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User\Desktop\Jobform\"/>
    </mc:Choice>
  </mc:AlternateContent>
  <xr:revisionPtr revIDLastSave="0" documentId="13_ncr:1_{A4B0157A-B314-4592-9DD0-1C1BE9A76998}" xr6:coauthVersionLast="47" xr6:coauthVersionMax="47" xr10:uidLastSave="{00000000-0000-0000-0000-000000000000}"/>
  <bookViews>
    <workbookView xWindow="-120" yWindow="-120" windowWidth="20730" windowHeight="11160" firstSheet="3" activeTab="3" xr2:uid="{00000000-000D-0000-FFFF-FFFF00000000}"/>
  </bookViews>
  <sheets>
    <sheet name="28th June Payment" sheetId="5" r:id="rId1"/>
    <sheet name="Customer Listing" sheetId="4" r:id="rId2"/>
    <sheet name="Feeder_Summary" sheetId="9" r:id="rId3"/>
    <sheet name="DT_Summary" sheetId="8" r:id="rId4"/>
    <sheet name="ESR_Summary" sheetId="7" r:id="rId5"/>
    <sheet name="ESR-DT Mapping" sheetId="6" r:id="rId6"/>
  </sheets>
  <definedNames>
    <definedName name="_xlnm._FilterDatabase" localSheetId="5" hidden="1">'ESR-DT Mapping'!$A$1:$E$750</definedName>
    <definedName name="ExternalData_1" localSheetId="1" hidden="1">'Customer Listing'!$A$1:$N$5735</definedName>
    <definedName name="ExternalData_2" localSheetId="0" hidden="1">'28th June Payment'!$A$1:$D$3872</definedName>
    <definedName name="Slicer_DT_Name">#N/A</definedName>
    <definedName name="Slicer_Feeder_Name">#N/A</definedName>
  </definedNames>
  <calcPr calcId="191029"/>
  <pivotCaches>
    <pivotCache cacheId="1"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R2" i="4" l="1"/>
  <c r="Q2" i="4" a="1"/>
  <c r="Q2" i="4" s="1"/>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P3667" i="4"/>
  <c r="P3668" i="4"/>
  <c r="P3669" i="4"/>
  <c r="P3670" i="4"/>
  <c r="P3671" i="4"/>
  <c r="P3672" i="4"/>
  <c r="P3673" i="4"/>
  <c r="P3674" i="4"/>
  <c r="P3675" i="4"/>
  <c r="P3676" i="4"/>
  <c r="P3677" i="4"/>
  <c r="P3678" i="4"/>
  <c r="P3679" i="4"/>
  <c r="P3680" i="4"/>
  <c r="P3681" i="4"/>
  <c r="P3682" i="4"/>
  <c r="P3683" i="4"/>
  <c r="P3684" i="4"/>
  <c r="P3685" i="4"/>
  <c r="P3686" i="4"/>
  <c r="P3687" i="4"/>
  <c r="P3688" i="4"/>
  <c r="P3689" i="4"/>
  <c r="P3690" i="4"/>
  <c r="P3691" i="4"/>
  <c r="P3692" i="4"/>
  <c r="P3693" i="4"/>
  <c r="P3694" i="4"/>
  <c r="P3695" i="4"/>
  <c r="P3696" i="4"/>
  <c r="P3697" i="4"/>
  <c r="P3698" i="4"/>
  <c r="P3699" i="4"/>
  <c r="P3700" i="4"/>
  <c r="P3701" i="4"/>
  <c r="P3702" i="4"/>
  <c r="P3703" i="4"/>
  <c r="P3704" i="4"/>
  <c r="P3705" i="4"/>
  <c r="P3706" i="4"/>
  <c r="P3707" i="4"/>
  <c r="P3708" i="4"/>
  <c r="P3709" i="4"/>
  <c r="P3710" i="4"/>
  <c r="P3711" i="4"/>
  <c r="P3712" i="4"/>
  <c r="P3713" i="4"/>
  <c r="P3714" i="4"/>
  <c r="P3715" i="4"/>
  <c r="P3716" i="4"/>
  <c r="P3717" i="4"/>
  <c r="P3718" i="4"/>
  <c r="P3719" i="4"/>
  <c r="P3720" i="4"/>
  <c r="P3721" i="4"/>
  <c r="P3722" i="4"/>
  <c r="P3723" i="4"/>
  <c r="P3724" i="4"/>
  <c r="P3725" i="4"/>
  <c r="P3726" i="4"/>
  <c r="P3727" i="4"/>
  <c r="P3728" i="4"/>
  <c r="P3729" i="4"/>
  <c r="P3730" i="4"/>
  <c r="P3731" i="4"/>
  <c r="P3732" i="4"/>
  <c r="P3733" i="4"/>
  <c r="P3734" i="4"/>
  <c r="P3735" i="4"/>
  <c r="P3736" i="4"/>
  <c r="P3737" i="4"/>
  <c r="P3738" i="4"/>
  <c r="P3739" i="4"/>
  <c r="P3740" i="4"/>
  <c r="P3741" i="4"/>
  <c r="P3742" i="4"/>
  <c r="P3743" i="4"/>
  <c r="P3744" i="4"/>
  <c r="P3745" i="4"/>
  <c r="P3746" i="4"/>
  <c r="P3747" i="4"/>
  <c r="P3748" i="4"/>
  <c r="P3749" i="4"/>
  <c r="P3750" i="4"/>
  <c r="P3751" i="4"/>
  <c r="P3752" i="4"/>
  <c r="P3753" i="4"/>
  <c r="P3754" i="4"/>
  <c r="P3755" i="4"/>
  <c r="P3756" i="4"/>
  <c r="P3757" i="4"/>
  <c r="P3758" i="4"/>
  <c r="P3759" i="4"/>
  <c r="P3760" i="4"/>
  <c r="P3761" i="4"/>
  <c r="P3762" i="4"/>
  <c r="P3763" i="4"/>
  <c r="P3764" i="4"/>
  <c r="P3765" i="4"/>
  <c r="P3766" i="4"/>
  <c r="P3767" i="4"/>
  <c r="P3768" i="4"/>
  <c r="P3769" i="4"/>
  <c r="P3770" i="4"/>
  <c r="P3771" i="4"/>
  <c r="P3772" i="4"/>
  <c r="P3773" i="4"/>
  <c r="P3774" i="4"/>
  <c r="P3775" i="4"/>
  <c r="P3776" i="4"/>
  <c r="P3777" i="4"/>
  <c r="P3778" i="4"/>
  <c r="P3779" i="4"/>
  <c r="P3780" i="4"/>
  <c r="P3781" i="4"/>
  <c r="P3782" i="4"/>
  <c r="P3783" i="4"/>
  <c r="P3784" i="4"/>
  <c r="P3785" i="4"/>
  <c r="P3786" i="4"/>
  <c r="P3787" i="4"/>
  <c r="P3788" i="4"/>
  <c r="P3789" i="4"/>
  <c r="P3790" i="4"/>
  <c r="P3791" i="4"/>
  <c r="P3792" i="4"/>
  <c r="P3793" i="4"/>
  <c r="P3794" i="4"/>
  <c r="P3795" i="4"/>
  <c r="P3796" i="4"/>
  <c r="P3797" i="4"/>
  <c r="P3798" i="4"/>
  <c r="P3799" i="4"/>
  <c r="P3800" i="4"/>
  <c r="P3801" i="4"/>
  <c r="P3802" i="4"/>
  <c r="P3803" i="4"/>
  <c r="P3804" i="4"/>
  <c r="P3805" i="4"/>
  <c r="P3806" i="4"/>
  <c r="P3807" i="4"/>
  <c r="P3808" i="4"/>
  <c r="P3809" i="4"/>
  <c r="P3810" i="4"/>
  <c r="P3811" i="4"/>
  <c r="P3812" i="4"/>
  <c r="P3813" i="4"/>
  <c r="P3814" i="4"/>
  <c r="P3815" i="4"/>
  <c r="P3816" i="4"/>
  <c r="P3817" i="4"/>
  <c r="P3818" i="4"/>
  <c r="P3819" i="4"/>
  <c r="P3820" i="4"/>
  <c r="P3821" i="4"/>
  <c r="P3822" i="4"/>
  <c r="P3823" i="4"/>
  <c r="P3824" i="4"/>
  <c r="P3825" i="4"/>
  <c r="P3826" i="4"/>
  <c r="P3827" i="4"/>
  <c r="P3828" i="4"/>
  <c r="P3829" i="4"/>
  <c r="P3830" i="4"/>
  <c r="P3831" i="4"/>
  <c r="P3832" i="4"/>
  <c r="P3833" i="4"/>
  <c r="P3834" i="4"/>
  <c r="P3835" i="4"/>
  <c r="P3836" i="4"/>
  <c r="P3837" i="4"/>
  <c r="P3838" i="4"/>
  <c r="P3839" i="4"/>
  <c r="P3840" i="4"/>
  <c r="P3841" i="4"/>
  <c r="P3842" i="4"/>
  <c r="P3843" i="4"/>
  <c r="P3844" i="4"/>
  <c r="P3845" i="4"/>
  <c r="P3846" i="4"/>
  <c r="P3847" i="4"/>
  <c r="P3848" i="4"/>
  <c r="P3849" i="4"/>
  <c r="P3850" i="4"/>
  <c r="P3851" i="4"/>
  <c r="P3852" i="4"/>
  <c r="P3853" i="4"/>
  <c r="P3854" i="4"/>
  <c r="P3855" i="4"/>
  <c r="P3856" i="4"/>
  <c r="P3857" i="4"/>
  <c r="P3858" i="4"/>
  <c r="P3859" i="4"/>
  <c r="P3860" i="4"/>
  <c r="P3861" i="4"/>
  <c r="P3862" i="4"/>
  <c r="P3863" i="4"/>
  <c r="P3864" i="4"/>
  <c r="P3865" i="4"/>
  <c r="P3866" i="4"/>
  <c r="P3867" i="4"/>
  <c r="P3868" i="4"/>
  <c r="P3869" i="4"/>
  <c r="P3870" i="4"/>
  <c r="P3871" i="4"/>
  <c r="P3872" i="4"/>
  <c r="P3873" i="4"/>
  <c r="P3874" i="4"/>
  <c r="P3875" i="4"/>
  <c r="P3876" i="4"/>
  <c r="P3877" i="4"/>
  <c r="P3878" i="4"/>
  <c r="P3879" i="4"/>
  <c r="P3880" i="4"/>
  <c r="P3881" i="4"/>
  <c r="P3882" i="4"/>
  <c r="P3883" i="4"/>
  <c r="P3884" i="4"/>
  <c r="P3885" i="4"/>
  <c r="P3886" i="4"/>
  <c r="P3887" i="4"/>
  <c r="P3888" i="4"/>
  <c r="P3889" i="4"/>
  <c r="P3890" i="4"/>
  <c r="P3891" i="4"/>
  <c r="P3892" i="4"/>
  <c r="P3893" i="4"/>
  <c r="P3894" i="4"/>
  <c r="P3895" i="4"/>
  <c r="P3896" i="4"/>
  <c r="P3897" i="4"/>
  <c r="P3898" i="4"/>
  <c r="P3899" i="4"/>
  <c r="P3900" i="4"/>
  <c r="P3901" i="4"/>
  <c r="P3902" i="4"/>
  <c r="P3903" i="4"/>
  <c r="P3904" i="4"/>
  <c r="P3905" i="4"/>
  <c r="P3906" i="4"/>
  <c r="P3907" i="4"/>
  <c r="P3908" i="4"/>
  <c r="P3909" i="4"/>
  <c r="P3910" i="4"/>
  <c r="P3911" i="4"/>
  <c r="P3912" i="4"/>
  <c r="P3913" i="4"/>
  <c r="P3914" i="4"/>
  <c r="P3915" i="4"/>
  <c r="P3916" i="4"/>
  <c r="P3917" i="4"/>
  <c r="P3918" i="4"/>
  <c r="P3919" i="4"/>
  <c r="P3920" i="4"/>
  <c r="P3921" i="4"/>
  <c r="P3922" i="4"/>
  <c r="P3923" i="4"/>
  <c r="P3924" i="4"/>
  <c r="P3925" i="4"/>
  <c r="P3926" i="4"/>
  <c r="P3927" i="4"/>
  <c r="P3928" i="4"/>
  <c r="P3929" i="4"/>
  <c r="P3930" i="4"/>
  <c r="P3931" i="4"/>
  <c r="P3932" i="4"/>
  <c r="P3933" i="4"/>
  <c r="P3934" i="4"/>
  <c r="P3935" i="4"/>
  <c r="P3936" i="4"/>
  <c r="P3937" i="4"/>
  <c r="P3938" i="4"/>
  <c r="P3939" i="4"/>
  <c r="P3940" i="4"/>
  <c r="P3941" i="4"/>
  <c r="P3942" i="4"/>
  <c r="P3943" i="4"/>
  <c r="P3944" i="4"/>
  <c r="P3945" i="4"/>
  <c r="P3946" i="4"/>
  <c r="P3947" i="4"/>
  <c r="P3948" i="4"/>
  <c r="P3949" i="4"/>
  <c r="P3950" i="4"/>
  <c r="P3951" i="4"/>
  <c r="P3952" i="4"/>
  <c r="P3953" i="4"/>
  <c r="P3954" i="4"/>
  <c r="P3955" i="4"/>
  <c r="P3956" i="4"/>
  <c r="P3957" i="4"/>
  <c r="P3958" i="4"/>
  <c r="P3959" i="4"/>
  <c r="P3960" i="4"/>
  <c r="P3961" i="4"/>
  <c r="P3962" i="4"/>
  <c r="P3963" i="4"/>
  <c r="P3964" i="4"/>
  <c r="P3965" i="4"/>
  <c r="P3966" i="4"/>
  <c r="P3967" i="4"/>
  <c r="P3968" i="4"/>
  <c r="P3969" i="4"/>
  <c r="P3970" i="4"/>
  <c r="P3971" i="4"/>
  <c r="P3972" i="4"/>
  <c r="P3973" i="4"/>
  <c r="P3974" i="4"/>
  <c r="P3975" i="4"/>
  <c r="P3976" i="4"/>
  <c r="P3977" i="4"/>
  <c r="P3978" i="4"/>
  <c r="P3979" i="4"/>
  <c r="P3980" i="4"/>
  <c r="P3981" i="4"/>
  <c r="P3982" i="4"/>
  <c r="P3983" i="4"/>
  <c r="P3984" i="4"/>
  <c r="P3985" i="4"/>
  <c r="P3986" i="4"/>
  <c r="P3987" i="4"/>
  <c r="P3988" i="4"/>
  <c r="P3989" i="4"/>
  <c r="P3990" i="4"/>
  <c r="P3991" i="4"/>
  <c r="P3992" i="4"/>
  <c r="P3993" i="4"/>
  <c r="P3994" i="4"/>
  <c r="P3995" i="4"/>
  <c r="P3996" i="4"/>
  <c r="P3997" i="4"/>
  <c r="P3998" i="4"/>
  <c r="P3999" i="4"/>
  <c r="P4000" i="4"/>
  <c r="P4001" i="4"/>
  <c r="P4002" i="4"/>
  <c r="P4003" i="4"/>
  <c r="P4004" i="4"/>
  <c r="P4005" i="4"/>
  <c r="P4006" i="4"/>
  <c r="P4007" i="4"/>
  <c r="P4008" i="4"/>
  <c r="P4009" i="4"/>
  <c r="P4010" i="4"/>
  <c r="P4011" i="4"/>
  <c r="P4012" i="4"/>
  <c r="P4013" i="4"/>
  <c r="P4014" i="4"/>
  <c r="P4015" i="4"/>
  <c r="P4016" i="4"/>
  <c r="P4017" i="4"/>
  <c r="P4018" i="4"/>
  <c r="P4019" i="4"/>
  <c r="P4020" i="4"/>
  <c r="P4021" i="4"/>
  <c r="P4022" i="4"/>
  <c r="P4023" i="4"/>
  <c r="P4024" i="4"/>
  <c r="P4025" i="4"/>
  <c r="P4026" i="4"/>
  <c r="P4027" i="4"/>
  <c r="P4028" i="4"/>
  <c r="P4029" i="4"/>
  <c r="P4030" i="4"/>
  <c r="P4031" i="4"/>
  <c r="P4032" i="4"/>
  <c r="P4033" i="4"/>
  <c r="P4034" i="4"/>
  <c r="P4035" i="4"/>
  <c r="P4036" i="4"/>
  <c r="P4037" i="4"/>
  <c r="P4038" i="4"/>
  <c r="P4039" i="4"/>
  <c r="P4040" i="4"/>
  <c r="P4041" i="4"/>
  <c r="P4042" i="4"/>
  <c r="P4043" i="4"/>
  <c r="P4044" i="4"/>
  <c r="P4045" i="4"/>
  <c r="P4046" i="4"/>
  <c r="P4047" i="4"/>
  <c r="P4048" i="4"/>
  <c r="P4049" i="4"/>
  <c r="P4050" i="4"/>
  <c r="P4051" i="4"/>
  <c r="P4052" i="4"/>
  <c r="P4053" i="4"/>
  <c r="P4054" i="4"/>
  <c r="P4055" i="4"/>
  <c r="P4056" i="4"/>
  <c r="P4057" i="4"/>
  <c r="P4058" i="4"/>
  <c r="P4059" i="4"/>
  <c r="P4060" i="4"/>
  <c r="P4061" i="4"/>
  <c r="P4062" i="4"/>
  <c r="P4063" i="4"/>
  <c r="P4064" i="4"/>
  <c r="P4065" i="4"/>
  <c r="P4066" i="4"/>
  <c r="P4067" i="4"/>
  <c r="P4068" i="4"/>
  <c r="P4069" i="4"/>
  <c r="P4070" i="4"/>
  <c r="P4071" i="4"/>
  <c r="P4072" i="4"/>
  <c r="P4073" i="4"/>
  <c r="P4074" i="4"/>
  <c r="P4075" i="4"/>
  <c r="P4076" i="4"/>
  <c r="P4077" i="4"/>
  <c r="P4078" i="4"/>
  <c r="P4079" i="4"/>
  <c r="P4080" i="4"/>
  <c r="P4081" i="4"/>
  <c r="P4082" i="4"/>
  <c r="P4083" i="4"/>
  <c r="P4084" i="4"/>
  <c r="P4085" i="4"/>
  <c r="P4086" i="4"/>
  <c r="P4087" i="4"/>
  <c r="P4088" i="4"/>
  <c r="P4089" i="4"/>
  <c r="P4090" i="4"/>
  <c r="P4091" i="4"/>
  <c r="P4092" i="4"/>
  <c r="P4093" i="4"/>
  <c r="P4094" i="4"/>
  <c r="P4095" i="4"/>
  <c r="P4096" i="4"/>
  <c r="P4097" i="4"/>
  <c r="P4098" i="4"/>
  <c r="P4099" i="4"/>
  <c r="P4100" i="4"/>
  <c r="P4101" i="4"/>
  <c r="P4102" i="4"/>
  <c r="P4103" i="4"/>
  <c r="P4104" i="4"/>
  <c r="P4105" i="4"/>
  <c r="P4106" i="4"/>
  <c r="P4107" i="4"/>
  <c r="P4108" i="4"/>
  <c r="P4109" i="4"/>
  <c r="P4110" i="4"/>
  <c r="P4111" i="4"/>
  <c r="P4112" i="4"/>
  <c r="P4113" i="4"/>
  <c r="P4114" i="4"/>
  <c r="P4115" i="4"/>
  <c r="P4116" i="4"/>
  <c r="P4117" i="4"/>
  <c r="P4118" i="4"/>
  <c r="P4119" i="4"/>
  <c r="P4120" i="4"/>
  <c r="P4121" i="4"/>
  <c r="P4122" i="4"/>
  <c r="P4123" i="4"/>
  <c r="P4124" i="4"/>
  <c r="P4125" i="4"/>
  <c r="P4126" i="4"/>
  <c r="P4127" i="4"/>
  <c r="P4128" i="4"/>
  <c r="P4129" i="4"/>
  <c r="P4130" i="4"/>
  <c r="P4131" i="4"/>
  <c r="P4132" i="4"/>
  <c r="P4133" i="4"/>
  <c r="P4134" i="4"/>
  <c r="P4135" i="4"/>
  <c r="P4136" i="4"/>
  <c r="P4137" i="4"/>
  <c r="P4138" i="4"/>
  <c r="P4139" i="4"/>
  <c r="P4140" i="4"/>
  <c r="P4141" i="4"/>
  <c r="P4142" i="4"/>
  <c r="P4143" i="4"/>
  <c r="P4144" i="4"/>
  <c r="P4145" i="4"/>
  <c r="P4146" i="4"/>
  <c r="P4147" i="4"/>
  <c r="P4148" i="4"/>
  <c r="P4149" i="4"/>
  <c r="P4150" i="4"/>
  <c r="P4151" i="4"/>
  <c r="P4152" i="4"/>
  <c r="P4153" i="4"/>
  <c r="P4154" i="4"/>
  <c r="P4155" i="4"/>
  <c r="P4156" i="4"/>
  <c r="P4157" i="4"/>
  <c r="P4158" i="4"/>
  <c r="P4159" i="4"/>
  <c r="P4160" i="4"/>
  <c r="P4161" i="4"/>
  <c r="P4162" i="4"/>
  <c r="P4163" i="4"/>
  <c r="P4164" i="4"/>
  <c r="P4165" i="4"/>
  <c r="P4166" i="4"/>
  <c r="P4167" i="4"/>
  <c r="P4168" i="4"/>
  <c r="P4169" i="4"/>
  <c r="P4170" i="4"/>
  <c r="P4171" i="4"/>
  <c r="P4172" i="4"/>
  <c r="P4173" i="4"/>
  <c r="P4174" i="4"/>
  <c r="P4175" i="4"/>
  <c r="P4176" i="4"/>
  <c r="P4177" i="4"/>
  <c r="P4178" i="4"/>
  <c r="P4179" i="4"/>
  <c r="P4180" i="4"/>
  <c r="P4181" i="4"/>
  <c r="P4182" i="4"/>
  <c r="P4183" i="4"/>
  <c r="P4184" i="4"/>
  <c r="P4185" i="4"/>
  <c r="P4186" i="4"/>
  <c r="P4187" i="4"/>
  <c r="P4188" i="4"/>
  <c r="P4189" i="4"/>
  <c r="P4190" i="4"/>
  <c r="P4191" i="4"/>
  <c r="P4192" i="4"/>
  <c r="P4193" i="4"/>
  <c r="P4194" i="4"/>
  <c r="P4195" i="4"/>
  <c r="P4196" i="4"/>
  <c r="P4197" i="4"/>
  <c r="P4198" i="4"/>
  <c r="P4199" i="4"/>
  <c r="P4200" i="4"/>
  <c r="P4201" i="4"/>
  <c r="P4202" i="4"/>
  <c r="P4203" i="4"/>
  <c r="P4204" i="4"/>
  <c r="P4205" i="4"/>
  <c r="P4206" i="4"/>
  <c r="P4207" i="4"/>
  <c r="P4208" i="4"/>
  <c r="P4209" i="4"/>
  <c r="P4210" i="4"/>
  <c r="P4211" i="4"/>
  <c r="P4212" i="4"/>
  <c r="P4213" i="4"/>
  <c r="P4214" i="4"/>
  <c r="P4215" i="4"/>
  <c r="P4216" i="4"/>
  <c r="P4217" i="4"/>
  <c r="P4218" i="4"/>
  <c r="P4219" i="4"/>
  <c r="P4220" i="4"/>
  <c r="P4221" i="4"/>
  <c r="P4222" i="4"/>
  <c r="P4223" i="4"/>
  <c r="P4224" i="4"/>
  <c r="P4225" i="4"/>
  <c r="P4226" i="4"/>
  <c r="P4227" i="4"/>
  <c r="P4228" i="4"/>
  <c r="P4229" i="4"/>
  <c r="P4230" i="4"/>
  <c r="P4231" i="4"/>
  <c r="P4232" i="4"/>
  <c r="P4233" i="4"/>
  <c r="P4234" i="4"/>
  <c r="P4235" i="4"/>
  <c r="P4236" i="4"/>
  <c r="P4237" i="4"/>
  <c r="P4238" i="4"/>
  <c r="P4239" i="4"/>
  <c r="P4240" i="4"/>
  <c r="P4241" i="4"/>
  <c r="P4242" i="4"/>
  <c r="P4243" i="4"/>
  <c r="P4244" i="4"/>
  <c r="P4245" i="4"/>
  <c r="P4246" i="4"/>
  <c r="P4247" i="4"/>
  <c r="P4248" i="4"/>
  <c r="P4249" i="4"/>
  <c r="P4250" i="4"/>
  <c r="P4251" i="4"/>
  <c r="P4252" i="4"/>
  <c r="P4253" i="4"/>
  <c r="P4254" i="4"/>
  <c r="P4255" i="4"/>
  <c r="P4256" i="4"/>
  <c r="P4257" i="4"/>
  <c r="P4258" i="4"/>
  <c r="P4259" i="4"/>
  <c r="P4260" i="4"/>
  <c r="P4261" i="4"/>
  <c r="P4262" i="4"/>
  <c r="P4263" i="4"/>
  <c r="P4264" i="4"/>
  <c r="P4265" i="4"/>
  <c r="P4266" i="4"/>
  <c r="P4267" i="4"/>
  <c r="P4268" i="4"/>
  <c r="P4269" i="4"/>
  <c r="P4270" i="4"/>
  <c r="P4271" i="4"/>
  <c r="P4272" i="4"/>
  <c r="P4273" i="4"/>
  <c r="P4274" i="4"/>
  <c r="P4275" i="4"/>
  <c r="P4276" i="4"/>
  <c r="P4277" i="4"/>
  <c r="P4278" i="4"/>
  <c r="P4279" i="4"/>
  <c r="P4280" i="4"/>
  <c r="P4281" i="4"/>
  <c r="P4282" i="4"/>
  <c r="P4283" i="4"/>
  <c r="P4284" i="4"/>
  <c r="P4285" i="4"/>
  <c r="P4286" i="4"/>
  <c r="P4287" i="4"/>
  <c r="P4288" i="4"/>
  <c r="P4289" i="4"/>
  <c r="P4290" i="4"/>
  <c r="P4291" i="4"/>
  <c r="P4292" i="4"/>
  <c r="P4293" i="4"/>
  <c r="P4294" i="4"/>
  <c r="P4295" i="4"/>
  <c r="P4296" i="4"/>
  <c r="P4297" i="4"/>
  <c r="P4298" i="4"/>
  <c r="P4299" i="4"/>
  <c r="P4300" i="4"/>
  <c r="P4301" i="4"/>
  <c r="P4302" i="4"/>
  <c r="P4303" i="4"/>
  <c r="P4304" i="4"/>
  <c r="P4305" i="4"/>
  <c r="P4306" i="4"/>
  <c r="P4307" i="4"/>
  <c r="P4308" i="4"/>
  <c r="P4309" i="4"/>
  <c r="P4310" i="4"/>
  <c r="P4311" i="4"/>
  <c r="P4312" i="4"/>
  <c r="P4313" i="4"/>
  <c r="P4314" i="4"/>
  <c r="P4315" i="4"/>
  <c r="P4316" i="4"/>
  <c r="P4317" i="4"/>
  <c r="P4318" i="4"/>
  <c r="P4319" i="4"/>
  <c r="P4320" i="4"/>
  <c r="P4321" i="4"/>
  <c r="P4322" i="4"/>
  <c r="P4323" i="4"/>
  <c r="P4324" i="4"/>
  <c r="P4325" i="4"/>
  <c r="P4326" i="4"/>
  <c r="P4327" i="4"/>
  <c r="P4328" i="4"/>
  <c r="P4329" i="4"/>
  <c r="P4330" i="4"/>
  <c r="P4331" i="4"/>
  <c r="P4332" i="4"/>
  <c r="P4333" i="4"/>
  <c r="P4334" i="4"/>
  <c r="P4335" i="4"/>
  <c r="P4336" i="4"/>
  <c r="P4337" i="4"/>
  <c r="P4338" i="4"/>
  <c r="P4339" i="4"/>
  <c r="P4340" i="4"/>
  <c r="P4341" i="4"/>
  <c r="P4342" i="4"/>
  <c r="P4343" i="4"/>
  <c r="P4344" i="4"/>
  <c r="P4345" i="4"/>
  <c r="P4346" i="4"/>
  <c r="P4347" i="4"/>
  <c r="P4348" i="4"/>
  <c r="P4349" i="4"/>
  <c r="P4350" i="4"/>
  <c r="P4351" i="4"/>
  <c r="P4352" i="4"/>
  <c r="P4353" i="4"/>
  <c r="P4354" i="4"/>
  <c r="P4355" i="4"/>
  <c r="P4356" i="4"/>
  <c r="P4357" i="4"/>
  <c r="P4358" i="4"/>
  <c r="P4359" i="4"/>
  <c r="P4360" i="4"/>
  <c r="P4361" i="4"/>
  <c r="P4362" i="4"/>
  <c r="P4363" i="4"/>
  <c r="P4364" i="4"/>
  <c r="P4365" i="4"/>
  <c r="P4366" i="4"/>
  <c r="P4367" i="4"/>
  <c r="P4368" i="4"/>
  <c r="P4369" i="4"/>
  <c r="P4370" i="4"/>
  <c r="P4371" i="4"/>
  <c r="P4372" i="4"/>
  <c r="P4373" i="4"/>
  <c r="P4374" i="4"/>
  <c r="P4375" i="4"/>
  <c r="P4376" i="4"/>
  <c r="P4377" i="4"/>
  <c r="P4378" i="4"/>
  <c r="P4379" i="4"/>
  <c r="P4380" i="4"/>
  <c r="P4381" i="4"/>
  <c r="P4382" i="4"/>
  <c r="P4383" i="4"/>
  <c r="P4384" i="4"/>
  <c r="P4385" i="4"/>
  <c r="P4386" i="4"/>
  <c r="P4387" i="4"/>
  <c r="P4388" i="4"/>
  <c r="P4389" i="4"/>
  <c r="P4390" i="4"/>
  <c r="P4391" i="4"/>
  <c r="P4392" i="4"/>
  <c r="P4393" i="4"/>
  <c r="P4394" i="4"/>
  <c r="P4395" i="4"/>
  <c r="P4396" i="4"/>
  <c r="P4397" i="4"/>
  <c r="P4398" i="4"/>
  <c r="P4399" i="4"/>
  <c r="P4400" i="4"/>
  <c r="P4401" i="4"/>
  <c r="P4402" i="4"/>
  <c r="P4403" i="4"/>
  <c r="P4404" i="4"/>
  <c r="P4405" i="4"/>
  <c r="P4406" i="4"/>
  <c r="P4407" i="4"/>
  <c r="P4408" i="4"/>
  <c r="P4409" i="4"/>
  <c r="P4410" i="4"/>
  <c r="P4411" i="4"/>
  <c r="P4412" i="4"/>
  <c r="P4413" i="4"/>
  <c r="P4414" i="4"/>
  <c r="P4415" i="4"/>
  <c r="P4416" i="4"/>
  <c r="P4417" i="4"/>
  <c r="P4418" i="4"/>
  <c r="P4419" i="4"/>
  <c r="P4420" i="4"/>
  <c r="P4421" i="4"/>
  <c r="P4422" i="4"/>
  <c r="P4423" i="4"/>
  <c r="P4424" i="4"/>
  <c r="P4425" i="4"/>
  <c r="P4426" i="4"/>
  <c r="P4427" i="4"/>
  <c r="P4428" i="4"/>
  <c r="P4429" i="4"/>
  <c r="P4430" i="4"/>
  <c r="P4431" i="4"/>
  <c r="P4432" i="4"/>
  <c r="P4433" i="4"/>
  <c r="P4434" i="4"/>
  <c r="P4435" i="4"/>
  <c r="P4436" i="4"/>
  <c r="P4437" i="4"/>
  <c r="P4438" i="4"/>
  <c r="P4439" i="4"/>
  <c r="P4440" i="4"/>
  <c r="P4441" i="4"/>
  <c r="P4442" i="4"/>
  <c r="P4443" i="4"/>
  <c r="P4444" i="4"/>
  <c r="P4445" i="4"/>
  <c r="P4446" i="4"/>
  <c r="P4447" i="4"/>
  <c r="P4448" i="4"/>
  <c r="P4449" i="4"/>
  <c r="P4450" i="4"/>
  <c r="P4451" i="4"/>
  <c r="P4452" i="4"/>
  <c r="P4453" i="4"/>
  <c r="P4454" i="4"/>
  <c r="P4455" i="4"/>
  <c r="P4456" i="4"/>
  <c r="P4457" i="4"/>
  <c r="P4458" i="4"/>
  <c r="P4459" i="4"/>
  <c r="P4460" i="4"/>
  <c r="P4461" i="4"/>
  <c r="P4462" i="4"/>
  <c r="P4463" i="4"/>
  <c r="P4464" i="4"/>
  <c r="P4465" i="4"/>
  <c r="P4466" i="4"/>
  <c r="P4467" i="4"/>
  <c r="P4468" i="4"/>
  <c r="P4469" i="4"/>
  <c r="P4470" i="4"/>
  <c r="P4471" i="4"/>
  <c r="P4472" i="4"/>
  <c r="P4473" i="4"/>
  <c r="P4474" i="4"/>
  <c r="P4475" i="4"/>
  <c r="P4476" i="4"/>
  <c r="P4477" i="4"/>
  <c r="P4478" i="4"/>
  <c r="P4479" i="4"/>
  <c r="P4480" i="4"/>
  <c r="P4481" i="4"/>
  <c r="P4482" i="4"/>
  <c r="P4483" i="4"/>
  <c r="P4484" i="4"/>
  <c r="P4485" i="4"/>
  <c r="P4486" i="4"/>
  <c r="P4487" i="4"/>
  <c r="P4488" i="4"/>
  <c r="P4489" i="4"/>
  <c r="P4490" i="4"/>
  <c r="P4491" i="4"/>
  <c r="P4492" i="4"/>
  <c r="P4493" i="4"/>
  <c r="P4494" i="4"/>
  <c r="P4495" i="4"/>
  <c r="P4496" i="4"/>
  <c r="P4497" i="4"/>
  <c r="P4498" i="4"/>
  <c r="P4499" i="4"/>
  <c r="P4500" i="4"/>
  <c r="P4501" i="4"/>
  <c r="P4502" i="4"/>
  <c r="P4503" i="4"/>
  <c r="P4504" i="4"/>
  <c r="P4505" i="4"/>
  <c r="P4506" i="4"/>
  <c r="P4507" i="4"/>
  <c r="P4508" i="4"/>
  <c r="P4509" i="4"/>
  <c r="P4510" i="4"/>
  <c r="P4511" i="4"/>
  <c r="P4512" i="4"/>
  <c r="P4513" i="4"/>
  <c r="P4514" i="4"/>
  <c r="P4515" i="4"/>
  <c r="P4516" i="4"/>
  <c r="P4517" i="4"/>
  <c r="P4518" i="4"/>
  <c r="P4519" i="4"/>
  <c r="P4520" i="4"/>
  <c r="P4521" i="4"/>
  <c r="P4522" i="4"/>
  <c r="P4523" i="4"/>
  <c r="P4524" i="4"/>
  <c r="P4525" i="4"/>
  <c r="P4526" i="4"/>
  <c r="P4527" i="4"/>
  <c r="P4528" i="4"/>
  <c r="P4529" i="4"/>
  <c r="P4530" i="4"/>
  <c r="P4531" i="4"/>
  <c r="P4532" i="4"/>
  <c r="P4533" i="4"/>
  <c r="P4534" i="4"/>
  <c r="P4535" i="4"/>
  <c r="P4536" i="4"/>
  <c r="P4537" i="4"/>
  <c r="P4538" i="4"/>
  <c r="P4539" i="4"/>
  <c r="P4540" i="4"/>
  <c r="P4541" i="4"/>
  <c r="P4542" i="4"/>
  <c r="P4543" i="4"/>
  <c r="P4544" i="4"/>
  <c r="P4545" i="4"/>
  <c r="P4546" i="4"/>
  <c r="P4547" i="4"/>
  <c r="P4548" i="4"/>
  <c r="P4549" i="4"/>
  <c r="P4550" i="4"/>
  <c r="P4551" i="4"/>
  <c r="P4552" i="4"/>
  <c r="P4553" i="4"/>
  <c r="P4554" i="4"/>
  <c r="P4555" i="4"/>
  <c r="P4556" i="4"/>
  <c r="P4557" i="4"/>
  <c r="P4558" i="4"/>
  <c r="P4559" i="4"/>
  <c r="P4560" i="4"/>
  <c r="P4561" i="4"/>
  <c r="P4562" i="4"/>
  <c r="P4563" i="4"/>
  <c r="P4564" i="4"/>
  <c r="P4565" i="4"/>
  <c r="P4566" i="4"/>
  <c r="P4567" i="4"/>
  <c r="P4568" i="4"/>
  <c r="P4569" i="4"/>
  <c r="P4570" i="4"/>
  <c r="P4571" i="4"/>
  <c r="P4572" i="4"/>
  <c r="P4573" i="4"/>
  <c r="P4574" i="4"/>
  <c r="P4575" i="4"/>
  <c r="P4576" i="4"/>
  <c r="P4577" i="4"/>
  <c r="P4578" i="4"/>
  <c r="P4579" i="4"/>
  <c r="P4580" i="4"/>
  <c r="P4581" i="4"/>
  <c r="P4582" i="4"/>
  <c r="P4583" i="4"/>
  <c r="P4584" i="4"/>
  <c r="P4585" i="4"/>
  <c r="P4586" i="4"/>
  <c r="P4587" i="4"/>
  <c r="P4588" i="4"/>
  <c r="P4589" i="4"/>
  <c r="P4590" i="4"/>
  <c r="P4591" i="4"/>
  <c r="P4592" i="4"/>
  <c r="P4593" i="4"/>
  <c r="P4594" i="4"/>
  <c r="P4595" i="4"/>
  <c r="P4596" i="4"/>
  <c r="P4597" i="4"/>
  <c r="P4598" i="4"/>
  <c r="P4599" i="4"/>
  <c r="P4600" i="4"/>
  <c r="P4601" i="4"/>
  <c r="P4602" i="4"/>
  <c r="P4603" i="4"/>
  <c r="P4604" i="4"/>
  <c r="P4605" i="4"/>
  <c r="P4606" i="4"/>
  <c r="P4607" i="4"/>
  <c r="P4608" i="4"/>
  <c r="P4609" i="4"/>
  <c r="P4610" i="4"/>
  <c r="P4611" i="4"/>
  <c r="P4612" i="4"/>
  <c r="P4613" i="4"/>
  <c r="P4614" i="4"/>
  <c r="P4615" i="4"/>
  <c r="P4616" i="4"/>
  <c r="P4617" i="4"/>
  <c r="P4618" i="4"/>
  <c r="P4619" i="4"/>
  <c r="P4620" i="4"/>
  <c r="P4621" i="4"/>
  <c r="P4622" i="4"/>
  <c r="P4623" i="4"/>
  <c r="P4624" i="4"/>
  <c r="P4625" i="4"/>
  <c r="P4626" i="4"/>
  <c r="P4627" i="4"/>
  <c r="P4628" i="4"/>
  <c r="P4629" i="4"/>
  <c r="P4630" i="4"/>
  <c r="P4631" i="4"/>
  <c r="P4632" i="4"/>
  <c r="P4633" i="4"/>
  <c r="P4634" i="4"/>
  <c r="P4635" i="4"/>
  <c r="P4636" i="4"/>
  <c r="P4637" i="4"/>
  <c r="P4638" i="4"/>
  <c r="P4639" i="4"/>
  <c r="P4640" i="4"/>
  <c r="P4641" i="4"/>
  <c r="P4642" i="4"/>
  <c r="P4643" i="4"/>
  <c r="P4644" i="4"/>
  <c r="P4645" i="4"/>
  <c r="P4646" i="4"/>
  <c r="P4647" i="4"/>
  <c r="P4648" i="4"/>
  <c r="P4649" i="4"/>
  <c r="P4650" i="4"/>
  <c r="P4651" i="4"/>
  <c r="P4652" i="4"/>
  <c r="P4653" i="4"/>
  <c r="P4654" i="4"/>
  <c r="P4655" i="4"/>
  <c r="P4656" i="4"/>
  <c r="P4657" i="4"/>
  <c r="P4658" i="4"/>
  <c r="P4659" i="4"/>
  <c r="P4660" i="4"/>
  <c r="P4661" i="4"/>
  <c r="P4662" i="4"/>
  <c r="P4663" i="4"/>
  <c r="P4664" i="4"/>
  <c r="P4665" i="4"/>
  <c r="P4666" i="4"/>
  <c r="P4667" i="4"/>
  <c r="P4668" i="4"/>
  <c r="P4669" i="4"/>
  <c r="P4670" i="4"/>
  <c r="P4671" i="4"/>
  <c r="P4672" i="4"/>
  <c r="P4673" i="4"/>
  <c r="P4674" i="4"/>
  <c r="P4675" i="4"/>
  <c r="P4676" i="4"/>
  <c r="P4677" i="4"/>
  <c r="P4678" i="4"/>
  <c r="P4679" i="4"/>
  <c r="P4680" i="4"/>
  <c r="P4681" i="4"/>
  <c r="P4682" i="4"/>
  <c r="P4683" i="4"/>
  <c r="P4684" i="4"/>
  <c r="P4685" i="4"/>
  <c r="P4686" i="4"/>
  <c r="P4687" i="4"/>
  <c r="P4688" i="4"/>
  <c r="P4689" i="4"/>
  <c r="P4690" i="4"/>
  <c r="P4691" i="4"/>
  <c r="P4692" i="4"/>
  <c r="P4693" i="4"/>
  <c r="P4694" i="4"/>
  <c r="P4695" i="4"/>
  <c r="P4696" i="4"/>
  <c r="P4697" i="4"/>
  <c r="P4698" i="4"/>
  <c r="P4699" i="4"/>
  <c r="P4700" i="4"/>
  <c r="P4701" i="4"/>
  <c r="P4702" i="4"/>
  <c r="P4703" i="4"/>
  <c r="P4704" i="4"/>
  <c r="P4705" i="4"/>
  <c r="P4706" i="4"/>
  <c r="P4707" i="4"/>
  <c r="P4708" i="4"/>
  <c r="P4709" i="4"/>
  <c r="P4710" i="4"/>
  <c r="P4711" i="4"/>
  <c r="P4712" i="4"/>
  <c r="P4713" i="4"/>
  <c r="P4714" i="4"/>
  <c r="P4715" i="4"/>
  <c r="P4716" i="4"/>
  <c r="P4717" i="4"/>
  <c r="P4718" i="4"/>
  <c r="P4719" i="4"/>
  <c r="P4720" i="4"/>
  <c r="P4721" i="4"/>
  <c r="P4722" i="4"/>
  <c r="P4723" i="4"/>
  <c r="P4724" i="4"/>
  <c r="P4725" i="4"/>
  <c r="P4726" i="4"/>
  <c r="P4727" i="4"/>
  <c r="P4728" i="4"/>
  <c r="P4729" i="4"/>
  <c r="P4730" i="4"/>
  <c r="P4731" i="4"/>
  <c r="P4732" i="4"/>
  <c r="P4733" i="4"/>
  <c r="P4734" i="4"/>
  <c r="P4735" i="4"/>
  <c r="P4736" i="4"/>
  <c r="P4737" i="4"/>
  <c r="P4738" i="4"/>
  <c r="P4739" i="4"/>
  <c r="P4740" i="4"/>
  <c r="P4741" i="4"/>
  <c r="P4742" i="4"/>
  <c r="P4743" i="4"/>
  <c r="P4744" i="4"/>
  <c r="P4745" i="4"/>
  <c r="P4746" i="4"/>
  <c r="P4747" i="4"/>
  <c r="P4748" i="4"/>
  <c r="P4749" i="4"/>
  <c r="P4750" i="4"/>
  <c r="P4751" i="4"/>
  <c r="P4752" i="4"/>
  <c r="P4753" i="4"/>
  <c r="P4754" i="4"/>
  <c r="P4755" i="4"/>
  <c r="P4756" i="4"/>
  <c r="P4757" i="4"/>
  <c r="P4758" i="4"/>
  <c r="P4759" i="4"/>
  <c r="P4760" i="4"/>
  <c r="P4761" i="4"/>
  <c r="P4762" i="4"/>
  <c r="P4763" i="4"/>
  <c r="P4764" i="4"/>
  <c r="P4765" i="4"/>
  <c r="P4766" i="4"/>
  <c r="P4767" i="4"/>
  <c r="P4768" i="4"/>
  <c r="P4769" i="4"/>
  <c r="P4770" i="4"/>
  <c r="P4771" i="4"/>
  <c r="P4772" i="4"/>
  <c r="P4773" i="4"/>
  <c r="P4774" i="4"/>
  <c r="P4775" i="4"/>
  <c r="P4776" i="4"/>
  <c r="P4777" i="4"/>
  <c r="P4778" i="4"/>
  <c r="P4779" i="4"/>
  <c r="P4780" i="4"/>
  <c r="P4781" i="4"/>
  <c r="P4782" i="4"/>
  <c r="P4783" i="4"/>
  <c r="P4784" i="4"/>
  <c r="P4785" i="4"/>
  <c r="P4786" i="4"/>
  <c r="P4787" i="4"/>
  <c r="P4788" i="4"/>
  <c r="P4789" i="4"/>
  <c r="P4790" i="4"/>
  <c r="P4791" i="4"/>
  <c r="P4792" i="4"/>
  <c r="P4793" i="4"/>
  <c r="P4794" i="4"/>
  <c r="P4795" i="4"/>
  <c r="P4796" i="4"/>
  <c r="P4797" i="4"/>
  <c r="P4798" i="4"/>
  <c r="P4799" i="4"/>
  <c r="P4800" i="4"/>
  <c r="P4801" i="4"/>
  <c r="P4802" i="4"/>
  <c r="P4803" i="4"/>
  <c r="P4804" i="4"/>
  <c r="P4805" i="4"/>
  <c r="P4806" i="4"/>
  <c r="P4807" i="4"/>
  <c r="P4808" i="4"/>
  <c r="P4809" i="4"/>
  <c r="P4810" i="4"/>
  <c r="P4811" i="4"/>
  <c r="P4812" i="4"/>
  <c r="P4813" i="4"/>
  <c r="P4814" i="4"/>
  <c r="P4815" i="4"/>
  <c r="P4816" i="4"/>
  <c r="P4817" i="4"/>
  <c r="P4818" i="4"/>
  <c r="P4819" i="4"/>
  <c r="P4820" i="4"/>
  <c r="P4821" i="4"/>
  <c r="P4822" i="4"/>
  <c r="P4823" i="4"/>
  <c r="P4824" i="4"/>
  <c r="P4825" i="4"/>
  <c r="P4826" i="4"/>
  <c r="P4827" i="4"/>
  <c r="P4828" i="4"/>
  <c r="P4829" i="4"/>
  <c r="P4830" i="4"/>
  <c r="P4831" i="4"/>
  <c r="P4832" i="4"/>
  <c r="P4833" i="4"/>
  <c r="P4834" i="4"/>
  <c r="P4835" i="4"/>
  <c r="P4836" i="4"/>
  <c r="P4837" i="4"/>
  <c r="P4838" i="4"/>
  <c r="P4839" i="4"/>
  <c r="P4840" i="4"/>
  <c r="P4841" i="4"/>
  <c r="P4842" i="4"/>
  <c r="P4843" i="4"/>
  <c r="P4844" i="4"/>
  <c r="P4845" i="4"/>
  <c r="P4846" i="4"/>
  <c r="P4847" i="4"/>
  <c r="P4848" i="4"/>
  <c r="P4849" i="4"/>
  <c r="P4850" i="4"/>
  <c r="P4851" i="4"/>
  <c r="P4852" i="4"/>
  <c r="P4853" i="4"/>
  <c r="P4854" i="4"/>
  <c r="P4855" i="4"/>
  <c r="P4856" i="4"/>
  <c r="P4857" i="4"/>
  <c r="P4858" i="4"/>
  <c r="P4859" i="4"/>
  <c r="P4860" i="4"/>
  <c r="P4861" i="4"/>
  <c r="P4862" i="4"/>
  <c r="P4863" i="4"/>
  <c r="P4864" i="4"/>
  <c r="P4865" i="4"/>
  <c r="P4866" i="4"/>
  <c r="P4867" i="4"/>
  <c r="P4868" i="4"/>
  <c r="P4869" i="4"/>
  <c r="P4870" i="4"/>
  <c r="P4871" i="4"/>
  <c r="P4872" i="4"/>
  <c r="P4873" i="4"/>
  <c r="P4874" i="4"/>
  <c r="P4875" i="4"/>
  <c r="P4876" i="4"/>
  <c r="P4877" i="4"/>
  <c r="P4878" i="4"/>
  <c r="P4879" i="4"/>
  <c r="P4880" i="4"/>
  <c r="P4881" i="4"/>
  <c r="P4882" i="4"/>
  <c r="P4883" i="4"/>
  <c r="P4884" i="4"/>
  <c r="P4885" i="4"/>
  <c r="P4886" i="4"/>
  <c r="P4887" i="4"/>
  <c r="P4888" i="4"/>
  <c r="P4889" i="4"/>
  <c r="P4890" i="4"/>
  <c r="P4891" i="4"/>
  <c r="P4892" i="4"/>
  <c r="P4893" i="4"/>
  <c r="P4894" i="4"/>
  <c r="P4895" i="4"/>
  <c r="P4896" i="4"/>
  <c r="P4897" i="4"/>
  <c r="P4898" i="4"/>
  <c r="P4899" i="4"/>
  <c r="P4900" i="4"/>
  <c r="P4901" i="4"/>
  <c r="P4902" i="4"/>
  <c r="P4903" i="4"/>
  <c r="P4904" i="4"/>
  <c r="P4905" i="4"/>
  <c r="P4906" i="4"/>
  <c r="P4907" i="4"/>
  <c r="P4908" i="4"/>
  <c r="P4909" i="4"/>
  <c r="P4910" i="4"/>
  <c r="P4911" i="4"/>
  <c r="P4912" i="4"/>
  <c r="P4913" i="4"/>
  <c r="P4914" i="4"/>
  <c r="P4915" i="4"/>
  <c r="P4916" i="4"/>
  <c r="P4917" i="4"/>
  <c r="P4918" i="4"/>
  <c r="P4919" i="4"/>
  <c r="P4920" i="4"/>
  <c r="P4921" i="4"/>
  <c r="P4922" i="4"/>
  <c r="P4923" i="4"/>
  <c r="P4924" i="4"/>
  <c r="P4925" i="4"/>
  <c r="P4926" i="4"/>
  <c r="P4927" i="4"/>
  <c r="P4928" i="4"/>
  <c r="P4929" i="4"/>
  <c r="P4930" i="4"/>
  <c r="P4931" i="4"/>
  <c r="P4932" i="4"/>
  <c r="P4933" i="4"/>
  <c r="P4934" i="4"/>
  <c r="P4935" i="4"/>
  <c r="P4936" i="4"/>
  <c r="P4937" i="4"/>
  <c r="P4938" i="4"/>
  <c r="P4939" i="4"/>
  <c r="P4940" i="4"/>
  <c r="P4941" i="4"/>
  <c r="P4942" i="4"/>
  <c r="P4943" i="4"/>
  <c r="P4944" i="4"/>
  <c r="P4945" i="4"/>
  <c r="P4946" i="4"/>
  <c r="P4947" i="4"/>
  <c r="P4948" i="4"/>
  <c r="P4949" i="4"/>
  <c r="P4950" i="4"/>
  <c r="P4951" i="4"/>
  <c r="P4952" i="4"/>
  <c r="P4953" i="4"/>
  <c r="P4954" i="4"/>
  <c r="P4955" i="4"/>
  <c r="P4956" i="4"/>
  <c r="P4957" i="4"/>
  <c r="P4958" i="4"/>
  <c r="P4959" i="4"/>
  <c r="P4960" i="4"/>
  <c r="P4961" i="4"/>
  <c r="P4962" i="4"/>
  <c r="P4963" i="4"/>
  <c r="P4964" i="4"/>
  <c r="P4965" i="4"/>
  <c r="P4966" i="4"/>
  <c r="P4967" i="4"/>
  <c r="P4968" i="4"/>
  <c r="P4969" i="4"/>
  <c r="P4970" i="4"/>
  <c r="P4971" i="4"/>
  <c r="P4972" i="4"/>
  <c r="P4973" i="4"/>
  <c r="P4974" i="4"/>
  <c r="P4975" i="4"/>
  <c r="P4976" i="4"/>
  <c r="P4977" i="4"/>
  <c r="P4978" i="4"/>
  <c r="P4979" i="4"/>
  <c r="P4980" i="4"/>
  <c r="P4981" i="4"/>
  <c r="P4982" i="4"/>
  <c r="P4983" i="4"/>
  <c r="P4984" i="4"/>
  <c r="P4985" i="4"/>
  <c r="P4986" i="4"/>
  <c r="P4987" i="4"/>
  <c r="P4988" i="4"/>
  <c r="P4989" i="4"/>
  <c r="P4990" i="4"/>
  <c r="P4991" i="4"/>
  <c r="P4992" i="4"/>
  <c r="P4993" i="4"/>
  <c r="P4994" i="4"/>
  <c r="P4995" i="4"/>
  <c r="P4996" i="4"/>
  <c r="P4997" i="4"/>
  <c r="P4998" i="4"/>
  <c r="P4999" i="4"/>
  <c r="P5000" i="4"/>
  <c r="P5001" i="4"/>
  <c r="P5002" i="4"/>
  <c r="P5003" i="4"/>
  <c r="P5004" i="4"/>
  <c r="P5005" i="4"/>
  <c r="P5006" i="4"/>
  <c r="P5007" i="4"/>
  <c r="P5008" i="4"/>
  <c r="P5009" i="4"/>
  <c r="P5010" i="4"/>
  <c r="P5011" i="4"/>
  <c r="P5012" i="4"/>
  <c r="P5013" i="4"/>
  <c r="P5014" i="4"/>
  <c r="P5015" i="4"/>
  <c r="P5016" i="4"/>
  <c r="P5017" i="4"/>
  <c r="P5018" i="4"/>
  <c r="P5019" i="4"/>
  <c r="P5020" i="4"/>
  <c r="P5021" i="4"/>
  <c r="P5022" i="4"/>
  <c r="P5023" i="4"/>
  <c r="P5024" i="4"/>
  <c r="P5025" i="4"/>
  <c r="P5026" i="4"/>
  <c r="P5027" i="4"/>
  <c r="P5028" i="4"/>
  <c r="P5029" i="4"/>
  <c r="P5030" i="4"/>
  <c r="P5031" i="4"/>
  <c r="P5032" i="4"/>
  <c r="P5033" i="4"/>
  <c r="P5034" i="4"/>
  <c r="P5035" i="4"/>
  <c r="P5036" i="4"/>
  <c r="P5037" i="4"/>
  <c r="P5038" i="4"/>
  <c r="P5039" i="4"/>
  <c r="P5040" i="4"/>
  <c r="P5041" i="4"/>
  <c r="P5042" i="4"/>
  <c r="P5043" i="4"/>
  <c r="P5044" i="4"/>
  <c r="P5045" i="4"/>
  <c r="P5046" i="4"/>
  <c r="P5047" i="4"/>
  <c r="P5048" i="4"/>
  <c r="P5049" i="4"/>
  <c r="P5050" i="4"/>
  <c r="P5051" i="4"/>
  <c r="P5052" i="4"/>
  <c r="P5053" i="4"/>
  <c r="P5054" i="4"/>
  <c r="P5055" i="4"/>
  <c r="P5056" i="4"/>
  <c r="P5057" i="4"/>
  <c r="P5058" i="4"/>
  <c r="P5059" i="4"/>
  <c r="P5060" i="4"/>
  <c r="P5061" i="4"/>
  <c r="P5062" i="4"/>
  <c r="P5063" i="4"/>
  <c r="P5064" i="4"/>
  <c r="P5065" i="4"/>
  <c r="P5066" i="4"/>
  <c r="P5067" i="4"/>
  <c r="P5068" i="4"/>
  <c r="P5069" i="4"/>
  <c r="P5070" i="4"/>
  <c r="P5071" i="4"/>
  <c r="P5072" i="4"/>
  <c r="P5073" i="4"/>
  <c r="P5074" i="4"/>
  <c r="P5075" i="4"/>
  <c r="P5076" i="4"/>
  <c r="P5077" i="4"/>
  <c r="P5078" i="4"/>
  <c r="P5079" i="4"/>
  <c r="P5080" i="4"/>
  <c r="P5081" i="4"/>
  <c r="P5082" i="4"/>
  <c r="P5083" i="4"/>
  <c r="P5084" i="4"/>
  <c r="P5085" i="4"/>
  <c r="P5086" i="4"/>
  <c r="P5087" i="4"/>
  <c r="P5088" i="4"/>
  <c r="P5089" i="4"/>
  <c r="P5090" i="4"/>
  <c r="P5091" i="4"/>
  <c r="P5092" i="4"/>
  <c r="P5093" i="4"/>
  <c r="P5094" i="4"/>
  <c r="P5095" i="4"/>
  <c r="P5096" i="4"/>
  <c r="P5097" i="4"/>
  <c r="P5098" i="4"/>
  <c r="P5099" i="4"/>
  <c r="P5100" i="4"/>
  <c r="P5101" i="4"/>
  <c r="P5102" i="4"/>
  <c r="P5103" i="4"/>
  <c r="P5104" i="4"/>
  <c r="P5105" i="4"/>
  <c r="P5106" i="4"/>
  <c r="P5107" i="4"/>
  <c r="P5108" i="4"/>
  <c r="P5109" i="4"/>
  <c r="P5110" i="4"/>
  <c r="P5111" i="4"/>
  <c r="P5112" i="4"/>
  <c r="P5113" i="4"/>
  <c r="P5114" i="4"/>
  <c r="P5115" i="4"/>
  <c r="P5116" i="4"/>
  <c r="P5117" i="4"/>
  <c r="P5118" i="4"/>
  <c r="P5119" i="4"/>
  <c r="P5120" i="4"/>
  <c r="P5121" i="4"/>
  <c r="P5122" i="4"/>
  <c r="P5123" i="4"/>
  <c r="P5124" i="4"/>
  <c r="P5125" i="4"/>
  <c r="P5126" i="4"/>
  <c r="P5127" i="4"/>
  <c r="P5128" i="4"/>
  <c r="P5129" i="4"/>
  <c r="P5130" i="4"/>
  <c r="P5131" i="4"/>
  <c r="P5132" i="4"/>
  <c r="P5133" i="4"/>
  <c r="P5134" i="4"/>
  <c r="P5135" i="4"/>
  <c r="P5136" i="4"/>
  <c r="P5137" i="4"/>
  <c r="P5138" i="4"/>
  <c r="P5139" i="4"/>
  <c r="P5140" i="4"/>
  <c r="P5141" i="4"/>
  <c r="P5142" i="4"/>
  <c r="P5143" i="4"/>
  <c r="P5144" i="4"/>
  <c r="P5145" i="4"/>
  <c r="P5146" i="4"/>
  <c r="P5147" i="4"/>
  <c r="P5148" i="4"/>
  <c r="P5149" i="4"/>
  <c r="P5150" i="4"/>
  <c r="P5151" i="4"/>
  <c r="P5152" i="4"/>
  <c r="P5153" i="4"/>
  <c r="P5154" i="4"/>
  <c r="P5155" i="4"/>
  <c r="P5156" i="4"/>
  <c r="P5157" i="4"/>
  <c r="P5158" i="4"/>
  <c r="P5159" i="4"/>
  <c r="P5160" i="4"/>
  <c r="P5161" i="4"/>
  <c r="P5162" i="4"/>
  <c r="P5163" i="4"/>
  <c r="P5164" i="4"/>
  <c r="P5165" i="4"/>
  <c r="P5166" i="4"/>
  <c r="P5167" i="4"/>
  <c r="P5168" i="4"/>
  <c r="P5169" i="4"/>
  <c r="P5170" i="4"/>
  <c r="P5171" i="4"/>
  <c r="P5172" i="4"/>
  <c r="P5173" i="4"/>
  <c r="P5174" i="4"/>
  <c r="P5175" i="4"/>
  <c r="P5176" i="4"/>
  <c r="P5177" i="4"/>
  <c r="P5178" i="4"/>
  <c r="P5179" i="4"/>
  <c r="P5180" i="4"/>
  <c r="P5181" i="4"/>
  <c r="P5182" i="4"/>
  <c r="P5183" i="4"/>
  <c r="P5184" i="4"/>
  <c r="P5185" i="4"/>
  <c r="P5186" i="4"/>
  <c r="P5187" i="4"/>
  <c r="P5188" i="4"/>
  <c r="P5189" i="4"/>
  <c r="P5190" i="4"/>
  <c r="P5191" i="4"/>
  <c r="P5192" i="4"/>
  <c r="P5193" i="4"/>
  <c r="P5194" i="4"/>
  <c r="P5195" i="4"/>
  <c r="P5196" i="4"/>
  <c r="P5197" i="4"/>
  <c r="P5198" i="4"/>
  <c r="P5199" i="4"/>
  <c r="P5200" i="4"/>
  <c r="P5201" i="4"/>
  <c r="P5202" i="4"/>
  <c r="P5203" i="4"/>
  <c r="P5204" i="4"/>
  <c r="P5205" i="4"/>
  <c r="P5206" i="4"/>
  <c r="P5207" i="4"/>
  <c r="P5208" i="4"/>
  <c r="P5209" i="4"/>
  <c r="P5210" i="4"/>
  <c r="P5211" i="4"/>
  <c r="P5212" i="4"/>
  <c r="P5213" i="4"/>
  <c r="P5214" i="4"/>
  <c r="P5215" i="4"/>
  <c r="P5216" i="4"/>
  <c r="P5217" i="4"/>
  <c r="P5218" i="4"/>
  <c r="P5219" i="4"/>
  <c r="P5220" i="4"/>
  <c r="P5221" i="4"/>
  <c r="P5222" i="4"/>
  <c r="P5223" i="4"/>
  <c r="P5224" i="4"/>
  <c r="P5225" i="4"/>
  <c r="P5226" i="4"/>
  <c r="P5227" i="4"/>
  <c r="P5228" i="4"/>
  <c r="P5229" i="4"/>
  <c r="P5230" i="4"/>
  <c r="P5231" i="4"/>
  <c r="P5232" i="4"/>
  <c r="P5233" i="4"/>
  <c r="P5234" i="4"/>
  <c r="P5235" i="4"/>
  <c r="P5236" i="4"/>
  <c r="P5237" i="4"/>
  <c r="P5238" i="4"/>
  <c r="P5239" i="4"/>
  <c r="P5240" i="4"/>
  <c r="P5241" i="4"/>
  <c r="P5242" i="4"/>
  <c r="P5243" i="4"/>
  <c r="P5244" i="4"/>
  <c r="P5245" i="4"/>
  <c r="P5246" i="4"/>
  <c r="P5247" i="4"/>
  <c r="P5248" i="4"/>
  <c r="P5249" i="4"/>
  <c r="P5250" i="4"/>
  <c r="P5251" i="4"/>
  <c r="P5252" i="4"/>
  <c r="P5253" i="4"/>
  <c r="P5254" i="4"/>
  <c r="P5255" i="4"/>
  <c r="P5256" i="4"/>
  <c r="P5257" i="4"/>
  <c r="P5258" i="4"/>
  <c r="P5259" i="4"/>
  <c r="P5260" i="4"/>
  <c r="P5261" i="4"/>
  <c r="P5262" i="4"/>
  <c r="P5263" i="4"/>
  <c r="P5264" i="4"/>
  <c r="P5265" i="4"/>
  <c r="P5266" i="4"/>
  <c r="P5267" i="4"/>
  <c r="P5268" i="4"/>
  <c r="P5269" i="4"/>
  <c r="P5270" i="4"/>
  <c r="P5271" i="4"/>
  <c r="P5272" i="4"/>
  <c r="P5273" i="4"/>
  <c r="P5274" i="4"/>
  <c r="P5275" i="4"/>
  <c r="P5276" i="4"/>
  <c r="P5277" i="4"/>
  <c r="P5278" i="4"/>
  <c r="P5279" i="4"/>
  <c r="P5280" i="4"/>
  <c r="P5281" i="4"/>
  <c r="P5282" i="4"/>
  <c r="P5283" i="4"/>
  <c r="P5284" i="4"/>
  <c r="P5285" i="4"/>
  <c r="P5286" i="4"/>
  <c r="P5287" i="4"/>
  <c r="P5288" i="4"/>
  <c r="P5289" i="4"/>
  <c r="P5290" i="4"/>
  <c r="P5291" i="4"/>
  <c r="P5292" i="4"/>
  <c r="P5293" i="4"/>
  <c r="P5294" i="4"/>
  <c r="P5295" i="4"/>
  <c r="P5296" i="4"/>
  <c r="P5297" i="4"/>
  <c r="P5298" i="4"/>
  <c r="P5299" i="4"/>
  <c r="P5300" i="4"/>
  <c r="P5301" i="4"/>
  <c r="P5302" i="4"/>
  <c r="P5303" i="4"/>
  <c r="P5304" i="4"/>
  <c r="P5305" i="4"/>
  <c r="P5306" i="4"/>
  <c r="P5307" i="4"/>
  <c r="P5308" i="4"/>
  <c r="P5309" i="4"/>
  <c r="P5310" i="4"/>
  <c r="P5311" i="4"/>
  <c r="P5312" i="4"/>
  <c r="P5313" i="4"/>
  <c r="P5314" i="4"/>
  <c r="P5315" i="4"/>
  <c r="P5316" i="4"/>
  <c r="P5317" i="4"/>
  <c r="P5318" i="4"/>
  <c r="P5319" i="4"/>
  <c r="P5320" i="4"/>
  <c r="P5321" i="4"/>
  <c r="P5322" i="4"/>
  <c r="P5323" i="4"/>
  <c r="P5324" i="4"/>
  <c r="P5325" i="4"/>
  <c r="P5326" i="4"/>
  <c r="P5327" i="4"/>
  <c r="P5328" i="4"/>
  <c r="P5329" i="4"/>
  <c r="P5330" i="4"/>
  <c r="P5331" i="4"/>
  <c r="P5332" i="4"/>
  <c r="P5333" i="4"/>
  <c r="P5334" i="4"/>
  <c r="P5335" i="4"/>
  <c r="P5336" i="4"/>
  <c r="P5337" i="4"/>
  <c r="P5338" i="4"/>
  <c r="P5339" i="4"/>
  <c r="P5340" i="4"/>
  <c r="P5341" i="4"/>
  <c r="P5342" i="4"/>
  <c r="P5343" i="4"/>
  <c r="P5344" i="4"/>
  <c r="P5345" i="4"/>
  <c r="P5346" i="4"/>
  <c r="P5347" i="4"/>
  <c r="P5348" i="4"/>
  <c r="P5349" i="4"/>
  <c r="P5350" i="4"/>
  <c r="P5351" i="4"/>
  <c r="P5352" i="4"/>
  <c r="P5353" i="4"/>
  <c r="P5354" i="4"/>
  <c r="P5355" i="4"/>
  <c r="P5356" i="4"/>
  <c r="P5357" i="4"/>
  <c r="P5358" i="4"/>
  <c r="P5359" i="4"/>
  <c r="P5360" i="4"/>
  <c r="P5361" i="4"/>
  <c r="P5362" i="4"/>
  <c r="P5363" i="4"/>
  <c r="P5364" i="4"/>
  <c r="P5365" i="4"/>
  <c r="P5366" i="4"/>
  <c r="P5367" i="4"/>
  <c r="P5368" i="4"/>
  <c r="P5369" i="4"/>
  <c r="P5370" i="4"/>
  <c r="P5371" i="4"/>
  <c r="P5372" i="4"/>
  <c r="P5373" i="4"/>
  <c r="P5374" i="4"/>
  <c r="P5375" i="4"/>
  <c r="P5376" i="4"/>
  <c r="P5377" i="4"/>
  <c r="P5378" i="4"/>
  <c r="P5379" i="4"/>
  <c r="P5380" i="4"/>
  <c r="P5381" i="4"/>
  <c r="P5382" i="4"/>
  <c r="P5383" i="4"/>
  <c r="P5384" i="4"/>
  <c r="P5385" i="4"/>
  <c r="P5386" i="4"/>
  <c r="P5387" i="4"/>
  <c r="P5388" i="4"/>
  <c r="P5389" i="4"/>
  <c r="P5390" i="4"/>
  <c r="P5391" i="4"/>
  <c r="P5392" i="4"/>
  <c r="P5393" i="4"/>
  <c r="P5394" i="4"/>
  <c r="P5395" i="4"/>
  <c r="P5396" i="4"/>
  <c r="P5397" i="4"/>
  <c r="P5398" i="4"/>
  <c r="P5399" i="4"/>
  <c r="P5400" i="4"/>
  <c r="P5401" i="4"/>
  <c r="P5402" i="4"/>
  <c r="P5403" i="4"/>
  <c r="P5404" i="4"/>
  <c r="P5405" i="4"/>
  <c r="P5406" i="4"/>
  <c r="P5407" i="4"/>
  <c r="P5408" i="4"/>
  <c r="P5409" i="4"/>
  <c r="P5410" i="4"/>
  <c r="P5411" i="4"/>
  <c r="P5412" i="4"/>
  <c r="P5413" i="4"/>
  <c r="P5414" i="4"/>
  <c r="P5415" i="4"/>
  <c r="P5416" i="4"/>
  <c r="P5417" i="4"/>
  <c r="P5418" i="4"/>
  <c r="P5419" i="4"/>
  <c r="P5420" i="4"/>
  <c r="P5421" i="4"/>
  <c r="P5422" i="4"/>
  <c r="P5423" i="4"/>
  <c r="P5424" i="4"/>
  <c r="P5425" i="4"/>
  <c r="P5426" i="4"/>
  <c r="P5427" i="4"/>
  <c r="P5428" i="4"/>
  <c r="P5429" i="4"/>
  <c r="P5430" i="4"/>
  <c r="P5431" i="4"/>
  <c r="P5432" i="4"/>
  <c r="P5433" i="4"/>
  <c r="P5434" i="4"/>
  <c r="P5435" i="4"/>
  <c r="P5436" i="4"/>
  <c r="P5437" i="4"/>
  <c r="P5438" i="4"/>
  <c r="P5439" i="4"/>
  <c r="P5440" i="4"/>
  <c r="P5441" i="4"/>
  <c r="P5442" i="4"/>
  <c r="P5443" i="4"/>
  <c r="P5444" i="4"/>
  <c r="P5445" i="4"/>
  <c r="P5446" i="4"/>
  <c r="P5447" i="4"/>
  <c r="P5448" i="4"/>
  <c r="P5449" i="4"/>
  <c r="P5450" i="4"/>
  <c r="P5451" i="4"/>
  <c r="P5452" i="4"/>
  <c r="P5453" i="4"/>
  <c r="P5454" i="4"/>
  <c r="P5455" i="4"/>
  <c r="P5456" i="4"/>
  <c r="P5457" i="4"/>
  <c r="P5458" i="4"/>
  <c r="P5459" i="4"/>
  <c r="P5460" i="4"/>
  <c r="P5461" i="4"/>
  <c r="P5462" i="4"/>
  <c r="P5463" i="4"/>
  <c r="P5464" i="4"/>
  <c r="P5465" i="4"/>
  <c r="P5466" i="4"/>
  <c r="P5467" i="4"/>
  <c r="P5468" i="4"/>
  <c r="P5469" i="4"/>
  <c r="P5470" i="4"/>
  <c r="P5471" i="4"/>
  <c r="P5472" i="4"/>
  <c r="P5473" i="4"/>
  <c r="P5474" i="4"/>
  <c r="P5475" i="4"/>
  <c r="P5476" i="4"/>
  <c r="P5477" i="4"/>
  <c r="P5478" i="4"/>
  <c r="P5479" i="4"/>
  <c r="P5480" i="4"/>
  <c r="P5481" i="4"/>
  <c r="P5482" i="4"/>
  <c r="P5483" i="4"/>
  <c r="P5484" i="4"/>
  <c r="P5485" i="4"/>
  <c r="P5486" i="4"/>
  <c r="P5487" i="4"/>
  <c r="P5488" i="4"/>
  <c r="P5489" i="4"/>
  <c r="P5490" i="4"/>
  <c r="P5491" i="4"/>
  <c r="P5492" i="4"/>
  <c r="P5493" i="4"/>
  <c r="P5494" i="4"/>
  <c r="P5495" i="4"/>
  <c r="P5496" i="4"/>
  <c r="P5497" i="4"/>
  <c r="P5498" i="4"/>
  <c r="P5499" i="4"/>
  <c r="P5500" i="4"/>
  <c r="P5501" i="4"/>
  <c r="P5502" i="4"/>
  <c r="P5503" i="4"/>
  <c r="P5504" i="4"/>
  <c r="P5505" i="4"/>
  <c r="P5506" i="4"/>
  <c r="P5507" i="4"/>
  <c r="P5508" i="4"/>
  <c r="P5509" i="4"/>
  <c r="P5510" i="4"/>
  <c r="P5511" i="4"/>
  <c r="P5512" i="4"/>
  <c r="P5513" i="4"/>
  <c r="P5514" i="4"/>
  <c r="P5515" i="4"/>
  <c r="P5516" i="4"/>
  <c r="P5517" i="4"/>
  <c r="P5518" i="4"/>
  <c r="P5519" i="4"/>
  <c r="P5520" i="4"/>
  <c r="P5521" i="4"/>
  <c r="P5522" i="4"/>
  <c r="P5523" i="4"/>
  <c r="P5524" i="4"/>
  <c r="P5525" i="4"/>
  <c r="P5526" i="4"/>
  <c r="P5527" i="4"/>
  <c r="P5528" i="4"/>
  <c r="P5529" i="4"/>
  <c r="P5530" i="4"/>
  <c r="P5531" i="4"/>
  <c r="P5532" i="4"/>
  <c r="P5533" i="4"/>
  <c r="P5534" i="4"/>
  <c r="P5535" i="4"/>
  <c r="P5536" i="4"/>
  <c r="P5537" i="4"/>
  <c r="P5538" i="4"/>
  <c r="P5539" i="4"/>
  <c r="P5540" i="4"/>
  <c r="P5541" i="4"/>
  <c r="P5542" i="4"/>
  <c r="P5543" i="4"/>
  <c r="P5544" i="4"/>
  <c r="P5545" i="4"/>
  <c r="P5546" i="4"/>
  <c r="P5547" i="4"/>
  <c r="P5548" i="4"/>
  <c r="P5549" i="4"/>
  <c r="P5550" i="4"/>
  <c r="P5551" i="4"/>
  <c r="P5552" i="4"/>
  <c r="P5553" i="4"/>
  <c r="P5554" i="4"/>
  <c r="P5555" i="4"/>
  <c r="P5556" i="4"/>
  <c r="P5557" i="4"/>
  <c r="P5558" i="4"/>
  <c r="P5559" i="4"/>
  <c r="P5560" i="4"/>
  <c r="P5561" i="4"/>
  <c r="P5562" i="4"/>
  <c r="P5563" i="4"/>
  <c r="P5564" i="4"/>
  <c r="P5565" i="4"/>
  <c r="P5566" i="4"/>
  <c r="P5567" i="4"/>
  <c r="P5568" i="4"/>
  <c r="P5569" i="4"/>
  <c r="P5570" i="4"/>
  <c r="P5571" i="4"/>
  <c r="P5572" i="4"/>
  <c r="P5573" i="4"/>
  <c r="P5574" i="4"/>
  <c r="P5575" i="4"/>
  <c r="P5576" i="4"/>
  <c r="P5577" i="4"/>
  <c r="P5578" i="4"/>
  <c r="P5579" i="4"/>
  <c r="P5580" i="4"/>
  <c r="P5581" i="4"/>
  <c r="P5582" i="4"/>
  <c r="P5583" i="4"/>
  <c r="P5584" i="4"/>
  <c r="P5585" i="4"/>
  <c r="P5586" i="4"/>
  <c r="P5587" i="4"/>
  <c r="P5588" i="4"/>
  <c r="P5589" i="4"/>
  <c r="P5590" i="4"/>
  <c r="P5591" i="4"/>
  <c r="P5592" i="4"/>
  <c r="P5593" i="4"/>
  <c r="P5594" i="4"/>
  <c r="P5595" i="4"/>
  <c r="P5596" i="4"/>
  <c r="P5597" i="4"/>
  <c r="P5598" i="4"/>
  <c r="P5599" i="4"/>
  <c r="P5600" i="4"/>
  <c r="P5601" i="4"/>
  <c r="P5602" i="4"/>
  <c r="P5603" i="4"/>
  <c r="P5604" i="4"/>
  <c r="P5605" i="4"/>
  <c r="P5606" i="4"/>
  <c r="P5607" i="4"/>
  <c r="P5608" i="4"/>
  <c r="P5609" i="4"/>
  <c r="P5610" i="4"/>
  <c r="P5611" i="4"/>
  <c r="P5612" i="4"/>
  <c r="P5613" i="4"/>
  <c r="P5614" i="4"/>
  <c r="P5615" i="4"/>
  <c r="P5616" i="4"/>
  <c r="P5617" i="4"/>
  <c r="P5618" i="4"/>
  <c r="P5619" i="4"/>
  <c r="P5620" i="4"/>
  <c r="P5621" i="4"/>
  <c r="P5622" i="4"/>
  <c r="P5623" i="4"/>
  <c r="P5624" i="4"/>
  <c r="P5625" i="4"/>
  <c r="P5626" i="4"/>
  <c r="P5627" i="4"/>
  <c r="P5628" i="4"/>
  <c r="P5629" i="4"/>
  <c r="P5630" i="4"/>
  <c r="P5631" i="4"/>
  <c r="P5632" i="4"/>
  <c r="P5633" i="4"/>
  <c r="P5634" i="4"/>
  <c r="P5635" i="4"/>
  <c r="P5636" i="4"/>
  <c r="P5637" i="4"/>
  <c r="P5638" i="4"/>
  <c r="P5639" i="4"/>
  <c r="P5640" i="4"/>
  <c r="P5641" i="4"/>
  <c r="P5642" i="4"/>
  <c r="P5643" i="4"/>
  <c r="P5644" i="4"/>
  <c r="P5645" i="4"/>
  <c r="P5646" i="4"/>
  <c r="P5647" i="4"/>
  <c r="P5648" i="4"/>
  <c r="P5649" i="4"/>
  <c r="P5650" i="4"/>
  <c r="P5651" i="4"/>
  <c r="P5652" i="4"/>
  <c r="P5653" i="4"/>
  <c r="P5654" i="4"/>
  <c r="P5655" i="4"/>
  <c r="P5656" i="4"/>
  <c r="P5657" i="4"/>
  <c r="P5658" i="4"/>
  <c r="P5659" i="4"/>
  <c r="P5660" i="4"/>
  <c r="P5661" i="4"/>
  <c r="P5662" i="4"/>
  <c r="P5663" i="4"/>
  <c r="P5664" i="4"/>
  <c r="P5665" i="4"/>
  <c r="P5666" i="4"/>
  <c r="P5667" i="4"/>
  <c r="P5668" i="4"/>
  <c r="P5669" i="4"/>
  <c r="P5670" i="4"/>
  <c r="P5671" i="4"/>
  <c r="P5672" i="4"/>
  <c r="P5673" i="4"/>
  <c r="P5674" i="4"/>
  <c r="P5675" i="4"/>
  <c r="P5676" i="4"/>
  <c r="P5677" i="4"/>
  <c r="P5678" i="4"/>
  <c r="P5679" i="4"/>
  <c r="P5680" i="4"/>
  <c r="P5681" i="4"/>
  <c r="P5682" i="4"/>
  <c r="P5683" i="4"/>
  <c r="P5684" i="4"/>
  <c r="P5685" i="4"/>
  <c r="P5686" i="4"/>
  <c r="P5687" i="4"/>
  <c r="P5688" i="4"/>
  <c r="P5689" i="4"/>
  <c r="P5690" i="4"/>
  <c r="P5691" i="4"/>
  <c r="P5692" i="4"/>
  <c r="P5693" i="4"/>
  <c r="P5694" i="4"/>
  <c r="P5695" i="4"/>
  <c r="P5696" i="4"/>
  <c r="P5697" i="4"/>
  <c r="P5698" i="4"/>
  <c r="P5699" i="4"/>
  <c r="P5700" i="4"/>
  <c r="P5701" i="4"/>
  <c r="P5702" i="4"/>
  <c r="P5703" i="4"/>
  <c r="P5704" i="4"/>
  <c r="P5705" i="4"/>
  <c r="P5706" i="4"/>
  <c r="P5707" i="4"/>
  <c r="P5708" i="4"/>
  <c r="P5709" i="4"/>
  <c r="P5710" i="4"/>
  <c r="P5711" i="4"/>
  <c r="P5712" i="4"/>
  <c r="P5713" i="4"/>
  <c r="P5714" i="4"/>
  <c r="P5715" i="4"/>
  <c r="P5716" i="4"/>
  <c r="P5717" i="4"/>
  <c r="P5718" i="4"/>
  <c r="P5719" i="4"/>
  <c r="P5720" i="4"/>
  <c r="P5721" i="4"/>
  <c r="P5722" i="4"/>
  <c r="P5723" i="4"/>
  <c r="P5724" i="4"/>
  <c r="P5725" i="4"/>
  <c r="P5726" i="4"/>
  <c r="P5727" i="4"/>
  <c r="P5728" i="4"/>
  <c r="P5729" i="4"/>
  <c r="P5730" i="4"/>
  <c r="P5731" i="4"/>
  <c r="P5732" i="4"/>
  <c r="P5733" i="4"/>
  <c r="P5734" i="4"/>
  <c r="P5735" i="4"/>
  <c r="Q3" i="4" a="1"/>
  <c r="Q3" i="4" s="1"/>
  <c r="Q4" i="4" a="1"/>
  <c r="Q4" i="4" s="1"/>
  <c r="Q5" i="4" a="1"/>
  <c r="Q5" i="4" s="1"/>
  <c r="Q6" i="4" a="1"/>
  <c r="Q6" i="4" s="1"/>
  <c r="Q7" i="4" a="1"/>
  <c r="Q7" i="4" s="1"/>
  <c r="Q8" i="4" a="1"/>
  <c r="Q8" i="4" s="1"/>
  <c r="Q9" i="4" a="1"/>
  <c r="Q9" i="4" s="1"/>
  <c r="Q10" i="4" a="1"/>
  <c r="Q10" i="4" s="1"/>
  <c r="Q11" i="4" a="1"/>
  <c r="Q11" i="4" s="1"/>
  <c r="Q12" i="4" a="1"/>
  <c r="Q12" i="4" s="1"/>
  <c r="Q13" i="4" a="1"/>
  <c r="Q13" i="4" s="1"/>
  <c r="Q14" i="4" a="1"/>
  <c r="Q14" i="4" s="1"/>
  <c r="Q15" i="4" a="1"/>
  <c r="Q15" i="4" s="1"/>
  <c r="Q16" i="4" a="1"/>
  <c r="Q16" i="4" s="1"/>
  <c r="Q17" i="4" a="1"/>
  <c r="Q17" i="4" s="1"/>
  <c r="Q18" i="4" a="1"/>
  <c r="Q18" i="4" s="1"/>
  <c r="Q19" i="4" a="1"/>
  <c r="Q19" i="4" s="1"/>
  <c r="Q20" i="4" a="1"/>
  <c r="Q20" i="4" s="1"/>
  <c r="Q21" i="4" a="1"/>
  <c r="Q21" i="4" s="1"/>
  <c r="Q22" i="4" a="1"/>
  <c r="Q22" i="4" s="1"/>
  <c r="Q23" i="4" a="1"/>
  <c r="Q23" i="4" s="1"/>
  <c r="Q24" i="4" a="1"/>
  <c r="Q24" i="4" s="1"/>
  <c r="Q25" i="4" a="1"/>
  <c r="Q25" i="4" s="1"/>
  <c r="Q26" i="4" a="1"/>
  <c r="Q26" i="4" s="1"/>
  <c r="Q27" i="4" a="1"/>
  <c r="Q27" i="4" s="1"/>
  <c r="Q28" i="4" a="1"/>
  <c r="Q28" i="4" s="1"/>
  <c r="Q29" i="4" a="1"/>
  <c r="Q29" i="4" s="1"/>
  <c r="Q30" i="4" a="1"/>
  <c r="Q30" i="4" s="1"/>
  <c r="Q31" i="4" a="1"/>
  <c r="Q31" i="4" s="1"/>
  <c r="Q32" i="4" a="1"/>
  <c r="Q32" i="4" s="1"/>
  <c r="Q33" i="4" a="1"/>
  <c r="Q33" i="4" s="1"/>
  <c r="Q34" i="4" a="1"/>
  <c r="Q34" i="4" s="1"/>
  <c r="Q35" i="4" a="1"/>
  <c r="Q35" i="4" s="1"/>
  <c r="Q36" i="4" a="1"/>
  <c r="Q36" i="4" s="1"/>
  <c r="Q37" i="4" a="1"/>
  <c r="Q37" i="4" s="1"/>
  <c r="Q38" i="4" a="1"/>
  <c r="Q38" i="4" s="1"/>
  <c r="Q39" i="4" a="1"/>
  <c r="Q39" i="4" s="1"/>
  <c r="Q40" i="4" a="1"/>
  <c r="Q40" i="4" s="1"/>
  <c r="Q41" i="4" a="1"/>
  <c r="Q41" i="4" s="1"/>
  <c r="Q42" i="4" a="1"/>
  <c r="Q42" i="4" s="1"/>
  <c r="Q43" i="4" a="1"/>
  <c r="Q43" i="4" s="1"/>
  <c r="Q44" i="4" a="1"/>
  <c r="Q44" i="4" s="1"/>
  <c r="Q45" i="4" a="1"/>
  <c r="Q45" i="4" s="1"/>
  <c r="Q46" i="4" a="1"/>
  <c r="Q46" i="4" s="1"/>
  <c r="Q47" i="4" a="1"/>
  <c r="Q47" i="4" s="1"/>
  <c r="Q48" i="4" a="1"/>
  <c r="Q48" i="4" s="1"/>
  <c r="Q49" i="4" a="1"/>
  <c r="Q49" i="4" s="1"/>
  <c r="Q50" i="4" a="1"/>
  <c r="Q50" i="4" s="1"/>
  <c r="Q51" i="4" a="1"/>
  <c r="Q51" i="4" s="1"/>
  <c r="Q52" i="4" a="1"/>
  <c r="Q52" i="4" s="1"/>
  <c r="Q53" i="4" a="1"/>
  <c r="Q53" i="4" s="1"/>
  <c r="Q54" i="4" a="1"/>
  <c r="Q54" i="4" s="1"/>
  <c r="Q55" i="4" a="1"/>
  <c r="Q55" i="4" s="1"/>
  <c r="Q56" i="4" a="1"/>
  <c r="Q56" i="4" s="1"/>
  <c r="Q57" i="4" a="1"/>
  <c r="Q57" i="4" s="1"/>
  <c r="Q58" i="4" a="1"/>
  <c r="Q58" i="4" s="1"/>
  <c r="Q59" i="4" a="1"/>
  <c r="Q59" i="4" s="1"/>
  <c r="Q60" i="4" a="1"/>
  <c r="Q60" i="4" s="1"/>
  <c r="Q61" i="4" a="1"/>
  <c r="Q61" i="4" s="1"/>
  <c r="Q62" i="4" a="1"/>
  <c r="Q62" i="4" s="1"/>
  <c r="Q63" i="4" a="1"/>
  <c r="Q63" i="4" s="1"/>
  <c r="Q64" i="4" a="1"/>
  <c r="Q64" i="4" s="1"/>
  <c r="Q65" i="4" a="1"/>
  <c r="Q65" i="4" s="1"/>
  <c r="Q66" i="4" a="1"/>
  <c r="Q66" i="4" s="1"/>
  <c r="Q67" i="4" a="1"/>
  <c r="Q67" i="4" s="1"/>
  <c r="Q68" i="4" a="1"/>
  <c r="Q68" i="4" s="1"/>
  <c r="Q69" i="4" a="1"/>
  <c r="Q69" i="4" s="1"/>
  <c r="Q70" i="4" a="1"/>
  <c r="Q70" i="4" s="1"/>
  <c r="Q71" i="4" a="1"/>
  <c r="Q71" i="4" s="1"/>
  <c r="Q72" i="4" a="1"/>
  <c r="Q72" i="4" s="1"/>
  <c r="Q73" i="4" a="1"/>
  <c r="Q73" i="4" s="1"/>
  <c r="Q74" i="4" a="1"/>
  <c r="Q74" i="4" s="1"/>
  <c r="Q75" i="4" a="1"/>
  <c r="Q75" i="4" s="1"/>
  <c r="Q76" i="4" a="1"/>
  <c r="Q76" i="4" s="1"/>
  <c r="Q77" i="4" a="1"/>
  <c r="Q77" i="4" s="1"/>
  <c r="Q78" i="4" a="1"/>
  <c r="Q78" i="4" s="1"/>
  <c r="Q79" i="4" a="1"/>
  <c r="Q79" i="4" s="1"/>
  <c r="Q80" i="4" a="1"/>
  <c r="Q80" i="4" s="1"/>
  <c r="Q81" i="4" a="1"/>
  <c r="Q81" i="4" s="1"/>
  <c r="Q82" i="4" a="1"/>
  <c r="Q82" i="4" s="1"/>
  <c r="Q83" i="4" a="1"/>
  <c r="Q83" i="4" s="1"/>
  <c r="Q84" i="4" a="1"/>
  <c r="Q84" i="4" s="1"/>
  <c r="Q85" i="4" a="1"/>
  <c r="Q85" i="4" s="1"/>
  <c r="Q86" i="4" a="1"/>
  <c r="Q86" i="4" s="1"/>
  <c r="Q87" i="4" a="1"/>
  <c r="Q87" i="4" s="1"/>
  <c r="Q88" i="4" a="1"/>
  <c r="Q88" i="4" s="1"/>
  <c r="Q89" i="4" a="1"/>
  <c r="Q89" i="4" s="1"/>
  <c r="Q90" i="4" a="1"/>
  <c r="Q90" i="4" s="1"/>
  <c r="Q91" i="4" a="1"/>
  <c r="Q91" i="4" s="1"/>
  <c r="Q92" i="4" a="1"/>
  <c r="Q92" i="4" s="1"/>
  <c r="Q93" i="4" a="1"/>
  <c r="Q93" i="4" s="1"/>
  <c r="Q94" i="4" a="1"/>
  <c r="Q94" i="4" s="1"/>
  <c r="Q95" i="4" a="1"/>
  <c r="Q95" i="4" s="1"/>
  <c r="Q96" i="4" a="1"/>
  <c r="Q96" i="4" s="1"/>
  <c r="Q97" i="4" a="1"/>
  <c r="Q97" i="4" s="1"/>
  <c r="Q98" i="4" a="1"/>
  <c r="Q98" i="4" s="1"/>
  <c r="Q99" i="4" a="1"/>
  <c r="Q99" i="4" s="1"/>
  <c r="Q100" i="4" a="1"/>
  <c r="Q100" i="4" s="1"/>
  <c r="Q101" i="4" a="1"/>
  <c r="Q101" i="4" s="1"/>
  <c r="Q102" i="4" a="1"/>
  <c r="Q102" i="4" s="1"/>
  <c r="Q103" i="4" a="1"/>
  <c r="Q103" i="4" s="1"/>
  <c r="Q104" i="4" a="1"/>
  <c r="Q104" i="4" s="1"/>
  <c r="Q105" i="4" a="1"/>
  <c r="Q105" i="4" s="1"/>
  <c r="Q106" i="4" a="1"/>
  <c r="Q106" i="4" s="1"/>
  <c r="Q107" i="4" a="1"/>
  <c r="Q107" i="4" s="1"/>
  <c r="Q108" i="4" a="1"/>
  <c r="Q108" i="4" s="1"/>
  <c r="Q109" i="4" a="1"/>
  <c r="Q109" i="4" s="1"/>
  <c r="Q110" i="4" a="1"/>
  <c r="Q110" i="4" s="1"/>
  <c r="Q111" i="4" a="1"/>
  <c r="Q111" i="4" s="1"/>
  <c r="Q112" i="4" a="1"/>
  <c r="Q112" i="4" s="1"/>
  <c r="Q113" i="4" a="1"/>
  <c r="Q113" i="4" s="1"/>
  <c r="Q114" i="4" a="1"/>
  <c r="Q114" i="4" s="1"/>
  <c r="Q115" i="4" a="1"/>
  <c r="Q115" i="4" s="1"/>
  <c r="Q116" i="4" a="1"/>
  <c r="Q116" i="4" s="1"/>
  <c r="Q117" i="4" a="1"/>
  <c r="Q117" i="4" s="1"/>
  <c r="Q118" i="4" a="1"/>
  <c r="Q118" i="4" s="1"/>
  <c r="Q119" i="4" a="1"/>
  <c r="Q119" i="4" s="1"/>
  <c r="Q120" i="4" a="1"/>
  <c r="Q120" i="4" s="1"/>
  <c r="Q121" i="4" a="1"/>
  <c r="Q121" i="4" s="1"/>
  <c r="Q122" i="4" a="1"/>
  <c r="Q122" i="4" s="1"/>
  <c r="Q123" i="4" a="1"/>
  <c r="Q123" i="4" s="1"/>
  <c r="Q124" i="4" a="1"/>
  <c r="Q124" i="4" s="1"/>
  <c r="Q125" i="4" a="1"/>
  <c r="Q125" i="4" s="1"/>
  <c r="Q126" i="4" a="1"/>
  <c r="Q126" i="4" s="1"/>
  <c r="Q127" i="4" a="1"/>
  <c r="Q127" i="4" s="1"/>
  <c r="Q128" i="4" a="1"/>
  <c r="Q128" i="4" s="1"/>
  <c r="Q129" i="4" a="1"/>
  <c r="Q129" i="4" s="1"/>
  <c r="Q130" i="4" a="1"/>
  <c r="Q130" i="4" s="1"/>
  <c r="Q131" i="4" a="1"/>
  <c r="Q131" i="4" s="1"/>
  <c r="Q132" i="4" a="1"/>
  <c r="Q132" i="4" s="1"/>
  <c r="Q133" i="4" a="1"/>
  <c r="Q133" i="4" s="1"/>
  <c r="Q134" i="4" a="1"/>
  <c r="Q134" i="4" s="1"/>
  <c r="Q135" i="4" a="1"/>
  <c r="Q135" i="4" s="1"/>
  <c r="Q136" i="4" a="1"/>
  <c r="Q136" i="4" s="1"/>
  <c r="Q137" i="4" a="1"/>
  <c r="Q137" i="4" s="1"/>
  <c r="Q138" i="4" a="1"/>
  <c r="Q138" i="4" s="1"/>
  <c r="Q139" i="4" a="1"/>
  <c r="Q139" i="4" s="1"/>
  <c r="Q140" i="4" a="1"/>
  <c r="Q140" i="4" s="1"/>
  <c r="Q141" i="4" a="1"/>
  <c r="Q141" i="4" s="1"/>
  <c r="Q142" i="4" a="1"/>
  <c r="Q142" i="4" s="1"/>
  <c r="Q143" i="4" a="1"/>
  <c r="Q143" i="4" s="1"/>
  <c r="Q144" i="4" a="1"/>
  <c r="Q144" i="4" s="1"/>
  <c r="Q145" i="4" a="1"/>
  <c r="Q145" i="4" s="1"/>
  <c r="Q146" i="4" a="1"/>
  <c r="Q146" i="4" s="1"/>
  <c r="Q147" i="4" a="1"/>
  <c r="Q147" i="4" s="1"/>
  <c r="Q148" i="4" a="1"/>
  <c r="Q148" i="4" s="1"/>
  <c r="Q149" i="4" a="1"/>
  <c r="Q149" i="4" s="1"/>
  <c r="Q150" i="4" a="1"/>
  <c r="Q150" i="4" s="1"/>
  <c r="Q151" i="4" a="1"/>
  <c r="Q151" i="4" s="1"/>
  <c r="Q152" i="4" a="1"/>
  <c r="Q152" i="4" s="1"/>
  <c r="Q153" i="4" a="1"/>
  <c r="Q153" i="4" s="1"/>
  <c r="Q154" i="4" a="1"/>
  <c r="Q154" i="4" s="1"/>
  <c r="Q155" i="4" a="1"/>
  <c r="Q155" i="4" s="1"/>
  <c r="Q156" i="4" a="1"/>
  <c r="Q156" i="4" s="1"/>
  <c r="Q157" i="4" a="1"/>
  <c r="Q157" i="4" s="1"/>
  <c r="Q158" i="4" a="1"/>
  <c r="Q158" i="4" s="1"/>
  <c r="Q159" i="4" a="1"/>
  <c r="Q159" i="4" s="1"/>
  <c r="Q160" i="4" a="1"/>
  <c r="Q160" i="4" s="1"/>
  <c r="Q161" i="4" a="1"/>
  <c r="Q161" i="4" s="1"/>
  <c r="Q162" i="4" a="1"/>
  <c r="Q162" i="4" s="1"/>
  <c r="Q163" i="4" a="1"/>
  <c r="Q163" i="4" s="1"/>
  <c r="Q164" i="4" a="1"/>
  <c r="Q164" i="4" s="1"/>
  <c r="Q165" i="4" a="1"/>
  <c r="Q165" i="4" s="1"/>
  <c r="Q166" i="4" a="1"/>
  <c r="Q166" i="4" s="1"/>
  <c r="Q167" i="4" a="1"/>
  <c r="Q167" i="4" s="1"/>
  <c r="Q168" i="4" a="1"/>
  <c r="Q168" i="4" s="1"/>
  <c r="Q169" i="4" a="1"/>
  <c r="Q169" i="4" s="1"/>
  <c r="Q170" i="4" a="1"/>
  <c r="Q170" i="4" s="1"/>
  <c r="Q171" i="4" a="1"/>
  <c r="Q171" i="4" s="1"/>
  <c r="Q172" i="4" a="1"/>
  <c r="Q172" i="4" s="1"/>
  <c r="Q173" i="4" a="1"/>
  <c r="Q173" i="4" s="1"/>
  <c r="Q174" i="4" a="1"/>
  <c r="Q174" i="4" s="1"/>
  <c r="Q175" i="4" a="1"/>
  <c r="Q175" i="4" s="1"/>
  <c r="Q176" i="4" a="1"/>
  <c r="Q176" i="4" s="1"/>
  <c r="Q177" i="4" a="1"/>
  <c r="Q177" i="4" s="1"/>
  <c r="Q178" i="4" a="1"/>
  <c r="Q178" i="4" s="1"/>
  <c r="Q179" i="4" a="1"/>
  <c r="Q179" i="4" s="1"/>
  <c r="Q180" i="4" a="1"/>
  <c r="Q180" i="4" s="1"/>
  <c r="Q181" i="4" a="1"/>
  <c r="Q181" i="4" s="1"/>
  <c r="Q182" i="4" a="1"/>
  <c r="Q182" i="4" s="1"/>
  <c r="Q183" i="4" a="1"/>
  <c r="Q183" i="4" s="1"/>
  <c r="Q184" i="4" a="1"/>
  <c r="Q184" i="4" s="1"/>
  <c r="Q185" i="4" a="1"/>
  <c r="Q185" i="4" s="1"/>
  <c r="Q186" i="4" a="1"/>
  <c r="Q186" i="4" s="1"/>
  <c r="Q187" i="4" a="1"/>
  <c r="Q187" i="4" s="1"/>
  <c r="Q188" i="4" a="1"/>
  <c r="Q188" i="4" s="1"/>
  <c r="Q189" i="4" a="1"/>
  <c r="Q189" i="4" s="1"/>
  <c r="Q190" i="4" a="1"/>
  <c r="Q190" i="4" s="1"/>
  <c r="Q191" i="4" a="1"/>
  <c r="Q191" i="4" s="1"/>
  <c r="Q192" i="4" a="1"/>
  <c r="Q192" i="4" s="1"/>
  <c r="Q193" i="4" a="1"/>
  <c r="Q193" i="4" s="1"/>
  <c r="Q194" i="4" a="1"/>
  <c r="Q194" i="4" s="1"/>
  <c r="Q195" i="4" a="1"/>
  <c r="Q195" i="4" s="1"/>
  <c r="Q196" i="4" a="1"/>
  <c r="Q196" i="4" s="1"/>
  <c r="Q197" i="4" a="1"/>
  <c r="Q197" i="4" s="1"/>
  <c r="Q198" i="4" a="1"/>
  <c r="Q198" i="4" s="1"/>
  <c r="Q199" i="4" a="1"/>
  <c r="Q199" i="4" s="1"/>
  <c r="Q200" i="4" a="1"/>
  <c r="Q200" i="4" s="1"/>
  <c r="Q201" i="4" a="1"/>
  <c r="Q201" i="4" s="1"/>
  <c r="Q202" i="4" a="1"/>
  <c r="Q202" i="4" s="1"/>
  <c r="Q203" i="4" a="1"/>
  <c r="Q203" i="4" s="1"/>
  <c r="Q204" i="4" a="1"/>
  <c r="Q204" i="4" s="1"/>
  <c r="Q205" i="4" a="1"/>
  <c r="Q205" i="4" s="1"/>
  <c r="Q206" i="4" a="1"/>
  <c r="Q206" i="4" s="1"/>
  <c r="Q207" i="4" a="1"/>
  <c r="Q207" i="4" s="1"/>
  <c r="Q208" i="4" a="1"/>
  <c r="Q208" i="4" s="1"/>
  <c r="Q209" i="4" a="1"/>
  <c r="Q209" i="4" s="1"/>
  <c r="Q210" i="4" a="1"/>
  <c r="Q210" i="4" s="1"/>
  <c r="Q211" i="4" a="1"/>
  <c r="Q211" i="4" s="1"/>
  <c r="Q212" i="4" a="1"/>
  <c r="Q212" i="4" s="1"/>
  <c r="Q213" i="4" a="1"/>
  <c r="Q213" i="4" s="1"/>
  <c r="Q214" i="4" a="1"/>
  <c r="Q214" i="4" s="1"/>
  <c r="Q215" i="4" a="1"/>
  <c r="Q215" i="4" s="1"/>
  <c r="Q216" i="4" a="1"/>
  <c r="Q216" i="4" s="1"/>
  <c r="Q217" i="4" a="1"/>
  <c r="Q217" i="4" s="1"/>
  <c r="Q218" i="4" a="1"/>
  <c r="Q218" i="4" s="1"/>
  <c r="Q219" i="4" a="1"/>
  <c r="Q219" i="4" s="1"/>
  <c r="Q220" i="4" a="1"/>
  <c r="Q220" i="4" s="1"/>
  <c r="Q221" i="4" a="1"/>
  <c r="Q221" i="4" s="1"/>
  <c r="Q222" i="4" a="1"/>
  <c r="Q222" i="4" s="1"/>
  <c r="Q223" i="4" a="1"/>
  <c r="Q223" i="4" s="1"/>
  <c r="Q224" i="4" a="1"/>
  <c r="Q224" i="4" s="1"/>
  <c r="Q225" i="4" a="1"/>
  <c r="Q225" i="4" s="1"/>
  <c r="Q226" i="4" a="1"/>
  <c r="Q226" i="4" s="1"/>
  <c r="Q227" i="4" a="1"/>
  <c r="Q227" i="4" s="1"/>
  <c r="Q228" i="4" a="1"/>
  <c r="Q228" i="4" s="1"/>
  <c r="Q229" i="4" a="1"/>
  <c r="Q229" i="4" s="1"/>
  <c r="Q230" i="4" a="1"/>
  <c r="Q230" i="4" s="1"/>
  <c r="Q231" i="4" a="1"/>
  <c r="Q231" i="4" s="1"/>
  <c r="Q232" i="4" a="1"/>
  <c r="Q232" i="4" s="1"/>
  <c r="Q233" i="4" a="1"/>
  <c r="Q233" i="4" s="1"/>
  <c r="Q234" i="4" a="1"/>
  <c r="Q234" i="4" s="1"/>
  <c r="Q235" i="4" a="1"/>
  <c r="Q235" i="4" s="1"/>
  <c r="Q236" i="4" a="1"/>
  <c r="Q236" i="4" s="1"/>
  <c r="Q237" i="4" a="1"/>
  <c r="Q237" i="4" s="1"/>
  <c r="Q238" i="4" a="1"/>
  <c r="Q238" i="4" s="1"/>
  <c r="Q239" i="4" a="1"/>
  <c r="Q239" i="4" s="1"/>
  <c r="Q240" i="4" a="1"/>
  <c r="Q240" i="4" s="1"/>
  <c r="Q241" i="4" a="1"/>
  <c r="Q241" i="4" s="1"/>
  <c r="Q242" i="4" a="1"/>
  <c r="Q242" i="4" s="1"/>
  <c r="Q243" i="4" a="1"/>
  <c r="Q243" i="4" s="1"/>
  <c r="Q244" i="4" a="1"/>
  <c r="Q244" i="4" s="1"/>
  <c r="Q245" i="4" a="1"/>
  <c r="Q245" i="4" s="1"/>
  <c r="Q246" i="4" a="1"/>
  <c r="Q246" i="4" s="1"/>
  <c r="Q247" i="4" a="1"/>
  <c r="Q247" i="4" s="1"/>
  <c r="Q248" i="4" a="1"/>
  <c r="Q248" i="4" s="1"/>
  <c r="Q249" i="4" a="1"/>
  <c r="Q249" i="4" s="1"/>
  <c r="Q250" i="4" a="1"/>
  <c r="Q250" i="4" s="1"/>
  <c r="Q251" i="4" a="1"/>
  <c r="Q251" i="4" s="1"/>
  <c r="Q252" i="4" a="1"/>
  <c r="Q252" i="4" s="1"/>
  <c r="Q253" i="4" a="1"/>
  <c r="Q253" i="4" s="1"/>
  <c r="Q254" i="4" a="1"/>
  <c r="Q254" i="4" s="1"/>
  <c r="Q255" i="4" a="1"/>
  <c r="Q255" i="4" s="1"/>
  <c r="Q256" i="4" a="1"/>
  <c r="Q256" i="4" s="1"/>
  <c r="Q257" i="4" a="1"/>
  <c r="Q257" i="4" s="1"/>
  <c r="Q258" i="4" a="1"/>
  <c r="Q258" i="4" s="1"/>
  <c r="Q259" i="4" a="1"/>
  <c r="Q259" i="4" s="1"/>
  <c r="Q260" i="4" a="1"/>
  <c r="Q260" i="4" s="1"/>
  <c r="Q261" i="4" a="1"/>
  <c r="Q261" i="4" s="1"/>
  <c r="Q262" i="4" a="1"/>
  <c r="Q262" i="4" s="1"/>
  <c r="Q263" i="4" a="1"/>
  <c r="Q263" i="4" s="1"/>
  <c r="Q264" i="4" a="1"/>
  <c r="Q264" i="4" s="1"/>
  <c r="Q265" i="4" a="1"/>
  <c r="Q265" i="4" s="1"/>
  <c r="Q266" i="4" a="1"/>
  <c r="Q266" i="4" s="1"/>
  <c r="Q267" i="4" a="1"/>
  <c r="Q267" i="4" s="1"/>
  <c r="Q268" i="4" a="1"/>
  <c r="Q268" i="4" s="1"/>
  <c r="Q269" i="4" a="1"/>
  <c r="Q269" i="4" s="1"/>
  <c r="Q270" i="4" a="1"/>
  <c r="Q270" i="4" s="1"/>
  <c r="Q271" i="4" a="1"/>
  <c r="Q271" i="4" s="1"/>
  <c r="Q272" i="4" a="1"/>
  <c r="Q272" i="4" s="1"/>
  <c r="Q273" i="4" a="1"/>
  <c r="Q273" i="4" s="1"/>
  <c r="Q274" i="4" a="1"/>
  <c r="Q274" i="4" s="1"/>
  <c r="Q275" i="4" a="1"/>
  <c r="Q275" i="4" s="1"/>
  <c r="Q276" i="4" a="1"/>
  <c r="Q276" i="4" s="1"/>
  <c r="Q277" i="4" a="1"/>
  <c r="Q277" i="4" s="1"/>
  <c r="Q278" i="4" a="1"/>
  <c r="Q278" i="4" s="1"/>
  <c r="Q279" i="4" a="1"/>
  <c r="Q279" i="4" s="1"/>
  <c r="Q280" i="4" a="1"/>
  <c r="Q280" i="4" s="1"/>
  <c r="Q281" i="4" a="1"/>
  <c r="Q281" i="4" s="1"/>
  <c r="Q282" i="4" a="1"/>
  <c r="Q282" i="4" s="1"/>
  <c r="Q283" i="4" a="1"/>
  <c r="Q283" i="4" s="1"/>
  <c r="Q284" i="4" a="1"/>
  <c r="Q284" i="4" s="1"/>
  <c r="Q285" i="4" a="1"/>
  <c r="Q285" i="4" s="1"/>
  <c r="Q286" i="4" a="1"/>
  <c r="Q286" i="4" s="1"/>
  <c r="Q287" i="4" a="1"/>
  <c r="Q287" i="4" s="1"/>
  <c r="Q288" i="4" a="1"/>
  <c r="Q288" i="4" s="1"/>
  <c r="Q289" i="4" a="1"/>
  <c r="Q289" i="4" s="1"/>
  <c r="Q290" i="4" a="1"/>
  <c r="Q290" i="4" s="1"/>
  <c r="Q291" i="4" a="1"/>
  <c r="Q291" i="4" s="1"/>
  <c r="Q292" i="4" a="1"/>
  <c r="Q292" i="4" s="1"/>
  <c r="Q293" i="4" a="1"/>
  <c r="Q293" i="4" s="1"/>
  <c r="Q294" i="4" a="1"/>
  <c r="Q294" i="4" s="1"/>
  <c r="Q295" i="4" a="1"/>
  <c r="Q295" i="4" s="1"/>
  <c r="Q296" i="4" a="1"/>
  <c r="Q296" i="4" s="1"/>
  <c r="Q297" i="4" a="1"/>
  <c r="Q297" i="4" s="1"/>
  <c r="Q298" i="4" a="1"/>
  <c r="Q298" i="4" s="1"/>
  <c r="Q299" i="4" a="1"/>
  <c r="Q299" i="4" s="1"/>
  <c r="Q300" i="4" a="1"/>
  <c r="Q300" i="4" s="1"/>
  <c r="Q301" i="4" a="1"/>
  <c r="Q301" i="4" s="1"/>
  <c r="Q302" i="4" a="1"/>
  <c r="Q302" i="4" s="1"/>
  <c r="Q303" i="4" a="1"/>
  <c r="Q303" i="4" s="1"/>
  <c r="Q304" i="4" a="1"/>
  <c r="Q304" i="4" s="1"/>
  <c r="Q305" i="4" a="1"/>
  <c r="Q305" i="4" s="1"/>
  <c r="Q306" i="4" a="1"/>
  <c r="Q306" i="4" s="1"/>
  <c r="Q307" i="4" a="1"/>
  <c r="Q307" i="4" s="1"/>
  <c r="Q308" i="4" a="1"/>
  <c r="Q308" i="4" s="1"/>
  <c r="Q309" i="4" a="1"/>
  <c r="Q309" i="4" s="1"/>
  <c r="Q310" i="4" a="1"/>
  <c r="Q310" i="4" s="1"/>
  <c r="Q311" i="4" a="1"/>
  <c r="Q311" i="4" s="1"/>
  <c r="Q312" i="4" a="1"/>
  <c r="Q312" i="4" s="1"/>
  <c r="Q313" i="4" a="1"/>
  <c r="Q313" i="4" s="1"/>
  <c r="Q314" i="4" a="1"/>
  <c r="Q314" i="4" s="1"/>
  <c r="Q315" i="4" a="1"/>
  <c r="Q315" i="4" s="1"/>
  <c r="Q316" i="4" a="1"/>
  <c r="Q316" i="4" s="1"/>
  <c r="Q317" i="4" a="1"/>
  <c r="Q317" i="4" s="1"/>
  <c r="Q318" i="4" a="1"/>
  <c r="Q318" i="4" s="1"/>
  <c r="Q319" i="4" a="1"/>
  <c r="Q319" i="4" s="1"/>
  <c r="Q320" i="4" a="1"/>
  <c r="Q320" i="4" s="1"/>
  <c r="Q321" i="4" a="1"/>
  <c r="Q321" i="4" s="1"/>
  <c r="Q322" i="4" a="1"/>
  <c r="Q322" i="4" s="1"/>
  <c r="Q323" i="4" a="1"/>
  <c r="Q323" i="4" s="1"/>
  <c r="Q324" i="4" a="1"/>
  <c r="Q324" i="4" s="1"/>
  <c r="Q325" i="4" a="1"/>
  <c r="Q325" i="4" s="1"/>
  <c r="Q326" i="4" a="1"/>
  <c r="Q326" i="4" s="1"/>
  <c r="Q327" i="4" a="1"/>
  <c r="Q327" i="4" s="1"/>
  <c r="Q328" i="4" a="1"/>
  <c r="Q328" i="4" s="1"/>
  <c r="Q329" i="4" a="1"/>
  <c r="Q329" i="4" s="1"/>
  <c r="Q330" i="4" a="1"/>
  <c r="Q330" i="4" s="1"/>
  <c r="Q331" i="4" a="1"/>
  <c r="Q331" i="4" s="1"/>
  <c r="Q332" i="4" a="1"/>
  <c r="Q332" i="4" s="1"/>
  <c r="Q333" i="4" a="1"/>
  <c r="Q333" i="4" s="1"/>
  <c r="Q334" i="4" a="1"/>
  <c r="Q334" i="4" s="1"/>
  <c r="Q335" i="4" a="1"/>
  <c r="Q335" i="4" s="1"/>
  <c r="Q336" i="4" a="1"/>
  <c r="Q336" i="4" s="1"/>
  <c r="Q337" i="4" a="1"/>
  <c r="Q337" i="4" s="1"/>
  <c r="Q338" i="4" a="1"/>
  <c r="Q338" i="4" s="1"/>
  <c r="Q339" i="4" a="1"/>
  <c r="Q339" i="4" s="1"/>
  <c r="Q340" i="4" a="1"/>
  <c r="Q340" i="4" s="1"/>
  <c r="Q341" i="4" a="1"/>
  <c r="Q341" i="4" s="1"/>
  <c r="Q342" i="4" a="1"/>
  <c r="Q342" i="4" s="1"/>
  <c r="Q343" i="4" a="1"/>
  <c r="Q343" i="4" s="1"/>
  <c r="Q344" i="4" a="1"/>
  <c r="Q344" i="4" s="1"/>
  <c r="Q345" i="4" a="1"/>
  <c r="Q345" i="4" s="1"/>
  <c r="Q346" i="4" a="1"/>
  <c r="Q346" i="4" s="1"/>
  <c r="Q347" i="4" a="1"/>
  <c r="Q347" i="4" s="1"/>
  <c r="Q348" i="4" a="1"/>
  <c r="Q348" i="4" s="1"/>
  <c r="Q349" i="4" a="1"/>
  <c r="Q349" i="4" s="1"/>
  <c r="Q350" i="4" a="1"/>
  <c r="Q350" i="4" s="1"/>
  <c r="Q351" i="4" a="1"/>
  <c r="Q351" i="4" s="1"/>
  <c r="Q352" i="4" a="1"/>
  <c r="Q352" i="4" s="1"/>
  <c r="Q353" i="4" a="1"/>
  <c r="Q353" i="4" s="1"/>
  <c r="Q354" i="4" a="1"/>
  <c r="Q354" i="4" s="1"/>
  <c r="Q355" i="4" a="1"/>
  <c r="Q355" i="4" s="1"/>
  <c r="Q356" i="4" a="1"/>
  <c r="Q356" i="4" s="1"/>
  <c r="Q357" i="4" a="1"/>
  <c r="Q357" i="4" s="1"/>
  <c r="Q358" i="4" a="1"/>
  <c r="Q358" i="4" s="1"/>
  <c r="Q359" i="4" a="1"/>
  <c r="Q359" i="4" s="1"/>
  <c r="Q360" i="4" a="1"/>
  <c r="Q360" i="4" s="1"/>
  <c r="Q361" i="4" a="1"/>
  <c r="Q361" i="4" s="1"/>
  <c r="Q362" i="4" a="1"/>
  <c r="Q362" i="4" s="1"/>
  <c r="Q363" i="4" a="1"/>
  <c r="Q363" i="4" s="1"/>
  <c r="Q364" i="4" a="1"/>
  <c r="Q364" i="4" s="1"/>
  <c r="Q365" i="4" a="1"/>
  <c r="Q365" i="4" s="1"/>
  <c r="Q366" i="4" a="1"/>
  <c r="Q366" i="4" s="1"/>
  <c r="Q367" i="4" a="1"/>
  <c r="Q367" i="4" s="1"/>
  <c r="Q368" i="4" a="1"/>
  <c r="Q368" i="4" s="1"/>
  <c r="Q369" i="4" a="1"/>
  <c r="Q369" i="4" s="1"/>
  <c r="Q370" i="4" a="1"/>
  <c r="Q370" i="4" s="1"/>
  <c r="Q371" i="4" a="1"/>
  <c r="Q371" i="4" s="1"/>
  <c r="Q372" i="4" a="1"/>
  <c r="Q372" i="4" s="1"/>
  <c r="Q373" i="4" a="1"/>
  <c r="Q373" i="4" s="1"/>
  <c r="Q374" i="4" a="1"/>
  <c r="Q374" i="4" s="1"/>
  <c r="Q375" i="4" a="1"/>
  <c r="Q375" i="4" s="1"/>
  <c r="Q376" i="4" a="1"/>
  <c r="Q376" i="4" s="1"/>
  <c r="Q377" i="4" a="1"/>
  <c r="Q377" i="4" s="1"/>
  <c r="Q378" i="4" a="1"/>
  <c r="Q378" i="4" s="1"/>
  <c r="Q379" i="4" a="1"/>
  <c r="Q379" i="4" s="1"/>
  <c r="Q380" i="4" a="1"/>
  <c r="Q380" i="4" s="1"/>
  <c r="Q381" i="4" a="1"/>
  <c r="Q381" i="4" s="1"/>
  <c r="Q382" i="4" a="1"/>
  <c r="Q382" i="4" s="1"/>
  <c r="Q383" i="4" a="1"/>
  <c r="Q383" i="4" s="1"/>
  <c r="Q384" i="4" a="1"/>
  <c r="Q384" i="4" s="1"/>
  <c r="Q385" i="4" a="1"/>
  <c r="Q385" i="4" s="1"/>
  <c r="Q386" i="4" a="1"/>
  <c r="Q386" i="4" s="1"/>
  <c r="Q387" i="4" a="1"/>
  <c r="Q387" i="4" s="1"/>
  <c r="Q388" i="4" a="1"/>
  <c r="Q388" i="4" s="1"/>
  <c r="Q389" i="4" a="1"/>
  <c r="Q389" i="4" s="1"/>
  <c r="Q390" i="4" a="1"/>
  <c r="Q390" i="4" s="1"/>
  <c r="Q391" i="4" a="1"/>
  <c r="Q391" i="4" s="1"/>
  <c r="Q392" i="4" a="1"/>
  <c r="Q392" i="4" s="1"/>
  <c r="Q393" i="4" a="1"/>
  <c r="Q393" i="4" s="1"/>
  <c r="Q394" i="4" a="1"/>
  <c r="Q394" i="4" s="1"/>
  <c r="Q395" i="4" a="1"/>
  <c r="Q395" i="4" s="1"/>
  <c r="Q396" i="4" a="1"/>
  <c r="Q396" i="4" s="1"/>
  <c r="Q397" i="4" a="1"/>
  <c r="Q397" i="4" s="1"/>
  <c r="Q398" i="4" a="1"/>
  <c r="Q398" i="4" s="1"/>
  <c r="Q399" i="4" a="1"/>
  <c r="Q399" i="4" s="1"/>
  <c r="Q400" i="4" a="1"/>
  <c r="Q400" i="4" s="1"/>
  <c r="Q401" i="4" a="1"/>
  <c r="Q401" i="4" s="1"/>
  <c r="Q402" i="4" a="1"/>
  <c r="Q402" i="4" s="1"/>
  <c r="Q403" i="4" a="1"/>
  <c r="Q403" i="4" s="1"/>
  <c r="Q404" i="4" a="1"/>
  <c r="Q404" i="4" s="1"/>
  <c r="Q405" i="4" a="1"/>
  <c r="Q405" i="4" s="1"/>
  <c r="Q406" i="4" a="1"/>
  <c r="Q406" i="4" s="1"/>
  <c r="Q407" i="4" a="1"/>
  <c r="Q407" i="4" s="1"/>
  <c r="Q408" i="4" a="1"/>
  <c r="Q408" i="4" s="1"/>
  <c r="Q409" i="4" a="1"/>
  <c r="Q409" i="4" s="1"/>
  <c r="Q410" i="4" a="1"/>
  <c r="Q410" i="4" s="1"/>
  <c r="Q411" i="4" a="1"/>
  <c r="Q411" i="4" s="1"/>
  <c r="Q412" i="4" a="1"/>
  <c r="Q412" i="4" s="1"/>
  <c r="Q413" i="4" a="1"/>
  <c r="Q413" i="4" s="1"/>
  <c r="Q414" i="4" a="1"/>
  <c r="Q414" i="4" s="1"/>
  <c r="Q415" i="4" a="1"/>
  <c r="Q415" i="4" s="1"/>
  <c r="Q416" i="4" a="1"/>
  <c r="Q416" i="4" s="1"/>
  <c r="Q417" i="4" a="1"/>
  <c r="Q417" i="4" s="1"/>
  <c r="Q418" i="4" a="1"/>
  <c r="Q418" i="4" s="1"/>
  <c r="Q419" i="4" a="1"/>
  <c r="Q419" i="4" s="1"/>
  <c r="Q420" i="4" a="1"/>
  <c r="Q420" i="4" s="1"/>
  <c r="Q421" i="4" a="1"/>
  <c r="Q421" i="4" s="1"/>
  <c r="Q422" i="4" a="1"/>
  <c r="Q422" i="4" s="1"/>
  <c r="Q423" i="4" a="1"/>
  <c r="Q423" i="4" s="1"/>
  <c r="Q424" i="4" a="1"/>
  <c r="Q424" i="4" s="1"/>
  <c r="Q425" i="4" a="1"/>
  <c r="Q425" i="4" s="1"/>
  <c r="Q426" i="4" a="1"/>
  <c r="Q426" i="4" s="1"/>
  <c r="Q427" i="4" a="1"/>
  <c r="Q427" i="4" s="1"/>
  <c r="Q428" i="4" a="1"/>
  <c r="Q428" i="4" s="1"/>
  <c r="Q429" i="4" a="1"/>
  <c r="Q429" i="4" s="1"/>
  <c r="Q430" i="4" a="1"/>
  <c r="Q430" i="4" s="1"/>
  <c r="Q431" i="4" a="1"/>
  <c r="Q431" i="4" s="1"/>
  <c r="Q432" i="4" a="1"/>
  <c r="Q432" i="4" s="1"/>
  <c r="Q433" i="4" a="1"/>
  <c r="Q433" i="4" s="1"/>
  <c r="Q434" i="4" a="1"/>
  <c r="Q434" i="4" s="1"/>
  <c r="Q435" i="4" a="1"/>
  <c r="Q435" i="4" s="1"/>
  <c r="Q436" i="4" a="1"/>
  <c r="Q436" i="4" s="1"/>
  <c r="Q437" i="4" a="1"/>
  <c r="Q437" i="4" s="1"/>
  <c r="Q438" i="4" a="1"/>
  <c r="Q438" i="4" s="1"/>
  <c r="Q439" i="4" a="1"/>
  <c r="Q439" i="4" s="1"/>
  <c r="Q440" i="4" a="1"/>
  <c r="Q440" i="4" s="1"/>
  <c r="Q441" i="4" a="1"/>
  <c r="Q441" i="4" s="1"/>
  <c r="Q442" i="4" a="1"/>
  <c r="Q442" i="4" s="1"/>
  <c r="Q443" i="4" a="1"/>
  <c r="Q443" i="4" s="1"/>
  <c r="Q444" i="4" a="1"/>
  <c r="Q444" i="4" s="1"/>
  <c r="Q445" i="4" a="1"/>
  <c r="Q445" i="4" s="1"/>
  <c r="Q446" i="4" a="1"/>
  <c r="Q446" i="4" s="1"/>
  <c r="Q447" i="4" a="1"/>
  <c r="Q447" i="4" s="1"/>
  <c r="Q448" i="4" a="1"/>
  <c r="Q448" i="4" s="1"/>
  <c r="Q449" i="4" a="1"/>
  <c r="Q449" i="4" s="1"/>
  <c r="Q450" i="4" a="1"/>
  <c r="Q450" i="4" s="1"/>
  <c r="Q451" i="4" a="1"/>
  <c r="Q451" i="4" s="1"/>
  <c r="Q452" i="4" a="1"/>
  <c r="Q452" i="4" s="1"/>
  <c r="Q453" i="4" a="1"/>
  <c r="Q453" i="4" s="1"/>
  <c r="Q454" i="4" a="1"/>
  <c r="Q454" i="4" s="1"/>
  <c r="Q455" i="4" a="1"/>
  <c r="Q455" i="4" s="1"/>
  <c r="Q456" i="4" a="1"/>
  <c r="Q456" i="4" s="1"/>
  <c r="Q457" i="4" a="1"/>
  <c r="Q457" i="4" s="1"/>
  <c r="Q458" i="4" a="1"/>
  <c r="Q458" i="4" s="1"/>
  <c r="Q459" i="4" a="1"/>
  <c r="Q459" i="4" s="1"/>
  <c r="Q460" i="4" a="1"/>
  <c r="Q460" i="4" s="1"/>
  <c r="Q461" i="4" a="1"/>
  <c r="Q461" i="4" s="1"/>
  <c r="Q462" i="4" a="1"/>
  <c r="Q462" i="4" s="1"/>
  <c r="Q463" i="4" a="1"/>
  <c r="Q463" i="4" s="1"/>
  <c r="Q464" i="4" a="1"/>
  <c r="Q464" i="4" s="1"/>
  <c r="Q465" i="4" a="1"/>
  <c r="Q465" i="4" s="1"/>
  <c r="Q466" i="4" a="1"/>
  <c r="Q466" i="4" s="1"/>
  <c r="Q467" i="4" a="1"/>
  <c r="Q467" i="4" s="1"/>
  <c r="Q468" i="4" a="1"/>
  <c r="Q468" i="4" s="1"/>
  <c r="Q469" i="4" a="1"/>
  <c r="Q469" i="4" s="1"/>
  <c r="Q470" i="4" a="1"/>
  <c r="Q470" i="4" s="1"/>
  <c r="Q471" i="4" a="1"/>
  <c r="Q471" i="4" s="1"/>
  <c r="Q472" i="4" a="1"/>
  <c r="Q472" i="4" s="1"/>
  <c r="Q473" i="4" a="1"/>
  <c r="Q473" i="4" s="1"/>
  <c r="Q474" i="4" a="1"/>
  <c r="Q474" i="4" s="1"/>
  <c r="Q475" i="4" a="1"/>
  <c r="Q475" i="4" s="1"/>
  <c r="Q476" i="4" a="1"/>
  <c r="Q476" i="4" s="1"/>
  <c r="Q477" i="4" a="1"/>
  <c r="Q477" i="4" s="1"/>
  <c r="Q478" i="4" a="1"/>
  <c r="Q478" i="4" s="1"/>
  <c r="Q479" i="4" a="1"/>
  <c r="Q479" i="4" s="1"/>
  <c r="Q480" i="4" a="1"/>
  <c r="Q480" i="4" s="1"/>
  <c r="Q481" i="4" a="1"/>
  <c r="Q481" i="4" s="1"/>
  <c r="Q482" i="4" a="1"/>
  <c r="Q482" i="4" s="1"/>
  <c r="Q483" i="4" a="1"/>
  <c r="Q483" i="4" s="1"/>
  <c r="Q484" i="4" a="1"/>
  <c r="Q484" i="4" s="1"/>
  <c r="Q485" i="4" a="1"/>
  <c r="Q485" i="4" s="1"/>
  <c r="Q486" i="4" a="1"/>
  <c r="Q486" i="4" s="1"/>
  <c r="Q487" i="4" a="1"/>
  <c r="Q487" i="4" s="1"/>
  <c r="Q488" i="4" a="1"/>
  <c r="Q488" i="4" s="1"/>
  <c r="Q489" i="4" a="1"/>
  <c r="Q489" i="4" s="1"/>
  <c r="Q490" i="4" a="1"/>
  <c r="Q490" i="4" s="1"/>
  <c r="Q491" i="4" a="1"/>
  <c r="Q491" i="4" s="1"/>
  <c r="Q492" i="4" a="1"/>
  <c r="Q492" i="4" s="1"/>
  <c r="Q493" i="4" a="1"/>
  <c r="Q493" i="4" s="1"/>
  <c r="Q494" i="4" a="1"/>
  <c r="Q494" i="4" s="1"/>
  <c r="Q495" i="4" a="1"/>
  <c r="Q495" i="4" s="1"/>
  <c r="Q496" i="4" a="1"/>
  <c r="Q496" i="4" s="1"/>
  <c r="Q497" i="4" a="1"/>
  <c r="Q497" i="4" s="1"/>
  <c r="Q498" i="4" a="1"/>
  <c r="Q498" i="4" s="1"/>
  <c r="Q499" i="4" a="1"/>
  <c r="Q499" i="4" s="1"/>
  <c r="Q500" i="4" a="1"/>
  <c r="Q500" i="4" s="1"/>
  <c r="Q501" i="4" a="1"/>
  <c r="Q501" i="4" s="1"/>
  <c r="Q502" i="4" a="1"/>
  <c r="Q502" i="4" s="1"/>
  <c r="Q503" i="4" a="1"/>
  <c r="Q503" i="4" s="1"/>
  <c r="Q504" i="4" a="1"/>
  <c r="Q504" i="4" s="1"/>
  <c r="Q505" i="4" a="1"/>
  <c r="Q505" i="4" s="1"/>
  <c r="Q506" i="4" a="1"/>
  <c r="Q506" i="4" s="1"/>
  <c r="Q507" i="4" a="1"/>
  <c r="Q507" i="4" s="1"/>
  <c r="Q508" i="4" a="1"/>
  <c r="Q508" i="4" s="1"/>
  <c r="Q509" i="4" a="1"/>
  <c r="Q509" i="4" s="1"/>
  <c r="Q510" i="4" a="1"/>
  <c r="Q510" i="4" s="1"/>
  <c r="Q511" i="4" a="1"/>
  <c r="Q511" i="4" s="1"/>
  <c r="Q512" i="4" a="1"/>
  <c r="Q512" i="4" s="1"/>
  <c r="Q513" i="4" a="1"/>
  <c r="Q513" i="4" s="1"/>
  <c r="Q514" i="4" a="1"/>
  <c r="Q514" i="4" s="1"/>
  <c r="Q515" i="4" a="1"/>
  <c r="Q515" i="4" s="1"/>
  <c r="Q516" i="4" a="1"/>
  <c r="Q516" i="4" s="1"/>
  <c r="Q517" i="4" a="1"/>
  <c r="Q517" i="4" s="1"/>
  <c r="Q518" i="4" a="1"/>
  <c r="Q518" i="4" s="1"/>
  <c r="Q519" i="4" a="1"/>
  <c r="Q519" i="4" s="1"/>
  <c r="Q520" i="4" a="1"/>
  <c r="Q520" i="4" s="1"/>
  <c r="Q521" i="4" a="1"/>
  <c r="Q521" i="4" s="1"/>
  <c r="Q522" i="4" a="1"/>
  <c r="Q522" i="4" s="1"/>
  <c r="Q523" i="4" a="1"/>
  <c r="Q523" i="4" s="1"/>
  <c r="Q524" i="4" a="1"/>
  <c r="Q524" i="4" s="1"/>
  <c r="Q525" i="4" a="1"/>
  <c r="Q525" i="4" s="1"/>
  <c r="Q526" i="4" a="1"/>
  <c r="Q526" i="4" s="1"/>
  <c r="Q527" i="4" a="1"/>
  <c r="Q527" i="4" s="1"/>
  <c r="Q528" i="4" a="1"/>
  <c r="Q528" i="4" s="1"/>
  <c r="Q529" i="4" a="1"/>
  <c r="Q529" i="4" s="1"/>
  <c r="Q530" i="4" a="1"/>
  <c r="Q530" i="4" s="1"/>
  <c r="Q531" i="4" a="1"/>
  <c r="Q531" i="4" s="1"/>
  <c r="Q532" i="4" a="1"/>
  <c r="Q532" i="4" s="1"/>
  <c r="Q533" i="4" a="1"/>
  <c r="Q533" i="4" s="1"/>
  <c r="Q534" i="4" a="1"/>
  <c r="Q534" i="4" s="1"/>
  <c r="Q535" i="4" a="1"/>
  <c r="Q535" i="4" s="1"/>
  <c r="Q536" i="4" a="1"/>
  <c r="Q536" i="4" s="1"/>
  <c r="Q537" i="4" a="1"/>
  <c r="Q537" i="4" s="1"/>
  <c r="Q538" i="4" a="1"/>
  <c r="Q538" i="4" s="1"/>
  <c r="Q539" i="4" a="1"/>
  <c r="Q539" i="4" s="1"/>
  <c r="Q540" i="4" a="1"/>
  <c r="Q540" i="4" s="1"/>
  <c r="Q541" i="4" a="1"/>
  <c r="Q541" i="4" s="1"/>
  <c r="Q542" i="4" a="1"/>
  <c r="Q542" i="4" s="1"/>
  <c r="Q543" i="4" a="1"/>
  <c r="Q543" i="4" s="1"/>
  <c r="Q544" i="4" a="1"/>
  <c r="Q544" i="4" s="1"/>
  <c r="Q545" i="4" a="1"/>
  <c r="Q545" i="4" s="1"/>
  <c r="Q546" i="4" a="1"/>
  <c r="Q546" i="4" s="1"/>
  <c r="Q547" i="4" a="1"/>
  <c r="Q547" i="4" s="1"/>
  <c r="Q548" i="4" a="1"/>
  <c r="Q548" i="4" s="1"/>
  <c r="Q549" i="4" a="1"/>
  <c r="Q549" i="4" s="1"/>
  <c r="Q550" i="4" a="1"/>
  <c r="Q550" i="4" s="1"/>
  <c r="Q551" i="4" a="1"/>
  <c r="Q551" i="4" s="1"/>
  <c r="Q552" i="4" a="1"/>
  <c r="Q552" i="4" s="1"/>
  <c r="Q553" i="4" a="1"/>
  <c r="Q553" i="4" s="1"/>
  <c r="Q554" i="4" a="1"/>
  <c r="Q554" i="4" s="1"/>
  <c r="Q555" i="4" a="1"/>
  <c r="Q555" i="4" s="1"/>
  <c r="Q556" i="4" a="1"/>
  <c r="Q556" i="4" s="1"/>
  <c r="Q557" i="4" a="1"/>
  <c r="Q557" i="4" s="1"/>
  <c r="Q558" i="4" a="1"/>
  <c r="Q558" i="4" s="1"/>
  <c r="Q559" i="4" a="1"/>
  <c r="Q559" i="4" s="1"/>
  <c r="Q560" i="4" a="1"/>
  <c r="Q560" i="4" s="1"/>
  <c r="Q561" i="4" a="1"/>
  <c r="Q561" i="4" s="1"/>
  <c r="Q562" i="4" a="1"/>
  <c r="Q562" i="4" s="1"/>
  <c r="Q563" i="4" a="1"/>
  <c r="Q563" i="4" s="1"/>
  <c r="Q564" i="4" a="1"/>
  <c r="Q564" i="4" s="1"/>
  <c r="Q565" i="4" a="1"/>
  <c r="Q565" i="4" s="1"/>
  <c r="Q566" i="4" a="1"/>
  <c r="Q566" i="4" s="1"/>
  <c r="Q567" i="4" a="1"/>
  <c r="Q567" i="4" s="1"/>
  <c r="Q568" i="4" a="1"/>
  <c r="Q568" i="4" s="1"/>
  <c r="Q569" i="4" a="1"/>
  <c r="Q569" i="4" s="1"/>
  <c r="Q570" i="4" a="1"/>
  <c r="Q570" i="4" s="1"/>
  <c r="Q571" i="4" a="1"/>
  <c r="Q571" i="4" s="1"/>
  <c r="Q572" i="4" a="1"/>
  <c r="Q572" i="4" s="1"/>
  <c r="Q573" i="4" a="1"/>
  <c r="Q573" i="4" s="1"/>
  <c r="Q574" i="4" a="1"/>
  <c r="Q574" i="4" s="1"/>
  <c r="Q575" i="4" a="1"/>
  <c r="Q575" i="4" s="1"/>
  <c r="Q576" i="4" a="1"/>
  <c r="Q576" i="4" s="1"/>
  <c r="Q577" i="4" a="1"/>
  <c r="Q577" i="4" s="1"/>
  <c r="Q578" i="4" a="1"/>
  <c r="Q578" i="4" s="1"/>
  <c r="Q579" i="4" a="1"/>
  <c r="Q579" i="4" s="1"/>
  <c r="Q580" i="4" a="1"/>
  <c r="Q580" i="4" s="1"/>
  <c r="Q581" i="4" a="1"/>
  <c r="Q581" i="4" s="1"/>
  <c r="Q582" i="4" a="1"/>
  <c r="Q582" i="4" s="1"/>
  <c r="Q583" i="4" a="1"/>
  <c r="Q583" i="4" s="1"/>
  <c r="Q584" i="4" a="1"/>
  <c r="Q584" i="4" s="1"/>
  <c r="Q585" i="4" a="1"/>
  <c r="Q585" i="4" s="1"/>
  <c r="Q586" i="4" a="1"/>
  <c r="Q586" i="4" s="1"/>
  <c r="Q587" i="4" a="1"/>
  <c r="Q587" i="4" s="1"/>
  <c r="Q588" i="4" a="1"/>
  <c r="Q588" i="4" s="1"/>
  <c r="Q589" i="4" a="1"/>
  <c r="Q589" i="4" s="1"/>
  <c r="Q590" i="4" a="1"/>
  <c r="Q590" i="4" s="1"/>
  <c r="Q591" i="4" a="1"/>
  <c r="Q591" i="4" s="1"/>
  <c r="Q592" i="4" a="1"/>
  <c r="Q592" i="4" s="1"/>
  <c r="Q593" i="4" a="1"/>
  <c r="Q593" i="4" s="1"/>
  <c r="Q594" i="4" a="1"/>
  <c r="Q594" i="4" s="1"/>
  <c r="Q595" i="4" a="1"/>
  <c r="Q595" i="4" s="1"/>
  <c r="Q596" i="4" a="1"/>
  <c r="Q596" i="4" s="1"/>
  <c r="Q597" i="4" a="1"/>
  <c r="Q597" i="4" s="1"/>
  <c r="Q598" i="4" a="1"/>
  <c r="Q598" i="4" s="1"/>
  <c r="Q599" i="4" a="1"/>
  <c r="Q599" i="4" s="1"/>
  <c r="Q600" i="4" a="1"/>
  <c r="Q600" i="4" s="1"/>
  <c r="Q601" i="4" a="1"/>
  <c r="Q601" i="4" s="1"/>
  <c r="Q602" i="4" a="1"/>
  <c r="Q602" i="4" s="1"/>
  <c r="Q603" i="4" a="1"/>
  <c r="Q603" i="4" s="1"/>
  <c r="Q604" i="4" a="1"/>
  <c r="Q604" i="4" s="1"/>
  <c r="Q605" i="4" a="1"/>
  <c r="Q605" i="4" s="1"/>
  <c r="Q606" i="4" a="1"/>
  <c r="Q606" i="4" s="1"/>
  <c r="Q607" i="4" a="1"/>
  <c r="Q607" i="4" s="1"/>
  <c r="Q608" i="4" a="1"/>
  <c r="Q608" i="4" s="1"/>
  <c r="Q609" i="4" a="1"/>
  <c r="Q609" i="4" s="1"/>
  <c r="Q610" i="4" a="1"/>
  <c r="Q610" i="4" s="1"/>
  <c r="Q611" i="4" a="1"/>
  <c r="Q611" i="4" s="1"/>
  <c r="Q612" i="4" a="1"/>
  <c r="Q612" i="4" s="1"/>
  <c r="Q613" i="4" a="1"/>
  <c r="Q613" i="4" s="1"/>
  <c r="Q614" i="4" a="1"/>
  <c r="Q614" i="4" s="1"/>
  <c r="Q615" i="4" a="1"/>
  <c r="Q615" i="4" s="1"/>
  <c r="Q616" i="4" a="1"/>
  <c r="Q616" i="4" s="1"/>
  <c r="Q617" i="4" a="1"/>
  <c r="Q617" i="4" s="1"/>
  <c r="Q618" i="4" a="1"/>
  <c r="Q618" i="4" s="1"/>
  <c r="Q619" i="4" a="1"/>
  <c r="Q619" i="4" s="1"/>
  <c r="Q620" i="4" a="1"/>
  <c r="Q620" i="4" s="1"/>
  <c r="Q621" i="4" a="1"/>
  <c r="Q621" i="4" s="1"/>
  <c r="Q622" i="4" a="1"/>
  <c r="Q622" i="4" s="1"/>
  <c r="Q623" i="4" a="1"/>
  <c r="Q623" i="4" s="1"/>
  <c r="Q624" i="4" a="1"/>
  <c r="Q624" i="4" s="1"/>
  <c r="Q625" i="4" a="1"/>
  <c r="Q625" i="4" s="1"/>
  <c r="Q626" i="4" a="1"/>
  <c r="Q626" i="4" s="1"/>
  <c r="Q627" i="4" a="1"/>
  <c r="Q627" i="4" s="1"/>
  <c r="Q628" i="4" a="1"/>
  <c r="Q628" i="4" s="1"/>
  <c r="Q629" i="4" a="1"/>
  <c r="Q629" i="4" s="1"/>
  <c r="Q630" i="4" a="1"/>
  <c r="Q630" i="4" s="1"/>
  <c r="Q631" i="4" a="1"/>
  <c r="Q631" i="4" s="1"/>
  <c r="Q632" i="4" a="1"/>
  <c r="Q632" i="4" s="1"/>
  <c r="Q633" i="4" a="1"/>
  <c r="Q633" i="4" s="1"/>
  <c r="Q634" i="4" a="1"/>
  <c r="Q634" i="4" s="1"/>
  <c r="Q635" i="4" a="1"/>
  <c r="Q635" i="4" s="1"/>
  <c r="Q636" i="4" a="1"/>
  <c r="Q636" i="4" s="1"/>
  <c r="Q637" i="4" a="1"/>
  <c r="Q637" i="4" s="1"/>
  <c r="Q638" i="4" a="1"/>
  <c r="Q638" i="4" s="1"/>
  <c r="Q639" i="4" a="1"/>
  <c r="Q639" i="4" s="1"/>
  <c r="Q640" i="4" a="1"/>
  <c r="Q640" i="4" s="1"/>
  <c r="Q641" i="4" a="1"/>
  <c r="Q641" i="4" s="1"/>
  <c r="Q642" i="4" a="1"/>
  <c r="Q642" i="4" s="1"/>
  <c r="Q643" i="4" a="1"/>
  <c r="Q643" i="4" s="1"/>
  <c r="Q644" i="4" a="1"/>
  <c r="Q644" i="4" s="1"/>
  <c r="Q645" i="4" a="1"/>
  <c r="Q645" i="4" s="1"/>
  <c r="Q646" i="4" a="1"/>
  <c r="Q646" i="4" s="1"/>
  <c r="Q647" i="4" a="1"/>
  <c r="Q647" i="4" s="1"/>
  <c r="Q648" i="4" a="1"/>
  <c r="Q648" i="4" s="1"/>
  <c r="Q649" i="4" a="1"/>
  <c r="Q649" i="4" s="1"/>
  <c r="Q650" i="4" a="1"/>
  <c r="Q650" i="4" s="1"/>
  <c r="Q651" i="4" a="1"/>
  <c r="Q651" i="4" s="1"/>
  <c r="Q652" i="4" a="1"/>
  <c r="Q652" i="4" s="1"/>
  <c r="Q653" i="4" a="1"/>
  <c r="Q653" i="4" s="1"/>
  <c r="Q654" i="4" a="1"/>
  <c r="Q654" i="4" s="1"/>
  <c r="Q655" i="4" a="1"/>
  <c r="Q655" i="4" s="1"/>
  <c r="Q656" i="4" a="1"/>
  <c r="Q656" i="4" s="1"/>
  <c r="Q657" i="4" a="1"/>
  <c r="Q657" i="4" s="1"/>
  <c r="Q658" i="4" a="1"/>
  <c r="Q658" i="4" s="1"/>
  <c r="Q659" i="4" a="1"/>
  <c r="Q659" i="4" s="1"/>
  <c r="Q660" i="4" a="1"/>
  <c r="Q660" i="4" s="1"/>
  <c r="Q661" i="4" a="1"/>
  <c r="Q661" i="4" s="1"/>
  <c r="Q662" i="4" a="1"/>
  <c r="Q662" i="4" s="1"/>
  <c r="Q663" i="4" a="1"/>
  <c r="Q663" i="4" s="1"/>
  <c r="Q664" i="4" a="1"/>
  <c r="Q664" i="4" s="1"/>
  <c r="Q665" i="4" a="1"/>
  <c r="Q665" i="4" s="1"/>
  <c r="Q666" i="4" a="1"/>
  <c r="Q666" i="4" s="1"/>
  <c r="Q667" i="4" a="1"/>
  <c r="Q667" i="4" s="1"/>
  <c r="Q668" i="4" a="1"/>
  <c r="Q668" i="4" s="1"/>
  <c r="Q669" i="4" a="1"/>
  <c r="Q669" i="4" s="1"/>
  <c r="Q670" i="4" a="1"/>
  <c r="Q670" i="4" s="1"/>
  <c r="Q671" i="4" a="1"/>
  <c r="Q671" i="4" s="1"/>
  <c r="Q672" i="4" a="1"/>
  <c r="Q672" i="4" s="1"/>
  <c r="Q673" i="4" a="1"/>
  <c r="Q673" i="4" s="1"/>
  <c r="Q674" i="4" a="1"/>
  <c r="Q674" i="4" s="1"/>
  <c r="Q675" i="4" a="1"/>
  <c r="Q675" i="4" s="1"/>
  <c r="Q676" i="4" a="1"/>
  <c r="Q676" i="4" s="1"/>
  <c r="Q677" i="4" a="1"/>
  <c r="Q677" i="4" s="1"/>
  <c r="Q678" i="4" a="1"/>
  <c r="Q678" i="4" s="1"/>
  <c r="Q679" i="4" a="1"/>
  <c r="Q679" i="4" s="1"/>
  <c r="Q680" i="4" a="1"/>
  <c r="Q680" i="4" s="1"/>
  <c r="Q681" i="4" a="1"/>
  <c r="Q681" i="4" s="1"/>
  <c r="Q682" i="4" a="1"/>
  <c r="Q682" i="4" s="1"/>
  <c r="Q683" i="4" a="1"/>
  <c r="Q683" i="4" s="1"/>
  <c r="Q684" i="4" a="1"/>
  <c r="Q684" i="4" s="1"/>
  <c r="Q685" i="4" a="1"/>
  <c r="Q685" i="4" s="1"/>
  <c r="Q686" i="4" a="1"/>
  <c r="Q686" i="4" s="1"/>
  <c r="Q687" i="4" a="1"/>
  <c r="Q687" i="4" s="1"/>
  <c r="Q688" i="4" a="1"/>
  <c r="Q688" i="4" s="1"/>
  <c r="Q689" i="4" a="1"/>
  <c r="Q689" i="4" s="1"/>
  <c r="Q690" i="4" a="1"/>
  <c r="Q690" i="4" s="1"/>
  <c r="Q691" i="4" a="1"/>
  <c r="Q691" i="4" s="1"/>
  <c r="Q692" i="4" a="1"/>
  <c r="Q692" i="4" s="1"/>
  <c r="Q693" i="4" a="1"/>
  <c r="Q693" i="4" s="1"/>
  <c r="Q694" i="4" a="1"/>
  <c r="Q694" i="4" s="1"/>
  <c r="Q695" i="4" a="1"/>
  <c r="Q695" i="4" s="1"/>
  <c r="Q696" i="4" a="1"/>
  <c r="Q696" i="4" s="1"/>
  <c r="Q697" i="4" a="1"/>
  <c r="Q697" i="4" s="1"/>
  <c r="Q698" i="4" a="1"/>
  <c r="Q698" i="4" s="1"/>
  <c r="Q699" i="4" a="1"/>
  <c r="Q699" i="4" s="1"/>
  <c r="Q700" i="4" a="1"/>
  <c r="Q700" i="4" s="1"/>
  <c r="Q701" i="4" a="1"/>
  <c r="Q701" i="4" s="1"/>
  <c r="Q702" i="4" a="1"/>
  <c r="Q702" i="4" s="1"/>
  <c r="Q703" i="4" a="1"/>
  <c r="Q703" i="4" s="1"/>
  <c r="Q704" i="4" a="1"/>
  <c r="Q704" i="4" s="1"/>
  <c r="Q705" i="4" a="1"/>
  <c r="Q705" i="4" s="1"/>
  <c r="Q706" i="4" a="1"/>
  <c r="Q706" i="4" s="1"/>
  <c r="Q707" i="4" a="1"/>
  <c r="Q707" i="4" s="1"/>
  <c r="Q708" i="4" a="1"/>
  <c r="Q708" i="4" s="1"/>
  <c r="Q709" i="4" a="1"/>
  <c r="Q709" i="4" s="1"/>
  <c r="Q710" i="4" a="1"/>
  <c r="Q710" i="4" s="1"/>
  <c r="Q711" i="4" a="1"/>
  <c r="Q711" i="4" s="1"/>
  <c r="Q712" i="4" a="1"/>
  <c r="Q712" i="4" s="1"/>
  <c r="Q713" i="4" a="1"/>
  <c r="Q713" i="4" s="1"/>
  <c r="Q714" i="4" a="1"/>
  <c r="Q714" i="4" s="1"/>
  <c r="Q715" i="4" a="1"/>
  <c r="Q715" i="4" s="1"/>
  <c r="Q716" i="4" a="1"/>
  <c r="Q716" i="4" s="1"/>
  <c r="Q717" i="4" a="1"/>
  <c r="Q717" i="4" s="1"/>
  <c r="Q718" i="4" a="1"/>
  <c r="Q718" i="4" s="1"/>
  <c r="Q719" i="4" a="1"/>
  <c r="Q719" i="4" s="1"/>
  <c r="Q720" i="4" a="1"/>
  <c r="Q720" i="4" s="1"/>
  <c r="Q721" i="4" a="1"/>
  <c r="Q721" i="4" s="1"/>
  <c r="Q722" i="4" a="1"/>
  <c r="Q722" i="4" s="1"/>
  <c r="Q723" i="4" a="1"/>
  <c r="Q723" i="4" s="1"/>
  <c r="Q724" i="4" a="1"/>
  <c r="Q724" i="4" s="1"/>
  <c r="Q725" i="4" a="1"/>
  <c r="Q725" i="4" s="1"/>
  <c r="Q726" i="4" a="1"/>
  <c r="Q726" i="4" s="1"/>
  <c r="Q727" i="4" a="1"/>
  <c r="Q727" i="4" s="1"/>
  <c r="Q728" i="4" a="1"/>
  <c r="Q728" i="4" s="1"/>
  <c r="Q729" i="4" a="1"/>
  <c r="Q729" i="4" s="1"/>
  <c r="Q730" i="4" a="1"/>
  <c r="Q730" i="4" s="1"/>
  <c r="Q731" i="4" a="1"/>
  <c r="Q731" i="4" s="1"/>
  <c r="Q732" i="4" a="1"/>
  <c r="Q732" i="4" s="1"/>
  <c r="Q733" i="4" a="1"/>
  <c r="Q733" i="4" s="1"/>
  <c r="Q734" i="4" a="1"/>
  <c r="Q734" i="4" s="1"/>
  <c r="Q735" i="4" a="1"/>
  <c r="Q735" i="4" s="1"/>
  <c r="Q736" i="4" a="1"/>
  <c r="Q736" i="4" s="1"/>
  <c r="Q737" i="4" a="1"/>
  <c r="Q737" i="4" s="1"/>
  <c r="Q738" i="4" a="1"/>
  <c r="Q738" i="4" s="1"/>
  <c r="Q739" i="4" a="1"/>
  <c r="Q739" i="4" s="1"/>
  <c r="Q740" i="4" a="1"/>
  <c r="Q740" i="4" s="1"/>
  <c r="Q741" i="4" a="1"/>
  <c r="Q741" i="4" s="1"/>
  <c r="Q742" i="4" a="1"/>
  <c r="Q742" i="4" s="1"/>
  <c r="Q743" i="4" a="1"/>
  <c r="Q743" i="4" s="1"/>
  <c r="Q744" i="4" a="1"/>
  <c r="Q744" i="4" s="1"/>
  <c r="Q745" i="4" a="1"/>
  <c r="Q745" i="4" s="1"/>
  <c r="Q746" i="4" a="1"/>
  <c r="Q746" i="4" s="1"/>
  <c r="Q747" i="4" a="1"/>
  <c r="Q747" i="4" s="1"/>
  <c r="Q748" i="4" a="1"/>
  <c r="Q748" i="4" s="1"/>
  <c r="Q749" i="4" a="1"/>
  <c r="Q749" i="4" s="1"/>
  <c r="Q750" i="4" a="1"/>
  <c r="Q750" i="4" s="1"/>
  <c r="Q751" i="4" a="1"/>
  <c r="Q751" i="4" s="1"/>
  <c r="Q752" i="4" a="1"/>
  <c r="Q752" i="4" s="1"/>
  <c r="Q753" i="4" a="1"/>
  <c r="Q753" i="4" s="1"/>
  <c r="Q754" i="4" a="1"/>
  <c r="Q754" i="4" s="1"/>
  <c r="Q755" i="4" a="1"/>
  <c r="Q755" i="4" s="1"/>
  <c r="Q756" i="4" a="1"/>
  <c r="Q756" i="4" s="1"/>
  <c r="Q757" i="4" a="1"/>
  <c r="Q757" i="4" s="1"/>
  <c r="Q758" i="4" a="1"/>
  <c r="Q758" i="4" s="1"/>
  <c r="Q759" i="4" a="1"/>
  <c r="Q759" i="4" s="1"/>
  <c r="Q760" i="4" a="1"/>
  <c r="Q760" i="4" s="1"/>
  <c r="Q761" i="4" a="1"/>
  <c r="Q761" i="4" s="1"/>
  <c r="Q762" i="4" a="1"/>
  <c r="Q762" i="4" s="1"/>
  <c r="Q763" i="4" a="1"/>
  <c r="Q763" i="4" s="1"/>
  <c r="Q764" i="4" a="1"/>
  <c r="Q764" i="4" s="1"/>
  <c r="Q765" i="4" a="1"/>
  <c r="Q765" i="4" s="1"/>
  <c r="Q766" i="4" a="1"/>
  <c r="Q766" i="4" s="1"/>
  <c r="Q767" i="4" a="1"/>
  <c r="Q767" i="4" s="1"/>
  <c r="Q768" i="4" a="1"/>
  <c r="Q768" i="4" s="1"/>
  <c r="Q769" i="4" a="1"/>
  <c r="Q769" i="4" s="1"/>
  <c r="Q770" i="4" a="1"/>
  <c r="Q770" i="4" s="1"/>
  <c r="Q771" i="4" a="1"/>
  <c r="Q771" i="4" s="1"/>
  <c r="Q772" i="4" a="1"/>
  <c r="Q772" i="4" s="1"/>
  <c r="Q773" i="4" a="1"/>
  <c r="Q773" i="4" s="1"/>
  <c r="Q774" i="4" a="1"/>
  <c r="Q774" i="4" s="1"/>
  <c r="Q775" i="4" a="1"/>
  <c r="Q775" i="4" s="1"/>
  <c r="Q776" i="4" a="1"/>
  <c r="Q776" i="4" s="1"/>
  <c r="Q777" i="4" a="1"/>
  <c r="Q777" i="4" s="1"/>
  <c r="Q778" i="4" a="1"/>
  <c r="Q778" i="4" s="1"/>
  <c r="Q779" i="4" a="1"/>
  <c r="Q779" i="4" s="1"/>
  <c r="Q780" i="4" a="1"/>
  <c r="Q780" i="4" s="1"/>
  <c r="Q781" i="4" a="1"/>
  <c r="Q781" i="4" s="1"/>
  <c r="Q782" i="4" a="1"/>
  <c r="Q782" i="4" s="1"/>
  <c r="Q783" i="4" a="1"/>
  <c r="Q783" i="4" s="1"/>
  <c r="Q784" i="4" a="1"/>
  <c r="Q784" i="4" s="1"/>
  <c r="Q785" i="4" a="1"/>
  <c r="Q785" i="4" s="1"/>
  <c r="Q786" i="4" a="1"/>
  <c r="Q786" i="4" s="1"/>
  <c r="Q787" i="4" a="1"/>
  <c r="Q787" i="4" s="1"/>
  <c r="Q788" i="4" a="1"/>
  <c r="Q788" i="4" s="1"/>
  <c r="Q789" i="4" a="1"/>
  <c r="Q789" i="4" s="1"/>
  <c r="Q790" i="4" a="1"/>
  <c r="Q790" i="4" s="1"/>
  <c r="Q791" i="4" a="1"/>
  <c r="Q791" i="4" s="1"/>
  <c r="Q792" i="4" a="1"/>
  <c r="Q792" i="4" s="1"/>
  <c r="Q793" i="4" a="1"/>
  <c r="Q793" i="4" s="1"/>
  <c r="Q794" i="4" a="1"/>
  <c r="Q794" i="4" s="1"/>
  <c r="Q795" i="4" a="1"/>
  <c r="Q795" i="4" s="1"/>
  <c r="Q796" i="4" a="1"/>
  <c r="Q796" i="4" s="1"/>
  <c r="Q797" i="4" a="1"/>
  <c r="Q797" i="4" s="1"/>
  <c r="Q798" i="4" a="1"/>
  <c r="Q798" i="4" s="1"/>
  <c r="Q799" i="4" a="1"/>
  <c r="Q799" i="4" s="1"/>
  <c r="Q800" i="4" a="1"/>
  <c r="Q800" i="4" s="1"/>
  <c r="Q801" i="4" a="1"/>
  <c r="Q801" i="4" s="1"/>
  <c r="Q802" i="4" a="1"/>
  <c r="Q802" i="4" s="1"/>
  <c r="Q803" i="4" a="1"/>
  <c r="Q803" i="4" s="1"/>
  <c r="Q804" i="4" a="1"/>
  <c r="Q804" i="4" s="1"/>
  <c r="Q805" i="4" a="1"/>
  <c r="Q805" i="4" s="1"/>
  <c r="Q806" i="4" a="1"/>
  <c r="Q806" i="4" s="1"/>
  <c r="Q807" i="4" a="1"/>
  <c r="Q807" i="4" s="1"/>
  <c r="Q808" i="4" a="1"/>
  <c r="Q808" i="4" s="1"/>
  <c r="Q809" i="4" a="1"/>
  <c r="Q809" i="4" s="1"/>
  <c r="Q810" i="4" a="1"/>
  <c r="Q810" i="4" s="1"/>
  <c r="Q811" i="4" a="1"/>
  <c r="Q811" i="4" s="1"/>
  <c r="Q812" i="4" a="1"/>
  <c r="Q812" i="4" s="1"/>
  <c r="Q813" i="4" a="1"/>
  <c r="Q813" i="4" s="1"/>
  <c r="Q814" i="4" a="1"/>
  <c r="Q814" i="4" s="1"/>
  <c r="Q815" i="4" a="1"/>
  <c r="Q815" i="4" s="1"/>
  <c r="Q816" i="4" a="1"/>
  <c r="Q816" i="4" s="1"/>
  <c r="Q817" i="4" a="1"/>
  <c r="Q817" i="4" s="1"/>
  <c r="Q818" i="4" a="1"/>
  <c r="Q818" i="4" s="1"/>
  <c r="Q819" i="4" a="1"/>
  <c r="Q819" i="4" s="1"/>
  <c r="Q820" i="4" a="1"/>
  <c r="Q820" i="4" s="1"/>
  <c r="Q821" i="4" a="1"/>
  <c r="Q821" i="4" s="1"/>
  <c r="Q822" i="4" a="1"/>
  <c r="Q822" i="4" s="1"/>
  <c r="Q823" i="4" a="1"/>
  <c r="Q823" i="4" s="1"/>
  <c r="Q824" i="4" a="1"/>
  <c r="Q824" i="4" s="1"/>
  <c r="Q825" i="4" a="1"/>
  <c r="Q825" i="4" s="1"/>
  <c r="Q826" i="4" a="1"/>
  <c r="Q826" i="4" s="1"/>
  <c r="Q827" i="4" a="1"/>
  <c r="Q827" i="4" s="1"/>
  <c r="Q828" i="4" a="1"/>
  <c r="Q828" i="4" s="1"/>
  <c r="Q829" i="4" a="1"/>
  <c r="Q829" i="4" s="1"/>
  <c r="Q830" i="4" a="1"/>
  <c r="Q830" i="4" s="1"/>
  <c r="Q831" i="4" a="1"/>
  <c r="Q831" i="4" s="1"/>
  <c r="Q832" i="4" a="1"/>
  <c r="Q832" i="4" s="1"/>
  <c r="Q833" i="4" a="1"/>
  <c r="Q833" i="4" s="1"/>
  <c r="Q834" i="4" a="1"/>
  <c r="Q834" i="4" s="1"/>
  <c r="Q835" i="4" a="1"/>
  <c r="Q835" i="4" s="1"/>
  <c r="Q836" i="4" a="1"/>
  <c r="Q836" i="4" s="1"/>
  <c r="Q837" i="4" a="1"/>
  <c r="Q837" i="4" s="1"/>
  <c r="Q838" i="4" a="1"/>
  <c r="Q838" i="4" s="1"/>
  <c r="Q839" i="4" a="1"/>
  <c r="Q839" i="4" s="1"/>
  <c r="Q840" i="4" a="1"/>
  <c r="Q840" i="4" s="1"/>
  <c r="Q841" i="4" a="1"/>
  <c r="Q841" i="4" s="1"/>
  <c r="Q842" i="4" a="1"/>
  <c r="Q842" i="4" s="1"/>
  <c r="Q843" i="4" a="1"/>
  <c r="Q843" i="4" s="1"/>
  <c r="Q844" i="4" a="1"/>
  <c r="Q844" i="4" s="1"/>
  <c r="Q845" i="4" a="1"/>
  <c r="Q845" i="4" s="1"/>
  <c r="Q846" i="4" a="1"/>
  <c r="Q846" i="4" s="1"/>
  <c r="Q847" i="4" a="1"/>
  <c r="Q847" i="4" s="1"/>
  <c r="Q848" i="4" a="1"/>
  <c r="Q848" i="4" s="1"/>
  <c r="Q849" i="4" a="1"/>
  <c r="Q849" i="4" s="1"/>
  <c r="Q850" i="4" a="1"/>
  <c r="Q850" i="4" s="1"/>
  <c r="Q851" i="4" a="1"/>
  <c r="Q851" i="4" s="1"/>
  <c r="Q852" i="4" a="1"/>
  <c r="Q852" i="4" s="1"/>
  <c r="Q853" i="4" a="1"/>
  <c r="Q853" i="4" s="1"/>
  <c r="Q854" i="4" a="1"/>
  <c r="Q854" i="4" s="1"/>
  <c r="Q855" i="4" a="1"/>
  <c r="Q855" i="4" s="1"/>
  <c r="Q856" i="4" a="1"/>
  <c r="Q856" i="4" s="1"/>
  <c r="Q857" i="4" a="1"/>
  <c r="Q857" i="4" s="1"/>
  <c r="Q858" i="4" a="1"/>
  <c r="Q858" i="4" s="1"/>
  <c r="Q859" i="4" a="1"/>
  <c r="Q859" i="4" s="1"/>
  <c r="Q860" i="4" a="1"/>
  <c r="Q860" i="4" s="1"/>
  <c r="Q861" i="4" a="1"/>
  <c r="Q861" i="4" s="1"/>
  <c r="Q862" i="4" a="1"/>
  <c r="Q862" i="4" s="1"/>
  <c r="Q863" i="4" a="1"/>
  <c r="Q863" i="4" s="1"/>
  <c r="Q864" i="4" a="1"/>
  <c r="Q864" i="4" s="1"/>
  <c r="Q865" i="4" a="1"/>
  <c r="Q865" i="4" s="1"/>
  <c r="Q866" i="4" a="1"/>
  <c r="Q866" i="4" s="1"/>
  <c r="Q867" i="4" a="1"/>
  <c r="Q867" i="4" s="1"/>
  <c r="Q868" i="4" a="1"/>
  <c r="Q868" i="4" s="1"/>
  <c r="Q869" i="4" a="1"/>
  <c r="Q869" i="4" s="1"/>
  <c r="Q870" i="4" a="1"/>
  <c r="Q870" i="4" s="1"/>
  <c r="Q871" i="4" a="1"/>
  <c r="Q871" i="4" s="1"/>
  <c r="Q872" i="4" a="1"/>
  <c r="Q872" i="4" s="1"/>
  <c r="Q873" i="4" a="1"/>
  <c r="Q873" i="4" s="1"/>
  <c r="Q874" i="4" a="1"/>
  <c r="Q874" i="4" s="1"/>
  <c r="Q875" i="4" a="1"/>
  <c r="Q875" i="4" s="1"/>
  <c r="Q876" i="4" a="1"/>
  <c r="Q876" i="4" s="1"/>
  <c r="Q877" i="4" a="1"/>
  <c r="Q877" i="4" s="1"/>
  <c r="Q878" i="4" a="1"/>
  <c r="Q878" i="4" s="1"/>
  <c r="Q879" i="4" a="1"/>
  <c r="Q879" i="4" s="1"/>
  <c r="Q880" i="4" a="1"/>
  <c r="Q880" i="4" s="1"/>
  <c r="Q881" i="4" a="1"/>
  <c r="Q881" i="4" s="1"/>
  <c r="Q882" i="4" a="1"/>
  <c r="Q882" i="4" s="1"/>
  <c r="Q883" i="4" a="1"/>
  <c r="Q883" i="4" s="1"/>
  <c r="Q884" i="4" a="1"/>
  <c r="Q884" i="4" s="1"/>
  <c r="Q885" i="4" a="1"/>
  <c r="Q885" i="4" s="1"/>
  <c r="Q886" i="4" a="1"/>
  <c r="Q886" i="4" s="1"/>
  <c r="Q887" i="4" a="1"/>
  <c r="Q887" i="4" s="1"/>
  <c r="Q888" i="4" a="1"/>
  <c r="Q888" i="4" s="1"/>
  <c r="Q889" i="4" a="1"/>
  <c r="Q889" i="4" s="1"/>
  <c r="Q890" i="4" a="1"/>
  <c r="Q890" i="4" s="1"/>
  <c r="Q891" i="4" a="1"/>
  <c r="Q891" i="4" s="1"/>
  <c r="Q892" i="4" a="1"/>
  <c r="Q892" i="4" s="1"/>
  <c r="Q893" i="4" a="1"/>
  <c r="Q893" i="4" s="1"/>
  <c r="Q894" i="4" a="1"/>
  <c r="Q894" i="4" s="1"/>
  <c r="Q895" i="4" a="1"/>
  <c r="Q895" i="4" s="1"/>
  <c r="Q896" i="4" a="1"/>
  <c r="Q896" i="4" s="1"/>
  <c r="Q897" i="4" a="1"/>
  <c r="Q897" i="4" s="1"/>
  <c r="Q898" i="4" a="1"/>
  <c r="Q898" i="4" s="1"/>
  <c r="Q899" i="4" a="1"/>
  <c r="Q899" i="4" s="1"/>
  <c r="Q900" i="4" a="1"/>
  <c r="Q900" i="4" s="1"/>
  <c r="Q901" i="4" a="1"/>
  <c r="Q901" i="4" s="1"/>
  <c r="Q902" i="4" a="1"/>
  <c r="Q902" i="4" s="1"/>
  <c r="Q903" i="4" a="1"/>
  <c r="Q903" i="4" s="1"/>
  <c r="Q904" i="4" a="1"/>
  <c r="Q904" i="4" s="1"/>
  <c r="Q905" i="4" a="1"/>
  <c r="Q905" i="4" s="1"/>
  <c r="Q906" i="4" a="1"/>
  <c r="Q906" i="4" s="1"/>
  <c r="Q907" i="4" a="1"/>
  <c r="Q907" i="4" s="1"/>
  <c r="Q908" i="4" a="1"/>
  <c r="Q908" i="4" s="1"/>
  <c r="Q909" i="4" a="1"/>
  <c r="Q909" i="4" s="1"/>
  <c r="Q910" i="4" a="1"/>
  <c r="Q910" i="4" s="1"/>
  <c r="Q911" i="4" a="1"/>
  <c r="Q911" i="4" s="1"/>
  <c r="Q912" i="4" a="1"/>
  <c r="Q912" i="4" s="1"/>
  <c r="Q913" i="4" a="1"/>
  <c r="Q913" i="4" s="1"/>
  <c r="Q914" i="4" a="1"/>
  <c r="Q914" i="4" s="1"/>
  <c r="Q915" i="4" a="1"/>
  <c r="Q915" i="4" s="1"/>
  <c r="Q916" i="4" a="1"/>
  <c r="Q916" i="4" s="1"/>
  <c r="Q917" i="4" a="1"/>
  <c r="Q917" i="4" s="1"/>
  <c r="Q918" i="4" a="1"/>
  <c r="Q918" i="4" s="1"/>
  <c r="Q919" i="4" a="1"/>
  <c r="Q919" i="4" s="1"/>
  <c r="Q920" i="4" a="1"/>
  <c r="Q920" i="4" s="1"/>
  <c r="Q921" i="4" a="1"/>
  <c r="Q921" i="4" s="1"/>
  <c r="Q922" i="4" a="1"/>
  <c r="Q922" i="4" s="1"/>
  <c r="Q923" i="4" a="1"/>
  <c r="Q923" i="4" s="1"/>
  <c r="Q924" i="4" a="1"/>
  <c r="Q924" i="4" s="1"/>
  <c r="Q925" i="4" a="1"/>
  <c r="Q925" i="4" s="1"/>
  <c r="Q926" i="4" a="1"/>
  <c r="Q926" i="4" s="1"/>
  <c r="Q927" i="4" a="1"/>
  <c r="Q927" i="4" s="1"/>
  <c r="Q928" i="4" a="1"/>
  <c r="Q928" i="4" s="1"/>
  <c r="Q929" i="4" a="1"/>
  <c r="Q929" i="4" s="1"/>
  <c r="Q930" i="4" a="1"/>
  <c r="Q930" i="4" s="1"/>
  <c r="Q931" i="4" a="1"/>
  <c r="Q931" i="4" s="1"/>
  <c r="Q932" i="4" a="1"/>
  <c r="Q932" i="4" s="1"/>
  <c r="Q933" i="4" a="1"/>
  <c r="Q933" i="4" s="1"/>
  <c r="Q934" i="4" a="1"/>
  <c r="Q934" i="4" s="1"/>
  <c r="Q935" i="4" a="1"/>
  <c r="Q935" i="4" s="1"/>
  <c r="Q936" i="4" a="1"/>
  <c r="Q936" i="4" s="1"/>
  <c r="Q937" i="4" a="1"/>
  <c r="Q937" i="4" s="1"/>
  <c r="Q938" i="4" a="1"/>
  <c r="Q938" i="4" s="1"/>
  <c r="Q939" i="4" a="1"/>
  <c r="Q939" i="4" s="1"/>
  <c r="Q940" i="4" a="1"/>
  <c r="Q940" i="4" s="1"/>
  <c r="Q941" i="4" a="1"/>
  <c r="Q941" i="4" s="1"/>
  <c r="Q942" i="4" a="1"/>
  <c r="Q942" i="4" s="1"/>
  <c r="Q943" i="4" a="1"/>
  <c r="Q943" i="4" s="1"/>
  <c r="Q944" i="4" a="1"/>
  <c r="Q944" i="4" s="1"/>
  <c r="Q945" i="4" a="1"/>
  <c r="Q945" i="4" s="1"/>
  <c r="Q946" i="4" a="1"/>
  <c r="Q946" i="4" s="1"/>
  <c r="Q947" i="4" a="1"/>
  <c r="Q947" i="4" s="1"/>
  <c r="Q948" i="4" a="1"/>
  <c r="Q948" i="4" s="1"/>
  <c r="Q949" i="4" a="1"/>
  <c r="Q949" i="4" s="1"/>
  <c r="Q950" i="4" a="1"/>
  <c r="Q950" i="4" s="1"/>
  <c r="Q951" i="4" a="1"/>
  <c r="Q951" i="4" s="1"/>
  <c r="Q952" i="4" a="1"/>
  <c r="Q952" i="4" s="1"/>
  <c r="Q953" i="4" a="1"/>
  <c r="Q953" i="4" s="1"/>
  <c r="Q954" i="4" a="1"/>
  <c r="Q954" i="4" s="1"/>
  <c r="Q955" i="4" a="1"/>
  <c r="Q955" i="4" s="1"/>
  <c r="Q956" i="4" a="1"/>
  <c r="Q956" i="4" s="1"/>
  <c r="Q957" i="4" a="1"/>
  <c r="Q957" i="4" s="1"/>
  <c r="Q958" i="4" a="1"/>
  <c r="Q958" i="4" s="1"/>
  <c r="Q959" i="4" a="1"/>
  <c r="Q959" i="4" s="1"/>
  <c r="Q960" i="4" a="1"/>
  <c r="Q960" i="4" s="1"/>
  <c r="Q961" i="4" a="1"/>
  <c r="Q961" i="4" s="1"/>
  <c r="Q962" i="4" a="1"/>
  <c r="Q962" i="4" s="1"/>
  <c r="Q963" i="4" a="1"/>
  <c r="Q963" i="4" s="1"/>
  <c r="Q964" i="4" a="1"/>
  <c r="Q964" i="4" s="1"/>
  <c r="Q965" i="4" a="1"/>
  <c r="Q965" i="4" s="1"/>
  <c r="Q966" i="4" a="1"/>
  <c r="Q966" i="4" s="1"/>
  <c r="Q967" i="4" a="1"/>
  <c r="Q967" i="4" s="1"/>
  <c r="Q968" i="4" a="1"/>
  <c r="Q968" i="4" s="1"/>
  <c r="Q969" i="4" a="1"/>
  <c r="Q969" i="4" s="1"/>
  <c r="Q970" i="4" a="1"/>
  <c r="Q970" i="4" s="1"/>
  <c r="Q971" i="4" a="1"/>
  <c r="Q971" i="4" s="1"/>
  <c r="Q972" i="4" a="1"/>
  <c r="Q972" i="4" s="1"/>
  <c r="Q973" i="4" a="1"/>
  <c r="Q973" i="4" s="1"/>
  <c r="Q974" i="4" a="1"/>
  <c r="Q974" i="4" s="1"/>
  <c r="Q975" i="4" a="1"/>
  <c r="Q975" i="4" s="1"/>
  <c r="Q976" i="4" a="1"/>
  <c r="Q976" i="4" s="1"/>
  <c r="Q977" i="4" a="1"/>
  <c r="Q977" i="4" s="1"/>
  <c r="Q978" i="4" a="1"/>
  <c r="Q978" i="4" s="1"/>
  <c r="Q979" i="4" a="1"/>
  <c r="Q979" i="4" s="1"/>
  <c r="Q980" i="4" a="1"/>
  <c r="Q980" i="4" s="1"/>
  <c r="Q981" i="4" a="1"/>
  <c r="Q981" i="4" s="1"/>
  <c r="Q982" i="4" a="1"/>
  <c r="Q982" i="4" s="1"/>
  <c r="Q983" i="4" a="1"/>
  <c r="Q983" i="4" s="1"/>
  <c r="Q984" i="4" a="1"/>
  <c r="Q984" i="4" s="1"/>
  <c r="Q985" i="4" a="1"/>
  <c r="Q985" i="4" s="1"/>
  <c r="Q986" i="4" a="1"/>
  <c r="Q986" i="4" s="1"/>
  <c r="Q987" i="4" a="1"/>
  <c r="Q987" i="4" s="1"/>
  <c r="Q988" i="4" a="1"/>
  <c r="Q988" i="4" s="1"/>
  <c r="Q989" i="4" a="1"/>
  <c r="Q989" i="4" s="1"/>
  <c r="Q990" i="4" a="1"/>
  <c r="Q990" i="4" s="1"/>
  <c r="Q991" i="4" a="1"/>
  <c r="Q991" i="4" s="1"/>
  <c r="Q992" i="4" a="1"/>
  <c r="Q992" i="4" s="1"/>
  <c r="Q993" i="4" a="1"/>
  <c r="Q993" i="4" s="1"/>
  <c r="Q994" i="4" a="1"/>
  <c r="Q994" i="4" s="1"/>
  <c r="Q995" i="4" a="1"/>
  <c r="Q995" i="4" s="1"/>
  <c r="Q996" i="4" a="1"/>
  <c r="Q996" i="4" s="1"/>
  <c r="Q997" i="4" a="1"/>
  <c r="Q997" i="4" s="1"/>
  <c r="Q998" i="4" a="1"/>
  <c r="Q998" i="4" s="1"/>
  <c r="Q999" i="4" a="1"/>
  <c r="Q999" i="4" s="1"/>
  <c r="Q1000" i="4" a="1"/>
  <c r="Q1000" i="4" s="1"/>
  <c r="Q1001" i="4" a="1"/>
  <c r="Q1001" i="4" s="1"/>
  <c r="Q1002" i="4" a="1"/>
  <c r="Q1002" i="4" s="1"/>
  <c r="Q1003" i="4" a="1"/>
  <c r="Q1003" i="4" s="1"/>
  <c r="Q1004" i="4" a="1"/>
  <c r="Q1004" i="4" s="1"/>
  <c r="Q1005" i="4" a="1"/>
  <c r="Q1005" i="4" s="1"/>
  <c r="Q1006" i="4" a="1"/>
  <c r="Q1006" i="4" s="1"/>
  <c r="Q1007" i="4" a="1"/>
  <c r="Q1007" i="4" s="1"/>
  <c r="Q1008" i="4" a="1"/>
  <c r="Q1008" i="4" s="1"/>
  <c r="Q1009" i="4" a="1"/>
  <c r="Q1009" i="4" s="1"/>
  <c r="Q1010" i="4" a="1"/>
  <c r="Q1010" i="4" s="1"/>
  <c r="Q1011" i="4" a="1"/>
  <c r="Q1011" i="4" s="1"/>
  <c r="Q1012" i="4" a="1"/>
  <c r="Q1012" i="4" s="1"/>
  <c r="Q1013" i="4" a="1"/>
  <c r="Q1013" i="4" s="1"/>
  <c r="Q1014" i="4" a="1"/>
  <c r="Q1014" i="4" s="1"/>
  <c r="Q1015" i="4" a="1"/>
  <c r="Q1015" i="4" s="1"/>
  <c r="Q1016" i="4" a="1"/>
  <c r="Q1016" i="4" s="1"/>
  <c r="Q1017" i="4" a="1"/>
  <c r="Q1017" i="4" s="1"/>
  <c r="Q1018" i="4" a="1"/>
  <c r="Q1018" i="4" s="1"/>
  <c r="Q1019" i="4" a="1"/>
  <c r="Q1019" i="4" s="1"/>
  <c r="Q1020" i="4" a="1"/>
  <c r="Q1020" i="4" s="1"/>
  <c r="Q1021" i="4" a="1"/>
  <c r="Q1021" i="4" s="1"/>
  <c r="Q1022" i="4" a="1"/>
  <c r="Q1022" i="4" s="1"/>
  <c r="Q1023" i="4" a="1"/>
  <c r="Q1023" i="4" s="1"/>
  <c r="Q1024" i="4" a="1"/>
  <c r="Q1024" i="4" s="1"/>
  <c r="Q1025" i="4" a="1"/>
  <c r="Q1025" i="4" s="1"/>
  <c r="Q1026" i="4" a="1"/>
  <c r="Q1026" i="4" s="1"/>
  <c r="Q1027" i="4" a="1"/>
  <c r="Q1027" i="4" s="1"/>
  <c r="Q1028" i="4" a="1"/>
  <c r="Q1028" i="4" s="1"/>
  <c r="Q1029" i="4" a="1"/>
  <c r="Q1029" i="4" s="1"/>
  <c r="Q1030" i="4" a="1"/>
  <c r="Q1030" i="4" s="1"/>
  <c r="Q1031" i="4" a="1"/>
  <c r="Q1031" i="4" s="1"/>
  <c r="Q1032" i="4" a="1"/>
  <c r="Q1032" i="4" s="1"/>
  <c r="Q1033" i="4" a="1"/>
  <c r="Q1033" i="4" s="1"/>
  <c r="Q1034" i="4" a="1"/>
  <c r="Q1034" i="4" s="1"/>
  <c r="Q1035" i="4" a="1"/>
  <c r="Q1035" i="4" s="1"/>
  <c r="Q1036" i="4" a="1"/>
  <c r="Q1036" i="4" s="1"/>
  <c r="Q1037" i="4" a="1"/>
  <c r="Q1037" i="4" s="1"/>
  <c r="Q1038" i="4" a="1"/>
  <c r="Q1038" i="4" s="1"/>
  <c r="Q1039" i="4" a="1"/>
  <c r="Q1039" i="4" s="1"/>
  <c r="Q1040" i="4" a="1"/>
  <c r="Q1040" i="4" s="1"/>
  <c r="Q1041" i="4" a="1"/>
  <c r="Q1041" i="4" s="1"/>
  <c r="Q1042" i="4" a="1"/>
  <c r="Q1042" i="4" s="1"/>
  <c r="Q1043" i="4" a="1"/>
  <c r="Q1043" i="4" s="1"/>
  <c r="Q1044" i="4" a="1"/>
  <c r="Q1044" i="4" s="1"/>
  <c r="Q1045" i="4" a="1"/>
  <c r="Q1045" i="4" s="1"/>
  <c r="Q1046" i="4" a="1"/>
  <c r="Q1046" i="4" s="1"/>
  <c r="Q1047" i="4" a="1"/>
  <c r="Q1047" i="4" s="1"/>
  <c r="Q1048" i="4" a="1"/>
  <c r="Q1048" i="4" s="1"/>
  <c r="Q1049" i="4" a="1"/>
  <c r="Q1049" i="4" s="1"/>
  <c r="Q1050" i="4" a="1"/>
  <c r="Q1050" i="4" s="1"/>
  <c r="Q1051" i="4" a="1"/>
  <c r="Q1051" i="4" s="1"/>
  <c r="Q1052" i="4" a="1"/>
  <c r="Q1052" i="4" s="1"/>
  <c r="Q1053" i="4" a="1"/>
  <c r="Q1053" i="4" s="1"/>
  <c r="Q1054" i="4" a="1"/>
  <c r="Q1054" i="4" s="1"/>
  <c r="Q1055" i="4" a="1"/>
  <c r="Q1055" i="4" s="1"/>
  <c r="Q1056" i="4" a="1"/>
  <c r="Q1056" i="4" s="1"/>
  <c r="Q1057" i="4" a="1"/>
  <c r="Q1057" i="4" s="1"/>
  <c r="Q1058" i="4" a="1"/>
  <c r="Q1058" i="4" s="1"/>
  <c r="Q1059" i="4" a="1"/>
  <c r="Q1059" i="4" s="1"/>
  <c r="Q1060" i="4" a="1"/>
  <c r="Q1060" i="4" s="1"/>
  <c r="Q1061" i="4" a="1"/>
  <c r="Q1061" i="4" s="1"/>
  <c r="Q1062" i="4" a="1"/>
  <c r="Q1062" i="4" s="1"/>
  <c r="Q1063" i="4" a="1"/>
  <c r="Q1063" i="4" s="1"/>
  <c r="Q1064" i="4" a="1"/>
  <c r="Q1064" i="4" s="1"/>
  <c r="Q1065" i="4" a="1"/>
  <c r="Q1065" i="4" s="1"/>
  <c r="Q1066" i="4" a="1"/>
  <c r="Q1066" i="4" s="1"/>
  <c r="Q1067" i="4" a="1"/>
  <c r="Q1067" i="4" s="1"/>
  <c r="Q1068" i="4" a="1"/>
  <c r="Q1068" i="4" s="1"/>
  <c r="Q1069" i="4" a="1"/>
  <c r="Q1069" i="4" s="1"/>
  <c r="Q1070" i="4" a="1"/>
  <c r="Q1070" i="4" s="1"/>
  <c r="Q1071" i="4" a="1"/>
  <c r="Q1071" i="4" s="1"/>
  <c r="Q1072" i="4" a="1"/>
  <c r="Q1072" i="4" s="1"/>
  <c r="Q1073" i="4" a="1"/>
  <c r="Q1073" i="4" s="1"/>
  <c r="Q1074" i="4" a="1"/>
  <c r="Q1074" i="4" s="1"/>
  <c r="Q1075" i="4" a="1"/>
  <c r="Q1075" i="4" s="1"/>
  <c r="Q1076" i="4" a="1"/>
  <c r="Q1076" i="4" s="1"/>
  <c r="Q1077" i="4" a="1"/>
  <c r="Q1077" i="4" s="1"/>
  <c r="Q1078" i="4" a="1"/>
  <c r="Q1078" i="4" s="1"/>
  <c r="Q1079" i="4" a="1"/>
  <c r="Q1079" i="4" s="1"/>
  <c r="Q1080" i="4" a="1"/>
  <c r="Q1080" i="4" s="1"/>
  <c r="Q1081" i="4" a="1"/>
  <c r="Q1081" i="4" s="1"/>
  <c r="Q1082" i="4" a="1"/>
  <c r="Q1082" i="4" s="1"/>
  <c r="Q1083" i="4" a="1"/>
  <c r="Q1083" i="4" s="1"/>
  <c r="Q1084" i="4" a="1"/>
  <c r="Q1084" i="4" s="1"/>
  <c r="Q1085" i="4" a="1"/>
  <c r="Q1085" i="4" s="1"/>
  <c r="Q1086" i="4" a="1"/>
  <c r="Q1086" i="4" s="1"/>
  <c r="Q1087" i="4" a="1"/>
  <c r="Q1087" i="4" s="1"/>
  <c r="Q1088" i="4" a="1"/>
  <c r="Q1088" i="4" s="1"/>
  <c r="Q1089" i="4" a="1"/>
  <c r="Q1089" i="4" s="1"/>
  <c r="Q1090" i="4" a="1"/>
  <c r="Q1090" i="4" s="1"/>
  <c r="Q1091" i="4" a="1"/>
  <c r="Q1091" i="4" s="1"/>
  <c r="Q1092" i="4" a="1"/>
  <c r="Q1092" i="4" s="1"/>
  <c r="Q1093" i="4" a="1"/>
  <c r="Q1093" i="4" s="1"/>
  <c r="Q1094" i="4" a="1"/>
  <c r="Q1094" i="4" s="1"/>
  <c r="Q1095" i="4" a="1"/>
  <c r="Q1095" i="4" s="1"/>
  <c r="Q1096" i="4" a="1"/>
  <c r="Q1096" i="4" s="1"/>
  <c r="Q1097" i="4" a="1"/>
  <c r="Q1097" i="4" s="1"/>
  <c r="Q1098" i="4" a="1"/>
  <c r="Q1098" i="4" s="1"/>
  <c r="Q1099" i="4" a="1"/>
  <c r="Q1099" i="4" s="1"/>
  <c r="Q1100" i="4" a="1"/>
  <c r="Q1100" i="4" s="1"/>
  <c r="Q1101" i="4" a="1"/>
  <c r="Q1101" i="4" s="1"/>
  <c r="Q1102" i="4" a="1"/>
  <c r="Q1102" i="4" s="1"/>
  <c r="Q1103" i="4" a="1"/>
  <c r="Q1103" i="4" s="1"/>
  <c r="Q1104" i="4" a="1"/>
  <c r="Q1104" i="4" s="1"/>
  <c r="Q1105" i="4" a="1"/>
  <c r="Q1105" i="4" s="1"/>
  <c r="Q1106" i="4" a="1"/>
  <c r="Q1106" i="4" s="1"/>
  <c r="Q1107" i="4" a="1"/>
  <c r="Q1107" i="4" s="1"/>
  <c r="Q1108" i="4" a="1"/>
  <c r="Q1108" i="4" s="1"/>
  <c r="Q1109" i="4" a="1"/>
  <c r="Q1109" i="4" s="1"/>
  <c r="Q1110" i="4" a="1"/>
  <c r="Q1110" i="4" s="1"/>
  <c r="Q1111" i="4" a="1"/>
  <c r="Q1111" i="4" s="1"/>
  <c r="Q1112" i="4" a="1"/>
  <c r="Q1112" i="4" s="1"/>
  <c r="Q1113" i="4" a="1"/>
  <c r="Q1113" i="4" s="1"/>
  <c r="Q1114" i="4" a="1"/>
  <c r="Q1114" i="4" s="1"/>
  <c r="Q1115" i="4" a="1"/>
  <c r="Q1115" i="4" s="1"/>
  <c r="Q1116" i="4" a="1"/>
  <c r="Q1116" i="4" s="1"/>
  <c r="Q1117" i="4" a="1"/>
  <c r="Q1117" i="4" s="1"/>
  <c r="Q1118" i="4" a="1"/>
  <c r="Q1118" i="4" s="1"/>
  <c r="Q1119" i="4" a="1"/>
  <c r="Q1119" i="4" s="1"/>
  <c r="Q1120" i="4" a="1"/>
  <c r="Q1120" i="4" s="1"/>
  <c r="Q1121" i="4" a="1"/>
  <c r="Q1121" i="4" s="1"/>
  <c r="Q1122" i="4" a="1"/>
  <c r="Q1122" i="4" s="1"/>
  <c r="Q1123" i="4" a="1"/>
  <c r="Q1123" i="4" s="1"/>
  <c r="Q1124" i="4" a="1"/>
  <c r="Q1124" i="4" s="1"/>
  <c r="Q1125" i="4" a="1"/>
  <c r="Q1125" i="4" s="1"/>
  <c r="Q1126" i="4" a="1"/>
  <c r="Q1126" i="4" s="1"/>
  <c r="Q1127" i="4" a="1"/>
  <c r="Q1127" i="4" s="1"/>
  <c r="Q1128" i="4" a="1"/>
  <c r="Q1128" i="4" s="1"/>
  <c r="Q1129" i="4" a="1"/>
  <c r="Q1129" i="4" s="1"/>
  <c r="Q1130" i="4" a="1"/>
  <c r="Q1130" i="4" s="1"/>
  <c r="Q1131" i="4" a="1"/>
  <c r="Q1131" i="4" s="1"/>
  <c r="Q1132" i="4" a="1"/>
  <c r="Q1132" i="4" s="1"/>
  <c r="Q1133" i="4" a="1"/>
  <c r="Q1133" i="4" s="1"/>
  <c r="Q1134" i="4" a="1"/>
  <c r="Q1134" i="4" s="1"/>
  <c r="Q1135" i="4" a="1"/>
  <c r="Q1135" i="4" s="1"/>
  <c r="Q1136" i="4" a="1"/>
  <c r="Q1136" i="4" s="1"/>
  <c r="Q1137" i="4" a="1"/>
  <c r="Q1137" i="4" s="1"/>
  <c r="Q1138" i="4" a="1"/>
  <c r="Q1138" i="4" s="1"/>
  <c r="Q1139" i="4" a="1"/>
  <c r="Q1139" i="4" s="1"/>
  <c r="Q1140" i="4" a="1"/>
  <c r="Q1140" i="4" s="1"/>
  <c r="Q1141" i="4" a="1"/>
  <c r="Q1141" i="4" s="1"/>
  <c r="Q1142" i="4" a="1"/>
  <c r="Q1142" i="4" s="1"/>
  <c r="Q1143" i="4" a="1"/>
  <c r="Q1143" i="4" s="1"/>
  <c r="Q1144" i="4" a="1"/>
  <c r="Q1144" i="4" s="1"/>
  <c r="Q1145" i="4" a="1"/>
  <c r="Q1145" i="4" s="1"/>
  <c r="Q1146" i="4" a="1"/>
  <c r="Q1146" i="4" s="1"/>
  <c r="Q1147" i="4" a="1"/>
  <c r="Q1147" i="4" s="1"/>
  <c r="Q1148" i="4" a="1"/>
  <c r="Q1148" i="4" s="1"/>
  <c r="Q1149" i="4" a="1"/>
  <c r="Q1149" i="4" s="1"/>
  <c r="Q1150" i="4" a="1"/>
  <c r="Q1150" i="4" s="1"/>
  <c r="Q1151" i="4" a="1"/>
  <c r="Q1151" i="4" s="1"/>
  <c r="Q1152" i="4" a="1"/>
  <c r="Q1152" i="4" s="1"/>
  <c r="Q1153" i="4" a="1"/>
  <c r="Q1153" i="4" s="1"/>
  <c r="Q1154" i="4" a="1"/>
  <c r="Q1154" i="4" s="1"/>
  <c r="Q1155" i="4" a="1"/>
  <c r="Q1155" i="4" s="1"/>
  <c r="Q1156" i="4" a="1"/>
  <c r="Q1156" i="4" s="1"/>
  <c r="Q1157" i="4" a="1"/>
  <c r="Q1157" i="4" s="1"/>
  <c r="Q1158" i="4" a="1"/>
  <c r="Q1158" i="4" s="1"/>
  <c r="Q1159" i="4" a="1"/>
  <c r="Q1159" i="4" s="1"/>
  <c r="Q1160" i="4" a="1"/>
  <c r="Q1160" i="4" s="1"/>
  <c r="Q1161" i="4" a="1"/>
  <c r="Q1161" i="4" s="1"/>
  <c r="Q1162" i="4" a="1"/>
  <c r="Q1162" i="4" s="1"/>
  <c r="Q1163" i="4" a="1"/>
  <c r="Q1163" i="4" s="1"/>
  <c r="Q1164" i="4" a="1"/>
  <c r="Q1164" i="4" s="1"/>
  <c r="Q1165" i="4" a="1"/>
  <c r="Q1165" i="4" s="1"/>
  <c r="Q1166" i="4" a="1"/>
  <c r="Q1166" i="4" s="1"/>
  <c r="Q1167" i="4" a="1"/>
  <c r="Q1167" i="4" s="1"/>
  <c r="Q1168" i="4" a="1"/>
  <c r="Q1168" i="4" s="1"/>
  <c r="Q1169" i="4" a="1"/>
  <c r="Q1169" i="4" s="1"/>
  <c r="Q1170" i="4" a="1"/>
  <c r="Q1170" i="4" s="1"/>
  <c r="Q1171" i="4" a="1"/>
  <c r="Q1171" i="4" s="1"/>
  <c r="Q1172" i="4" a="1"/>
  <c r="Q1172" i="4" s="1"/>
  <c r="Q1173" i="4" a="1"/>
  <c r="Q1173" i="4" s="1"/>
  <c r="Q1174" i="4" a="1"/>
  <c r="Q1174" i="4" s="1"/>
  <c r="Q1175" i="4" a="1"/>
  <c r="Q1175" i="4" s="1"/>
  <c r="Q1176" i="4" a="1"/>
  <c r="Q1176" i="4" s="1"/>
  <c r="Q1177" i="4" a="1"/>
  <c r="Q1177" i="4" s="1"/>
  <c r="Q1178" i="4" a="1"/>
  <c r="Q1178" i="4" s="1"/>
  <c r="Q1179" i="4" a="1"/>
  <c r="Q1179" i="4" s="1"/>
  <c r="Q1180" i="4" a="1"/>
  <c r="Q1180" i="4" s="1"/>
  <c r="Q1181" i="4" a="1"/>
  <c r="Q1181" i="4" s="1"/>
  <c r="Q1182" i="4" a="1"/>
  <c r="Q1182" i="4" s="1"/>
  <c r="Q1183" i="4" a="1"/>
  <c r="Q1183" i="4" s="1"/>
  <c r="Q1184" i="4" a="1"/>
  <c r="Q1184" i="4" s="1"/>
  <c r="Q1185" i="4" a="1"/>
  <c r="Q1185" i="4" s="1"/>
  <c r="Q1186" i="4" a="1"/>
  <c r="Q1186" i="4" s="1"/>
  <c r="Q1187" i="4" a="1"/>
  <c r="Q1187" i="4" s="1"/>
  <c r="Q1188" i="4" a="1"/>
  <c r="Q1188" i="4" s="1"/>
  <c r="Q1189" i="4" a="1"/>
  <c r="Q1189" i="4" s="1"/>
  <c r="Q1190" i="4" a="1"/>
  <c r="Q1190" i="4" s="1"/>
  <c r="Q1191" i="4" a="1"/>
  <c r="Q1191" i="4" s="1"/>
  <c r="Q1192" i="4" a="1"/>
  <c r="Q1192" i="4" s="1"/>
  <c r="Q1193" i="4" a="1"/>
  <c r="Q1193" i="4" s="1"/>
  <c r="Q1194" i="4" a="1"/>
  <c r="Q1194" i="4" s="1"/>
  <c r="Q1195" i="4" a="1"/>
  <c r="Q1195" i="4" s="1"/>
  <c r="Q1196" i="4" a="1"/>
  <c r="Q1196" i="4" s="1"/>
  <c r="Q1197" i="4" a="1"/>
  <c r="Q1197" i="4" s="1"/>
  <c r="Q1198" i="4" a="1"/>
  <c r="Q1198" i="4" s="1"/>
  <c r="Q1199" i="4" a="1"/>
  <c r="Q1199" i="4" s="1"/>
  <c r="Q1200" i="4" a="1"/>
  <c r="Q1200" i="4" s="1"/>
  <c r="Q1201" i="4" a="1"/>
  <c r="Q1201" i="4" s="1"/>
  <c r="Q1202" i="4" a="1"/>
  <c r="Q1202" i="4" s="1"/>
  <c r="Q1203" i="4" a="1"/>
  <c r="Q1203" i="4" s="1"/>
  <c r="Q1204" i="4" a="1"/>
  <c r="Q1204" i="4" s="1"/>
  <c r="Q1205" i="4" a="1"/>
  <c r="Q1205" i="4" s="1"/>
  <c r="Q1206" i="4" a="1"/>
  <c r="Q1206" i="4" s="1"/>
  <c r="Q1207" i="4" a="1"/>
  <c r="Q1207" i="4" s="1"/>
  <c r="Q1208" i="4" a="1"/>
  <c r="Q1208" i="4" s="1"/>
  <c r="Q1209" i="4" a="1"/>
  <c r="Q1209" i="4" s="1"/>
  <c r="Q1210" i="4" a="1"/>
  <c r="Q1210" i="4" s="1"/>
  <c r="Q1211" i="4" a="1"/>
  <c r="Q1211" i="4" s="1"/>
  <c r="Q1212" i="4" a="1"/>
  <c r="Q1212" i="4" s="1"/>
  <c r="Q1213" i="4" a="1"/>
  <c r="Q1213" i="4" s="1"/>
  <c r="Q1214" i="4" a="1"/>
  <c r="Q1214" i="4" s="1"/>
  <c r="Q1215" i="4" a="1"/>
  <c r="Q1215" i="4" s="1"/>
  <c r="Q1216" i="4" a="1"/>
  <c r="Q1216" i="4" s="1"/>
  <c r="Q1217" i="4" a="1"/>
  <c r="Q1217" i="4" s="1"/>
  <c r="Q1218" i="4" a="1"/>
  <c r="Q1218" i="4" s="1"/>
  <c r="Q1219" i="4" a="1"/>
  <c r="Q1219" i="4" s="1"/>
  <c r="Q1220" i="4" a="1"/>
  <c r="Q1220" i="4" s="1"/>
  <c r="Q1221" i="4" a="1"/>
  <c r="Q1221" i="4" s="1"/>
  <c r="Q1222" i="4" a="1"/>
  <c r="Q1222" i="4" s="1"/>
  <c r="Q1223" i="4" a="1"/>
  <c r="Q1223" i="4" s="1"/>
  <c r="Q1224" i="4" a="1"/>
  <c r="Q1224" i="4" s="1"/>
  <c r="Q1225" i="4" a="1"/>
  <c r="Q1225" i="4" s="1"/>
  <c r="Q1226" i="4" a="1"/>
  <c r="Q1226" i="4" s="1"/>
  <c r="Q1227" i="4" a="1"/>
  <c r="Q1227" i="4" s="1"/>
  <c r="Q1228" i="4" a="1"/>
  <c r="Q1228" i="4" s="1"/>
  <c r="Q1229" i="4" a="1"/>
  <c r="Q1229" i="4" s="1"/>
  <c r="Q1230" i="4" a="1"/>
  <c r="Q1230" i="4" s="1"/>
  <c r="Q1231" i="4" a="1"/>
  <c r="Q1231" i="4" s="1"/>
  <c r="Q1232" i="4" a="1"/>
  <c r="Q1232" i="4" s="1"/>
  <c r="Q1233" i="4" a="1"/>
  <c r="Q1233" i="4" s="1"/>
  <c r="Q1234" i="4" a="1"/>
  <c r="Q1234" i="4" s="1"/>
  <c r="Q1235" i="4" a="1"/>
  <c r="Q1235" i="4" s="1"/>
  <c r="Q1236" i="4" a="1"/>
  <c r="Q1236" i="4" s="1"/>
  <c r="Q1237" i="4" a="1"/>
  <c r="Q1237" i="4" s="1"/>
  <c r="Q1238" i="4" a="1"/>
  <c r="Q1238" i="4" s="1"/>
  <c r="Q1239" i="4" a="1"/>
  <c r="Q1239" i="4" s="1"/>
  <c r="Q1240" i="4" a="1"/>
  <c r="Q1240" i="4" s="1"/>
  <c r="Q1241" i="4" a="1"/>
  <c r="Q1241" i="4" s="1"/>
  <c r="Q1242" i="4" a="1"/>
  <c r="Q1242" i="4" s="1"/>
  <c r="Q1243" i="4" a="1"/>
  <c r="Q1243" i="4" s="1"/>
  <c r="Q1244" i="4" a="1"/>
  <c r="Q1244" i="4" s="1"/>
  <c r="Q1245" i="4" a="1"/>
  <c r="Q1245" i="4" s="1"/>
  <c r="Q1246" i="4" a="1"/>
  <c r="Q1246" i="4" s="1"/>
  <c r="Q1247" i="4" a="1"/>
  <c r="Q1247" i="4" s="1"/>
  <c r="Q1248" i="4" a="1"/>
  <c r="Q1248" i="4" s="1"/>
  <c r="Q1249" i="4" a="1"/>
  <c r="Q1249" i="4" s="1"/>
  <c r="Q1250" i="4" a="1"/>
  <c r="Q1250" i="4" s="1"/>
  <c r="Q1251" i="4" a="1"/>
  <c r="Q1251" i="4" s="1"/>
  <c r="Q1252" i="4" a="1"/>
  <c r="Q1252" i="4" s="1"/>
  <c r="Q1253" i="4" a="1"/>
  <c r="Q1253" i="4" s="1"/>
  <c r="Q1254" i="4" a="1"/>
  <c r="Q1254" i="4" s="1"/>
  <c r="Q1255" i="4" a="1"/>
  <c r="Q1255" i="4" s="1"/>
  <c r="Q1256" i="4" a="1"/>
  <c r="Q1256" i="4" s="1"/>
  <c r="Q1257" i="4" a="1"/>
  <c r="Q1257" i="4" s="1"/>
  <c r="Q1258" i="4" a="1"/>
  <c r="Q1258" i="4" s="1"/>
  <c r="Q1259" i="4" a="1"/>
  <c r="Q1259" i="4" s="1"/>
  <c r="Q1260" i="4" a="1"/>
  <c r="Q1260" i="4" s="1"/>
  <c r="Q1261" i="4" a="1"/>
  <c r="Q1261" i="4" s="1"/>
  <c r="Q1262" i="4" a="1"/>
  <c r="Q1262" i="4" s="1"/>
  <c r="Q1263" i="4" a="1"/>
  <c r="Q1263" i="4" s="1"/>
  <c r="Q1264" i="4" a="1"/>
  <c r="Q1264" i="4" s="1"/>
  <c r="Q1265" i="4" a="1"/>
  <c r="Q1265" i="4" s="1"/>
  <c r="Q1266" i="4" a="1"/>
  <c r="Q1266" i="4" s="1"/>
  <c r="Q1267" i="4" a="1"/>
  <c r="Q1267" i="4" s="1"/>
  <c r="Q1268" i="4" a="1"/>
  <c r="Q1268" i="4" s="1"/>
  <c r="Q1269" i="4" a="1"/>
  <c r="Q1269" i="4" s="1"/>
  <c r="Q1270" i="4" a="1"/>
  <c r="Q1270" i="4" s="1"/>
  <c r="Q1271" i="4" a="1"/>
  <c r="Q1271" i="4" s="1"/>
  <c r="Q1272" i="4" a="1"/>
  <c r="Q1272" i="4" s="1"/>
  <c r="Q1273" i="4" a="1"/>
  <c r="Q1273" i="4" s="1"/>
  <c r="Q1274" i="4" a="1"/>
  <c r="Q1274" i="4" s="1"/>
  <c r="Q1275" i="4" a="1"/>
  <c r="Q1275" i="4" s="1"/>
  <c r="Q1276" i="4" a="1"/>
  <c r="Q1276" i="4" s="1"/>
  <c r="Q1277" i="4" a="1"/>
  <c r="Q1277" i="4" s="1"/>
  <c r="Q1278" i="4" a="1"/>
  <c r="Q1278" i="4" s="1"/>
  <c r="Q1279" i="4" a="1"/>
  <c r="Q1279" i="4" s="1"/>
  <c r="Q1280" i="4" a="1"/>
  <c r="Q1280" i="4" s="1"/>
  <c r="Q1281" i="4" a="1"/>
  <c r="Q1281" i="4" s="1"/>
  <c r="Q1282" i="4" a="1"/>
  <c r="Q1282" i="4" s="1"/>
  <c r="Q1283" i="4" a="1"/>
  <c r="Q1283" i="4" s="1"/>
  <c r="Q1284" i="4" a="1"/>
  <c r="Q1284" i="4" s="1"/>
  <c r="Q1285" i="4" a="1"/>
  <c r="Q1285" i="4" s="1"/>
  <c r="Q1286" i="4" a="1"/>
  <c r="Q1286" i="4" s="1"/>
  <c r="Q1287" i="4" a="1"/>
  <c r="Q1287" i="4" s="1"/>
  <c r="Q1288" i="4" a="1"/>
  <c r="Q1288" i="4" s="1"/>
  <c r="Q1289" i="4" a="1"/>
  <c r="Q1289" i="4" s="1"/>
  <c r="Q1290" i="4" a="1"/>
  <c r="Q1290" i="4" s="1"/>
  <c r="Q1291" i="4" a="1"/>
  <c r="Q1291" i="4" s="1"/>
  <c r="Q1292" i="4" a="1"/>
  <c r="Q1292" i="4" s="1"/>
  <c r="Q1293" i="4" a="1"/>
  <c r="Q1293" i="4" s="1"/>
  <c r="Q1294" i="4" a="1"/>
  <c r="Q1294" i="4" s="1"/>
  <c r="Q1295" i="4" a="1"/>
  <c r="Q1295" i="4" s="1"/>
  <c r="Q1296" i="4" a="1"/>
  <c r="Q1296" i="4" s="1"/>
  <c r="Q1297" i="4" a="1"/>
  <c r="Q1297" i="4" s="1"/>
  <c r="Q1298" i="4" a="1"/>
  <c r="Q1298" i="4" s="1"/>
  <c r="Q1299" i="4" a="1"/>
  <c r="Q1299" i="4" s="1"/>
  <c r="Q1300" i="4" a="1"/>
  <c r="Q1300" i="4" s="1"/>
  <c r="Q1301" i="4" a="1"/>
  <c r="Q1301" i="4" s="1"/>
  <c r="Q1302" i="4" a="1"/>
  <c r="Q1302" i="4" s="1"/>
  <c r="Q1303" i="4" a="1"/>
  <c r="Q1303" i="4" s="1"/>
  <c r="Q1304" i="4" a="1"/>
  <c r="Q1304" i="4" s="1"/>
  <c r="Q1305" i="4" a="1"/>
  <c r="Q1305" i="4" s="1"/>
  <c r="Q1306" i="4" a="1"/>
  <c r="Q1306" i="4" s="1"/>
  <c r="Q1307" i="4" a="1"/>
  <c r="Q1307" i="4" s="1"/>
  <c r="Q1308" i="4" a="1"/>
  <c r="Q1308" i="4" s="1"/>
  <c r="Q1309" i="4" a="1"/>
  <c r="Q1309" i="4" s="1"/>
  <c r="Q1310" i="4" a="1"/>
  <c r="Q1310" i="4" s="1"/>
  <c r="Q1311" i="4" a="1"/>
  <c r="Q1311" i="4" s="1"/>
  <c r="Q1312" i="4" a="1"/>
  <c r="Q1312" i="4" s="1"/>
  <c r="Q1313" i="4" a="1"/>
  <c r="Q1313" i="4" s="1"/>
  <c r="Q1314" i="4" a="1"/>
  <c r="Q1314" i="4" s="1"/>
  <c r="Q1315" i="4" a="1"/>
  <c r="Q1315" i="4" s="1"/>
  <c r="Q1316" i="4" a="1"/>
  <c r="Q1316" i="4" s="1"/>
  <c r="Q1317" i="4" a="1"/>
  <c r="Q1317" i="4" s="1"/>
  <c r="Q1318" i="4" a="1"/>
  <c r="Q1318" i="4" s="1"/>
  <c r="Q1319" i="4" a="1"/>
  <c r="Q1319" i="4" s="1"/>
  <c r="Q1320" i="4" a="1"/>
  <c r="Q1320" i="4" s="1"/>
  <c r="Q1321" i="4" a="1"/>
  <c r="Q1321" i="4" s="1"/>
  <c r="Q1322" i="4" a="1"/>
  <c r="Q1322" i="4" s="1"/>
  <c r="Q1323" i="4" a="1"/>
  <c r="Q1323" i="4" s="1"/>
  <c r="Q1324" i="4" a="1"/>
  <c r="Q1324" i="4" s="1"/>
  <c r="Q1325" i="4" a="1"/>
  <c r="Q1325" i="4" s="1"/>
  <c r="Q1326" i="4" a="1"/>
  <c r="Q1326" i="4" s="1"/>
  <c r="Q1327" i="4" a="1"/>
  <c r="Q1327" i="4" s="1"/>
  <c r="Q1328" i="4" a="1"/>
  <c r="Q1328" i="4" s="1"/>
  <c r="Q1329" i="4" a="1"/>
  <c r="Q1329" i="4" s="1"/>
  <c r="Q1330" i="4" a="1"/>
  <c r="Q1330" i="4" s="1"/>
  <c r="Q1331" i="4" a="1"/>
  <c r="Q1331" i="4" s="1"/>
  <c r="Q1332" i="4" a="1"/>
  <c r="Q1332" i="4" s="1"/>
  <c r="Q1333" i="4" a="1"/>
  <c r="Q1333" i="4" s="1"/>
  <c r="Q1334" i="4" a="1"/>
  <c r="Q1334" i="4" s="1"/>
  <c r="Q1335" i="4" a="1"/>
  <c r="Q1335" i="4" s="1"/>
  <c r="Q1336" i="4" a="1"/>
  <c r="Q1336" i="4" s="1"/>
  <c r="Q1337" i="4" a="1"/>
  <c r="Q1337" i="4" s="1"/>
  <c r="Q1338" i="4" a="1"/>
  <c r="Q1338" i="4" s="1"/>
  <c r="Q1339" i="4" a="1"/>
  <c r="Q1339" i="4" s="1"/>
  <c r="Q1340" i="4" a="1"/>
  <c r="Q1340" i="4" s="1"/>
  <c r="Q1341" i="4" a="1"/>
  <c r="Q1341" i="4" s="1"/>
  <c r="Q1342" i="4" a="1"/>
  <c r="Q1342" i="4" s="1"/>
  <c r="Q1343" i="4" a="1"/>
  <c r="Q1343" i="4" s="1"/>
  <c r="Q1344" i="4" a="1"/>
  <c r="Q1344" i="4" s="1"/>
  <c r="Q1345" i="4" a="1"/>
  <c r="Q1345" i="4" s="1"/>
  <c r="Q1346" i="4" a="1"/>
  <c r="Q1346" i="4" s="1"/>
  <c r="Q1347" i="4" a="1"/>
  <c r="Q1347" i="4" s="1"/>
  <c r="Q1348" i="4" a="1"/>
  <c r="Q1348" i="4" s="1"/>
  <c r="Q1349" i="4" a="1"/>
  <c r="Q1349" i="4" s="1"/>
  <c r="Q1350" i="4" a="1"/>
  <c r="Q1350" i="4" s="1"/>
  <c r="Q1351" i="4" a="1"/>
  <c r="Q1351" i="4" s="1"/>
  <c r="Q1352" i="4" a="1"/>
  <c r="Q1352" i="4" s="1"/>
  <c r="Q1353" i="4" a="1"/>
  <c r="Q1353" i="4" s="1"/>
  <c r="Q1354" i="4" a="1"/>
  <c r="Q1354" i="4" s="1"/>
  <c r="Q1355" i="4" a="1"/>
  <c r="Q1355" i="4" s="1"/>
  <c r="Q1356" i="4" a="1"/>
  <c r="Q1356" i="4" s="1"/>
  <c r="Q1357" i="4" a="1"/>
  <c r="Q1357" i="4" s="1"/>
  <c r="Q1358" i="4" a="1"/>
  <c r="Q1358" i="4" s="1"/>
  <c r="Q1359" i="4" a="1"/>
  <c r="Q1359" i="4" s="1"/>
  <c r="Q1360" i="4" a="1"/>
  <c r="Q1360" i="4" s="1"/>
  <c r="Q1361" i="4" a="1"/>
  <c r="Q1361" i="4" s="1"/>
  <c r="Q1362" i="4" a="1"/>
  <c r="Q1362" i="4" s="1"/>
  <c r="Q1363" i="4" a="1"/>
  <c r="Q1363" i="4" s="1"/>
  <c r="Q1364" i="4" a="1"/>
  <c r="Q1364" i="4" s="1"/>
  <c r="Q1365" i="4" a="1"/>
  <c r="Q1365" i="4" s="1"/>
  <c r="Q1366" i="4" a="1"/>
  <c r="Q1366" i="4" s="1"/>
  <c r="Q1367" i="4" a="1"/>
  <c r="Q1367" i="4" s="1"/>
  <c r="Q1368" i="4" a="1"/>
  <c r="Q1368" i="4" s="1"/>
  <c r="Q1369" i="4" a="1"/>
  <c r="Q1369" i="4" s="1"/>
  <c r="Q1370" i="4" a="1"/>
  <c r="Q1370" i="4" s="1"/>
  <c r="Q1371" i="4" a="1"/>
  <c r="Q1371" i="4" s="1"/>
  <c r="Q1372" i="4" a="1"/>
  <c r="Q1372" i="4" s="1"/>
  <c r="Q1373" i="4" a="1"/>
  <c r="Q1373" i="4" s="1"/>
  <c r="Q1374" i="4" a="1"/>
  <c r="Q1374" i="4" s="1"/>
  <c r="Q1375" i="4" a="1"/>
  <c r="Q1375" i="4" s="1"/>
  <c r="Q1376" i="4" a="1"/>
  <c r="Q1376" i="4" s="1"/>
  <c r="Q1377" i="4" a="1"/>
  <c r="Q1377" i="4" s="1"/>
  <c r="Q1378" i="4" a="1"/>
  <c r="Q1378" i="4" s="1"/>
  <c r="Q1379" i="4" a="1"/>
  <c r="Q1379" i="4" s="1"/>
  <c r="Q1380" i="4" a="1"/>
  <c r="Q1380" i="4" s="1"/>
  <c r="Q1381" i="4" a="1"/>
  <c r="Q1381" i="4" s="1"/>
  <c r="Q1382" i="4" a="1"/>
  <c r="Q1382" i="4" s="1"/>
  <c r="Q1383" i="4" a="1"/>
  <c r="Q1383" i="4" s="1"/>
  <c r="Q1384" i="4" a="1"/>
  <c r="Q1384" i="4" s="1"/>
  <c r="Q1385" i="4" a="1"/>
  <c r="Q1385" i="4" s="1"/>
  <c r="Q1386" i="4" a="1"/>
  <c r="Q1386" i="4" s="1"/>
  <c r="Q1387" i="4" a="1"/>
  <c r="Q1387" i="4" s="1"/>
  <c r="Q1388" i="4" a="1"/>
  <c r="Q1388" i="4" s="1"/>
  <c r="Q1389" i="4" a="1"/>
  <c r="Q1389" i="4" s="1"/>
  <c r="Q1390" i="4" a="1"/>
  <c r="Q1390" i="4" s="1"/>
  <c r="Q1391" i="4" a="1"/>
  <c r="Q1391" i="4" s="1"/>
  <c r="Q1392" i="4" a="1"/>
  <c r="Q1392" i="4" s="1"/>
  <c r="Q1393" i="4" a="1"/>
  <c r="Q1393" i="4" s="1"/>
  <c r="Q1394" i="4" a="1"/>
  <c r="Q1394" i="4" s="1"/>
  <c r="Q1395" i="4" a="1"/>
  <c r="Q1395" i="4" s="1"/>
  <c r="Q1396" i="4" a="1"/>
  <c r="Q1396" i="4" s="1"/>
  <c r="Q1397" i="4" a="1"/>
  <c r="Q1397" i="4" s="1"/>
  <c r="Q1398" i="4" a="1"/>
  <c r="Q1398" i="4" s="1"/>
  <c r="Q1399" i="4" a="1"/>
  <c r="Q1399" i="4" s="1"/>
  <c r="Q1400" i="4" a="1"/>
  <c r="Q1400" i="4" s="1"/>
  <c r="Q1401" i="4" a="1"/>
  <c r="Q1401" i="4" s="1"/>
  <c r="Q1402" i="4" a="1"/>
  <c r="Q1402" i="4" s="1"/>
  <c r="Q1403" i="4" a="1"/>
  <c r="Q1403" i="4" s="1"/>
  <c r="Q1404" i="4" a="1"/>
  <c r="Q1404" i="4" s="1"/>
  <c r="Q1405" i="4" a="1"/>
  <c r="Q1405" i="4" s="1"/>
  <c r="Q1406" i="4" a="1"/>
  <c r="Q1406" i="4" s="1"/>
  <c r="Q1407" i="4" a="1"/>
  <c r="Q1407" i="4" s="1"/>
  <c r="Q1408" i="4" a="1"/>
  <c r="Q1408" i="4" s="1"/>
  <c r="Q1409" i="4" a="1"/>
  <c r="Q1409" i="4" s="1"/>
  <c r="Q1410" i="4" a="1"/>
  <c r="Q1410" i="4" s="1"/>
  <c r="Q1411" i="4" a="1"/>
  <c r="Q1411" i="4" s="1"/>
  <c r="Q1412" i="4" a="1"/>
  <c r="Q1412" i="4" s="1"/>
  <c r="Q1413" i="4" a="1"/>
  <c r="Q1413" i="4" s="1"/>
  <c r="Q1414" i="4" a="1"/>
  <c r="Q1414" i="4" s="1"/>
  <c r="Q1415" i="4" a="1"/>
  <c r="Q1415" i="4" s="1"/>
  <c r="Q1416" i="4" a="1"/>
  <c r="Q1416" i="4" s="1"/>
  <c r="Q1417" i="4" a="1"/>
  <c r="Q1417" i="4" s="1"/>
  <c r="Q1418" i="4" a="1"/>
  <c r="Q1418" i="4" s="1"/>
  <c r="Q1419" i="4" a="1"/>
  <c r="Q1419" i="4" s="1"/>
  <c r="Q1420" i="4" a="1"/>
  <c r="Q1420" i="4" s="1"/>
  <c r="Q1421" i="4" a="1"/>
  <c r="Q1421" i="4" s="1"/>
  <c r="Q1422" i="4" a="1"/>
  <c r="Q1422" i="4" s="1"/>
  <c r="Q1423" i="4" a="1"/>
  <c r="Q1423" i="4" s="1"/>
  <c r="Q1424" i="4" a="1"/>
  <c r="Q1424" i="4" s="1"/>
  <c r="Q1425" i="4" a="1"/>
  <c r="Q1425" i="4" s="1"/>
  <c r="Q1426" i="4" a="1"/>
  <c r="Q1426" i="4" s="1"/>
  <c r="Q1427" i="4" a="1"/>
  <c r="Q1427" i="4" s="1"/>
  <c r="Q1428" i="4" a="1"/>
  <c r="Q1428" i="4" s="1"/>
  <c r="Q1429" i="4" a="1"/>
  <c r="Q1429" i="4" s="1"/>
  <c r="Q1430" i="4" a="1"/>
  <c r="Q1430" i="4" s="1"/>
  <c r="Q1431" i="4" a="1"/>
  <c r="Q1431" i="4" s="1"/>
  <c r="Q1432" i="4" a="1"/>
  <c r="Q1432" i="4" s="1"/>
  <c r="Q1433" i="4" a="1"/>
  <c r="Q1433" i="4" s="1"/>
  <c r="Q1434" i="4" a="1"/>
  <c r="Q1434" i="4" s="1"/>
  <c r="Q1435" i="4" a="1"/>
  <c r="Q1435" i="4" s="1"/>
  <c r="Q1436" i="4" a="1"/>
  <c r="Q1436" i="4" s="1"/>
  <c r="Q1437" i="4" a="1"/>
  <c r="Q1437" i="4" s="1"/>
  <c r="Q1438" i="4" a="1"/>
  <c r="Q1438" i="4" s="1"/>
  <c r="Q1439" i="4" a="1"/>
  <c r="Q1439" i="4" s="1"/>
  <c r="Q1440" i="4" a="1"/>
  <c r="Q1440" i="4" s="1"/>
  <c r="Q1441" i="4" a="1"/>
  <c r="Q1441" i="4" s="1"/>
  <c r="Q1442" i="4" a="1"/>
  <c r="Q1442" i="4" s="1"/>
  <c r="Q1443" i="4" a="1"/>
  <c r="Q1443" i="4" s="1"/>
  <c r="Q1444" i="4" a="1"/>
  <c r="Q1444" i="4" s="1"/>
  <c r="Q1445" i="4" a="1"/>
  <c r="Q1445" i="4" s="1"/>
  <c r="Q1446" i="4" a="1"/>
  <c r="Q1446" i="4" s="1"/>
  <c r="Q1447" i="4" a="1"/>
  <c r="Q1447" i="4" s="1"/>
  <c r="Q1448" i="4" a="1"/>
  <c r="Q1448" i="4" s="1"/>
  <c r="Q1449" i="4" a="1"/>
  <c r="Q1449" i="4" s="1"/>
  <c r="Q1450" i="4" a="1"/>
  <c r="Q1450" i="4" s="1"/>
  <c r="Q1451" i="4" a="1"/>
  <c r="Q1451" i="4" s="1"/>
  <c r="Q1452" i="4" a="1"/>
  <c r="Q1452" i="4" s="1"/>
  <c r="Q1453" i="4" a="1"/>
  <c r="Q1453" i="4" s="1"/>
  <c r="Q1454" i="4" a="1"/>
  <c r="Q1454" i="4" s="1"/>
  <c r="Q1455" i="4" a="1"/>
  <c r="Q1455" i="4" s="1"/>
  <c r="Q1456" i="4" a="1"/>
  <c r="Q1456" i="4" s="1"/>
  <c r="Q1457" i="4" a="1"/>
  <c r="Q1457" i="4" s="1"/>
  <c r="Q1458" i="4" a="1"/>
  <c r="Q1458" i="4" s="1"/>
  <c r="Q1459" i="4" a="1"/>
  <c r="Q1459" i="4" s="1"/>
  <c r="Q1460" i="4" a="1"/>
  <c r="Q1460" i="4" s="1"/>
  <c r="Q1461" i="4" a="1"/>
  <c r="Q1461" i="4" s="1"/>
  <c r="Q1462" i="4" a="1"/>
  <c r="Q1462" i="4" s="1"/>
  <c r="Q1463" i="4" a="1"/>
  <c r="Q1463" i="4" s="1"/>
  <c r="Q1464" i="4" a="1"/>
  <c r="Q1464" i="4" s="1"/>
  <c r="Q1465" i="4" a="1"/>
  <c r="Q1465" i="4" s="1"/>
  <c r="Q1466" i="4" a="1"/>
  <c r="Q1466" i="4" s="1"/>
  <c r="Q1467" i="4" a="1"/>
  <c r="Q1467" i="4" s="1"/>
  <c r="Q1468" i="4" a="1"/>
  <c r="Q1468" i="4" s="1"/>
  <c r="Q1469" i="4" a="1"/>
  <c r="Q1469" i="4" s="1"/>
  <c r="Q1470" i="4" a="1"/>
  <c r="Q1470" i="4" s="1"/>
  <c r="Q1471" i="4" a="1"/>
  <c r="Q1471" i="4" s="1"/>
  <c r="Q1472" i="4" a="1"/>
  <c r="Q1472" i="4" s="1"/>
  <c r="Q1473" i="4" a="1"/>
  <c r="Q1473" i="4" s="1"/>
  <c r="Q1474" i="4" a="1"/>
  <c r="Q1474" i="4" s="1"/>
  <c r="Q1475" i="4" a="1"/>
  <c r="Q1475" i="4" s="1"/>
  <c r="Q1476" i="4" a="1"/>
  <c r="Q1476" i="4" s="1"/>
  <c r="Q1477" i="4" a="1"/>
  <c r="Q1477" i="4" s="1"/>
  <c r="Q1478" i="4" a="1"/>
  <c r="Q1478" i="4" s="1"/>
  <c r="Q1479" i="4" a="1"/>
  <c r="Q1479" i="4" s="1"/>
  <c r="Q1480" i="4" a="1"/>
  <c r="Q1480" i="4" s="1"/>
  <c r="Q1481" i="4" a="1"/>
  <c r="Q1481" i="4" s="1"/>
  <c r="Q1482" i="4" a="1"/>
  <c r="Q1482" i="4" s="1"/>
  <c r="Q1483" i="4" a="1"/>
  <c r="Q1483" i="4" s="1"/>
  <c r="Q1484" i="4" a="1"/>
  <c r="Q1484" i="4" s="1"/>
  <c r="Q1485" i="4" a="1"/>
  <c r="Q1485" i="4" s="1"/>
  <c r="Q1486" i="4" a="1"/>
  <c r="Q1486" i="4" s="1"/>
  <c r="Q1487" i="4" a="1"/>
  <c r="Q1487" i="4" s="1"/>
  <c r="Q1488" i="4" a="1"/>
  <c r="Q1488" i="4" s="1"/>
  <c r="Q1489" i="4" a="1"/>
  <c r="Q1489" i="4" s="1"/>
  <c r="Q1490" i="4" a="1"/>
  <c r="Q1490" i="4" s="1"/>
  <c r="Q1491" i="4" a="1"/>
  <c r="Q1491" i="4" s="1"/>
  <c r="Q1492" i="4" a="1"/>
  <c r="Q1492" i="4" s="1"/>
  <c r="Q1493" i="4" a="1"/>
  <c r="Q1493" i="4" s="1"/>
  <c r="Q1494" i="4" a="1"/>
  <c r="Q1494" i="4" s="1"/>
  <c r="Q1495" i="4" a="1"/>
  <c r="Q1495" i="4" s="1"/>
  <c r="Q1496" i="4" a="1"/>
  <c r="Q1496" i="4" s="1"/>
  <c r="Q1497" i="4" a="1"/>
  <c r="Q1497" i="4" s="1"/>
  <c r="Q1498" i="4" a="1"/>
  <c r="Q1498" i="4" s="1"/>
  <c r="Q1499" i="4" a="1"/>
  <c r="Q1499" i="4" s="1"/>
  <c r="Q1500" i="4" a="1"/>
  <c r="Q1500" i="4" s="1"/>
  <c r="Q1501" i="4" a="1"/>
  <c r="Q1501" i="4" s="1"/>
  <c r="Q1502" i="4" a="1"/>
  <c r="Q1502" i="4" s="1"/>
  <c r="Q1503" i="4" a="1"/>
  <c r="Q1503" i="4" s="1"/>
  <c r="Q1504" i="4" a="1"/>
  <c r="Q1504" i="4" s="1"/>
  <c r="Q1505" i="4" a="1"/>
  <c r="Q1505" i="4" s="1"/>
  <c r="Q1506" i="4" a="1"/>
  <c r="Q1506" i="4" s="1"/>
  <c r="Q1507" i="4" a="1"/>
  <c r="Q1507" i="4" s="1"/>
  <c r="Q1508" i="4" a="1"/>
  <c r="Q1508" i="4" s="1"/>
  <c r="Q1509" i="4" a="1"/>
  <c r="Q1509" i="4" s="1"/>
  <c r="Q1510" i="4" a="1"/>
  <c r="Q1510" i="4" s="1"/>
  <c r="Q1511" i="4" a="1"/>
  <c r="Q1511" i="4" s="1"/>
  <c r="Q1512" i="4" a="1"/>
  <c r="Q1512" i="4" s="1"/>
  <c r="Q1513" i="4" a="1"/>
  <c r="Q1513" i="4" s="1"/>
  <c r="Q1514" i="4" a="1"/>
  <c r="Q1514" i="4" s="1"/>
  <c r="Q1515" i="4" a="1"/>
  <c r="Q1515" i="4" s="1"/>
  <c r="Q1516" i="4" a="1"/>
  <c r="Q1516" i="4" s="1"/>
  <c r="Q1517" i="4" a="1"/>
  <c r="Q1517" i="4" s="1"/>
  <c r="Q1518" i="4" a="1"/>
  <c r="Q1518" i="4" s="1"/>
  <c r="Q1519" i="4" a="1"/>
  <c r="Q1519" i="4" s="1"/>
  <c r="Q1520" i="4" a="1"/>
  <c r="Q1520" i="4" s="1"/>
  <c r="Q1521" i="4" a="1"/>
  <c r="Q1521" i="4" s="1"/>
  <c r="Q1522" i="4" a="1"/>
  <c r="Q1522" i="4" s="1"/>
  <c r="Q1523" i="4" a="1"/>
  <c r="Q1523" i="4" s="1"/>
  <c r="Q1524" i="4" a="1"/>
  <c r="Q1524" i="4" s="1"/>
  <c r="Q1525" i="4" a="1"/>
  <c r="Q1525" i="4" s="1"/>
  <c r="Q1526" i="4" a="1"/>
  <c r="Q1526" i="4" s="1"/>
  <c r="Q1527" i="4" a="1"/>
  <c r="Q1527" i="4" s="1"/>
  <c r="Q1528" i="4" a="1"/>
  <c r="Q1528" i="4" s="1"/>
  <c r="Q1529" i="4" a="1"/>
  <c r="Q1529" i="4" s="1"/>
  <c r="Q1530" i="4" a="1"/>
  <c r="Q1530" i="4" s="1"/>
  <c r="Q1531" i="4" a="1"/>
  <c r="Q1531" i="4" s="1"/>
  <c r="Q1532" i="4" a="1"/>
  <c r="Q1532" i="4" s="1"/>
  <c r="Q1533" i="4" a="1"/>
  <c r="Q1533" i="4" s="1"/>
  <c r="Q1534" i="4" a="1"/>
  <c r="Q1534" i="4" s="1"/>
  <c r="Q1535" i="4" a="1"/>
  <c r="Q1535" i="4" s="1"/>
  <c r="Q1536" i="4" a="1"/>
  <c r="Q1536" i="4" s="1"/>
  <c r="Q1537" i="4" a="1"/>
  <c r="Q1537" i="4" s="1"/>
  <c r="Q1538" i="4" a="1"/>
  <c r="Q1538" i="4" s="1"/>
  <c r="Q1539" i="4" a="1"/>
  <c r="Q1539" i="4" s="1"/>
  <c r="Q1540" i="4" a="1"/>
  <c r="Q1540" i="4" s="1"/>
  <c r="Q1541" i="4" a="1"/>
  <c r="Q1541" i="4" s="1"/>
  <c r="Q1542" i="4" a="1"/>
  <c r="Q1542" i="4" s="1"/>
  <c r="Q1543" i="4" a="1"/>
  <c r="Q1543" i="4" s="1"/>
  <c r="Q1544" i="4" a="1"/>
  <c r="Q1544" i="4" s="1"/>
  <c r="Q1545" i="4" a="1"/>
  <c r="Q1545" i="4" s="1"/>
  <c r="Q1546" i="4" a="1"/>
  <c r="Q1546" i="4" s="1"/>
  <c r="Q1547" i="4" a="1"/>
  <c r="Q1547" i="4" s="1"/>
  <c r="Q1548" i="4" a="1"/>
  <c r="Q1548" i="4" s="1"/>
  <c r="Q1549" i="4" a="1"/>
  <c r="Q1549" i="4" s="1"/>
  <c r="Q1550" i="4" a="1"/>
  <c r="Q1550" i="4" s="1"/>
  <c r="Q1551" i="4" a="1"/>
  <c r="Q1551" i="4" s="1"/>
  <c r="Q1552" i="4" a="1"/>
  <c r="Q1552" i="4" s="1"/>
  <c r="Q1553" i="4" a="1"/>
  <c r="Q1553" i="4" s="1"/>
  <c r="Q1554" i="4" a="1"/>
  <c r="Q1554" i="4" s="1"/>
  <c r="Q1555" i="4" a="1"/>
  <c r="Q1555" i="4" s="1"/>
  <c r="Q1556" i="4" a="1"/>
  <c r="Q1556" i="4" s="1"/>
  <c r="Q1557" i="4" a="1"/>
  <c r="Q1557" i="4" s="1"/>
  <c r="Q1558" i="4" a="1"/>
  <c r="Q1558" i="4" s="1"/>
  <c r="Q1559" i="4" a="1"/>
  <c r="Q1559" i="4" s="1"/>
  <c r="Q1560" i="4" a="1"/>
  <c r="Q1560" i="4" s="1"/>
  <c r="Q1561" i="4" a="1"/>
  <c r="Q1561" i="4" s="1"/>
  <c r="Q1562" i="4" a="1"/>
  <c r="Q1562" i="4" s="1"/>
  <c r="Q1563" i="4" a="1"/>
  <c r="Q1563" i="4" s="1"/>
  <c r="Q1564" i="4" a="1"/>
  <c r="Q1564" i="4" s="1"/>
  <c r="Q1565" i="4" a="1"/>
  <c r="Q1565" i="4" s="1"/>
  <c r="Q1566" i="4" a="1"/>
  <c r="Q1566" i="4" s="1"/>
  <c r="Q1567" i="4" a="1"/>
  <c r="Q1567" i="4" s="1"/>
  <c r="Q1568" i="4" a="1"/>
  <c r="Q1568" i="4" s="1"/>
  <c r="Q1569" i="4" a="1"/>
  <c r="Q1569" i="4" s="1"/>
  <c r="Q1570" i="4" a="1"/>
  <c r="Q1570" i="4" s="1"/>
  <c r="Q1571" i="4" a="1"/>
  <c r="Q1571" i="4" s="1"/>
  <c r="Q1572" i="4" a="1"/>
  <c r="Q1572" i="4" s="1"/>
  <c r="Q1573" i="4" a="1"/>
  <c r="Q1573" i="4" s="1"/>
  <c r="Q1574" i="4" a="1"/>
  <c r="Q1574" i="4" s="1"/>
  <c r="Q1575" i="4" a="1"/>
  <c r="Q1575" i="4" s="1"/>
  <c r="Q1576" i="4" a="1"/>
  <c r="Q1576" i="4" s="1"/>
  <c r="Q1577" i="4" a="1"/>
  <c r="Q1577" i="4" s="1"/>
  <c r="Q1578" i="4" a="1"/>
  <c r="Q1578" i="4" s="1"/>
  <c r="Q1579" i="4" a="1"/>
  <c r="Q1579" i="4" s="1"/>
  <c r="Q1580" i="4" a="1"/>
  <c r="Q1580" i="4" s="1"/>
  <c r="Q1581" i="4" a="1"/>
  <c r="Q1581" i="4" s="1"/>
  <c r="Q1582" i="4" a="1"/>
  <c r="Q1582" i="4" s="1"/>
  <c r="Q1583" i="4" a="1"/>
  <c r="Q1583" i="4" s="1"/>
  <c r="Q1584" i="4" a="1"/>
  <c r="Q1584" i="4" s="1"/>
  <c r="Q1585" i="4" a="1"/>
  <c r="Q1585" i="4" s="1"/>
  <c r="Q1586" i="4" a="1"/>
  <c r="Q1586" i="4" s="1"/>
  <c r="Q1587" i="4" a="1"/>
  <c r="Q1587" i="4" s="1"/>
  <c r="Q1588" i="4" a="1"/>
  <c r="Q1588" i="4" s="1"/>
  <c r="Q1589" i="4" a="1"/>
  <c r="Q1589" i="4" s="1"/>
  <c r="Q1590" i="4" a="1"/>
  <c r="Q1590" i="4" s="1"/>
  <c r="Q1591" i="4" a="1"/>
  <c r="Q1591" i="4" s="1"/>
  <c r="Q1592" i="4" a="1"/>
  <c r="Q1592" i="4" s="1"/>
  <c r="Q1593" i="4" a="1"/>
  <c r="Q1593" i="4" s="1"/>
  <c r="Q1594" i="4" a="1"/>
  <c r="Q1594" i="4" s="1"/>
  <c r="Q1595" i="4" a="1"/>
  <c r="Q1595" i="4" s="1"/>
  <c r="Q1596" i="4" a="1"/>
  <c r="Q1596" i="4" s="1"/>
  <c r="Q1597" i="4" a="1"/>
  <c r="Q1597" i="4" s="1"/>
  <c r="Q1598" i="4" a="1"/>
  <c r="Q1598" i="4" s="1"/>
  <c r="Q1599" i="4" a="1"/>
  <c r="Q1599" i="4" s="1"/>
  <c r="Q1600" i="4" a="1"/>
  <c r="Q1600" i="4" s="1"/>
  <c r="Q1601" i="4" a="1"/>
  <c r="Q1601" i="4" s="1"/>
  <c r="Q1602" i="4" a="1"/>
  <c r="Q1602" i="4" s="1"/>
  <c r="Q1603" i="4" a="1"/>
  <c r="Q1603" i="4" s="1"/>
  <c r="Q1604" i="4" a="1"/>
  <c r="Q1604" i="4" s="1"/>
  <c r="Q1605" i="4" a="1"/>
  <c r="Q1605" i="4" s="1"/>
  <c r="Q1606" i="4" a="1"/>
  <c r="Q1606" i="4" s="1"/>
  <c r="Q1607" i="4" a="1"/>
  <c r="Q1607" i="4" s="1"/>
  <c r="Q1608" i="4" a="1"/>
  <c r="Q1608" i="4" s="1"/>
  <c r="Q1609" i="4" a="1"/>
  <c r="Q1609" i="4" s="1"/>
  <c r="Q1610" i="4" a="1"/>
  <c r="Q1610" i="4" s="1"/>
  <c r="Q1611" i="4" a="1"/>
  <c r="Q1611" i="4" s="1"/>
  <c r="Q1612" i="4" a="1"/>
  <c r="Q1612" i="4" s="1"/>
  <c r="Q1613" i="4" a="1"/>
  <c r="Q1613" i="4" s="1"/>
  <c r="Q1614" i="4" a="1"/>
  <c r="Q1614" i="4" s="1"/>
  <c r="Q1615" i="4" a="1"/>
  <c r="Q1615" i="4" s="1"/>
  <c r="Q1616" i="4" a="1"/>
  <c r="Q1616" i="4" s="1"/>
  <c r="Q1617" i="4" a="1"/>
  <c r="Q1617" i="4" s="1"/>
  <c r="Q1618" i="4" a="1"/>
  <c r="Q1618" i="4" s="1"/>
  <c r="Q1619" i="4" a="1"/>
  <c r="Q1619" i="4" s="1"/>
  <c r="Q1620" i="4" a="1"/>
  <c r="Q1620" i="4" s="1"/>
  <c r="Q1621" i="4" a="1"/>
  <c r="Q1621" i="4" s="1"/>
  <c r="Q1622" i="4" a="1"/>
  <c r="Q1622" i="4" s="1"/>
  <c r="Q1623" i="4" a="1"/>
  <c r="Q1623" i="4" s="1"/>
  <c r="Q1624" i="4" a="1"/>
  <c r="Q1624" i="4" s="1"/>
  <c r="Q1625" i="4" a="1"/>
  <c r="Q1625" i="4" s="1"/>
  <c r="Q1626" i="4" a="1"/>
  <c r="Q1626" i="4" s="1"/>
  <c r="Q1627" i="4" a="1"/>
  <c r="Q1627" i="4" s="1"/>
  <c r="Q1628" i="4" a="1"/>
  <c r="Q1628" i="4" s="1"/>
  <c r="Q1629" i="4" a="1"/>
  <c r="Q1629" i="4" s="1"/>
  <c r="Q1630" i="4" a="1"/>
  <c r="Q1630" i="4" s="1"/>
  <c r="Q1631" i="4" a="1"/>
  <c r="Q1631" i="4" s="1"/>
  <c r="Q1632" i="4" a="1"/>
  <c r="Q1632" i="4" s="1"/>
  <c r="Q1633" i="4" a="1"/>
  <c r="Q1633" i="4" s="1"/>
  <c r="Q1634" i="4" a="1"/>
  <c r="Q1634" i="4" s="1"/>
  <c r="Q1635" i="4" a="1"/>
  <c r="Q1635" i="4" s="1"/>
  <c r="Q1636" i="4" a="1"/>
  <c r="Q1636" i="4" s="1"/>
  <c r="Q1637" i="4" a="1"/>
  <c r="Q1637" i="4" s="1"/>
  <c r="Q1638" i="4" a="1"/>
  <c r="Q1638" i="4" s="1"/>
  <c r="Q1639" i="4" a="1"/>
  <c r="Q1639" i="4" s="1"/>
  <c r="Q1640" i="4" a="1"/>
  <c r="Q1640" i="4" s="1"/>
  <c r="Q1641" i="4" a="1"/>
  <c r="Q1641" i="4" s="1"/>
  <c r="Q1642" i="4" a="1"/>
  <c r="Q1642" i="4" s="1"/>
  <c r="Q1643" i="4" a="1"/>
  <c r="Q1643" i="4" s="1"/>
  <c r="Q1644" i="4" a="1"/>
  <c r="Q1644" i="4" s="1"/>
  <c r="Q1645" i="4" a="1"/>
  <c r="Q1645" i="4" s="1"/>
  <c r="Q1646" i="4" a="1"/>
  <c r="Q1646" i="4" s="1"/>
  <c r="Q1647" i="4" a="1"/>
  <c r="Q1647" i="4" s="1"/>
  <c r="Q1648" i="4" a="1"/>
  <c r="Q1648" i="4" s="1"/>
  <c r="Q1649" i="4" a="1"/>
  <c r="Q1649" i="4" s="1"/>
  <c r="Q1650" i="4" a="1"/>
  <c r="Q1650" i="4" s="1"/>
  <c r="Q1651" i="4" a="1"/>
  <c r="Q1651" i="4" s="1"/>
  <c r="Q1652" i="4" a="1"/>
  <c r="Q1652" i="4" s="1"/>
  <c r="Q1653" i="4" a="1"/>
  <c r="Q1653" i="4" s="1"/>
  <c r="Q1654" i="4" a="1"/>
  <c r="Q1654" i="4" s="1"/>
  <c r="Q1655" i="4" a="1"/>
  <c r="Q1655" i="4" s="1"/>
  <c r="Q1656" i="4" a="1"/>
  <c r="Q1656" i="4" s="1"/>
  <c r="Q1657" i="4" a="1"/>
  <c r="Q1657" i="4" s="1"/>
  <c r="Q1658" i="4" a="1"/>
  <c r="Q1658" i="4" s="1"/>
  <c r="Q1659" i="4" a="1"/>
  <c r="Q1659" i="4" s="1"/>
  <c r="Q1660" i="4" a="1"/>
  <c r="Q1660" i="4" s="1"/>
  <c r="Q1661" i="4" a="1"/>
  <c r="Q1661" i="4" s="1"/>
  <c r="Q1662" i="4" a="1"/>
  <c r="Q1662" i="4" s="1"/>
  <c r="Q1663" i="4" a="1"/>
  <c r="Q1663" i="4" s="1"/>
  <c r="Q1664" i="4" a="1"/>
  <c r="Q1664" i="4" s="1"/>
  <c r="Q1665" i="4" a="1"/>
  <c r="Q1665" i="4" s="1"/>
  <c r="Q1666" i="4" a="1"/>
  <c r="Q1666" i="4" s="1"/>
  <c r="Q1667" i="4" a="1"/>
  <c r="Q1667" i="4" s="1"/>
  <c r="Q1668" i="4" a="1"/>
  <c r="Q1668" i="4" s="1"/>
  <c r="Q1669" i="4" a="1"/>
  <c r="Q1669" i="4" s="1"/>
  <c r="Q1670" i="4" a="1"/>
  <c r="Q1670" i="4" s="1"/>
  <c r="Q1671" i="4" a="1"/>
  <c r="Q1671" i="4" s="1"/>
  <c r="Q1672" i="4" a="1"/>
  <c r="Q1672" i="4" s="1"/>
  <c r="Q1673" i="4" a="1"/>
  <c r="Q1673" i="4" s="1"/>
  <c r="Q1674" i="4" a="1"/>
  <c r="Q1674" i="4" s="1"/>
  <c r="Q1675" i="4" a="1"/>
  <c r="Q1675" i="4" s="1"/>
  <c r="Q1676" i="4" a="1"/>
  <c r="Q1676" i="4" s="1"/>
  <c r="Q1677" i="4" a="1"/>
  <c r="Q1677" i="4" s="1"/>
  <c r="Q1678" i="4" a="1"/>
  <c r="Q1678" i="4" s="1"/>
  <c r="Q1679" i="4" a="1"/>
  <c r="Q1679" i="4" s="1"/>
  <c r="Q1680" i="4" a="1"/>
  <c r="Q1680" i="4" s="1"/>
  <c r="Q1681" i="4" a="1"/>
  <c r="Q1681" i="4" s="1"/>
  <c r="Q1682" i="4" a="1"/>
  <c r="Q1682" i="4" s="1"/>
  <c r="Q1683" i="4" a="1"/>
  <c r="Q1683" i="4" s="1"/>
  <c r="Q1684" i="4" a="1"/>
  <c r="Q1684" i="4" s="1"/>
  <c r="Q1685" i="4" a="1"/>
  <c r="Q1685" i="4" s="1"/>
  <c r="Q1686" i="4" a="1"/>
  <c r="Q1686" i="4" s="1"/>
  <c r="Q1687" i="4" a="1"/>
  <c r="Q1687" i="4" s="1"/>
  <c r="Q1688" i="4" a="1"/>
  <c r="Q1688" i="4" s="1"/>
  <c r="Q1689" i="4" a="1"/>
  <c r="Q1689" i="4" s="1"/>
  <c r="Q1690" i="4" a="1"/>
  <c r="Q1690" i="4" s="1"/>
  <c r="Q1691" i="4" a="1"/>
  <c r="Q1691" i="4" s="1"/>
  <c r="Q1692" i="4" a="1"/>
  <c r="Q1692" i="4" s="1"/>
  <c r="Q1693" i="4" a="1"/>
  <c r="Q1693" i="4" s="1"/>
  <c r="Q1694" i="4" a="1"/>
  <c r="Q1694" i="4" s="1"/>
  <c r="Q1695" i="4" a="1"/>
  <c r="Q1695" i="4" s="1"/>
  <c r="Q1696" i="4" a="1"/>
  <c r="Q1696" i="4" s="1"/>
  <c r="Q1697" i="4" a="1"/>
  <c r="Q1697" i="4" s="1"/>
  <c r="Q1698" i="4" a="1"/>
  <c r="Q1698" i="4" s="1"/>
  <c r="Q1699" i="4" a="1"/>
  <c r="Q1699" i="4" s="1"/>
  <c r="Q1700" i="4" a="1"/>
  <c r="Q1700" i="4" s="1"/>
  <c r="Q1701" i="4" a="1"/>
  <c r="Q1701" i="4" s="1"/>
  <c r="Q1702" i="4" a="1"/>
  <c r="Q1702" i="4" s="1"/>
  <c r="Q1703" i="4" a="1"/>
  <c r="Q1703" i="4" s="1"/>
  <c r="Q1704" i="4" a="1"/>
  <c r="Q1704" i="4" s="1"/>
  <c r="Q1705" i="4" a="1"/>
  <c r="Q1705" i="4" s="1"/>
  <c r="Q1706" i="4" a="1"/>
  <c r="Q1706" i="4" s="1"/>
  <c r="Q1707" i="4" a="1"/>
  <c r="Q1707" i="4" s="1"/>
  <c r="Q1708" i="4" a="1"/>
  <c r="Q1708" i="4" s="1"/>
  <c r="Q1709" i="4" a="1"/>
  <c r="Q1709" i="4" s="1"/>
  <c r="Q1710" i="4" a="1"/>
  <c r="Q1710" i="4" s="1"/>
  <c r="Q1711" i="4" a="1"/>
  <c r="Q1711" i="4" s="1"/>
  <c r="Q1712" i="4" a="1"/>
  <c r="Q1712" i="4" s="1"/>
  <c r="Q1713" i="4" a="1"/>
  <c r="Q1713" i="4" s="1"/>
  <c r="Q1714" i="4" a="1"/>
  <c r="Q1714" i="4" s="1"/>
  <c r="Q1715" i="4" a="1"/>
  <c r="Q1715" i="4" s="1"/>
  <c r="Q1716" i="4" a="1"/>
  <c r="Q1716" i="4" s="1"/>
  <c r="Q1717" i="4" a="1"/>
  <c r="Q1717" i="4" s="1"/>
  <c r="Q1718" i="4" a="1"/>
  <c r="Q1718" i="4" s="1"/>
  <c r="Q1719" i="4" a="1"/>
  <c r="Q1719" i="4" s="1"/>
  <c r="Q1720" i="4" a="1"/>
  <c r="Q1720" i="4" s="1"/>
  <c r="Q1721" i="4" a="1"/>
  <c r="Q1721" i="4" s="1"/>
  <c r="Q1722" i="4" a="1"/>
  <c r="Q1722" i="4" s="1"/>
  <c r="Q1723" i="4" a="1"/>
  <c r="Q1723" i="4" s="1"/>
  <c r="Q1724" i="4" a="1"/>
  <c r="Q1724" i="4" s="1"/>
  <c r="Q1725" i="4" a="1"/>
  <c r="Q1725" i="4" s="1"/>
  <c r="Q1726" i="4" a="1"/>
  <c r="Q1726" i="4" s="1"/>
  <c r="Q1727" i="4" a="1"/>
  <c r="Q1727" i="4" s="1"/>
  <c r="Q1728" i="4" a="1"/>
  <c r="Q1728" i="4" s="1"/>
  <c r="Q1729" i="4" a="1"/>
  <c r="Q1729" i="4" s="1"/>
  <c r="Q1730" i="4" a="1"/>
  <c r="Q1730" i="4" s="1"/>
  <c r="Q1731" i="4" a="1"/>
  <c r="Q1731" i="4" s="1"/>
  <c r="Q1732" i="4" a="1"/>
  <c r="Q1732" i="4" s="1"/>
  <c r="Q1733" i="4" a="1"/>
  <c r="Q1733" i="4" s="1"/>
  <c r="Q1734" i="4" a="1"/>
  <c r="Q1734" i="4" s="1"/>
  <c r="Q1735" i="4" a="1"/>
  <c r="Q1735" i="4" s="1"/>
  <c r="Q1736" i="4" a="1"/>
  <c r="Q1736" i="4" s="1"/>
  <c r="Q1737" i="4" a="1"/>
  <c r="Q1737" i="4" s="1"/>
  <c r="Q1738" i="4" a="1"/>
  <c r="Q1738" i="4" s="1"/>
  <c r="Q1739" i="4" a="1"/>
  <c r="Q1739" i="4" s="1"/>
  <c r="Q1740" i="4" a="1"/>
  <c r="Q1740" i="4" s="1"/>
  <c r="Q1741" i="4" a="1"/>
  <c r="Q1741" i="4" s="1"/>
  <c r="Q1742" i="4" a="1"/>
  <c r="Q1742" i="4" s="1"/>
  <c r="Q1743" i="4" a="1"/>
  <c r="Q1743" i="4" s="1"/>
  <c r="Q1744" i="4" a="1"/>
  <c r="Q1744" i="4" s="1"/>
  <c r="Q1745" i="4" a="1"/>
  <c r="Q1745" i="4" s="1"/>
  <c r="Q1746" i="4" a="1"/>
  <c r="Q1746" i="4" s="1"/>
  <c r="Q1747" i="4" a="1"/>
  <c r="Q1747" i="4" s="1"/>
  <c r="Q1748" i="4" a="1"/>
  <c r="Q1748" i="4" s="1"/>
  <c r="Q1749" i="4" a="1"/>
  <c r="Q1749" i="4" s="1"/>
  <c r="Q1750" i="4" a="1"/>
  <c r="Q1750" i="4" s="1"/>
  <c r="Q1751" i="4" a="1"/>
  <c r="Q1751" i="4" s="1"/>
  <c r="Q1752" i="4" a="1"/>
  <c r="Q1752" i="4" s="1"/>
  <c r="Q1753" i="4" a="1"/>
  <c r="Q1753" i="4" s="1"/>
  <c r="Q1754" i="4" a="1"/>
  <c r="Q1754" i="4" s="1"/>
  <c r="Q1755" i="4" a="1"/>
  <c r="Q1755" i="4" s="1"/>
  <c r="Q1756" i="4" a="1"/>
  <c r="Q1756" i="4" s="1"/>
  <c r="Q1757" i="4" a="1"/>
  <c r="Q1757" i="4" s="1"/>
  <c r="Q1758" i="4" a="1"/>
  <c r="Q1758" i="4" s="1"/>
  <c r="Q1759" i="4" a="1"/>
  <c r="Q1759" i="4" s="1"/>
  <c r="Q1760" i="4" a="1"/>
  <c r="Q1760" i="4" s="1"/>
  <c r="Q1761" i="4" a="1"/>
  <c r="Q1761" i="4" s="1"/>
  <c r="Q1762" i="4" a="1"/>
  <c r="Q1762" i="4" s="1"/>
  <c r="Q1763" i="4" a="1"/>
  <c r="Q1763" i="4" s="1"/>
  <c r="Q1764" i="4" a="1"/>
  <c r="Q1764" i="4" s="1"/>
  <c r="Q1765" i="4" a="1"/>
  <c r="Q1765" i="4" s="1"/>
  <c r="Q1766" i="4" a="1"/>
  <c r="Q1766" i="4" s="1"/>
  <c r="Q1767" i="4" a="1"/>
  <c r="Q1767" i="4" s="1"/>
  <c r="Q1768" i="4" a="1"/>
  <c r="Q1768" i="4" s="1"/>
  <c r="Q1769" i="4" a="1"/>
  <c r="Q1769" i="4" s="1"/>
  <c r="Q1770" i="4" a="1"/>
  <c r="Q1770" i="4" s="1"/>
  <c r="Q1771" i="4" a="1"/>
  <c r="Q1771" i="4" s="1"/>
  <c r="Q1772" i="4" a="1"/>
  <c r="Q1772" i="4" s="1"/>
  <c r="Q1773" i="4" a="1"/>
  <c r="Q1773" i="4" s="1"/>
  <c r="Q1774" i="4" a="1"/>
  <c r="Q1774" i="4" s="1"/>
  <c r="Q1775" i="4" a="1"/>
  <c r="Q1775" i="4" s="1"/>
  <c r="Q1776" i="4" a="1"/>
  <c r="Q1776" i="4" s="1"/>
  <c r="Q1777" i="4" a="1"/>
  <c r="Q1777" i="4" s="1"/>
  <c r="Q1778" i="4" a="1"/>
  <c r="Q1778" i="4" s="1"/>
  <c r="Q1779" i="4" a="1"/>
  <c r="Q1779" i="4" s="1"/>
  <c r="Q1780" i="4" a="1"/>
  <c r="Q1780" i="4" s="1"/>
  <c r="Q1781" i="4" a="1"/>
  <c r="Q1781" i="4" s="1"/>
  <c r="Q1782" i="4" a="1"/>
  <c r="Q1782" i="4" s="1"/>
  <c r="Q1783" i="4" a="1"/>
  <c r="Q1783" i="4" s="1"/>
  <c r="Q1784" i="4" a="1"/>
  <c r="Q1784" i="4" s="1"/>
  <c r="Q1785" i="4" a="1"/>
  <c r="Q1785" i="4" s="1"/>
  <c r="Q1786" i="4" a="1"/>
  <c r="Q1786" i="4" s="1"/>
  <c r="Q1787" i="4" a="1"/>
  <c r="Q1787" i="4" s="1"/>
  <c r="Q1788" i="4" a="1"/>
  <c r="Q1788" i="4" s="1"/>
  <c r="Q1789" i="4" a="1"/>
  <c r="Q1789" i="4" s="1"/>
  <c r="Q1790" i="4" a="1"/>
  <c r="Q1790" i="4" s="1"/>
  <c r="Q1791" i="4" a="1"/>
  <c r="Q1791" i="4" s="1"/>
  <c r="Q1792" i="4" a="1"/>
  <c r="Q1792" i="4" s="1"/>
  <c r="Q1793" i="4" a="1"/>
  <c r="Q1793" i="4" s="1"/>
  <c r="Q1794" i="4" a="1"/>
  <c r="Q1794" i="4" s="1"/>
  <c r="Q1795" i="4" a="1"/>
  <c r="Q1795" i="4" s="1"/>
  <c r="Q1796" i="4" a="1"/>
  <c r="Q1796" i="4" s="1"/>
  <c r="Q1797" i="4" a="1"/>
  <c r="Q1797" i="4" s="1"/>
  <c r="Q1798" i="4" a="1"/>
  <c r="Q1798" i="4" s="1"/>
  <c r="Q1799" i="4" a="1"/>
  <c r="Q1799" i="4" s="1"/>
  <c r="Q1800" i="4" a="1"/>
  <c r="Q1800" i="4" s="1"/>
  <c r="Q1801" i="4" a="1"/>
  <c r="Q1801" i="4" s="1"/>
  <c r="Q1802" i="4" a="1"/>
  <c r="Q1802" i="4" s="1"/>
  <c r="Q1803" i="4" a="1"/>
  <c r="Q1803" i="4" s="1"/>
  <c r="Q1804" i="4" a="1"/>
  <c r="Q1804" i="4" s="1"/>
  <c r="Q1805" i="4" a="1"/>
  <c r="Q1805" i="4" s="1"/>
  <c r="Q1806" i="4" a="1"/>
  <c r="Q1806" i="4" s="1"/>
  <c r="Q1807" i="4" a="1"/>
  <c r="Q1807" i="4" s="1"/>
  <c r="Q1808" i="4" a="1"/>
  <c r="Q1808" i="4" s="1"/>
  <c r="Q1809" i="4" a="1"/>
  <c r="Q1809" i="4" s="1"/>
  <c r="Q1810" i="4" a="1"/>
  <c r="Q1810" i="4" s="1"/>
  <c r="Q1811" i="4" a="1"/>
  <c r="Q1811" i="4" s="1"/>
  <c r="Q1812" i="4" a="1"/>
  <c r="Q1812" i="4" s="1"/>
  <c r="Q1813" i="4" a="1"/>
  <c r="Q1813" i="4" s="1"/>
  <c r="Q1814" i="4" a="1"/>
  <c r="Q1814" i="4" s="1"/>
  <c r="Q1815" i="4" a="1"/>
  <c r="Q1815" i="4" s="1"/>
  <c r="Q1816" i="4" a="1"/>
  <c r="Q1816" i="4" s="1"/>
  <c r="Q1817" i="4" a="1"/>
  <c r="Q1817" i="4" s="1"/>
  <c r="Q1818" i="4" a="1"/>
  <c r="Q1818" i="4" s="1"/>
  <c r="Q1819" i="4" a="1"/>
  <c r="Q1819" i="4" s="1"/>
  <c r="Q1820" i="4" a="1"/>
  <c r="Q1820" i="4" s="1"/>
  <c r="Q1821" i="4" a="1"/>
  <c r="Q1821" i="4" s="1"/>
  <c r="Q1822" i="4" a="1"/>
  <c r="Q1822" i="4" s="1"/>
  <c r="Q1823" i="4" a="1"/>
  <c r="Q1823" i="4" s="1"/>
  <c r="Q1824" i="4" a="1"/>
  <c r="Q1824" i="4" s="1"/>
  <c r="Q1825" i="4" a="1"/>
  <c r="Q1825" i="4" s="1"/>
  <c r="Q1826" i="4" a="1"/>
  <c r="Q1826" i="4" s="1"/>
  <c r="Q1827" i="4" a="1"/>
  <c r="Q1827" i="4" s="1"/>
  <c r="Q1828" i="4" a="1"/>
  <c r="Q1828" i="4" s="1"/>
  <c r="Q1829" i="4" a="1"/>
  <c r="Q1829" i="4" s="1"/>
  <c r="Q1830" i="4" a="1"/>
  <c r="Q1830" i="4" s="1"/>
  <c r="Q1831" i="4" a="1"/>
  <c r="Q1831" i="4" s="1"/>
  <c r="Q1832" i="4" a="1"/>
  <c r="Q1832" i="4" s="1"/>
  <c r="Q1833" i="4" a="1"/>
  <c r="Q1833" i="4" s="1"/>
  <c r="Q1834" i="4" a="1"/>
  <c r="Q1834" i="4" s="1"/>
  <c r="Q1835" i="4" a="1"/>
  <c r="Q1835" i="4" s="1"/>
  <c r="Q1836" i="4" a="1"/>
  <c r="Q1836" i="4" s="1"/>
  <c r="Q1837" i="4" a="1"/>
  <c r="Q1837" i="4" s="1"/>
  <c r="Q1838" i="4" a="1"/>
  <c r="Q1838" i="4" s="1"/>
  <c r="Q1839" i="4" a="1"/>
  <c r="Q1839" i="4" s="1"/>
  <c r="Q1840" i="4" a="1"/>
  <c r="Q1840" i="4" s="1"/>
  <c r="Q1841" i="4" a="1"/>
  <c r="Q1841" i="4" s="1"/>
  <c r="Q1842" i="4" a="1"/>
  <c r="Q1842" i="4" s="1"/>
  <c r="Q1843" i="4" a="1"/>
  <c r="Q1843" i="4" s="1"/>
  <c r="Q1844" i="4" a="1"/>
  <c r="Q1844" i="4" s="1"/>
  <c r="Q1845" i="4" a="1"/>
  <c r="Q1845" i="4" s="1"/>
  <c r="Q1846" i="4" a="1"/>
  <c r="Q1846" i="4" s="1"/>
  <c r="Q1847" i="4" a="1"/>
  <c r="Q1847" i="4" s="1"/>
  <c r="Q1848" i="4" a="1"/>
  <c r="Q1848" i="4" s="1"/>
  <c r="Q1849" i="4" a="1"/>
  <c r="Q1849" i="4" s="1"/>
  <c r="Q1850" i="4" a="1"/>
  <c r="Q1850" i="4" s="1"/>
  <c r="Q1851" i="4" a="1"/>
  <c r="Q1851" i="4" s="1"/>
  <c r="Q1852" i="4" a="1"/>
  <c r="Q1852" i="4" s="1"/>
  <c r="Q1853" i="4" a="1"/>
  <c r="Q1853" i="4" s="1"/>
  <c r="Q1854" i="4" a="1"/>
  <c r="Q1854" i="4" s="1"/>
  <c r="Q1855" i="4" a="1"/>
  <c r="Q1855" i="4" s="1"/>
  <c r="Q1856" i="4" a="1"/>
  <c r="Q1856" i="4" s="1"/>
  <c r="Q1857" i="4" a="1"/>
  <c r="Q1857" i="4" s="1"/>
  <c r="Q1858" i="4" a="1"/>
  <c r="Q1858" i="4" s="1"/>
  <c r="Q1859" i="4" a="1"/>
  <c r="Q1859" i="4" s="1"/>
  <c r="Q1860" i="4" a="1"/>
  <c r="Q1860" i="4" s="1"/>
  <c r="Q1861" i="4" a="1"/>
  <c r="Q1861" i="4" s="1"/>
  <c r="Q1862" i="4" a="1"/>
  <c r="Q1862" i="4" s="1"/>
  <c r="Q1863" i="4" a="1"/>
  <c r="Q1863" i="4" s="1"/>
  <c r="Q1864" i="4" a="1"/>
  <c r="Q1864" i="4" s="1"/>
  <c r="Q1865" i="4" a="1"/>
  <c r="Q1865" i="4" s="1"/>
  <c r="Q1866" i="4" a="1"/>
  <c r="Q1866" i="4" s="1"/>
  <c r="Q1867" i="4" a="1"/>
  <c r="Q1867" i="4" s="1"/>
  <c r="Q1868" i="4" a="1"/>
  <c r="Q1868" i="4" s="1"/>
  <c r="Q1869" i="4" a="1"/>
  <c r="Q1869" i="4" s="1"/>
  <c r="Q1870" i="4" a="1"/>
  <c r="Q1870" i="4" s="1"/>
  <c r="Q1871" i="4" a="1"/>
  <c r="Q1871" i="4" s="1"/>
  <c r="Q1872" i="4" a="1"/>
  <c r="Q1872" i="4" s="1"/>
  <c r="Q1873" i="4" a="1"/>
  <c r="Q1873" i="4" s="1"/>
  <c r="Q1874" i="4" a="1"/>
  <c r="Q1874" i="4" s="1"/>
  <c r="Q1875" i="4" a="1"/>
  <c r="Q1875" i="4" s="1"/>
  <c r="Q1876" i="4" a="1"/>
  <c r="Q1876" i="4" s="1"/>
  <c r="Q1877" i="4" a="1"/>
  <c r="Q1877" i="4" s="1"/>
  <c r="Q1878" i="4" a="1"/>
  <c r="Q1878" i="4" s="1"/>
  <c r="Q1879" i="4" a="1"/>
  <c r="Q1879" i="4" s="1"/>
  <c r="Q1880" i="4" a="1"/>
  <c r="Q1880" i="4" s="1"/>
  <c r="Q1881" i="4" a="1"/>
  <c r="Q1881" i="4" s="1"/>
  <c r="Q1882" i="4" a="1"/>
  <c r="Q1882" i="4" s="1"/>
  <c r="Q1883" i="4" a="1"/>
  <c r="Q1883" i="4" s="1"/>
  <c r="Q1884" i="4" a="1"/>
  <c r="Q1884" i="4" s="1"/>
  <c r="Q1885" i="4" a="1"/>
  <c r="Q1885" i="4" s="1"/>
  <c r="Q1886" i="4" a="1"/>
  <c r="Q1886" i="4" s="1"/>
  <c r="Q1887" i="4" a="1"/>
  <c r="Q1887" i="4" s="1"/>
  <c r="Q1888" i="4" a="1"/>
  <c r="Q1888" i="4" s="1"/>
  <c r="Q1889" i="4" a="1"/>
  <c r="Q1889" i="4" s="1"/>
  <c r="Q1890" i="4" a="1"/>
  <c r="Q1890" i="4" s="1"/>
  <c r="Q1891" i="4" a="1"/>
  <c r="Q1891" i="4" s="1"/>
  <c r="Q1892" i="4" a="1"/>
  <c r="Q1892" i="4" s="1"/>
  <c r="Q1893" i="4" a="1"/>
  <c r="Q1893" i="4" s="1"/>
  <c r="Q1894" i="4" a="1"/>
  <c r="Q1894" i="4" s="1"/>
  <c r="Q1895" i="4" a="1"/>
  <c r="Q1895" i="4" s="1"/>
  <c r="Q1896" i="4" a="1"/>
  <c r="Q1896" i="4" s="1"/>
  <c r="Q1897" i="4" a="1"/>
  <c r="Q1897" i="4" s="1"/>
  <c r="Q1898" i="4" a="1"/>
  <c r="Q1898" i="4" s="1"/>
  <c r="Q1899" i="4" a="1"/>
  <c r="Q1899" i="4" s="1"/>
  <c r="Q1900" i="4" a="1"/>
  <c r="Q1900" i="4" s="1"/>
  <c r="Q1901" i="4" a="1"/>
  <c r="Q1901" i="4" s="1"/>
  <c r="Q1902" i="4" a="1"/>
  <c r="Q1902" i="4" s="1"/>
  <c r="Q1903" i="4" a="1"/>
  <c r="Q1903" i="4" s="1"/>
  <c r="Q1904" i="4" a="1"/>
  <c r="Q1904" i="4" s="1"/>
  <c r="Q1905" i="4" a="1"/>
  <c r="Q1905" i="4" s="1"/>
  <c r="Q1906" i="4" a="1"/>
  <c r="Q1906" i="4" s="1"/>
  <c r="Q1907" i="4" a="1"/>
  <c r="Q1907" i="4" s="1"/>
  <c r="Q1908" i="4" a="1"/>
  <c r="Q1908" i="4" s="1"/>
  <c r="Q1909" i="4" a="1"/>
  <c r="Q1909" i="4" s="1"/>
  <c r="Q1910" i="4" a="1"/>
  <c r="Q1910" i="4" s="1"/>
  <c r="Q1911" i="4" a="1"/>
  <c r="Q1911" i="4" s="1"/>
  <c r="Q1912" i="4" a="1"/>
  <c r="Q1912" i="4" s="1"/>
  <c r="Q1913" i="4" a="1"/>
  <c r="Q1913" i="4" s="1"/>
  <c r="Q1914" i="4" a="1"/>
  <c r="Q1914" i="4" s="1"/>
  <c r="Q1915" i="4" a="1"/>
  <c r="Q1915" i="4" s="1"/>
  <c r="Q1916" i="4" a="1"/>
  <c r="Q1916" i="4" s="1"/>
  <c r="Q1917" i="4" a="1"/>
  <c r="Q1917" i="4" s="1"/>
  <c r="Q1918" i="4" a="1"/>
  <c r="Q1918" i="4" s="1"/>
  <c r="Q1919" i="4" a="1"/>
  <c r="Q1919" i="4" s="1"/>
  <c r="Q1920" i="4" a="1"/>
  <c r="Q1920" i="4" s="1"/>
  <c r="Q1921" i="4" a="1"/>
  <c r="Q1921" i="4" s="1"/>
  <c r="Q1922" i="4" a="1"/>
  <c r="Q1922" i="4" s="1"/>
  <c r="Q1923" i="4" a="1"/>
  <c r="Q1923" i="4" s="1"/>
  <c r="Q1924" i="4" a="1"/>
  <c r="Q1924" i="4" s="1"/>
  <c r="Q1925" i="4" a="1"/>
  <c r="Q1925" i="4" s="1"/>
  <c r="Q1926" i="4" a="1"/>
  <c r="Q1926" i="4" s="1"/>
  <c r="Q1927" i="4" a="1"/>
  <c r="Q1927" i="4" s="1"/>
  <c r="Q1928" i="4" a="1"/>
  <c r="Q1928" i="4" s="1"/>
  <c r="Q1929" i="4" a="1"/>
  <c r="Q1929" i="4" s="1"/>
  <c r="Q1930" i="4" a="1"/>
  <c r="Q1930" i="4" s="1"/>
  <c r="Q1931" i="4" a="1"/>
  <c r="Q1931" i="4" s="1"/>
  <c r="Q1932" i="4" a="1"/>
  <c r="Q1932" i="4" s="1"/>
  <c r="Q1933" i="4" a="1"/>
  <c r="Q1933" i="4" s="1"/>
  <c r="Q1934" i="4" a="1"/>
  <c r="Q1934" i="4" s="1"/>
  <c r="Q1935" i="4" a="1"/>
  <c r="Q1935" i="4" s="1"/>
  <c r="Q1936" i="4" a="1"/>
  <c r="Q1936" i="4" s="1"/>
  <c r="Q1937" i="4" a="1"/>
  <c r="Q1937" i="4" s="1"/>
  <c r="Q1938" i="4" a="1"/>
  <c r="Q1938" i="4" s="1"/>
  <c r="Q1939" i="4" a="1"/>
  <c r="Q1939" i="4" s="1"/>
  <c r="Q1940" i="4" a="1"/>
  <c r="Q1940" i="4" s="1"/>
  <c r="Q1941" i="4" a="1"/>
  <c r="Q1941" i="4" s="1"/>
  <c r="Q1942" i="4" a="1"/>
  <c r="Q1942" i="4" s="1"/>
  <c r="Q1943" i="4" a="1"/>
  <c r="Q1943" i="4" s="1"/>
  <c r="Q1944" i="4" a="1"/>
  <c r="Q1944" i="4" s="1"/>
  <c r="Q1945" i="4" a="1"/>
  <c r="Q1945" i="4" s="1"/>
  <c r="Q1946" i="4" a="1"/>
  <c r="Q1946" i="4" s="1"/>
  <c r="Q1947" i="4" a="1"/>
  <c r="Q1947" i="4" s="1"/>
  <c r="Q1948" i="4" a="1"/>
  <c r="Q1948" i="4" s="1"/>
  <c r="Q1949" i="4" a="1"/>
  <c r="Q1949" i="4" s="1"/>
  <c r="Q1950" i="4" a="1"/>
  <c r="Q1950" i="4" s="1"/>
  <c r="Q1951" i="4" a="1"/>
  <c r="Q1951" i="4" s="1"/>
  <c r="Q1952" i="4" a="1"/>
  <c r="Q1952" i="4" s="1"/>
  <c r="Q1953" i="4" a="1"/>
  <c r="Q1953" i="4" s="1"/>
  <c r="Q1954" i="4" a="1"/>
  <c r="Q1954" i="4" s="1"/>
  <c r="Q1955" i="4" a="1"/>
  <c r="Q1955" i="4" s="1"/>
  <c r="Q1956" i="4" a="1"/>
  <c r="Q1956" i="4" s="1"/>
  <c r="Q1957" i="4" a="1"/>
  <c r="Q1957" i="4" s="1"/>
  <c r="Q1958" i="4" a="1"/>
  <c r="Q1958" i="4" s="1"/>
  <c r="Q1959" i="4" a="1"/>
  <c r="Q1959" i="4" s="1"/>
  <c r="Q1960" i="4" a="1"/>
  <c r="Q1960" i="4" s="1"/>
  <c r="Q1961" i="4" a="1"/>
  <c r="Q1961" i="4" s="1"/>
  <c r="Q1962" i="4" a="1"/>
  <c r="Q1962" i="4" s="1"/>
  <c r="Q1963" i="4" a="1"/>
  <c r="Q1963" i="4" s="1"/>
  <c r="Q1964" i="4" a="1"/>
  <c r="Q1964" i="4" s="1"/>
  <c r="Q1965" i="4" a="1"/>
  <c r="Q1965" i="4" s="1"/>
  <c r="Q1966" i="4" a="1"/>
  <c r="Q1966" i="4" s="1"/>
  <c r="Q1967" i="4" a="1"/>
  <c r="Q1967" i="4" s="1"/>
  <c r="Q1968" i="4" a="1"/>
  <c r="Q1968" i="4" s="1"/>
  <c r="Q1969" i="4" a="1"/>
  <c r="Q1969" i="4" s="1"/>
  <c r="Q1970" i="4" a="1"/>
  <c r="Q1970" i="4" s="1"/>
  <c r="Q1971" i="4" a="1"/>
  <c r="Q1971" i="4" s="1"/>
  <c r="Q1972" i="4" a="1"/>
  <c r="Q1972" i="4" s="1"/>
  <c r="Q1973" i="4" a="1"/>
  <c r="Q1973" i="4" s="1"/>
  <c r="Q1974" i="4" a="1"/>
  <c r="Q1974" i="4" s="1"/>
  <c r="Q1975" i="4" a="1"/>
  <c r="Q1975" i="4" s="1"/>
  <c r="Q1976" i="4" a="1"/>
  <c r="Q1976" i="4" s="1"/>
  <c r="Q1977" i="4" a="1"/>
  <c r="Q1977" i="4" s="1"/>
  <c r="Q1978" i="4" a="1"/>
  <c r="Q1978" i="4" s="1"/>
  <c r="Q1979" i="4" a="1"/>
  <c r="Q1979" i="4" s="1"/>
  <c r="Q1980" i="4" a="1"/>
  <c r="Q1980" i="4" s="1"/>
  <c r="Q1981" i="4" a="1"/>
  <c r="Q1981" i="4" s="1"/>
  <c r="Q1982" i="4" a="1"/>
  <c r="Q1982" i="4" s="1"/>
  <c r="Q1983" i="4" a="1"/>
  <c r="Q1983" i="4" s="1"/>
  <c r="Q1984" i="4" a="1"/>
  <c r="Q1984" i="4" s="1"/>
  <c r="Q1985" i="4" a="1"/>
  <c r="Q1985" i="4" s="1"/>
  <c r="Q1986" i="4" a="1"/>
  <c r="Q1986" i="4" s="1"/>
  <c r="Q1987" i="4" a="1"/>
  <c r="Q1987" i="4" s="1"/>
  <c r="Q1988" i="4" a="1"/>
  <c r="Q1988" i="4" s="1"/>
  <c r="Q1989" i="4" a="1"/>
  <c r="Q1989" i="4" s="1"/>
  <c r="Q1990" i="4" a="1"/>
  <c r="Q1990" i="4" s="1"/>
  <c r="Q1991" i="4" a="1"/>
  <c r="Q1991" i="4" s="1"/>
  <c r="Q1992" i="4" a="1"/>
  <c r="Q1992" i="4" s="1"/>
  <c r="Q1993" i="4" a="1"/>
  <c r="Q1993" i="4" s="1"/>
  <c r="Q1994" i="4" a="1"/>
  <c r="Q1994" i="4" s="1"/>
  <c r="Q1995" i="4" a="1"/>
  <c r="Q1995" i="4" s="1"/>
  <c r="Q1996" i="4" a="1"/>
  <c r="Q1996" i="4" s="1"/>
  <c r="Q1997" i="4" a="1"/>
  <c r="Q1997" i="4" s="1"/>
  <c r="Q1998" i="4" a="1"/>
  <c r="Q1998" i="4" s="1"/>
  <c r="Q1999" i="4" a="1"/>
  <c r="Q1999" i="4" s="1"/>
  <c r="Q2000" i="4" a="1"/>
  <c r="Q2000" i="4" s="1"/>
  <c r="Q2001" i="4" a="1"/>
  <c r="Q2001" i="4" s="1"/>
  <c r="Q2002" i="4" a="1"/>
  <c r="Q2002" i="4" s="1"/>
  <c r="Q2003" i="4" a="1"/>
  <c r="Q2003" i="4" s="1"/>
  <c r="Q2004" i="4" a="1"/>
  <c r="Q2004" i="4" s="1"/>
  <c r="Q2005" i="4" a="1"/>
  <c r="Q2005" i="4" s="1"/>
  <c r="Q2006" i="4" a="1"/>
  <c r="Q2006" i="4" s="1"/>
  <c r="Q2007" i="4" a="1"/>
  <c r="Q2007" i="4" s="1"/>
  <c r="Q2008" i="4" a="1"/>
  <c r="Q2008" i="4" s="1"/>
  <c r="Q2009" i="4" a="1"/>
  <c r="Q2009" i="4" s="1"/>
  <c r="Q2010" i="4" a="1"/>
  <c r="Q2010" i="4" s="1"/>
  <c r="Q2011" i="4" a="1"/>
  <c r="Q2011" i="4" s="1"/>
  <c r="Q2012" i="4" a="1"/>
  <c r="Q2012" i="4" s="1"/>
  <c r="Q2013" i="4" a="1"/>
  <c r="Q2013" i="4" s="1"/>
  <c r="Q2014" i="4" a="1"/>
  <c r="Q2014" i="4" s="1"/>
  <c r="Q2015" i="4" a="1"/>
  <c r="Q2015" i="4" s="1"/>
  <c r="Q2016" i="4" a="1"/>
  <c r="Q2016" i="4" s="1"/>
  <c r="Q2017" i="4" a="1"/>
  <c r="Q2017" i="4" s="1"/>
  <c r="Q2018" i="4" a="1"/>
  <c r="Q2018" i="4" s="1"/>
  <c r="Q2019" i="4" a="1"/>
  <c r="Q2019" i="4" s="1"/>
  <c r="Q2020" i="4" a="1"/>
  <c r="Q2020" i="4" s="1"/>
  <c r="Q2021" i="4" a="1"/>
  <c r="Q2021" i="4" s="1"/>
  <c r="Q2022" i="4" a="1"/>
  <c r="Q2022" i="4" s="1"/>
  <c r="Q2023" i="4" a="1"/>
  <c r="Q2023" i="4" s="1"/>
  <c r="Q2024" i="4" a="1"/>
  <c r="Q2024" i="4" s="1"/>
  <c r="Q2025" i="4" a="1"/>
  <c r="Q2025" i="4" s="1"/>
  <c r="Q2026" i="4" a="1"/>
  <c r="Q2026" i="4" s="1"/>
  <c r="Q2027" i="4" a="1"/>
  <c r="Q2027" i="4" s="1"/>
  <c r="Q2028" i="4" a="1"/>
  <c r="Q2028" i="4" s="1"/>
  <c r="Q2029" i="4" a="1"/>
  <c r="Q2029" i="4" s="1"/>
  <c r="Q2030" i="4" a="1"/>
  <c r="Q2030" i="4" s="1"/>
  <c r="Q2031" i="4" a="1"/>
  <c r="Q2031" i="4" s="1"/>
  <c r="Q2032" i="4" a="1"/>
  <c r="Q2032" i="4" s="1"/>
  <c r="Q2033" i="4" a="1"/>
  <c r="Q2033" i="4" s="1"/>
  <c r="Q2034" i="4" a="1"/>
  <c r="Q2034" i="4" s="1"/>
  <c r="Q2035" i="4" a="1"/>
  <c r="Q2035" i="4" s="1"/>
  <c r="Q2036" i="4" a="1"/>
  <c r="Q2036" i="4" s="1"/>
  <c r="Q2037" i="4" a="1"/>
  <c r="Q2037" i="4" s="1"/>
  <c r="Q2038" i="4" a="1"/>
  <c r="Q2038" i="4" s="1"/>
  <c r="Q2039" i="4" a="1"/>
  <c r="Q2039" i="4" s="1"/>
  <c r="Q2040" i="4" a="1"/>
  <c r="Q2040" i="4" s="1"/>
  <c r="Q2041" i="4" a="1"/>
  <c r="Q2041" i="4" s="1"/>
  <c r="Q2042" i="4" a="1"/>
  <c r="Q2042" i="4" s="1"/>
  <c r="Q2043" i="4" a="1"/>
  <c r="Q2043" i="4" s="1"/>
  <c r="Q2044" i="4" a="1"/>
  <c r="Q2044" i="4" s="1"/>
  <c r="Q2045" i="4" a="1"/>
  <c r="Q2045" i="4" s="1"/>
  <c r="Q2046" i="4" a="1"/>
  <c r="Q2046" i="4" s="1"/>
  <c r="Q2047" i="4" a="1"/>
  <c r="Q2047" i="4" s="1"/>
  <c r="Q2048" i="4" a="1"/>
  <c r="Q2048" i="4" s="1"/>
  <c r="Q2049" i="4" a="1"/>
  <c r="Q2049" i="4" s="1"/>
  <c r="Q2050" i="4" a="1"/>
  <c r="Q2050" i="4" s="1"/>
  <c r="Q2051" i="4" a="1"/>
  <c r="Q2051" i="4" s="1"/>
  <c r="Q2052" i="4" a="1"/>
  <c r="Q2052" i="4" s="1"/>
  <c r="Q2053" i="4" a="1"/>
  <c r="Q2053" i="4" s="1"/>
  <c r="Q2054" i="4" a="1"/>
  <c r="Q2054" i="4" s="1"/>
  <c r="Q2055" i="4" a="1"/>
  <c r="Q2055" i="4" s="1"/>
  <c r="Q2056" i="4" a="1"/>
  <c r="Q2056" i="4" s="1"/>
  <c r="Q2057" i="4" a="1"/>
  <c r="Q2057" i="4" s="1"/>
  <c r="Q2058" i="4" a="1"/>
  <c r="Q2058" i="4" s="1"/>
  <c r="Q2059" i="4" a="1"/>
  <c r="Q2059" i="4" s="1"/>
  <c r="Q2060" i="4" a="1"/>
  <c r="Q2060" i="4" s="1"/>
  <c r="Q2061" i="4" a="1"/>
  <c r="Q2061" i="4" s="1"/>
  <c r="Q2062" i="4" a="1"/>
  <c r="Q2062" i="4" s="1"/>
  <c r="Q2063" i="4" a="1"/>
  <c r="Q2063" i="4" s="1"/>
  <c r="Q2064" i="4" a="1"/>
  <c r="Q2064" i="4" s="1"/>
  <c r="Q2065" i="4" a="1"/>
  <c r="Q2065" i="4" s="1"/>
  <c r="Q2066" i="4" a="1"/>
  <c r="Q2066" i="4" s="1"/>
  <c r="Q2067" i="4" a="1"/>
  <c r="Q2067" i="4" s="1"/>
  <c r="Q2068" i="4" a="1"/>
  <c r="Q2068" i="4" s="1"/>
  <c r="Q2069" i="4" a="1"/>
  <c r="Q2069" i="4" s="1"/>
  <c r="Q2070" i="4" a="1"/>
  <c r="Q2070" i="4" s="1"/>
  <c r="Q2071" i="4" a="1"/>
  <c r="Q2071" i="4" s="1"/>
  <c r="Q2072" i="4" a="1"/>
  <c r="Q2072" i="4" s="1"/>
  <c r="Q2073" i="4" a="1"/>
  <c r="Q2073" i="4" s="1"/>
  <c r="Q2074" i="4" a="1"/>
  <c r="Q2074" i="4" s="1"/>
  <c r="Q2075" i="4" a="1"/>
  <c r="Q2075" i="4" s="1"/>
  <c r="Q2076" i="4" a="1"/>
  <c r="Q2076" i="4" s="1"/>
  <c r="Q2077" i="4" a="1"/>
  <c r="Q2077" i="4" s="1"/>
  <c r="Q2078" i="4" a="1"/>
  <c r="Q2078" i="4" s="1"/>
  <c r="Q2079" i="4" a="1"/>
  <c r="Q2079" i="4" s="1"/>
  <c r="Q2080" i="4" a="1"/>
  <c r="Q2080" i="4" s="1"/>
  <c r="Q2081" i="4" a="1"/>
  <c r="Q2081" i="4" s="1"/>
  <c r="Q2082" i="4" a="1"/>
  <c r="Q2082" i="4" s="1"/>
  <c r="Q2083" i="4" a="1"/>
  <c r="Q2083" i="4" s="1"/>
  <c r="Q2084" i="4" a="1"/>
  <c r="Q2084" i="4" s="1"/>
  <c r="Q2085" i="4" a="1"/>
  <c r="Q2085" i="4" s="1"/>
  <c r="Q2086" i="4" a="1"/>
  <c r="Q2086" i="4" s="1"/>
  <c r="Q2087" i="4" a="1"/>
  <c r="Q2087" i="4" s="1"/>
  <c r="Q2088" i="4" a="1"/>
  <c r="Q2088" i="4" s="1"/>
  <c r="Q2089" i="4" a="1"/>
  <c r="Q2089" i="4" s="1"/>
  <c r="Q2090" i="4" a="1"/>
  <c r="Q2090" i="4" s="1"/>
  <c r="Q2091" i="4" a="1"/>
  <c r="Q2091" i="4" s="1"/>
  <c r="Q2092" i="4" a="1"/>
  <c r="Q2092" i="4" s="1"/>
  <c r="Q2093" i="4" a="1"/>
  <c r="Q2093" i="4" s="1"/>
  <c r="Q2094" i="4" a="1"/>
  <c r="Q2094" i="4" s="1"/>
  <c r="Q2095" i="4" a="1"/>
  <c r="Q2095" i="4" s="1"/>
  <c r="Q2096" i="4" a="1"/>
  <c r="Q2096" i="4" s="1"/>
  <c r="Q2097" i="4" a="1"/>
  <c r="Q2097" i="4" s="1"/>
  <c r="Q2098" i="4" a="1"/>
  <c r="Q2098" i="4" s="1"/>
  <c r="Q2099" i="4" a="1"/>
  <c r="Q2099" i="4" s="1"/>
  <c r="Q2100" i="4" a="1"/>
  <c r="Q2100" i="4" s="1"/>
  <c r="Q2101" i="4" a="1"/>
  <c r="Q2101" i="4" s="1"/>
  <c r="Q2102" i="4" a="1"/>
  <c r="Q2102" i="4" s="1"/>
  <c r="Q2103" i="4" a="1"/>
  <c r="Q2103" i="4" s="1"/>
  <c r="Q2104" i="4" a="1"/>
  <c r="Q2104" i="4" s="1"/>
  <c r="Q2105" i="4" a="1"/>
  <c r="Q2105" i="4" s="1"/>
  <c r="Q2106" i="4" a="1"/>
  <c r="Q2106" i="4" s="1"/>
  <c r="Q2107" i="4" a="1"/>
  <c r="Q2107" i="4" s="1"/>
  <c r="Q2108" i="4" a="1"/>
  <c r="Q2108" i="4" s="1"/>
  <c r="Q2109" i="4" a="1"/>
  <c r="Q2109" i="4" s="1"/>
  <c r="Q2110" i="4" a="1"/>
  <c r="Q2110" i="4" s="1"/>
  <c r="Q2111" i="4" a="1"/>
  <c r="Q2111" i="4" s="1"/>
  <c r="Q2112" i="4" a="1"/>
  <c r="Q2112" i="4" s="1"/>
  <c r="Q2113" i="4" a="1"/>
  <c r="Q2113" i="4" s="1"/>
  <c r="Q2114" i="4" a="1"/>
  <c r="Q2114" i="4" s="1"/>
  <c r="Q2115" i="4" a="1"/>
  <c r="Q2115" i="4" s="1"/>
  <c r="Q2116" i="4" a="1"/>
  <c r="Q2116" i="4" s="1"/>
  <c r="Q2117" i="4" a="1"/>
  <c r="Q2117" i="4" s="1"/>
  <c r="Q2118" i="4" a="1"/>
  <c r="Q2118" i="4" s="1"/>
  <c r="Q2119" i="4" a="1"/>
  <c r="Q2119" i="4" s="1"/>
  <c r="Q2120" i="4" a="1"/>
  <c r="Q2120" i="4" s="1"/>
  <c r="Q2121" i="4" a="1"/>
  <c r="Q2121" i="4" s="1"/>
  <c r="Q2122" i="4" a="1"/>
  <c r="Q2122" i="4" s="1"/>
  <c r="Q2123" i="4" a="1"/>
  <c r="Q2123" i="4" s="1"/>
  <c r="Q2124" i="4" a="1"/>
  <c r="Q2124" i="4" s="1"/>
  <c r="Q2125" i="4" a="1"/>
  <c r="Q2125" i="4" s="1"/>
  <c r="Q2126" i="4" a="1"/>
  <c r="Q2126" i="4" s="1"/>
  <c r="Q2127" i="4" a="1"/>
  <c r="Q2127" i="4" s="1"/>
  <c r="Q2128" i="4" a="1"/>
  <c r="Q2128" i="4" s="1"/>
  <c r="Q2129" i="4" a="1"/>
  <c r="Q2129" i="4" s="1"/>
  <c r="Q2130" i="4" a="1"/>
  <c r="Q2130" i="4" s="1"/>
  <c r="Q2131" i="4" a="1"/>
  <c r="Q2131" i="4" s="1"/>
  <c r="Q2132" i="4" a="1"/>
  <c r="Q2132" i="4" s="1"/>
  <c r="Q2133" i="4" a="1"/>
  <c r="Q2133" i="4" s="1"/>
  <c r="Q2134" i="4" a="1"/>
  <c r="Q2134" i="4" s="1"/>
  <c r="Q2135" i="4" a="1"/>
  <c r="Q2135" i="4" s="1"/>
  <c r="Q2136" i="4" a="1"/>
  <c r="Q2136" i="4" s="1"/>
  <c r="Q2137" i="4" a="1"/>
  <c r="Q2137" i="4" s="1"/>
  <c r="Q2138" i="4" a="1"/>
  <c r="Q2138" i="4" s="1"/>
  <c r="Q2139" i="4" a="1"/>
  <c r="Q2139" i="4" s="1"/>
  <c r="Q2140" i="4" a="1"/>
  <c r="Q2140" i="4" s="1"/>
  <c r="Q2141" i="4" a="1"/>
  <c r="Q2141" i="4" s="1"/>
  <c r="Q2142" i="4" a="1"/>
  <c r="Q2142" i="4" s="1"/>
  <c r="Q2143" i="4" a="1"/>
  <c r="Q2143" i="4" s="1"/>
  <c r="Q2144" i="4" a="1"/>
  <c r="Q2144" i="4" s="1"/>
  <c r="Q2145" i="4" a="1"/>
  <c r="Q2145" i="4" s="1"/>
  <c r="Q2146" i="4" a="1"/>
  <c r="Q2146" i="4" s="1"/>
  <c r="Q2147" i="4" a="1"/>
  <c r="Q2147" i="4" s="1"/>
  <c r="Q2148" i="4" a="1"/>
  <c r="Q2148" i="4" s="1"/>
  <c r="Q2149" i="4" a="1"/>
  <c r="Q2149" i="4" s="1"/>
  <c r="Q2150" i="4" a="1"/>
  <c r="Q2150" i="4" s="1"/>
  <c r="Q2151" i="4" a="1"/>
  <c r="Q2151" i="4" s="1"/>
  <c r="Q2152" i="4" a="1"/>
  <c r="Q2152" i="4" s="1"/>
  <c r="Q2153" i="4" a="1"/>
  <c r="Q2153" i="4" s="1"/>
  <c r="Q2154" i="4" a="1"/>
  <c r="Q2154" i="4" s="1"/>
  <c r="Q2155" i="4" a="1"/>
  <c r="Q2155" i="4" s="1"/>
  <c r="Q2156" i="4" a="1"/>
  <c r="Q2156" i="4" s="1"/>
  <c r="Q2157" i="4" a="1"/>
  <c r="Q2157" i="4" s="1"/>
  <c r="Q2158" i="4" a="1"/>
  <c r="Q2158" i="4" s="1"/>
  <c r="Q2159" i="4" a="1"/>
  <c r="Q2159" i="4" s="1"/>
  <c r="Q2160" i="4" a="1"/>
  <c r="Q2160" i="4" s="1"/>
  <c r="Q2161" i="4" a="1"/>
  <c r="Q2161" i="4" s="1"/>
  <c r="Q2162" i="4" a="1"/>
  <c r="Q2162" i="4" s="1"/>
  <c r="Q2163" i="4" a="1"/>
  <c r="Q2163" i="4" s="1"/>
  <c r="Q2164" i="4" a="1"/>
  <c r="Q2164" i="4" s="1"/>
  <c r="Q2165" i="4" a="1"/>
  <c r="Q2165" i="4" s="1"/>
  <c r="Q2166" i="4" a="1"/>
  <c r="Q2166" i="4" s="1"/>
  <c r="Q2167" i="4" a="1"/>
  <c r="Q2167" i="4" s="1"/>
  <c r="Q2168" i="4" a="1"/>
  <c r="Q2168" i="4" s="1"/>
  <c r="Q2169" i="4" a="1"/>
  <c r="Q2169" i="4" s="1"/>
  <c r="Q2170" i="4" a="1"/>
  <c r="Q2170" i="4" s="1"/>
  <c r="Q2171" i="4" a="1"/>
  <c r="Q2171" i="4" s="1"/>
  <c r="Q2172" i="4" a="1"/>
  <c r="Q2172" i="4" s="1"/>
  <c r="Q2173" i="4" a="1"/>
  <c r="Q2173" i="4" s="1"/>
  <c r="Q2174" i="4" a="1"/>
  <c r="Q2174" i="4" s="1"/>
  <c r="Q2175" i="4" a="1"/>
  <c r="Q2175" i="4" s="1"/>
  <c r="Q2176" i="4" a="1"/>
  <c r="Q2176" i="4" s="1"/>
  <c r="Q2177" i="4" a="1"/>
  <c r="Q2177" i="4" s="1"/>
  <c r="Q2178" i="4" a="1"/>
  <c r="Q2178" i="4" s="1"/>
  <c r="Q2179" i="4" a="1"/>
  <c r="Q2179" i="4" s="1"/>
  <c r="Q2180" i="4" a="1"/>
  <c r="Q2180" i="4" s="1"/>
  <c r="Q2181" i="4" a="1"/>
  <c r="Q2181" i="4" s="1"/>
  <c r="Q2182" i="4" a="1"/>
  <c r="Q2182" i="4" s="1"/>
  <c r="Q2183" i="4" a="1"/>
  <c r="Q2183" i="4" s="1"/>
  <c r="Q2184" i="4" a="1"/>
  <c r="Q2184" i="4" s="1"/>
  <c r="Q2185" i="4" a="1"/>
  <c r="Q2185" i="4" s="1"/>
  <c r="Q2186" i="4" a="1"/>
  <c r="Q2186" i="4" s="1"/>
  <c r="Q2187" i="4" a="1"/>
  <c r="Q2187" i="4" s="1"/>
  <c r="Q2188" i="4" a="1"/>
  <c r="Q2188" i="4" s="1"/>
  <c r="Q2189" i="4" a="1"/>
  <c r="Q2189" i="4" s="1"/>
  <c r="Q2190" i="4" a="1"/>
  <c r="Q2190" i="4" s="1"/>
  <c r="Q2191" i="4" a="1"/>
  <c r="Q2191" i="4" s="1"/>
  <c r="Q2192" i="4" a="1"/>
  <c r="Q2192" i="4" s="1"/>
  <c r="Q2193" i="4" a="1"/>
  <c r="Q2193" i="4" s="1"/>
  <c r="Q2194" i="4" a="1"/>
  <c r="Q2194" i="4" s="1"/>
  <c r="Q2195" i="4" a="1"/>
  <c r="Q2195" i="4" s="1"/>
  <c r="Q2196" i="4" a="1"/>
  <c r="Q2196" i="4" s="1"/>
  <c r="Q2197" i="4" a="1"/>
  <c r="Q2197" i="4" s="1"/>
  <c r="Q2198" i="4" a="1"/>
  <c r="Q2198" i="4" s="1"/>
  <c r="Q2199" i="4" a="1"/>
  <c r="Q2199" i="4" s="1"/>
  <c r="Q2200" i="4" a="1"/>
  <c r="Q2200" i="4" s="1"/>
  <c r="Q2201" i="4" a="1"/>
  <c r="Q2201" i="4" s="1"/>
  <c r="Q2202" i="4" a="1"/>
  <c r="Q2202" i="4" s="1"/>
  <c r="Q2203" i="4" a="1"/>
  <c r="Q2203" i="4" s="1"/>
  <c r="Q2204" i="4" a="1"/>
  <c r="Q2204" i="4" s="1"/>
  <c r="Q2205" i="4" a="1"/>
  <c r="Q2205" i="4" s="1"/>
  <c r="Q2206" i="4" a="1"/>
  <c r="Q2206" i="4" s="1"/>
  <c r="Q2207" i="4" a="1"/>
  <c r="Q2207" i="4" s="1"/>
  <c r="Q2208" i="4" a="1"/>
  <c r="Q2208" i="4" s="1"/>
  <c r="Q2209" i="4" a="1"/>
  <c r="Q2209" i="4" s="1"/>
  <c r="Q2210" i="4" a="1"/>
  <c r="Q2210" i="4" s="1"/>
  <c r="Q2211" i="4" a="1"/>
  <c r="Q2211" i="4" s="1"/>
  <c r="Q2212" i="4" a="1"/>
  <c r="Q2212" i="4" s="1"/>
  <c r="Q2213" i="4" a="1"/>
  <c r="Q2213" i="4" s="1"/>
  <c r="Q2214" i="4" a="1"/>
  <c r="Q2214" i="4" s="1"/>
  <c r="Q2215" i="4" a="1"/>
  <c r="Q2215" i="4" s="1"/>
  <c r="Q2216" i="4" a="1"/>
  <c r="Q2216" i="4" s="1"/>
  <c r="Q2217" i="4" a="1"/>
  <c r="Q2217" i="4" s="1"/>
  <c r="Q2218" i="4" a="1"/>
  <c r="Q2218" i="4" s="1"/>
  <c r="Q2219" i="4" a="1"/>
  <c r="Q2219" i="4" s="1"/>
  <c r="Q2220" i="4" a="1"/>
  <c r="Q2220" i="4" s="1"/>
  <c r="Q2221" i="4" a="1"/>
  <c r="Q2221" i="4" s="1"/>
  <c r="Q2222" i="4" a="1"/>
  <c r="Q2222" i="4" s="1"/>
  <c r="Q2223" i="4" a="1"/>
  <c r="Q2223" i="4" s="1"/>
  <c r="Q2224" i="4" a="1"/>
  <c r="Q2224" i="4" s="1"/>
  <c r="Q2225" i="4" a="1"/>
  <c r="Q2225" i="4" s="1"/>
  <c r="Q2226" i="4" a="1"/>
  <c r="Q2226" i="4" s="1"/>
  <c r="Q2227" i="4" a="1"/>
  <c r="Q2227" i="4" s="1"/>
  <c r="Q2228" i="4" a="1"/>
  <c r="Q2228" i="4" s="1"/>
  <c r="Q2229" i="4" a="1"/>
  <c r="Q2229" i="4" s="1"/>
  <c r="Q2230" i="4" a="1"/>
  <c r="Q2230" i="4" s="1"/>
  <c r="Q2231" i="4" a="1"/>
  <c r="Q2231" i="4" s="1"/>
  <c r="Q2232" i="4" a="1"/>
  <c r="Q2232" i="4" s="1"/>
  <c r="Q2233" i="4" a="1"/>
  <c r="Q2233" i="4" s="1"/>
  <c r="Q2234" i="4" a="1"/>
  <c r="Q2234" i="4" s="1"/>
  <c r="Q2235" i="4" a="1"/>
  <c r="Q2235" i="4" s="1"/>
  <c r="Q2236" i="4" a="1"/>
  <c r="Q2236" i="4" s="1"/>
  <c r="Q2237" i="4" a="1"/>
  <c r="Q2237" i="4" s="1"/>
  <c r="Q2238" i="4" a="1"/>
  <c r="Q2238" i="4" s="1"/>
  <c r="Q2239" i="4" a="1"/>
  <c r="Q2239" i="4" s="1"/>
  <c r="Q2240" i="4" a="1"/>
  <c r="Q2240" i="4" s="1"/>
  <c r="Q2241" i="4" a="1"/>
  <c r="Q2241" i="4" s="1"/>
  <c r="Q2242" i="4" a="1"/>
  <c r="Q2242" i="4" s="1"/>
  <c r="Q2243" i="4" a="1"/>
  <c r="Q2243" i="4" s="1"/>
  <c r="Q2244" i="4" a="1"/>
  <c r="Q2244" i="4" s="1"/>
  <c r="Q2245" i="4" a="1"/>
  <c r="Q2245" i="4" s="1"/>
  <c r="Q2246" i="4" a="1"/>
  <c r="Q2246" i="4" s="1"/>
  <c r="Q2247" i="4" a="1"/>
  <c r="Q2247" i="4" s="1"/>
  <c r="Q2248" i="4" a="1"/>
  <c r="Q2248" i="4" s="1"/>
  <c r="Q2249" i="4" a="1"/>
  <c r="Q2249" i="4" s="1"/>
  <c r="Q2250" i="4" a="1"/>
  <c r="Q2250" i="4" s="1"/>
  <c r="Q2251" i="4" a="1"/>
  <c r="Q2251" i="4" s="1"/>
  <c r="Q2252" i="4" a="1"/>
  <c r="Q2252" i="4" s="1"/>
  <c r="Q2253" i="4" a="1"/>
  <c r="Q2253" i="4" s="1"/>
  <c r="Q2254" i="4" a="1"/>
  <c r="Q2254" i="4" s="1"/>
  <c r="Q2255" i="4" a="1"/>
  <c r="Q2255" i="4" s="1"/>
  <c r="Q2256" i="4" a="1"/>
  <c r="Q2256" i="4" s="1"/>
  <c r="Q2257" i="4" a="1"/>
  <c r="Q2257" i="4" s="1"/>
  <c r="Q2258" i="4" a="1"/>
  <c r="Q2258" i="4" s="1"/>
  <c r="Q2259" i="4" a="1"/>
  <c r="Q2259" i="4" s="1"/>
  <c r="Q2260" i="4" a="1"/>
  <c r="Q2260" i="4" s="1"/>
  <c r="Q2261" i="4" a="1"/>
  <c r="Q2261" i="4" s="1"/>
  <c r="Q2262" i="4" a="1"/>
  <c r="Q2262" i="4" s="1"/>
  <c r="Q2263" i="4" a="1"/>
  <c r="Q2263" i="4" s="1"/>
  <c r="Q2264" i="4" a="1"/>
  <c r="Q2264" i="4" s="1"/>
  <c r="Q2265" i="4" a="1"/>
  <c r="Q2265" i="4" s="1"/>
  <c r="Q2266" i="4" a="1"/>
  <c r="Q2266" i="4" s="1"/>
  <c r="Q2267" i="4" a="1"/>
  <c r="Q2267" i="4" s="1"/>
  <c r="Q2268" i="4" a="1"/>
  <c r="Q2268" i="4" s="1"/>
  <c r="Q2269" i="4" a="1"/>
  <c r="Q2269" i="4" s="1"/>
  <c r="Q2270" i="4" a="1"/>
  <c r="Q2270" i="4" s="1"/>
  <c r="Q2271" i="4" a="1"/>
  <c r="Q2271" i="4" s="1"/>
  <c r="Q2272" i="4" a="1"/>
  <c r="Q2272" i="4" s="1"/>
  <c r="Q2273" i="4" a="1"/>
  <c r="Q2273" i="4" s="1"/>
  <c r="Q2274" i="4" a="1"/>
  <c r="Q2274" i="4" s="1"/>
  <c r="Q2275" i="4" a="1"/>
  <c r="Q2275" i="4" s="1"/>
  <c r="Q2276" i="4" a="1"/>
  <c r="Q2276" i="4" s="1"/>
  <c r="Q2277" i="4" a="1"/>
  <c r="Q2277" i="4" s="1"/>
  <c r="Q2278" i="4" a="1"/>
  <c r="Q2278" i="4" s="1"/>
  <c r="Q2279" i="4" a="1"/>
  <c r="Q2279" i="4" s="1"/>
  <c r="Q2280" i="4" a="1"/>
  <c r="Q2280" i="4" s="1"/>
  <c r="Q2281" i="4" a="1"/>
  <c r="Q2281" i="4" s="1"/>
  <c r="Q2282" i="4" a="1"/>
  <c r="Q2282" i="4" s="1"/>
  <c r="Q2283" i="4" a="1"/>
  <c r="Q2283" i="4" s="1"/>
  <c r="Q2284" i="4" a="1"/>
  <c r="Q2284" i="4" s="1"/>
  <c r="Q2285" i="4" a="1"/>
  <c r="Q2285" i="4" s="1"/>
  <c r="Q2286" i="4" a="1"/>
  <c r="Q2286" i="4" s="1"/>
  <c r="Q2287" i="4" a="1"/>
  <c r="Q2287" i="4" s="1"/>
  <c r="Q2288" i="4" a="1"/>
  <c r="Q2288" i="4" s="1"/>
  <c r="Q2289" i="4" a="1"/>
  <c r="Q2289" i="4" s="1"/>
  <c r="Q2290" i="4" a="1"/>
  <c r="Q2290" i="4" s="1"/>
  <c r="Q2291" i="4" a="1"/>
  <c r="Q2291" i="4" s="1"/>
  <c r="Q2292" i="4" a="1"/>
  <c r="Q2292" i="4" s="1"/>
  <c r="Q2293" i="4" a="1"/>
  <c r="Q2293" i="4" s="1"/>
  <c r="Q2294" i="4" a="1"/>
  <c r="Q2294" i="4" s="1"/>
  <c r="Q2295" i="4" a="1"/>
  <c r="Q2295" i="4" s="1"/>
  <c r="Q2296" i="4" a="1"/>
  <c r="Q2296" i="4" s="1"/>
  <c r="Q2297" i="4" a="1"/>
  <c r="Q2297" i="4" s="1"/>
  <c r="Q2298" i="4" a="1"/>
  <c r="Q2298" i="4" s="1"/>
  <c r="Q2299" i="4" a="1"/>
  <c r="Q2299" i="4" s="1"/>
  <c r="Q2300" i="4" a="1"/>
  <c r="Q2300" i="4" s="1"/>
  <c r="Q2301" i="4" a="1"/>
  <c r="Q2301" i="4" s="1"/>
  <c r="Q2302" i="4" a="1"/>
  <c r="Q2302" i="4" s="1"/>
  <c r="Q2303" i="4" a="1"/>
  <c r="Q2303" i="4" s="1"/>
  <c r="Q2304" i="4" a="1"/>
  <c r="Q2304" i="4" s="1"/>
  <c r="Q2305" i="4" a="1"/>
  <c r="Q2305" i="4" s="1"/>
  <c r="Q2306" i="4" a="1"/>
  <c r="Q2306" i="4" s="1"/>
  <c r="Q2307" i="4" a="1"/>
  <c r="Q2307" i="4" s="1"/>
  <c r="Q2308" i="4" a="1"/>
  <c r="Q2308" i="4" s="1"/>
  <c r="Q2309" i="4" a="1"/>
  <c r="Q2309" i="4" s="1"/>
  <c r="Q2310" i="4" a="1"/>
  <c r="Q2310" i="4" s="1"/>
  <c r="Q2311" i="4" a="1"/>
  <c r="Q2311" i="4" s="1"/>
  <c r="Q2312" i="4" a="1"/>
  <c r="Q2312" i="4" s="1"/>
  <c r="Q2313" i="4" a="1"/>
  <c r="Q2313" i="4" s="1"/>
  <c r="Q2314" i="4" a="1"/>
  <c r="Q2314" i="4" s="1"/>
  <c r="Q2315" i="4" a="1"/>
  <c r="Q2315" i="4" s="1"/>
  <c r="Q2316" i="4" a="1"/>
  <c r="Q2316" i="4" s="1"/>
  <c r="Q2317" i="4" a="1"/>
  <c r="Q2317" i="4" s="1"/>
  <c r="Q2318" i="4" a="1"/>
  <c r="Q2318" i="4" s="1"/>
  <c r="Q2319" i="4" a="1"/>
  <c r="Q2319" i="4" s="1"/>
  <c r="Q2320" i="4" a="1"/>
  <c r="Q2320" i="4" s="1"/>
  <c r="Q2321" i="4" a="1"/>
  <c r="Q2321" i="4" s="1"/>
  <c r="Q2322" i="4" a="1"/>
  <c r="Q2322" i="4" s="1"/>
  <c r="Q2323" i="4" a="1"/>
  <c r="Q2323" i="4" s="1"/>
  <c r="Q2324" i="4" a="1"/>
  <c r="Q2324" i="4" s="1"/>
  <c r="Q2325" i="4" a="1"/>
  <c r="Q2325" i="4" s="1"/>
  <c r="Q2326" i="4" a="1"/>
  <c r="Q2326" i="4" s="1"/>
  <c r="Q2327" i="4" a="1"/>
  <c r="Q2327" i="4" s="1"/>
  <c r="Q2328" i="4" a="1"/>
  <c r="Q2328" i="4" s="1"/>
  <c r="Q2329" i="4" a="1"/>
  <c r="Q2329" i="4" s="1"/>
  <c r="Q2330" i="4" a="1"/>
  <c r="Q2330" i="4" s="1"/>
  <c r="Q2331" i="4" a="1"/>
  <c r="Q2331" i="4" s="1"/>
  <c r="Q2332" i="4" a="1"/>
  <c r="Q2332" i="4" s="1"/>
  <c r="Q2333" i="4" a="1"/>
  <c r="Q2333" i="4" s="1"/>
  <c r="Q2334" i="4" a="1"/>
  <c r="Q2334" i="4" s="1"/>
  <c r="Q2335" i="4" a="1"/>
  <c r="Q2335" i="4" s="1"/>
  <c r="Q2336" i="4" a="1"/>
  <c r="Q2336" i="4" s="1"/>
  <c r="Q2337" i="4" a="1"/>
  <c r="Q2337" i="4" s="1"/>
  <c r="Q2338" i="4" a="1"/>
  <c r="Q2338" i="4" s="1"/>
  <c r="Q2339" i="4" a="1"/>
  <c r="Q2339" i="4" s="1"/>
  <c r="Q2340" i="4" a="1"/>
  <c r="Q2340" i="4" s="1"/>
  <c r="Q2341" i="4" a="1"/>
  <c r="Q2341" i="4" s="1"/>
  <c r="Q2342" i="4" a="1"/>
  <c r="Q2342" i="4" s="1"/>
  <c r="Q2343" i="4" a="1"/>
  <c r="Q2343" i="4" s="1"/>
  <c r="Q2344" i="4" a="1"/>
  <c r="Q2344" i="4" s="1"/>
  <c r="Q2345" i="4" a="1"/>
  <c r="Q2345" i="4" s="1"/>
  <c r="Q2346" i="4" a="1"/>
  <c r="Q2346" i="4" s="1"/>
  <c r="Q2347" i="4" a="1"/>
  <c r="Q2347" i="4" s="1"/>
  <c r="Q2348" i="4" a="1"/>
  <c r="Q2348" i="4" s="1"/>
  <c r="Q2349" i="4" a="1"/>
  <c r="Q2349" i="4" s="1"/>
  <c r="Q2350" i="4" a="1"/>
  <c r="Q2350" i="4" s="1"/>
  <c r="Q2351" i="4" a="1"/>
  <c r="Q2351" i="4" s="1"/>
  <c r="Q2352" i="4" a="1"/>
  <c r="Q2352" i="4" s="1"/>
  <c r="Q2353" i="4" a="1"/>
  <c r="Q2353" i="4" s="1"/>
  <c r="Q2354" i="4" a="1"/>
  <c r="Q2354" i="4" s="1"/>
  <c r="Q2355" i="4" a="1"/>
  <c r="Q2355" i="4" s="1"/>
  <c r="Q2356" i="4" a="1"/>
  <c r="Q2356" i="4" s="1"/>
  <c r="Q2357" i="4" a="1"/>
  <c r="Q2357" i="4" s="1"/>
  <c r="Q2358" i="4" a="1"/>
  <c r="Q2358" i="4" s="1"/>
  <c r="Q2359" i="4" a="1"/>
  <c r="Q2359" i="4" s="1"/>
  <c r="Q2360" i="4" a="1"/>
  <c r="Q2360" i="4" s="1"/>
  <c r="Q2361" i="4" a="1"/>
  <c r="Q2361" i="4" s="1"/>
  <c r="Q2362" i="4" a="1"/>
  <c r="Q2362" i="4" s="1"/>
  <c r="Q2363" i="4" a="1"/>
  <c r="Q2363" i="4" s="1"/>
  <c r="Q2364" i="4" a="1"/>
  <c r="Q2364" i="4" s="1"/>
  <c r="Q2365" i="4" a="1"/>
  <c r="Q2365" i="4" s="1"/>
  <c r="Q2366" i="4" a="1"/>
  <c r="Q2366" i="4" s="1"/>
  <c r="Q2367" i="4" a="1"/>
  <c r="Q2367" i="4" s="1"/>
  <c r="Q2368" i="4" a="1"/>
  <c r="Q2368" i="4" s="1"/>
  <c r="Q2369" i="4" a="1"/>
  <c r="Q2369" i="4" s="1"/>
  <c r="Q2370" i="4" a="1"/>
  <c r="Q2370" i="4" s="1"/>
  <c r="Q2371" i="4" a="1"/>
  <c r="Q2371" i="4" s="1"/>
  <c r="Q2372" i="4" a="1"/>
  <c r="Q2372" i="4" s="1"/>
  <c r="Q2373" i="4" a="1"/>
  <c r="Q2373" i="4" s="1"/>
  <c r="Q2374" i="4" a="1"/>
  <c r="Q2374" i="4" s="1"/>
  <c r="Q2375" i="4" a="1"/>
  <c r="Q2375" i="4" s="1"/>
  <c r="Q2376" i="4" a="1"/>
  <c r="Q2376" i="4" s="1"/>
  <c r="Q2377" i="4" a="1"/>
  <c r="Q2377" i="4" s="1"/>
  <c r="Q2378" i="4" a="1"/>
  <c r="Q2378" i="4" s="1"/>
  <c r="Q2379" i="4" a="1"/>
  <c r="Q2379" i="4" s="1"/>
  <c r="Q2380" i="4" a="1"/>
  <c r="Q2380" i="4" s="1"/>
  <c r="Q2381" i="4" a="1"/>
  <c r="Q2381" i="4" s="1"/>
  <c r="Q2382" i="4" a="1"/>
  <c r="Q2382" i="4" s="1"/>
  <c r="Q2383" i="4" a="1"/>
  <c r="Q2383" i="4" s="1"/>
  <c r="Q2384" i="4" a="1"/>
  <c r="Q2384" i="4" s="1"/>
  <c r="Q2385" i="4" a="1"/>
  <c r="Q2385" i="4" s="1"/>
  <c r="Q2386" i="4" a="1"/>
  <c r="Q2386" i="4" s="1"/>
  <c r="Q2387" i="4" a="1"/>
  <c r="Q2387" i="4" s="1"/>
  <c r="Q2388" i="4" a="1"/>
  <c r="Q2388" i="4" s="1"/>
  <c r="Q2389" i="4" a="1"/>
  <c r="Q2389" i="4" s="1"/>
  <c r="Q2390" i="4" a="1"/>
  <c r="Q2390" i="4" s="1"/>
  <c r="Q2391" i="4" a="1"/>
  <c r="Q2391" i="4" s="1"/>
  <c r="Q2392" i="4" a="1"/>
  <c r="Q2392" i="4" s="1"/>
  <c r="Q2393" i="4" a="1"/>
  <c r="Q2393" i="4" s="1"/>
  <c r="Q2394" i="4" a="1"/>
  <c r="Q2394" i="4" s="1"/>
  <c r="Q2395" i="4" a="1"/>
  <c r="Q2395" i="4" s="1"/>
  <c r="Q2396" i="4" a="1"/>
  <c r="Q2396" i="4" s="1"/>
  <c r="Q2397" i="4" a="1"/>
  <c r="Q2397" i="4" s="1"/>
  <c r="Q2398" i="4" a="1"/>
  <c r="Q2398" i="4" s="1"/>
  <c r="Q2399" i="4" a="1"/>
  <c r="Q2399" i="4" s="1"/>
  <c r="Q2400" i="4" a="1"/>
  <c r="Q2400" i="4" s="1"/>
  <c r="Q2401" i="4" a="1"/>
  <c r="Q2401" i="4" s="1"/>
  <c r="Q2402" i="4" a="1"/>
  <c r="Q2402" i="4" s="1"/>
  <c r="Q2403" i="4" a="1"/>
  <c r="Q2403" i="4" s="1"/>
  <c r="Q2404" i="4" a="1"/>
  <c r="Q2404" i="4" s="1"/>
  <c r="Q2405" i="4" a="1"/>
  <c r="Q2405" i="4" s="1"/>
  <c r="Q2406" i="4" a="1"/>
  <c r="Q2406" i="4" s="1"/>
  <c r="Q2407" i="4" a="1"/>
  <c r="Q2407" i="4" s="1"/>
  <c r="Q2408" i="4" a="1"/>
  <c r="Q2408" i="4" s="1"/>
  <c r="Q2409" i="4" a="1"/>
  <c r="Q2409" i="4" s="1"/>
  <c r="Q2410" i="4" a="1"/>
  <c r="Q2410" i="4" s="1"/>
  <c r="Q2411" i="4" a="1"/>
  <c r="Q2411" i="4" s="1"/>
  <c r="Q2412" i="4" a="1"/>
  <c r="Q2412" i="4" s="1"/>
  <c r="Q2413" i="4" a="1"/>
  <c r="Q2413" i="4" s="1"/>
  <c r="Q2414" i="4" a="1"/>
  <c r="Q2414" i="4" s="1"/>
  <c r="Q2415" i="4" a="1"/>
  <c r="Q2415" i="4" s="1"/>
  <c r="Q2416" i="4" a="1"/>
  <c r="Q2416" i="4" s="1"/>
  <c r="Q2417" i="4" a="1"/>
  <c r="Q2417" i="4" s="1"/>
  <c r="Q2418" i="4" a="1"/>
  <c r="Q2418" i="4" s="1"/>
  <c r="Q2419" i="4" a="1"/>
  <c r="Q2419" i="4" s="1"/>
  <c r="Q2420" i="4" a="1"/>
  <c r="Q2420" i="4" s="1"/>
  <c r="Q2421" i="4" a="1"/>
  <c r="Q2421" i="4" s="1"/>
  <c r="Q2422" i="4" a="1"/>
  <c r="Q2422" i="4" s="1"/>
  <c r="Q2423" i="4" a="1"/>
  <c r="Q2423" i="4" s="1"/>
  <c r="Q2424" i="4" a="1"/>
  <c r="Q2424" i="4" s="1"/>
  <c r="Q2425" i="4" a="1"/>
  <c r="Q2425" i="4" s="1"/>
  <c r="Q2426" i="4" a="1"/>
  <c r="Q2426" i="4" s="1"/>
  <c r="Q2427" i="4" a="1"/>
  <c r="Q2427" i="4" s="1"/>
  <c r="Q2428" i="4" a="1"/>
  <c r="Q2428" i="4" s="1"/>
  <c r="Q2429" i="4" a="1"/>
  <c r="Q2429" i="4" s="1"/>
  <c r="Q2430" i="4" a="1"/>
  <c r="Q2430" i="4" s="1"/>
  <c r="Q2431" i="4" a="1"/>
  <c r="Q2431" i="4" s="1"/>
  <c r="Q2432" i="4" a="1"/>
  <c r="Q2432" i="4" s="1"/>
  <c r="Q2433" i="4" a="1"/>
  <c r="Q2433" i="4" s="1"/>
  <c r="Q2434" i="4" a="1"/>
  <c r="Q2434" i="4" s="1"/>
  <c r="Q2435" i="4" a="1"/>
  <c r="Q2435" i="4" s="1"/>
  <c r="Q2436" i="4" a="1"/>
  <c r="Q2436" i="4" s="1"/>
  <c r="Q2437" i="4" a="1"/>
  <c r="Q2437" i="4" s="1"/>
  <c r="Q2438" i="4" a="1"/>
  <c r="Q2438" i="4" s="1"/>
  <c r="Q2439" i="4" a="1"/>
  <c r="Q2439" i="4" s="1"/>
  <c r="Q2440" i="4" a="1"/>
  <c r="Q2440" i="4" s="1"/>
  <c r="Q2441" i="4" a="1"/>
  <c r="Q2441" i="4" s="1"/>
  <c r="Q2442" i="4" a="1"/>
  <c r="Q2442" i="4" s="1"/>
  <c r="Q2443" i="4" a="1"/>
  <c r="Q2443" i="4" s="1"/>
  <c r="Q2444" i="4" a="1"/>
  <c r="Q2444" i="4" s="1"/>
  <c r="Q2445" i="4" a="1"/>
  <c r="Q2445" i="4" s="1"/>
  <c r="Q2446" i="4" a="1"/>
  <c r="Q2446" i="4" s="1"/>
  <c r="Q2447" i="4" a="1"/>
  <c r="Q2447" i="4" s="1"/>
  <c r="Q2448" i="4" a="1"/>
  <c r="Q2448" i="4" s="1"/>
  <c r="Q2449" i="4" a="1"/>
  <c r="Q2449" i="4" s="1"/>
  <c r="Q2450" i="4" a="1"/>
  <c r="Q2450" i="4" s="1"/>
  <c r="Q2451" i="4" a="1"/>
  <c r="Q2451" i="4" s="1"/>
  <c r="Q2452" i="4" a="1"/>
  <c r="Q2452" i="4" s="1"/>
  <c r="Q2453" i="4" a="1"/>
  <c r="Q2453" i="4" s="1"/>
  <c r="Q2454" i="4" a="1"/>
  <c r="Q2454" i="4" s="1"/>
  <c r="Q2455" i="4" a="1"/>
  <c r="Q2455" i="4" s="1"/>
  <c r="Q2456" i="4" a="1"/>
  <c r="Q2456" i="4" s="1"/>
  <c r="Q2457" i="4" a="1"/>
  <c r="Q2457" i="4" s="1"/>
  <c r="Q2458" i="4" a="1"/>
  <c r="Q2458" i="4" s="1"/>
  <c r="Q2459" i="4" a="1"/>
  <c r="Q2459" i="4" s="1"/>
  <c r="Q2460" i="4" a="1"/>
  <c r="Q2460" i="4" s="1"/>
  <c r="Q2461" i="4" a="1"/>
  <c r="Q2461" i="4" s="1"/>
  <c r="Q2462" i="4" a="1"/>
  <c r="Q2462" i="4" s="1"/>
  <c r="Q2463" i="4" a="1"/>
  <c r="Q2463" i="4" s="1"/>
  <c r="Q2464" i="4" a="1"/>
  <c r="Q2464" i="4" s="1"/>
  <c r="Q2465" i="4" a="1"/>
  <c r="Q2465" i="4" s="1"/>
  <c r="Q2466" i="4" a="1"/>
  <c r="Q2466" i="4" s="1"/>
  <c r="Q2467" i="4" a="1"/>
  <c r="Q2467" i="4" s="1"/>
  <c r="Q2468" i="4" a="1"/>
  <c r="Q2468" i="4" s="1"/>
  <c r="Q2469" i="4" a="1"/>
  <c r="Q2469" i="4" s="1"/>
  <c r="Q2470" i="4" a="1"/>
  <c r="Q2470" i="4" s="1"/>
  <c r="Q2471" i="4" a="1"/>
  <c r="Q2471" i="4" s="1"/>
  <c r="Q2472" i="4" a="1"/>
  <c r="Q2472" i="4" s="1"/>
  <c r="Q2473" i="4" a="1"/>
  <c r="Q2473" i="4" s="1"/>
  <c r="Q2474" i="4" a="1"/>
  <c r="Q2474" i="4" s="1"/>
  <c r="Q2475" i="4" a="1"/>
  <c r="Q2475" i="4" s="1"/>
  <c r="Q2476" i="4" a="1"/>
  <c r="Q2476" i="4" s="1"/>
  <c r="Q2477" i="4" a="1"/>
  <c r="Q2477" i="4" s="1"/>
  <c r="Q2478" i="4" a="1"/>
  <c r="Q2478" i="4" s="1"/>
  <c r="Q2479" i="4" a="1"/>
  <c r="Q2479" i="4" s="1"/>
  <c r="Q2480" i="4" a="1"/>
  <c r="Q2480" i="4" s="1"/>
  <c r="Q2481" i="4" a="1"/>
  <c r="Q2481" i="4" s="1"/>
  <c r="Q2482" i="4" a="1"/>
  <c r="Q2482" i="4" s="1"/>
  <c r="Q2483" i="4" a="1"/>
  <c r="Q2483" i="4" s="1"/>
  <c r="Q2484" i="4" a="1"/>
  <c r="Q2484" i="4" s="1"/>
  <c r="Q2485" i="4" a="1"/>
  <c r="Q2485" i="4" s="1"/>
  <c r="Q2486" i="4" a="1"/>
  <c r="Q2486" i="4" s="1"/>
  <c r="Q2487" i="4" a="1"/>
  <c r="Q2487" i="4" s="1"/>
  <c r="Q2488" i="4" a="1"/>
  <c r="Q2488" i="4" s="1"/>
  <c r="Q2489" i="4" a="1"/>
  <c r="Q2489" i="4" s="1"/>
  <c r="Q2490" i="4" a="1"/>
  <c r="Q2490" i="4" s="1"/>
  <c r="Q2491" i="4" a="1"/>
  <c r="Q2491" i="4" s="1"/>
  <c r="Q2492" i="4" a="1"/>
  <c r="Q2492" i="4" s="1"/>
  <c r="Q2493" i="4" a="1"/>
  <c r="Q2493" i="4" s="1"/>
  <c r="Q2494" i="4" a="1"/>
  <c r="Q2494" i="4" s="1"/>
  <c r="Q2495" i="4" a="1"/>
  <c r="Q2495" i="4" s="1"/>
  <c r="Q2496" i="4" a="1"/>
  <c r="Q2496" i="4" s="1"/>
  <c r="Q2497" i="4" a="1"/>
  <c r="Q2497" i="4" s="1"/>
  <c r="Q2498" i="4" a="1"/>
  <c r="Q2498" i="4" s="1"/>
  <c r="Q2499" i="4" a="1"/>
  <c r="Q2499" i="4" s="1"/>
  <c r="Q2500" i="4" a="1"/>
  <c r="Q2500" i="4" s="1"/>
  <c r="Q2501" i="4" a="1"/>
  <c r="Q2501" i="4" s="1"/>
  <c r="Q2502" i="4" a="1"/>
  <c r="Q2502" i="4" s="1"/>
  <c r="Q2503" i="4" a="1"/>
  <c r="Q2503" i="4" s="1"/>
  <c r="Q2504" i="4" a="1"/>
  <c r="Q2504" i="4" s="1"/>
  <c r="Q2505" i="4" a="1"/>
  <c r="Q2505" i="4" s="1"/>
  <c r="Q2506" i="4" a="1"/>
  <c r="Q2506" i="4" s="1"/>
  <c r="Q2507" i="4" a="1"/>
  <c r="Q2507" i="4" s="1"/>
  <c r="Q2508" i="4" a="1"/>
  <c r="Q2508" i="4" s="1"/>
  <c r="Q2509" i="4" a="1"/>
  <c r="Q2509" i="4" s="1"/>
  <c r="Q2510" i="4" a="1"/>
  <c r="Q2510" i="4" s="1"/>
  <c r="Q2511" i="4" a="1"/>
  <c r="Q2511" i="4" s="1"/>
  <c r="Q2512" i="4" a="1"/>
  <c r="Q2512" i="4" s="1"/>
  <c r="Q2513" i="4" a="1"/>
  <c r="Q2513" i="4" s="1"/>
  <c r="Q2514" i="4" a="1"/>
  <c r="Q2514" i="4" s="1"/>
  <c r="Q2515" i="4" a="1"/>
  <c r="Q2515" i="4" s="1"/>
  <c r="Q2516" i="4" a="1"/>
  <c r="Q2516" i="4" s="1"/>
  <c r="Q2517" i="4" a="1"/>
  <c r="Q2517" i="4" s="1"/>
  <c r="Q2518" i="4" a="1"/>
  <c r="Q2518" i="4" s="1"/>
  <c r="Q2519" i="4" a="1"/>
  <c r="Q2519" i="4" s="1"/>
  <c r="Q2520" i="4" a="1"/>
  <c r="Q2520" i="4" s="1"/>
  <c r="Q2521" i="4" a="1"/>
  <c r="Q2521" i="4" s="1"/>
  <c r="Q2522" i="4" a="1"/>
  <c r="Q2522" i="4" s="1"/>
  <c r="Q2523" i="4" a="1"/>
  <c r="Q2523" i="4" s="1"/>
  <c r="Q2524" i="4" a="1"/>
  <c r="Q2524" i="4" s="1"/>
  <c r="Q2525" i="4" a="1"/>
  <c r="Q2525" i="4" s="1"/>
  <c r="Q2526" i="4" a="1"/>
  <c r="Q2526" i="4" s="1"/>
  <c r="Q2527" i="4" a="1"/>
  <c r="Q2527" i="4" s="1"/>
  <c r="Q2528" i="4" a="1"/>
  <c r="Q2528" i="4" s="1"/>
  <c r="Q2529" i="4" a="1"/>
  <c r="Q2529" i="4" s="1"/>
  <c r="Q2530" i="4" a="1"/>
  <c r="Q2530" i="4" s="1"/>
  <c r="Q2531" i="4" a="1"/>
  <c r="Q2531" i="4" s="1"/>
  <c r="Q2532" i="4" a="1"/>
  <c r="Q2532" i="4" s="1"/>
  <c r="Q2533" i="4" a="1"/>
  <c r="Q2533" i="4" s="1"/>
  <c r="Q2534" i="4" a="1"/>
  <c r="Q2534" i="4" s="1"/>
  <c r="Q2535" i="4" a="1"/>
  <c r="Q2535" i="4" s="1"/>
  <c r="Q2536" i="4" a="1"/>
  <c r="Q2536" i="4" s="1"/>
  <c r="Q2537" i="4" a="1"/>
  <c r="Q2537" i="4" s="1"/>
  <c r="Q2538" i="4" a="1"/>
  <c r="Q2538" i="4" s="1"/>
  <c r="Q2539" i="4" a="1"/>
  <c r="Q2539" i="4" s="1"/>
  <c r="Q2540" i="4" a="1"/>
  <c r="Q2540" i="4" s="1"/>
  <c r="Q2541" i="4" a="1"/>
  <c r="Q2541" i="4" s="1"/>
  <c r="Q2542" i="4" a="1"/>
  <c r="Q2542" i="4" s="1"/>
  <c r="Q2543" i="4" a="1"/>
  <c r="Q2543" i="4" s="1"/>
  <c r="Q2544" i="4" a="1"/>
  <c r="Q2544" i="4" s="1"/>
  <c r="Q2545" i="4" a="1"/>
  <c r="Q2545" i="4" s="1"/>
  <c r="Q2546" i="4" a="1"/>
  <c r="Q2546" i="4" s="1"/>
  <c r="Q2547" i="4" a="1"/>
  <c r="Q2547" i="4" s="1"/>
  <c r="Q2548" i="4" a="1"/>
  <c r="Q2548" i="4" s="1"/>
  <c r="Q2549" i="4" a="1"/>
  <c r="Q2549" i="4" s="1"/>
  <c r="Q2550" i="4" a="1"/>
  <c r="Q2550" i="4" s="1"/>
  <c r="Q2551" i="4" a="1"/>
  <c r="Q2551" i="4" s="1"/>
  <c r="Q2552" i="4" a="1"/>
  <c r="Q2552" i="4" s="1"/>
  <c r="Q2553" i="4" a="1"/>
  <c r="Q2553" i="4" s="1"/>
  <c r="Q2554" i="4" a="1"/>
  <c r="Q2554" i="4" s="1"/>
  <c r="Q2555" i="4" a="1"/>
  <c r="Q2555" i="4" s="1"/>
  <c r="Q2556" i="4" a="1"/>
  <c r="Q2556" i="4" s="1"/>
  <c r="Q2557" i="4" a="1"/>
  <c r="Q2557" i="4" s="1"/>
  <c r="Q2558" i="4" a="1"/>
  <c r="Q2558" i="4" s="1"/>
  <c r="Q2559" i="4" a="1"/>
  <c r="Q2559" i="4" s="1"/>
  <c r="Q2560" i="4" a="1"/>
  <c r="Q2560" i="4" s="1"/>
  <c r="Q2561" i="4" a="1"/>
  <c r="Q2561" i="4" s="1"/>
  <c r="Q2562" i="4" a="1"/>
  <c r="Q2562" i="4" s="1"/>
  <c r="Q2563" i="4" a="1"/>
  <c r="Q2563" i="4" s="1"/>
  <c r="Q2564" i="4" a="1"/>
  <c r="Q2564" i="4" s="1"/>
  <c r="Q2565" i="4" a="1"/>
  <c r="Q2565" i="4" s="1"/>
  <c r="Q2566" i="4" a="1"/>
  <c r="Q2566" i="4" s="1"/>
  <c r="Q2567" i="4" a="1"/>
  <c r="Q2567" i="4" s="1"/>
  <c r="Q2568" i="4" a="1"/>
  <c r="Q2568" i="4" s="1"/>
  <c r="Q2569" i="4" a="1"/>
  <c r="Q2569" i="4" s="1"/>
  <c r="Q2570" i="4" a="1"/>
  <c r="Q2570" i="4" s="1"/>
  <c r="Q2571" i="4" a="1"/>
  <c r="Q2571" i="4" s="1"/>
  <c r="Q2572" i="4" a="1"/>
  <c r="Q2572" i="4" s="1"/>
  <c r="Q2573" i="4" a="1"/>
  <c r="Q2573" i="4" s="1"/>
  <c r="Q2574" i="4" a="1"/>
  <c r="Q2574" i="4" s="1"/>
  <c r="Q2575" i="4" a="1"/>
  <c r="Q2575" i="4" s="1"/>
  <c r="Q2576" i="4" a="1"/>
  <c r="Q2576" i="4" s="1"/>
  <c r="Q2577" i="4" a="1"/>
  <c r="Q2577" i="4" s="1"/>
  <c r="Q2578" i="4" a="1"/>
  <c r="Q2578" i="4" s="1"/>
  <c r="Q2579" i="4" a="1"/>
  <c r="Q2579" i="4" s="1"/>
  <c r="Q2580" i="4" a="1"/>
  <c r="Q2580" i="4" s="1"/>
  <c r="Q2581" i="4" a="1"/>
  <c r="Q2581" i="4" s="1"/>
  <c r="Q2582" i="4" a="1"/>
  <c r="Q2582" i="4" s="1"/>
  <c r="Q2583" i="4" a="1"/>
  <c r="Q2583" i="4" s="1"/>
  <c r="Q2584" i="4" a="1"/>
  <c r="Q2584" i="4" s="1"/>
  <c r="Q2585" i="4" a="1"/>
  <c r="Q2585" i="4" s="1"/>
  <c r="Q2586" i="4" a="1"/>
  <c r="Q2586" i="4" s="1"/>
  <c r="Q2587" i="4" a="1"/>
  <c r="Q2587" i="4" s="1"/>
  <c r="Q2588" i="4" a="1"/>
  <c r="Q2588" i="4" s="1"/>
  <c r="Q2589" i="4" a="1"/>
  <c r="Q2589" i="4" s="1"/>
  <c r="Q2590" i="4" a="1"/>
  <c r="Q2590" i="4" s="1"/>
  <c r="Q2591" i="4" a="1"/>
  <c r="Q2591" i="4" s="1"/>
  <c r="Q2592" i="4" a="1"/>
  <c r="Q2592" i="4" s="1"/>
  <c r="Q2593" i="4" a="1"/>
  <c r="Q2593" i="4" s="1"/>
  <c r="Q2594" i="4" a="1"/>
  <c r="Q2594" i="4" s="1"/>
  <c r="Q2595" i="4" a="1"/>
  <c r="Q2595" i="4" s="1"/>
  <c r="Q2596" i="4" a="1"/>
  <c r="Q2596" i="4" s="1"/>
  <c r="Q2597" i="4" a="1"/>
  <c r="Q2597" i="4" s="1"/>
  <c r="Q2598" i="4" a="1"/>
  <c r="Q2598" i="4" s="1"/>
  <c r="Q2599" i="4" a="1"/>
  <c r="Q2599" i="4" s="1"/>
  <c r="Q2600" i="4" a="1"/>
  <c r="Q2600" i="4" s="1"/>
  <c r="Q2601" i="4" a="1"/>
  <c r="Q2601" i="4" s="1"/>
  <c r="Q2602" i="4" a="1"/>
  <c r="Q2602" i="4" s="1"/>
  <c r="Q2603" i="4" a="1"/>
  <c r="Q2603" i="4" s="1"/>
  <c r="Q2604" i="4" a="1"/>
  <c r="Q2604" i="4" s="1"/>
  <c r="Q2605" i="4" a="1"/>
  <c r="Q2605" i="4" s="1"/>
  <c r="Q2606" i="4" a="1"/>
  <c r="Q2606" i="4" s="1"/>
  <c r="Q2607" i="4" a="1"/>
  <c r="Q2607" i="4" s="1"/>
  <c r="Q2608" i="4" a="1"/>
  <c r="Q2608" i="4" s="1"/>
  <c r="Q2609" i="4" a="1"/>
  <c r="Q2609" i="4" s="1"/>
  <c r="Q2610" i="4" a="1"/>
  <c r="Q2610" i="4" s="1"/>
  <c r="Q2611" i="4" a="1"/>
  <c r="Q2611" i="4" s="1"/>
  <c r="Q2612" i="4" a="1"/>
  <c r="Q2612" i="4" s="1"/>
  <c r="Q2613" i="4" a="1"/>
  <c r="Q2613" i="4" s="1"/>
  <c r="Q2614" i="4" a="1"/>
  <c r="Q2614" i="4" s="1"/>
  <c r="Q2615" i="4" a="1"/>
  <c r="Q2615" i="4" s="1"/>
  <c r="Q2616" i="4" a="1"/>
  <c r="Q2616" i="4" s="1"/>
  <c r="Q2617" i="4" a="1"/>
  <c r="Q2617" i="4" s="1"/>
  <c r="Q2618" i="4" a="1"/>
  <c r="Q2618" i="4" s="1"/>
  <c r="Q2619" i="4" a="1"/>
  <c r="Q2619" i="4" s="1"/>
  <c r="Q2620" i="4" a="1"/>
  <c r="Q2620" i="4" s="1"/>
  <c r="Q2621" i="4" a="1"/>
  <c r="Q2621" i="4" s="1"/>
  <c r="Q2622" i="4" a="1"/>
  <c r="Q2622" i="4" s="1"/>
  <c r="Q2623" i="4" a="1"/>
  <c r="Q2623" i="4" s="1"/>
  <c r="Q2624" i="4" a="1"/>
  <c r="Q2624" i="4" s="1"/>
  <c r="Q2625" i="4" a="1"/>
  <c r="Q2625" i="4" s="1"/>
  <c r="Q2626" i="4" a="1"/>
  <c r="Q2626" i="4" s="1"/>
  <c r="Q2627" i="4" a="1"/>
  <c r="Q2627" i="4" s="1"/>
  <c r="Q2628" i="4" a="1"/>
  <c r="Q2628" i="4" s="1"/>
  <c r="Q2629" i="4" a="1"/>
  <c r="Q2629" i="4" s="1"/>
  <c r="Q2630" i="4" a="1"/>
  <c r="Q2630" i="4" s="1"/>
  <c r="Q2631" i="4" a="1"/>
  <c r="Q2631" i="4" s="1"/>
  <c r="Q2632" i="4" a="1"/>
  <c r="Q2632" i="4" s="1"/>
  <c r="Q2633" i="4" a="1"/>
  <c r="Q2633" i="4" s="1"/>
  <c r="Q2634" i="4" a="1"/>
  <c r="Q2634" i="4" s="1"/>
  <c r="Q2635" i="4" a="1"/>
  <c r="Q2635" i="4" s="1"/>
  <c r="Q2636" i="4" a="1"/>
  <c r="Q2636" i="4" s="1"/>
  <c r="Q2637" i="4" a="1"/>
  <c r="Q2637" i="4" s="1"/>
  <c r="Q2638" i="4" a="1"/>
  <c r="Q2638" i="4" s="1"/>
  <c r="Q2639" i="4" a="1"/>
  <c r="Q2639" i="4" s="1"/>
  <c r="Q2640" i="4" a="1"/>
  <c r="Q2640" i="4" s="1"/>
  <c r="Q2641" i="4" a="1"/>
  <c r="Q2641" i="4" s="1"/>
  <c r="Q2642" i="4" a="1"/>
  <c r="Q2642" i="4" s="1"/>
  <c r="Q2643" i="4" a="1"/>
  <c r="Q2643" i="4" s="1"/>
  <c r="Q2644" i="4" a="1"/>
  <c r="Q2644" i="4" s="1"/>
  <c r="Q2645" i="4" a="1"/>
  <c r="Q2645" i="4" s="1"/>
  <c r="Q2646" i="4" a="1"/>
  <c r="Q2646" i="4" s="1"/>
  <c r="Q2647" i="4" a="1"/>
  <c r="Q2647" i="4" s="1"/>
  <c r="Q2648" i="4" a="1"/>
  <c r="Q2648" i="4" s="1"/>
  <c r="Q2649" i="4" a="1"/>
  <c r="Q2649" i="4" s="1"/>
  <c r="Q2650" i="4" a="1"/>
  <c r="Q2650" i="4" s="1"/>
  <c r="Q2651" i="4" a="1"/>
  <c r="Q2651" i="4" s="1"/>
  <c r="Q2652" i="4" a="1"/>
  <c r="Q2652" i="4" s="1"/>
  <c r="Q2653" i="4" a="1"/>
  <c r="Q2653" i="4" s="1"/>
  <c r="Q2654" i="4" a="1"/>
  <c r="Q2654" i="4" s="1"/>
  <c r="Q2655" i="4" a="1"/>
  <c r="Q2655" i="4" s="1"/>
  <c r="Q2656" i="4" a="1"/>
  <c r="Q2656" i="4" s="1"/>
  <c r="Q2657" i="4" a="1"/>
  <c r="Q2657" i="4" s="1"/>
  <c r="Q2658" i="4" a="1"/>
  <c r="Q2658" i="4" s="1"/>
  <c r="Q2659" i="4" a="1"/>
  <c r="Q2659" i="4" s="1"/>
  <c r="Q2660" i="4" a="1"/>
  <c r="Q2660" i="4" s="1"/>
  <c r="Q2661" i="4" a="1"/>
  <c r="Q2661" i="4" s="1"/>
  <c r="Q2662" i="4" a="1"/>
  <c r="Q2662" i="4" s="1"/>
  <c r="Q2663" i="4" a="1"/>
  <c r="Q2663" i="4" s="1"/>
  <c r="Q2664" i="4" a="1"/>
  <c r="Q2664" i="4" s="1"/>
  <c r="Q2665" i="4" a="1"/>
  <c r="Q2665" i="4" s="1"/>
  <c r="Q2666" i="4" a="1"/>
  <c r="Q2666" i="4" s="1"/>
  <c r="Q2667" i="4" a="1"/>
  <c r="Q2667" i="4" s="1"/>
  <c r="Q2668" i="4" a="1"/>
  <c r="Q2668" i="4" s="1"/>
  <c r="Q2669" i="4" a="1"/>
  <c r="Q2669" i="4" s="1"/>
  <c r="Q2670" i="4" a="1"/>
  <c r="Q2670" i="4" s="1"/>
  <c r="Q2671" i="4" a="1"/>
  <c r="Q2671" i="4" s="1"/>
  <c r="Q2672" i="4" a="1"/>
  <c r="Q2672" i="4" s="1"/>
  <c r="Q2673" i="4" a="1"/>
  <c r="Q2673" i="4" s="1"/>
  <c r="Q2674" i="4" a="1"/>
  <c r="Q2674" i="4" s="1"/>
  <c r="Q2675" i="4" a="1"/>
  <c r="Q2675" i="4" s="1"/>
  <c r="Q2676" i="4" a="1"/>
  <c r="Q2676" i="4" s="1"/>
  <c r="Q2677" i="4" a="1"/>
  <c r="Q2677" i="4" s="1"/>
  <c r="Q2678" i="4" a="1"/>
  <c r="Q2678" i="4" s="1"/>
  <c r="Q2679" i="4" a="1"/>
  <c r="Q2679" i="4" s="1"/>
  <c r="Q2680" i="4" a="1"/>
  <c r="Q2680" i="4" s="1"/>
  <c r="Q2681" i="4" a="1"/>
  <c r="Q2681" i="4" s="1"/>
  <c r="Q2682" i="4" a="1"/>
  <c r="Q2682" i="4" s="1"/>
  <c r="Q2683" i="4" a="1"/>
  <c r="Q2683" i="4" s="1"/>
  <c r="Q2684" i="4" a="1"/>
  <c r="Q2684" i="4" s="1"/>
  <c r="Q2685" i="4" a="1"/>
  <c r="Q2685" i="4" s="1"/>
  <c r="Q2686" i="4" a="1"/>
  <c r="Q2686" i="4" s="1"/>
  <c r="Q2687" i="4" a="1"/>
  <c r="Q2687" i="4" s="1"/>
  <c r="Q2688" i="4" a="1"/>
  <c r="Q2688" i="4" s="1"/>
  <c r="Q2689" i="4" a="1"/>
  <c r="Q2689" i="4" s="1"/>
  <c r="Q2690" i="4" a="1"/>
  <c r="Q2690" i="4" s="1"/>
  <c r="Q2691" i="4" a="1"/>
  <c r="Q2691" i="4" s="1"/>
  <c r="Q2692" i="4" a="1"/>
  <c r="Q2692" i="4" s="1"/>
  <c r="Q2693" i="4" a="1"/>
  <c r="Q2693" i="4" s="1"/>
  <c r="Q2694" i="4" a="1"/>
  <c r="Q2694" i="4" s="1"/>
  <c r="Q2695" i="4" a="1"/>
  <c r="Q2695" i="4" s="1"/>
  <c r="Q2696" i="4" a="1"/>
  <c r="Q2696" i="4" s="1"/>
  <c r="Q2697" i="4" a="1"/>
  <c r="Q2697" i="4" s="1"/>
  <c r="Q2698" i="4" a="1"/>
  <c r="Q2698" i="4" s="1"/>
  <c r="Q2699" i="4" a="1"/>
  <c r="Q2699" i="4" s="1"/>
  <c r="Q2700" i="4" a="1"/>
  <c r="Q2700" i="4" s="1"/>
  <c r="Q2701" i="4" a="1"/>
  <c r="Q2701" i="4" s="1"/>
  <c r="Q2702" i="4" a="1"/>
  <c r="Q2702" i="4" s="1"/>
  <c r="Q2703" i="4" a="1"/>
  <c r="Q2703" i="4" s="1"/>
  <c r="Q2704" i="4" a="1"/>
  <c r="Q2704" i="4" s="1"/>
  <c r="Q2705" i="4" a="1"/>
  <c r="Q2705" i="4" s="1"/>
  <c r="Q2706" i="4" a="1"/>
  <c r="Q2706" i="4" s="1"/>
  <c r="Q2707" i="4" a="1"/>
  <c r="Q2707" i="4" s="1"/>
  <c r="Q2708" i="4" a="1"/>
  <c r="Q2708" i="4" s="1"/>
  <c r="Q2709" i="4" a="1"/>
  <c r="Q2709" i="4" s="1"/>
  <c r="Q2710" i="4" a="1"/>
  <c r="Q2710" i="4" s="1"/>
  <c r="Q2711" i="4" a="1"/>
  <c r="Q2711" i="4" s="1"/>
  <c r="Q2712" i="4" a="1"/>
  <c r="Q2712" i="4" s="1"/>
  <c r="Q2713" i="4" a="1"/>
  <c r="Q2713" i="4" s="1"/>
  <c r="Q2714" i="4" a="1"/>
  <c r="Q2714" i="4" s="1"/>
  <c r="Q2715" i="4" a="1"/>
  <c r="Q2715" i="4" s="1"/>
  <c r="Q2716" i="4" a="1"/>
  <c r="Q2716" i="4" s="1"/>
  <c r="Q2717" i="4" a="1"/>
  <c r="Q2717" i="4" s="1"/>
  <c r="Q2718" i="4" a="1"/>
  <c r="Q2718" i="4" s="1"/>
  <c r="Q2719" i="4" a="1"/>
  <c r="Q2719" i="4" s="1"/>
  <c r="Q2720" i="4" a="1"/>
  <c r="Q2720" i="4" s="1"/>
  <c r="Q2721" i="4" a="1"/>
  <c r="Q2721" i="4" s="1"/>
  <c r="Q2722" i="4" a="1"/>
  <c r="Q2722" i="4" s="1"/>
  <c r="Q2723" i="4" a="1"/>
  <c r="Q2723" i="4" s="1"/>
  <c r="Q2724" i="4" a="1"/>
  <c r="Q2724" i="4" s="1"/>
  <c r="Q2725" i="4" a="1"/>
  <c r="Q2725" i="4" s="1"/>
  <c r="Q2726" i="4" a="1"/>
  <c r="Q2726" i="4" s="1"/>
  <c r="Q2727" i="4" a="1"/>
  <c r="Q2727" i="4" s="1"/>
  <c r="Q2728" i="4" a="1"/>
  <c r="Q2728" i="4" s="1"/>
  <c r="Q2729" i="4" a="1"/>
  <c r="Q2729" i="4" s="1"/>
  <c r="Q2730" i="4" a="1"/>
  <c r="Q2730" i="4" s="1"/>
  <c r="Q2731" i="4" a="1"/>
  <c r="Q2731" i="4" s="1"/>
  <c r="Q2732" i="4" a="1"/>
  <c r="Q2732" i="4" s="1"/>
  <c r="Q2733" i="4" a="1"/>
  <c r="Q2733" i="4" s="1"/>
  <c r="Q2734" i="4" a="1"/>
  <c r="Q2734" i="4" s="1"/>
  <c r="Q2735" i="4" a="1"/>
  <c r="Q2735" i="4" s="1"/>
  <c r="Q2736" i="4" a="1"/>
  <c r="Q2736" i="4" s="1"/>
  <c r="Q2737" i="4" a="1"/>
  <c r="Q2737" i="4" s="1"/>
  <c r="Q2738" i="4" a="1"/>
  <c r="Q2738" i="4" s="1"/>
  <c r="Q2739" i="4" a="1"/>
  <c r="Q2739" i="4" s="1"/>
  <c r="Q2740" i="4" a="1"/>
  <c r="Q2740" i="4" s="1"/>
  <c r="Q2741" i="4" a="1"/>
  <c r="Q2741" i="4" s="1"/>
  <c r="Q2742" i="4" a="1"/>
  <c r="Q2742" i="4" s="1"/>
  <c r="Q2743" i="4" a="1"/>
  <c r="Q2743" i="4" s="1"/>
  <c r="Q2744" i="4" a="1"/>
  <c r="Q2744" i="4" s="1"/>
  <c r="Q2745" i="4" a="1"/>
  <c r="Q2745" i="4" s="1"/>
  <c r="Q2746" i="4" a="1"/>
  <c r="Q2746" i="4" s="1"/>
  <c r="Q2747" i="4" a="1"/>
  <c r="Q2747" i="4" s="1"/>
  <c r="Q2748" i="4" a="1"/>
  <c r="Q2748" i="4" s="1"/>
  <c r="Q2749" i="4" a="1"/>
  <c r="Q2749" i="4" s="1"/>
  <c r="Q2750" i="4" a="1"/>
  <c r="Q2750" i="4" s="1"/>
  <c r="Q2751" i="4" a="1"/>
  <c r="Q2751" i="4" s="1"/>
  <c r="Q2752" i="4" a="1"/>
  <c r="Q2752" i="4" s="1"/>
  <c r="Q2753" i="4" a="1"/>
  <c r="Q2753" i="4" s="1"/>
  <c r="Q2754" i="4" a="1"/>
  <c r="Q2754" i="4" s="1"/>
  <c r="Q2755" i="4" a="1"/>
  <c r="Q2755" i="4" s="1"/>
  <c r="Q2756" i="4" a="1"/>
  <c r="Q2756" i="4" s="1"/>
  <c r="Q2757" i="4" a="1"/>
  <c r="Q2757" i="4" s="1"/>
  <c r="Q2758" i="4" a="1"/>
  <c r="Q2758" i="4" s="1"/>
  <c r="Q2759" i="4" a="1"/>
  <c r="Q2759" i="4" s="1"/>
  <c r="Q2760" i="4" a="1"/>
  <c r="Q2760" i="4" s="1"/>
  <c r="Q2761" i="4" a="1"/>
  <c r="Q2761" i="4" s="1"/>
  <c r="Q2762" i="4" a="1"/>
  <c r="Q2762" i="4" s="1"/>
  <c r="Q2763" i="4" a="1"/>
  <c r="Q2763" i="4" s="1"/>
  <c r="Q2764" i="4" a="1"/>
  <c r="Q2764" i="4" s="1"/>
  <c r="Q2765" i="4" a="1"/>
  <c r="Q2765" i="4" s="1"/>
  <c r="Q2766" i="4" a="1"/>
  <c r="Q2766" i="4" s="1"/>
  <c r="Q2767" i="4" a="1"/>
  <c r="Q2767" i="4" s="1"/>
  <c r="Q2768" i="4" a="1"/>
  <c r="Q2768" i="4" s="1"/>
  <c r="Q2769" i="4" a="1"/>
  <c r="Q2769" i="4" s="1"/>
  <c r="Q2770" i="4" a="1"/>
  <c r="Q2770" i="4" s="1"/>
  <c r="Q2771" i="4" a="1"/>
  <c r="Q2771" i="4" s="1"/>
  <c r="Q2772" i="4" a="1"/>
  <c r="Q2772" i="4" s="1"/>
  <c r="Q2773" i="4" a="1"/>
  <c r="Q2773" i="4" s="1"/>
  <c r="Q2774" i="4" a="1"/>
  <c r="Q2774" i="4" s="1"/>
  <c r="Q2775" i="4" a="1"/>
  <c r="Q2775" i="4" s="1"/>
  <c r="Q2776" i="4" a="1"/>
  <c r="Q2776" i="4" s="1"/>
  <c r="Q2777" i="4" a="1"/>
  <c r="Q2777" i="4" s="1"/>
  <c r="Q2778" i="4" a="1"/>
  <c r="Q2778" i="4" s="1"/>
  <c r="Q2779" i="4" a="1"/>
  <c r="Q2779" i="4" s="1"/>
  <c r="Q2780" i="4" a="1"/>
  <c r="Q2780" i="4" s="1"/>
  <c r="Q2781" i="4" a="1"/>
  <c r="Q2781" i="4" s="1"/>
  <c r="Q2782" i="4" a="1"/>
  <c r="Q2782" i="4" s="1"/>
  <c r="Q2783" i="4" a="1"/>
  <c r="Q2783" i="4" s="1"/>
  <c r="Q2784" i="4" a="1"/>
  <c r="Q2784" i="4" s="1"/>
  <c r="Q2785" i="4" a="1"/>
  <c r="Q2785" i="4" s="1"/>
  <c r="Q2786" i="4" a="1"/>
  <c r="Q2786" i="4" s="1"/>
  <c r="Q2787" i="4" a="1"/>
  <c r="Q2787" i="4" s="1"/>
  <c r="Q2788" i="4" a="1"/>
  <c r="Q2788" i="4" s="1"/>
  <c r="Q2789" i="4" a="1"/>
  <c r="Q2789" i="4" s="1"/>
  <c r="Q2790" i="4" a="1"/>
  <c r="Q2790" i="4" s="1"/>
  <c r="Q2791" i="4" a="1"/>
  <c r="Q2791" i="4" s="1"/>
  <c r="Q2792" i="4" a="1"/>
  <c r="Q2792" i="4" s="1"/>
  <c r="Q2793" i="4" a="1"/>
  <c r="Q2793" i="4" s="1"/>
  <c r="Q2794" i="4" a="1"/>
  <c r="Q2794" i="4" s="1"/>
  <c r="Q2795" i="4" a="1"/>
  <c r="Q2795" i="4" s="1"/>
  <c r="Q2796" i="4" a="1"/>
  <c r="Q2796" i="4" s="1"/>
  <c r="Q2797" i="4" a="1"/>
  <c r="Q2797" i="4" s="1"/>
  <c r="Q2798" i="4" a="1"/>
  <c r="Q2798" i="4" s="1"/>
  <c r="Q2799" i="4" a="1"/>
  <c r="Q2799" i="4" s="1"/>
  <c r="Q2800" i="4" a="1"/>
  <c r="Q2800" i="4" s="1"/>
  <c r="Q2801" i="4" a="1"/>
  <c r="Q2801" i="4" s="1"/>
  <c r="Q2802" i="4" a="1"/>
  <c r="Q2802" i="4" s="1"/>
  <c r="Q2803" i="4" a="1"/>
  <c r="Q2803" i="4" s="1"/>
  <c r="Q2804" i="4" a="1"/>
  <c r="Q2804" i="4" s="1"/>
  <c r="Q2805" i="4" a="1"/>
  <c r="Q2805" i="4" s="1"/>
  <c r="Q2806" i="4" a="1"/>
  <c r="Q2806" i="4" s="1"/>
  <c r="Q2807" i="4" a="1"/>
  <c r="Q2807" i="4" s="1"/>
  <c r="Q2808" i="4" a="1"/>
  <c r="Q2808" i="4" s="1"/>
  <c r="Q2809" i="4" a="1"/>
  <c r="Q2809" i="4" s="1"/>
  <c r="Q2810" i="4" a="1"/>
  <c r="Q2810" i="4" s="1"/>
  <c r="Q2811" i="4" a="1"/>
  <c r="Q2811" i="4" s="1"/>
  <c r="Q2812" i="4" a="1"/>
  <c r="Q2812" i="4" s="1"/>
  <c r="Q2813" i="4" a="1"/>
  <c r="Q2813" i="4" s="1"/>
  <c r="Q2814" i="4" a="1"/>
  <c r="Q2814" i="4" s="1"/>
  <c r="Q2815" i="4" a="1"/>
  <c r="Q2815" i="4" s="1"/>
  <c r="Q2816" i="4" a="1"/>
  <c r="Q2816" i="4" s="1"/>
  <c r="Q2817" i="4" a="1"/>
  <c r="Q2817" i="4" s="1"/>
  <c r="Q2818" i="4" a="1"/>
  <c r="Q2818" i="4" s="1"/>
  <c r="Q2819" i="4" a="1"/>
  <c r="Q2819" i="4" s="1"/>
  <c r="Q2820" i="4" a="1"/>
  <c r="Q2820" i="4" s="1"/>
  <c r="Q2821" i="4" a="1"/>
  <c r="Q2821" i="4" s="1"/>
  <c r="Q2822" i="4" a="1"/>
  <c r="Q2822" i="4" s="1"/>
  <c r="Q2823" i="4" a="1"/>
  <c r="Q2823" i="4" s="1"/>
  <c r="Q2824" i="4" a="1"/>
  <c r="Q2824" i="4" s="1"/>
  <c r="Q2825" i="4" a="1"/>
  <c r="Q2825" i="4" s="1"/>
  <c r="Q2826" i="4" a="1"/>
  <c r="Q2826" i="4" s="1"/>
  <c r="Q2827" i="4" a="1"/>
  <c r="Q2827" i="4" s="1"/>
  <c r="Q2828" i="4" a="1"/>
  <c r="Q2828" i="4" s="1"/>
  <c r="Q2829" i="4" a="1"/>
  <c r="Q2829" i="4" s="1"/>
  <c r="Q2830" i="4" a="1"/>
  <c r="Q2830" i="4" s="1"/>
  <c r="Q2831" i="4" a="1"/>
  <c r="Q2831" i="4" s="1"/>
  <c r="Q2832" i="4" a="1"/>
  <c r="Q2832" i="4" s="1"/>
  <c r="Q2833" i="4" a="1"/>
  <c r="Q2833" i="4" s="1"/>
  <c r="Q2834" i="4" a="1"/>
  <c r="Q2834" i="4" s="1"/>
  <c r="Q2835" i="4" a="1"/>
  <c r="Q2835" i="4" s="1"/>
  <c r="Q2836" i="4" a="1"/>
  <c r="Q2836" i="4" s="1"/>
  <c r="Q2837" i="4" a="1"/>
  <c r="Q2837" i="4" s="1"/>
  <c r="Q2838" i="4" a="1"/>
  <c r="Q2838" i="4" s="1"/>
  <c r="Q2839" i="4" a="1"/>
  <c r="Q2839" i="4" s="1"/>
  <c r="Q2840" i="4" a="1"/>
  <c r="Q2840" i="4" s="1"/>
  <c r="Q2841" i="4" a="1"/>
  <c r="Q2841" i="4" s="1"/>
  <c r="Q2842" i="4" a="1"/>
  <c r="Q2842" i="4" s="1"/>
  <c r="Q2843" i="4" a="1"/>
  <c r="Q2843" i="4" s="1"/>
  <c r="Q2844" i="4" a="1"/>
  <c r="Q2844" i="4" s="1"/>
  <c r="Q2845" i="4" a="1"/>
  <c r="Q2845" i="4" s="1"/>
  <c r="Q2846" i="4" a="1"/>
  <c r="Q2846" i="4" s="1"/>
  <c r="Q2847" i="4" a="1"/>
  <c r="Q2847" i="4" s="1"/>
  <c r="Q2848" i="4" a="1"/>
  <c r="Q2848" i="4" s="1"/>
  <c r="Q2849" i="4" a="1"/>
  <c r="Q2849" i="4" s="1"/>
  <c r="Q2850" i="4" a="1"/>
  <c r="Q2850" i="4" s="1"/>
  <c r="Q2851" i="4" a="1"/>
  <c r="Q2851" i="4" s="1"/>
  <c r="Q2852" i="4" a="1"/>
  <c r="Q2852" i="4" s="1"/>
  <c r="Q2853" i="4" a="1"/>
  <c r="Q2853" i="4" s="1"/>
  <c r="Q2854" i="4" a="1"/>
  <c r="Q2854" i="4" s="1"/>
  <c r="Q2855" i="4" a="1"/>
  <c r="Q2855" i="4" s="1"/>
  <c r="Q2856" i="4" a="1"/>
  <c r="Q2856" i="4" s="1"/>
  <c r="Q2857" i="4" a="1"/>
  <c r="Q2857" i="4" s="1"/>
  <c r="Q2858" i="4" a="1"/>
  <c r="Q2858" i="4" s="1"/>
  <c r="Q2859" i="4" a="1"/>
  <c r="Q2859" i="4" s="1"/>
  <c r="Q2860" i="4" a="1"/>
  <c r="Q2860" i="4" s="1"/>
  <c r="Q2861" i="4" a="1"/>
  <c r="Q2861" i="4" s="1"/>
  <c r="Q2862" i="4" a="1"/>
  <c r="Q2862" i="4" s="1"/>
  <c r="Q2863" i="4" a="1"/>
  <c r="Q2863" i="4" s="1"/>
  <c r="Q2864" i="4" a="1"/>
  <c r="Q2864" i="4" s="1"/>
  <c r="Q2865" i="4" a="1"/>
  <c r="Q2865" i="4" s="1"/>
  <c r="Q2866" i="4" a="1"/>
  <c r="Q2866" i="4" s="1"/>
  <c r="Q2867" i="4" a="1"/>
  <c r="Q2867" i="4" s="1"/>
  <c r="Q2868" i="4" a="1"/>
  <c r="Q2868" i="4" s="1"/>
  <c r="Q2869" i="4" a="1"/>
  <c r="Q2869" i="4" s="1"/>
  <c r="Q2870" i="4" a="1"/>
  <c r="Q2870" i="4" s="1"/>
  <c r="Q2871" i="4" a="1"/>
  <c r="Q2871" i="4" s="1"/>
  <c r="Q2872" i="4" a="1"/>
  <c r="Q2872" i="4" s="1"/>
  <c r="Q2873" i="4" a="1"/>
  <c r="Q2873" i="4" s="1"/>
  <c r="Q2874" i="4" a="1"/>
  <c r="Q2874" i="4" s="1"/>
  <c r="Q2875" i="4" a="1"/>
  <c r="Q2875" i="4" s="1"/>
  <c r="Q2876" i="4" a="1"/>
  <c r="Q2876" i="4" s="1"/>
  <c r="Q2877" i="4" a="1"/>
  <c r="Q2877" i="4" s="1"/>
  <c r="Q2878" i="4" a="1"/>
  <c r="Q2878" i="4" s="1"/>
  <c r="Q2879" i="4" a="1"/>
  <c r="Q2879" i="4" s="1"/>
  <c r="Q2880" i="4" a="1"/>
  <c r="Q2880" i="4" s="1"/>
  <c r="Q2881" i="4" a="1"/>
  <c r="Q2881" i="4" s="1"/>
  <c r="Q2882" i="4" a="1"/>
  <c r="Q2882" i="4" s="1"/>
  <c r="Q2883" i="4" a="1"/>
  <c r="Q2883" i="4" s="1"/>
  <c r="Q2884" i="4" a="1"/>
  <c r="Q2884" i="4" s="1"/>
  <c r="Q2885" i="4" a="1"/>
  <c r="Q2885" i="4" s="1"/>
  <c r="Q2886" i="4" a="1"/>
  <c r="Q2886" i="4" s="1"/>
  <c r="Q2887" i="4" a="1"/>
  <c r="Q2887" i="4" s="1"/>
  <c r="Q2888" i="4" a="1"/>
  <c r="Q2888" i="4" s="1"/>
  <c r="Q2889" i="4" a="1"/>
  <c r="Q2889" i="4" s="1"/>
  <c r="Q2890" i="4" a="1"/>
  <c r="Q2890" i="4" s="1"/>
  <c r="Q2891" i="4" a="1"/>
  <c r="Q2891" i="4" s="1"/>
  <c r="Q2892" i="4" a="1"/>
  <c r="Q2892" i="4" s="1"/>
  <c r="Q2893" i="4" a="1"/>
  <c r="Q2893" i="4" s="1"/>
  <c r="Q2894" i="4" a="1"/>
  <c r="Q2894" i="4" s="1"/>
  <c r="Q2895" i="4" a="1"/>
  <c r="Q2895" i="4" s="1"/>
  <c r="Q2896" i="4" a="1"/>
  <c r="Q2896" i="4" s="1"/>
  <c r="Q2897" i="4" a="1"/>
  <c r="Q2897" i="4" s="1"/>
  <c r="Q2898" i="4" a="1"/>
  <c r="Q2898" i="4" s="1"/>
  <c r="Q2899" i="4" a="1"/>
  <c r="Q2899" i="4" s="1"/>
  <c r="Q2900" i="4" a="1"/>
  <c r="Q2900" i="4" s="1"/>
  <c r="Q2901" i="4" a="1"/>
  <c r="Q2901" i="4" s="1"/>
  <c r="Q2902" i="4" a="1"/>
  <c r="Q2902" i="4" s="1"/>
  <c r="Q2903" i="4" a="1"/>
  <c r="Q2903" i="4" s="1"/>
  <c r="Q2904" i="4" a="1"/>
  <c r="Q2904" i="4" s="1"/>
  <c r="Q2905" i="4" a="1"/>
  <c r="Q2905" i="4" s="1"/>
  <c r="Q2906" i="4" a="1"/>
  <c r="Q2906" i="4" s="1"/>
  <c r="Q2907" i="4" a="1"/>
  <c r="Q2907" i="4" s="1"/>
  <c r="Q2908" i="4" a="1"/>
  <c r="Q2908" i="4" s="1"/>
  <c r="Q2909" i="4" a="1"/>
  <c r="Q2909" i="4" s="1"/>
  <c r="Q2910" i="4" a="1"/>
  <c r="Q2910" i="4" s="1"/>
  <c r="Q2911" i="4" a="1"/>
  <c r="Q2911" i="4" s="1"/>
  <c r="Q2912" i="4" a="1"/>
  <c r="Q2912" i="4" s="1"/>
  <c r="Q2913" i="4" a="1"/>
  <c r="Q2913" i="4" s="1"/>
  <c r="Q2914" i="4" a="1"/>
  <c r="Q2914" i="4" s="1"/>
  <c r="Q2915" i="4" a="1"/>
  <c r="Q2915" i="4" s="1"/>
  <c r="Q2916" i="4" a="1"/>
  <c r="Q2916" i="4" s="1"/>
  <c r="Q2917" i="4" a="1"/>
  <c r="Q2917" i="4" s="1"/>
  <c r="Q2918" i="4" a="1"/>
  <c r="Q2918" i="4" s="1"/>
  <c r="Q2919" i="4" a="1"/>
  <c r="Q2919" i="4" s="1"/>
  <c r="Q2920" i="4" a="1"/>
  <c r="Q2920" i="4" s="1"/>
  <c r="Q2921" i="4" a="1"/>
  <c r="Q2921" i="4" s="1"/>
  <c r="Q2922" i="4" a="1"/>
  <c r="Q2922" i="4" s="1"/>
  <c r="Q2923" i="4" a="1"/>
  <c r="Q2923" i="4" s="1"/>
  <c r="Q2924" i="4" a="1"/>
  <c r="Q2924" i="4" s="1"/>
  <c r="Q2925" i="4" a="1"/>
  <c r="Q2925" i="4" s="1"/>
  <c r="Q2926" i="4" a="1"/>
  <c r="Q2926" i="4" s="1"/>
  <c r="Q2927" i="4" a="1"/>
  <c r="Q2927" i="4" s="1"/>
  <c r="Q2928" i="4" a="1"/>
  <c r="Q2928" i="4" s="1"/>
  <c r="Q2929" i="4" a="1"/>
  <c r="Q2929" i="4" s="1"/>
  <c r="Q2930" i="4" a="1"/>
  <c r="Q2930" i="4" s="1"/>
  <c r="Q2931" i="4" a="1"/>
  <c r="Q2931" i="4" s="1"/>
  <c r="Q2932" i="4" a="1"/>
  <c r="Q2932" i="4" s="1"/>
  <c r="Q2933" i="4" a="1"/>
  <c r="Q2933" i="4" s="1"/>
  <c r="Q2934" i="4" a="1"/>
  <c r="Q2934" i="4" s="1"/>
  <c r="Q2935" i="4" a="1"/>
  <c r="Q2935" i="4" s="1"/>
  <c r="Q2936" i="4" a="1"/>
  <c r="Q2936" i="4" s="1"/>
  <c r="Q2937" i="4" a="1"/>
  <c r="Q2937" i="4" s="1"/>
  <c r="Q2938" i="4" a="1"/>
  <c r="Q2938" i="4" s="1"/>
  <c r="Q2939" i="4" a="1"/>
  <c r="Q2939" i="4" s="1"/>
  <c r="Q2940" i="4" a="1"/>
  <c r="Q2940" i="4" s="1"/>
  <c r="Q2941" i="4" a="1"/>
  <c r="Q2941" i="4" s="1"/>
  <c r="Q2942" i="4" a="1"/>
  <c r="Q2942" i="4" s="1"/>
  <c r="Q2943" i="4" a="1"/>
  <c r="Q2943" i="4" s="1"/>
  <c r="Q2944" i="4" a="1"/>
  <c r="Q2944" i="4" s="1"/>
  <c r="Q2945" i="4" a="1"/>
  <c r="Q2945" i="4" s="1"/>
  <c r="Q2946" i="4" a="1"/>
  <c r="Q2946" i="4" s="1"/>
  <c r="Q2947" i="4" a="1"/>
  <c r="Q2947" i="4" s="1"/>
  <c r="Q2948" i="4" a="1"/>
  <c r="Q2948" i="4" s="1"/>
  <c r="Q2949" i="4" a="1"/>
  <c r="Q2949" i="4" s="1"/>
  <c r="Q2950" i="4" a="1"/>
  <c r="Q2950" i="4" s="1"/>
  <c r="Q2951" i="4" a="1"/>
  <c r="Q2951" i="4" s="1"/>
  <c r="Q2952" i="4" a="1"/>
  <c r="Q2952" i="4" s="1"/>
  <c r="Q2953" i="4" a="1"/>
  <c r="Q2953" i="4" s="1"/>
  <c r="Q2954" i="4" a="1"/>
  <c r="Q2954" i="4" s="1"/>
  <c r="Q2955" i="4" a="1"/>
  <c r="Q2955" i="4" s="1"/>
  <c r="Q2956" i="4" a="1"/>
  <c r="Q2956" i="4" s="1"/>
  <c r="Q2957" i="4" a="1"/>
  <c r="Q2957" i="4" s="1"/>
  <c r="Q2958" i="4" a="1"/>
  <c r="Q2958" i="4" s="1"/>
  <c r="Q2959" i="4" a="1"/>
  <c r="Q2959" i="4" s="1"/>
  <c r="Q2960" i="4" a="1"/>
  <c r="Q2960" i="4" s="1"/>
  <c r="Q2961" i="4" a="1"/>
  <c r="Q2961" i="4" s="1"/>
  <c r="Q2962" i="4" a="1"/>
  <c r="Q2962" i="4" s="1"/>
  <c r="Q2963" i="4" a="1"/>
  <c r="Q2963" i="4" s="1"/>
  <c r="Q2964" i="4" a="1"/>
  <c r="Q2964" i="4" s="1"/>
  <c r="Q2965" i="4" a="1"/>
  <c r="Q2965" i="4" s="1"/>
  <c r="Q2966" i="4" a="1"/>
  <c r="Q2966" i="4" s="1"/>
  <c r="Q2967" i="4" a="1"/>
  <c r="Q2967" i="4" s="1"/>
  <c r="Q2968" i="4" a="1"/>
  <c r="Q2968" i="4" s="1"/>
  <c r="Q2969" i="4" a="1"/>
  <c r="Q2969" i="4" s="1"/>
  <c r="Q2970" i="4" a="1"/>
  <c r="Q2970" i="4" s="1"/>
  <c r="Q2971" i="4" a="1"/>
  <c r="Q2971" i="4" s="1"/>
  <c r="Q2972" i="4" a="1"/>
  <c r="Q2972" i="4" s="1"/>
  <c r="Q2973" i="4" a="1"/>
  <c r="Q2973" i="4" s="1"/>
  <c r="Q2974" i="4" a="1"/>
  <c r="Q2974" i="4" s="1"/>
  <c r="Q2975" i="4" a="1"/>
  <c r="Q2975" i="4" s="1"/>
  <c r="Q2976" i="4" a="1"/>
  <c r="Q2976" i="4" s="1"/>
  <c r="Q2977" i="4" a="1"/>
  <c r="Q2977" i="4" s="1"/>
  <c r="Q2978" i="4" a="1"/>
  <c r="Q2978" i="4" s="1"/>
  <c r="Q2979" i="4" a="1"/>
  <c r="Q2979" i="4" s="1"/>
  <c r="Q2980" i="4" a="1"/>
  <c r="Q2980" i="4" s="1"/>
  <c r="Q2981" i="4" a="1"/>
  <c r="Q2981" i="4" s="1"/>
  <c r="Q2982" i="4" a="1"/>
  <c r="Q2982" i="4" s="1"/>
  <c r="Q2983" i="4" a="1"/>
  <c r="Q2983" i="4" s="1"/>
  <c r="Q2984" i="4" a="1"/>
  <c r="Q2984" i="4" s="1"/>
  <c r="Q2985" i="4" a="1"/>
  <c r="Q2985" i="4" s="1"/>
  <c r="Q2986" i="4" a="1"/>
  <c r="Q2986" i="4" s="1"/>
  <c r="Q2987" i="4" a="1"/>
  <c r="Q2987" i="4" s="1"/>
  <c r="Q2988" i="4" a="1"/>
  <c r="Q2988" i="4" s="1"/>
  <c r="Q2989" i="4" a="1"/>
  <c r="Q2989" i="4" s="1"/>
  <c r="Q2990" i="4" a="1"/>
  <c r="Q2990" i="4" s="1"/>
  <c r="Q2991" i="4" a="1"/>
  <c r="Q2991" i="4" s="1"/>
  <c r="Q2992" i="4" a="1"/>
  <c r="Q2992" i="4" s="1"/>
  <c r="Q2993" i="4" a="1"/>
  <c r="Q2993" i="4" s="1"/>
  <c r="Q2994" i="4" a="1"/>
  <c r="Q2994" i="4" s="1"/>
  <c r="Q2995" i="4" a="1"/>
  <c r="Q2995" i="4" s="1"/>
  <c r="Q2996" i="4" a="1"/>
  <c r="Q2996" i="4" s="1"/>
  <c r="Q2997" i="4" a="1"/>
  <c r="Q2997" i="4" s="1"/>
  <c r="Q2998" i="4" a="1"/>
  <c r="Q2998" i="4" s="1"/>
  <c r="Q2999" i="4" a="1"/>
  <c r="Q2999" i="4" s="1"/>
  <c r="Q3000" i="4" a="1"/>
  <c r="Q3000" i="4" s="1"/>
  <c r="Q3001" i="4" a="1"/>
  <c r="Q3001" i="4" s="1"/>
  <c r="Q3002" i="4" a="1"/>
  <c r="Q3002" i="4" s="1"/>
  <c r="Q3003" i="4" a="1"/>
  <c r="Q3003" i="4" s="1"/>
  <c r="Q3004" i="4" a="1"/>
  <c r="Q3004" i="4" s="1"/>
  <c r="Q3005" i="4" a="1"/>
  <c r="Q3005" i="4" s="1"/>
  <c r="Q3006" i="4" a="1"/>
  <c r="Q3006" i="4" s="1"/>
  <c r="Q3007" i="4" a="1"/>
  <c r="Q3007" i="4" s="1"/>
  <c r="Q3008" i="4" a="1"/>
  <c r="Q3008" i="4" s="1"/>
  <c r="Q3009" i="4" a="1"/>
  <c r="Q3009" i="4" s="1"/>
  <c r="Q3010" i="4" a="1"/>
  <c r="Q3010" i="4" s="1"/>
  <c r="Q3011" i="4" a="1"/>
  <c r="Q3011" i="4" s="1"/>
  <c r="Q3012" i="4" a="1"/>
  <c r="Q3012" i="4" s="1"/>
  <c r="Q3013" i="4" a="1"/>
  <c r="Q3013" i="4" s="1"/>
  <c r="Q3014" i="4" a="1"/>
  <c r="Q3014" i="4" s="1"/>
  <c r="Q3015" i="4" a="1"/>
  <c r="Q3015" i="4" s="1"/>
  <c r="Q3016" i="4" a="1"/>
  <c r="Q3016" i="4" s="1"/>
  <c r="Q3017" i="4" a="1"/>
  <c r="Q3017" i="4" s="1"/>
  <c r="Q3018" i="4" a="1"/>
  <c r="Q3018" i="4" s="1"/>
  <c r="Q3019" i="4" a="1"/>
  <c r="Q3019" i="4" s="1"/>
  <c r="Q3020" i="4" a="1"/>
  <c r="Q3020" i="4" s="1"/>
  <c r="Q3021" i="4" a="1"/>
  <c r="Q3021" i="4" s="1"/>
  <c r="Q3022" i="4" a="1"/>
  <c r="Q3022" i="4" s="1"/>
  <c r="Q3023" i="4" a="1"/>
  <c r="Q3023" i="4" s="1"/>
  <c r="Q3024" i="4" a="1"/>
  <c r="Q3024" i="4" s="1"/>
  <c r="Q3025" i="4" a="1"/>
  <c r="Q3025" i="4" s="1"/>
  <c r="Q3026" i="4" a="1"/>
  <c r="Q3026" i="4" s="1"/>
  <c r="Q3027" i="4" a="1"/>
  <c r="Q3027" i="4" s="1"/>
  <c r="Q3028" i="4" a="1"/>
  <c r="Q3028" i="4" s="1"/>
  <c r="Q3029" i="4" a="1"/>
  <c r="Q3029" i="4" s="1"/>
  <c r="Q3030" i="4" a="1"/>
  <c r="Q3030" i="4" s="1"/>
  <c r="Q3031" i="4" a="1"/>
  <c r="Q3031" i="4" s="1"/>
  <c r="Q3032" i="4" a="1"/>
  <c r="Q3032" i="4" s="1"/>
  <c r="Q3033" i="4" a="1"/>
  <c r="Q3033" i="4" s="1"/>
  <c r="Q3034" i="4" a="1"/>
  <c r="Q3034" i="4" s="1"/>
  <c r="Q3035" i="4" a="1"/>
  <c r="Q3035" i="4" s="1"/>
  <c r="Q3036" i="4" a="1"/>
  <c r="Q3036" i="4" s="1"/>
  <c r="Q3037" i="4" a="1"/>
  <c r="Q3037" i="4" s="1"/>
  <c r="Q3038" i="4" a="1"/>
  <c r="Q3038" i="4" s="1"/>
  <c r="Q3039" i="4" a="1"/>
  <c r="Q3039" i="4" s="1"/>
  <c r="Q3040" i="4" a="1"/>
  <c r="Q3040" i="4" s="1"/>
  <c r="Q3041" i="4" a="1"/>
  <c r="Q3041" i="4" s="1"/>
  <c r="Q3042" i="4" a="1"/>
  <c r="Q3042" i="4" s="1"/>
  <c r="Q3043" i="4" a="1"/>
  <c r="Q3043" i="4" s="1"/>
  <c r="Q3044" i="4" a="1"/>
  <c r="Q3044" i="4" s="1"/>
  <c r="Q3045" i="4" a="1"/>
  <c r="Q3045" i="4" s="1"/>
  <c r="Q3046" i="4" a="1"/>
  <c r="Q3046" i="4" s="1"/>
  <c r="Q3047" i="4" a="1"/>
  <c r="Q3047" i="4" s="1"/>
  <c r="Q3048" i="4" a="1"/>
  <c r="Q3048" i="4" s="1"/>
  <c r="Q3049" i="4" a="1"/>
  <c r="Q3049" i="4" s="1"/>
  <c r="Q3050" i="4" a="1"/>
  <c r="Q3050" i="4" s="1"/>
  <c r="Q3051" i="4" a="1"/>
  <c r="Q3051" i="4" s="1"/>
  <c r="Q3052" i="4" a="1"/>
  <c r="Q3052" i="4" s="1"/>
  <c r="Q3053" i="4" a="1"/>
  <c r="Q3053" i="4" s="1"/>
  <c r="Q3054" i="4" a="1"/>
  <c r="Q3054" i="4" s="1"/>
  <c r="Q3055" i="4" a="1"/>
  <c r="Q3055" i="4" s="1"/>
  <c r="Q3056" i="4" a="1"/>
  <c r="Q3056" i="4" s="1"/>
  <c r="Q3057" i="4" a="1"/>
  <c r="Q3057" i="4" s="1"/>
  <c r="Q3058" i="4" a="1"/>
  <c r="Q3058" i="4" s="1"/>
  <c r="Q3059" i="4" a="1"/>
  <c r="Q3059" i="4" s="1"/>
  <c r="Q3060" i="4" a="1"/>
  <c r="Q3060" i="4" s="1"/>
  <c r="Q3061" i="4" a="1"/>
  <c r="Q3061" i="4" s="1"/>
  <c r="Q3062" i="4" a="1"/>
  <c r="Q3062" i="4" s="1"/>
  <c r="Q3063" i="4" a="1"/>
  <c r="Q3063" i="4" s="1"/>
  <c r="Q3064" i="4" a="1"/>
  <c r="Q3064" i="4" s="1"/>
  <c r="Q3065" i="4" a="1"/>
  <c r="Q3065" i="4" s="1"/>
  <c r="Q3066" i="4" a="1"/>
  <c r="Q3066" i="4" s="1"/>
  <c r="Q3067" i="4" a="1"/>
  <c r="Q3067" i="4" s="1"/>
  <c r="Q3068" i="4" a="1"/>
  <c r="Q3068" i="4" s="1"/>
  <c r="Q3069" i="4" a="1"/>
  <c r="Q3069" i="4" s="1"/>
  <c r="Q3070" i="4" a="1"/>
  <c r="Q3070" i="4" s="1"/>
  <c r="Q3071" i="4" a="1"/>
  <c r="Q3071" i="4" s="1"/>
  <c r="Q3072" i="4" a="1"/>
  <c r="Q3072" i="4" s="1"/>
  <c r="Q3073" i="4" a="1"/>
  <c r="Q3073" i="4" s="1"/>
  <c r="Q3074" i="4" a="1"/>
  <c r="Q3074" i="4" s="1"/>
  <c r="Q3075" i="4" a="1"/>
  <c r="Q3075" i="4" s="1"/>
  <c r="Q3076" i="4" a="1"/>
  <c r="Q3076" i="4" s="1"/>
  <c r="Q3077" i="4" a="1"/>
  <c r="Q3077" i="4" s="1"/>
  <c r="Q3078" i="4" a="1"/>
  <c r="Q3078" i="4" s="1"/>
  <c r="Q3079" i="4" a="1"/>
  <c r="Q3079" i="4" s="1"/>
  <c r="Q3080" i="4" a="1"/>
  <c r="Q3080" i="4" s="1"/>
  <c r="Q3081" i="4" a="1"/>
  <c r="Q3081" i="4" s="1"/>
  <c r="Q3082" i="4" a="1"/>
  <c r="Q3082" i="4" s="1"/>
  <c r="Q3083" i="4" a="1"/>
  <c r="Q3083" i="4" s="1"/>
  <c r="Q3084" i="4" a="1"/>
  <c r="Q3084" i="4" s="1"/>
  <c r="Q3085" i="4" a="1"/>
  <c r="Q3085" i="4" s="1"/>
  <c r="Q3086" i="4" a="1"/>
  <c r="Q3086" i="4" s="1"/>
  <c r="Q3087" i="4" a="1"/>
  <c r="Q3087" i="4" s="1"/>
  <c r="Q3088" i="4" a="1"/>
  <c r="Q3088" i="4" s="1"/>
  <c r="Q3089" i="4" a="1"/>
  <c r="Q3089" i="4" s="1"/>
  <c r="Q3090" i="4" a="1"/>
  <c r="Q3090" i="4" s="1"/>
  <c r="Q3091" i="4" a="1"/>
  <c r="Q3091" i="4" s="1"/>
  <c r="Q3092" i="4" a="1"/>
  <c r="Q3092" i="4" s="1"/>
  <c r="Q3093" i="4" a="1"/>
  <c r="Q3093" i="4" s="1"/>
  <c r="Q3094" i="4" a="1"/>
  <c r="Q3094" i="4" s="1"/>
  <c r="Q3095" i="4" a="1"/>
  <c r="Q3095" i="4" s="1"/>
  <c r="Q3096" i="4" a="1"/>
  <c r="Q3096" i="4" s="1"/>
  <c r="Q3097" i="4" a="1"/>
  <c r="Q3097" i="4" s="1"/>
  <c r="Q3098" i="4" a="1"/>
  <c r="Q3098" i="4" s="1"/>
  <c r="Q3099" i="4" a="1"/>
  <c r="Q3099" i="4" s="1"/>
  <c r="Q3100" i="4" a="1"/>
  <c r="Q3100" i="4" s="1"/>
  <c r="Q3101" i="4" a="1"/>
  <c r="Q3101" i="4" s="1"/>
  <c r="Q3102" i="4" a="1"/>
  <c r="Q3102" i="4" s="1"/>
  <c r="Q3103" i="4" a="1"/>
  <c r="Q3103" i="4" s="1"/>
  <c r="Q3104" i="4" a="1"/>
  <c r="Q3104" i="4" s="1"/>
  <c r="Q3105" i="4" a="1"/>
  <c r="Q3105" i="4" s="1"/>
  <c r="Q3106" i="4" a="1"/>
  <c r="Q3106" i="4" s="1"/>
  <c r="Q3107" i="4" a="1"/>
  <c r="Q3107" i="4" s="1"/>
  <c r="Q3108" i="4" a="1"/>
  <c r="Q3108" i="4" s="1"/>
  <c r="Q3109" i="4" a="1"/>
  <c r="Q3109" i="4" s="1"/>
  <c r="Q3110" i="4" a="1"/>
  <c r="Q3110" i="4" s="1"/>
  <c r="Q3111" i="4" a="1"/>
  <c r="Q3111" i="4" s="1"/>
  <c r="Q3112" i="4" a="1"/>
  <c r="Q3112" i="4" s="1"/>
  <c r="Q3113" i="4" a="1"/>
  <c r="Q3113" i="4" s="1"/>
  <c r="Q3114" i="4" a="1"/>
  <c r="Q3114" i="4" s="1"/>
  <c r="Q3115" i="4" a="1"/>
  <c r="Q3115" i="4" s="1"/>
  <c r="Q3116" i="4" a="1"/>
  <c r="Q3116" i="4" s="1"/>
  <c r="Q3117" i="4" a="1"/>
  <c r="Q3117" i="4" s="1"/>
  <c r="Q3118" i="4" a="1"/>
  <c r="Q3118" i="4" s="1"/>
  <c r="Q3119" i="4" a="1"/>
  <c r="Q3119" i="4" s="1"/>
  <c r="Q3120" i="4" a="1"/>
  <c r="Q3120" i="4" s="1"/>
  <c r="Q3121" i="4" a="1"/>
  <c r="Q3121" i="4" s="1"/>
  <c r="Q3122" i="4" a="1"/>
  <c r="Q3122" i="4" s="1"/>
  <c r="Q3123" i="4" a="1"/>
  <c r="Q3123" i="4" s="1"/>
  <c r="Q3124" i="4" a="1"/>
  <c r="Q3124" i="4" s="1"/>
  <c r="Q3125" i="4" a="1"/>
  <c r="Q3125" i="4" s="1"/>
  <c r="Q3126" i="4" a="1"/>
  <c r="Q3126" i="4" s="1"/>
  <c r="Q3127" i="4" a="1"/>
  <c r="Q3127" i="4" s="1"/>
  <c r="Q3128" i="4" a="1"/>
  <c r="Q3128" i="4" s="1"/>
  <c r="Q3129" i="4" a="1"/>
  <c r="Q3129" i="4" s="1"/>
  <c r="Q3130" i="4" a="1"/>
  <c r="Q3130" i="4" s="1"/>
  <c r="Q3131" i="4" a="1"/>
  <c r="Q3131" i="4" s="1"/>
  <c r="Q3132" i="4" a="1"/>
  <c r="Q3132" i="4" s="1"/>
  <c r="Q3133" i="4" a="1"/>
  <c r="Q3133" i="4" s="1"/>
  <c r="Q3134" i="4" a="1"/>
  <c r="Q3134" i="4" s="1"/>
  <c r="Q3135" i="4" a="1"/>
  <c r="Q3135" i="4" s="1"/>
  <c r="Q3136" i="4" a="1"/>
  <c r="Q3136" i="4" s="1"/>
  <c r="Q3137" i="4" a="1"/>
  <c r="Q3137" i="4" s="1"/>
  <c r="Q3138" i="4" a="1"/>
  <c r="Q3138" i="4" s="1"/>
  <c r="Q3139" i="4" a="1"/>
  <c r="Q3139" i="4" s="1"/>
  <c r="Q3140" i="4" a="1"/>
  <c r="Q3140" i="4" s="1"/>
  <c r="Q3141" i="4" a="1"/>
  <c r="Q3141" i="4" s="1"/>
  <c r="Q3142" i="4" a="1"/>
  <c r="Q3142" i="4" s="1"/>
  <c r="Q3143" i="4" a="1"/>
  <c r="Q3143" i="4" s="1"/>
  <c r="Q3144" i="4" a="1"/>
  <c r="Q3144" i="4" s="1"/>
  <c r="Q3145" i="4" a="1"/>
  <c r="Q3145" i="4" s="1"/>
  <c r="Q3146" i="4" a="1"/>
  <c r="Q3146" i="4" s="1"/>
  <c r="Q3147" i="4" a="1"/>
  <c r="Q3147" i="4" s="1"/>
  <c r="Q3148" i="4" a="1"/>
  <c r="Q3148" i="4" s="1"/>
  <c r="Q3149" i="4" a="1"/>
  <c r="Q3149" i="4" s="1"/>
  <c r="Q3150" i="4" a="1"/>
  <c r="Q3150" i="4" s="1"/>
  <c r="Q3151" i="4" a="1"/>
  <c r="Q3151" i="4" s="1"/>
  <c r="Q3152" i="4" a="1"/>
  <c r="Q3152" i="4" s="1"/>
  <c r="Q3153" i="4" a="1"/>
  <c r="Q3153" i="4" s="1"/>
  <c r="Q3154" i="4" a="1"/>
  <c r="Q3154" i="4" s="1"/>
  <c r="Q3155" i="4" a="1"/>
  <c r="Q3155" i="4" s="1"/>
  <c r="Q3156" i="4" a="1"/>
  <c r="Q3156" i="4" s="1"/>
  <c r="Q3157" i="4" a="1"/>
  <c r="Q3157" i="4" s="1"/>
  <c r="Q3158" i="4" a="1"/>
  <c r="Q3158" i="4" s="1"/>
  <c r="Q3159" i="4" a="1"/>
  <c r="Q3159" i="4" s="1"/>
  <c r="Q3160" i="4" a="1"/>
  <c r="Q3160" i="4" s="1"/>
  <c r="Q3161" i="4" a="1"/>
  <c r="Q3161" i="4" s="1"/>
  <c r="Q3162" i="4" a="1"/>
  <c r="Q3162" i="4" s="1"/>
  <c r="Q3163" i="4" a="1"/>
  <c r="Q3163" i="4" s="1"/>
  <c r="Q3164" i="4" a="1"/>
  <c r="Q3164" i="4" s="1"/>
  <c r="Q3165" i="4" a="1"/>
  <c r="Q3165" i="4" s="1"/>
  <c r="Q3166" i="4" a="1"/>
  <c r="Q3166" i="4" s="1"/>
  <c r="Q3167" i="4" a="1"/>
  <c r="Q3167" i="4" s="1"/>
  <c r="Q3168" i="4" a="1"/>
  <c r="Q3168" i="4" s="1"/>
  <c r="Q3169" i="4" a="1"/>
  <c r="Q3169" i="4" s="1"/>
  <c r="Q3170" i="4" a="1"/>
  <c r="Q3170" i="4" s="1"/>
  <c r="Q3171" i="4" a="1"/>
  <c r="Q3171" i="4" s="1"/>
  <c r="Q3172" i="4" a="1"/>
  <c r="Q3172" i="4" s="1"/>
  <c r="Q3173" i="4" a="1"/>
  <c r="Q3173" i="4" s="1"/>
  <c r="Q3174" i="4" a="1"/>
  <c r="Q3174" i="4" s="1"/>
  <c r="Q3175" i="4" a="1"/>
  <c r="Q3175" i="4" s="1"/>
  <c r="Q3176" i="4" a="1"/>
  <c r="Q3176" i="4" s="1"/>
  <c r="Q3177" i="4" a="1"/>
  <c r="Q3177" i="4" s="1"/>
  <c r="Q3178" i="4" a="1"/>
  <c r="Q3178" i="4" s="1"/>
  <c r="Q3179" i="4" a="1"/>
  <c r="Q3179" i="4" s="1"/>
  <c r="Q3180" i="4" a="1"/>
  <c r="Q3180" i="4" s="1"/>
  <c r="Q3181" i="4" a="1"/>
  <c r="Q3181" i="4" s="1"/>
  <c r="Q3182" i="4" a="1"/>
  <c r="Q3182" i="4" s="1"/>
  <c r="Q3183" i="4" a="1"/>
  <c r="Q3183" i="4" s="1"/>
  <c r="Q3184" i="4" a="1"/>
  <c r="Q3184" i="4" s="1"/>
  <c r="Q3185" i="4" a="1"/>
  <c r="Q3185" i="4" s="1"/>
  <c r="Q3186" i="4" a="1"/>
  <c r="Q3186" i="4" s="1"/>
  <c r="Q3187" i="4" a="1"/>
  <c r="Q3187" i="4" s="1"/>
  <c r="Q3188" i="4" a="1"/>
  <c r="Q3188" i="4" s="1"/>
  <c r="Q3189" i="4" a="1"/>
  <c r="Q3189" i="4" s="1"/>
  <c r="Q3190" i="4" a="1"/>
  <c r="Q3190" i="4" s="1"/>
  <c r="Q3191" i="4" a="1"/>
  <c r="Q3191" i="4" s="1"/>
  <c r="Q3192" i="4" a="1"/>
  <c r="Q3192" i="4" s="1"/>
  <c r="Q3193" i="4" a="1"/>
  <c r="Q3193" i="4" s="1"/>
  <c r="Q3194" i="4" a="1"/>
  <c r="Q3194" i="4" s="1"/>
  <c r="Q3195" i="4" a="1"/>
  <c r="Q3195" i="4" s="1"/>
  <c r="Q3196" i="4" a="1"/>
  <c r="Q3196" i="4" s="1"/>
  <c r="Q3197" i="4" a="1"/>
  <c r="Q3197" i="4" s="1"/>
  <c r="Q3198" i="4" a="1"/>
  <c r="Q3198" i="4" s="1"/>
  <c r="Q3199" i="4" a="1"/>
  <c r="Q3199" i="4" s="1"/>
  <c r="Q3200" i="4" a="1"/>
  <c r="Q3200" i="4" s="1"/>
  <c r="Q3201" i="4" a="1"/>
  <c r="Q3201" i="4" s="1"/>
  <c r="Q3202" i="4" a="1"/>
  <c r="Q3202" i="4" s="1"/>
  <c r="Q3203" i="4" a="1"/>
  <c r="Q3203" i="4" s="1"/>
  <c r="Q3204" i="4" a="1"/>
  <c r="Q3204" i="4" s="1"/>
  <c r="Q3205" i="4" a="1"/>
  <c r="Q3205" i="4" s="1"/>
  <c r="Q3206" i="4" a="1"/>
  <c r="Q3206" i="4" s="1"/>
  <c r="Q3207" i="4" a="1"/>
  <c r="Q3207" i="4" s="1"/>
  <c r="Q3208" i="4" a="1"/>
  <c r="Q3208" i="4" s="1"/>
  <c r="Q3209" i="4" a="1"/>
  <c r="Q3209" i="4" s="1"/>
  <c r="Q3210" i="4" a="1"/>
  <c r="Q3210" i="4" s="1"/>
  <c r="Q3211" i="4" a="1"/>
  <c r="Q3211" i="4" s="1"/>
  <c r="Q3212" i="4" a="1"/>
  <c r="Q3212" i="4" s="1"/>
  <c r="Q3213" i="4" a="1"/>
  <c r="Q3213" i="4" s="1"/>
  <c r="Q3214" i="4" a="1"/>
  <c r="Q3214" i="4" s="1"/>
  <c r="Q3215" i="4" a="1"/>
  <c r="Q3215" i="4" s="1"/>
  <c r="Q3216" i="4" a="1"/>
  <c r="Q3216" i="4" s="1"/>
  <c r="Q3217" i="4" a="1"/>
  <c r="Q3217" i="4" s="1"/>
  <c r="Q3218" i="4" a="1"/>
  <c r="Q3218" i="4" s="1"/>
  <c r="Q3219" i="4" a="1"/>
  <c r="Q3219" i="4" s="1"/>
  <c r="Q3220" i="4" a="1"/>
  <c r="Q3220" i="4" s="1"/>
  <c r="Q3221" i="4" a="1"/>
  <c r="Q3221" i="4" s="1"/>
  <c r="Q3222" i="4" a="1"/>
  <c r="Q3222" i="4" s="1"/>
  <c r="Q3223" i="4" a="1"/>
  <c r="Q3223" i="4" s="1"/>
  <c r="Q3224" i="4" a="1"/>
  <c r="Q3224" i="4" s="1"/>
  <c r="Q3225" i="4" a="1"/>
  <c r="Q3225" i="4" s="1"/>
  <c r="Q3226" i="4" a="1"/>
  <c r="Q3226" i="4" s="1"/>
  <c r="Q3227" i="4" a="1"/>
  <c r="Q3227" i="4" s="1"/>
  <c r="Q3228" i="4" a="1"/>
  <c r="Q3228" i="4" s="1"/>
  <c r="Q3229" i="4" a="1"/>
  <c r="Q3229" i="4" s="1"/>
  <c r="Q3230" i="4" a="1"/>
  <c r="Q3230" i="4" s="1"/>
  <c r="Q3231" i="4" a="1"/>
  <c r="Q3231" i="4" s="1"/>
  <c r="Q3232" i="4" a="1"/>
  <c r="Q3232" i="4" s="1"/>
  <c r="Q3233" i="4" a="1"/>
  <c r="Q3233" i="4" s="1"/>
  <c r="Q3234" i="4" a="1"/>
  <c r="Q3234" i="4" s="1"/>
  <c r="Q3235" i="4" a="1"/>
  <c r="Q3235" i="4" s="1"/>
  <c r="Q3236" i="4" a="1"/>
  <c r="Q3236" i="4" s="1"/>
  <c r="Q3237" i="4" a="1"/>
  <c r="Q3237" i="4" s="1"/>
  <c r="Q3238" i="4" a="1"/>
  <c r="Q3238" i="4" s="1"/>
  <c r="Q3239" i="4" a="1"/>
  <c r="Q3239" i="4" s="1"/>
  <c r="Q3240" i="4" a="1"/>
  <c r="Q3240" i="4" s="1"/>
  <c r="Q3241" i="4" a="1"/>
  <c r="Q3241" i="4" s="1"/>
  <c r="Q3242" i="4" a="1"/>
  <c r="Q3242" i="4" s="1"/>
  <c r="Q3243" i="4" a="1"/>
  <c r="Q3243" i="4" s="1"/>
  <c r="Q3244" i="4" a="1"/>
  <c r="Q3244" i="4" s="1"/>
  <c r="Q3245" i="4" a="1"/>
  <c r="Q3245" i="4" s="1"/>
  <c r="Q3246" i="4" a="1"/>
  <c r="Q3246" i="4" s="1"/>
  <c r="Q3247" i="4" a="1"/>
  <c r="Q3247" i="4" s="1"/>
  <c r="Q3248" i="4" a="1"/>
  <c r="Q3248" i="4" s="1"/>
  <c r="Q3249" i="4" a="1"/>
  <c r="Q3249" i="4" s="1"/>
  <c r="Q3250" i="4" a="1"/>
  <c r="Q3250" i="4" s="1"/>
  <c r="Q3251" i="4" a="1"/>
  <c r="Q3251" i="4" s="1"/>
  <c r="Q3252" i="4" a="1"/>
  <c r="Q3252" i="4" s="1"/>
  <c r="Q3253" i="4" a="1"/>
  <c r="Q3253" i="4" s="1"/>
  <c r="Q3254" i="4" a="1"/>
  <c r="Q3254" i="4" s="1"/>
  <c r="Q3255" i="4" a="1"/>
  <c r="Q3255" i="4" s="1"/>
  <c r="Q3256" i="4" a="1"/>
  <c r="Q3256" i="4" s="1"/>
  <c r="Q3257" i="4" a="1"/>
  <c r="Q3257" i="4" s="1"/>
  <c r="Q3258" i="4" a="1"/>
  <c r="Q3258" i="4" s="1"/>
  <c r="Q3259" i="4" a="1"/>
  <c r="Q3259" i="4" s="1"/>
  <c r="Q3260" i="4" a="1"/>
  <c r="Q3260" i="4" s="1"/>
  <c r="Q3261" i="4" a="1"/>
  <c r="Q3261" i="4" s="1"/>
  <c r="Q3262" i="4" a="1"/>
  <c r="Q3262" i="4" s="1"/>
  <c r="Q3263" i="4" a="1"/>
  <c r="Q3263" i="4" s="1"/>
  <c r="Q3264" i="4" a="1"/>
  <c r="Q3264" i="4" s="1"/>
  <c r="Q3265" i="4" a="1"/>
  <c r="Q3265" i="4" s="1"/>
  <c r="Q3266" i="4" a="1"/>
  <c r="Q3266" i="4" s="1"/>
  <c r="Q3267" i="4" a="1"/>
  <c r="Q3267" i="4" s="1"/>
  <c r="Q3268" i="4" a="1"/>
  <c r="Q3268" i="4" s="1"/>
  <c r="Q3269" i="4" a="1"/>
  <c r="Q3269" i="4" s="1"/>
  <c r="Q3270" i="4" a="1"/>
  <c r="Q3270" i="4" s="1"/>
  <c r="Q3271" i="4" a="1"/>
  <c r="Q3271" i="4" s="1"/>
  <c r="Q3272" i="4" a="1"/>
  <c r="Q3272" i="4" s="1"/>
  <c r="Q3273" i="4" a="1"/>
  <c r="Q3273" i="4" s="1"/>
  <c r="Q3274" i="4" a="1"/>
  <c r="Q3274" i="4" s="1"/>
  <c r="Q3275" i="4" a="1"/>
  <c r="Q3275" i="4" s="1"/>
  <c r="Q3276" i="4" a="1"/>
  <c r="Q3276" i="4" s="1"/>
  <c r="Q3277" i="4" a="1"/>
  <c r="Q3277" i="4" s="1"/>
  <c r="Q3278" i="4" a="1"/>
  <c r="Q3278" i="4" s="1"/>
  <c r="Q3279" i="4" a="1"/>
  <c r="Q3279" i="4" s="1"/>
  <c r="Q3280" i="4" a="1"/>
  <c r="Q3280" i="4" s="1"/>
  <c r="Q3281" i="4" a="1"/>
  <c r="Q3281" i="4" s="1"/>
  <c r="Q3282" i="4" a="1"/>
  <c r="Q3282" i="4" s="1"/>
  <c r="Q3283" i="4" a="1"/>
  <c r="Q3283" i="4" s="1"/>
  <c r="Q3284" i="4" a="1"/>
  <c r="Q3284" i="4" s="1"/>
  <c r="Q3285" i="4" a="1"/>
  <c r="Q3285" i="4" s="1"/>
  <c r="Q3286" i="4" a="1"/>
  <c r="Q3286" i="4" s="1"/>
  <c r="Q3287" i="4" a="1"/>
  <c r="Q3287" i="4" s="1"/>
  <c r="Q3288" i="4" a="1"/>
  <c r="Q3288" i="4" s="1"/>
  <c r="Q3289" i="4" a="1"/>
  <c r="Q3289" i="4" s="1"/>
  <c r="Q3290" i="4" a="1"/>
  <c r="Q3290" i="4" s="1"/>
  <c r="Q3291" i="4" a="1"/>
  <c r="Q3291" i="4" s="1"/>
  <c r="Q3292" i="4" a="1"/>
  <c r="Q3292" i="4" s="1"/>
  <c r="Q3293" i="4" a="1"/>
  <c r="Q3293" i="4" s="1"/>
  <c r="Q3294" i="4" a="1"/>
  <c r="Q3294" i="4" s="1"/>
  <c r="Q3295" i="4" a="1"/>
  <c r="Q3295" i="4" s="1"/>
  <c r="Q3296" i="4" a="1"/>
  <c r="Q3296" i="4" s="1"/>
  <c r="Q3297" i="4" a="1"/>
  <c r="Q3297" i="4" s="1"/>
  <c r="Q3298" i="4" a="1"/>
  <c r="Q3298" i="4" s="1"/>
  <c r="Q3299" i="4" a="1"/>
  <c r="Q3299" i="4" s="1"/>
  <c r="Q3300" i="4" a="1"/>
  <c r="Q3300" i="4" s="1"/>
  <c r="Q3301" i="4" a="1"/>
  <c r="Q3301" i="4" s="1"/>
  <c r="Q3302" i="4" a="1"/>
  <c r="Q3302" i="4" s="1"/>
  <c r="Q3303" i="4" a="1"/>
  <c r="Q3303" i="4" s="1"/>
  <c r="Q3304" i="4" a="1"/>
  <c r="Q3304" i="4" s="1"/>
  <c r="Q3305" i="4" a="1"/>
  <c r="Q3305" i="4" s="1"/>
  <c r="Q3306" i="4" a="1"/>
  <c r="Q3306" i="4" s="1"/>
  <c r="Q3307" i="4" a="1"/>
  <c r="Q3307" i="4" s="1"/>
  <c r="Q3308" i="4" a="1"/>
  <c r="Q3308" i="4" s="1"/>
  <c r="Q3309" i="4" a="1"/>
  <c r="Q3309" i="4" s="1"/>
  <c r="Q3310" i="4" a="1"/>
  <c r="Q3310" i="4" s="1"/>
  <c r="Q3311" i="4" a="1"/>
  <c r="Q3311" i="4" s="1"/>
  <c r="Q3312" i="4" a="1"/>
  <c r="Q3312" i="4" s="1"/>
  <c r="Q3313" i="4" a="1"/>
  <c r="Q3313" i="4" s="1"/>
  <c r="Q3314" i="4" a="1"/>
  <c r="Q3314" i="4" s="1"/>
  <c r="Q3315" i="4" a="1"/>
  <c r="Q3315" i="4" s="1"/>
  <c r="Q3316" i="4" a="1"/>
  <c r="Q3316" i="4" s="1"/>
  <c r="Q3317" i="4" a="1"/>
  <c r="Q3317" i="4" s="1"/>
  <c r="Q3318" i="4" a="1"/>
  <c r="Q3318" i="4" s="1"/>
  <c r="Q3319" i="4" a="1"/>
  <c r="Q3319" i="4" s="1"/>
  <c r="Q3320" i="4" a="1"/>
  <c r="Q3320" i="4" s="1"/>
  <c r="Q3321" i="4" a="1"/>
  <c r="Q3321" i="4" s="1"/>
  <c r="Q3322" i="4" a="1"/>
  <c r="Q3322" i="4" s="1"/>
  <c r="Q3323" i="4" a="1"/>
  <c r="Q3323" i="4" s="1"/>
  <c r="Q3324" i="4" a="1"/>
  <c r="Q3324" i="4" s="1"/>
  <c r="Q3325" i="4" a="1"/>
  <c r="Q3325" i="4" s="1"/>
  <c r="Q3326" i="4" a="1"/>
  <c r="Q3326" i="4" s="1"/>
  <c r="Q3327" i="4" a="1"/>
  <c r="Q3327" i="4" s="1"/>
  <c r="Q3328" i="4" a="1"/>
  <c r="Q3328" i="4" s="1"/>
  <c r="Q3329" i="4" a="1"/>
  <c r="Q3329" i="4" s="1"/>
  <c r="Q3330" i="4" a="1"/>
  <c r="Q3330" i="4" s="1"/>
  <c r="Q3331" i="4" a="1"/>
  <c r="Q3331" i="4" s="1"/>
  <c r="Q3332" i="4" a="1"/>
  <c r="Q3332" i="4" s="1"/>
  <c r="Q3333" i="4" a="1"/>
  <c r="Q3333" i="4" s="1"/>
  <c r="Q3334" i="4" a="1"/>
  <c r="Q3334" i="4" s="1"/>
  <c r="Q3335" i="4" a="1"/>
  <c r="Q3335" i="4" s="1"/>
  <c r="Q3336" i="4" a="1"/>
  <c r="Q3336" i="4" s="1"/>
  <c r="Q3337" i="4" a="1"/>
  <c r="Q3337" i="4" s="1"/>
  <c r="Q3338" i="4" a="1"/>
  <c r="Q3338" i="4" s="1"/>
  <c r="Q3339" i="4" a="1"/>
  <c r="Q3339" i="4" s="1"/>
  <c r="Q3340" i="4" a="1"/>
  <c r="Q3340" i="4" s="1"/>
  <c r="Q3341" i="4" a="1"/>
  <c r="Q3341" i="4" s="1"/>
  <c r="Q3342" i="4" a="1"/>
  <c r="Q3342" i="4" s="1"/>
  <c r="Q3343" i="4" a="1"/>
  <c r="Q3343" i="4" s="1"/>
  <c r="Q3344" i="4" a="1"/>
  <c r="Q3344" i="4" s="1"/>
  <c r="Q3345" i="4" a="1"/>
  <c r="Q3345" i="4" s="1"/>
  <c r="Q3346" i="4" a="1"/>
  <c r="Q3346" i="4" s="1"/>
  <c r="Q3347" i="4" a="1"/>
  <c r="Q3347" i="4" s="1"/>
  <c r="Q3348" i="4" a="1"/>
  <c r="Q3348" i="4" s="1"/>
  <c r="Q3349" i="4" a="1"/>
  <c r="Q3349" i="4" s="1"/>
  <c r="Q3350" i="4" a="1"/>
  <c r="Q3350" i="4" s="1"/>
  <c r="Q3351" i="4" a="1"/>
  <c r="Q3351" i="4" s="1"/>
  <c r="Q3352" i="4" a="1"/>
  <c r="Q3352" i="4" s="1"/>
  <c r="Q3353" i="4" a="1"/>
  <c r="Q3353" i="4" s="1"/>
  <c r="Q3354" i="4" a="1"/>
  <c r="Q3354" i="4" s="1"/>
  <c r="Q3355" i="4" a="1"/>
  <c r="Q3355" i="4" s="1"/>
  <c r="Q3356" i="4" a="1"/>
  <c r="Q3356" i="4" s="1"/>
  <c r="Q3357" i="4" a="1"/>
  <c r="Q3357" i="4" s="1"/>
  <c r="Q3358" i="4" a="1"/>
  <c r="Q3358" i="4" s="1"/>
  <c r="Q3359" i="4" a="1"/>
  <c r="Q3359" i="4" s="1"/>
  <c r="Q3360" i="4" a="1"/>
  <c r="Q3360" i="4" s="1"/>
  <c r="Q3361" i="4" a="1"/>
  <c r="Q3361" i="4" s="1"/>
  <c r="Q3362" i="4" a="1"/>
  <c r="Q3362" i="4" s="1"/>
  <c r="Q3363" i="4" a="1"/>
  <c r="Q3363" i="4" s="1"/>
  <c r="Q3364" i="4" a="1"/>
  <c r="Q3364" i="4" s="1"/>
  <c r="Q3365" i="4" a="1"/>
  <c r="Q3365" i="4" s="1"/>
  <c r="Q3366" i="4" a="1"/>
  <c r="Q3366" i="4" s="1"/>
  <c r="Q3367" i="4" a="1"/>
  <c r="Q3367" i="4" s="1"/>
  <c r="Q3368" i="4" a="1"/>
  <c r="Q3368" i="4" s="1"/>
  <c r="Q3369" i="4" a="1"/>
  <c r="Q3369" i="4" s="1"/>
  <c r="Q3370" i="4" a="1"/>
  <c r="Q3370" i="4" s="1"/>
  <c r="Q3371" i="4" a="1"/>
  <c r="Q3371" i="4" s="1"/>
  <c r="Q3372" i="4" a="1"/>
  <c r="Q3372" i="4" s="1"/>
  <c r="Q3373" i="4" a="1"/>
  <c r="Q3373" i="4" s="1"/>
  <c r="Q3374" i="4" a="1"/>
  <c r="Q3374" i="4" s="1"/>
  <c r="Q3375" i="4" a="1"/>
  <c r="Q3375" i="4" s="1"/>
  <c r="Q3376" i="4" a="1"/>
  <c r="Q3376" i="4" s="1"/>
  <c r="Q3377" i="4" a="1"/>
  <c r="Q3377" i="4" s="1"/>
  <c r="Q3378" i="4" a="1"/>
  <c r="Q3378" i="4" s="1"/>
  <c r="Q3379" i="4" a="1"/>
  <c r="Q3379" i="4" s="1"/>
  <c r="Q3380" i="4" a="1"/>
  <c r="Q3380" i="4" s="1"/>
  <c r="Q3381" i="4" a="1"/>
  <c r="Q3381" i="4" s="1"/>
  <c r="Q3382" i="4" a="1"/>
  <c r="Q3382" i="4" s="1"/>
  <c r="Q3383" i="4" a="1"/>
  <c r="Q3383" i="4" s="1"/>
  <c r="Q3384" i="4" a="1"/>
  <c r="Q3384" i="4" s="1"/>
  <c r="Q3385" i="4" a="1"/>
  <c r="Q3385" i="4" s="1"/>
  <c r="Q3386" i="4" a="1"/>
  <c r="Q3386" i="4" s="1"/>
  <c r="Q3387" i="4" a="1"/>
  <c r="Q3387" i="4" s="1"/>
  <c r="Q3388" i="4" a="1"/>
  <c r="Q3388" i="4" s="1"/>
  <c r="Q3389" i="4" a="1"/>
  <c r="Q3389" i="4" s="1"/>
  <c r="Q3390" i="4" a="1"/>
  <c r="Q3390" i="4" s="1"/>
  <c r="Q3391" i="4" a="1"/>
  <c r="Q3391" i="4" s="1"/>
  <c r="Q3392" i="4" a="1"/>
  <c r="Q3392" i="4" s="1"/>
  <c r="Q3393" i="4" a="1"/>
  <c r="Q3393" i="4" s="1"/>
  <c r="Q3394" i="4" a="1"/>
  <c r="Q3394" i="4" s="1"/>
  <c r="Q3395" i="4" a="1"/>
  <c r="Q3395" i="4" s="1"/>
  <c r="Q3396" i="4" a="1"/>
  <c r="Q3396" i="4" s="1"/>
  <c r="Q3397" i="4" a="1"/>
  <c r="Q3397" i="4" s="1"/>
  <c r="Q3398" i="4" a="1"/>
  <c r="Q3398" i="4" s="1"/>
  <c r="Q3399" i="4" a="1"/>
  <c r="Q3399" i="4" s="1"/>
  <c r="Q3400" i="4" a="1"/>
  <c r="Q3400" i="4" s="1"/>
  <c r="Q3401" i="4" a="1"/>
  <c r="Q3401" i="4" s="1"/>
  <c r="Q3402" i="4" a="1"/>
  <c r="Q3402" i="4" s="1"/>
  <c r="Q3403" i="4" a="1"/>
  <c r="Q3403" i="4" s="1"/>
  <c r="Q3404" i="4" a="1"/>
  <c r="Q3404" i="4" s="1"/>
  <c r="Q3405" i="4" a="1"/>
  <c r="Q3405" i="4" s="1"/>
  <c r="Q3406" i="4" a="1"/>
  <c r="Q3406" i="4" s="1"/>
  <c r="Q3407" i="4" a="1"/>
  <c r="Q3407" i="4" s="1"/>
  <c r="Q3408" i="4" a="1"/>
  <c r="Q3408" i="4" s="1"/>
  <c r="Q3409" i="4" a="1"/>
  <c r="Q3409" i="4" s="1"/>
  <c r="Q3410" i="4" a="1"/>
  <c r="Q3410" i="4" s="1"/>
  <c r="Q3411" i="4" a="1"/>
  <c r="Q3411" i="4" s="1"/>
  <c r="Q3412" i="4" a="1"/>
  <c r="Q3412" i="4" s="1"/>
  <c r="Q3413" i="4" a="1"/>
  <c r="Q3413" i="4" s="1"/>
  <c r="Q3414" i="4" a="1"/>
  <c r="Q3414" i="4" s="1"/>
  <c r="Q3415" i="4" a="1"/>
  <c r="Q3415" i="4" s="1"/>
  <c r="Q3416" i="4" a="1"/>
  <c r="Q3416" i="4" s="1"/>
  <c r="Q3417" i="4" a="1"/>
  <c r="Q3417" i="4" s="1"/>
  <c r="Q3418" i="4" a="1"/>
  <c r="Q3418" i="4" s="1"/>
  <c r="Q3419" i="4" a="1"/>
  <c r="Q3419" i="4" s="1"/>
  <c r="Q3420" i="4" a="1"/>
  <c r="Q3420" i="4" s="1"/>
  <c r="Q3421" i="4" a="1"/>
  <c r="Q3421" i="4" s="1"/>
  <c r="Q3422" i="4" a="1"/>
  <c r="Q3422" i="4" s="1"/>
  <c r="Q3423" i="4" a="1"/>
  <c r="Q3423" i="4" s="1"/>
  <c r="Q3424" i="4" a="1"/>
  <c r="Q3424" i="4" s="1"/>
  <c r="Q3425" i="4" a="1"/>
  <c r="Q3425" i="4" s="1"/>
  <c r="Q3426" i="4" a="1"/>
  <c r="Q3426" i="4" s="1"/>
  <c r="Q3427" i="4" a="1"/>
  <c r="Q3427" i="4" s="1"/>
  <c r="Q3428" i="4" a="1"/>
  <c r="Q3428" i="4" s="1"/>
  <c r="Q3429" i="4" a="1"/>
  <c r="Q3429" i="4" s="1"/>
  <c r="Q3430" i="4" a="1"/>
  <c r="Q3430" i="4" s="1"/>
  <c r="Q3431" i="4" a="1"/>
  <c r="Q3431" i="4" s="1"/>
  <c r="Q3432" i="4" a="1"/>
  <c r="Q3432" i="4" s="1"/>
  <c r="Q3433" i="4" a="1"/>
  <c r="Q3433" i="4" s="1"/>
  <c r="Q3434" i="4" a="1"/>
  <c r="Q3434" i="4" s="1"/>
  <c r="Q3435" i="4" a="1"/>
  <c r="Q3435" i="4" s="1"/>
  <c r="Q3436" i="4" a="1"/>
  <c r="Q3436" i="4" s="1"/>
  <c r="Q3437" i="4" a="1"/>
  <c r="Q3437" i="4" s="1"/>
  <c r="Q3438" i="4" a="1"/>
  <c r="Q3438" i="4" s="1"/>
  <c r="Q3439" i="4" a="1"/>
  <c r="Q3439" i="4" s="1"/>
  <c r="Q3440" i="4" a="1"/>
  <c r="Q3440" i="4" s="1"/>
  <c r="Q3441" i="4" a="1"/>
  <c r="Q3441" i="4" s="1"/>
  <c r="Q3442" i="4" a="1"/>
  <c r="Q3442" i="4" s="1"/>
  <c r="Q3443" i="4" a="1"/>
  <c r="Q3443" i="4" s="1"/>
  <c r="Q3444" i="4" a="1"/>
  <c r="Q3444" i="4" s="1"/>
  <c r="Q3445" i="4" a="1"/>
  <c r="Q3445" i="4" s="1"/>
  <c r="Q3446" i="4" a="1"/>
  <c r="Q3446" i="4" s="1"/>
  <c r="Q3447" i="4" a="1"/>
  <c r="Q3447" i="4" s="1"/>
  <c r="Q3448" i="4" a="1"/>
  <c r="Q3448" i="4" s="1"/>
  <c r="Q3449" i="4" a="1"/>
  <c r="Q3449" i="4" s="1"/>
  <c r="Q3450" i="4" a="1"/>
  <c r="Q3450" i="4" s="1"/>
  <c r="Q3451" i="4" a="1"/>
  <c r="Q3451" i="4" s="1"/>
  <c r="Q3452" i="4" a="1"/>
  <c r="Q3452" i="4" s="1"/>
  <c r="Q3453" i="4" a="1"/>
  <c r="Q3453" i="4" s="1"/>
  <c r="Q3454" i="4" a="1"/>
  <c r="Q3454" i="4" s="1"/>
  <c r="Q3455" i="4" a="1"/>
  <c r="Q3455" i="4" s="1"/>
  <c r="Q3456" i="4" a="1"/>
  <c r="Q3456" i="4" s="1"/>
  <c r="Q3457" i="4" a="1"/>
  <c r="Q3457" i="4" s="1"/>
  <c r="Q3458" i="4" a="1"/>
  <c r="Q3458" i="4" s="1"/>
  <c r="Q3459" i="4" a="1"/>
  <c r="Q3459" i="4" s="1"/>
  <c r="Q3460" i="4" a="1"/>
  <c r="Q3460" i="4" s="1"/>
  <c r="Q3461" i="4" a="1"/>
  <c r="Q3461" i="4" s="1"/>
  <c r="Q3462" i="4" a="1"/>
  <c r="Q3462" i="4" s="1"/>
  <c r="Q3463" i="4" a="1"/>
  <c r="Q3463" i="4" s="1"/>
  <c r="Q3464" i="4" a="1"/>
  <c r="Q3464" i="4" s="1"/>
  <c r="Q3465" i="4" a="1"/>
  <c r="Q3465" i="4" s="1"/>
  <c r="Q3466" i="4" a="1"/>
  <c r="Q3466" i="4" s="1"/>
  <c r="Q3467" i="4" a="1"/>
  <c r="Q3467" i="4" s="1"/>
  <c r="Q3468" i="4" a="1"/>
  <c r="Q3468" i="4" s="1"/>
  <c r="Q3469" i="4" a="1"/>
  <c r="Q3469" i="4" s="1"/>
  <c r="Q3470" i="4" a="1"/>
  <c r="Q3470" i="4" s="1"/>
  <c r="Q3471" i="4" a="1"/>
  <c r="Q3471" i="4" s="1"/>
  <c r="Q3472" i="4" a="1"/>
  <c r="Q3472" i="4" s="1"/>
  <c r="Q3473" i="4" a="1"/>
  <c r="Q3473" i="4" s="1"/>
  <c r="Q3474" i="4" a="1"/>
  <c r="Q3474" i="4" s="1"/>
  <c r="Q3475" i="4" a="1"/>
  <c r="Q3475" i="4" s="1"/>
  <c r="Q3476" i="4" a="1"/>
  <c r="Q3476" i="4" s="1"/>
  <c r="Q3477" i="4" a="1"/>
  <c r="Q3477" i="4" s="1"/>
  <c r="Q3478" i="4" a="1"/>
  <c r="Q3478" i="4" s="1"/>
  <c r="Q3479" i="4" a="1"/>
  <c r="Q3479" i="4" s="1"/>
  <c r="Q3480" i="4" a="1"/>
  <c r="Q3480" i="4" s="1"/>
  <c r="Q3481" i="4" a="1"/>
  <c r="Q3481" i="4" s="1"/>
  <c r="Q3482" i="4" a="1"/>
  <c r="Q3482" i="4" s="1"/>
  <c r="Q3483" i="4" a="1"/>
  <c r="Q3483" i="4" s="1"/>
  <c r="Q3484" i="4" a="1"/>
  <c r="Q3484" i="4" s="1"/>
  <c r="Q3485" i="4" a="1"/>
  <c r="Q3485" i="4" s="1"/>
  <c r="Q3486" i="4" a="1"/>
  <c r="Q3486" i="4" s="1"/>
  <c r="Q3487" i="4" a="1"/>
  <c r="Q3487" i="4" s="1"/>
  <c r="Q3488" i="4" a="1"/>
  <c r="Q3488" i="4" s="1"/>
  <c r="Q3489" i="4" a="1"/>
  <c r="Q3489" i="4" s="1"/>
  <c r="Q3490" i="4" a="1"/>
  <c r="Q3490" i="4" s="1"/>
  <c r="Q3491" i="4" a="1"/>
  <c r="Q3491" i="4" s="1"/>
  <c r="Q3492" i="4" a="1"/>
  <c r="Q3492" i="4" s="1"/>
  <c r="Q3493" i="4" a="1"/>
  <c r="Q3493" i="4" s="1"/>
  <c r="Q3494" i="4" a="1"/>
  <c r="Q3494" i="4" s="1"/>
  <c r="Q3495" i="4" a="1"/>
  <c r="Q3495" i="4" s="1"/>
  <c r="Q3496" i="4" a="1"/>
  <c r="Q3496" i="4" s="1"/>
  <c r="Q3497" i="4" a="1"/>
  <c r="Q3497" i="4" s="1"/>
  <c r="Q3498" i="4" a="1"/>
  <c r="Q3498" i="4" s="1"/>
  <c r="Q3499" i="4" a="1"/>
  <c r="Q3499" i="4" s="1"/>
  <c r="Q3500" i="4" a="1"/>
  <c r="Q3500" i="4" s="1"/>
  <c r="Q3501" i="4" a="1"/>
  <c r="Q3501" i="4" s="1"/>
  <c r="Q3502" i="4" a="1"/>
  <c r="Q3502" i="4" s="1"/>
  <c r="Q3503" i="4" a="1"/>
  <c r="Q3503" i="4" s="1"/>
  <c r="Q3504" i="4" a="1"/>
  <c r="Q3504" i="4" s="1"/>
  <c r="Q3505" i="4" a="1"/>
  <c r="Q3505" i="4" s="1"/>
  <c r="Q3506" i="4" a="1"/>
  <c r="Q3506" i="4" s="1"/>
  <c r="Q3507" i="4" a="1"/>
  <c r="Q3507" i="4" s="1"/>
  <c r="Q3508" i="4" a="1"/>
  <c r="Q3508" i="4" s="1"/>
  <c r="Q3509" i="4" a="1"/>
  <c r="Q3509" i="4" s="1"/>
  <c r="Q3510" i="4" a="1"/>
  <c r="Q3510" i="4" s="1"/>
  <c r="Q3511" i="4" a="1"/>
  <c r="Q3511" i="4" s="1"/>
  <c r="Q3512" i="4" a="1"/>
  <c r="Q3512" i="4" s="1"/>
  <c r="Q3513" i="4" a="1"/>
  <c r="Q3513" i="4" s="1"/>
  <c r="Q3514" i="4" a="1"/>
  <c r="Q3514" i="4" s="1"/>
  <c r="Q3515" i="4" a="1"/>
  <c r="Q3515" i="4" s="1"/>
  <c r="Q3516" i="4" a="1"/>
  <c r="Q3516" i="4" s="1"/>
  <c r="Q3517" i="4" a="1"/>
  <c r="Q3517" i="4" s="1"/>
  <c r="Q3518" i="4" a="1"/>
  <c r="Q3518" i="4" s="1"/>
  <c r="Q3519" i="4" a="1"/>
  <c r="Q3519" i="4" s="1"/>
  <c r="Q3520" i="4" a="1"/>
  <c r="Q3520" i="4" s="1"/>
  <c r="Q3521" i="4" a="1"/>
  <c r="Q3521" i="4" s="1"/>
  <c r="Q3522" i="4" a="1"/>
  <c r="Q3522" i="4" s="1"/>
  <c r="Q3523" i="4" a="1"/>
  <c r="Q3523" i="4" s="1"/>
  <c r="Q3524" i="4" a="1"/>
  <c r="Q3524" i="4" s="1"/>
  <c r="Q3525" i="4" a="1"/>
  <c r="Q3525" i="4" s="1"/>
  <c r="Q3526" i="4" a="1"/>
  <c r="Q3526" i="4" s="1"/>
  <c r="Q3527" i="4" a="1"/>
  <c r="Q3527" i="4" s="1"/>
  <c r="Q3528" i="4" a="1"/>
  <c r="Q3528" i="4" s="1"/>
  <c r="Q3529" i="4" a="1"/>
  <c r="Q3529" i="4" s="1"/>
  <c r="Q3530" i="4" a="1"/>
  <c r="Q3530" i="4" s="1"/>
  <c r="Q3531" i="4" a="1"/>
  <c r="Q3531" i="4" s="1"/>
  <c r="Q3532" i="4" a="1"/>
  <c r="Q3532" i="4" s="1"/>
  <c r="Q3533" i="4" a="1"/>
  <c r="Q3533" i="4" s="1"/>
  <c r="Q3534" i="4" a="1"/>
  <c r="Q3534" i="4" s="1"/>
  <c r="Q3535" i="4" a="1"/>
  <c r="Q3535" i="4" s="1"/>
  <c r="Q3536" i="4" a="1"/>
  <c r="Q3536" i="4" s="1"/>
  <c r="Q3537" i="4" a="1"/>
  <c r="Q3537" i="4" s="1"/>
  <c r="Q3538" i="4" a="1"/>
  <c r="Q3538" i="4" s="1"/>
  <c r="Q3539" i="4" a="1"/>
  <c r="Q3539" i="4" s="1"/>
  <c r="Q3540" i="4" a="1"/>
  <c r="Q3540" i="4" s="1"/>
  <c r="Q3541" i="4" a="1"/>
  <c r="Q3541" i="4" s="1"/>
  <c r="Q3542" i="4" a="1"/>
  <c r="Q3542" i="4" s="1"/>
  <c r="Q3543" i="4" a="1"/>
  <c r="Q3543" i="4" s="1"/>
  <c r="Q3544" i="4" a="1"/>
  <c r="Q3544" i="4" s="1"/>
  <c r="Q3545" i="4" a="1"/>
  <c r="Q3545" i="4" s="1"/>
  <c r="Q3546" i="4" a="1"/>
  <c r="Q3546" i="4" s="1"/>
  <c r="Q3547" i="4" a="1"/>
  <c r="Q3547" i="4" s="1"/>
  <c r="Q3548" i="4" a="1"/>
  <c r="Q3548" i="4" s="1"/>
  <c r="Q3549" i="4" a="1"/>
  <c r="Q3549" i="4" s="1"/>
  <c r="Q3550" i="4" a="1"/>
  <c r="Q3550" i="4" s="1"/>
  <c r="Q3551" i="4" a="1"/>
  <c r="Q3551" i="4" s="1"/>
  <c r="Q3552" i="4" a="1"/>
  <c r="Q3552" i="4" s="1"/>
  <c r="Q3553" i="4" a="1"/>
  <c r="Q3553" i="4" s="1"/>
  <c r="Q3554" i="4" a="1"/>
  <c r="Q3554" i="4" s="1"/>
  <c r="Q3555" i="4" a="1"/>
  <c r="Q3555" i="4" s="1"/>
  <c r="Q3556" i="4" a="1"/>
  <c r="Q3556" i="4" s="1"/>
  <c r="Q3557" i="4" a="1"/>
  <c r="Q3557" i="4" s="1"/>
  <c r="Q3558" i="4" a="1"/>
  <c r="Q3558" i="4" s="1"/>
  <c r="Q3559" i="4" a="1"/>
  <c r="Q3559" i="4" s="1"/>
  <c r="Q3560" i="4" a="1"/>
  <c r="Q3560" i="4" s="1"/>
  <c r="Q3561" i="4" a="1"/>
  <c r="Q3561" i="4" s="1"/>
  <c r="Q3562" i="4" a="1"/>
  <c r="Q3562" i="4" s="1"/>
  <c r="Q3563" i="4" a="1"/>
  <c r="Q3563" i="4" s="1"/>
  <c r="Q3564" i="4" a="1"/>
  <c r="Q3564" i="4" s="1"/>
  <c r="Q3565" i="4" a="1"/>
  <c r="Q3565" i="4" s="1"/>
  <c r="Q3566" i="4" a="1"/>
  <c r="Q3566" i="4" s="1"/>
  <c r="Q3567" i="4" a="1"/>
  <c r="Q3567" i="4" s="1"/>
  <c r="Q3568" i="4" a="1"/>
  <c r="Q3568" i="4" s="1"/>
  <c r="Q3569" i="4" a="1"/>
  <c r="Q3569" i="4" s="1"/>
  <c r="Q3570" i="4" a="1"/>
  <c r="Q3570" i="4" s="1"/>
  <c r="Q3571" i="4" a="1"/>
  <c r="Q3571" i="4" s="1"/>
  <c r="Q3572" i="4" a="1"/>
  <c r="Q3572" i="4" s="1"/>
  <c r="Q3573" i="4" a="1"/>
  <c r="Q3573" i="4" s="1"/>
  <c r="Q3574" i="4" a="1"/>
  <c r="Q3574" i="4" s="1"/>
  <c r="Q3575" i="4" a="1"/>
  <c r="Q3575" i="4" s="1"/>
  <c r="Q3576" i="4" a="1"/>
  <c r="Q3576" i="4" s="1"/>
  <c r="Q3577" i="4" a="1"/>
  <c r="Q3577" i="4" s="1"/>
  <c r="Q3578" i="4" a="1"/>
  <c r="Q3578" i="4" s="1"/>
  <c r="Q3579" i="4" a="1"/>
  <c r="Q3579" i="4" s="1"/>
  <c r="Q3580" i="4" a="1"/>
  <c r="Q3580" i="4" s="1"/>
  <c r="Q3581" i="4" a="1"/>
  <c r="Q3581" i="4" s="1"/>
  <c r="Q3582" i="4" a="1"/>
  <c r="Q3582" i="4" s="1"/>
  <c r="Q3583" i="4" a="1"/>
  <c r="Q3583" i="4" s="1"/>
  <c r="Q3584" i="4" a="1"/>
  <c r="Q3584" i="4" s="1"/>
  <c r="Q3585" i="4" a="1"/>
  <c r="Q3585" i="4" s="1"/>
  <c r="Q3586" i="4" a="1"/>
  <c r="Q3586" i="4" s="1"/>
  <c r="Q3587" i="4" a="1"/>
  <c r="Q3587" i="4" s="1"/>
  <c r="Q3588" i="4" a="1"/>
  <c r="Q3588" i="4" s="1"/>
  <c r="Q3589" i="4" a="1"/>
  <c r="Q3589" i="4" s="1"/>
  <c r="Q3590" i="4" a="1"/>
  <c r="Q3590" i="4" s="1"/>
  <c r="Q3591" i="4" a="1"/>
  <c r="Q3591" i="4" s="1"/>
  <c r="Q3592" i="4" a="1"/>
  <c r="Q3592" i="4" s="1"/>
  <c r="Q3593" i="4" a="1"/>
  <c r="Q3593" i="4" s="1"/>
  <c r="Q3594" i="4" a="1"/>
  <c r="Q3594" i="4" s="1"/>
  <c r="Q3595" i="4" a="1"/>
  <c r="Q3595" i="4" s="1"/>
  <c r="Q3596" i="4" a="1"/>
  <c r="Q3596" i="4" s="1"/>
  <c r="Q3597" i="4" a="1"/>
  <c r="Q3597" i="4" s="1"/>
  <c r="Q3598" i="4" a="1"/>
  <c r="Q3598" i="4" s="1"/>
  <c r="Q3599" i="4" a="1"/>
  <c r="Q3599" i="4" s="1"/>
  <c r="Q3600" i="4" a="1"/>
  <c r="Q3600" i="4" s="1"/>
  <c r="Q3601" i="4" a="1"/>
  <c r="Q3601" i="4" s="1"/>
  <c r="Q3602" i="4" a="1"/>
  <c r="Q3602" i="4" s="1"/>
  <c r="Q3603" i="4" a="1"/>
  <c r="Q3603" i="4" s="1"/>
  <c r="Q3604" i="4" a="1"/>
  <c r="Q3604" i="4" s="1"/>
  <c r="Q3605" i="4" a="1"/>
  <c r="Q3605" i="4" s="1"/>
  <c r="Q3606" i="4" a="1"/>
  <c r="Q3606" i="4" s="1"/>
  <c r="Q3607" i="4" a="1"/>
  <c r="Q3607" i="4" s="1"/>
  <c r="Q3608" i="4" a="1"/>
  <c r="Q3608" i="4" s="1"/>
  <c r="Q3609" i="4" a="1"/>
  <c r="Q3609" i="4" s="1"/>
  <c r="Q3610" i="4" a="1"/>
  <c r="Q3610" i="4" s="1"/>
  <c r="Q3611" i="4" a="1"/>
  <c r="Q3611" i="4" s="1"/>
  <c r="Q3612" i="4" a="1"/>
  <c r="Q3612" i="4" s="1"/>
  <c r="Q3613" i="4" a="1"/>
  <c r="Q3613" i="4" s="1"/>
  <c r="Q3614" i="4" a="1"/>
  <c r="Q3614" i="4" s="1"/>
  <c r="Q3615" i="4" a="1"/>
  <c r="Q3615" i="4" s="1"/>
  <c r="Q3616" i="4" a="1"/>
  <c r="Q3616" i="4" s="1"/>
  <c r="Q3617" i="4" a="1"/>
  <c r="Q3617" i="4" s="1"/>
  <c r="Q3618" i="4" a="1"/>
  <c r="Q3618" i="4" s="1"/>
  <c r="Q3619" i="4" a="1"/>
  <c r="Q3619" i="4" s="1"/>
  <c r="Q3620" i="4" a="1"/>
  <c r="Q3620" i="4" s="1"/>
  <c r="Q3621" i="4" a="1"/>
  <c r="Q3621" i="4" s="1"/>
  <c r="Q3622" i="4" a="1"/>
  <c r="Q3622" i="4" s="1"/>
  <c r="Q3623" i="4" a="1"/>
  <c r="Q3623" i="4" s="1"/>
  <c r="Q3624" i="4" a="1"/>
  <c r="Q3624" i="4" s="1"/>
  <c r="Q3625" i="4" a="1"/>
  <c r="Q3625" i="4" s="1"/>
  <c r="Q3626" i="4" a="1"/>
  <c r="Q3626" i="4" s="1"/>
  <c r="Q3627" i="4" a="1"/>
  <c r="Q3627" i="4" s="1"/>
  <c r="Q3628" i="4" a="1"/>
  <c r="Q3628" i="4" s="1"/>
  <c r="Q3629" i="4" a="1"/>
  <c r="Q3629" i="4" s="1"/>
  <c r="Q3630" i="4" a="1"/>
  <c r="Q3630" i="4" s="1"/>
  <c r="Q3631" i="4" a="1"/>
  <c r="Q3631" i="4" s="1"/>
  <c r="Q3632" i="4" a="1"/>
  <c r="Q3632" i="4" s="1"/>
  <c r="Q3633" i="4" a="1"/>
  <c r="Q3633" i="4" s="1"/>
  <c r="Q3634" i="4" a="1"/>
  <c r="Q3634" i="4" s="1"/>
  <c r="Q3635" i="4" a="1"/>
  <c r="Q3635" i="4" s="1"/>
  <c r="Q3636" i="4" a="1"/>
  <c r="Q3636" i="4" s="1"/>
  <c r="Q3637" i="4" a="1"/>
  <c r="Q3637" i="4" s="1"/>
  <c r="Q3638" i="4" a="1"/>
  <c r="Q3638" i="4" s="1"/>
  <c r="Q3639" i="4" a="1"/>
  <c r="Q3639" i="4" s="1"/>
  <c r="Q3640" i="4" a="1"/>
  <c r="Q3640" i="4" s="1"/>
  <c r="Q3641" i="4" a="1"/>
  <c r="Q3641" i="4" s="1"/>
  <c r="Q3642" i="4" a="1"/>
  <c r="Q3642" i="4" s="1"/>
  <c r="Q3643" i="4" a="1"/>
  <c r="Q3643" i="4" s="1"/>
  <c r="Q3644" i="4" a="1"/>
  <c r="Q3644" i="4" s="1"/>
  <c r="Q3645" i="4" a="1"/>
  <c r="Q3645" i="4" s="1"/>
  <c r="Q3646" i="4" a="1"/>
  <c r="Q3646" i="4" s="1"/>
  <c r="Q3647" i="4" a="1"/>
  <c r="Q3647" i="4" s="1"/>
  <c r="Q3648" i="4" a="1"/>
  <c r="Q3648" i="4" s="1"/>
  <c r="Q3649" i="4" a="1"/>
  <c r="Q3649" i="4" s="1"/>
  <c r="Q3650" i="4" a="1"/>
  <c r="Q3650" i="4" s="1"/>
  <c r="Q3651" i="4" a="1"/>
  <c r="Q3651" i="4" s="1"/>
  <c r="Q3652" i="4" a="1"/>
  <c r="Q3652" i="4" s="1"/>
  <c r="Q3653" i="4" a="1"/>
  <c r="Q3653" i="4" s="1"/>
  <c r="Q3654" i="4" a="1"/>
  <c r="Q3654" i="4" s="1"/>
  <c r="Q3655" i="4" a="1"/>
  <c r="Q3655" i="4" s="1"/>
  <c r="Q3656" i="4" a="1"/>
  <c r="Q3656" i="4" s="1"/>
  <c r="Q3657" i="4" a="1"/>
  <c r="Q3657" i="4" s="1"/>
  <c r="Q3658" i="4" a="1"/>
  <c r="Q3658" i="4" s="1"/>
  <c r="Q3659" i="4" a="1"/>
  <c r="Q3659" i="4" s="1"/>
  <c r="Q3660" i="4" a="1"/>
  <c r="Q3660" i="4" s="1"/>
  <c r="Q3661" i="4" a="1"/>
  <c r="Q3661" i="4" s="1"/>
  <c r="Q3662" i="4" a="1"/>
  <c r="Q3662" i="4" s="1"/>
  <c r="Q3663" i="4" a="1"/>
  <c r="Q3663" i="4" s="1"/>
  <c r="Q3664" i="4" a="1"/>
  <c r="Q3664" i="4" s="1"/>
  <c r="Q3665" i="4" a="1"/>
  <c r="Q3665" i="4" s="1"/>
  <c r="Q3666" i="4" a="1"/>
  <c r="Q3666" i="4" s="1"/>
  <c r="Q3667" i="4" a="1"/>
  <c r="Q3667" i="4" s="1"/>
  <c r="Q3668" i="4" a="1"/>
  <c r="Q3668" i="4" s="1"/>
  <c r="Q3669" i="4" a="1"/>
  <c r="Q3669" i="4" s="1"/>
  <c r="Q3670" i="4" a="1"/>
  <c r="Q3670" i="4" s="1"/>
  <c r="Q3671" i="4" a="1"/>
  <c r="Q3671" i="4" s="1"/>
  <c r="Q3672" i="4" a="1"/>
  <c r="Q3672" i="4" s="1"/>
  <c r="Q3673" i="4" a="1"/>
  <c r="Q3673" i="4" s="1"/>
  <c r="Q3674" i="4" a="1"/>
  <c r="Q3674" i="4" s="1"/>
  <c r="Q3675" i="4" a="1"/>
  <c r="Q3675" i="4" s="1"/>
  <c r="Q3676" i="4" a="1"/>
  <c r="Q3676" i="4" s="1"/>
  <c r="Q3677" i="4" a="1"/>
  <c r="Q3677" i="4" s="1"/>
  <c r="Q3678" i="4" a="1"/>
  <c r="Q3678" i="4" s="1"/>
  <c r="Q3679" i="4" a="1"/>
  <c r="Q3679" i="4" s="1"/>
  <c r="Q3680" i="4" a="1"/>
  <c r="Q3680" i="4" s="1"/>
  <c r="Q3681" i="4" a="1"/>
  <c r="Q3681" i="4" s="1"/>
  <c r="Q3682" i="4" a="1"/>
  <c r="Q3682" i="4" s="1"/>
  <c r="Q3683" i="4" a="1"/>
  <c r="Q3683" i="4" s="1"/>
  <c r="Q3684" i="4" a="1"/>
  <c r="Q3684" i="4" s="1"/>
  <c r="Q3685" i="4" a="1"/>
  <c r="Q3685" i="4" s="1"/>
  <c r="Q3686" i="4" a="1"/>
  <c r="Q3686" i="4" s="1"/>
  <c r="Q3687" i="4" a="1"/>
  <c r="Q3687" i="4" s="1"/>
  <c r="Q3688" i="4" a="1"/>
  <c r="Q3688" i="4" s="1"/>
  <c r="Q3689" i="4" a="1"/>
  <c r="Q3689" i="4" s="1"/>
  <c r="Q3690" i="4" a="1"/>
  <c r="Q3690" i="4" s="1"/>
  <c r="Q3691" i="4" a="1"/>
  <c r="Q3691" i="4" s="1"/>
  <c r="Q3692" i="4" a="1"/>
  <c r="Q3692" i="4" s="1"/>
  <c r="Q3693" i="4" a="1"/>
  <c r="Q3693" i="4" s="1"/>
  <c r="Q3694" i="4" a="1"/>
  <c r="Q3694" i="4" s="1"/>
  <c r="Q3695" i="4" a="1"/>
  <c r="Q3695" i="4" s="1"/>
  <c r="Q3696" i="4" a="1"/>
  <c r="Q3696" i="4" s="1"/>
  <c r="Q3697" i="4" a="1"/>
  <c r="Q3697" i="4" s="1"/>
  <c r="Q3698" i="4" a="1"/>
  <c r="Q3698" i="4" s="1"/>
  <c r="Q3699" i="4" a="1"/>
  <c r="Q3699" i="4" s="1"/>
  <c r="Q3700" i="4" a="1"/>
  <c r="Q3700" i="4" s="1"/>
  <c r="Q3701" i="4" a="1"/>
  <c r="Q3701" i="4" s="1"/>
  <c r="Q3702" i="4" a="1"/>
  <c r="Q3702" i="4" s="1"/>
  <c r="Q3703" i="4" a="1"/>
  <c r="Q3703" i="4" s="1"/>
  <c r="Q3704" i="4" a="1"/>
  <c r="Q3704" i="4" s="1"/>
  <c r="Q3705" i="4" a="1"/>
  <c r="Q3705" i="4" s="1"/>
  <c r="Q3706" i="4" a="1"/>
  <c r="Q3706" i="4" s="1"/>
  <c r="Q3707" i="4" a="1"/>
  <c r="Q3707" i="4" s="1"/>
  <c r="Q3708" i="4" a="1"/>
  <c r="Q3708" i="4" s="1"/>
  <c r="Q3709" i="4" a="1"/>
  <c r="Q3709" i="4" s="1"/>
  <c r="Q3710" i="4" a="1"/>
  <c r="Q3710" i="4" s="1"/>
  <c r="Q3711" i="4" a="1"/>
  <c r="Q3711" i="4" s="1"/>
  <c r="Q3712" i="4" a="1"/>
  <c r="Q3712" i="4" s="1"/>
  <c r="Q3713" i="4" a="1"/>
  <c r="Q3713" i="4" s="1"/>
  <c r="Q3714" i="4" a="1"/>
  <c r="Q3714" i="4" s="1"/>
  <c r="Q3715" i="4" a="1"/>
  <c r="Q3715" i="4" s="1"/>
  <c r="Q3716" i="4" a="1"/>
  <c r="Q3716" i="4" s="1"/>
  <c r="Q3717" i="4" a="1"/>
  <c r="Q3717" i="4" s="1"/>
  <c r="Q3718" i="4" a="1"/>
  <c r="Q3718" i="4" s="1"/>
  <c r="Q3719" i="4" a="1"/>
  <c r="Q3719" i="4" s="1"/>
  <c r="Q3720" i="4" a="1"/>
  <c r="Q3720" i="4" s="1"/>
  <c r="Q3721" i="4" a="1"/>
  <c r="Q3721" i="4" s="1"/>
  <c r="Q3722" i="4" a="1"/>
  <c r="Q3722" i="4" s="1"/>
  <c r="Q3723" i="4" a="1"/>
  <c r="Q3723" i="4" s="1"/>
  <c r="Q3724" i="4" a="1"/>
  <c r="Q3724" i="4" s="1"/>
  <c r="Q3725" i="4" a="1"/>
  <c r="Q3725" i="4" s="1"/>
  <c r="Q3726" i="4" a="1"/>
  <c r="Q3726" i="4" s="1"/>
  <c r="Q3727" i="4" a="1"/>
  <c r="Q3727" i="4" s="1"/>
  <c r="Q3728" i="4" a="1"/>
  <c r="Q3728" i="4" s="1"/>
  <c r="Q3729" i="4" a="1"/>
  <c r="Q3729" i="4" s="1"/>
  <c r="Q3730" i="4" a="1"/>
  <c r="Q3730" i="4" s="1"/>
  <c r="Q3731" i="4" a="1"/>
  <c r="Q3731" i="4" s="1"/>
  <c r="Q3732" i="4" a="1"/>
  <c r="Q3732" i="4" s="1"/>
  <c r="Q3733" i="4" a="1"/>
  <c r="Q3733" i="4" s="1"/>
  <c r="Q3734" i="4" a="1"/>
  <c r="Q3734" i="4" s="1"/>
  <c r="Q3735" i="4" a="1"/>
  <c r="Q3735" i="4" s="1"/>
  <c r="Q3736" i="4" a="1"/>
  <c r="Q3736" i="4" s="1"/>
  <c r="Q3737" i="4" a="1"/>
  <c r="Q3737" i="4" s="1"/>
  <c r="Q3738" i="4" a="1"/>
  <c r="Q3738" i="4" s="1"/>
  <c r="Q3739" i="4" a="1"/>
  <c r="Q3739" i="4" s="1"/>
  <c r="Q3740" i="4" a="1"/>
  <c r="Q3740" i="4" s="1"/>
  <c r="Q3741" i="4" a="1"/>
  <c r="Q3741" i="4" s="1"/>
  <c r="Q3742" i="4" a="1"/>
  <c r="Q3742" i="4" s="1"/>
  <c r="Q3743" i="4" a="1"/>
  <c r="Q3743" i="4" s="1"/>
  <c r="Q3744" i="4" a="1"/>
  <c r="Q3744" i="4" s="1"/>
  <c r="Q3745" i="4" a="1"/>
  <c r="Q3745" i="4" s="1"/>
  <c r="Q3746" i="4" a="1"/>
  <c r="Q3746" i="4" s="1"/>
  <c r="Q3747" i="4" a="1"/>
  <c r="Q3747" i="4" s="1"/>
  <c r="Q3748" i="4" a="1"/>
  <c r="Q3748" i="4" s="1"/>
  <c r="Q3749" i="4" a="1"/>
  <c r="Q3749" i="4" s="1"/>
  <c r="Q3750" i="4" a="1"/>
  <c r="Q3750" i="4" s="1"/>
  <c r="Q3751" i="4" a="1"/>
  <c r="Q3751" i="4" s="1"/>
  <c r="Q3752" i="4" a="1"/>
  <c r="Q3752" i="4" s="1"/>
  <c r="Q3753" i="4" a="1"/>
  <c r="Q3753" i="4" s="1"/>
  <c r="Q3754" i="4" a="1"/>
  <c r="Q3754" i="4" s="1"/>
  <c r="Q3755" i="4" a="1"/>
  <c r="Q3755" i="4" s="1"/>
  <c r="Q3756" i="4" a="1"/>
  <c r="Q3756" i="4" s="1"/>
  <c r="Q3757" i="4" a="1"/>
  <c r="Q3757" i="4" s="1"/>
  <c r="Q3758" i="4" a="1"/>
  <c r="Q3758" i="4" s="1"/>
  <c r="Q3759" i="4" a="1"/>
  <c r="Q3759" i="4" s="1"/>
  <c r="Q3760" i="4" a="1"/>
  <c r="Q3760" i="4" s="1"/>
  <c r="Q3761" i="4" a="1"/>
  <c r="Q3761" i="4" s="1"/>
  <c r="Q3762" i="4" a="1"/>
  <c r="Q3762" i="4" s="1"/>
  <c r="Q3763" i="4" a="1"/>
  <c r="Q3763" i="4" s="1"/>
  <c r="Q3764" i="4" a="1"/>
  <c r="Q3764" i="4" s="1"/>
  <c r="Q3765" i="4" a="1"/>
  <c r="Q3765" i="4" s="1"/>
  <c r="Q3766" i="4" a="1"/>
  <c r="Q3766" i="4" s="1"/>
  <c r="Q3767" i="4" a="1"/>
  <c r="Q3767" i="4" s="1"/>
  <c r="Q3768" i="4" a="1"/>
  <c r="Q3768" i="4" s="1"/>
  <c r="Q3769" i="4" a="1"/>
  <c r="Q3769" i="4" s="1"/>
  <c r="Q3770" i="4" a="1"/>
  <c r="Q3770" i="4" s="1"/>
  <c r="Q3771" i="4" a="1"/>
  <c r="Q3771" i="4" s="1"/>
  <c r="Q3772" i="4" a="1"/>
  <c r="Q3772" i="4" s="1"/>
  <c r="Q3773" i="4" a="1"/>
  <c r="Q3773" i="4" s="1"/>
  <c r="Q3774" i="4" a="1"/>
  <c r="Q3774" i="4" s="1"/>
  <c r="Q3775" i="4" a="1"/>
  <c r="Q3775" i="4" s="1"/>
  <c r="Q3776" i="4" a="1"/>
  <c r="Q3776" i="4" s="1"/>
  <c r="Q3777" i="4" a="1"/>
  <c r="Q3777" i="4" s="1"/>
  <c r="Q3778" i="4" a="1"/>
  <c r="Q3778" i="4" s="1"/>
  <c r="Q3779" i="4" a="1"/>
  <c r="Q3779" i="4" s="1"/>
  <c r="Q3780" i="4" a="1"/>
  <c r="Q3780" i="4" s="1"/>
  <c r="Q3781" i="4" a="1"/>
  <c r="Q3781" i="4" s="1"/>
  <c r="Q3782" i="4" a="1"/>
  <c r="Q3782" i="4" s="1"/>
  <c r="Q3783" i="4" a="1"/>
  <c r="Q3783" i="4" s="1"/>
  <c r="Q3784" i="4" a="1"/>
  <c r="Q3784" i="4" s="1"/>
  <c r="Q3785" i="4" a="1"/>
  <c r="Q3785" i="4" s="1"/>
  <c r="Q3786" i="4" a="1"/>
  <c r="Q3786" i="4" s="1"/>
  <c r="Q3787" i="4" a="1"/>
  <c r="Q3787" i="4" s="1"/>
  <c r="Q3788" i="4" a="1"/>
  <c r="Q3788" i="4" s="1"/>
  <c r="Q3789" i="4" a="1"/>
  <c r="Q3789" i="4" s="1"/>
  <c r="Q3790" i="4" a="1"/>
  <c r="Q3790" i="4" s="1"/>
  <c r="Q3791" i="4" a="1"/>
  <c r="Q3791" i="4" s="1"/>
  <c r="Q3792" i="4" a="1"/>
  <c r="Q3792" i="4" s="1"/>
  <c r="Q3793" i="4" a="1"/>
  <c r="Q3793" i="4" s="1"/>
  <c r="Q3794" i="4" a="1"/>
  <c r="Q3794" i="4" s="1"/>
  <c r="Q3795" i="4" a="1"/>
  <c r="Q3795" i="4" s="1"/>
  <c r="Q3796" i="4" a="1"/>
  <c r="Q3796" i="4" s="1"/>
  <c r="Q3797" i="4" a="1"/>
  <c r="Q3797" i="4" s="1"/>
  <c r="Q3798" i="4" a="1"/>
  <c r="Q3798" i="4" s="1"/>
  <c r="Q3799" i="4" a="1"/>
  <c r="Q3799" i="4" s="1"/>
  <c r="Q3800" i="4" a="1"/>
  <c r="Q3800" i="4" s="1"/>
  <c r="Q3801" i="4" a="1"/>
  <c r="Q3801" i="4" s="1"/>
  <c r="Q3802" i="4" a="1"/>
  <c r="Q3802" i="4" s="1"/>
  <c r="Q3803" i="4" a="1"/>
  <c r="Q3803" i="4" s="1"/>
  <c r="Q3804" i="4" a="1"/>
  <c r="Q3804" i="4" s="1"/>
  <c r="Q3805" i="4" a="1"/>
  <c r="Q3805" i="4" s="1"/>
  <c r="Q3806" i="4" a="1"/>
  <c r="Q3806" i="4" s="1"/>
  <c r="Q3807" i="4" a="1"/>
  <c r="Q3807" i="4" s="1"/>
  <c r="Q3808" i="4" a="1"/>
  <c r="Q3808" i="4" s="1"/>
  <c r="Q3809" i="4" a="1"/>
  <c r="Q3809" i="4" s="1"/>
  <c r="Q3810" i="4" a="1"/>
  <c r="Q3810" i="4" s="1"/>
  <c r="Q3811" i="4" a="1"/>
  <c r="Q3811" i="4" s="1"/>
  <c r="Q3812" i="4" a="1"/>
  <c r="Q3812" i="4" s="1"/>
  <c r="Q3813" i="4" a="1"/>
  <c r="Q3813" i="4" s="1"/>
  <c r="Q3814" i="4" a="1"/>
  <c r="Q3814" i="4" s="1"/>
  <c r="Q3815" i="4" a="1"/>
  <c r="Q3815" i="4" s="1"/>
  <c r="Q3816" i="4" a="1"/>
  <c r="Q3816" i="4" s="1"/>
  <c r="Q3817" i="4" a="1"/>
  <c r="Q3817" i="4" s="1"/>
  <c r="Q3818" i="4" a="1"/>
  <c r="Q3818" i="4" s="1"/>
  <c r="Q3819" i="4" a="1"/>
  <c r="Q3819" i="4" s="1"/>
  <c r="Q3820" i="4" a="1"/>
  <c r="Q3820" i="4" s="1"/>
  <c r="Q3821" i="4" a="1"/>
  <c r="Q3821" i="4" s="1"/>
  <c r="Q3822" i="4" a="1"/>
  <c r="Q3822" i="4" s="1"/>
  <c r="Q3823" i="4" a="1"/>
  <c r="Q3823" i="4" s="1"/>
  <c r="Q3824" i="4" a="1"/>
  <c r="Q3824" i="4" s="1"/>
  <c r="Q3825" i="4" a="1"/>
  <c r="Q3825" i="4" s="1"/>
  <c r="Q3826" i="4" a="1"/>
  <c r="Q3826" i="4" s="1"/>
  <c r="Q3827" i="4" a="1"/>
  <c r="Q3827" i="4" s="1"/>
  <c r="Q3828" i="4" a="1"/>
  <c r="Q3828" i="4" s="1"/>
  <c r="Q3829" i="4" a="1"/>
  <c r="Q3829" i="4" s="1"/>
  <c r="Q3830" i="4" a="1"/>
  <c r="Q3830" i="4" s="1"/>
  <c r="Q3831" i="4" a="1"/>
  <c r="Q3831" i="4" s="1"/>
  <c r="Q3832" i="4" a="1"/>
  <c r="Q3832" i="4" s="1"/>
  <c r="Q3833" i="4" a="1"/>
  <c r="Q3833" i="4" s="1"/>
  <c r="Q3834" i="4" a="1"/>
  <c r="Q3834" i="4" s="1"/>
  <c r="Q3835" i="4" a="1"/>
  <c r="Q3835" i="4" s="1"/>
  <c r="Q3836" i="4" a="1"/>
  <c r="Q3836" i="4" s="1"/>
  <c r="Q3837" i="4" a="1"/>
  <c r="Q3837" i="4" s="1"/>
  <c r="Q3838" i="4" a="1"/>
  <c r="Q3838" i="4" s="1"/>
  <c r="Q3839" i="4" a="1"/>
  <c r="Q3839" i="4" s="1"/>
  <c r="Q3840" i="4" a="1"/>
  <c r="Q3840" i="4" s="1"/>
  <c r="Q3841" i="4" a="1"/>
  <c r="Q3841" i="4" s="1"/>
  <c r="Q3842" i="4" a="1"/>
  <c r="Q3842" i="4" s="1"/>
  <c r="Q3843" i="4" a="1"/>
  <c r="Q3843" i="4" s="1"/>
  <c r="Q3844" i="4" a="1"/>
  <c r="Q3844" i="4" s="1"/>
  <c r="Q3845" i="4" a="1"/>
  <c r="Q3845" i="4" s="1"/>
  <c r="Q3846" i="4" a="1"/>
  <c r="Q3846" i="4" s="1"/>
  <c r="Q3847" i="4" a="1"/>
  <c r="Q3847" i="4" s="1"/>
  <c r="Q3848" i="4" a="1"/>
  <c r="Q3848" i="4" s="1"/>
  <c r="Q3849" i="4" a="1"/>
  <c r="Q3849" i="4" s="1"/>
  <c r="Q3850" i="4" a="1"/>
  <c r="Q3850" i="4" s="1"/>
  <c r="Q3851" i="4" a="1"/>
  <c r="Q3851" i="4" s="1"/>
  <c r="Q3852" i="4" a="1"/>
  <c r="Q3852" i="4" s="1"/>
  <c r="Q3853" i="4" a="1"/>
  <c r="Q3853" i="4" s="1"/>
  <c r="Q3854" i="4" a="1"/>
  <c r="Q3854" i="4" s="1"/>
  <c r="Q3855" i="4" a="1"/>
  <c r="Q3855" i="4" s="1"/>
  <c r="Q3856" i="4" a="1"/>
  <c r="Q3856" i="4" s="1"/>
  <c r="Q3857" i="4" a="1"/>
  <c r="Q3857" i="4" s="1"/>
  <c r="Q3858" i="4" a="1"/>
  <c r="Q3858" i="4" s="1"/>
  <c r="Q3859" i="4" a="1"/>
  <c r="Q3859" i="4" s="1"/>
  <c r="Q3860" i="4" a="1"/>
  <c r="Q3860" i="4" s="1"/>
  <c r="Q3861" i="4" a="1"/>
  <c r="Q3861" i="4" s="1"/>
  <c r="Q3862" i="4" a="1"/>
  <c r="Q3862" i="4" s="1"/>
  <c r="Q3863" i="4" a="1"/>
  <c r="Q3863" i="4" s="1"/>
  <c r="Q3864" i="4" a="1"/>
  <c r="Q3864" i="4" s="1"/>
  <c r="Q3865" i="4" a="1"/>
  <c r="Q3865" i="4" s="1"/>
  <c r="Q3866" i="4" a="1"/>
  <c r="Q3866" i="4" s="1"/>
  <c r="Q3867" i="4" a="1"/>
  <c r="Q3867" i="4" s="1"/>
  <c r="Q3868" i="4" a="1"/>
  <c r="Q3868" i="4" s="1"/>
  <c r="Q3869" i="4" a="1"/>
  <c r="Q3869" i="4" s="1"/>
  <c r="Q3870" i="4" a="1"/>
  <c r="Q3870" i="4" s="1"/>
  <c r="Q3871" i="4" a="1"/>
  <c r="Q3871" i="4" s="1"/>
  <c r="Q3872" i="4" a="1"/>
  <c r="Q3872" i="4" s="1"/>
  <c r="Q3873" i="4" a="1"/>
  <c r="Q3873" i="4" s="1"/>
  <c r="Q3874" i="4" a="1"/>
  <c r="Q3874" i="4" s="1"/>
  <c r="Q3875" i="4" a="1"/>
  <c r="Q3875" i="4" s="1"/>
  <c r="Q3876" i="4" a="1"/>
  <c r="Q3876" i="4" s="1"/>
  <c r="Q3877" i="4" a="1"/>
  <c r="Q3877" i="4" s="1"/>
  <c r="Q3878" i="4" a="1"/>
  <c r="Q3878" i="4" s="1"/>
  <c r="Q3879" i="4" a="1"/>
  <c r="Q3879" i="4" s="1"/>
  <c r="Q3880" i="4" a="1"/>
  <c r="Q3880" i="4" s="1"/>
  <c r="Q3881" i="4" a="1"/>
  <c r="Q3881" i="4" s="1"/>
  <c r="Q3882" i="4" a="1"/>
  <c r="Q3882" i="4" s="1"/>
  <c r="Q3883" i="4" a="1"/>
  <c r="Q3883" i="4" s="1"/>
  <c r="Q3884" i="4" a="1"/>
  <c r="Q3884" i="4" s="1"/>
  <c r="Q3885" i="4" a="1"/>
  <c r="Q3885" i="4" s="1"/>
  <c r="Q3886" i="4" a="1"/>
  <c r="Q3886" i="4" s="1"/>
  <c r="Q3887" i="4" a="1"/>
  <c r="Q3887" i="4" s="1"/>
  <c r="Q3888" i="4" a="1"/>
  <c r="Q3888" i="4" s="1"/>
  <c r="Q3889" i="4" a="1"/>
  <c r="Q3889" i="4" s="1"/>
  <c r="Q3890" i="4" a="1"/>
  <c r="Q3890" i="4" s="1"/>
  <c r="Q3891" i="4" a="1"/>
  <c r="Q3891" i="4" s="1"/>
  <c r="Q3892" i="4" a="1"/>
  <c r="Q3892" i="4" s="1"/>
  <c r="Q3893" i="4" a="1"/>
  <c r="Q3893" i="4" s="1"/>
  <c r="Q3894" i="4" a="1"/>
  <c r="Q3894" i="4" s="1"/>
  <c r="Q3895" i="4" a="1"/>
  <c r="Q3895" i="4" s="1"/>
  <c r="Q3896" i="4" a="1"/>
  <c r="Q3896" i="4" s="1"/>
  <c r="Q3897" i="4" a="1"/>
  <c r="Q3897" i="4" s="1"/>
  <c r="Q3898" i="4" a="1"/>
  <c r="Q3898" i="4" s="1"/>
  <c r="Q3899" i="4" a="1"/>
  <c r="Q3899" i="4" s="1"/>
  <c r="Q3900" i="4" a="1"/>
  <c r="Q3900" i="4" s="1"/>
  <c r="Q3901" i="4" a="1"/>
  <c r="Q3901" i="4" s="1"/>
  <c r="Q3902" i="4" a="1"/>
  <c r="Q3902" i="4" s="1"/>
  <c r="Q3903" i="4" a="1"/>
  <c r="Q3903" i="4" s="1"/>
  <c r="Q3904" i="4" a="1"/>
  <c r="Q3904" i="4" s="1"/>
  <c r="Q3905" i="4" a="1"/>
  <c r="Q3905" i="4" s="1"/>
  <c r="Q3906" i="4" a="1"/>
  <c r="Q3906" i="4" s="1"/>
  <c r="Q3907" i="4" a="1"/>
  <c r="Q3907" i="4" s="1"/>
  <c r="Q3908" i="4" a="1"/>
  <c r="Q3908" i="4" s="1"/>
  <c r="Q3909" i="4" a="1"/>
  <c r="Q3909" i="4" s="1"/>
  <c r="Q3910" i="4" a="1"/>
  <c r="Q3910" i="4" s="1"/>
  <c r="Q3911" i="4" a="1"/>
  <c r="Q3911" i="4" s="1"/>
  <c r="Q3912" i="4" a="1"/>
  <c r="Q3912" i="4" s="1"/>
  <c r="Q3913" i="4" a="1"/>
  <c r="Q3913" i="4" s="1"/>
  <c r="Q3914" i="4" a="1"/>
  <c r="Q3914" i="4" s="1"/>
  <c r="Q3915" i="4" a="1"/>
  <c r="Q3915" i="4" s="1"/>
  <c r="Q3916" i="4" a="1"/>
  <c r="Q3916" i="4" s="1"/>
  <c r="Q3917" i="4" a="1"/>
  <c r="Q3917" i="4" s="1"/>
  <c r="Q3918" i="4" a="1"/>
  <c r="Q3918" i="4" s="1"/>
  <c r="Q3919" i="4" a="1"/>
  <c r="Q3919" i="4" s="1"/>
  <c r="Q3920" i="4" a="1"/>
  <c r="Q3920" i="4" s="1"/>
  <c r="Q3921" i="4" a="1"/>
  <c r="Q3921" i="4" s="1"/>
  <c r="Q3922" i="4" a="1"/>
  <c r="Q3922" i="4" s="1"/>
  <c r="Q3923" i="4" a="1"/>
  <c r="Q3923" i="4" s="1"/>
  <c r="Q3924" i="4" a="1"/>
  <c r="Q3924" i="4" s="1"/>
  <c r="Q3925" i="4" a="1"/>
  <c r="Q3925" i="4" s="1"/>
  <c r="Q3926" i="4" a="1"/>
  <c r="Q3926" i="4" s="1"/>
  <c r="Q3927" i="4" a="1"/>
  <c r="Q3927" i="4" s="1"/>
  <c r="Q3928" i="4" a="1"/>
  <c r="Q3928" i="4" s="1"/>
  <c r="Q3929" i="4" a="1"/>
  <c r="Q3929" i="4" s="1"/>
  <c r="Q3930" i="4" a="1"/>
  <c r="Q3930" i="4" s="1"/>
  <c r="Q3931" i="4" a="1"/>
  <c r="Q3931" i="4" s="1"/>
  <c r="Q3932" i="4" a="1"/>
  <c r="Q3932" i="4" s="1"/>
  <c r="Q3933" i="4" a="1"/>
  <c r="Q3933" i="4" s="1"/>
  <c r="Q3934" i="4" a="1"/>
  <c r="Q3934" i="4" s="1"/>
  <c r="Q3935" i="4" a="1"/>
  <c r="Q3935" i="4" s="1"/>
  <c r="Q3936" i="4" a="1"/>
  <c r="Q3936" i="4" s="1"/>
  <c r="Q3937" i="4" a="1"/>
  <c r="Q3937" i="4" s="1"/>
  <c r="Q3938" i="4" a="1"/>
  <c r="Q3938" i="4" s="1"/>
  <c r="Q3939" i="4" a="1"/>
  <c r="Q3939" i="4" s="1"/>
  <c r="Q3940" i="4" a="1"/>
  <c r="Q3940" i="4" s="1"/>
  <c r="Q3941" i="4" a="1"/>
  <c r="Q3941" i="4" s="1"/>
  <c r="Q3942" i="4" a="1"/>
  <c r="Q3942" i="4" s="1"/>
  <c r="Q3943" i="4" a="1"/>
  <c r="Q3943" i="4" s="1"/>
  <c r="Q3944" i="4" a="1"/>
  <c r="Q3944" i="4" s="1"/>
  <c r="Q3945" i="4" a="1"/>
  <c r="Q3945" i="4" s="1"/>
  <c r="Q3946" i="4" a="1"/>
  <c r="Q3946" i="4" s="1"/>
  <c r="Q3947" i="4" a="1"/>
  <c r="Q3947" i="4" s="1"/>
  <c r="Q3948" i="4" a="1"/>
  <c r="Q3948" i="4" s="1"/>
  <c r="Q3949" i="4" a="1"/>
  <c r="Q3949" i="4" s="1"/>
  <c r="Q3950" i="4" a="1"/>
  <c r="Q3950" i="4" s="1"/>
  <c r="Q3951" i="4" a="1"/>
  <c r="Q3951" i="4" s="1"/>
  <c r="Q3952" i="4" a="1"/>
  <c r="Q3952" i="4" s="1"/>
  <c r="Q3953" i="4" a="1"/>
  <c r="Q3953" i="4" s="1"/>
  <c r="Q3954" i="4" a="1"/>
  <c r="Q3954" i="4" s="1"/>
  <c r="Q3955" i="4" a="1"/>
  <c r="Q3955" i="4" s="1"/>
  <c r="Q3956" i="4" a="1"/>
  <c r="Q3956" i="4" s="1"/>
  <c r="Q3957" i="4" a="1"/>
  <c r="Q3957" i="4" s="1"/>
  <c r="Q3958" i="4" a="1"/>
  <c r="Q3958" i="4" s="1"/>
  <c r="Q3959" i="4" a="1"/>
  <c r="Q3959" i="4" s="1"/>
  <c r="Q3960" i="4" a="1"/>
  <c r="Q3960" i="4" s="1"/>
  <c r="Q3961" i="4" a="1"/>
  <c r="Q3961" i="4" s="1"/>
  <c r="Q3962" i="4" a="1"/>
  <c r="Q3962" i="4" s="1"/>
  <c r="Q3963" i="4" a="1"/>
  <c r="Q3963" i="4" s="1"/>
  <c r="Q3964" i="4" a="1"/>
  <c r="Q3964" i="4" s="1"/>
  <c r="Q3965" i="4" a="1"/>
  <c r="Q3965" i="4" s="1"/>
  <c r="Q3966" i="4" a="1"/>
  <c r="Q3966" i="4" s="1"/>
  <c r="Q3967" i="4" a="1"/>
  <c r="Q3967" i="4" s="1"/>
  <c r="Q3968" i="4" a="1"/>
  <c r="Q3968" i="4" s="1"/>
  <c r="Q3969" i="4" a="1"/>
  <c r="Q3969" i="4" s="1"/>
  <c r="Q3970" i="4" a="1"/>
  <c r="Q3970" i="4" s="1"/>
  <c r="Q3971" i="4" a="1"/>
  <c r="Q3971" i="4" s="1"/>
  <c r="Q3972" i="4" a="1"/>
  <c r="Q3972" i="4" s="1"/>
  <c r="Q3973" i="4" a="1"/>
  <c r="Q3973" i="4" s="1"/>
  <c r="Q3974" i="4" a="1"/>
  <c r="Q3974" i="4" s="1"/>
  <c r="Q3975" i="4" a="1"/>
  <c r="Q3975" i="4" s="1"/>
  <c r="Q3976" i="4" a="1"/>
  <c r="Q3976" i="4" s="1"/>
  <c r="Q3977" i="4" a="1"/>
  <c r="Q3977" i="4" s="1"/>
  <c r="Q3978" i="4" a="1"/>
  <c r="Q3978" i="4" s="1"/>
  <c r="Q3979" i="4" a="1"/>
  <c r="Q3979" i="4" s="1"/>
  <c r="Q3980" i="4" a="1"/>
  <c r="Q3980" i="4" s="1"/>
  <c r="Q3981" i="4" a="1"/>
  <c r="Q3981" i="4" s="1"/>
  <c r="Q3982" i="4" a="1"/>
  <c r="Q3982" i="4" s="1"/>
  <c r="Q3983" i="4" a="1"/>
  <c r="Q3983" i="4" s="1"/>
  <c r="Q3984" i="4" a="1"/>
  <c r="Q3984" i="4" s="1"/>
  <c r="Q3985" i="4" a="1"/>
  <c r="Q3985" i="4" s="1"/>
  <c r="Q3986" i="4" a="1"/>
  <c r="Q3986" i="4" s="1"/>
  <c r="Q3987" i="4" a="1"/>
  <c r="Q3987" i="4" s="1"/>
  <c r="Q3988" i="4" a="1"/>
  <c r="Q3988" i="4" s="1"/>
  <c r="Q3989" i="4" a="1"/>
  <c r="Q3989" i="4" s="1"/>
  <c r="Q3990" i="4" a="1"/>
  <c r="Q3990" i="4" s="1"/>
  <c r="Q3991" i="4" a="1"/>
  <c r="Q3991" i="4" s="1"/>
  <c r="Q3992" i="4" a="1"/>
  <c r="Q3992" i="4" s="1"/>
  <c r="Q3993" i="4" a="1"/>
  <c r="Q3993" i="4" s="1"/>
  <c r="Q3994" i="4" a="1"/>
  <c r="Q3994" i="4" s="1"/>
  <c r="Q3995" i="4" a="1"/>
  <c r="Q3995" i="4" s="1"/>
  <c r="Q3996" i="4" a="1"/>
  <c r="Q3996" i="4" s="1"/>
  <c r="Q3997" i="4" a="1"/>
  <c r="Q3997" i="4" s="1"/>
  <c r="Q3998" i="4" a="1"/>
  <c r="Q3998" i="4" s="1"/>
  <c r="Q3999" i="4" a="1"/>
  <c r="Q3999" i="4" s="1"/>
  <c r="Q4000" i="4" a="1"/>
  <c r="Q4000" i="4" s="1"/>
  <c r="Q4001" i="4" a="1"/>
  <c r="Q4001" i="4" s="1"/>
  <c r="Q4002" i="4" a="1"/>
  <c r="Q4002" i="4" s="1"/>
  <c r="Q4003" i="4" a="1"/>
  <c r="Q4003" i="4" s="1"/>
  <c r="Q4004" i="4" a="1"/>
  <c r="Q4004" i="4" s="1"/>
  <c r="Q4005" i="4" a="1"/>
  <c r="Q4005" i="4" s="1"/>
  <c r="Q4006" i="4" a="1"/>
  <c r="Q4006" i="4" s="1"/>
  <c r="Q4007" i="4" a="1"/>
  <c r="Q4007" i="4" s="1"/>
  <c r="Q4008" i="4" a="1"/>
  <c r="Q4008" i="4" s="1"/>
  <c r="Q4009" i="4" a="1"/>
  <c r="Q4009" i="4" s="1"/>
  <c r="Q4010" i="4" a="1"/>
  <c r="Q4010" i="4" s="1"/>
  <c r="Q4011" i="4" a="1"/>
  <c r="Q4011" i="4" s="1"/>
  <c r="Q4012" i="4" a="1"/>
  <c r="Q4012" i="4" s="1"/>
  <c r="Q4013" i="4" a="1"/>
  <c r="Q4013" i="4" s="1"/>
  <c r="Q4014" i="4" a="1"/>
  <c r="Q4014" i="4" s="1"/>
  <c r="Q4015" i="4" a="1"/>
  <c r="Q4015" i="4" s="1"/>
  <c r="Q4016" i="4" a="1"/>
  <c r="Q4016" i="4" s="1"/>
  <c r="Q4017" i="4" a="1"/>
  <c r="Q4017" i="4" s="1"/>
  <c r="Q4018" i="4" a="1"/>
  <c r="Q4018" i="4" s="1"/>
  <c r="Q4019" i="4" a="1"/>
  <c r="Q4019" i="4" s="1"/>
  <c r="Q4020" i="4" a="1"/>
  <c r="Q4020" i="4" s="1"/>
  <c r="Q4021" i="4" a="1"/>
  <c r="Q4021" i="4" s="1"/>
  <c r="Q4022" i="4" a="1"/>
  <c r="Q4022" i="4" s="1"/>
  <c r="Q4023" i="4" a="1"/>
  <c r="Q4023" i="4" s="1"/>
  <c r="Q4024" i="4" a="1"/>
  <c r="Q4024" i="4" s="1"/>
  <c r="Q4025" i="4" a="1"/>
  <c r="Q4025" i="4" s="1"/>
  <c r="Q4026" i="4" a="1"/>
  <c r="Q4026" i="4" s="1"/>
  <c r="Q4027" i="4" a="1"/>
  <c r="Q4027" i="4" s="1"/>
  <c r="Q4028" i="4" a="1"/>
  <c r="Q4028" i="4" s="1"/>
  <c r="Q4029" i="4" a="1"/>
  <c r="Q4029" i="4" s="1"/>
  <c r="Q4030" i="4" a="1"/>
  <c r="Q4030" i="4" s="1"/>
  <c r="Q4031" i="4" a="1"/>
  <c r="Q4031" i="4" s="1"/>
  <c r="Q4032" i="4" a="1"/>
  <c r="Q4032" i="4" s="1"/>
  <c r="Q4033" i="4" a="1"/>
  <c r="Q4033" i="4" s="1"/>
  <c r="Q4034" i="4" a="1"/>
  <c r="Q4034" i="4" s="1"/>
  <c r="Q4035" i="4" a="1"/>
  <c r="Q4035" i="4" s="1"/>
  <c r="Q4036" i="4" a="1"/>
  <c r="Q4036" i="4" s="1"/>
  <c r="Q4037" i="4" a="1"/>
  <c r="Q4037" i="4" s="1"/>
  <c r="Q4038" i="4" a="1"/>
  <c r="Q4038" i="4" s="1"/>
  <c r="Q4039" i="4" a="1"/>
  <c r="Q4039" i="4" s="1"/>
  <c r="Q4040" i="4" a="1"/>
  <c r="Q4040" i="4" s="1"/>
  <c r="Q4041" i="4" a="1"/>
  <c r="Q4041" i="4" s="1"/>
  <c r="Q4042" i="4" a="1"/>
  <c r="Q4042" i="4" s="1"/>
  <c r="Q4043" i="4" a="1"/>
  <c r="Q4043" i="4" s="1"/>
  <c r="Q4044" i="4" a="1"/>
  <c r="Q4044" i="4" s="1"/>
  <c r="Q4045" i="4" a="1"/>
  <c r="Q4045" i="4" s="1"/>
  <c r="Q4046" i="4" a="1"/>
  <c r="Q4046" i="4" s="1"/>
  <c r="Q4047" i="4" a="1"/>
  <c r="Q4047" i="4" s="1"/>
  <c r="Q4048" i="4" a="1"/>
  <c r="Q4048" i="4" s="1"/>
  <c r="Q4049" i="4" a="1"/>
  <c r="Q4049" i="4" s="1"/>
  <c r="Q4050" i="4" a="1"/>
  <c r="Q4050" i="4" s="1"/>
  <c r="Q4051" i="4" a="1"/>
  <c r="Q4051" i="4" s="1"/>
  <c r="Q4052" i="4" a="1"/>
  <c r="Q4052" i="4" s="1"/>
  <c r="Q4053" i="4" a="1"/>
  <c r="Q4053" i="4" s="1"/>
  <c r="Q4054" i="4" a="1"/>
  <c r="Q4054" i="4" s="1"/>
  <c r="Q4055" i="4" a="1"/>
  <c r="Q4055" i="4" s="1"/>
  <c r="Q4056" i="4" a="1"/>
  <c r="Q4056" i="4" s="1"/>
  <c r="Q4057" i="4" a="1"/>
  <c r="Q4057" i="4" s="1"/>
  <c r="Q4058" i="4" a="1"/>
  <c r="Q4058" i="4" s="1"/>
  <c r="Q4059" i="4" a="1"/>
  <c r="Q4059" i="4" s="1"/>
  <c r="Q4060" i="4" a="1"/>
  <c r="Q4060" i="4" s="1"/>
  <c r="Q4061" i="4" a="1"/>
  <c r="Q4061" i="4" s="1"/>
  <c r="Q4062" i="4" a="1"/>
  <c r="Q4062" i="4" s="1"/>
  <c r="Q4063" i="4" a="1"/>
  <c r="Q4063" i="4" s="1"/>
  <c r="Q4064" i="4" a="1"/>
  <c r="Q4064" i="4" s="1"/>
  <c r="Q4065" i="4" a="1"/>
  <c r="Q4065" i="4" s="1"/>
  <c r="Q4066" i="4" a="1"/>
  <c r="Q4066" i="4" s="1"/>
  <c r="Q4067" i="4" a="1"/>
  <c r="Q4067" i="4" s="1"/>
  <c r="Q4068" i="4" a="1"/>
  <c r="Q4068" i="4" s="1"/>
  <c r="Q4069" i="4" a="1"/>
  <c r="Q4069" i="4" s="1"/>
  <c r="Q4070" i="4" a="1"/>
  <c r="Q4070" i="4" s="1"/>
  <c r="Q4071" i="4" a="1"/>
  <c r="Q4071" i="4" s="1"/>
  <c r="Q4072" i="4" a="1"/>
  <c r="Q4072" i="4" s="1"/>
  <c r="Q4073" i="4" a="1"/>
  <c r="Q4073" i="4" s="1"/>
  <c r="Q4074" i="4" a="1"/>
  <c r="Q4074" i="4" s="1"/>
  <c r="Q4075" i="4" a="1"/>
  <c r="Q4075" i="4" s="1"/>
  <c r="Q4076" i="4" a="1"/>
  <c r="Q4076" i="4" s="1"/>
  <c r="Q4077" i="4" a="1"/>
  <c r="Q4077" i="4" s="1"/>
  <c r="Q4078" i="4" a="1"/>
  <c r="Q4078" i="4" s="1"/>
  <c r="Q4079" i="4" a="1"/>
  <c r="Q4079" i="4" s="1"/>
  <c r="Q4080" i="4" a="1"/>
  <c r="Q4080" i="4" s="1"/>
  <c r="Q4081" i="4" a="1"/>
  <c r="Q4081" i="4" s="1"/>
  <c r="Q4082" i="4" a="1"/>
  <c r="Q4082" i="4" s="1"/>
  <c r="Q4083" i="4" a="1"/>
  <c r="Q4083" i="4" s="1"/>
  <c r="Q4084" i="4" a="1"/>
  <c r="Q4084" i="4" s="1"/>
  <c r="Q4085" i="4" a="1"/>
  <c r="Q4085" i="4" s="1"/>
  <c r="Q4086" i="4" a="1"/>
  <c r="Q4086" i="4" s="1"/>
  <c r="Q4087" i="4" a="1"/>
  <c r="Q4087" i="4" s="1"/>
  <c r="Q4088" i="4" a="1"/>
  <c r="Q4088" i="4" s="1"/>
  <c r="Q4089" i="4" a="1"/>
  <c r="Q4089" i="4" s="1"/>
  <c r="Q4090" i="4" a="1"/>
  <c r="Q4090" i="4" s="1"/>
  <c r="Q4091" i="4" a="1"/>
  <c r="Q4091" i="4" s="1"/>
  <c r="Q4092" i="4" a="1"/>
  <c r="Q4092" i="4" s="1"/>
  <c r="Q4093" i="4" a="1"/>
  <c r="Q4093" i="4" s="1"/>
  <c r="Q4094" i="4" a="1"/>
  <c r="Q4094" i="4" s="1"/>
  <c r="Q4095" i="4" a="1"/>
  <c r="Q4095" i="4" s="1"/>
  <c r="Q4096" i="4" a="1"/>
  <c r="Q4096" i="4" s="1"/>
  <c r="Q4097" i="4" a="1"/>
  <c r="Q4097" i="4" s="1"/>
  <c r="Q4098" i="4" a="1"/>
  <c r="Q4098" i="4" s="1"/>
  <c r="Q4099" i="4" a="1"/>
  <c r="Q4099" i="4" s="1"/>
  <c r="Q4100" i="4" a="1"/>
  <c r="Q4100" i="4" s="1"/>
  <c r="Q4101" i="4" a="1"/>
  <c r="Q4101" i="4" s="1"/>
  <c r="Q4102" i="4" a="1"/>
  <c r="Q4102" i="4" s="1"/>
  <c r="Q4103" i="4" a="1"/>
  <c r="Q4103" i="4" s="1"/>
  <c r="Q4104" i="4" a="1"/>
  <c r="Q4104" i="4" s="1"/>
  <c r="Q4105" i="4" a="1"/>
  <c r="Q4105" i="4" s="1"/>
  <c r="Q4106" i="4" a="1"/>
  <c r="Q4106" i="4" s="1"/>
  <c r="Q4107" i="4" a="1"/>
  <c r="Q4107" i="4" s="1"/>
  <c r="Q4108" i="4" a="1"/>
  <c r="Q4108" i="4" s="1"/>
  <c r="Q4109" i="4" a="1"/>
  <c r="Q4109" i="4" s="1"/>
  <c r="Q4110" i="4" a="1"/>
  <c r="Q4110" i="4" s="1"/>
  <c r="Q4111" i="4" a="1"/>
  <c r="Q4111" i="4" s="1"/>
  <c r="Q4112" i="4" a="1"/>
  <c r="Q4112" i="4" s="1"/>
  <c r="Q4113" i="4" a="1"/>
  <c r="Q4113" i="4" s="1"/>
  <c r="Q4114" i="4" a="1"/>
  <c r="Q4114" i="4" s="1"/>
  <c r="Q4115" i="4" a="1"/>
  <c r="Q4115" i="4" s="1"/>
  <c r="Q4116" i="4" a="1"/>
  <c r="Q4116" i="4" s="1"/>
  <c r="Q4117" i="4" a="1"/>
  <c r="Q4117" i="4" s="1"/>
  <c r="Q4118" i="4" a="1"/>
  <c r="Q4118" i="4" s="1"/>
  <c r="Q4119" i="4" a="1"/>
  <c r="Q4119" i="4" s="1"/>
  <c r="Q4120" i="4" a="1"/>
  <c r="Q4120" i="4" s="1"/>
  <c r="Q4121" i="4" a="1"/>
  <c r="Q4121" i="4" s="1"/>
  <c r="Q4122" i="4" a="1"/>
  <c r="Q4122" i="4" s="1"/>
  <c r="Q4123" i="4" a="1"/>
  <c r="Q4123" i="4" s="1"/>
  <c r="Q4124" i="4" a="1"/>
  <c r="Q4124" i="4" s="1"/>
  <c r="Q4125" i="4" a="1"/>
  <c r="Q4125" i="4" s="1"/>
  <c r="Q4126" i="4" a="1"/>
  <c r="Q4126" i="4" s="1"/>
  <c r="Q4127" i="4" a="1"/>
  <c r="Q4127" i="4" s="1"/>
  <c r="Q4128" i="4" a="1"/>
  <c r="Q4128" i="4" s="1"/>
  <c r="Q4129" i="4" a="1"/>
  <c r="Q4129" i="4" s="1"/>
  <c r="Q4130" i="4" a="1"/>
  <c r="Q4130" i="4" s="1"/>
  <c r="Q4131" i="4" a="1"/>
  <c r="Q4131" i="4" s="1"/>
  <c r="Q4132" i="4" a="1"/>
  <c r="Q4132" i="4" s="1"/>
  <c r="Q4133" i="4" a="1"/>
  <c r="Q4133" i="4" s="1"/>
  <c r="Q4134" i="4" a="1"/>
  <c r="Q4134" i="4" s="1"/>
  <c r="Q4135" i="4" a="1"/>
  <c r="Q4135" i="4" s="1"/>
  <c r="Q4136" i="4" a="1"/>
  <c r="Q4136" i="4" s="1"/>
  <c r="Q4137" i="4" a="1"/>
  <c r="Q4137" i="4" s="1"/>
  <c r="Q4138" i="4" a="1"/>
  <c r="Q4138" i="4" s="1"/>
  <c r="Q4139" i="4" a="1"/>
  <c r="Q4139" i="4" s="1"/>
  <c r="Q4140" i="4" a="1"/>
  <c r="Q4140" i="4" s="1"/>
  <c r="Q4141" i="4" a="1"/>
  <c r="Q4141" i="4" s="1"/>
  <c r="Q4142" i="4" a="1"/>
  <c r="Q4142" i="4" s="1"/>
  <c r="Q4143" i="4" a="1"/>
  <c r="Q4143" i="4" s="1"/>
  <c r="Q4144" i="4" a="1"/>
  <c r="Q4144" i="4" s="1"/>
  <c r="Q4145" i="4" a="1"/>
  <c r="Q4145" i="4" s="1"/>
  <c r="Q4146" i="4" a="1"/>
  <c r="Q4146" i="4" s="1"/>
  <c r="Q4147" i="4" a="1"/>
  <c r="Q4147" i="4" s="1"/>
  <c r="Q4148" i="4" a="1"/>
  <c r="Q4148" i="4" s="1"/>
  <c r="Q4149" i="4" a="1"/>
  <c r="Q4149" i="4" s="1"/>
  <c r="Q4150" i="4" a="1"/>
  <c r="Q4150" i="4" s="1"/>
  <c r="Q4151" i="4" a="1"/>
  <c r="Q4151" i="4" s="1"/>
  <c r="Q4152" i="4" a="1"/>
  <c r="Q4152" i="4" s="1"/>
  <c r="Q4153" i="4" a="1"/>
  <c r="Q4153" i="4" s="1"/>
  <c r="Q4154" i="4" a="1"/>
  <c r="Q4154" i="4" s="1"/>
  <c r="Q4155" i="4" a="1"/>
  <c r="Q4155" i="4" s="1"/>
  <c r="Q4156" i="4" a="1"/>
  <c r="Q4156" i="4" s="1"/>
  <c r="Q4157" i="4" a="1"/>
  <c r="Q4157" i="4" s="1"/>
  <c r="Q4158" i="4" a="1"/>
  <c r="Q4158" i="4" s="1"/>
  <c r="Q4159" i="4" a="1"/>
  <c r="Q4159" i="4" s="1"/>
  <c r="Q4160" i="4" a="1"/>
  <c r="Q4160" i="4" s="1"/>
  <c r="Q4161" i="4" a="1"/>
  <c r="Q4161" i="4" s="1"/>
  <c r="Q4162" i="4" a="1"/>
  <c r="Q4162" i="4" s="1"/>
  <c r="Q4163" i="4" a="1"/>
  <c r="Q4163" i="4" s="1"/>
  <c r="Q4164" i="4" a="1"/>
  <c r="Q4164" i="4" s="1"/>
  <c r="Q4165" i="4" a="1"/>
  <c r="Q4165" i="4" s="1"/>
  <c r="Q4166" i="4" a="1"/>
  <c r="Q4166" i="4" s="1"/>
  <c r="Q4167" i="4" a="1"/>
  <c r="Q4167" i="4" s="1"/>
  <c r="Q4168" i="4" a="1"/>
  <c r="Q4168" i="4" s="1"/>
  <c r="Q4169" i="4" a="1"/>
  <c r="Q4169" i="4" s="1"/>
  <c r="Q4170" i="4" a="1"/>
  <c r="Q4170" i="4" s="1"/>
  <c r="Q4171" i="4" a="1"/>
  <c r="Q4171" i="4" s="1"/>
  <c r="Q4172" i="4" a="1"/>
  <c r="Q4172" i="4" s="1"/>
  <c r="Q4173" i="4" a="1"/>
  <c r="Q4173" i="4" s="1"/>
  <c r="Q4174" i="4" a="1"/>
  <c r="Q4174" i="4" s="1"/>
  <c r="Q4175" i="4" a="1"/>
  <c r="Q4175" i="4" s="1"/>
  <c r="Q4176" i="4" a="1"/>
  <c r="Q4176" i="4" s="1"/>
  <c r="Q4177" i="4" a="1"/>
  <c r="Q4177" i="4" s="1"/>
  <c r="Q4178" i="4" a="1"/>
  <c r="Q4178" i="4" s="1"/>
  <c r="Q4179" i="4" a="1"/>
  <c r="Q4179" i="4" s="1"/>
  <c r="Q4180" i="4" a="1"/>
  <c r="Q4180" i="4" s="1"/>
  <c r="Q4181" i="4" a="1"/>
  <c r="Q4181" i="4" s="1"/>
  <c r="Q4182" i="4" a="1"/>
  <c r="Q4182" i="4" s="1"/>
  <c r="Q4183" i="4" a="1"/>
  <c r="Q4183" i="4" s="1"/>
  <c r="Q4184" i="4" a="1"/>
  <c r="Q4184" i="4" s="1"/>
  <c r="Q4185" i="4" a="1"/>
  <c r="Q4185" i="4" s="1"/>
  <c r="Q4186" i="4" a="1"/>
  <c r="Q4186" i="4" s="1"/>
  <c r="Q4187" i="4" a="1"/>
  <c r="Q4187" i="4" s="1"/>
  <c r="Q4188" i="4" a="1"/>
  <c r="Q4188" i="4" s="1"/>
  <c r="Q4189" i="4" a="1"/>
  <c r="Q4189" i="4" s="1"/>
  <c r="Q4190" i="4" a="1"/>
  <c r="Q4190" i="4" s="1"/>
  <c r="Q4191" i="4" a="1"/>
  <c r="Q4191" i="4" s="1"/>
  <c r="Q4192" i="4" a="1"/>
  <c r="Q4192" i="4" s="1"/>
  <c r="Q4193" i="4" a="1"/>
  <c r="Q4193" i="4" s="1"/>
  <c r="Q4194" i="4" a="1"/>
  <c r="Q4194" i="4" s="1"/>
  <c r="Q4195" i="4" a="1"/>
  <c r="Q4195" i="4" s="1"/>
  <c r="Q4196" i="4" a="1"/>
  <c r="Q4196" i="4" s="1"/>
  <c r="Q4197" i="4" a="1"/>
  <c r="Q4197" i="4" s="1"/>
  <c r="Q4198" i="4" a="1"/>
  <c r="Q4198" i="4" s="1"/>
  <c r="Q4199" i="4" a="1"/>
  <c r="Q4199" i="4" s="1"/>
  <c r="Q4200" i="4" a="1"/>
  <c r="Q4200" i="4" s="1"/>
  <c r="Q4201" i="4" a="1"/>
  <c r="Q4201" i="4" s="1"/>
  <c r="Q4202" i="4" a="1"/>
  <c r="Q4202" i="4" s="1"/>
  <c r="Q4203" i="4" a="1"/>
  <c r="Q4203" i="4" s="1"/>
  <c r="Q4204" i="4" a="1"/>
  <c r="Q4204" i="4" s="1"/>
  <c r="Q4205" i="4" a="1"/>
  <c r="Q4205" i="4" s="1"/>
  <c r="Q4206" i="4" a="1"/>
  <c r="Q4206" i="4" s="1"/>
  <c r="Q4207" i="4" a="1"/>
  <c r="Q4207" i="4" s="1"/>
  <c r="Q4208" i="4" a="1"/>
  <c r="Q4208" i="4" s="1"/>
  <c r="Q4209" i="4" a="1"/>
  <c r="Q4209" i="4" s="1"/>
  <c r="Q4210" i="4" a="1"/>
  <c r="Q4210" i="4" s="1"/>
  <c r="Q4211" i="4" a="1"/>
  <c r="Q4211" i="4" s="1"/>
  <c r="Q4212" i="4" a="1"/>
  <c r="Q4212" i="4" s="1"/>
  <c r="Q4213" i="4" a="1"/>
  <c r="Q4213" i="4" s="1"/>
  <c r="Q4214" i="4" a="1"/>
  <c r="Q4214" i="4" s="1"/>
  <c r="Q4215" i="4" a="1"/>
  <c r="Q4215" i="4" s="1"/>
  <c r="Q4216" i="4" a="1"/>
  <c r="Q4216" i="4" s="1"/>
  <c r="Q4217" i="4" a="1"/>
  <c r="Q4217" i="4" s="1"/>
  <c r="Q4218" i="4" a="1"/>
  <c r="Q4218" i="4" s="1"/>
  <c r="Q4219" i="4" a="1"/>
  <c r="Q4219" i="4" s="1"/>
  <c r="Q4220" i="4" a="1"/>
  <c r="Q4220" i="4" s="1"/>
  <c r="Q4221" i="4" a="1"/>
  <c r="Q4221" i="4" s="1"/>
  <c r="Q4222" i="4" a="1"/>
  <c r="Q4222" i="4" s="1"/>
  <c r="Q4223" i="4" a="1"/>
  <c r="Q4223" i="4" s="1"/>
  <c r="Q4224" i="4" a="1"/>
  <c r="Q4224" i="4" s="1"/>
  <c r="Q4225" i="4" a="1"/>
  <c r="Q4225" i="4" s="1"/>
  <c r="Q4226" i="4" a="1"/>
  <c r="Q4226" i="4" s="1"/>
  <c r="Q4227" i="4" a="1"/>
  <c r="Q4227" i="4" s="1"/>
  <c r="Q4228" i="4" a="1"/>
  <c r="Q4228" i="4" s="1"/>
  <c r="Q4229" i="4" a="1"/>
  <c r="Q4229" i="4" s="1"/>
  <c r="Q4230" i="4" a="1"/>
  <c r="Q4230" i="4" s="1"/>
  <c r="Q4231" i="4" a="1"/>
  <c r="Q4231" i="4" s="1"/>
  <c r="Q4232" i="4" a="1"/>
  <c r="Q4232" i="4" s="1"/>
  <c r="Q4233" i="4" a="1"/>
  <c r="Q4233" i="4" s="1"/>
  <c r="Q4234" i="4" a="1"/>
  <c r="Q4234" i="4" s="1"/>
  <c r="Q4235" i="4" a="1"/>
  <c r="Q4235" i="4" s="1"/>
  <c r="Q4236" i="4" a="1"/>
  <c r="Q4236" i="4" s="1"/>
  <c r="Q4237" i="4" a="1"/>
  <c r="Q4237" i="4" s="1"/>
  <c r="Q4238" i="4" a="1"/>
  <c r="Q4238" i="4" s="1"/>
  <c r="Q4239" i="4" a="1"/>
  <c r="Q4239" i="4" s="1"/>
  <c r="Q4240" i="4" a="1"/>
  <c r="Q4240" i="4" s="1"/>
  <c r="Q4241" i="4" a="1"/>
  <c r="Q4241" i="4" s="1"/>
  <c r="Q4242" i="4" a="1"/>
  <c r="Q4242" i="4" s="1"/>
  <c r="Q4243" i="4" a="1"/>
  <c r="Q4243" i="4" s="1"/>
  <c r="Q4244" i="4" a="1"/>
  <c r="Q4244" i="4" s="1"/>
  <c r="Q4245" i="4" a="1"/>
  <c r="Q4245" i="4" s="1"/>
  <c r="Q4246" i="4" a="1"/>
  <c r="Q4246" i="4" s="1"/>
  <c r="Q4247" i="4" a="1"/>
  <c r="Q4247" i="4" s="1"/>
  <c r="Q4248" i="4" a="1"/>
  <c r="Q4248" i="4" s="1"/>
  <c r="Q4249" i="4" a="1"/>
  <c r="Q4249" i="4" s="1"/>
  <c r="Q4250" i="4" a="1"/>
  <c r="Q4250" i="4" s="1"/>
  <c r="Q4251" i="4" a="1"/>
  <c r="Q4251" i="4" s="1"/>
  <c r="Q4252" i="4" a="1"/>
  <c r="Q4252" i="4" s="1"/>
  <c r="Q4253" i="4" a="1"/>
  <c r="Q4253" i="4" s="1"/>
  <c r="Q4254" i="4" a="1"/>
  <c r="Q4254" i="4" s="1"/>
  <c r="Q4255" i="4" a="1"/>
  <c r="Q4255" i="4" s="1"/>
  <c r="Q4256" i="4" a="1"/>
  <c r="Q4256" i="4" s="1"/>
  <c r="Q4257" i="4" a="1"/>
  <c r="Q4257" i="4" s="1"/>
  <c r="Q4258" i="4" a="1"/>
  <c r="Q4258" i="4" s="1"/>
  <c r="Q4259" i="4" a="1"/>
  <c r="Q4259" i="4" s="1"/>
  <c r="Q4260" i="4" a="1"/>
  <c r="Q4260" i="4" s="1"/>
  <c r="Q4261" i="4" a="1"/>
  <c r="Q4261" i="4" s="1"/>
  <c r="Q4262" i="4" a="1"/>
  <c r="Q4262" i="4" s="1"/>
  <c r="Q4263" i="4" a="1"/>
  <c r="Q4263" i="4" s="1"/>
  <c r="Q4264" i="4" a="1"/>
  <c r="Q4264" i="4" s="1"/>
  <c r="Q4265" i="4" a="1"/>
  <c r="Q4265" i="4" s="1"/>
  <c r="Q4266" i="4" a="1"/>
  <c r="Q4266" i="4" s="1"/>
  <c r="Q4267" i="4" a="1"/>
  <c r="Q4267" i="4" s="1"/>
  <c r="Q4268" i="4" a="1"/>
  <c r="Q4268" i="4" s="1"/>
  <c r="Q4269" i="4" a="1"/>
  <c r="Q4269" i="4" s="1"/>
  <c r="Q4270" i="4" a="1"/>
  <c r="Q4270" i="4" s="1"/>
  <c r="Q4271" i="4" a="1"/>
  <c r="Q4271" i="4" s="1"/>
  <c r="Q4272" i="4" a="1"/>
  <c r="Q4272" i="4" s="1"/>
  <c r="Q4273" i="4" a="1"/>
  <c r="Q4273" i="4" s="1"/>
  <c r="Q4274" i="4" a="1"/>
  <c r="Q4274" i="4" s="1"/>
  <c r="Q4275" i="4" a="1"/>
  <c r="Q4275" i="4" s="1"/>
  <c r="Q4276" i="4" a="1"/>
  <c r="Q4276" i="4" s="1"/>
  <c r="Q4277" i="4" a="1"/>
  <c r="Q4277" i="4" s="1"/>
  <c r="Q4278" i="4" a="1"/>
  <c r="Q4278" i="4" s="1"/>
  <c r="Q4279" i="4" a="1"/>
  <c r="Q4279" i="4" s="1"/>
  <c r="Q4280" i="4" a="1"/>
  <c r="Q4280" i="4" s="1"/>
  <c r="Q4281" i="4" a="1"/>
  <c r="Q4281" i="4" s="1"/>
  <c r="Q4282" i="4" a="1"/>
  <c r="Q4282" i="4" s="1"/>
  <c r="Q4283" i="4" a="1"/>
  <c r="Q4283" i="4" s="1"/>
  <c r="Q4284" i="4" a="1"/>
  <c r="Q4284" i="4" s="1"/>
  <c r="Q4285" i="4" a="1"/>
  <c r="Q4285" i="4" s="1"/>
  <c r="Q4286" i="4" a="1"/>
  <c r="Q4286" i="4" s="1"/>
  <c r="Q4287" i="4" a="1"/>
  <c r="Q4287" i="4" s="1"/>
  <c r="Q4288" i="4" a="1"/>
  <c r="Q4288" i="4" s="1"/>
  <c r="Q4289" i="4" a="1"/>
  <c r="Q4289" i="4" s="1"/>
  <c r="Q4290" i="4" a="1"/>
  <c r="Q4290" i="4" s="1"/>
  <c r="Q4291" i="4" a="1"/>
  <c r="Q4291" i="4" s="1"/>
  <c r="Q4292" i="4" a="1"/>
  <c r="Q4292" i="4" s="1"/>
  <c r="Q4293" i="4" a="1"/>
  <c r="Q4293" i="4" s="1"/>
  <c r="Q4294" i="4" a="1"/>
  <c r="Q4294" i="4" s="1"/>
  <c r="Q4295" i="4" a="1"/>
  <c r="Q4295" i="4" s="1"/>
  <c r="Q4296" i="4" a="1"/>
  <c r="Q4296" i="4" s="1"/>
  <c r="Q4297" i="4" a="1"/>
  <c r="Q4297" i="4" s="1"/>
  <c r="Q4298" i="4" a="1"/>
  <c r="Q4298" i="4" s="1"/>
  <c r="Q4299" i="4" a="1"/>
  <c r="Q4299" i="4" s="1"/>
  <c r="Q4300" i="4" a="1"/>
  <c r="Q4300" i="4" s="1"/>
  <c r="Q4301" i="4" a="1"/>
  <c r="Q4301" i="4" s="1"/>
  <c r="Q4302" i="4" a="1"/>
  <c r="Q4302" i="4" s="1"/>
  <c r="Q4303" i="4" a="1"/>
  <c r="Q4303" i="4" s="1"/>
  <c r="Q4304" i="4" a="1"/>
  <c r="Q4304" i="4" s="1"/>
  <c r="Q4305" i="4" a="1"/>
  <c r="Q4305" i="4" s="1"/>
  <c r="Q4306" i="4" a="1"/>
  <c r="Q4306" i="4" s="1"/>
  <c r="Q4307" i="4" a="1"/>
  <c r="Q4307" i="4" s="1"/>
  <c r="Q4308" i="4" a="1"/>
  <c r="Q4308" i="4" s="1"/>
  <c r="Q4309" i="4" a="1"/>
  <c r="Q4309" i="4" s="1"/>
  <c r="Q4310" i="4" a="1"/>
  <c r="Q4310" i="4" s="1"/>
  <c r="Q4311" i="4" a="1"/>
  <c r="Q4311" i="4" s="1"/>
  <c r="Q4312" i="4" a="1"/>
  <c r="Q4312" i="4" s="1"/>
  <c r="Q4313" i="4" a="1"/>
  <c r="Q4313" i="4" s="1"/>
  <c r="Q4314" i="4" a="1"/>
  <c r="Q4314" i="4" s="1"/>
  <c r="Q4315" i="4" a="1"/>
  <c r="Q4315" i="4" s="1"/>
  <c r="Q4316" i="4" a="1"/>
  <c r="Q4316" i="4" s="1"/>
  <c r="Q4317" i="4" a="1"/>
  <c r="Q4317" i="4" s="1"/>
  <c r="Q4318" i="4" a="1"/>
  <c r="Q4318" i="4" s="1"/>
  <c r="Q4319" i="4" a="1"/>
  <c r="Q4319" i="4" s="1"/>
  <c r="Q4320" i="4" a="1"/>
  <c r="Q4320" i="4" s="1"/>
  <c r="Q4321" i="4" a="1"/>
  <c r="Q4321" i="4" s="1"/>
  <c r="Q4322" i="4" a="1"/>
  <c r="Q4322" i="4" s="1"/>
  <c r="Q4323" i="4" a="1"/>
  <c r="Q4323" i="4" s="1"/>
  <c r="Q4324" i="4" a="1"/>
  <c r="Q4324" i="4" s="1"/>
  <c r="Q4325" i="4" a="1"/>
  <c r="Q4325" i="4" s="1"/>
  <c r="Q4326" i="4" a="1"/>
  <c r="Q4326" i="4" s="1"/>
  <c r="Q4327" i="4" a="1"/>
  <c r="Q4327" i="4" s="1"/>
  <c r="Q4328" i="4" a="1"/>
  <c r="Q4328" i="4" s="1"/>
  <c r="Q4329" i="4" a="1"/>
  <c r="Q4329" i="4" s="1"/>
  <c r="Q4330" i="4" a="1"/>
  <c r="Q4330" i="4" s="1"/>
  <c r="Q4331" i="4" a="1"/>
  <c r="Q4331" i="4" s="1"/>
  <c r="Q4332" i="4" a="1"/>
  <c r="Q4332" i="4" s="1"/>
  <c r="Q4333" i="4" a="1"/>
  <c r="Q4333" i="4" s="1"/>
  <c r="Q4334" i="4" a="1"/>
  <c r="Q4334" i="4" s="1"/>
  <c r="Q4335" i="4" a="1"/>
  <c r="Q4335" i="4" s="1"/>
  <c r="Q4336" i="4" a="1"/>
  <c r="Q4336" i="4" s="1"/>
  <c r="Q4337" i="4" a="1"/>
  <c r="Q4337" i="4" s="1"/>
  <c r="Q4338" i="4" a="1"/>
  <c r="Q4338" i="4" s="1"/>
  <c r="Q4339" i="4" a="1"/>
  <c r="Q4339" i="4" s="1"/>
  <c r="Q4340" i="4" a="1"/>
  <c r="Q4340" i="4" s="1"/>
  <c r="Q4341" i="4" a="1"/>
  <c r="Q4341" i="4" s="1"/>
  <c r="Q4342" i="4" a="1"/>
  <c r="Q4342" i="4" s="1"/>
  <c r="Q4343" i="4" a="1"/>
  <c r="Q4343" i="4" s="1"/>
  <c r="Q4344" i="4" a="1"/>
  <c r="Q4344" i="4" s="1"/>
  <c r="Q4345" i="4" a="1"/>
  <c r="Q4345" i="4" s="1"/>
  <c r="Q4346" i="4" a="1"/>
  <c r="Q4346" i="4" s="1"/>
  <c r="Q4347" i="4" a="1"/>
  <c r="Q4347" i="4" s="1"/>
  <c r="Q4348" i="4" a="1"/>
  <c r="Q4348" i="4" s="1"/>
  <c r="Q4349" i="4" a="1"/>
  <c r="Q4349" i="4" s="1"/>
  <c r="Q4350" i="4" a="1"/>
  <c r="Q4350" i="4" s="1"/>
  <c r="Q4351" i="4" a="1"/>
  <c r="Q4351" i="4" s="1"/>
  <c r="Q4352" i="4" a="1"/>
  <c r="Q4352" i="4" s="1"/>
  <c r="Q4353" i="4" a="1"/>
  <c r="Q4353" i="4" s="1"/>
  <c r="Q4354" i="4" a="1"/>
  <c r="Q4354" i="4" s="1"/>
  <c r="Q4355" i="4" a="1"/>
  <c r="Q4355" i="4" s="1"/>
  <c r="Q4356" i="4" a="1"/>
  <c r="Q4356" i="4" s="1"/>
  <c r="Q4357" i="4" a="1"/>
  <c r="Q4357" i="4" s="1"/>
  <c r="Q4358" i="4" a="1"/>
  <c r="Q4358" i="4" s="1"/>
  <c r="Q4359" i="4" a="1"/>
  <c r="Q4359" i="4" s="1"/>
  <c r="Q4360" i="4" a="1"/>
  <c r="Q4360" i="4" s="1"/>
  <c r="Q4361" i="4" a="1"/>
  <c r="Q4361" i="4" s="1"/>
  <c r="Q4362" i="4" a="1"/>
  <c r="Q4362" i="4" s="1"/>
  <c r="Q4363" i="4" a="1"/>
  <c r="Q4363" i="4" s="1"/>
  <c r="Q4364" i="4" a="1"/>
  <c r="Q4364" i="4" s="1"/>
  <c r="Q4365" i="4" a="1"/>
  <c r="Q4365" i="4" s="1"/>
  <c r="Q4366" i="4" a="1"/>
  <c r="Q4366" i="4" s="1"/>
  <c r="Q4367" i="4" a="1"/>
  <c r="Q4367" i="4" s="1"/>
  <c r="Q4368" i="4" a="1"/>
  <c r="Q4368" i="4" s="1"/>
  <c r="Q4369" i="4" a="1"/>
  <c r="Q4369" i="4" s="1"/>
  <c r="Q4370" i="4" a="1"/>
  <c r="Q4370" i="4" s="1"/>
  <c r="Q4371" i="4" a="1"/>
  <c r="Q4371" i="4" s="1"/>
  <c r="Q4372" i="4" a="1"/>
  <c r="Q4372" i="4" s="1"/>
  <c r="Q4373" i="4" a="1"/>
  <c r="Q4373" i="4" s="1"/>
  <c r="Q4374" i="4" a="1"/>
  <c r="Q4374" i="4" s="1"/>
  <c r="Q4375" i="4" a="1"/>
  <c r="Q4375" i="4" s="1"/>
  <c r="Q4376" i="4" a="1"/>
  <c r="Q4376" i="4" s="1"/>
  <c r="Q4377" i="4" a="1"/>
  <c r="Q4377" i="4" s="1"/>
  <c r="Q4378" i="4" a="1"/>
  <c r="Q4378" i="4" s="1"/>
  <c r="Q4379" i="4" a="1"/>
  <c r="Q4379" i="4" s="1"/>
  <c r="Q4380" i="4" a="1"/>
  <c r="Q4380" i="4" s="1"/>
  <c r="Q4381" i="4" a="1"/>
  <c r="Q4381" i="4" s="1"/>
  <c r="Q4382" i="4" a="1"/>
  <c r="Q4382" i="4" s="1"/>
  <c r="Q4383" i="4" a="1"/>
  <c r="Q4383" i="4" s="1"/>
  <c r="Q4384" i="4" a="1"/>
  <c r="Q4384" i="4" s="1"/>
  <c r="Q4385" i="4" a="1"/>
  <c r="Q4385" i="4" s="1"/>
  <c r="Q4386" i="4" a="1"/>
  <c r="Q4386" i="4" s="1"/>
  <c r="Q4387" i="4" a="1"/>
  <c r="Q4387" i="4" s="1"/>
  <c r="Q4388" i="4" a="1"/>
  <c r="Q4388" i="4" s="1"/>
  <c r="Q4389" i="4" a="1"/>
  <c r="Q4389" i="4" s="1"/>
  <c r="Q4390" i="4" a="1"/>
  <c r="Q4390" i="4" s="1"/>
  <c r="Q4391" i="4" a="1"/>
  <c r="Q4391" i="4" s="1"/>
  <c r="Q4392" i="4" a="1"/>
  <c r="Q4392" i="4" s="1"/>
  <c r="Q4393" i="4" a="1"/>
  <c r="Q4393" i="4" s="1"/>
  <c r="Q4394" i="4" a="1"/>
  <c r="Q4394" i="4" s="1"/>
  <c r="Q4395" i="4" a="1"/>
  <c r="Q4395" i="4" s="1"/>
  <c r="Q4396" i="4" a="1"/>
  <c r="Q4396" i="4" s="1"/>
  <c r="Q4397" i="4" a="1"/>
  <c r="Q4397" i="4" s="1"/>
  <c r="Q4398" i="4" a="1"/>
  <c r="Q4398" i="4" s="1"/>
  <c r="Q4399" i="4" a="1"/>
  <c r="Q4399" i="4" s="1"/>
  <c r="Q4400" i="4" a="1"/>
  <c r="Q4400" i="4" s="1"/>
  <c r="Q4401" i="4" a="1"/>
  <c r="Q4401" i="4" s="1"/>
  <c r="Q4402" i="4" a="1"/>
  <c r="Q4402" i="4" s="1"/>
  <c r="Q4403" i="4" a="1"/>
  <c r="Q4403" i="4" s="1"/>
  <c r="Q4404" i="4" a="1"/>
  <c r="Q4404" i="4" s="1"/>
  <c r="Q4405" i="4" a="1"/>
  <c r="Q4405" i="4" s="1"/>
  <c r="Q4406" i="4" a="1"/>
  <c r="Q4406" i="4" s="1"/>
  <c r="Q4407" i="4" a="1"/>
  <c r="Q4407" i="4" s="1"/>
  <c r="Q4408" i="4" a="1"/>
  <c r="Q4408" i="4" s="1"/>
  <c r="Q4409" i="4" a="1"/>
  <c r="Q4409" i="4" s="1"/>
  <c r="Q4410" i="4" a="1"/>
  <c r="Q4410" i="4" s="1"/>
  <c r="Q4411" i="4" a="1"/>
  <c r="Q4411" i="4" s="1"/>
  <c r="Q4412" i="4" a="1"/>
  <c r="Q4412" i="4" s="1"/>
  <c r="Q4413" i="4" a="1"/>
  <c r="Q4413" i="4" s="1"/>
  <c r="Q4414" i="4" a="1"/>
  <c r="Q4414" i="4" s="1"/>
  <c r="Q4415" i="4" a="1"/>
  <c r="Q4415" i="4" s="1"/>
  <c r="Q4416" i="4" a="1"/>
  <c r="Q4416" i="4" s="1"/>
  <c r="Q4417" i="4" a="1"/>
  <c r="Q4417" i="4" s="1"/>
  <c r="Q4418" i="4" a="1"/>
  <c r="Q4418" i="4" s="1"/>
  <c r="Q4419" i="4" a="1"/>
  <c r="Q4419" i="4" s="1"/>
  <c r="Q4420" i="4" a="1"/>
  <c r="Q4420" i="4" s="1"/>
  <c r="Q4421" i="4" a="1"/>
  <c r="Q4421" i="4" s="1"/>
  <c r="Q4422" i="4" a="1"/>
  <c r="Q4422" i="4" s="1"/>
  <c r="Q4423" i="4" a="1"/>
  <c r="Q4423" i="4" s="1"/>
  <c r="Q4424" i="4" a="1"/>
  <c r="Q4424" i="4" s="1"/>
  <c r="Q4425" i="4" a="1"/>
  <c r="Q4425" i="4" s="1"/>
  <c r="Q4426" i="4" a="1"/>
  <c r="Q4426" i="4" s="1"/>
  <c r="Q4427" i="4" a="1"/>
  <c r="Q4427" i="4" s="1"/>
  <c r="Q4428" i="4" a="1"/>
  <c r="Q4428" i="4" s="1"/>
  <c r="Q4429" i="4" a="1"/>
  <c r="Q4429" i="4" s="1"/>
  <c r="Q4430" i="4" a="1"/>
  <c r="Q4430" i="4" s="1"/>
  <c r="Q4431" i="4" a="1"/>
  <c r="Q4431" i="4" s="1"/>
  <c r="Q4432" i="4" a="1"/>
  <c r="Q4432" i="4" s="1"/>
  <c r="Q4433" i="4" a="1"/>
  <c r="Q4433" i="4" s="1"/>
  <c r="Q4434" i="4" a="1"/>
  <c r="Q4434" i="4" s="1"/>
  <c r="Q4435" i="4" a="1"/>
  <c r="Q4435" i="4" s="1"/>
  <c r="Q4436" i="4" a="1"/>
  <c r="Q4436" i="4" s="1"/>
  <c r="Q4437" i="4" a="1"/>
  <c r="Q4437" i="4" s="1"/>
  <c r="Q4438" i="4" a="1"/>
  <c r="Q4438" i="4" s="1"/>
  <c r="Q4439" i="4" a="1"/>
  <c r="Q4439" i="4" s="1"/>
  <c r="Q4440" i="4" a="1"/>
  <c r="Q4440" i="4" s="1"/>
  <c r="Q4441" i="4" a="1"/>
  <c r="Q4441" i="4" s="1"/>
  <c r="Q4442" i="4" a="1"/>
  <c r="Q4442" i="4" s="1"/>
  <c r="Q4443" i="4" a="1"/>
  <c r="Q4443" i="4" s="1"/>
  <c r="Q4444" i="4" a="1"/>
  <c r="Q4444" i="4" s="1"/>
  <c r="Q4445" i="4" a="1"/>
  <c r="Q4445" i="4" s="1"/>
  <c r="Q4446" i="4" a="1"/>
  <c r="Q4446" i="4" s="1"/>
  <c r="Q4447" i="4" a="1"/>
  <c r="Q4447" i="4" s="1"/>
  <c r="Q4448" i="4" a="1"/>
  <c r="Q4448" i="4" s="1"/>
  <c r="Q4449" i="4" a="1"/>
  <c r="Q4449" i="4" s="1"/>
  <c r="Q4450" i="4" a="1"/>
  <c r="Q4450" i="4" s="1"/>
  <c r="Q4451" i="4" a="1"/>
  <c r="Q4451" i="4" s="1"/>
  <c r="Q4452" i="4" a="1"/>
  <c r="Q4452" i="4" s="1"/>
  <c r="Q4453" i="4" a="1"/>
  <c r="Q4453" i="4" s="1"/>
  <c r="Q4454" i="4" a="1"/>
  <c r="Q4454" i="4" s="1"/>
  <c r="Q4455" i="4" a="1"/>
  <c r="Q4455" i="4" s="1"/>
  <c r="Q4456" i="4" a="1"/>
  <c r="Q4456" i="4" s="1"/>
  <c r="Q4457" i="4" a="1"/>
  <c r="Q4457" i="4" s="1"/>
  <c r="Q4458" i="4" a="1"/>
  <c r="Q4458" i="4" s="1"/>
  <c r="Q4459" i="4" a="1"/>
  <c r="Q4459" i="4" s="1"/>
  <c r="Q4460" i="4" a="1"/>
  <c r="Q4460" i="4" s="1"/>
  <c r="Q4461" i="4" a="1"/>
  <c r="Q4461" i="4" s="1"/>
  <c r="Q4462" i="4" a="1"/>
  <c r="Q4462" i="4" s="1"/>
  <c r="Q4463" i="4" a="1"/>
  <c r="Q4463" i="4" s="1"/>
  <c r="Q4464" i="4" a="1"/>
  <c r="Q4464" i="4" s="1"/>
  <c r="Q4465" i="4" a="1"/>
  <c r="Q4465" i="4" s="1"/>
  <c r="Q4466" i="4" a="1"/>
  <c r="Q4466" i="4" s="1"/>
  <c r="Q4467" i="4" a="1"/>
  <c r="Q4467" i="4" s="1"/>
  <c r="Q4468" i="4" a="1"/>
  <c r="Q4468" i="4" s="1"/>
  <c r="Q4469" i="4" a="1"/>
  <c r="Q4469" i="4" s="1"/>
  <c r="Q4470" i="4" a="1"/>
  <c r="Q4470" i="4" s="1"/>
  <c r="Q4471" i="4" a="1"/>
  <c r="Q4471" i="4" s="1"/>
  <c r="Q4472" i="4" a="1"/>
  <c r="Q4472" i="4" s="1"/>
  <c r="Q4473" i="4" a="1"/>
  <c r="Q4473" i="4" s="1"/>
  <c r="Q4474" i="4" a="1"/>
  <c r="Q4474" i="4" s="1"/>
  <c r="Q4475" i="4" a="1"/>
  <c r="Q4475" i="4" s="1"/>
  <c r="Q4476" i="4" a="1"/>
  <c r="Q4476" i="4" s="1"/>
  <c r="Q4477" i="4" a="1"/>
  <c r="Q4477" i="4" s="1"/>
  <c r="Q4478" i="4" a="1"/>
  <c r="Q4478" i="4" s="1"/>
  <c r="Q4479" i="4" a="1"/>
  <c r="Q4479" i="4" s="1"/>
  <c r="Q4480" i="4" a="1"/>
  <c r="Q4480" i="4" s="1"/>
  <c r="Q4481" i="4" a="1"/>
  <c r="Q4481" i="4" s="1"/>
  <c r="Q4482" i="4" a="1"/>
  <c r="Q4482" i="4" s="1"/>
  <c r="Q4483" i="4" a="1"/>
  <c r="Q4483" i="4" s="1"/>
  <c r="Q4484" i="4" a="1"/>
  <c r="Q4484" i="4" s="1"/>
  <c r="Q4485" i="4" a="1"/>
  <c r="Q4485" i="4" s="1"/>
  <c r="Q4486" i="4" a="1"/>
  <c r="Q4486" i="4" s="1"/>
  <c r="Q4487" i="4" a="1"/>
  <c r="Q4487" i="4" s="1"/>
  <c r="Q4488" i="4" a="1"/>
  <c r="Q4488" i="4" s="1"/>
  <c r="Q4489" i="4" a="1"/>
  <c r="Q4489" i="4" s="1"/>
  <c r="Q4490" i="4" a="1"/>
  <c r="Q4490" i="4" s="1"/>
  <c r="Q4491" i="4" a="1"/>
  <c r="Q4491" i="4" s="1"/>
  <c r="Q4492" i="4" a="1"/>
  <c r="Q4492" i="4" s="1"/>
  <c r="Q4493" i="4" a="1"/>
  <c r="Q4493" i="4" s="1"/>
  <c r="Q4494" i="4" a="1"/>
  <c r="Q4494" i="4" s="1"/>
  <c r="Q4495" i="4" a="1"/>
  <c r="Q4495" i="4" s="1"/>
  <c r="Q4496" i="4" a="1"/>
  <c r="Q4496" i="4" s="1"/>
  <c r="Q4497" i="4" a="1"/>
  <c r="Q4497" i="4" s="1"/>
  <c r="Q4498" i="4" a="1"/>
  <c r="Q4498" i="4" s="1"/>
  <c r="Q4499" i="4" a="1"/>
  <c r="Q4499" i="4" s="1"/>
  <c r="Q4500" i="4" a="1"/>
  <c r="Q4500" i="4" s="1"/>
  <c r="Q4501" i="4" a="1"/>
  <c r="Q4501" i="4" s="1"/>
  <c r="Q4502" i="4" a="1"/>
  <c r="Q4502" i="4" s="1"/>
  <c r="Q4503" i="4" a="1"/>
  <c r="Q4503" i="4" s="1"/>
  <c r="Q4504" i="4" a="1"/>
  <c r="Q4504" i="4" s="1"/>
  <c r="Q4505" i="4" a="1"/>
  <c r="Q4505" i="4" s="1"/>
  <c r="Q4506" i="4" a="1"/>
  <c r="Q4506" i="4" s="1"/>
  <c r="Q4507" i="4" a="1"/>
  <c r="Q4507" i="4" s="1"/>
  <c r="Q4508" i="4" a="1"/>
  <c r="Q4508" i="4" s="1"/>
  <c r="Q4509" i="4" a="1"/>
  <c r="Q4509" i="4" s="1"/>
  <c r="Q4510" i="4" a="1"/>
  <c r="Q4510" i="4" s="1"/>
  <c r="Q4511" i="4" a="1"/>
  <c r="Q4511" i="4" s="1"/>
  <c r="Q4512" i="4" a="1"/>
  <c r="Q4512" i="4" s="1"/>
  <c r="Q4513" i="4" a="1"/>
  <c r="Q4513" i="4" s="1"/>
  <c r="Q4514" i="4" a="1"/>
  <c r="Q4514" i="4" s="1"/>
  <c r="Q4515" i="4" a="1"/>
  <c r="Q4515" i="4" s="1"/>
  <c r="Q4516" i="4" a="1"/>
  <c r="Q4516" i="4" s="1"/>
  <c r="Q4517" i="4" a="1"/>
  <c r="Q4517" i="4" s="1"/>
  <c r="Q4518" i="4" a="1"/>
  <c r="Q4518" i="4" s="1"/>
  <c r="Q4519" i="4" a="1"/>
  <c r="Q4519" i="4" s="1"/>
  <c r="Q4520" i="4" a="1"/>
  <c r="Q4520" i="4" s="1"/>
  <c r="Q4521" i="4" a="1"/>
  <c r="Q4521" i="4" s="1"/>
  <c r="Q4522" i="4" a="1"/>
  <c r="Q4522" i="4" s="1"/>
  <c r="Q4523" i="4" a="1"/>
  <c r="Q4523" i="4" s="1"/>
  <c r="Q4524" i="4" a="1"/>
  <c r="Q4524" i="4" s="1"/>
  <c r="Q4525" i="4" a="1"/>
  <c r="Q4525" i="4" s="1"/>
  <c r="Q4526" i="4" a="1"/>
  <c r="Q4526" i="4" s="1"/>
  <c r="Q4527" i="4" a="1"/>
  <c r="Q4527" i="4" s="1"/>
  <c r="Q4528" i="4" a="1"/>
  <c r="Q4528" i="4" s="1"/>
  <c r="Q4529" i="4" a="1"/>
  <c r="Q4529" i="4" s="1"/>
  <c r="Q4530" i="4" a="1"/>
  <c r="Q4530" i="4" s="1"/>
  <c r="Q4531" i="4" a="1"/>
  <c r="Q4531" i="4" s="1"/>
  <c r="Q4532" i="4" a="1"/>
  <c r="Q4532" i="4" s="1"/>
  <c r="Q4533" i="4" a="1"/>
  <c r="Q4533" i="4" s="1"/>
  <c r="Q4534" i="4" a="1"/>
  <c r="Q4534" i="4" s="1"/>
  <c r="Q4535" i="4" a="1"/>
  <c r="Q4535" i="4" s="1"/>
  <c r="Q4536" i="4" a="1"/>
  <c r="Q4536" i="4" s="1"/>
  <c r="Q4537" i="4" a="1"/>
  <c r="Q4537" i="4" s="1"/>
  <c r="Q4538" i="4" a="1"/>
  <c r="Q4538" i="4" s="1"/>
  <c r="Q4539" i="4" a="1"/>
  <c r="Q4539" i="4" s="1"/>
  <c r="Q4540" i="4" a="1"/>
  <c r="Q4540" i="4" s="1"/>
  <c r="Q4541" i="4" a="1"/>
  <c r="Q4541" i="4" s="1"/>
  <c r="Q4542" i="4" a="1"/>
  <c r="Q4542" i="4" s="1"/>
  <c r="Q4543" i="4" a="1"/>
  <c r="Q4543" i="4" s="1"/>
  <c r="Q4544" i="4" a="1"/>
  <c r="Q4544" i="4" s="1"/>
  <c r="Q4545" i="4" a="1"/>
  <c r="Q4545" i="4" s="1"/>
  <c r="Q4546" i="4" a="1"/>
  <c r="Q4546" i="4" s="1"/>
  <c r="Q4547" i="4" a="1"/>
  <c r="Q4547" i="4" s="1"/>
  <c r="Q4548" i="4" a="1"/>
  <c r="Q4548" i="4" s="1"/>
  <c r="Q4549" i="4" a="1"/>
  <c r="Q4549" i="4" s="1"/>
  <c r="Q4550" i="4" a="1"/>
  <c r="Q4550" i="4" s="1"/>
  <c r="Q4551" i="4" a="1"/>
  <c r="Q4551" i="4" s="1"/>
  <c r="Q4552" i="4" a="1"/>
  <c r="Q4552" i="4" s="1"/>
  <c r="Q4553" i="4" a="1"/>
  <c r="Q4553" i="4" s="1"/>
  <c r="Q4554" i="4" a="1"/>
  <c r="Q4554" i="4" s="1"/>
  <c r="Q4555" i="4" a="1"/>
  <c r="Q4555" i="4" s="1"/>
  <c r="Q4556" i="4" a="1"/>
  <c r="Q4556" i="4" s="1"/>
  <c r="Q4557" i="4" a="1"/>
  <c r="Q4557" i="4" s="1"/>
  <c r="Q4558" i="4" a="1"/>
  <c r="Q4558" i="4" s="1"/>
  <c r="Q4559" i="4" a="1"/>
  <c r="Q4559" i="4" s="1"/>
  <c r="Q4560" i="4" a="1"/>
  <c r="Q4560" i="4" s="1"/>
  <c r="Q4561" i="4" a="1"/>
  <c r="Q4561" i="4" s="1"/>
  <c r="Q4562" i="4" a="1"/>
  <c r="Q4562" i="4" s="1"/>
  <c r="Q4563" i="4" a="1"/>
  <c r="Q4563" i="4" s="1"/>
  <c r="Q4564" i="4" a="1"/>
  <c r="Q4564" i="4" s="1"/>
  <c r="Q4565" i="4" a="1"/>
  <c r="Q4565" i="4" s="1"/>
  <c r="Q4566" i="4" a="1"/>
  <c r="Q4566" i="4" s="1"/>
  <c r="Q4567" i="4" a="1"/>
  <c r="Q4567" i="4" s="1"/>
  <c r="Q4568" i="4" a="1"/>
  <c r="Q4568" i="4" s="1"/>
  <c r="Q4569" i="4" a="1"/>
  <c r="Q4569" i="4" s="1"/>
  <c r="Q4570" i="4" a="1"/>
  <c r="Q4570" i="4" s="1"/>
  <c r="Q4571" i="4" a="1"/>
  <c r="Q4571" i="4" s="1"/>
  <c r="Q4572" i="4" a="1"/>
  <c r="Q4572" i="4" s="1"/>
  <c r="Q4573" i="4" a="1"/>
  <c r="Q4573" i="4" s="1"/>
  <c r="Q4574" i="4" a="1"/>
  <c r="Q4574" i="4" s="1"/>
  <c r="Q4575" i="4" a="1"/>
  <c r="Q4575" i="4" s="1"/>
  <c r="Q4576" i="4" a="1"/>
  <c r="Q4576" i="4" s="1"/>
  <c r="Q4577" i="4" a="1"/>
  <c r="Q4577" i="4" s="1"/>
  <c r="Q4578" i="4" a="1"/>
  <c r="Q4578" i="4" s="1"/>
  <c r="Q4579" i="4" a="1"/>
  <c r="Q4579" i="4" s="1"/>
  <c r="Q4580" i="4" a="1"/>
  <c r="Q4580" i="4" s="1"/>
  <c r="Q4581" i="4" a="1"/>
  <c r="Q4581" i="4" s="1"/>
  <c r="Q4582" i="4" a="1"/>
  <c r="Q4582" i="4" s="1"/>
  <c r="Q4583" i="4" a="1"/>
  <c r="Q4583" i="4" s="1"/>
  <c r="Q4584" i="4" a="1"/>
  <c r="Q4584" i="4" s="1"/>
  <c r="Q4585" i="4" a="1"/>
  <c r="Q4585" i="4" s="1"/>
  <c r="Q4586" i="4" a="1"/>
  <c r="Q4586" i="4" s="1"/>
  <c r="Q4587" i="4" a="1"/>
  <c r="Q4587" i="4" s="1"/>
  <c r="Q4588" i="4" a="1"/>
  <c r="Q4588" i="4" s="1"/>
  <c r="Q4589" i="4" a="1"/>
  <c r="Q4589" i="4" s="1"/>
  <c r="Q4590" i="4" a="1"/>
  <c r="Q4590" i="4" s="1"/>
  <c r="Q4591" i="4" a="1"/>
  <c r="Q4591" i="4" s="1"/>
  <c r="Q4592" i="4" a="1"/>
  <c r="Q4592" i="4" s="1"/>
  <c r="Q4593" i="4" a="1"/>
  <c r="Q4593" i="4" s="1"/>
  <c r="Q4594" i="4" a="1"/>
  <c r="Q4594" i="4" s="1"/>
  <c r="Q4595" i="4" a="1"/>
  <c r="Q4595" i="4" s="1"/>
  <c r="Q4596" i="4" a="1"/>
  <c r="Q4596" i="4" s="1"/>
  <c r="Q4597" i="4" a="1"/>
  <c r="Q4597" i="4" s="1"/>
  <c r="Q4598" i="4" a="1"/>
  <c r="Q4598" i="4" s="1"/>
  <c r="Q4599" i="4" a="1"/>
  <c r="Q4599" i="4" s="1"/>
  <c r="Q4600" i="4" a="1"/>
  <c r="Q4600" i="4" s="1"/>
  <c r="Q4601" i="4" a="1"/>
  <c r="Q4601" i="4" s="1"/>
  <c r="Q4602" i="4" a="1"/>
  <c r="Q4602" i="4" s="1"/>
  <c r="Q4603" i="4" a="1"/>
  <c r="Q4603" i="4" s="1"/>
  <c r="Q4604" i="4" a="1"/>
  <c r="Q4604" i="4" s="1"/>
  <c r="Q4605" i="4" a="1"/>
  <c r="Q4605" i="4" s="1"/>
  <c r="Q4606" i="4" a="1"/>
  <c r="Q4606" i="4" s="1"/>
  <c r="Q4607" i="4" a="1"/>
  <c r="Q4607" i="4" s="1"/>
  <c r="Q4608" i="4" a="1"/>
  <c r="Q4608" i="4" s="1"/>
  <c r="Q4609" i="4" a="1"/>
  <c r="Q4609" i="4" s="1"/>
  <c r="Q4610" i="4" a="1"/>
  <c r="Q4610" i="4" s="1"/>
  <c r="Q4611" i="4" a="1"/>
  <c r="Q4611" i="4" s="1"/>
  <c r="Q4612" i="4" a="1"/>
  <c r="Q4612" i="4" s="1"/>
  <c r="Q4613" i="4" a="1"/>
  <c r="Q4613" i="4" s="1"/>
  <c r="Q4614" i="4" a="1"/>
  <c r="Q4614" i="4" s="1"/>
  <c r="Q4615" i="4" a="1"/>
  <c r="Q4615" i="4" s="1"/>
  <c r="Q4616" i="4" a="1"/>
  <c r="Q4616" i="4" s="1"/>
  <c r="Q4617" i="4" a="1"/>
  <c r="Q4617" i="4" s="1"/>
  <c r="Q4618" i="4" a="1"/>
  <c r="Q4618" i="4" s="1"/>
  <c r="Q4619" i="4" a="1"/>
  <c r="Q4619" i="4" s="1"/>
  <c r="Q4620" i="4" a="1"/>
  <c r="Q4620" i="4" s="1"/>
  <c r="Q4621" i="4" a="1"/>
  <c r="Q4621" i="4" s="1"/>
  <c r="Q4622" i="4" a="1"/>
  <c r="Q4622" i="4" s="1"/>
  <c r="Q4623" i="4" a="1"/>
  <c r="Q4623" i="4" s="1"/>
  <c r="Q4624" i="4" a="1"/>
  <c r="Q4624" i="4" s="1"/>
  <c r="Q4625" i="4" a="1"/>
  <c r="Q4625" i="4" s="1"/>
  <c r="Q4626" i="4" a="1"/>
  <c r="Q4626" i="4" s="1"/>
  <c r="Q4627" i="4" a="1"/>
  <c r="Q4627" i="4" s="1"/>
  <c r="Q4628" i="4" a="1"/>
  <c r="Q4628" i="4" s="1"/>
  <c r="Q4629" i="4" a="1"/>
  <c r="Q4629" i="4" s="1"/>
  <c r="Q4630" i="4" a="1"/>
  <c r="Q4630" i="4" s="1"/>
  <c r="Q4631" i="4" a="1"/>
  <c r="Q4631" i="4" s="1"/>
  <c r="Q4632" i="4" a="1"/>
  <c r="Q4632" i="4" s="1"/>
  <c r="Q4633" i="4" a="1"/>
  <c r="Q4633" i="4" s="1"/>
  <c r="Q4634" i="4" a="1"/>
  <c r="Q4634" i="4" s="1"/>
  <c r="Q4635" i="4" a="1"/>
  <c r="Q4635" i="4" s="1"/>
  <c r="Q4636" i="4" a="1"/>
  <c r="Q4636" i="4" s="1"/>
  <c r="Q4637" i="4" a="1"/>
  <c r="Q4637" i="4" s="1"/>
  <c r="Q4638" i="4" a="1"/>
  <c r="Q4638" i="4" s="1"/>
  <c r="Q4639" i="4" a="1"/>
  <c r="Q4639" i="4" s="1"/>
  <c r="Q4640" i="4" a="1"/>
  <c r="Q4640" i="4" s="1"/>
  <c r="Q4641" i="4" a="1"/>
  <c r="Q4641" i="4" s="1"/>
  <c r="Q4642" i="4" a="1"/>
  <c r="Q4642" i="4" s="1"/>
  <c r="Q4643" i="4" a="1"/>
  <c r="Q4643" i="4" s="1"/>
  <c r="Q4644" i="4" a="1"/>
  <c r="Q4644" i="4" s="1"/>
  <c r="Q4645" i="4" a="1"/>
  <c r="Q4645" i="4" s="1"/>
  <c r="Q4646" i="4" a="1"/>
  <c r="Q4646" i="4" s="1"/>
  <c r="Q4647" i="4" a="1"/>
  <c r="Q4647" i="4" s="1"/>
  <c r="Q4648" i="4" a="1"/>
  <c r="Q4648" i="4" s="1"/>
  <c r="Q4649" i="4" a="1"/>
  <c r="Q4649" i="4" s="1"/>
  <c r="Q4650" i="4" a="1"/>
  <c r="Q4650" i="4" s="1"/>
  <c r="Q4651" i="4" a="1"/>
  <c r="Q4651" i="4" s="1"/>
  <c r="Q4652" i="4" a="1"/>
  <c r="Q4652" i="4" s="1"/>
  <c r="Q4653" i="4" a="1"/>
  <c r="Q4653" i="4" s="1"/>
  <c r="Q4654" i="4" a="1"/>
  <c r="Q4654" i="4" s="1"/>
  <c r="Q4655" i="4" a="1"/>
  <c r="Q4655" i="4" s="1"/>
  <c r="Q4656" i="4" a="1"/>
  <c r="Q4656" i="4" s="1"/>
  <c r="Q4657" i="4" a="1"/>
  <c r="Q4657" i="4" s="1"/>
  <c r="Q4658" i="4" a="1"/>
  <c r="Q4658" i="4" s="1"/>
  <c r="Q4659" i="4" a="1"/>
  <c r="Q4659" i="4" s="1"/>
  <c r="Q4660" i="4" a="1"/>
  <c r="Q4660" i="4" s="1"/>
  <c r="Q4661" i="4" a="1"/>
  <c r="Q4661" i="4" s="1"/>
  <c r="Q4662" i="4" a="1"/>
  <c r="Q4662" i="4" s="1"/>
  <c r="Q4663" i="4" a="1"/>
  <c r="Q4663" i="4" s="1"/>
  <c r="Q4664" i="4" a="1"/>
  <c r="Q4664" i="4" s="1"/>
  <c r="Q4665" i="4" a="1"/>
  <c r="Q4665" i="4" s="1"/>
  <c r="Q4666" i="4" a="1"/>
  <c r="Q4666" i="4" s="1"/>
  <c r="Q4667" i="4" a="1"/>
  <c r="Q4667" i="4" s="1"/>
  <c r="Q4668" i="4" a="1"/>
  <c r="Q4668" i="4" s="1"/>
  <c r="Q4669" i="4" a="1"/>
  <c r="Q4669" i="4" s="1"/>
  <c r="Q4670" i="4" a="1"/>
  <c r="Q4670" i="4" s="1"/>
  <c r="Q4671" i="4" a="1"/>
  <c r="Q4671" i="4" s="1"/>
  <c r="Q4672" i="4" a="1"/>
  <c r="Q4672" i="4" s="1"/>
  <c r="Q4673" i="4" a="1"/>
  <c r="Q4673" i="4" s="1"/>
  <c r="Q4674" i="4" a="1"/>
  <c r="Q4674" i="4" s="1"/>
  <c r="Q4675" i="4" a="1"/>
  <c r="Q4675" i="4" s="1"/>
  <c r="Q4676" i="4" a="1"/>
  <c r="Q4676" i="4" s="1"/>
  <c r="Q4677" i="4" a="1"/>
  <c r="Q4677" i="4" s="1"/>
  <c r="Q4678" i="4" a="1"/>
  <c r="Q4678" i="4" s="1"/>
  <c r="Q4679" i="4" a="1"/>
  <c r="Q4679" i="4" s="1"/>
  <c r="Q4680" i="4" a="1"/>
  <c r="Q4680" i="4" s="1"/>
  <c r="Q4681" i="4" a="1"/>
  <c r="Q4681" i="4" s="1"/>
  <c r="Q4682" i="4" a="1"/>
  <c r="Q4682" i="4" s="1"/>
  <c r="Q4683" i="4" a="1"/>
  <c r="Q4683" i="4" s="1"/>
  <c r="Q4684" i="4" a="1"/>
  <c r="Q4684" i="4" s="1"/>
  <c r="Q4685" i="4" a="1"/>
  <c r="Q4685" i="4" s="1"/>
  <c r="Q4686" i="4" a="1"/>
  <c r="Q4686" i="4" s="1"/>
  <c r="Q4687" i="4" a="1"/>
  <c r="Q4687" i="4" s="1"/>
  <c r="Q4688" i="4" a="1"/>
  <c r="Q4688" i="4" s="1"/>
  <c r="Q4689" i="4" a="1"/>
  <c r="Q4689" i="4" s="1"/>
  <c r="Q4690" i="4" a="1"/>
  <c r="Q4690" i="4" s="1"/>
  <c r="Q4691" i="4" a="1"/>
  <c r="Q4691" i="4" s="1"/>
  <c r="Q4692" i="4" a="1"/>
  <c r="Q4692" i="4" s="1"/>
  <c r="Q4693" i="4" a="1"/>
  <c r="Q4693" i="4" s="1"/>
  <c r="Q4694" i="4" a="1"/>
  <c r="Q4694" i="4" s="1"/>
  <c r="Q4695" i="4" a="1"/>
  <c r="Q4695" i="4" s="1"/>
  <c r="Q4696" i="4" a="1"/>
  <c r="Q4696" i="4" s="1"/>
  <c r="Q4697" i="4" a="1"/>
  <c r="Q4697" i="4" s="1"/>
  <c r="Q4698" i="4" a="1"/>
  <c r="Q4698" i="4" s="1"/>
  <c r="Q4699" i="4" a="1"/>
  <c r="Q4699" i="4" s="1"/>
  <c r="Q4700" i="4" a="1"/>
  <c r="Q4700" i="4" s="1"/>
  <c r="Q4701" i="4" a="1"/>
  <c r="Q4701" i="4" s="1"/>
  <c r="Q4702" i="4" a="1"/>
  <c r="Q4702" i="4" s="1"/>
  <c r="Q4703" i="4" a="1"/>
  <c r="Q4703" i="4" s="1"/>
  <c r="Q4704" i="4" a="1"/>
  <c r="Q4704" i="4" s="1"/>
  <c r="Q4705" i="4" a="1"/>
  <c r="Q4705" i="4" s="1"/>
  <c r="Q4706" i="4" a="1"/>
  <c r="Q4706" i="4" s="1"/>
  <c r="Q4707" i="4" a="1"/>
  <c r="Q4707" i="4" s="1"/>
  <c r="Q4708" i="4" a="1"/>
  <c r="Q4708" i="4" s="1"/>
  <c r="Q4709" i="4" a="1"/>
  <c r="Q4709" i="4" s="1"/>
  <c r="Q4710" i="4" a="1"/>
  <c r="Q4710" i="4" s="1"/>
  <c r="Q4711" i="4" a="1"/>
  <c r="Q4711" i="4" s="1"/>
  <c r="Q4712" i="4" a="1"/>
  <c r="Q4712" i="4" s="1"/>
  <c r="Q4713" i="4" a="1"/>
  <c r="Q4713" i="4" s="1"/>
  <c r="Q4714" i="4" a="1"/>
  <c r="Q4714" i="4" s="1"/>
  <c r="Q4715" i="4" a="1"/>
  <c r="Q4715" i="4" s="1"/>
  <c r="Q4716" i="4" a="1"/>
  <c r="Q4716" i="4" s="1"/>
  <c r="Q4717" i="4" a="1"/>
  <c r="Q4717" i="4" s="1"/>
  <c r="Q4718" i="4" a="1"/>
  <c r="Q4718" i="4" s="1"/>
  <c r="Q4719" i="4" a="1"/>
  <c r="Q4719" i="4" s="1"/>
  <c r="Q4720" i="4" a="1"/>
  <c r="Q4720" i="4" s="1"/>
  <c r="Q4721" i="4" a="1"/>
  <c r="Q4721" i="4" s="1"/>
  <c r="Q4722" i="4" a="1"/>
  <c r="Q4722" i="4" s="1"/>
  <c r="Q4723" i="4" a="1"/>
  <c r="Q4723" i="4" s="1"/>
  <c r="Q4724" i="4" a="1"/>
  <c r="Q4724" i="4" s="1"/>
  <c r="Q4725" i="4" a="1"/>
  <c r="Q4725" i="4" s="1"/>
  <c r="Q4726" i="4" a="1"/>
  <c r="Q4726" i="4" s="1"/>
  <c r="Q4727" i="4" a="1"/>
  <c r="Q4727" i="4" s="1"/>
  <c r="Q4728" i="4" a="1"/>
  <c r="Q4728" i="4" s="1"/>
  <c r="Q4729" i="4" a="1"/>
  <c r="Q4729" i="4" s="1"/>
  <c r="Q4730" i="4" a="1"/>
  <c r="Q4730" i="4" s="1"/>
  <c r="Q4731" i="4" a="1"/>
  <c r="Q4731" i="4" s="1"/>
  <c r="Q4732" i="4" a="1"/>
  <c r="Q4732" i="4" s="1"/>
  <c r="Q4733" i="4" a="1"/>
  <c r="Q4733" i="4" s="1"/>
  <c r="Q4734" i="4" a="1"/>
  <c r="Q4734" i="4" s="1"/>
  <c r="Q4735" i="4" a="1"/>
  <c r="Q4735" i="4" s="1"/>
  <c r="Q4736" i="4" a="1"/>
  <c r="Q4736" i="4" s="1"/>
  <c r="Q4737" i="4" a="1"/>
  <c r="Q4737" i="4" s="1"/>
  <c r="Q4738" i="4" a="1"/>
  <c r="Q4738" i="4" s="1"/>
  <c r="Q4739" i="4" a="1"/>
  <c r="Q4739" i="4" s="1"/>
  <c r="Q4740" i="4" a="1"/>
  <c r="Q4740" i="4" s="1"/>
  <c r="Q4741" i="4" a="1"/>
  <c r="Q4741" i="4" s="1"/>
  <c r="Q4742" i="4" a="1"/>
  <c r="Q4742" i="4" s="1"/>
  <c r="Q4743" i="4" a="1"/>
  <c r="Q4743" i="4" s="1"/>
  <c r="Q4744" i="4" a="1"/>
  <c r="Q4744" i="4" s="1"/>
  <c r="Q4745" i="4" a="1"/>
  <c r="Q4745" i="4" s="1"/>
  <c r="Q4746" i="4" a="1"/>
  <c r="Q4746" i="4" s="1"/>
  <c r="Q4747" i="4" a="1"/>
  <c r="Q4747" i="4" s="1"/>
  <c r="Q4748" i="4" a="1"/>
  <c r="Q4748" i="4" s="1"/>
  <c r="Q4749" i="4" a="1"/>
  <c r="Q4749" i="4" s="1"/>
  <c r="Q4750" i="4" a="1"/>
  <c r="Q4750" i="4" s="1"/>
  <c r="Q4751" i="4" a="1"/>
  <c r="Q4751" i="4" s="1"/>
  <c r="Q4752" i="4" a="1"/>
  <c r="Q4752" i="4" s="1"/>
  <c r="Q4753" i="4" a="1"/>
  <c r="Q4753" i="4" s="1"/>
  <c r="Q4754" i="4" a="1"/>
  <c r="Q4754" i="4" s="1"/>
  <c r="Q4755" i="4" a="1"/>
  <c r="Q4755" i="4" s="1"/>
  <c r="Q4756" i="4" a="1"/>
  <c r="Q4756" i="4" s="1"/>
  <c r="Q4757" i="4" a="1"/>
  <c r="Q4757" i="4" s="1"/>
  <c r="Q4758" i="4" a="1"/>
  <c r="Q4758" i="4" s="1"/>
  <c r="Q4759" i="4" a="1"/>
  <c r="Q4759" i="4" s="1"/>
  <c r="Q4760" i="4" a="1"/>
  <c r="Q4760" i="4" s="1"/>
  <c r="Q4761" i="4" a="1"/>
  <c r="Q4761" i="4" s="1"/>
  <c r="Q4762" i="4" a="1"/>
  <c r="Q4762" i="4" s="1"/>
  <c r="Q4763" i="4" a="1"/>
  <c r="Q4763" i="4" s="1"/>
  <c r="Q4764" i="4" a="1"/>
  <c r="Q4764" i="4" s="1"/>
  <c r="Q4765" i="4" a="1"/>
  <c r="Q4765" i="4" s="1"/>
  <c r="Q4766" i="4" a="1"/>
  <c r="Q4766" i="4" s="1"/>
  <c r="Q4767" i="4" a="1"/>
  <c r="Q4767" i="4" s="1"/>
  <c r="Q4768" i="4" a="1"/>
  <c r="Q4768" i="4" s="1"/>
  <c r="Q4769" i="4" a="1"/>
  <c r="Q4769" i="4" s="1"/>
  <c r="Q4770" i="4" a="1"/>
  <c r="Q4770" i="4" s="1"/>
  <c r="Q4771" i="4" a="1"/>
  <c r="Q4771" i="4" s="1"/>
  <c r="Q4772" i="4" a="1"/>
  <c r="Q4772" i="4" s="1"/>
  <c r="Q4773" i="4" a="1"/>
  <c r="Q4773" i="4" s="1"/>
  <c r="Q4774" i="4" a="1"/>
  <c r="Q4774" i="4" s="1"/>
  <c r="Q4775" i="4" a="1"/>
  <c r="Q4775" i="4" s="1"/>
  <c r="Q4776" i="4" a="1"/>
  <c r="Q4776" i="4" s="1"/>
  <c r="Q4777" i="4" a="1"/>
  <c r="Q4777" i="4" s="1"/>
  <c r="Q4778" i="4" a="1"/>
  <c r="Q4778" i="4" s="1"/>
  <c r="Q4779" i="4" a="1"/>
  <c r="Q4779" i="4" s="1"/>
  <c r="Q4780" i="4" a="1"/>
  <c r="Q4780" i="4" s="1"/>
  <c r="Q4781" i="4" a="1"/>
  <c r="Q4781" i="4" s="1"/>
  <c r="Q4782" i="4" a="1"/>
  <c r="Q4782" i="4" s="1"/>
  <c r="Q4783" i="4" a="1"/>
  <c r="Q4783" i="4" s="1"/>
  <c r="Q4784" i="4" a="1"/>
  <c r="Q4784" i="4" s="1"/>
  <c r="Q4785" i="4" a="1"/>
  <c r="Q4785" i="4" s="1"/>
  <c r="Q4786" i="4" a="1"/>
  <c r="Q4786" i="4" s="1"/>
  <c r="Q4787" i="4" a="1"/>
  <c r="Q4787" i="4" s="1"/>
  <c r="Q4788" i="4" a="1"/>
  <c r="Q4788" i="4" s="1"/>
  <c r="Q4789" i="4" a="1"/>
  <c r="Q4789" i="4" s="1"/>
  <c r="Q4790" i="4" a="1"/>
  <c r="Q4790" i="4" s="1"/>
  <c r="Q4791" i="4" a="1"/>
  <c r="Q4791" i="4" s="1"/>
  <c r="Q4792" i="4" a="1"/>
  <c r="Q4792" i="4" s="1"/>
  <c r="Q4793" i="4" a="1"/>
  <c r="Q4793" i="4" s="1"/>
  <c r="Q4794" i="4" a="1"/>
  <c r="Q4794" i="4" s="1"/>
  <c r="Q4795" i="4" a="1"/>
  <c r="Q4795" i="4" s="1"/>
  <c r="Q4796" i="4" a="1"/>
  <c r="Q4796" i="4" s="1"/>
  <c r="Q4797" i="4" a="1"/>
  <c r="Q4797" i="4" s="1"/>
  <c r="Q4798" i="4" a="1"/>
  <c r="Q4798" i="4" s="1"/>
  <c r="Q4799" i="4" a="1"/>
  <c r="Q4799" i="4" s="1"/>
  <c r="Q4800" i="4" a="1"/>
  <c r="Q4800" i="4" s="1"/>
  <c r="Q4801" i="4" a="1"/>
  <c r="Q4801" i="4" s="1"/>
  <c r="Q4802" i="4" a="1"/>
  <c r="Q4802" i="4" s="1"/>
  <c r="Q4803" i="4" a="1"/>
  <c r="Q4803" i="4" s="1"/>
  <c r="Q4804" i="4" a="1"/>
  <c r="Q4804" i="4" s="1"/>
  <c r="Q4805" i="4" a="1"/>
  <c r="Q4805" i="4" s="1"/>
  <c r="Q4806" i="4" a="1"/>
  <c r="Q4806" i="4" s="1"/>
  <c r="Q4807" i="4" a="1"/>
  <c r="Q4807" i="4" s="1"/>
  <c r="Q4808" i="4" a="1"/>
  <c r="Q4808" i="4" s="1"/>
  <c r="Q4809" i="4" a="1"/>
  <c r="Q4809" i="4" s="1"/>
  <c r="Q4810" i="4" a="1"/>
  <c r="Q4810" i="4" s="1"/>
  <c r="Q4811" i="4" a="1"/>
  <c r="Q4811" i="4" s="1"/>
  <c r="Q4812" i="4" a="1"/>
  <c r="Q4812" i="4" s="1"/>
  <c r="Q4813" i="4" a="1"/>
  <c r="Q4813" i="4" s="1"/>
  <c r="Q4814" i="4" a="1"/>
  <c r="Q4814" i="4" s="1"/>
  <c r="Q4815" i="4" a="1"/>
  <c r="Q4815" i="4" s="1"/>
  <c r="Q4816" i="4" a="1"/>
  <c r="Q4816" i="4" s="1"/>
  <c r="Q4817" i="4" a="1"/>
  <c r="Q4817" i="4" s="1"/>
  <c r="Q4818" i="4" a="1"/>
  <c r="Q4818" i="4" s="1"/>
  <c r="Q4819" i="4" a="1"/>
  <c r="Q4819" i="4" s="1"/>
  <c r="Q4820" i="4" a="1"/>
  <c r="Q4820" i="4" s="1"/>
  <c r="Q4821" i="4" a="1"/>
  <c r="Q4821" i="4" s="1"/>
  <c r="Q4822" i="4" a="1"/>
  <c r="Q4822" i="4" s="1"/>
  <c r="Q4823" i="4" a="1"/>
  <c r="Q4823" i="4" s="1"/>
  <c r="Q4824" i="4" a="1"/>
  <c r="Q4824" i="4" s="1"/>
  <c r="Q4825" i="4" a="1"/>
  <c r="Q4825" i="4" s="1"/>
  <c r="Q4826" i="4" a="1"/>
  <c r="Q4826" i="4" s="1"/>
  <c r="Q4827" i="4" a="1"/>
  <c r="Q4827" i="4" s="1"/>
  <c r="Q4828" i="4" a="1"/>
  <c r="Q4828" i="4" s="1"/>
  <c r="Q4829" i="4" a="1"/>
  <c r="Q4829" i="4" s="1"/>
  <c r="Q4830" i="4" a="1"/>
  <c r="Q4830" i="4" s="1"/>
  <c r="Q4831" i="4" a="1"/>
  <c r="Q4831" i="4" s="1"/>
  <c r="Q4832" i="4" a="1"/>
  <c r="Q4832" i="4" s="1"/>
  <c r="Q4833" i="4" a="1"/>
  <c r="Q4833" i="4" s="1"/>
  <c r="Q4834" i="4" a="1"/>
  <c r="Q4834" i="4" s="1"/>
  <c r="Q4835" i="4" a="1"/>
  <c r="Q4835" i="4" s="1"/>
  <c r="Q4836" i="4" a="1"/>
  <c r="Q4836" i="4" s="1"/>
  <c r="Q4837" i="4" a="1"/>
  <c r="Q4837" i="4" s="1"/>
  <c r="Q4838" i="4" a="1"/>
  <c r="Q4838" i="4" s="1"/>
  <c r="Q4839" i="4" a="1"/>
  <c r="Q4839" i="4" s="1"/>
  <c r="Q4840" i="4" a="1"/>
  <c r="Q4840" i="4" s="1"/>
  <c r="Q4841" i="4" a="1"/>
  <c r="Q4841" i="4" s="1"/>
  <c r="Q4842" i="4" a="1"/>
  <c r="Q4842" i="4" s="1"/>
  <c r="Q4843" i="4" a="1"/>
  <c r="Q4843" i="4" s="1"/>
  <c r="Q4844" i="4" a="1"/>
  <c r="Q4844" i="4" s="1"/>
  <c r="Q4845" i="4" a="1"/>
  <c r="Q4845" i="4" s="1"/>
  <c r="Q4846" i="4" a="1"/>
  <c r="Q4846" i="4" s="1"/>
  <c r="Q4847" i="4" a="1"/>
  <c r="Q4847" i="4" s="1"/>
  <c r="Q4848" i="4" a="1"/>
  <c r="Q4848" i="4" s="1"/>
  <c r="Q4849" i="4" a="1"/>
  <c r="Q4849" i="4" s="1"/>
  <c r="Q4850" i="4" a="1"/>
  <c r="Q4850" i="4" s="1"/>
  <c r="Q4851" i="4" a="1"/>
  <c r="Q4851" i="4" s="1"/>
  <c r="Q4852" i="4" a="1"/>
  <c r="Q4852" i="4" s="1"/>
  <c r="Q4853" i="4" a="1"/>
  <c r="Q4853" i="4" s="1"/>
  <c r="Q4854" i="4" a="1"/>
  <c r="Q4854" i="4" s="1"/>
  <c r="Q4855" i="4" a="1"/>
  <c r="Q4855" i="4" s="1"/>
  <c r="Q4856" i="4" a="1"/>
  <c r="Q4856" i="4" s="1"/>
  <c r="Q4857" i="4" a="1"/>
  <c r="Q4857" i="4" s="1"/>
  <c r="Q4858" i="4" a="1"/>
  <c r="Q4858" i="4" s="1"/>
  <c r="Q4859" i="4" a="1"/>
  <c r="Q4859" i="4" s="1"/>
  <c r="Q4860" i="4" a="1"/>
  <c r="Q4860" i="4" s="1"/>
  <c r="Q4861" i="4" a="1"/>
  <c r="Q4861" i="4" s="1"/>
  <c r="Q4862" i="4" a="1"/>
  <c r="Q4862" i="4" s="1"/>
  <c r="Q4863" i="4" a="1"/>
  <c r="Q4863" i="4" s="1"/>
  <c r="Q4864" i="4" a="1"/>
  <c r="Q4864" i="4" s="1"/>
  <c r="Q4865" i="4" a="1"/>
  <c r="Q4865" i="4" s="1"/>
  <c r="Q4866" i="4" a="1"/>
  <c r="Q4866" i="4" s="1"/>
  <c r="Q4867" i="4" a="1"/>
  <c r="Q4867" i="4" s="1"/>
  <c r="Q4868" i="4" a="1"/>
  <c r="Q4868" i="4" s="1"/>
  <c r="Q4869" i="4" a="1"/>
  <c r="Q4869" i="4" s="1"/>
  <c r="Q4870" i="4" a="1"/>
  <c r="Q4870" i="4" s="1"/>
  <c r="Q4871" i="4" a="1"/>
  <c r="Q4871" i="4" s="1"/>
  <c r="Q4872" i="4" a="1"/>
  <c r="Q4872" i="4" s="1"/>
  <c r="Q4873" i="4" a="1"/>
  <c r="Q4873" i="4" s="1"/>
  <c r="Q4874" i="4" a="1"/>
  <c r="Q4874" i="4" s="1"/>
  <c r="Q4875" i="4" a="1"/>
  <c r="Q4875" i="4" s="1"/>
  <c r="Q4876" i="4" a="1"/>
  <c r="Q4876" i="4" s="1"/>
  <c r="Q4877" i="4" a="1"/>
  <c r="Q4877" i="4" s="1"/>
  <c r="Q4878" i="4" a="1"/>
  <c r="Q4878" i="4" s="1"/>
  <c r="Q4879" i="4" a="1"/>
  <c r="Q4879" i="4" s="1"/>
  <c r="Q4880" i="4" a="1"/>
  <c r="Q4880" i="4" s="1"/>
  <c r="Q4881" i="4" a="1"/>
  <c r="Q4881" i="4" s="1"/>
  <c r="Q4882" i="4" a="1"/>
  <c r="Q4882" i="4" s="1"/>
  <c r="Q4883" i="4" a="1"/>
  <c r="Q4883" i="4" s="1"/>
  <c r="Q4884" i="4" a="1"/>
  <c r="Q4884" i="4" s="1"/>
  <c r="Q4885" i="4" a="1"/>
  <c r="Q4885" i="4" s="1"/>
  <c r="Q4886" i="4" a="1"/>
  <c r="Q4886" i="4" s="1"/>
  <c r="Q4887" i="4" a="1"/>
  <c r="Q4887" i="4" s="1"/>
  <c r="Q4888" i="4" a="1"/>
  <c r="Q4888" i="4" s="1"/>
  <c r="Q4889" i="4" a="1"/>
  <c r="Q4889" i="4" s="1"/>
  <c r="Q4890" i="4" a="1"/>
  <c r="Q4890" i="4" s="1"/>
  <c r="Q4891" i="4" a="1"/>
  <c r="Q4891" i="4" s="1"/>
  <c r="Q4892" i="4" a="1"/>
  <c r="Q4892" i="4" s="1"/>
  <c r="Q4893" i="4" a="1"/>
  <c r="Q4893" i="4" s="1"/>
  <c r="Q4894" i="4" a="1"/>
  <c r="Q4894" i="4" s="1"/>
  <c r="Q4895" i="4" a="1"/>
  <c r="Q4895" i="4" s="1"/>
  <c r="Q4896" i="4" a="1"/>
  <c r="Q4896" i="4" s="1"/>
  <c r="Q4897" i="4" a="1"/>
  <c r="Q4897" i="4" s="1"/>
  <c r="Q4898" i="4" a="1"/>
  <c r="Q4898" i="4" s="1"/>
  <c r="Q4899" i="4" a="1"/>
  <c r="Q4899" i="4" s="1"/>
  <c r="Q4900" i="4" a="1"/>
  <c r="Q4900" i="4" s="1"/>
  <c r="Q4901" i="4" a="1"/>
  <c r="Q4901" i="4" s="1"/>
  <c r="Q4902" i="4" a="1"/>
  <c r="Q4902" i="4" s="1"/>
  <c r="Q4903" i="4" a="1"/>
  <c r="Q4903" i="4" s="1"/>
  <c r="Q4904" i="4" a="1"/>
  <c r="Q4904" i="4" s="1"/>
  <c r="Q4905" i="4" a="1"/>
  <c r="Q4905" i="4" s="1"/>
  <c r="Q4906" i="4" a="1"/>
  <c r="Q4906" i="4" s="1"/>
  <c r="Q4907" i="4" a="1"/>
  <c r="Q4907" i="4" s="1"/>
  <c r="Q4908" i="4" a="1"/>
  <c r="Q4908" i="4" s="1"/>
  <c r="Q4909" i="4" a="1"/>
  <c r="Q4909" i="4" s="1"/>
  <c r="Q4910" i="4" a="1"/>
  <c r="Q4910" i="4" s="1"/>
  <c r="Q4911" i="4" a="1"/>
  <c r="Q4911" i="4" s="1"/>
  <c r="Q4912" i="4" a="1"/>
  <c r="Q4912" i="4" s="1"/>
  <c r="Q4913" i="4" a="1"/>
  <c r="Q4913" i="4" s="1"/>
  <c r="Q4914" i="4" a="1"/>
  <c r="Q4914" i="4" s="1"/>
  <c r="Q4915" i="4" a="1"/>
  <c r="Q4915" i="4" s="1"/>
  <c r="Q4916" i="4" a="1"/>
  <c r="Q4916" i="4" s="1"/>
  <c r="Q4917" i="4" a="1"/>
  <c r="Q4917" i="4" s="1"/>
  <c r="Q4918" i="4" a="1"/>
  <c r="Q4918" i="4" s="1"/>
  <c r="Q4919" i="4" a="1"/>
  <c r="Q4919" i="4" s="1"/>
  <c r="Q4920" i="4" a="1"/>
  <c r="Q4920" i="4" s="1"/>
  <c r="Q4921" i="4" a="1"/>
  <c r="Q4921" i="4" s="1"/>
  <c r="Q4922" i="4" a="1"/>
  <c r="Q4922" i="4" s="1"/>
  <c r="Q4923" i="4" a="1"/>
  <c r="Q4923" i="4" s="1"/>
  <c r="Q4924" i="4" a="1"/>
  <c r="Q4924" i="4" s="1"/>
  <c r="Q4925" i="4" a="1"/>
  <c r="Q4925" i="4" s="1"/>
  <c r="Q4926" i="4" a="1"/>
  <c r="Q4926" i="4" s="1"/>
  <c r="Q4927" i="4" a="1"/>
  <c r="Q4927" i="4" s="1"/>
  <c r="Q4928" i="4" a="1"/>
  <c r="Q4928" i="4" s="1"/>
  <c r="Q4929" i="4" a="1"/>
  <c r="Q4929" i="4" s="1"/>
  <c r="Q4930" i="4" a="1"/>
  <c r="Q4930" i="4" s="1"/>
  <c r="Q4931" i="4" a="1"/>
  <c r="Q4931" i="4" s="1"/>
  <c r="Q4932" i="4" a="1"/>
  <c r="Q4932" i="4" s="1"/>
  <c r="Q4933" i="4" a="1"/>
  <c r="Q4933" i="4" s="1"/>
  <c r="Q4934" i="4" a="1"/>
  <c r="Q4934" i="4" s="1"/>
  <c r="Q4935" i="4" a="1"/>
  <c r="Q4935" i="4" s="1"/>
  <c r="Q4936" i="4" a="1"/>
  <c r="Q4936" i="4" s="1"/>
  <c r="Q4937" i="4" a="1"/>
  <c r="Q4937" i="4" s="1"/>
  <c r="Q4938" i="4" a="1"/>
  <c r="Q4938" i="4" s="1"/>
  <c r="Q4939" i="4" a="1"/>
  <c r="Q4939" i="4" s="1"/>
  <c r="Q4940" i="4" a="1"/>
  <c r="Q4940" i="4" s="1"/>
  <c r="Q4941" i="4" a="1"/>
  <c r="Q4941" i="4" s="1"/>
  <c r="Q4942" i="4" a="1"/>
  <c r="Q4942" i="4" s="1"/>
  <c r="Q4943" i="4" a="1"/>
  <c r="Q4943" i="4" s="1"/>
  <c r="Q4944" i="4" a="1"/>
  <c r="Q4944" i="4" s="1"/>
  <c r="Q4945" i="4" a="1"/>
  <c r="Q4945" i="4" s="1"/>
  <c r="Q4946" i="4" a="1"/>
  <c r="Q4946" i="4" s="1"/>
  <c r="Q4947" i="4" a="1"/>
  <c r="Q4947" i="4" s="1"/>
  <c r="Q4948" i="4" a="1"/>
  <c r="Q4948" i="4" s="1"/>
  <c r="Q4949" i="4" a="1"/>
  <c r="Q4949" i="4" s="1"/>
  <c r="Q4950" i="4" a="1"/>
  <c r="Q4950" i="4" s="1"/>
  <c r="Q4951" i="4" a="1"/>
  <c r="Q4951" i="4" s="1"/>
  <c r="Q4952" i="4" a="1"/>
  <c r="Q4952" i="4" s="1"/>
  <c r="Q4953" i="4" a="1"/>
  <c r="Q4953" i="4" s="1"/>
  <c r="Q4954" i="4" a="1"/>
  <c r="Q4954" i="4" s="1"/>
  <c r="Q4955" i="4" a="1"/>
  <c r="Q4955" i="4" s="1"/>
  <c r="Q4956" i="4" a="1"/>
  <c r="Q4956" i="4" s="1"/>
  <c r="Q4957" i="4" a="1"/>
  <c r="Q4957" i="4" s="1"/>
  <c r="Q4958" i="4" a="1"/>
  <c r="Q4958" i="4" s="1"/>
  <c r="Q4959" i="4" a="1"/>
  <c r="Q4959" i="4" s="1"/>
  <c r="Q4960" i="4" a="1"/>
  <c r="Q4960" i="4" s="1"/>
  <c r="Q4961" i="4" a="1"/>
  <c r="Q4961" i="4" s="1"/>
  <c r="Q4962" i="4" a="1"/>
  <c r="Q4962" i="4" s="1"/>
  <c r="Q4963" i="4" a="1"/>
  <c r="Q4963" i="4" s="1"/>
  <c r="Q4964" i="4" a="1"/>
  <c r="Q4964" i="4" s="1"/>
  <c r="Q4965" i="4" a="1"/>
  <c r="Q4965" i="4" s="1"/>
  <c r="Q4966" i="4" a="1"/>
  <c r="Q4966" i="4" s="1"/>
  <c r="Q4967" i="4" a="1"/>
  <c r="Q4967" i="4" s="1"/>
  <c r="Q4968" i="4" a="1"/>
  <c r="Q4968" i="4" s="1"/>
  <c r="Q4969" i="4" a="1"/>
  <c r="Q4969" i="4" s="1"/>
  <c r="Q4970" i="4" a="1"/>
  <c r="Q4970" i="4" s="1"/>
  <c r="Q4971" i="4" a="1"/>
  <c r="Q4971" i="4" s="1"/>
  <c r="Q4972" i="4" a="1"/>
  <c r="Q4972" i="4" s="1"/>
  <c r="Q4973" i="4" a="1"/>
  <c r="Q4973" i="4" s="1"/>
  <c r="Q4974" i="4" a="1"/>
  <c r="Q4974" i="4" s="1"/>
  <c r="Q4975" i="4" a="1"/>
  <c r="Q4975" i="4" s="1"/>
  <c r="Q4976" i="4" a="1"/>
  <c r="Q4976" i="4" s="1"/>
  <c r="Q4977" i="4" a="1"/>
  <c r="Q4977" i="4" s="1"/>
  <c r="Q4978" i="4" a="1"/>
  <c r="Q4978" i="4" s="1"/>
  <c r="Q4979" i="4" a="1"/>
  <c r="Q4979" i="4" s="1"/>
  <c r="Q4980" i="4" a="1"/>
  <c r="Q4980" i="4" s="1"/>
  <c r="Q4981" i="4" a="1"/>
  <c r="Q4981" i="4" s="1"/>
  <c r="Q4982" i="4" a="1"/>
  <c r="Q4982" i="4" s="1"/>
  <c r="Q4983" i="4" a="1"/>
  <c r="Q4983" i="4" s="1"/>
  <c r="Q4984" i="4" a="1"/>
  <c r="Q4984" i="4" s="1"/>
  <c r="Q4985" i="4" a="1"/>
  <c r="Q4985" i="4" s="1"/>
  <c r="Q4986" i="4" a="1"/>
  <c r="Q4986" i="4" s="1"/>
  <c r="Q4987" i="4" a="1"/>
  <c r="Q4987" i="4" s="1"/>
  <c r="Q4988" i="4" a="1"/>
  <c r="Q4988" i="4" s="1"/>
  <c r="Q4989" i="4" a="1"/>
  <c r="Q4989" i="4" s="1"/>
  <c r="Q4990" i="4" a="1"/>
  <c r="Q4990" i="4" s="1"/>
  <c r="Q4991" i="4" a="1"/>
  <c r="Q4991" i="4" s="1"/>
  <c r="Q4992" i="4" a="1"/>
  <c r="Q4992" i="4" s="1"/>
  <c r="Q4993" i="4" a="1"/>
  <c r="Q4993" i="4" s="1"/>
  <c r="Q4994" i="4" a="1"/>
  <c r="Q4994" i="4" s="1"/>
  <c r="Q4995" i="4" a="1"/>
  <c r="Q4995" i="4" s="1"/>
  <c r="Q4996" i="4" a="1"/>
  <c r="Q4996" i="4" s="1"/>
  <c r="Q4997" i="4" a="1"/>
  <c r="Q4997" i="4" s="1"/>
  <c r="Q4998" i="4" a="1"/>
  <c r="Q4998" i="4" s="1"/>
  <c r="Q4999" i="4" a="1"/>
  <c r="Q4999" i="4" s="1"/>
  <c r="Q5000" i="4" a="1"/>
  <c r="Q5000" i="4" s="1"/>
  <c r="Q5001" i="4" a="1"/>
  <c r="Q5001" i="4" s="1"/>
  <c r="Q5002" i="4" a="1"/>
  <c r="Q5002" i="4" s="1"/>
  <c r="Q5003" i="4" a="1"/>
  <c r="Q5003" i="4" s="1"/>
  <c r="Q5004" i="4" a="1"/>
  <c r="Q5004" i="4" s="1"/>
  <c r="Q5005" i="4" a="1"/>
  <c r="Q5005" i="4" s="1"/>
  <c r="Q5006" i="4" a="1"/>
  <c r="Q5006" i="4" s="1"/>
  <c r="Q5007" i="4" a="1"/>
  <c r="Q5007" i="4" s="1"/>
  <c r="Q5008" i="4" a="1"/>
  <c r="Q5008" i="4" s="1"/>
  <c r="Q5009" i="4" a="1"/>
  <c r="Q5009" i="4" s="1"/>
  <c r="Q5010" i="4" a="1"/>
  <c r="Q5010" i="4" s="1"/>
  <c r="Q5011" i="4" a="1"/>
  <c r="Q5011" i="4" s="1"/>
  <c r="Q5012" i="4" a="1"/>
  <c r="Q5012" i="4" s="1"/>
  <c r="Q5013" i="4" a="1"/>
  <c r="Q5013" i="4" s="1"/>
  <c r="Q5014" i="4" a="1"/>
  <c r="Q5014" i="4" s="1"/>
  <c r="Q5015" i="4" a="1"/>
  <c r="Q5015" i="4" s="1"/>
  <c r="Q5016" i="4" a="1"/>
  <c r="Q5016" i="4" s="1"/>
  <c r="Q5017" i="4" a="1"/>
  <c r="Q5017" i="4" s="1"/>
  <c r="Q5018" i="4" a="1"/>
  <c r="Q5018" i="4" s="1"/>
  <c r="Q5019" i="4" a="1"/>
  <c r="Q5019" i="4" s="1"/>
  <c r="Q5020" i="4" a="1"/>
  <c r="Q5020" i="4" s="1"/>
  <c r="Q5021" i="4" a="1"/>
  <c r="Q5021" i="4" s="1"/>
  <c r="Q5022" i="4" a="1"/>
  <c r="Q5022" i="4" s="1"/>
  <c r="Q5023" i="4" a="1"/>
  <c r="Q5023" i="4" s="1"/>
  <c r="Q5024" i="4" a="1"/>
  <c r="Q5024" i="4" s="1"/>
  <c r="Q5025" i="4" a="1"/>
  <c r="Q5025" i="4" s="1"/>
  <c r="Q5026" i="4" a="1"/>
  <c r="Q5026" i="4" s="1"/>
  <c r="Q5027" i="4" a="1"/>
  <c r="Q5027" i="4" s="1"/>
  <c r="Q5028" i="4" a="1"/>
  <c r="Q5028" i="4" s="1"/>
  <c r="Q5029" i="4" a="1"/>
  <c r="Q5029" i="4" s="1"/>
  <c r="Q5030" i="4" a="1"/>
  <c r="Q5030" i="4" s="1"/>
  <c r="Q5031" i="4" a="1"/>
  <c r="Q5031" i="4" s="1"/>
  <c r="Q5032" i="4" a="1"/>
  <c r="Q5032" i="4" s="1"/>
  <c r="Q5033" i="4" a="1"/>
  <c r="Q5033" i="4" s="1"/>
  <c r="Q5034" i="4" a="1"/>
  <c r="Q5034" i="4" s="1"/>
  <c r="Q5035" i="4" a="1"/>
  <c r="Q5035" i="4" s="1"/>
  <c r="Q5036" i="4" a="1"/>
  <c r="Q5036" i="4" s="1"/>
  <c r="Q5037" i="4" a="1"/>
  <c r="Q5037" i="4" s="1"/>
  <c r="Q5038" i="4" a="1"/>
  <c r="Q5038" i="4" s="1"/>
  <c r="Q5039" i="4" a="1"/>
  <c r="Q5039" i="4" s="1"/>
  <c r="Q5040" i="4" a="1"/>
  <c r="Q5040" i="4" s="1"/>
  <c r="Q5041" i="4" a="1"/>
  <c r="Q5041" i="4" s="1"/>
  <c r="Q5042" i="4" a="1"/>
  <c r="Q5042" i="4" s="1"/>
  <c r="Q5043" i="4" a="1"/>
  <c r="Q5043" i="4" s="1"/>
  <c r="Q5044" i="4" a="1"/>
  <c r="Q5044" i="4" s="1"/>
  <c r="Q5045" i="4" a="1"/>
  <c r="Q5045" i="4" s="1"/>
  <c r="Q5046" i="4" a="1"/>
  <c r="Q5046" i="4" s="1"/>
  <c r="Q5047" i="4" a="1"/>
  <c r="Q5047" i="4" s="1"/>
  <c r="Q5048" i="4" a="1"/>
  <c r="Q5048" i="4" s="1"/>
  <c r="Q5049" i="4" a="1"/>
  <c r="Q5049" i="4" s="1"/>
  <c r="Q5050" i="4" a="1"/>
  <c r="Q5050" i="4" s="1"/>
  <c r="Q5051" i="4" a="1"/>
  <c r="Q5051" i="4" s="1"/>
  <c r="Q5052" i="4" a="1"/>
  <c r="Q5052" i="4" s="1"/>
  <c r="Q5053" i="4" a="1"/>
  <c r="Q5053" i="4" s="1"/>
  <c r="Q5054" i="4" a="1"/>
  <c r="Q5054" i="4" s="1"/>
  <c r="Q5055" i="4" a="1"/>
  <c r="Q5055" i="4" s="1"/>
  <c r="Q5056" i="4" a="1"/>
  <c r="Q5056" i="4" s="1"/>
  <c r="Q5057" i="4" a="1"/>
  <c r="Q5057" i="4" s="1"/>
  <c r="Q5058" i="4" a="1"/>
  <c r="Q5058" i="4" s="1"/>
  <c r="Q5059" i="4" a="1"/>
  <c r="Q5059" i="4" s="1"/>
  <c r="Q5060" i="4" a="1"/>
  <c r="Q5060" i="4" s="1"/>
  <c r="Q5061" i="4" a="1"/>
  <c r="Q5061" i="4" s="1"/>
  <c r="Q5062" i="4" a="1"/>
  <c r="Q5062" i="4" s="1"/>
  <c r="Q5063" i="4" a="1"/>
  <c r="Q5063" i="4" s="1"/>
  <c r="Q5064" i="4" a="1"/>
  <c r="Q5064" i="4" s="1"/>
  <c r="Q5065" i="4" a="1"/>
  <c r="Q5065" i="4" s="1"/>
  <c r="Q5066" i="4" a="1"/>
  <c r="Q5066" i="4" s="1"/>
  <c r="Q5067" i="4" a="1"/>
  <c r="Q5067" i="4" s="1"/>
  <c r="Q5068" i="4" a="1"/>
  <c r="Q5068" i="4" s="1"/>
  <c r="Q5069" i="4" a="1"/>
  <c r="Q5069" i="4" s="1"/>
  <c r="Q5070" i="4" a="1"/>
  <c r="Q5070" i="4" s="1"/>
  <c r="Q5071" i="4" a="1"/>
  <c r="Q5071" i="4" s="1"/>
  <c r="Q5072" i="4" a="1"/>
  <c r="Q5072" i="4" s="1"/>
  <c r="Q5073" i="4" a="1"/>
  <c r="Q5073" i="4" s="1"/>
  <c r="Q5074" i="4" a="1"/>
  <c r="Q5074" i="4" s="1"/>
  <c r="Q5075" i="4" a="1"/>
  <c r="Q5075" i="4" s="1"/>
  <c r="Q5076" i="4" a="1"/>
  <c r="Q5076" i="4" s="1"/>
  <c r="Q5077" i="4" a="1"/>
  <c r="Q5077" i="4" s="1"/>
  <c r="Q5078" i="4" a="1"/>
  <c r="Q5078" i="4" s="1"/>
  <c r="Q5079" i="4" a="1"/>
  <c r="Q5079" i="4" s="1"/>
  <c r="Q5080" i="4" a="1"/>
  <c r="Q5080" i="4" s="1"/>
  <c r="Q5081" i="4" a="1"/>
  <c r="Q5081" i="4" s="1"/>
  <c r="Q5082" i="4" a="1"/>
  <c r="Q5082" i="4" s="1"/>
  <c r="Q5083" i="4" a="1"/>
  <c r="Q5083" i="4" s="1"/>
  <c r="Q5084" i="4" a="1"/>
  <c r="Q5084" i="4" s="1"/>
  <c r="Q5085" i="4" a="1"/>
  <c r="Q5085" i="4" s="1"/>
  <c r="Q5086" i="4" a="1"/>
  <c r="Q5086" i="4" s="1"/>
  <c r="Q5087" i="4" a="1"/>
  <c r="Q5087" i="4" s="1"/>
  <c r="Q5088" i="4" a="1"/>
  <c r="Q5088" i="4" s="1"/>
  <c r="Q5089" i="4" a="1"/>
  <c r="Q5089" i="4" s="1"/>
  <c r="Q5090" i="4" a="1"/>
  <c r="Q5090" i="4" s="1"/>
  <c r="Q5091" i="4" a="1"/>
  <c r="Q5091" i="4" s="1"/>
  <c r="Q5092" i="4" a="1"/>
  <c r="Q5092" i="4" s="1"/>
  <c r="Q5093" i="4" a="1"/>
  <c r="Q5093" i="4" s="1"/>
  <c r="Q5094" i="4" a="1"/>
  <c r="Q5094" i="4" s="1"/>
  <c r="Q5095" i="4" a="1"/>
  <c r="Q5095" i="4" s="1"/>
  <c r="Q5096" i="4" a="1"/>
  <c r="Q5096" i="4" s="1"/>
  <c r="Q5097" i="4" a="1"/>
  <c r="Q5097" i="4" s="1"/>
  <c r="Q5098" i="4" a="1"/>
  <c r="Q5098" i="4" s="1"/>
  <c r="Q5099" i="4" a="1"/>
  <c r="Q5099" i="4" s="1"/>
  <c r="Q5100" i="4" a="1"/>
  <c r="Q5100" i="4" s="1"/>
  <c r="Q5101" i="4" a="1"/>
  <c r="Q5101" i="4" s="1"/>
  <c r="Q5102" i="4" a="1"/>
  <c r="Q5102" i="4" s="1"/>
  <c r="Q5103" i="4" a="1"/>
  <c r="Q5103" i="4" s="1"/>
  <c r="Q5104" i="4" a="1"/>
  <c r="Q5104" i="4" s="1"/>
  <c r="Q5105" i="4" a="1"/>
  <c r="Q5105" i="4" s="1"/>
  <c r="Q5106" i="4" a="1"/>
  <c r="Q5106" i="4" s="1"/>
  <c r="Q5107" i="4" a="1"/>
  <c r="Q5107" i="4" s="1"/>
  <c r="Q5108" i="4" a="1"/>
  <c r="Q5108" i="4" s="1"/>
  <c r="Q5109" i="4" a="1"/>
  <c r="Q5109" i="4" s="1"/>
  <c r="Q5110" i="4" a="1"/>
  <c r="Q5110" i="4" s="1"/>
  <c r="Q5111" i="4" a="1"/>
  <c r="Q5111" i="4" s="1"/>
  <c r="Q5112" i="4" a="1"/>
  <c r="Q5112" i="4" s="1"/>
  <c r="Q5113" i="4" a="1"/>
  <c r="Q5113" i="4" s="1"/>
  <c r="Q5114" i="4" a="1"/>
  <c r="Q5114" i="4" s="1"/>
  <c r="Q5115" i="4" a="1"/>
  <c r="Q5115" i="4" s="1"/>
  <c r="Q5116" i="4" a="1"/>
  <c r="Q5116" i="4" s="1"/>
  <c r="Q5117" i="4" a="1"/>
  <c r="Q5117" i="4" s="1"/>
  <c r="Q5118" i="4" a="1"/>
  <c r="Q5118" i="4" s="1"/>
  <c r="Q5119" i="4" a="1"/>
  <c r="Q5119" i="4" s="1"/>
  <c r="Q5120" i="4" a="1"/>
  <c r="Q5120" i="4" s="1"/>
  <c r="Q5121" i="4" a="1"/>
  <c r="Q5121" i="4" s="1"/>
  <c r="Q5122" i="4" a="1"/>
  <c r="Q5122" i="4" s="1"/>
  <c r="Q5123" i="4" a="1"/>
  <c r="Q5123" i="4" s="1"/>
  <c r="Q5124" i="4" a="1"/>
  <c r="Q5124" i="4" s="1"/>
  <c r="Q5125" i="4" a="1"/>
  <c r="Q5125" i="4" s="1"/>
  <c r="Q5126" i="4" a="1"/>
  <c r="Q5126" i="4" s="1"/>
  <c r="Q5127" i="4" a="1"/>
  <c r="Q5127" i="4" s="1"/>
  <c r="Q5128" i="4" a="1"/>
  <c r="Q5128" i="4" s="1"/>
  <c r="Q5129" i="4" a="1"/>
  <c r="Q5129" i="4" s="1"/>
  <c r="Q5130" i="4" a="1"/>
  <c r="Q5130" i="4" s="1"/>
  <c r="Q5131" i="4" a="1"/>
  <c r="Q5131" i="4" s="1"/>
  <c r="Q5132" i="4" a="1"/>
  <c r="Q5132" i="4" s="1"/>
  <c r="Q5133" i="4" a="1"/>
  <c r="Q5133" i="4" s="1"/>
  <c r="Q5134" i="4" a="1"/>
  <c r="Q5134" i="4" s="1"/>
  <c r="Q5135" i="4" a="1"/>
  <c r="Q5135" i="4" s="1"/>
  <c r="Q5136" i="4" a="1"/>
  <c r="Q5136" i="4" s="1"/>
  <c r="Q5137" i="4" a="1"/>
  <c r="Q5137" i="4" s="1"/>
  <c r="Q5138" i="4" a="1"/>
  <c r="Q5138" i="4" s="1"/>
  <c r="Q5139" i="4" a="1"/>
  <c r="Q5139" i="4" s="1"/>
  <c r="Q5140" i="4" a="1"/>
  <c r="Q5140" i="4" s="1"/>
  <c r="Q5141" i="4" a="1"/>
  <c r="Q5141" i="4" s="1"/>
  <c r="Q5142" i="4" a="1"/>
  <c r="Q5142" i="4" s="1"/>
  <c r="Q5143" i="4" a="1"/>
  <c r="Q5143" i="4" s="1"/>
  <c r="Q5144" i="4" a="1"/>
  <c r="Q5144" i="4" s="1"/>
  <c r="Q5145" i="4" a="1"/>
  <c r="Q5145" i="4" s="1"/>
  <c r="Q5146" i="4" a="1"/>
  <c r="Q5146" i="4" s="1"/>
  <c r="Q5147" i="4" a="1"/>
  <c r="Q5147" i="4" s="1"/>
  <c r="Q5148" i="4" a="1"/>
  <c r="Q5148" i="4" s="1"/>
  <c r="Q5149" i="4" a="1"/>
  <c r="Q5149" i="4" s="1"/>
  <c r="Q5150" i="4" a="1"/>
  <c r="Q5150" i="4" s="1"/>
  <c r="Q5151" i="4" a="1"/>
  <c r="Q5151" i="4" s="1"/>
  <c r="Q5152" i="4" a="1"/>
  <c r="Q5152" i="4" s="1"/>
  <c r="Q5153" i="4" a="1"/>
  <c r="Q5153" i="4" s="1"/>
  <c r="Q5154" i="4" a="1"/>
  <c r="Q5154" i="4" s="1"/>
  <c r="Q5155" i="4" a="1"/>
  <c r="Q5155" i="4" s="1"/>
  <c r="Q5156" i="4" a="1"/>
  <c r="Q5156" i="4" s="1"/>
  <c r="Q5157" i="4" a="1"/>
  <c r="Q5157" i="4" s="1"/>
  <c r="Q5158" i="4" a="1"/>
  <c r="Q5158" i="4" s="1"/>
  <c r="Q5159" i="4" a="1"/>
  <c r="Q5159" i="4" s="1"/>
  <c r="Q5160" i="4" a="1"/>
  <c r="Q5160" i="4" s="1"/>
  <c r="Q5161" i="4" a="1"/>
  <c r="Q5161" i="4" s="1"/>
  <c r="Q5162" i="4" a="1"/>
  <c r="Q5162" i="4" s="1"/>
  <c r="Q5163" i="4" a="1"/>
  <c r="Q5163" i="4" s="1"/>
  <c r="Q5164" i="4" a="1"/>
  <c r="Q5164" i="4" s="1"/>
  <c r="Q5165" i="4" a="1"/>
  <c r="Q5165" i="4" s="1"/>
  <c r="Q5166" i="4" a="1"/>
  <c r="Q5166" i="4" s="1"/>
  <c r="Q5167" i="4" a="1"/>
  <c r="Q5167" i="4" s="1"/>
  <c r="Q5168" i="4" a="1"/>
  <c r="Q5168" i="4" s="1"/>
  <c r="Q5169" i="4" a="1"/>
  <c r="Q5169" i="4" s="1"/>
  <c r="Q5170" i="4" a="1"/>
  <c r="Q5170" i="4" s="1"/>
  <c r="Q5171" i="4" a="1"/>
  <c r="Q5171" i="4" s="1"/>
  <c r="Q5172" i="4" a="1"/>
  <c r="Q5172" i="4" s="1"/>
  <c r="Q5173" i="4" a="1"/>
  <c r="Q5173" i="4" s="1"/>
  <c r="Q5174" i="4" a="1"/>
  <c r="Q5174" i="4" s="1"/>
  <c r="Q5175" i="4" a="1"/>
  <c r="Q5175" i="4" s="1"/>
  <c r="Q5176" i="4" a="1"/>
  <c r="Q5176" i="4" s="1"/>
  <c r="Q5177" i="4" a="1"/>
  <c r="Q5177" i="4" s="1"/>
  <c r="Q5178" i="4" a="1"/>
  <c r="Q5178" i="4" s="1"/>
  <c r="Q5179" i="4" a="1"/>
  <c r="Q5179" i="4" s="1"/>
  <c r="Q5180" i="4" a="1"/>
  <c r="Q5180" i="4" s="1"/>
  <c r="Q5181" i="4" a="1"/>
  <c r="Q5181" i="4" s="1"/>
  <c r="Q5182" i="4" a="1"/>
  <c r="Q5182" i="4" s="1"/>
  <c r="Q5183" i="4" a="1"/>
  <c r="Q5183" i="4" s="1"/>
  <c r="Q5184" i="4" a="1"/>
  <c r="Q5184" i="4" s="1"/>
  <c r="Q5185" i="4" a="1"/>
  <c r="Q5185" i="4" s="1"/>
  <c r="Q5186" i="4" a="1"/>
  <c r="Q5186" i="4" s="1"/>
  <c r="Q5187" i="4" a="1"/>
  <c r="Q5187" i="4" s="1"/>
  <c r="Q5188" i="4" a="1"/>
  <c r="Q5188" i="4" s="1"/>
  <c r="Q5189" i="4" a="1"/>
  <c r="Q5189" i="4" s="1"/>
  <c r="Q5190" i="4" a="1"/>
  <c r="Q5190" i="4" s="1"/>
  <c r="Q5191" i="4" a="1"/>
  <c r="Q5191" i="4" s="1"/>
  <c r="Q5192" i="4" a="1"/>
  <c r="Q5192" i="4" s="1"/>
  <c r="Q5193" i="4" a="1"/>
  <c r="Q5193" i="4" s="1"/>
  <c r="Q5194" i="4" a="1"/>
  <c r="Q5194" i="4" s="1"/>
  <c r="Q5195" i="4" a="1"/>
  <c r="Q5195" i="4" s="1"/>
  <c r="Q5196" i="4" a="1"/>
  <c r="Q5196" i="4" s="1"/>
  <c r="Q5197" i="4" a="1"/>
  <c r="Q5197" i="4" s="1"/>
  <c r="Q5198" i="4" a="1"/>
  <c r="Q5198" i="4" s="1"/>
  <c r="Q5199" i="4" a="1"/>
  <c r="Q5199" i="4" s="1"/>
  <c r="Q5200" i="4" a="1"/>
  <c r="Q5200" i="4" s="1"/>
  <c r="Q5201" i="4" a="1"/>
  <c r="Q5201" i="4" s="1"/>
  <c r="Q5202" i="4" a="1"/>
  <c r="Q5202" i="4" s="1"/>
  <c r="Q5203" i="4" a="1"/>
  <c r="Q5203" i="4" s="1"/>
  <c r="Q5204" i="4" a="1"/>
  <c r="Q5204" i="4" s="1"/>
  <c r="Q5205" i="4" a="1"/>
  <c r="Q5205" i="4" s="1"/>
  <c r="Q5206" i="4" a="1"/>
  <c r="Q5206" i="4" s="1"/>
  <c r="Q5207" i="4" a="1"/>
  <c r="Q5207" i="4" s="1"/>
  <c r="Q5208" i="4" a="1"/>
  <c r="Q5208" i="4" s="1"/>
  <c r="Q5209" i="4" a="1"/>
  <c r="Q5209" i="4" s="1"/>
  <c r="Q5210" i="4" a="1"/>
  <c r="Q5210" i="4" s="1"/>
  <c r="Q5211" i="4" a="1"/>
  <c r="Q5211" i="4" s="1"/>
  <c r="Q5212" i="4" a="1"/>
  <c r="Q5212" i="4" s="1"/>
  <c r="Q5213" i="4" a="1"/>
  <c r="Q5213" i="4" s="1"/>
  <c r="Q5214" i="4" a="1"/>
  <c r="Q5214" i="4" s="1"/>
  <c r="Q5215" i="4" a="1"/>
  <c r="Q5215" i="4" s="1"/>
  <c r="Q5216" i="4" a="1"/>
  <c r="Q5216" i="4" s="1"/>
  <c r="Q5217" i="4" a="1"/>
  <c r="Q5217" i="4" s="1"/>
  <c r="Q5218" i="4" a="1"/>
  <c r="Q5218" i="4" s="1"/>
  <c r="Q5219" i="4" a="1"/>
  <c r="Q5219" i="4" s="1"/>
  <c r="Q5220" i="4" a="1"/>
  <c r="Q5220" i="4" s="1"/>
  <c r="Q5221" i="4" a="1"/>
  <c r="Q5221" i="4" s="1"/>
  <c r="Q5222" i="4" a="1"/>
  <c r="Q5222" i="4" s="1"/>
  <c r="Q5223" i="4" a="1"/>
  <c r="Q5223" i="4" s="1"/>
  <c r="Q5224" i="4" a="1"/>
  <c r="Q5224" i="4" s="1"/>
  <c r="Q5225" i="4" a="1"/>
  <c r="Q5225" i="4" s="1"/>
  <c r="Q5226" i="4" a="1"/>
  <c r="Q5226" i="4" s="1"/>
  <c r="Q5227" i="4" a="1"/>
  <c r="Q5227" i="4" s="1"/>
  <c r="Q5228" i="4" a="1"/>
  <c r="Q5228" i="4" s="1"/>
  <c r="Q5229" i="4" a="1"/>
  <c r="Q5229" i="4" s="1"/>
  <c r="Q5230" i="4" a="1"/>
  <c r="Q5230" i="4" s="1"/>
  <c r="Q5231" i="4" a="1"/>
  <c r="Q5231" i="4" s="1"/>
  <c r="Q5232" i="4" a="1"/>
  <c r="Q5232" i="4" s="1"/>
  <c r="Q5233" i="4" a="1"/>
  <c r="Q5233" i="4" s="1"/>
  <c r="Q5234" i="4" a="1"/>
  <c r="Q5234" i="4" s="1"/>
  <c r="Q5235" i="4" a="1"/>
  <c r="Q5235" i="4" s="1"/>
  <c r="Q5236" i="4" a="1"/>
  <c r="Q5236" i="4" s="1"/>
  <c r="Q5237" i="4" a="1"/>
  <c r="Q5237" i="4" s="1"/>
  <c r="Q5238" i="4" a="1"/>
  <c r="Q5238" i="4" s="1"/>
  <c r="Q5239" i="4" a="1"/>
  <c r="Q5239" i="4" s="1"/>
  <c r="Q5240" i="4" a="1"/>
  <c r="Q5240" i="4" s="1"/>
  <c r="Q5241" i="4" a="1"/>
  <c r="Q5241" i="4" s="1"/>
  <c r="Q5242" i="4" a="1"/>
  <c r="Q5242" i="4" s="1"/>
  <c r="Q5243" i="4" a="1"/>
  <c r="Q5243" i="4" s="1"/>
  <c r="Q5244" i="4" a="1"/>
  <c r="Q5244" i="4" s="1"/>
  <c r="Q5245" i="4" a="1"/>
  <c r="Q5245" i="4" s="1"/>
  <c r="Q5246" i="4" a="1"/>
  <c r="Q5246" i="4" s="1"/>
  <c r="Q5247" i="4" a="1"/>
  <c r="Q5247" i="4" s="1"/>
  <c r="Q5248" i="4" a="1"/>
  <c r="Q5248" i="4" s="1"/>
  <c r="Q5249" i="4" a="1"/>
  <c r="Q5249" i="4" s="1"/>
  <c r="Q5250" i="4" a="1"/>
  <c r="Q5250" i="4" s="1"/>
  <c r="Q5251" i="4" a="1"/>
  <c r="Q5251" i="4" s="1"/>
  <c r="Q5252" i="4" a="1"/>
  <c r="Q5252" i="4" s="1"/>
  <c r="Q5253" i="4" a="1"/>
  <c r="Q5253" i="4" s="1"/>
  <c r="Q5254" i="4" a="1"/>
  <c r="Q5254" i="4" s="1"/>
  <c r="Q5255" i="4" a="1"/>
  <c r="Q5255" i="4" s="1"/>
  <c r="Q5256" i="4" a="1"/>
  <c r="Q5256" i="4" s="1"/>
  <c r="Q5257" i="4" a="1"/>
  <c r="Q5257" i="4" s="1"/>
  <c r="Q5258" i="4" a="1"/>
  <c r="Q5258" i="4" s="1"/>
  <c r="Q5259" i="4" a="1"/>
  <c r="Q5259" i="4" s="1"/>
  <c r="Q5260" i="4" a="1"/>
  <c r="Q5260" i="4" s="1"/>
  <c r="Q5261" i="4" a="1"/>
  <c r="Q5261" i="4" s="1"/>
  <c r="Q5262" i="4" a="1"/>
  <c r="Q5262" i="4" s="1"/>
  <c r="Q5263" i="4" a="1"/>
  <c r="Q5263" i="4" s="1"/>
  <c r="Q5264" i="4" a="1"/>
  <c r="Q5264" i="4" s="1"/>
  <c r="Q5265" i="4" a="1"/>
  <c r="Q5265" i="4" s="1"/>
  <c r="Q5266" i="4" a="1"/>
  <c r="Q5266" i="4" s="1"/>
  <c r="Q5267" i="4" a="1"/>
  <c r="Q5267" i="4" s="1"/>
  <c r="Q5268" i="4" a="1"/>
  <c r="Q5268" i="4" s="1"/>
  <c r="Q5269" i="4" a="1"/>
  <c r="Q5269" i="4" s="1"/>
  <c r="Q5270" i="4" a="1"/>
  <c r="Q5270" i="4" s="1"/>
  <c r="Q5271" i="4" a="1"/>
  <c r="Q5271" i="4" s="1"/>
  <c r="Q5272" i="4" a="1"/>
  <c r="Q5272" i="4" s="1"/>
  <c r="Q5273" i="4" a="1"/>
  <c r="Q5273" i="4" s="1"/>
  <c r="Q5274" i="4" a="1"/>
  <c r="Q5274" i="4" s="1"/>
  <c r="Q5275" i="4" a="1"/>
  <c r="Q5275" i="4" s="1"/>
  <c r="Q5276" i="4" a="1"/>
  <c r="Q5276" i="4" s="1"/>
  <c r="Q5277" i="4" a="1"/>
  <c r="Q5277" i="4" s="1"/>
  <c r="Q5278" i="4" a="1"/>
  <c r="Q5278" i="4" s="1"/>
  <c r="Q5279" i="4" a="1"/>
  <c r="Q5279" i="4" s="1"/>
  <c r="Q5280" i="4" a="1"/>
  <c r="Q5280" i="4" s="1"/>
  <c r="Q5281" i="4" a="1"/>
  <c r="Q5281" i="4" s="1"/>
  <c r="Q5282" i="4" a="1"/>
  <c r="Q5282" i="4" s="1"/>
  <c r="Q5283" i="4" a="1"/>
  <c r="Q5283" i="4" s="1"/>
  <c r="Q5284" i="4" a="1"/>
  <c r="Q5284" i="4" s="1"/>
  <c r="Q5285" i="4" a="1"/>
  <c r="Q5285" i="4" s="1"/>
  <c r="Q5286" i="4" a="1"/>
  <c r="Q5286" i="4" s="1"/>
  <c r="Q5287" i="4" a="1"/>
  <c r="Q5287" i="4" s="1"/>
  <c r="Q5288" i="4" a="1"/>
  <c r="Q5288" i="4" s="1"/>
  <c r="Q5289" i="4" a="1"/>
  <c r="Q5289" i="4" s="1"/>
  <c r="Q5290" i="4" a="1"/>
  <c r="Q5290" i="4" s="1"/>
  <c r="Q5291" i="4" a="1"/>
  <c r="Q5291" i="4" s="1"/>
  <c r="Q5292" i="4" a="1"/>
  <c r="Q5292" i="4" s="1"/>
  <c r="Q5293" i="4" a="1"/>
  <c r="Q5293" i="4" s="1"/>
  <c r="Q5294" i="4" a="1"/>
  <c r="Q5294" i="4" s="1"/>
  <c r="Q5295" i="4" a="1"/>
  <c r="Q5295" i="4" s="1"/>
  <c r="Q5296" i="4" a="1"/>
  <c r="Q5296" i="4" s="1"/>
  <c r="Q5297" i="4" a="1"/>
  <c r="Q5297" i="4" s="1"/>
  <c r="Q5298" i="4" a="1"/>
  <c r="Q5298" i="4" s="1"/>
  <c r="Q5299" i="4" a="1"/>
  <c r="Q5299" i="4" s="1"/>
  <c r="Q5300" i="4" a="1"/>
  <c r="Q5300" i="4" s="1"/>
  <c r="Q5301" i="4" a="1"/>
  <c r="Q5301" i="4" s="1"/>
  <c r="Q5302" i="4" a="1"/>
  <c r="Q5302" i="4" s="1"/>
  <c r="Q5303" i="4" a="1"/>
  <c r="Q5303" i="4" s="1"/>
  <c r="Q5304" i="4" a="1"/>
  <c r="Q5304" i="4" s="1"/>
  <c r="Q5305" i="4" a="1"/>
  <c r="Q5305" i="4" s="1"/>
  <c r="Q5306" i="4" a="1"/>
  <c r="Q5306" i="4" s="1"/>
  <c r="Q5307" i="4" a="1"/>
  <c r="Q5307" i="4" s="1"/>
  <c r="Q5308" i="4" a="1"/>
  <c r="Q5308" i="4" s="1"/>
  <c r="Q5309" i="4" a="1"/>
  <c r="Q5309" i="4" s="1"/>
  <c r="Q5310" i="4" a="1"/>
  <c r="Q5310" i="4" s="1"/>
  <c r="Q5311" i="4" a="1"/>
  <c r="Q5311" i="4" s="1"/>
  <c r="Q5312" i="4" a="1"/>
  <c r="Q5312" i="4" s="1"/>
  <c r="Q5313" i="4" a="1"/>
  <c r="Q5313" i="4" s="1"/>
  <c r="Q5314" i="4" a="1"/>
  <c r="Q5314" i="4" s="1"/>
  <c r="Q5315" i="4" a="1"/>
  <c r="Q5315" i="4" s="1"/>
  <c r="Q5316" i="4" a="1"/>
  <c r="Q5316" i="4" s="1"/>
  <c r="Q5317" i="4" a="1"/>
  <c r="Q5317" i="4" s="1"/>
  <c r="Q5318" i="4" a="1"/>
  <c r="Q5318" i="4" s="1"/>
  <c r="Q5319" i="4" a="1"/>
  <c r="Q5319" i="4" s="1"/>
  <c r="Q5320" i="4" a="1"/>
  <c r="Q5320" i="4" s="1"/>
  <c r="Q5321" i="4" a="1"/>
  <c r="Q5321" i="4" s="1"/>
  <c r="Q5322" i="4" a="1"/>
  <c r="Q5322" i="4" s="1"/>
  <c r="Q5323" i="4" a="1"/>
  <c r="Q5323" i="4" s="1"/>
  <c r="Q5324" i="4" a="1"/>
  <c r="Q5324" i="4" s="1"/>
  <c r="Q5325" i="4" a="1"/>
  <c r="Q5325" i="4" s="1"/>
  <c r="Q5326" i="4" a="1"/>
  <c r="Q5326" i="4" s="1"/>
  <c r="Q5327" i="4" a="1"/>
  <c r="Q5327" i="4" s="1"/>
  <c r="Q5328" i="4" a="1"/>
  <c r="Q5328" i="4" s="1"/>
  <c r="Q5329" i="4" a="1"/>
  <c r="Q5329" i="4" s="1"/>
  <c r="Q5330" i="4" a="1"/>
  <c r="Q5330" i="4" s="1"/>
  <c r="Q5331" i="4" a="1"/>
  <c r="Q5331" i="4" s="1"/>
  <c r="Q5332" i="4" a="1"/>
  <c r="Q5332" i="4" s="1"/>
  <c r="Q5333" i="4" a="1"/>
  <c r="Q5333" i="4" s="1"/>
  <c r="Q5334" i="4" a="1"/>
  <c r="Q5334" i="4" s="1"/>
  <c r="Q5335" i="4" a="1"/>
  <c r="Q5335" i="4" s="1"/>
  <c r="Q5336" i="4" a="1"/>
  <c r="Q5336" i="4" s="1"/>
  <c r="Q5337" i="4" a="1"/>
  <c r="Q5337" i="4" s="1"/>
  <c r="Q5338" i="4" a="1"/>
  <c r="Q5338" i="4" s="1"/>
  <c r="Q5339" i="4" a="1"/>
  <c r="Q5339" i="4" s="1"/>
  <c r="Q5340" i="4" a="1"/>
  <c r="Q5340" i="4" s="1"/>
  <c r="Q5341" i="4" a="1"/>
  <c r="Q5341" i="4" s="1"/>
  <c r="Q5342" i="4" a="1"/>
  <c r="Q5342" i="4" s="1"/>
  <c r="Q5343" i="4" a="1"/>
  <c r="Q5343" i="4" s="1"/>
  <c r="Q5344" i="4" a="1"/>
  <c r="Q5344" i="4" s="1"/>
  <c r="Q5345" i="4" a="1"/>
  <c r="Q5345" i="4" s="1"/>
  <c r="Q5346" i="4" a="1"/>
  <c r="Q5346" i="4" s="1"/>
  <c r="Q5347" i="4" a="1"/>
  <c r="Q5347" i="4" s="1"/>
  <c r="Q5348" i="4" a="1"/>
  <c r="Q5348" i="4" s="1"/>
  <c r="Q5349" i="4" a="1"/>
  <c r="Q5349" i="4" s="1"/>
  <c r="Q5350" i="4" a="1"/>
  <c r="Q5350" i="4" s="1"/>
  <c r="Q5351" i="4" a="1"/>
  <c r="Q5351" i="4" s="1"/>
  <c r="Q5352" i="4" a="1"/>
  <c r="Q5352" i="4" s="1"/>
  <c r="Q5353" i="4" a="1"/>
  <c r="Q5353" i="4" s="1"/>
  <c r="Q5354" i="4" a="1"/>
  <c r="Q5354" i="4" s="1"/>
  <c r="Q5355" i="4" a="1"/>
  <c r="Q5355" i="4" s="1"/>
  <c r="Q5356" i="4" a="1"/>
  <c r="Q5356" i="4" s="1"/>
  <c r="Q5357" i="4" a="1"/>
  <c r="Q5357" i="4" s="1"/>
  <c r="Q5358" i="4" a="1"/>
  <c r="Q5358" i="4" s="1"/>
  <c r="Q5359" i="4" a="1"/>
  <c r="Q5359" i="4" s="1"/>
  <c r="Q5360" i="4" a="1"/>
  <c r="Q5360" i="4" s="1"/>
  <c r="Q5361" i="4" a="1"/>
  <c r="Q5361" i="4" s="1"/>
  <c r="Q5362" i="4" a="1"/>
  <c r="Q5362" i="4" s="1"/>
  <c r="Q5363" i="4" a="1"/>
  <c r="Q5363" i="4" s="1"/>
  <c r="Q5364" i="4" a="1"/>
  <c r="Q5364" i="4" s="1"/>
  <c r="Q5365" i="4" a="1"/>
  <c r="Q5365" i="4" s="1"/>
  <c r="Q5366" i="4" a="1"/>
  <c r="Q5366" i="4" s="1"/>
  <c r="Q5367" i="4" a="1"/>
  <c r="Q5367" i="4" s="1"/>
  <c r="Q5368" i="4" a="1"/>
  <c r="Q5368" i="4" s="1"/>
  <c r="Q5369" i="4" a="1"/>
  <c r="Q5369" i="4" s="1"/>
  <c r="Q5370" i="4" a="1"/>
  <c r="Q5370" i="4" s="1"/>
  <c r="Q5371" i="4" a="1"/>
  <c r="Q5371" i="4" s="1"/>
  <c r="Q5372" i="4" a="1"/>
  <c r="Q5372" i="4" s="1"/>
  <c r="Q5373" i="4" a="1"/>
  <c r="Q5373" i="4" s="1"/>
  <c r="Q5374" i="4" a="1"/>
  <c r="Q5374" i="4" s="1"/>
  <c r="Q5375" i="4" a="1"/>
  <c r="Q5375" i="4" s="1"/>
  <c r="Q5376" i="4" a="1"/>
  <c r="Q5376" i="4" s="1"/>
  <c r="Q5377" i="4" a="1"/>
  <c r="Q5377" i="4" s="1"/>
  <c r="Q5378" i="4" a="1"/>
  <c r="Q5378" i="4" s="1"/>
  <c r="Q5379" i="4" a="1"/>
  <c r="Q5379" i="4" s="1"/>
  <c r="Q5380" i="4" a="1"/>
  <c r="Q5380" i="4" s="1"/>
  <c r="Q5381" i="4" a="1"/>
  <c r="Q5381" i="4" s="1"/>
  <c r="Q5382" i="4" a="1"/>
  <c r="Q5382" i="4" s="1"/>
  <c r="Q5383" i="4" a="1"/>
  <c r="Q5383" i="4" s="1"/>
  <c r="Q5384" i="4" a="1"/>
  <c r="Q5384" i="4" s="1"/>
  <c r="Q5385" i="4" a="1"/>
  <c r="Q5385" i="4" s="1"/>
  <c r="Q5386" i="4" a="1"/>
  <c r="Q5386" i="4" s="1"/>
  <c r="Q5387" i="4" a="1"/>
  <c r="Q5387" i="4" s="1"/>
  <c r="Q5388" i="4" a="1"/>
  <c r="Q5388" i="4" s="1"/>
  <c r="Q5389" i="4" a="1"/>
  <c r="Q5389" i="4" s="1"/>
  <c r="Q5390" i="4" a="1"/>
  <c r="Q5390" i="4" s="1"/>
  <c r="Q5391" i="4" a="1"/>
  <c r="Q5391" i="4" s="1"/>
  <c r="Q5392" i="4" a="1"/>
  <c r="Q5392" i="4" s="1"/>
  <c r="Q5393" i="4" a="1"/>
  <c r="Q5393" i="4" s="1"/>
  <c r="Q5394" i="4" a="1"/>
  <c r="Q5394" i="4" s="1"/>
  <c r="Q5395" i="4" a="1"/>
  <c r="Q5395" i="4" s="1"/>
  <c r="Q5396" i="4" a="1"/>
  <c r="Q5396" i="4" s="1"/>
  <c r="Q5397" i="4" a="1"/>
  <c r="Q5397" i="4" s="1"/>
  <c r="Q5398" i="4" a="1"/>
  <c r="Q5398" i="4" s="1"/>
  <c r="Q5399" i="4" a="1"/>
  <c r="Q5399" i="4" s="1"/>
  <c r="Q5400" i="4" a="1"/>
  <c r="Q5400" i="4" s="1"/>
  <c r="Q5401" i="4" a="1"/>
  <c r="Q5401" i="4" s="1"/>
  <c r="Q5402" i="4" a="1"/>
  <c r="Q5402" i="4" s="1"/>
  <c r="Q5403" i="4" a="1"/>
  <c r="Q5403" i="4" s="1"/>
  <c r="Q5404" i="4" a="1"/>
  <c r="Q5404" i="4" s="1"/>
  <c r="Q5405" i="4" a="1"/>
  <c r="Q5405" i="4" s="1"/>
  <c r="Q5406" i="4" a="1"/>
  <c r="Q5406" i="4" s="1"/>
  <c r="Q5407" i="4" a="1"/>
  <c r="Q5407" i="4" s="1"/>
  <c r="Q5408" i="4" a="1"/>
  <c r="Q5408" i="4" s="1"/>
  <c r="Q5409" i="4" a="1"/>
  <c r="Q5409" i="4" s="1"/>
  <c r="Q5410" i="4" a="1"/>
  <c r="Q5410" i="4" s="1"/>
  <c r="Q5411" i="4" a="1"/>
  <c r="Q5411" i="4" s="1"/>
  <c r="Q5412" i="4" a="1"/>
  <c r="Q5412" i="4" s="1"/>
  <c r="Q5413" i="4" a="1"/>
  <c r="Q5413" i="4" s="1"/>
  <c r="Q5414" i="4" a="1"/>
  <c r="Q5414" i="4" s="1"/>
  <c r="Q5415" i="4" a="1"/>
  <c r="Q5415" i="4" s="1"/>
  <c r="Q5416" i="4" a="1"/>
  <c r="Q5416" i="4" s="1"/>
  <c r="Q5417" i="4" a="1"/>
  <c r="Q5417" i="4" s="1"/>
  <c r="Q5418" i="4" a="1"/>
  <c r="Q5418" i="4" s="1"/>
  <c r="Q5419" i="4" a="1"/>
  <c r="Q5419" i="4" s="1"/>
  <c r="Q5420" i="4" a="1"/>
  <c r="Q5420" i="4" s="1"/>
  <c r="Q5421" i="4" a="1"/>
  <c r="Q5421" i="4" s="1"/>
  <c r="Q5422" i="4" a="1"/>
  <c r="Q5422" i="4" s="1"/>
  <c r="Q5423" i="4" a="1"/>
  <c r="Q5423" i="4" s="1"/>
  <c r="Q5424" i="4" a="1"/>
  <c r="Q5424" i="4" s="1"/>
  <c r="Q5425" i="4" a="1"/>
  <c r="Q5425" i="4" s="1"/>
  <c r="Q5426" i="4" a="1"/>
  <c r="Q5426" i="4" s="1"/>
  <c r="Q5427" i="4" a="1"/>
  <c r="Q5427" i="4" s="1"/>
  <c r="Q5428" i="4" a="1"/>
  <c r="Q5428" i="4" s="1"/>
  <c r="Q5429" i="4" a="1"/>
  <c r="Q5429" i="4" s="1"/>
  <c r="Q5430" i="4" a="1"/>
  <c r="Q5430" i="4" s="1"/>
  <c r="Q5431" i="4" a="1"/>
  <c r="Q5431" i="4" s="1"/>
  <c r="Q5432" i="4" a="1"/>
  <c r="Q5432" i="4" s="1"/>
  <c r="Q5433" i="4" a="1"/>
  <c r="Q5433" i="4" s="1"/>
  <c r="Q5434" i="4" a="1"/>
  <c r="Q5434" i="4" s="1"/>
  <c r="Q5435" i="4" a="1"/>
  <c r="Q5435" i="4" s="1"/>
  <c r="Q5436" i="4" a="1"/>
  <c r="Q5436" i="4" s="1"/>
  <c r="Q5437" i="4" a="1"/>
  <c r="Q5437" i="4" s="1"/>
  <c r="Q5438" i="4" a="1"/>
  <c r="Q5438" i="4" s="1"/>
  <c r="Q5439" i="4" a="1"/>
  <c r="Q5439" i="4" s="1"/>
  <c r="Q5440" i="4" a="1"/>
  <c r="Q5440" i="4" s="1"/>
  <c r="Q5441" i="4" a="1"/>
  <c r="Q5441" i="4" s="1"/>
  <c r="Q5442" i="4" a="1"/>
  <c r="Q5442" i="4" s="1"/>
  <c r="Q5443" i="4" a="1"/>
  <c r="Q5443" i="4" s="1"/>
  <c r="Q5444" i="4" a="1"/>
  <c r="Q5444" i="4" s="1"/>
  <c r="Q5445" i="4" a="1"/>
  <c r="Q5445" i="4" s="1"/>
  <c r="Q5446" i="4" a="1"/>
  <c r="Q5446" i="4" s="1"/>
  <c r="Q5447" i="4" a="1"/>
  <c r="Q5447" i="4" s="1"/>
  <c r="Q5448" i="4" a="1"/>
  <c r="Q5448" i="4" s="1"/>
  <c r="Q5449" i="4" a="1"/>
  <c r="Q5449" i="4" s="1"/>
  <c r="Q5450" i="4" a="1"/>
  <c r="Q5450" i="4" s="1"/>
  <c r="Q5451" i="4" a="1"/>
  <c r="Q5451" i="4" s="1"/>
  <c r="Q5452" i="4" a="1"/>
  <c r="Q5452" i="4" s="1"/>
  <c r="Q5453" i="4" a="1"/>
  <c r="Q5453" i="4" s="1"/>
  <c r="Q5454" i="4" a="1"/>
  <c r="Q5454" i="4" s="1"/>
  <c r="Q5455" i="4" a="1"/>
  <c r="Q5455" i="4" s="1"/>
  <c r="Q5456" i="4" a="1"/>
  <c r="Q5456" i="4" s="1"/>
  <c r="Q5457" i="4" a="1"/>
  <c r="Q5457" i="4" s="1"/>
  <c r="Q5458" i="4" a="1"/>
  <c r="Q5458" i="4" s="1"/>
  <c r="Q5459" i="4" a="1"/>
  <c r="Q5459" i="4" s="1"/>
  <c r="Q5460" i="4" a="1"/>
  <c r="Q5460" i="4" s="1"/>
  <c r="Q5461" i="4" a="1"/>
  <c r="Q5461" i="4" s="1"/>
  <c r="Q5462" i="4" a="1"/>
  <c r="Q5462" i="4" s="1"/>
  <c r="Q5463" i="4" a="1"/>
  <c r="Q5463" i="4" s="1"/>
  <c r="Q5464" i="4" a="1"/>
  <c r="Q5464" i="4" s="1"/>
  <c r="Q5465" i="4" a="1"/>
  <c r="Q5465" i="4" s="1"/>
  <c r="Q5466" i="4" a="1"/>
  <c r="Q5466" i="4" s="1"/>
  <c r="Q5467" i="4" a="1"/>
  <c r="Q5467" i="4" s="1"/>
  <c r="Q5468" i="4" a="1"/>
  <c r="Q5468" i="4" s="1"/>
  <c r="Q5469" i="4" a="1"/>
  <c r="Q5469" i="4" s="1"/>
  <c r="Q5470" i="4" a="1"/>
  <c r="Q5470" i="4" s="1"/>
  <c r="Q5471" i="4" a="1"/>
  <c r="Q5471" i="4" s="1"/>
  <c r="Q5472" i="4" a="1"/>
  <c r="Q5472" i="4" s="1"/>
  <c r="Q5473" i="4" a="1"/>
  <c r="Q5473" i="4" s="1"/>
  <c r="Q5474" i="4" a="1"/>
  <c r="Q5474" i="4" s="1"/>
  <c r="Q5475" i="4" a="1"/>
  <c r="Q5475" i="4" s="1"/>
  <c r="Q5476" i="4" a="1"/>
  <c r="Q5476" i="4" s="1"/>
  <c r="Q5477" i="4" a="1"/>
  <c r="Q5477" i="4" s="1"/>
  <c r="Q5478" i="4" a="1"/>
  <c r="Q5478" i="4" s="1"/>
  <c r="Q5479" i="4" a="1"/>
  <c r="Q5479" i="4" s="1"/>
  <c r="Q5480" i="4" a="1"/>
  <c r="Q5480" i="4" s="1"/>
  <c r="Q5481" i="4" a="1"/>
  <c r="Q5481" i="4" s="1"/>
  <c r="Q5482" i="4" a="1"/>
  <c r="Q5482" i="4" s="1"/>
  <c r="Q5483" i="4" a="1"/>
  <c r="Q5483" i="4" s="1"/>
  <c r="Q5484" i="4" a="1"/>
  <c r="Q5484" i="4" s="1"/>
  <c r="Q5485" i="4" a="1"/>
  <c r="Q5485" i="4" s="1"/>
  <c r="Q5486" i="4" a="1"/>
  <c r="Q5486" i="4" s="1"/>
  <c r="Q5487" i="4" a="1"/>
  <c r="Q5487" i="4" s="1"/>
  <c r="Q5488" i="4" a="1"/>
  <c r="Q5488" i="4" s="1"/>
  <c r="Q5489" i="4" a="1"/>
  <c r="Q5489" i="4" s="1"/>
  <c r="Q5490" i="4" a="1"/>
  <c r="Q5490" i="4" s="1"/>
  <c r="Q5491" i="4" a="1"/>
  <c r="Q5491" i="4" s="1"/>
  <c r="Q5492" i="4" a="1"/>
  <c r="Q5492" i="4" s="1"/>
  <c r="Q5493" i="4" a="1"/>
  <c r="Q5493" i="4" s="1"/>
  <c r="Q5494" i="4" a="1"/>
  <c r="Q5494" i="4" s="1"/>
  <c r="Q5495" i="4" a="1"/>
  <c r="Q5495" i="4" s="1"/>
  <c r="Q5496" i="4" a="1"/>
  <c r="Q5496" i="4" s="1"/>
  <c r="Q5497" i="4" a="1"/>
  <c r="Q5497" i="4" s="1"/>
  <c r="Q5498" i="4" a="1"/>
  <c r="Q5498" i="4" s="1"/>
  <c r="Q5499" i="4" a="1"/>
  <c r="Q5499" i="4" s="1"/>
  <c r="Q5500" i="4" a="1"/>
  <c r="Q5500" i="4" s="1"/>
  <c r="Q5501" i="4" a="1"/>
  <c r="Q5501" i="4" s="1"/>
  <c r="Q5502" i="4" a="1"/>
  <c r="Q5502" i="4" s="1"/>
  <c r="Q5503" i="4" a="1"/>
  <c r="Q5503" i="4" s="1"/>
  <c r="Q5504" i="4" a="1"/>
  <c r="Q5504" i="4" s="1"/>
  <c r="Q5505" i="4" a="1"/>
  <c r="Q5505" i="4" s="1"/>
  <c r="Q5506" i="4" a="1"/>
  <c r="Q5506" i="4" s="1"/>
  <c r="Q5507" i="4" a="1"/>
  <c r="Q5507" i="4" s="1"/>
  <c r="Q5508" i="4" a="1"/>
  <c r="Q5508" i="4" s="1"/>
  <c r="Q5509" i="4" a="1"/>
  <c r="Q5509" i="4" s="1"/>
  <c r="Q5510" i="4" a="1"/>
  <c r="Q5510" i="4" s="1"/>
  <c r="Q5511" i="4" a="1"/>
  <c r="Q5511" i="4" s="1"/>
  <c r="Q5512" i="4" a="1"/>
  <c r="Q5512" i="4" s="1"/>
  <c r="Q5513" i="4" a="1"/>
  <c r="Q5513" i="4" s="1"/>
  <c r="Q5514" i="4" a="1"/>
  <c r="Q5514" i="4" s="1"/>
  <c r="Q5515" i="4" a="1"/>
  <c r="Q5515" i="4" s="1"/>
  <c r="Q5516" i="4" a="1"/>
  <c r="Q5516" i="4" s="1"/>
  <c r="Q5517" i="4" a="1"/>
  <c r="Q5517" i="4" s="1"/>
  <c r="Q5518" i="4" a="1"/>
  <c r="Q5518" i="4" s="1"/>
  <c r="Q5519" i="4" a="1"/>
  <c r="Q5519" i="4" s="1"/>
  <c r="Q5520" i="4" a="1"/>
  <c r="Q5520" i="4" s="1"/>
  <c r="Q5521" i="4" a="1"/>
  <c r="Q5521" i="4" s="1"/>
  <c r="Q5522" i="4" a="1"/>
  <c r="Q5522" i="4" s="1"/>
  <c r="Q5523" i="4" a="1"/>
  <c r="Q5523" i="4" s="1"/>
  <c r="Q5524" i="4" a="1"/>
  <c r="Q5524" i="4" s="1"/>
  <c r="Q5525" i="4" a="1"/>
  <c r="Q5525" i="4" s="1"/>
  <c r="Q5526" i="4" a="1"/>
  <c r="Q5526" i="4" s="1"/>
  <c r="Q5527" i="4" a="1"/>
  <c r="Q5527" i="4" s="1"/>
  <c r="Q5528" i="4" a="1"/>
  <c r="Q5528" i="4" s="1"/>
  <c r="Q5529" i="4" a="1"/>
  <c r="Q5529" i="4" s="1"/>
  <c r="Q5530" i="4" a="1"/>
  <c r="Q5530" i="4" s="1"/>
  <c r="Q5531" i="4" a="1"/>
  <c r="Q5531" i="4" s="1"/>
  <c r="Q5532" i="4" a="1"/>
  <c r="Q5532" i="4" s="1"/>
  <c r="Q5533" i="4" a="1"/>
  <c r="Q5533" i="4" s="1"/>
  <c r="Q5534" i="4" a="1"/>
  <c r="Q5534" i="4" s="1"/>
  <c r="Q5535" i="4" a="1"/>
  <c r="Q5535" i="4" s="1"/>
  <c r="Q5536" i="4" a="1"/>
  <c r="Q5536" i="4" s="1"/>
  <c r="Q5537" i="4" a="1"/>
  <c r="Q5537" i="4" s="1"/>
  <c r="Q5538" i="4" a="1"/>
  <c r="Q5538" i="4" s="1"/>
  <c r="Q5539" i="4" a="1"/>
  <c r="Q5539" i="4" s="1"/>
  <c r="Q5540" i="4" a="1"/>
  <c r="Q5540" i="4" s="1"/>
  <c r="Q5541" i="4" a="1"/>
  <c r="Q5541" i="4" s="1"/>
  <c r="Q5542" i="4" a="1"/>
  <c r="Q5542" i="4" s="1"/>
  <c r="Q5543" i="4" a="1"/>
  <c r="Q5543" i="4" s="1"/>
  <c r="Q5544" i="4" a="1"/>
  <c r="Q5544" i="4" s="1"/>
  <c r="Q5545" i="4" a="1"/>
  <c r="Q5545" i="4" s="1"/>
  <c r="Q5546" i="4" a="1"/>
  <c r="Q5546" i="4" s="1"/>
  <c r="Q5547" i="4" a="1"/>
  <c r="Q5547" i="4" s="1"/>
  <c r="Q5548" i="4" a="1"/>
  <c r="Q5548" i="4" s="1"/>
  <c r="Q5549" i="4" a="1"/>
  <c r="Q5549" i="4" s="1"/>
  <c r="Q5550" i="4" a="1"/>
  <c r="Q5550" i="4" s="1"/>
  <c r="Q5551" i="4" a="1"/>
  <c r="Q5551" i="4" s="1"/>
  <c r="Q5552" i="4" a="1"/>
  <c r="Q5552" i="4" s="1"/>
  <c r="Q5553" i="4" a="1"/>
  <c r="Q5553" i="4" s="1"/>
  <c r="Q5554" i="4" a="1"/>
  <c r="Q5554" i="4" s="1"/>
  <c r="Q5555" i="4" a="1"/>
  <c r="Q5555" i="4" s="1"/>
  <c r="Q5556" i="4" a="1"/>
  <c r="Q5556" i="4" s="1"/>
  <c r="Q5557" i="4" a="1"/>
  <c r="Q5557" i="4" s="1"/>
  <c r="Q5558" i="4" a="1"/>
  <c r="Q5558" i="4" s="1"/>
  <c r="Q5559" i="4" a="1"/>
  <c r="Q5559" i="4" s="1"/>
  <c r="Q5560" i="4" a="1"/>
  <c r="Q5560" i="4" s="1"/>
  <c r="Q5561" i="4" a="1"/>
  <c r="Q5561" i="4" s="1"/>
  <c r="Q5562" i="4" a="1"/>
  <c r="Q5562" i="4" s="1"/>
  <c r="Q5563" i="4" a="1"/>
  <c r="Q5563" i="4" s="1"/>
  <c r="Q5564" i="4" a="1"/>
  <c r="Q5564" i="4" s="1"/>
  <c r="Q5565" i="4" a="1"/>
  <c r="Q5565" i="4" s="1"/>
  <c r="Q5566" i="4" a="1"/>
  <c r="Q5566" i="4" s="1"/>
  <c r="Q5567" i="4" a="1"/>
  <c r="Q5567" i="4" s="1"/>
  <c r="Q5568" i="4" a="1"/>
  <c r="Q5568" i="4" s="1"/>
  <c r="Q5569" i="4" a="1"/>
  <c r="Q5569" i="4" s="1"/>
  <c r="Q5570" i="4" a="1"/>
  <c r="Q5570" i="4" s="1"/>
  <c r="Q5571" i="4" a="1"/>
  <c r="Q5571" i="4" s="1"/>
  <c r="Q5572" i="4" a="1"/>
  <c r="Q5572" i="4" s="1"/>
  <c r="Q5573" i="4" a="1"/>
  <c r="Q5573" i="4" s="1"/>
  <c r="Q5574" i="4" a="1"/>
  <c r="Q5574" i="4" s="1"/>
  <c r="Q5575" i="4" a="1"/>
  <c r="Q5575" i="4" s="1"/>
  <c r="Q5576" i="4" a="1"/>
  <c r="Q5576" i="4" s="1"/>
  <c r="Q5577" i="4" a="1"/>
  <c r="Q5577" i="4" s="1"/>
  <c r="Q5578" i="4" a="1"/>
  <c r="Q5578" i="4" s="1"/>
  <c r="Q5579" i="4" a="1"/>
  <c r="Q5579" i="4" s="1"/>
  <c r="Q5580" i="4" a="1"/>
  <c r="Q5580" i="4" s="1"/>
  <c r="Q5581" i="4" a="1"/>
  <c r="Q5581" i="4" s="1"/>
  <c r="Q5582" i="4" a="1"/>
  <c r="Q5582" i="4" s="1"/>
  <c r="Q5583" i="4" a="1"/>
  <c r="Q5583" i="4" s="1"/>
  <c r="Q5584" i="4" a="1"/>
  <c r="Q5584" i="4" s="1"/>
  <c r="Q5585" i="4" a="1"/>
  <c r="Q5585" i="4" s="1"/>
  <c r="Q5586" i="4" a="1"/>
  <c r="Q5586" i="4" s="1"/>
  <c r="Q5587" i="4" a="1"/>
  <c r="Q5587" i="4" s="1"/>
  <c r="Q5588" i="4" a="1"/>
  <c r="Q5588" i="4" s="1"/>
  <c r="Q5589" i="4" a="1"/>
  <c r="Q5589" i="4" s="1"/>
  <c r="Q5590" i="4" a="1"/>
  <c r="Q5590" i="4" s="1"/>
  <c r="Q5591" i="4" a="1"/>
  <c r="Q5591" i="4" s="1"/>
  <c r="Q5592" i="4" a="1"/>
  <c r="Q5592" i="4" s="1"/>
  <c r="Q5593" i="4" a="1"/>
  <c r="Q5593" i="4" s="1"/>
  <c r="Q5594" i="4" a="1"/>
  <c r="Q5594" i="4" s="1"/>
  <c r="Q5595" i="4" a="1"/>
  <c r="Q5595" i="4" s="1"/>
  <c r="Q5596" i="4" a="1"/>
  <c r="Q5596" i="4" s="1"/>
  <c r="Q5597" i="4" a="1"/>
  <c r="Q5597" i="4" s="1"/>
  <c r="Q5598" i="4" a="1"/>
  <c r="Q5598" i="4" s="1"/>
  <c r="Q5599" i="4" a="1"/>
  <c r="Q5599" i="4" s="1"/>
  <c r="Q5600" i="4" a="1"/>
  <c r="Q5600" i="4" s="1"/>
  <c r="Q5601" i="4" a="1"/>
  <c r="Q5601" i="4" s="1"/>
  <c r="Q5602" i="4" a="1"/>
  <c r="Q5602" i="4" s="1"/>
  <c r="Q5603" i="4" a="1"/>
  <c r="Q5603" i="4" s="1"/>
  <c r="Q5604" i="4" a="1"/>
  <c r="Q5604" i="4" s="1"/>
  <c r="Q5605" i="4" a="1"/>
  <c r="Q5605" i="4" s="1"/>
  <c r="Q5606" i="4" a="1"/>
  <c r="Q5606" i="4" s="1"/>
  <c r="Q5607" i="4" a="1"/>
  <c r="Q5607" i="4" s="1"/>
  <c r="Q5608" i="4" a="1"/>
  <c r="Q5608" i="4" s="1"/>
  <c r="Q5609" i="4" a="1"/>
  <c r="Q5609" i="4" s="1"/>
  <c r="Q5610" i="4" a="1"/>
  <c r="Q5610" i="4" s="1"/>
  <c r="Q5611" i="4" a="1"/>
  <c r="Q5611" i="4" s="1"/>
  <c r="Q5612" i="4" a="1"/>
  <c r="Q5612" i="4" s="1"/>
  <c r="Q5613" i="4" a="1"/>
  <c r="Q5613" i="4" s="1"/>
  <c r="Q5614" i="4" a="1"/>
  <c r="Q5614" i="4" s="1"/>
  <c r="Q5615" i="4" a="1"/>
  <c r="Q5615" i="4" s="1"/>
  <c r="Q5616" i="4" a="1"/>
  <c r="Q5616" i="4" s="1"/>
  <c r="Q5617" i="4" a="1"/>
  <c r="Q5617" i="4" s="1"/>
  <c r="Q5618" i="4" a="1"/>
  <c r="Q5618" i="4" s="1"/>
  <c r="Q5619" i="4" a="1"/>
  <c r="Q5619" i="4" s="1"/>
  <c r="Q5620" i="4" a="1"/>
  <c r="Q5620" i="4" s="1"/>
  <c r="Q5621" i="4" a="1"/>
  <c r="Q5621" i="4" s="1"/>
  <c r="Q5622" i="4" a="1"/>
  <c r="Q5622" i="4" s="1"/>
  <c r="Q5623" i="4" a="1"/>
  <c r="Q5623" i="4" s="1"/>
  <c r="Q5624" i="4" a="1"/>
  <c r="Q5624" i="4" s="1"/>
  <c r="Q5625" i="4" a="1"/>
  <c r="Q5625" i="4" s="1"/>
  <c r="Q5626" i="4" a="1"/>
  <c r="Q5626" i="4" s="1"/>
  <c r="Q5627" i="4" a="1"/>
  <c r="Q5627" i="4" s="1"/>
  <c r="Q5628" i="4" a="1"/>
  <c r="Q5628" i="4" s="1"/>
  <c r="Q5629" i="4" a="1"/>
  <c r="Q5629" i="4" s="1"/>
  <c r="Q5630" i="4" a="1"/>
  <c r="Q5630" i="4" s="1"/>
  <c r="Q5631" i="4" a="1"/>
  <c r="Q5631" i="4" s="1"/>
  <c r="Q5632" i="4" a="1"/>
  <c r="Q5632" i="4" s="1"/>
  <c r="Q5633" i="4" a="1"/>
  <c r="Q5633" i="4" s="1"/>
  <c r="Q5634" i="4" a="1"/>
  <c r="Q5634" i="4" s="1"/>
  <c r="Q5635" i="4" a="1"/>
  <c r="Q5635" i="4" s="1"/>
  <c r="Q5636" i="4" a="1"/>
  <c r="Q5636" i="4" s="1"/>
  <c r="Q5637" i="4" a="1"/>
  <c r="Q5637" i="4" s="1"/>
  <c r="Q5638" i="4" a="1"/>
  <c r="Q5638" i="4" s="1"/>
  <c r="Q5639" i="4" a="1"/>
  <c r="Q5639" i="4" s="1"/>
  <c r="Q5640" i="4" a="1"/>
  <c r="Q5640" i="4" s="1"/>
  <c r="Q5641" i="4" a="1"/>
  <c r="Q5641" i="4" s="1"/>
  <c r="Q5642" i="4" a="1"/>
  <c r="Q5642" i="4" s="1"/>
  <c r="Q5643" i="4" a="1"/>
  <c r="Q5643" i="4" s="1"/>
  <c r="Q5644" i="4" a="1"/>
  <c r="Q5644" i="4" s="1"/>
  <c r="Q5645" i="4" a="1"/>
  <c r="Q5645" i="4" s="1"/>
  <c r="Q5646" i="4" a="1"/>
  <c r="Q5646" i="4" s="1"/>
  <c r="Q5647" i="4" a="1"/>
  <c r="Q5647" i="4" s="1"/>
  <c r="Q5648" i="4" a="1"/>
  <c r="Q5648" i="4" s="1"/>
  <c r="Q5649" i="4" a="1"/>
  <c r="Q5649" i="4" s="1"/>
  <c r="Q5650" i="4" a="1"/>
  <c r="Q5650" i="4" s="1"/>
  <c r="Q5651" i="4" a="1"/>
  <c r="Q5651" i="4" s="1"/>
  <c r="Q5652" i="4" a="1"/>
  <c r="Q5652" i="4" s="1"/>
  <c r="Q5653" i="4" a="1"/>
  <c r="Q5653" i="4" s="1"/>
  <c r="Q5654" i="4" a="1"/>
  <c r="Q5654" i="4" s="1"/>
  <c r="Q5655" i="4" a="1"/>
  <c r="Q5655" i="4" s="1"/>
  <c r="Q5656" i="4" a="1"/>
  <c r="Q5656" i="4" s="1"/>
  <c r="Q5657" i="4" a="1"/>
  <c r="Q5657" i="4" s="1"/>
  <c r="Q5658" i="4" a="1"/>
  <c r="Q5658" i="4" s="1"/>
  <c r="Q5659" i="4" a="1"/>
  <c r="Q5659" i="4" s="1"/>
  <c r="Q5660" i="4" a="1"/>
  <c r="Q5660" i="4" s="1"/>
  <c r="Q5661" i="4" a="1"/>
  <c r="Q5661" i="4" s="1"/>
  <c r="Q5662" i="4" a="1"/>
  <c r="Q5662" i="4" s="1"/>
  <c r="Q5663" i="4" a="1"/>
  <c r="Q5663" i="4" s="1"/>
  <c r="Q5664" i="4" a="1"/>
  <c r="Q5664" i="4" s="1"/>
  <c r="Q5665" i="4" a="1"/>
  <c r="Q5665" i="4" s="1"/>
  <c r="Q5666" i="4" a="1"/>
  <c r="Q5666" i="4" s="1"/>
  <c r="Q5667" i="4" a="1"/>
  <c r="Q5667" i="4" s="1"/>
  <c r="Q5668" i="4" a="1"/>
  <c r="Q5668" i="4" s="1"/>
  <c r="Q5669" i="4" a="1"/>
  <c r="Q5669" i="4" s="1"/>
  <c r="Q5670" i="4" a="1"/>
  <c r="Q5670" i="4" s="1"/>
  <c r="Q5671" i="4" a="1"/>
  <c r="Q5671" i="4" s="1"/>
  <c r="Q5672" i="4" a="1"/>
  <c r="Q5672" i="4" s="1"/>
  <c r="Q5673" i="4" a="1"/>
  <c r="Q5673" i="4" s="1"/>
  <c r="Q5674" i="4" a="1"/>
  <c r="Q5674" i="4" s="1"/>
  <c r="Q5675" i="4" a="1"/>
  <c r="Q5675" i="4" s="1"/>
  <c r="Q5676" i="4" a="1"/>
  <c r="Q5676" i="4" s="1"/>
  <c r="Q5677" i="4" a="1"/>
  <c r="Q5677" i="4" s="1"/>
  <c r="Q5678" i="4" a="1"/>
  <c r="Q5678" i="4" s="1"/>
  <c r="Q5679" i="4" a="1"/>
  <c r="Q5679" i="4" s="1"/>
  <c r="Q5680" i="4" a="1"/>
  <c r="Q5680" i="4" s="1"/>
  <c r="Q5681" i="4" a="1"/>
  <c r="Q5681" i="4" s="1"/>
  <c r="Q5682" i="4" a="1"/>
  <c r="Q5682" i="4" s="1"/>
  <c r="Q5683" i="4" a="1"/>
  <c r="Q5683" i="4" s="1"/>
  <c r="Q5684" i="4" a="1"/>
  <c r="Q5684" i="4" s="1"/>
  <c r="Q5685" i="4" a="1"/>
  <c r="Q5685" i="4" s="1"/>
  <c r="Q5686" i="4" a="1"/>
  <c r="Q5686" i="4" s="1"/>
  <c r="Q5687" i="4" a="1"/>
  <c r="Q5687" i="4" s="1"/>
  <c r="Q5688" i="4" a="1"/>
  <c r="Q5688" i="4" s="1"/>
  <c r="Q5689" i="4" a="1"/>
  <c r="Q5689" i="4" s="1"/>
  <c r="Q5690" i="4" a="1"/>
  <c r="Q5690" i="4" s="1"/>
  <c r="Q5691" i="4" a="1"/>
  <c r="Q5691" i="4" s="1"/>
  <c r="Q5692" i="4" a="1"/>
  <c r="Q5692" i="4" s="1"/>
  <c r="Q5693" i="4" a="1"/>
  <c r="Q5693" i="4" s="1"/>
  <c r="Q5694" i="4" a="1"/>
  <c r="Q5694" i="4" s="1"/>
  <c r="Q5695" i="4" a="1"/>
  <c r="Q5695" i="4" s="1"/>
  <c r="Q5696" i="4" a="1"/>
  <c r="Q5696" i="4" s="1"/>
  <c r="Q5697" i="4" a="1"/>
  <c r="Q5697" i="4" s="1"/>
  <c r="Q5698" i="4" a="1"/>
  <c r="Q5698" i="4" s="1"/>
  <c r="Q5699" i="4" a="1"/>
  <c r="Q5699" i="4" s="1"/>
  <c r="Q5700" i="4" a="1"/>
  <c r="Q5700" i="4" s="1"/>
  <c r="Q5701" i="4" a="1"/>
  <c r="Q5701" i="4" s="1"/>
  <c r="Q5702" i="4" a="1"/>
  <c r="Q5702" i="4" s="1"/>
  <c r="Q5703" i="4" a="1"/>
  <c r="Q5703" i="4" s="1"/>
  <c r="Q5704" i="4" a="1"/>
  <c r="Q5704" i="4" s="1"/>
  <c r="Q5705" i="4" a="1"/>
  <c r="Q5705" i="4" s="1"/>
  <c r="Q5706" i="4" a="1"/>
  <c r="Q5706" i="4" s="1"/>
  <c r="Q5707" i="4" a="1"/>
  <c r="Q5707" i="4" s="1"/>
  <c r="Q5708" i="4" a="1"/>
  <c r="Q5708" i="4" s="1"/>
  <c r="Q5709" i="4" a="1"/>
  <c r="Q5709" i="4" s="1"/>
  <c r="Q5710" i="4" a="1"/>
  <c r="Q5710" i="4" s="1"/>
  <c r="Q5711" i="4" a="1"/>
  <c r="Q5711" i="4" s="1"/>
  <c r="Q5712" i="4" a="1"/>
  <c r="Q5712" i="4" s="1"/>
  <c r="Q5713" i="4" a="1"/>
  <c r="Q5713" i="4" s="1"/>
  <c r="Q5714" i="4" a="1"/>
  <c r="Q5714" i="4" s="1"/>
  <c r="Q5715" i="4" a="1"/>
  <c r="Q5715" i="4" s="1"/>
  <c r="Q5716" i="4" a="1"/>
  <c r="Q5716" i="4" s="1"/>
  <c r="Q5717" i="4" a="1"/>
  <c r="Q5717" i="4" s="1"/>
  <c r="Q5718" i="4" a="1"/>
  <c r="Q5718" i="4" s="1"/>
  <c r="Q5719" i="4" a="1"/>
  <c r="Q5719" i="4" s="1"/>
  <c r="Q5720" i="4" a="1"/>
  <c r="Q5720" i="4" s="1"/>
  <c r="Q5721" i="4" a="1"/>
  <c r="Q5721" i="4" s="1"/>
  <c r="Q5722" i="4" a="1"/>
  <c r="Q5722" i="4" s="1"/>
  <c r="Q5723" i="4" a="1"/>
  <c r="Q5723" i="4" s="1"/>
  <c r="Q5724" i="4" a="1"/>
  <c r="Q5724" i="4" s="1"/>
  <c r="Q5725" i="4" a="1"/>
  <c r="Q5725" i="4" s="1"/>
  <c r="Q5726" i="4" a="1"/>
  <c r="Q5726" i="4" s="1"/>
  <c r="Q5727" i="4" a="1"/>
  <c r="Q5727" i="4" s="1"/>
  <c r="Q5728" i="4" a="1"/>
  <c r="Q5728" i="4" s="1"/>
  <c r="Q5729" i="4" a="1"/>
  <c r="Q5729" i="4" s="1"/>
  <c r="Q5730" i="4" a="1"/>
  <c r="Q5730" i="4" s="1"/>
  <c r="Q5731" i="4" a="1"/>
  <c r="Q5731" i="4" s="1"/>
  <c r="Q5732" i="4" a="1"/>
  <c r="Q5732" i="4" s="1"/>
  <c r="Q5733" i="4" a="1"/>
  <c r="Q5733" i="4" s="1"/>
  <c r="Q5734" i="4" a="1"/>
  <c r="Q5734" i="4" s="1"/>
  <c r="Q5735" i="4" a="1"/>
  <c r="Q5735" i="4" s="1"/>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831518-AD0D-435A-A2B6-CD8A5A38CB2F}" keepAlive="1" name="Query - 28th June Payment" description="Connection to the '28th June Payment' query in the workbook." type="5" refreshedVersion="8" background="1" saveData="1">
    <dbPr connection="Provider=Microsoft.Mashup.OleDb.1;Data Source=$Workbook$;Location=&quot;28th June Payment&quot;;Extended Properties=&quot;&quot;" command="SELECT * FROM [28th June Payment]"/>
  </connection>
  <connection id="2" xr16:uid="{3D780D58-E6C7-40EB-80C5-533C0120F003}" keepAlive="1" name="Query - Customer listing Active And Suspended" description="Connection to the 'Customer listing Active And Suspended' query in the workbook." type="5" refreshedVersion="8" background="1" saveData="1">
    <dbPr connection="Provider=Microsoft.Mashup.OleDb.1;Data Source=$Workbook$;Location=&quot;Customer listing Active And Suspended&quot;;Extended Properties=&quot;&quot;" command="SELECT * FROM [Customer listing Active And Suspended]"/>
  </connection>
  <connection id="3" xr16:uid="{E9720159-F439-474A-B39D-F218836EDE94}" keepAlive="1" name="Query - Parameter1(1)" description="Connection to the 'Parameter1' query in the workbook." type="5" refreshedVersion="0" background="1">
    <dbPr connection="Provider=Microsoft.Mashup.OleDb.1;Data Source=$Workbook$;Location=Parameter1;Extended Properties=&quot;&quot;" command="SELECT * FROM [Parameter1]"/>
  </connection>
  <connection id="4" xr16:uid="{A090ECA9-73B7-4C6E-9CEE-B68C9A512680}" keepAlive="1" name="Query - Sample File(1)" description="Connection to the 'Sample File' query in the workbook." type="5" refreshedVersion="0" background="1">
    <dbPr connection="Provider=Microsoft.Mashup.OleDb.1;Data Source=$Workbook$;Location=&quot;Sample File&quot;;Extended Properties=&quot;&quot;" command="SELECT * FROM [Sample File]"/>
  </connection>
  <connection id="5" xr16:uid="{0A77AF5E-B7EE-46BB-8FA0-EE589EE3FA02}" keepAlive="1" name="Query - Transform File(1)"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6" xr16:uid="{14564A94-4BA7-4DEB-AC85-857A6204C9EE}" keepAlive="1" name="Query - Transform Sample File(1)"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<sst xmlns="http://schemas.openxmlformats.org/spreadsheetml/2006/main" count="48299" uniqueCount="10030">
  <si>
    <t>Account No.</t>
  </si>
  <si>
    <t>Customer Name</t>
  </si>
  <si>
    <t>Service Address</t>
  </si>
  <si>
    <t>Tariff</t>
  </si>
  <si>
    <t>Account Status</t>
  </si>
  <si>
    <t>Energy (kWh)</t>
  </si>
  <si>
    <t>Current Bill</t>
  </si>
  <si>
    <t>Current Closing bal.</t>
  </si>
  <si>
    <t>Feeder Name</t>
  </si>
  <si>
    <t>DT NO</t>
  </si>
  <si>
    <t>DT Name</t>
  </si>
  <si>
    <t>MR SURAJU ALANI</t>
  </si>
  <si>
    <t>1B TAJUDEEN AJALA CLOSE 78/P25/251 OKO OBA AGEGE</t>
  </si>
  <si>
    <t>C-Non MD</t>
  </si>
  <si>
    <t>Active</t>
  </si>
  <si>
    <t>11-AgegeINJ-T3-Tabon Tabon</t>
  </si>
  <si>
    <t>11-AgegeINJ-T3-Tabon Tabon-TAJUDEEN AJALA CLOSE POLE 1</t>
  </si>
  <si>
    <t>OYEKANMI OLASUNKANMI</t>
  </si>
  <si>
    <t>1 AJALA CLOSE LAIK 98/S25/000783 NEW OKO OBA</t>
  </si>
  <si>
    <t>OLUSA CHRISTOPHER</t>
  </si>
  <si>
    <t>32 EGBATEDO STR M/N 85/S25/104915 OKO OBA AGEGE</t>
  </si>
  <si>
    <t>11-AgegeINJ-T3-Tabon Tabon-EGBATEDO POLE 5</t>
  </si>
  <si>
    <t>OLUSA CHRISTOPHER CHRISTOPHER CHRISTOPHER</t>
  </si>
  <si>
    <t>OGUNBIYI O.M</t>
  </si>
  <si>
    <t xml:space="preserve">45 EGBATEDO STR LAGOS </t>
  </si>
  <si>
    <t>E. M OGUNBIYI</t>
  </si>
  <si>
    <t>45A EGBATEDO STR 91/S25/00062213 OKO OBA</t>
  </si>
  <si>
    <t>LAMIDI NURENI</t>
  </si>
  <si>
    <t>1 SHOGBOLA STR AGEGE OKO OBA</t>
  </si>
  <si>
    <t>KOSOLU JOSEPH</t>
  </si>
  <si>
    <t>47A EGBATEDO STR OKO-OBA AG OKO-OBA AGEGE</t>
  </si>
  <si>
    <t>HAKEEM Y OJO</t>
  </si>
  <si>
    <t>MR ADEBISI ADEGOKE B</t>
  </si>
  <si>
    <t>19A OLALEYE STR OKO OBA AG 79/S25/109530 OKO OBA AGEGE</t>
  </si>
  <si>
    <t>Suspended</t>
  </si>
  <si>
    <t>11-AgegeINJ-T3-Tabon Tabon-OLALEYE STREET POLE 3</t>
  </si>
  <si>
    <t>LATEEF A SUNMONU</t>
  </si>
  <si>
    <t>46B DORCAS MOROLAWUN STR. OKO 92/S25/15304 OKO -OBA AGEGE</t>
  </si>
  <si>
    <t>11-AgegeINJ-T3-Tabon Tabon-OSHODI STREET POLE 2</t>
  </si>
  <si>
    <t>SHOLANKE SAKINAT</t>
  </si>
  <si>
    <t>16 OSHODI STR OKO-OBA</t>
  </si>
  <si>
    <t>ALH L A AYORINDE</t>
  </si>
  <si>
    <t>20 OKO-OBA M/N 77/S25/4808 AGEGE</t>
  </si>
  <si>
    <t>MRS LAIDE ADISA</t>
  </si>
  <si>
    <t>10 ADEYINKA STR 85/S25/72284 ORILE AGEGE</t>
  </si>
  <si>
    <t>11-AgegeINJ-T2-Power Line</t>
  </si>
  <si>
    <t>11-AgegeINJ-T2-Power Line-ADEYINKA STREET POLE 1</t>
  </si>
  <si>
    <t>RASHEED A. O.</t>
  </si>
  <si>
    <t>5 ADEYINKA STREET ORILE AGEGE LAGOS</t>
  </si>
  <si>
    <t>BAMGBOLA MICHAEL</t>
  </si>
  <si>
    <t>7A ADEYINKA STR OLD A/C 26/04/01/74410 M/NO 76/152105</t>
  </si>
  <si>
    <t>COMFORT LOWO'S HOUSE</t>
  </si>
  <si>
    <t>32 ALARAMIMO STREET, ROY ,OKO-OBA</t>
  </si>
  <si>
    <t>11-AgegeINJ-T3-Tabon Tabon-ALARAMIMO STREET POLE 6</t>
  </si>
  <si>
    <t>OLURANTI OLUKOYA</t>
  </si>
  <si>
    <t>9 IMASHI STR OKO OBA AGEGE LAG OKO OBA AGEGE</t>
  </si>
  <si>
    <t>11-AgegeINJ-T2-Power Line-IMASHAI STREET POLE 2</t>
  </si>
  <si>
    <t>OYEDELE JULIUS A</t>
  </si>
  <si>
    <t>14 IMASHAI STR M/NO 79/S25/80180 ORILE AGEGE</t>
  </si>
  <si>
    <t>TIAMIYU LIMOTA</t>
  </si>
  <si>
    <t>7 IMASHAI STR M/NO 74/068943 ORILE AGEGE</t>
  </si>
  <si>
    <t>ADEWALE ADESULE</t>
  </si>
  <si>
    <t>13 FOLORUNSHO STREET ORILE-AGEGE AKOWONJO.</t>
  </si>
  <si>
    <t>11-AgegeINJ-T3-Tabon Tabon-ADEWALE ADEDEJI ADESANYA</t>
  </si>
  <si>
    <t>AYODELE ADUKE</t>
  </si>
  <si>
    <t>NO 8  ONIWINDE  STR  ATOBAJE  AGEGE</t>
  </si>
  <si>
    <t>11-AgegeINJ-T3-Pen Cinema</t>
  </si>
  <si>
    <t>11-AgegeINJ-T3-Pen Cinema-IPAJA 2</t>
  </si>
  <si>
    <t>GREEN AKEEM ABIODUN</t>
  </si>
  <si>
    <t>5 KOMOLAFE STR ATOBAJE AGEGE L ATOBAJE AGEGE LAGOS</t>
  </si>
  <si>
    <t>MRS AJALA</t>
  </si>
  <si>
    <t xml:space="preserve">40 ADEBARI STR LAGOS </t>
  </si>
  <si>
    <t>ABIODUN AMAO</t>
  </si>
  <si>
    <t>1 ODEKU ISALE-OJO ORILE AGEGE LAGOS</t>
  </si>
  <si>
    <t>FAHAN ABDUL FATAI</t>
  </si>
  <si>
    <t xml:space="preserve">5 KOMOLAFE STR ATOBAJE LAGOS </t>
  </si>
  <si>
    <t>CADOSO FATAI ALH.</t>
  </si>
  <si>
    <t>53 IPAJA RD LAIK 93/S25/000049 AGEGE</t>
  </si>
  <si>
    <t>SUNMOLA OLORODE</t>
  </si>
  <si>
    <t>38 ADEBARI STREET M/N 84/S25/15915 AGEGE</t>
  </si>
  <si>
    <t>SHUAIBU A.IPAYE ESQ.,</t>
  </si>
  <si>
    <t xml:space="preserve">25 ADEBARI STREET AGEGE. </t>
  </si>
  <si>
    <t>OJIMI ZACHEUS</t>
  </si>
  <si>
    <t>14 IBIDO STREET M/NO 75/101165 AGEGE</t>
  </si>
  <si>
    <t>11-AgegeINJ-T3-Pen Cinema-IBIDO STR POLE 3</t>
  </si>
  <si>
    <t>OGUNDARE AMINATU ESQ</t>
  </si>
  <si>
    <t>19 IBIDO STREET M/NO 72/00038 AGEGE</t>
  </si>
  <si>
    <t>SYLVESTER KAWEDO</t>
  </si>
  <si>
    <t>PLT 21 BLK 13 TANIMOWO OBAYIMI SCHEME II LAGOS</t>
  </si>
  <si>
    <t>11-AgegeINJ-T1-Abattoir</t>
  </si>
  <si>
    <t>11-AgegeINJ-T1-Abattoir-SCHEME I ESTATE2</t>
  </si>
  <si>
    <t>AREBI KEHINDE</t>
  </si>
  <si>
    <t>PLT 14, SUCCESS CRESCENT SCHEME 1, OKO OBA</t>
  </si>
  <si>
    <t>OLUMIDE AJIFOWOBAJE</t>
  </si>
  <si>
    <t>2 TANIMOWO OBAJIMI STR, OKO OBA GRA SCHEME 1</t>
  </si>
  <si>
    <t>ANIMASHAUN S A MR</t>
  </si>
  <si>
    <t>10 JINADU STREET AGEGE</t>
  </si>
  <si>
    <t>D-Non MD</t>
  </si>
  <si>
    <t>11-AgegeINJ-T2-Orile Agege</t>
  </si>
  <si>
    <t>11-AgegeINJ-T2-Orile Agege-JINADU STREET POLE 2</t>
  </si>
  <si>
    <t>ANIMASHAUN ANIMASHAUN</t>
  </si>
  <si>
    <t>10 JINADU STREET ORILE AGEGE</t>
  </si>
  <si>
    <t>MR RASAKI KASUMU</t>
  </si>
  <si>
    <t>8 JINADU STREET 83/S25/0033943 ORILE AGEGE</t>
  </si>
  <si>
    <t>EMMANUEL JAIYESIMI</t>
  </si>
  <si>
    <t>13 JINADU STREET 91S25035656 ORILE AGEGE</t>
  </si>
  <si>
    <t>MR BADIRU</t>
  </si>
  <si>
    <t>10 JINADU STR AGEGE LAGOS</t>
  </si>
  <si>
    <t xml:space="preserve">10 JINADU STREET ORILE AGEGE </t>
  </si>
  <si>
    <t xml:space="preserve">10 JINADU STREET AGEGE </t>
  </si>
  <si>
    <t xml:space="preserve">10 JINADU STR AGEGE LAGOS </t>
  </si>
  <si>
    <t>G SULE</t>
  </si>
  <si>
    <t>11 JINADU STREET 77/S25/74232 AGEGE</t>
  </si>
  <si>
    <t>SULE G.</t>
  </si>
  <si>
    <t>11.JINADU STR. ORILE AGEGE LAGOS</t>
  </si>
  <si>
    <t>YINKA DARAMOLA</t>
  </si>
  <si>
    <t>68 AMOO STREET. AGEGE 84/S25/085636 ORILE AGEGE</t>
  </si>
  <si>
    <t>11-AgegeINJ-T2-Power Line-AMOO STREET POLE 6</t>
  </si>
  <si>
    <t>ALHAJI ABUBAKAR ADAMS</t>
  </si>
  <si>
    <t>57 AMOO STR ORILE AGEGE LAGOS</t>
  </si>
  <si>
    <t>BADA SEGUN SEGUN SEGUN</t>
  </si>
  <si>
    <t xml:space="preserve">69 AMOO STREET. AGEGE AGEGE </t>
  </si>
  <si>
    <t>BELLO BELLO</t>
  </si>
  <si>
    <t>71 AMOO STR 85/63548 AGEGE</t>
  </si>
  <si>
    <t>ANN C  OKEKE</t>
  </si>
  <si>
    <t>59 IPAJA ROAD DOPEMU LAGOS</t>
  </si>
  <si>
    <t>YESUFU MOGBA ESQ.,</t>
  </si>
  <si>
    <t xml:space="preserve">32 ADEBARI STREET AGEGE. </t>
  </si>
  <si>
    <t>REMI OGUNLEYE</t>
  </si>
  <si>
    <t>4 ONUWINDE STR.ATUBAJE</t>
  </si>
  <si>
    <t>KINGSLEY IGWE</t>
  </si>
  <si>
    <t>33. ADEBARI STREET. ORILE-AGEGE LAGOS STATE</t>
  </si>
  <si>
    <t>KUKUKOMO-SADIKU SADIKU</t>
  </si>
  <si>
    <t>2B ONIWINDE ST  ATOBANJE ORILE AGEGE</t>
  </si>
  <si>
    <t>ALHAJI JARINATU ADEYEMO</t>
  </si>
  <si>
    <t>5 AKAPO STREET</t>
  </si>
  <si>
    <t>MR VALENTINE IGWESHI</t>
  </si>
  <si>
    <t>52 IYANA IPAJA ORILE AGEGE LAGOS</t>
  </si>
  <si>
    <t>MRS ADESUWO DADA</t>
  </si>
  <si>
    <t>44 ADEBARI STR ISALE OJA AGEGE ORILE LAGOS</t>
  </si>
  <si>
    <t>KADIRI ADEBAYO</t>
  </si>
  <si>
    <t xml:space="preserve">7 KOMOLAFE STREET AGEGE </t>
  </si>
  <si>
    <t>OLUFEMI OTUNLA</t>
  </si>
  <si>
    <t>3 ONIWINDE STR ATOBAJE  AGEGE</t>
  </si>
  <si>
    <t>PEDRO BURAIMOH</t>
  </si>
  <si>
    <t>7 TIAMIYU ST M/NO 79/S25/36714 ATOBADE AREA AGEGE</t>
  </si>
  <si>
    <t>IBRAHIM YUSUF KHALID</t>
  </si>
  <si>
    <t>3 ASUNMOGE STREET AFOBAJE AGEGE</t>
  </si>
  <si>
    <t>AKINTAN YUSUFF</t>
  </si>
  <si>
    <t>7 SHOYINKA STR M/NO 79/S25/77370 ATOBAJE AGEGE</t>
  </si>
  <si>
    <t>AKINOLA O</t>
  </si>
  <si>
    <t>13 ODEKU STR 79/S25/92426 ATOBAJE AGEGE</t>
  </si>
  <si>
    <t>OLADOSUN ADELEKE</t>
  </si>
  <si>
    <t>6,TIAMIYU STREET,DOPEMU</t>
  </si>
  <si>
    <t>ARAPASAUN ISIAKA</t>
  </si>
  <si>
    <t>15 KOMOLAFE STREET M/N 77/S25/84092 ATOBAJE AGEGE</t>
  </si>
  <si>
    <t>SALAWU OLADUNJOYE</t>
  </si>
  <si>
    <t>9  ONIWINDE STREET ATOBAJE AGEGE</t>
  </si>
  <si>
    <t>MOHAMMED SADIKU</t>
  </si>
  <si>
    <t>48 B ADEBARI ST ATOBIAJE AGEGE</t>
  </si>
  <si>
    <t>CHIEF B S AGUNBIADE</t>
  </si>
  <si>
    <t>4 AKAPO STR OFF IPAJA RD AGEGE LAGOS STATE</t>
  </si>
  <si>
    <t>MRS MOIMOT TOMORI</t>
  </si>
  <si>
    <t>25 ADEBARI STR ISALE OJA AGEGE ORILE LAGOS</t>
  </si>
  <si>
    <t>MADAM BOLA ONIWINDE</t>
  </si>
  <si>
    <t>NO  7  ONIWINDE   ST  ATOBAJE  AGEGE</t>
  </si>
  <si>
    <t>BALOGUN AGBEDINA</t>
  </si>
  <si>
    <t>19 ADEBARI STREET ATOBAJE AGEGE</t>
  </si>
  <si>
    <t>NWA RAYMOND</t>
  </si>
  <si>
    <t xml:space="preserve">5 AKAPO STREET ATOBAJE AGEGE </t>
  </si>
  <si>
    <t>JAIYEOLA COKER,</t>
  </si>
  <si>
    <t xml:space="preserve">33 ADEBARI STREET AGEGE. </t>
  </si>
  <si>
    <t>SUNDAY SAMUEL ATANDA</t>
  </si>
  <si>
    <t>50 IPAJA RD OKE-KOTO AGEGE AGEGE LAGOS</t>
  </si>
  <si>
    <t>KAYODE SAMUEL</t>
  </si>
  <si>
    <t xml:space="preserve">3A AKAPO STR OKE-KOTO LAGOS </t>
  </si>
  <si>
    <t>CHIDIEBERE OKOYE</t>
  </si>
  <si>
    <t>40A IYANA IPAJA ROAD ORILE AGEGE LAGOS</t>
  </si>
  <si>
    <t>MR RAIMI OGUNLEYE</t>
  </si>
  <si>
    <t xml:space="preserve">2 ONIWUNDE LANE AGEGE  </t>
  </si>
  <si>
    <t>JOSIAH OLUSOJI SOBO</t>
  </si>
  <si>
    <t>66 IPAJA ROAD 75/089507 AGEGE</t>
  </si>
  <si>
    <t>ALH FASHINA FATIMO</t>
  </si>
  <si>
    <t>10 ODEKU STR ATOBAJE-ISALE OJA ORILE-AGEGE LAGOS</t>
  </si>
  <si>
    <t>IDRIS AMASA</t>
  </si>
  <si>
    <t>20 ADEBARI STREET ORILE AGEGE LAGOS</t>
  </si>
  <si>
    <t>MRS M OGUNBIYI</t>
  </si>
  <si>
    <t xml:space="preserve">17 KOMOLAFE STR AGEGE </t>
  </si>
  <si>
    <t>ALHAJA GARUBA ADAMU</t>
  </si>
  <si>
    <t>11 TIAMINU STR., ATUBAJ</t>
  </si>
  <si>
    <t>ADAMU MOHAMMED</t>
  </si>
  <si>
    <t>1 KOMOLAFE STR ORILE AGEGE LAGOS STATE</t>
  </si>
  <si>
    <t>FATAI ADEBOUN ESQ.,</t>
  </si>
  <si>
    <t xml:space="preserve">31 ADEBARI STREET AGEGE. </t>
  </si>
  <si>
    <t>ISHOLA SOYINKA</t>
  </si>
  <si>
    <t>17 SOYINKA STREET OLD A/C NO 26/04/05/21818 AGEGE</t>
  </si>
  <si>
    <t>AKINTOMIWA AKINPELU</t>
  </si>
  <si>
    <t>22 ADEBARI STREET 90/S25/088459 ATOBAJE AREA AGEGE</t>
  </si>
  <si>
    <t>ADEWUNMI ALABI</t>
  </si>
  <si>
    <t>3 KOMOLAFE STR AGEGE LAGOS</t>
  </si>
  <si>
    <t>DACOSTA A AJAYI</t>
  </si>
  <si>
    <t>32 IBIDO STREET 91/S25/20114 OKEKOTO AGEGE</t>
  </si>
  <si>
    <t>11-AgegeINJ-T2-Power Line-SANIMOTU STREET POLE 1</t>
  </si>
  <si>
    <t>MR ADESINA ANTHONY</t>
  </si>
  <si>
    <t>7 ADETUNJI CRESCENT GRA OKO OBA ORILE-AGEGE</t>
  </si>
  <si>
    <t>11-AgegeINJ-T1-Abattoir-ADETUNJI CRESCENT POLE 4</t>
  </si>
  <si>
    <t>FEMI OLUNADARE</t>
  </si>
  <si>
    <t>2B AWOFE STR ORILE LAGOS</t>
  </si>
  <si>
    <t>11-AgegeINJ-T2-Orile Agege-AJIBOYE STREET</t>
  </si>
  <si>
    <t>AKANDE AFERE MR</t>
  </si>
  <si>
    <t>5A AWOFE STR 85/S25/054740 ISALE ODO ORILE AGEGE</t>
  </si>
  <si>
    <t>MR DAVID DADA</t>
  </si>
  <si>
    <t>82 AJIBOYE CRESCENT 85/S25/070069 OKE ODO ORILE AGEGE</t>
  </si>
  <si>
    <t>ESTHER KEHO(MRS)</t>
  </si>
  <si>
    <t>115.POWERLINE ROAD LAGOS</t>
  </si>
  <si>
    <t>FALAYI A IDOWU</t>
  </si>
  <si>
    <t>1 AWOFE STR OKE-ODO 77/S25/70771 ORILE AGEGE</t>
  </si>
  <si>
    <t>SIKIRU AYINDE</t>
  </si>
  <si>
    <t>11 SOORE CLOSE ORILE AGEGE LAGOS STATE</t>
  </si>
  <si>
    <t>GBENGA OLA</t>
  </si>
  <si>
    <t>32 SORE CLOSE ORILE LAGOS</t>
  </si>
  <si>
    <t>ADEBOLA SOLOMON</t>
  </si>
  <si>
    <t>53 PRINCE AJIBOYE CRESCENT OKE-ODO AGEGE LAGOS</t>
  </si>
  <si>
    <t>GORIOLA OJERINDE</t>
  </si>
  <si>
    <t>75 AJIBOYE STR ORILE 79/065559 OKE ODO</t>
  </si>
  <si>
    <t>T.K DADA</t>
  </si>
  <si>
    <t>9 AWOFE IDOWU STR OKE ODO</t>
  </si>
  <si>
    <t>I A AKINBAMI</t>
  </si>
  <si>
    <t xml:space="preserve">2 BILIAMINU STREET ISALE ODO OFF EGBAPEJU </t>
  </si>
  <si>
    <t>KOLA FAKAYODE</t>
  </si>
  <si>
    <t>80 AJIBOYE CRESCENT M/N 84/S25/30101 AGEGE</t>
  </si>
  <si>
    <t xml:space="preserve">115.POWERLINE ROAD LAGOS </t>
  </si>
  <si>
    <t>OLABODE KUDIRATU</t>
  </si>
  <si>
    <t>17 EGBADEJU STR M/NO N82/S25/33234 ISAL ODO</t>
  </si>
  <si>
    <t>ALH AJADI AZEEZ</t>
  </si>
  <si>
    <t xml:space="preserve">102 AJIBOYE STR LAGOS </t>
  </si>
  <si>
    <t>BABATOPE J O MR</t>
  </si>
  <si>
    <t xml:space="preserve">65 EGBAPEJU STREET ALIMOSHO AGEGE </t>
  </si>
  <si>
    <t>ROTIMI FLORENCE</t>
  </si>
  <si>
    <t>106 AJIBOYE STREET ORILE AGEGE</t>
  </si>
  <si>
    <t>SOWEMIMO BUKOLA</t>
  </si>
  <si>
    <t>28 AWOFE STREET ORILE AGEGE</t>
  </si>
  <si>
    <t>ATTAH OJODOMO</t>
  </si>
  <si>
    <t>13 AWOFE STREET, AGEGE, LAGOS</t>
  </si>
  <si>
    <t>80 AJIBOYE STR. ORILE AGEGE LAGOS</t>
  </si>
  <si>
    <t>SHUAIB OLANREWAJU BAKARE</t>
  </si>
  <si>
    <t>29.AWOFE STR. ORILE AGEGE LAGOS</t>
  </si>
  <si>
    <t>OWOLU K MR</t>
  </si>
  <si>
    <t>69 EGBAPEJU ST M/NO 79/S25/115711 ISALE ODO ORILE AGEGE</t>
  </si>
  <si>
    <t>AYOMIDE TRADO CLINIC</t>
  </si>
  <si>
    <t>31 AWOFE STREET ORILE LAGOS</t>
  </si>
  <si>
    <t>OLABODE SURAKATU</t>
  </si>
  <si>
    <t xml:space="preserve">2 AWOFE STR OKE-ODO ORILE AGEGE </t>
  </si>
  <si>
    <t>ONI TAWAKALITU</t>
  </si>
  <si>
    <t>59 AJIGBOYES CRESCENT M/NO 81/S25/25670 OKE-ODO ORILE AGEGE</t>
  </si>
  <si>
    <t>CHIEF FAYOYIN M K</t>
  </si>
  <si>
    <t>1A BILIAMINU ORILE AGEGE LAGOS STATE</t>
  </si>
  <si>
    <t>MRS ONISEMO</t>
  </si>
  <si>
    <t>15 SHOORE CLOSE 91/S25/54484 ORILE AGEGE</t>
  </si>
  <si>
    <t>MUSA HAMILU MUSA</t>
  </si>
  <si>
    <t>55 AJIBOYE STR AGEGE LAGOS STATE</t>
  </si>
  <si>
    <t>BASHIRU OSHOBA</t>
  </si>
  <si>
    <t>108 AJIBOYE CRES ORILE AGEGE LA IK96/S25/000278</t>
  </si>
  <si>
    <t>ELIZABETH OLUWATOYIN ADEYEMI</t>
  </si>
  <si>
    <t xml:space="preserve">78 AJIBOYE CRESENT ORILE AGEGE </t>
  </si>
  <si>
    <t>MOHAMMED ISMAILA</t>
  </si>
  <si>
    <t>2 AWOFE IDOWU STR 81/S25/5603 ORILE AGEGE</t>
  </si>
  <si>
    <t>OLUMUJIWA ONISEMO</t>
  </si>
  <si>
    <t>27 AWOFE STR O/AGEGE LAGOS</t>
  </si>
  <si>
    <t>MR J O ADESANYA</t>
  </si>
  <si>
    <t>106 AJIBOYE CRESCENT 84/S25/07235 ISALE ODO</t>
  </si>
  <si>
    <t>69 EGBAPEJU ST  ISALE ODO ORILE AGEGE</t>
  </si>
  <si>
    <t>SAMUEL AKINROPO</t>
  </si>
  <si>
    <t>6B BILIAMINU STR LAGOS</t>
  </si>
  <si>
    <t>17 EGBAPEJU STREET M/NO 82/S25/27823 ISALE ODO</t>
  </si>
  <si>
    <t>MARTINS ADAMS</t>
  </si>
  <si>
    <t>17 AWOFE STR AGEGE AGEGE</t>
  </si>
  <si>
    <t>15  SHOORE CLOSE</t>
  </si>
  <si>
    <t>AREMU SIKIRU</t>
  </si>
  <si>
    <t>2 ODELEYE LANE M/N 79/S25/64849 ISALE ODO AGEGE</t>
  </si>
  <si>
    <t>ELIZABETH AKINYEMI</t>
  </si>
  <si>
    <t xml:space="preserve">30B AWOFE STR LAGOS </t>
  </si>
  <si>
    <t>ALH SALMON AKANNI</t>
  </si>
  <si>
    <t>3 AKINBAMI STR OFF AWOFE LAGOS</t>
  </si>
  <si>
    <t>YUSSUF M</t>
  </si>
  <si>
    <t>3 EGBAPEJU STR M/NO 77/S25/1224 ORILE AGEGE</t>
  </si>
  <si>
    <t>MR P A LAWAL</t>
  </si>
  <si>
    <t>4 BILIAMINU STREET 84/S25/12276 ISHLE ODO ORILE AGEGE</t>
  </si>
  <si>
    <t>MRS SHOBOWALE R</t>
  </si>
  <si>
    <t>92 AJIBOYE CRESCENT ORILE AGEGE ISALE ODO</t>
  </si>
  <si>
    <t>ABIONA ALHAJI</t>
  </si>
  <si>
    <t>12B AWOFE IDOWU STR AGEGE</t>
  </si>
  <si>
    <t>OYEDELE OYEBODE</t>
  </si>
  <si>
    <t>67 PRINCE AJIBOYE CRESCENT 85/S25/142624 OKE ODO AGEGE</t>
  </si>
  <si>
    <t>Agunbiade Abike Sarat</t>
  </si>
  <si>
    <t>24, Awofe Street, Off Ajiboye Orile Agege</t>
  </si>
  <si>
    <t>AMUSAN ADE DAVID</t>
  </si>
  <si>
    <t>9 BILIAMINU STREET M/NO 79/S25/66065 ISALE ODO AGEGE</t>
  </si>
  <si>
    <t>MR GANIYU YUSUF</t>
  </si>
  <si>
    <t>84 AJIBOYE CRESCENT M/NO 91/S25/10638 AGEGE</t>
  </si>
  <si>
    <t>ADEGBOYEGA O</t>
  </si>
  <si>
    <t xml:space="preserve">20 SOORE CLOSE LAGOS </t>
  </si>
  <si>
    <t>RAIMI I</t>
  </si>
  <si>
    <t xml:space="preserve">76 PRINCE AJIBOYE CRESCENT OKE ODO AGEGE </t>
  </si>
  <si>
    <t>15 SHOORE CLOSE 91ORILE AGEGE</t>
  </si>
  <si>
    <t>102 AJIBOYE STR LAGOS</t>
  </si>
  <si>
    <t>AGBEFAWOBIEWUN SABITU</t>
  </si>
  <si>
    <t>5 SHOORE CLOSE M/NO 85/S25/107391 ORILE AGEGE</t>
  </si>
  <si>
    <t xml:space="preserve">27 AWOFE STR O/AGEGE LAGOS </t>
  </si>
  <si>
    <t>ABEL OLAYIWOLE ADENIRAN</t>
  </si>
  <si>
    <t>18 SOORE CLOSE, ORILE AGEGE</t>
  </si>
  <si>
    <t>BUKOLA SOWEMIMO</t>
  </si>
  <si>
    <t xml:space="preserve">28 AWOFE STR LAGOS </t>
  </si>
  <si>
    <t>ISHOLA BELLO</t>
  </si>
  <si>
    <t>23 EGBAPEJU ST M/NO 79/170291 ORILE AGEGE</t>
  </si>
  <si>
    <t>ADEGBETI ADEKEMI</t>
  </si>
  <si>
    <t>4 AWOFE STREET ORILE AGEGE ORILE LAGOS</t>
  </si>
  <si>
    <t>OLUMIDE SALAMI</t>
  </si>
  <si>
    <t>63 AJIBOYE STREET ORILE AGEGE LAGOS</t>
  </si>
  <si>
    <t>AKINJOBI JULIUS</t>
  </si>
  <si>
    <t>20 AWOFE STR OKE-ODO 86/S25/038273 ORILE AGEGE</t>
  </si>
  <si>
    <t>AKINROPO A.O.</t>
  </si>
  <si>
    <t xml:space="preserve">11 AWOFE STR LAGOS </t>
  </si>
  <si>
    <t>LATEEF YUSUF</t>
  </si>
  <si>
    <t xml:space="preserve">38 AWOFE IDOWU STR ORILE AGEGE </t>
  </si>
  <si>
    <t>MADAM SALISU MUFULIATU</t>
  </si>
  <si>
    <t>2 AKINBAMI STR ISALE ODO EGBAPEJU</t>
  </si>
  <si>
    <t>ADEMEFUN ADE</t>
  </si>
  <si>
    <t xml:space="preserve">128 POWER LINE ROAD M/NO 79/S25/46563 </t>
  </si>
  <si>
    <t>FASHOLA SAMSON</t>
  </si>
  <si>
    <t>128A POWER LINE ROAD 86/00334 AGEGE</t>
  </si>
  <si>
    <t>MADAM IYABO KUKU</t>
  </si>
  <si>
    <t>6 EJIRE LANE ORILE AGEGE LAGOS STATE</t>
  </si>
  <si>
    <t>11-AgegeINJ-T2-Orile Agege-LATEEF STREET POLE 1</t>
  </si>
  <si>
    <t>MR ASANI AJIBADE SHORUNGBE</t>
  </si>
  <si>
    <t>8 EJIRE LANE M/NO 85/S25/143051 ORILE AGEGE</t>
  </si>
  <si>
    <t>LATIF ADIO</t>
  </si>
  <si>
    <t>1 LATEEF STR O/AGEGE LAGOS</t>
  </si>
  <si>
    <t>FAUSAT ADERONKE JINADU</t>
  </si>
  <si>
    <t>4 LATEEF STREET,ORILE AGEGE</t>
  </si>
  <si>
    <t>OLAMIJU AMOS</t>
  </si>
  <si>
    <t>315 LATIFU STR 92/S25/026405 ORILE AGEGE</t>
  </si>
  <si>
    <t>AWOYEMI AWOYEMI</t>
  </si>
  <si>
    <t>2 LATEEF STR AGEGE LAGOS</t>
  </si>
  <si>
    <t>2 LATEEF STR</t>
  </si>
  <si>
    <t>PETER AKINBO</t>
  </si>
  <si>
    <t>5. LATIFU STR ORILE AGEGE LAGOS</t>
  </si>
  <si>
    <t>ASHINIYI AFOLABI</t>
  </si>
  <si>
    <t>3 LATIFU STREET M/N 76/159777 ORILE AGEGE</t>
  </si>
  <si>
    <t>IBIKUNLE JUBRIL</t>
  </si>
  <si>
    <t>7 EJIRE LANE</t>
  </si>
  <si>
    <t>7 EJIRE LANE M/N 81/S25/35830 AGEGE</t>
  </si>
  <si>
    <t>OGUNTOYINBO ESTHER</t>
  </si>
  <si>
    <t>88 OKO OBA RD M,NO 83,26386 AGEGE</t>
  </si>
  <si>
    <t>11-AgegeINJ-T3-Tabon Tabon-ARUBO POLE 1</t>
  </si>
  <si>
    <t>VICTOR AKINYEMI</t>
  </si>
  <si>
    <t>7 OSOBU STREET 84/S25/27948 ORILE AGEGE</t>
  </si>
  <si>
    <t>11-AgegeINJ-T2-Orile Agege-OSHOBU STREET POLE 2</t>
  </si>
  <si>
    <t>OSOLASE DESMOND</t>
  </si>
  <si>
    <t>10B OSHOBU STREET</t>
  </si>
  <si>
    <t>OGUNUBI I O</t>
  </si>
  <si>
    <t>9 OSOBU STREET 77/S25/9152 AGEGE</t>
  </si>
  <si>
    <t>YEMISI FASAKIN</t>
  </si>
  <si>
    <t>81 OSHOBU STR 91/S25/35805 LANE TABON TABON AGEGE</t>
  </si>
  <si>
    <t>DANIEL FAGBOUN</t>
  </si>
  <si>
    <t>13C OSOBU STR TABON TABON MN 77/S25/2840 AGEGE</t>
  </si>
  <si>
    <t>EDEMEKONG V. ISAAC</t>
  </si>
  <si>
    <t>108. NNPC PIPELINE NEW OKO - OBA LAGOS</t>
  </si>
  <si>
    <t>11-AgegeINJ-T1-Abattoir-PIPELINE STREET POLE 3</t>
  </si>
  <si>
    <t>RAJI ALABI DEINDE</t>
  </si>
  <si>
    <t>13 ITOGBE STREET OLD A/C NO 26/03/03/66812 ORILE AGEGE</t>
  </si>
  <si>
    <t>11-AgegeINJ-T2-Power Line-ITOGBE STREET POLE 2</t>
  </si>
  <si>
    <t>MRS ADENEKAN A K</t>
  </si>
  <si>
    <t>19 ITOGBE RD AGEGE LAGOS STATE</t>
  </si>
  <si>
    <t>RASIDI ALHAJI K</t>
  </si>
  <si>
    <t>15 PROGRESS COLLEGE RD M/NO 79/S25/75359 OKO OBA</t>
  </si>
  <si>
    <t>11-AgegeINJ-T2-Abule Egba</t>
  </si>
  <si>
    <t>11-AgegeINJ-T2-Abule Egba-PROGRESS RD POLE 3</t>
  </si>
  <si>
    <t>ALH DIEKOLA ABANIKANDAN</t>
  </si>
  <si>
    <t>8 ALHAJI OWOLOWA STREET 86/S25/051688 TABON TABON AGEGE</t>
  </si>
  <si>
    <t>11-AgegeINJ-T2-Orile Agege-OWOLEWA STREET POLE 1</t>
  </si>
  <si>
    <t>ADEBOYE ADEGBOYEGA SOMOYE</t>
  </si>
  <si>
    <t xml:space="preserve">1 Owolewa Street Tabon Tabon Agege </t>
  </si>
  <si>
    <t>SOMOYE AKANBI</t>
  </si>
  <si>
    <t>3A ALHAJI OWOLOWA STREET 84/S25/36938 ORILE AGEGE</t>
  </si>
  <si>
    <t>ODULAJA S SARAH</t>
  </si>
  <si>
    <t>2 ALHAJI OWOLOWA STREET M/NO 79/S25/48053 TABONTABON AGEGE</t>
  </si>
  <si>
    <t> BABANI ADIJAT BOLAJOKO</t>
  </si>
  <si>
    <t>3B ZION CLOSE ALAAGBA</t>
  </si>
  <si>
    <t>11-AdaranijoINJ-T1-NYSC</t>
  </si>
  <si>
    <t>11-AdaranijoINJ-T1-NYSC-ALAAGBA ESTATE</t>
  </si>
  <si>
    <t>ALH GANIYU ADEPOJU</t>
  </si>
  <si>
    <t>1 SULE AKANNI STR NEW OKO OBA LAGOS</t>
  </si>
  <si>
    <t>11-AgegeINJ-T1-Abattoir-PIPELINE STREET POLE 13</t>
  </si>
  <si>
    <t>MRS FOLASHADE OMOLAJA</t>
  </si>
  <si>
    <t xml:space="preserve">50 POWERLINE ROAD. ORILE AGEGE </t>
  </si>
  <si>
    <t>11-AgegeINJ-T2-Orile Agege-POWERLINE STREET POLE 1</t>
  </si>
  <si>
    <t>KAZEEM OLADEGA</t>
  </si>
  <si>
    <t>71 POWERLINE ROAD. ORILE M/NO 84/S25/02351 OKO-OBA</t>
  </si>
  <si>
    <t>JULIUS EGBEYEMI</t>
  </si>
  <si>
    <t>46 POWERLINE ROAD ORILE AGEGE AGEGE LAGOS</t>
  </si>
  <si>
    <t>JINADU KAYODE</t>
  </si>
  <si>
    <t>48 POWERLINE ROAD. ORILE 93/S25/010601 OKO OBA AGEGE</t>
  </si>
  <si>
    <t>MRS MARIA DADA</t>
  </si>
  <si>
    <t xml:space="preserve">17. POWERLINE OKO-OBA RD </t>
  </si>
  <si>
    <t>OSENI OGUNSEYE</t>
  </si>
  <si>
    <t>59 POWERLINE ROAD. ORILE MN 76/14255 ORILE AGEGE</t>
  </si>
  <si>
    <t>11-AgegeINJ-T2-Orile Agege-OLAROKUN STR</t>
  </si>
  <si>
    <t>GABRIEL AKINRINOLA</t>
  </si>
  <si>
    <t xml:space="preserve">56A POWERLINE ROAD. ORILE AGEGE </t>
  </si>
  <si>
    <t>OGUNYINKA W O MRS</t>
  </si>
  <si>
    <t>56A NOW 50 POWER LINE AGEGE OKO OBA AGEGE</t>
  </si>
  <si>
    <t>SUNDAY AJAYI</t>
  </si>
  <si>
    <t>54 POWERLINE OKO-OBA AGEGE LAGOS.</t>
  </si>
  <si>
    <t>FOLORUNSHO IJEFA</t>
  </si>
  <si>
    <t xml:space="preserve">17A AKINLEYE STR OKO-OBA </t>
  </si>
  <si>
    <t>11-AgegeINJ-T2-Orile Agege-AKINLEYE STREET POLE 3</t>
  </si>
  <si>
    <t>SUNDAY SOLOMON</t>
  </si>
  <si>
    <t>19A AKINLEYE STREET OLD A/C 26/03/03/5091A ORILE AGEGE</t>
  </si>
  <si>
    <t>11-AgegeINJ-T2-Orile Agege-AKINLEYE STREET</t>
  </si>
  <si>
    <t>EWULOMI B I MRS B MRS</t>
  </si>
  <si>
    <t>10 AKINYELE STR 98/S25/00001521 POWER LINE OKO OBA</t>
  </si>
  <si>
    <t>MR JINADU OLUDE</t>
  </si>
  <si>
    <t>21 AKINLEYE STREET OLD A/C 26/03/03/51513 ORILE AGEGE</t>
  </si>
  <si>
    <t>EMMANUEL EMEKA</t>
  </si>
  <si>
    <t>15 AKINLEYE STR OKO OBA AGEGE</t>
  </si>
  <si>
    <t>EBENEZER OLA SODEKE</t>
  </si>
  <si>
    <t>17 ADEBOLA STR ORILE RD MN 76/164942 AGEGE</t>
  </si>
  <si>
    <t>17A AKINLEYE STR OKO-OBA</t>
  </si>
  <si>
    <t>FATAI  ISHOLA</t>
  </si>
  <si>
    <t>7, AKINTOYE STR, ITOGBE STR, ORILE   LAGOS</t>
  </si>
  <si>
    <t>EWULOMI B I MRS</t>
  </si>
  <si>
    <t>OSHINJIRIN MR</t>
  </si>
  <si>
    <t>20 ANU OLUWAPO STR AGEGE AGGEGE LAGOS</t>
  </si>
  <si>
    <t>11-AgegeINJ-T2-Power Line-ANU OLUWAPO STREET POLE 3</t>
  </si>
  <si>
    <t>FORTH WORTH FARMS</t>
  </si>
  <si>
    <t>ABATTIOR AGRIC LAND , OKO OBA AGEGE</t>
  </si>
  <si>
    <t>C-MD2</t>
  </si>
  <si>
    <t>11-AgegeINJ-T1-Abattoir-FORTH WORTH FARMS</t>
  </si>
  <si>
    <t>PASTOR ABIAKA S K</t>
  </si>
  <si>
    <t>C A C AGBALA ITURA 304 ABEOKUT 98/P50/000349 EXP WAY OKE ODO</t>
  </si>
  <si>
    <t>D-MD2</t>
  </si>
  <si>
    <t>11-AgegeINJ-T2-Orile Agege-PASTOR ABIAKA S K</t>
  </si>
  <si>
    <t>OLA PHILIP</t>
  </si>
  <si>
    <t>17 OGUNTADE STR 99/S25/000523 ORILE AGEGE</t>
  </si>
  <si>
    <t>11-AgegeINJ-T3-Tabon Tabon-ADAMO KABIAWU</t>
  </si>
  <si>
    <t>PHILIP A. OUA</t>
  </si>
  <si>
    <t>17 OGUNTADE STREET OKO OBA AGE OKO OBA AGEGE</t>
  </si>
  <si>
    <t>MR A P OLLA</t>
  </si>
  <si>
    <t>17B OGUNTADE STR OKO OBA AGEGE LAGOS</t>
  </si>
  <si>
    <t>YEMISI OLAPADE</t>
  </si>
  <si>
    <t>4 ALH ELEMAN CLS</t>
  </si>
  <si>
    <t>11-AgegeINJ-T2-Orile Agege-ELEMADU CLOSE POLE 1</t>
  </si>
  <si>
    <t>VICTORIA ABEKE OLOYEDE</t>
  </si>
  <si>
    <t xml:space="preserve">20 BALE STR TABUN TABUN AGEGE M/N 76/164231 </t>
  </si>
  <si>
    <t>EBURUEZE JOHN</t>
  </si>
  <si>
    <t>6 ELEMAH STR OWOLEWA AGEGE LAGOS</t>
  </si>
  <si>
    <t xml:space="preserve">4 ALH ELEMAN CLS  </t>
  </si>
  <si>
    <t>ABUDULAI KERRY ALHAJI</t>
  </si>
  <si>
    <t>6 AFOGBE STR M/NO 83/S25/23840 TABONTABON AGEGE</t>
  </si>
  <si>
    <t>OKORO CHINEDU VICENT</t>
  </si>
  <si>
    <t>35 OSHOBU STREET OPPOSITE ELERE POLICE STATION</t>
  </si>
  <si>
    <t>11-AgegeINJ-T2-Orile Agege-OSHOBU STREET POLE 1</t>
  </si>
  <si>
    <t>KOLAWOLE OSHOBU</t>
  </si>
  <si>
    <t>3 OSOBU STREET OLD A/C NO 26/03/03/14815 AGEGE</t>
  </si>
  <si>
    <t>AJAYI GRACE</t>
  </si>
  <si>
    <t>5B OSHOBU STREET ORILE-AGEGE LAGOS.</t>
  </si>
  <si>
    <t>RASAKI WASIU</t>
  </si>
  <si>
    <t>11, ADEMOLU STREET OKO OBA AGEGE</t>
  </si>
  <si>
    <t>11-AgegeINJ-T3-Tabon Tabon-ADEMOLU STREET POLE 1</t>
  </si>
  <si>
    <t>TELLA ABEL ABIODUN</t>
  </si>
  <si>
    <t>6 ADEMOLU STR M/NO 79/S25/4831 TABON TABON AGEGE</t>
  </si>
  <si>
    <t>OMIYALE EMMANUEL</t>
  </si>
  <si>
    <t>1 OLABODE OMIYALE CLOSE 72/61661 OKO-OBA.AGEGE</t>
  </si>
  <si>
    <t>11-AgegeINJ-T3-Tabon Tabon-MUSILI STREET POLE 1</t>
  </si>
  <si>
    <t>1 OLABODE OMIYALE CLOSE 72/61661 OKO-OBA AGEGE</t>
  </si>
  <si>
    <t>ADENEKAN COMFORT F</t>
  </si>
  <si>
    <t>1 ACCORD OFF AGRIC OKO- OBA ORILE- AGEGE</t>
  </si>
  <si>
    <t>11-AgegeINJ-T1-Abattoir-ALH. SIKIRU ODUNTAN POLE 1</t>
  </si>
  <si>
    <t>SALAMI DAUDA MR</t>
  </si>
  <si>
    <t>21 AWOYINFA STREET ATOBAJE AGEGE</t>
  </si>
  <si>
    <t>11-AgegeINJ-T3-Pen Cinema-JINADU</t>
  </si>
  <si>
    <t>ADENIYI GBOLA MISBAUDEE</t>
  </si>
  <si>
    <t>2 ONILUDE STREET, ATOBAJE</t>
  </si>
  <si>
    <t>KASALI ADEYEMO</t>
  </si>
  <si>
    <t>21  AWOYINFA  STREET AGEGE</t>
  </si>
  <si>
    <t>BAKREEM D. TAIWO</t>
  </si>
  <si>
    <t>171 OLD ABEOKUTA MT</t>
  </si>
  <si>
    <t>FOLORUNSHO AJIROTUTU</t>
  </si>
  <si>
    <t>4 AWOYINFA STR LAGOS</t>
  </si>
  <si>
    <t>FATADE RAFIAT</t>
  </si>
  <si>
    <t>24B JINADU STREET ISALE OJA ORILE AGEGE</t>
  </si>
  <si>
    <t>SAANI IBRAHIM</t>
  </si>
  <si>
    <t>17 C    ONILUDE STREET ATOBAJE AGEGE</t>
  </si>
  <si>
    <t>JAMES BISAYO</t>
  </si>
  <si>
    <t>72 OLD ABEOKUTA ROAD AGEGE</t>
  </si>
  <si>
    <t>YUSUF LATEEF</t>
  </si>
  <si>
    <t>3 ,WILLIAMS CLOSE OFF AWOYINFA STREET AGEGE</t>
  </si>
  <si>
    <t>ADEBARI SAMUSA</t>
  </si>
  <si>
    <t>7, ADEBARI STREET ISALE OJA ORILE AGEGE</t>
  </si>
  <si>
    <t>YAKUBU WINNER</t>
  </si>
  <si>
    <t>125 OLD ABEOKUTA ROAD ORILE AG ORILE LAGOS</t>
  </si>
  <si>
    <t>MALLAM KHALID</t>
  </si>
  <si>
    <t>1 AWOYINFA STREET ATOBAJE</t>
  </si>
  <si>
    <t>OWOLEBI LAVI</t>
  </si>
  <si>
    <t>14 JINADU STR LAGOS</t>
  </si>
  <si>
    <t>OLAITAN AYUBA OLAYIWOLA</t>
  </si>
  <si>
    <t>16, AWOYINFA STREET, ATOBAJE AGEGE LAGOS</t>
  </si>
  <si>
    <t>BABANGIDA ALIU . I</t>
  </si>
  <si>
    <t>169 OLD ABEOKUTA ROAD AGEGE</t>
  </si>
  <si>
    <t>AYOOLA SAHEED</t>
  </si>
  <si>
    <t>19 JINADU STREET ISALE OJA ORILE AGEGE</t>
  </si>
  <si>
    <t>OYELUMADE TEMITOPE</t>
  </si>
  <si>
    <t>15 RAILWAY LINE OFF ABEOKUTA MOTOR ROAD AGEGE</t>
  </si>
  <si>
    <t>TORIOLA J</t>
  </si>
  <si>
    <t>7 POPOOLA STREET OLD A/C NO 26/06/05/32511 OKI VILLAGE AGEGE</t>
  </si>
  <si>
    <t>11-AdaranijoINJ-T1-NYSC-IYANA ODO 1</t>
  </si>
  <si>
    <t>KAZEEM OLUWATOMI AMOSU</t>
  </si>
  <si>
    <t>1 Iyana-odo 2 Street,Orile Agege</t>
  </si>
  <si>
    <t>ATTERE VICTORIA W</t>
  </si>
  <si>
    <t>27 LARUNSI STR M/NO 75/94831 IPAJA RD AGEGE</t>
  </si>
  <si>
    <t>ALH HASSAN</t>
  </si>
  <si>
    <t>5 ZION CLOSE ALAGBA LAGOS</t>
  </si>
  <si>
    <t>EWEJE LASISI</t>
  </si>
  <si>
    <t>2 BABASANYA STR M/N 85/S25/019198 ALAGBA AGEGE</t>
  </si>
  <si>
    <t>OGUN SULE MR</t>
  </si>
  <si>
    <t>28 POPOOLA STREET 81/S25/24973 ALAGBA AGEGE</t>
  </si>
  <si>
    <t>ADEBARI DUROJAIYE</t>
  </si>
  <si>
    <t>9 POPOOLA STR OLD A/C NO 26/06/05/56616 ALAGBA AGEGE</t>
  </si>
  <si>
    <t>JIMOH BABATUNDE</t>
  </si>
  <si>
    <t>28A LARUNSI STR ALAGBAA AGEGE LAGOS</t>
  </si>
  <si>
    <t>CHARLES SAMUEL UDOH</t>
  </si>
  <si>
    <t>24 LARUNSI STR IYANA ODO IYANA-IPAJA LAGOS</t>
  </si>
  <si>
    <t>PA GANIYU A.OKI</t>
  </si>
  <si>
    <t>3 VICTOR OLAIYA STR LAGOS</t>
  </si>
  <si>
    <t>SOMEFUN DAVID</t>
  </si>
  <si>
    <t>44 AJIBOYE CRESCENT PLEASURE B PLEASURE BUS_STOP LAGOS</t>
  </si>
  <si>
    <t>A-Non MD</t>
  </si>
  <si>
    <t>11-AdaranijoINJ-T1-Arigbanla</t>
  </si>
  <si>
    <t>11-AdaranijoINJ-T1-Arigbanla-HVDS AJIBOYE 2</t>
  </si>
  <si>
    <t>KAYODE SUSAN IYABO</t>
  </si>
  <si>
    <t>1 TUNJI IDOWU STREET ORILE AGEGE</t>
  </si>
  <si>
    <t>11-AgegeINJ-T3-Tabon Tabon-TUNJI IDOWU POLE 1</t>
  </si>
  <si>
    <t>OBABIYI M Y</t>
  </si>
  <si>
    <t xml:space="preserve">4 OWOLABI OMOTOYE STR LAGOS </t>
  </si>
  <si>
    <t>11-AgegeINJ-T2-Power Line-OWOLABI OMOTOYE STREET POLE 4</t>
  </si>
  <si>
    <t>OLATUNJI OLUYOMI</t>
  </si>
  <si>
    <t>15 OMOTOYE STR</t>
  </si>
  <si>
    <t>AJOSE . A</t>
  </si>
  <si>
    <t>11 OMOTOYE STR AGEGE</t>
  </si>
  <si>
    <t>MR AREMU AKINWUNMI</t>
  </si>
  <si>
    <t>25 MUSILI STR 86/10818 OKO-OBA AGEGE</t>
  </si>
  <si>
    <t>11-AgegeINJ-T3-Tabon Tabon-MUSILI STREET POLE 3</t>
  </si>
  <si>
    <t>CHIEF TUNDE B.</t>
  </si>
  <si>
    <t>27B MUSILI STR OKO-OBA LAGOS.</t>
  </si>
  <si>
    <t>MT TUNDE BADE</t>
  </si>
  <si>
    <t>27 MUSILI STREET 79/P25/24093 OKE OBA AGEGE</t>
  </si>
  <si>
    <t>OLADIJI MR</t>
  </si>
  <si>
    <t>21 MUSILI STR OKO-OBA OKO-OBA LAGOS</t>
  </si>
  <si>
    <t>ADEGBITE BOLANLE</t>
  </si>
  <si>
    <t>0 ADEBISI COMPLEX OJA OBA MKT A/EGBA LAGOS</t>
  </si>
  <si>
    <t>11-AgegeINJ-T3-Tabon Tabon-OJA OBA</t>
  </si>
  <si>
    <t>MR LAWAL WAHEED</t>
  </si>
  <si>
    <t>20 ADEMOLU STREET ORILE AGEGE LAGOS.</t>
  </si>
  <si>
    <t>11-AgegeINJ-T3-Tabon Tabon-IFELOJU STREET POLE 8</t>
  </si>
  <si>
    <t>BABTUNDE OLALEKAN</t>
  </si>
  <si>
    <t>17. ADEMOLA STR OKO-OBA LAGOS.</t>
  </si>
  <si>
    <t>SANI ALA SHAUAIBU</t>
  </si>
  <si>
    <t>23 ADEMOLU STREET, ORILE-AGEGE</t>
  </si>
  <si>
    <t>NIMOTA LAMIDI</t>
  </si>
  <si>
    <t>19 ADEMOLU STR 77/S25/82266 OKO OBA AGEGE</t>
  </si>
  <si>
    <t>MR AYODEJI JAMES</t>
  </si>
  <si>
    <t>17 ADEMOLU STREET ORILE-AGEGE LAGOS</t>
  </si>
  <si>
    <t>OMOBOLA BATIKU</t>
  </si>
  <si>
    <t>181 IPAJA  ROAD  IYANA ORILE AGEGE</t>
  </si>
  <si>
    <t>11-AgegeINJ-T2-Power Line-POLE 6 OPP IPAJA RD</t>
  </si>
  <si>
    <t>ADIGUN BILIAMINU ALH</t>
  </si>
  <si>
    <t>31B ALHAJI OWOLOWA STREET 85/S25/050163 ORILE AGEGE</t>
  </si>
  <si>
    <t>11-AgegeINJ-T2-Orile Agege-OWOLEWA STREET POLE 5</t>
  </si>
  <si>
    <t>AWESU IDIRISU</t>
  </si>
  <si>
    <t>31 ALHAJI OWOLOWA STREET M/NO 81/S25/15842 ORILE AGEGE</t>
  </si>
  <si>
    <t>MUSIBAU TAJUDEEN</t>
  </si>
  <si>
    <t>33 ALH OWOLEWA STR AGEGE M/N 85/019797 ORILE AGEGE</t>
  </si>
  <si>
    <t>11-AgegeINJ-T2-Orile Agege-OWOLEWA POLE 4</t>
  </si>
  <si>
    <t>SULE MONA AJALA</t>
  </si>
  <si>
    <t>30 ALHAJI OWOLOWA STREET MN 76/178690 TABON TABON AGEGE</t>
  </si>
  <si>
    <t>MR BENSON ADEREMI</t>
  </si>
  <si>
    <t>13, LAND USE RD, MAPPLE WOOD EST, OKO OBA</t>
  </si>
  <si>
    <t>B-Non MD</t>
  </si>
  <si>
    <t>11-MaplewoodINJ-T1-Maplewood</t>
  </si>
  <si>
    <t>11-MaplewoodINJ-T1-Maplewood-MAPPLE WOOD EST 1</t>
  </si>
  <si>
    <t>MR OLALEKAN BADA</t>
  </si>
  <si>
    <t>16 NEW TOWN ROAD MAPLE-WOOD ES OKO OBA ORILE AGEGE LAGOS</t>
  </si>
  <si>
    <t>MR WAHAB BASHIRU OYENIRA</t>
  </si>
  <si>
    <t xml:space="preserve">BLK 4 NEW TOWN RD PHASE 111 OKO OBA   </t>
  </si>
  <si>
    <t>MRS SARATU OLUBIMI</t>
  </si>
  <si>
    <t>6 IRESI STR 77/S25/96645 ORILE AGEGE</t>
  </si>
  <si>
    <t>11-AgegeINJ-T2-Orile Agege-IRESI STREET POLE 1</t>
  </si>
  <si>
    <t>RALIATU MUSTAPHA ADEWUYI</t>
  </si>
  <si>
    <t xml:space="preserve">2 IRESI ST ORILE AGEGE  </t>
  </si>
  <si>
    <t>ASIAWU SANUSI</t>
  </si>
  <si>
    <t>4 IRESI STREET AGEGE ORILE</t>
  </si>
  <si>
    <t>AKANNI SOLANKE</t>
  </si>
  <si>
    <t>8A IRESI STREET M/N 76/148746 ORILE-AGEGE</t>
  </si>
  <si>
    <t>MR JAMES FAGBEMI</t>
  </si>
  <si>
    <t>5 IRESI STREET OLD A/C NO 26/04/05/59911 AGEGE</t>
  </si>
  <si>
    <t>ADEKUNLE A</t>
  </si>
  <si>
    <t>9 OLD OTTA RD LAGOS</t>
  </si>
  <si>
    <t xml:space="preserve">9 OLD OTTA RD LAGOS </t>
  </si>
  <si>
    <t>OPATOLA  OLADELE AKEEM</t>
  </si>
  <si>
    <t xml:space="preserve">289 OLD ABEOKUTA MOTOR ROAD  AGEGE </t>
  </si>
  <si>
    <t>11-AgegeINJ-T2-Abule Egba-NIGERWEST</t>
  </si>
  <si>
    <t>GIWA ALIMI ALHAJI</t>
  </si>
  <si>
    <t>32 CHIEF MOMOH STR TABON TABON AGEGE</t>
  </si>
  <si>
    <t>MR GIWA</t>
  </si>
  <si>
    <t>30A MOMOH STREET ORILE LAGOS.</t>
  </si>
  <si>
    <t>MRS SALAUDEEN</t>
  </si>
  <si>
    <t>9 MOMOH STREET ORILE-AGEGE LAGOS.</t>
  </si>
  <si>
    <t>AGEGE INJECTION STATION</t>
  </si>
  <si>
    <t>200B ABEOKUTA MOTOR RD FAGBA LAGOS</t>
  </si>
  <si>
    <t>ADETORO ISAAC</t>
  </si>
  <si>
    <t>36 CHIEF MOMOH STR 85/S25/188675 TABON TABON AGEGE</t>
  </si>
  <si>
    <t>REV E G SALAM</t>
  </si>
  <si>
    <t>128 OKO OBA RD OKO OBA LAGOS</t>
  </si>
  <si>
    <t>11-AgegeINJ-T3-Tabon Tabon-FASAN POLE 1</t>
  </si>
  <si>
    <t>GEMISOLA GEMISOLA</t>
  </si>
  <si>
    <t>63 OLADOJE OKO OBA LAGOS STATE</t>
  </si>
  <si>
    <t>ALIYA SALIU ALHAJI</t>
  </si>
  <si>
    <t>3 FASAN CLOSE  LADOJE OKO OBA AGEGE</t>
  </si>
  <si>
    <t>AJIBONA B A</t>
  </si>
  <si>
    <t xml:space="preserve">33 TUNDE DAVIES STR OKO OBA AGEGE </t>
  </si>
  <si>
    <t>11-AgegeINJ-T3-Tabon Tabon-TUNDE DAVIES STREET POLE 3</t>
  </si>
  <si>
    <t>JONATHAN OLAYINKA</t>
  </si>
  <si>
    <t>7 AZEEZ OLAOSEBIKAN STR 85/S25/058109 OKO OBA AGEGE</t>
  </si>
  <si>
    <t>11-AgegeINJ-T2-Orile Agege-OTA ROAD</t>
  </si>
  <si>
    <t>ILAIJA KUYE</t>
  </si>
  <si>
    <t>60 ARANSEOLU 77/S25/114862 ORILE AGEGE</t>
  </si>
  <si>
    <t>NUSIRATU ADELUPO</t>
  </si>
  <si>
    <t>9B ARANSE OLU ST M/N 77/S25/61296 ORILE AGEGE</t>
  </si>
  <si>
    <t>OLUTADE SUNDAY</t>
  </si>
  <si>
    <t>1 OLUTADE LANE OLD A/C NO 26/03/08/66619 VIA AKINYEMI STR AGEGE</t>
  </si>
  <si>
    <t>OLOWE ADISA</t>
  </si>
  <si>
    <t>5 ALHAJI RAIMI CLOSE 92/S25/023481 OFF OTA ROAD</t>
  </si>
  <si>
    <t>ONIGBINDE OLUFUNKE</t>
  </si>
  <si>
    <t>11 ARANSE OLU STR 79/S25/4740 POWER LINE AGEGE</t>
  </si>
  <si>
    <t>CLEMENT T OBADIPE</t>
  </si>
  <si>
    <t xml:space="preserve">76 OTTA ROAD MN 76/148867 </t>
  </si>
  <si>
    <t>ABOABA AJOKE</t>
  </si>
  <si>
    <t>33 OYEKUNLE STR M/NO 85/S25/167884 OFF OTTA RD ORILE</t>
  </si>
  <si>
    <t>AMUSA ALABI</t>
  </si>
  <si>
    <t>16 ARANSE OLU STR ORILE AGEGE ORILE AGEGE</t>
  </si>
  <si>
    <t>AWOSUSI KEHIDE BLESSING</t>
  </si>
  <si>
    <t>83 OTTA ROAD, ORILE-AGEGE</t>
  </si>
  <si>
    <t>S MOHAMMED</t>
  </si>
  <si>
    <t>15 ADENEKAN STR 85/S25/111407 ORILE AGEGE</t>
  </si>
  <si>
    <t>FADAHUNSI MRS</t>
  </si>
  <si>
    <t xml:space="preserve">81 OTTA RD LAGOS </t>
  </si>
  <si>
    <t>M ADENEKAN</t>
  </si>
  <si>
    <t>16 ADENEKAN STR 85/S25/007635 OKO OBA</t>
  </si>
  <si>
    <t>MR OPEIFA ADEGBOLA</t>
  </si>
  <si>
    <t>34 ARANSE OLU STR 77/S25/043912 ORILE AGEGE</t>
  </si>
  <si>
    <t>MR D.A OGUNSANYA</t>
  </si>
  <si>
    <t>54 ARANSEOLU STR 92/70809 AGEGE</t>
  </si>
  <si>
    <t>MOSES EKUNDAYO</t>
  </si>
  <si>
    <t>44 ARANSE OLU STR 86/S25/02892 ORILE AGEGE</t>
  </si>
  <si>
    <t>OLADOSU MOPELOLA</t>
  </si>
  <si>
    <t>1 OLAOSEBIKAN STR ORILE AGEGE</t>
  </si>
  <si>
    <t>PASTOR S. AYODELE</t>
  </si>
  <si>
    <t xml:space="preserve">45. ADENIYI STR AGEGE LAGOS </t>
  </si>
  <si>
    <t>KAZEEM AHMED</t>
  </si>
  <si>
    <t>1A RAIMI CLOSE AGEGE LAGOS</t>
  </si>
  <si>
    <t>MR YUSUF QUADRI</t>
  </si>
  <si>
    <t>74 OTTA RD ORILE AGEGE LAGOS</t>
  </si>
  <si>
    <t>OPEIFA ADEGBOLA</t>
  </si>
  <si>
    <t>36 ARANSE OLU ST M/N 77/S25/93533 AGEGE</t>
  </si>
  <si>
    <t>EBENEZER OYEWOLE</t>
  </si>
  <si>
    <t>31 ARANSEOLU ST ORILE AGEGE M/N 75/118011</t>
  </si>
  <si>
    <t>KASALI RASAKI MR</t>
  </si>
  <si>
    <t>31 ARANSE OLU STR ORILE AGEGE POWER LINE</t>
  </si>
  <si>
    <t>YAKUBU ADEOYE</t>
  </si>
  <si>
    <t>40 ARANSE OLU STR ORILE M/N 77/S25/60195 AGEGE</t>
  </si>
  <si>
    <t>MATHEW ADEOSUN</t>
  </si>
  <si>
    <t xml:space="preserve">17 ARANSE OLU STR ORILE AGEGE OLD A/C NO 26/09/04/12314 </t>
  </si>
  <si>
    <t>AYODELE OLUSEGUN</t>
  </si>
  <si>
    <t>15 ARANSEOLU STR ORILE AGEGE LAGOS</t>
  </si>
  <si>
    <t>MRS A OLONADE A OLONADE</t>
  </si>
  <si>
    <t xml:space="preserve">21 ARANSEOLU STREET ORILE AGEGE </t>
  </si>
  <si>
    <t>OLABODE JOEL</t>
  </si>
  <si>
    <t>72 OTTA ROAD M/NO 77/S25/61088 AGEGE</t>
  </si>
  <si>
    <t>ADISA ADENEKAN</t>
  </si>
  <si>
    <t>16 ADENEKAN STR 79/S25/014832 OKO OBA AGEGE</t>
  </si>
  <si>
    <t>KODAOLU SHOBIYE</t>
  </si>
  <si>
    <t>10 ADENEKAN STR AGEGE OKO OBA ALARAMIMO</t>
  </si>
  <si>
    <t>SHONUBI MONSURATU AB</t>
  </si>
  <si>
    <t>19 ARANSE OLU STR M/NO 79/S25/97344 OKO OBA AGEGE</t>
  </si>
  <si>
    <t>ALH RAIMI</t>
  </si>
  <si>
    <t xml:space="preserve">1 RAIMI CLOSE  </t>
  </si>
  <si>
    <t>AKINTUNDE G</t>
  </si>
  <si>
    <t>58 ARANSE OLU ST OLD A/C NO 26/03/08/67418 ORILE AGEGE</t>
  </si>
  <si>
    <t>OBAILE PAUL A</t>
  </si>
  <si>
    <t>13 ADENEKAN ST 77/S25/68747 ORILE AGEGE</t>
  </si>
  <si>
    <t>ADUKANLE JOSUAH</t>
  </si>
  <si>
    <t xml:space="preserve">28 ARANSEOLU ST ORILE AGEGE </t>
  </si>
  <si>
    <t>ILABA VICTOR</t>
  </si>
  <si>
    <t>83 OLD OTTA RD ORILE LAGOS</t>
  </si>
  <si>
    <t>ABUBAKAR JAFAR ABDULLAHI</t>
  </si>
  <si>
    <t>27B, ARANSE OLU STREET, VIA POWERLINE, MATERNITY, ORILE-AGEGE, LAGOS</t>
  </si>
  <si>
    <t>OLALEKAN ISIWATU</t>
  </si>
  <si>
    <t>24 ARASEOLU ST M/NO 81/S25/48090 ORILE AGEGE</t>
  </si>
  <si>
    <t>LASISI KARIMU</t>
  </si>
  <si>
    <t>10 ARANSE OLU STR ORILE AGEGE</t>
  </si>
  <si>
    <t>MR OLUKUNLE OLADIPUPO</t>
  </si>
  <si>
    <t>41 ADENIJI STR 93/S25/019821 OKO-OBA AGEGE</t>
  </si>
  <si>
    <t>ADEKUNLE KOLAWOLE</t>
  </si>
  <si>
    <t>11 OYEKUNLE  STREET,, ORILE -AGEGE</t>
  </si>
  <si>
    <t>DADA BALOGUN</t>
  </si>
  <si>
    <t>12 ARANSE OLU STREET M/NO 77/S25/94305 ALARAMIMO ORILE AGEGE</t>
  </si>
  <si>
    <t>M A ADENEKAN</t>
  </si>
  <si>
    <t>ADELEKE I</t>
  </si>
  <si>
    <t>85 OLD OTTA RD</t>
  </si>
  <si>
    <t>MR SOLOMON ADEGBITE</t>
  </si>
  <si>
    <t>42 ADENIJI STR SORETIRE OKO OBA LAGOS</t>
  </si>
  <si>
    <t>KAREEM Y O ALH</t>
  </si>
  <si>
    <t>2 RAIMI CLOSE M/N 85/S25/150118 ORILE AGEGE</t>
  </si>
  <si>
    <t>ERIC EDOMA</t>
  </si>
  <si>
    <t>22.OYEKUNLE STR. ORILE AGEGE LAGOS</t>
  </si>
  <si>
    <t>ONIPEDE KEHINDE</t>
  </si>
  <si>
    <t>115 POWERLINE STR ORILE AGEGE ORILE AGEGE LAGOS</t>
  </si>
  <si>
    <t>MRS B OLUWOLE</t>
  </si>
  <si>
    <t>46 ADENIYI STR 90/79697 OKO-OBA AGEGE</t>
  </si>
  <si>
    <t>MADAM OLASEKE SALAMI</t>
  </si>
  <si>
    <t>69 ARANSE OLU STR M/N 76/179568 OKO OBA ROAD AGEGE</t>
  </si>
  <si>
    <t>ALELANMOLE ALABA RASHIDAT</t>
  </si>
  <si>
    <t>78C, OTTA ROAD, ORILE-AGEGE, LAGOS</t>
  </si>
  <si>
    <t xml:space="preserve">10 ARANSE OLU STR ORILE AGEGE </t>
  </si>
  <si>
    <t>OBADIPE AKANNI ESTHER</t>
  </si>
  <si>
    <t>SHORETIRE STREET ORILE AGEGE</t>
  </si>
  <si>
    <t>KAWOJUR JACOB</t>
  </si>
  <si>
    <t xml:space="preserve">43 ARANSE OLU STR ORILE AGEGE </t>
  </si>
  <si>
    <t>EBENEZER OJEWOLE</t>
  </si>
  <si>
    <t>31 ARANSEOLU STR ORILE AGEGE M/N 75/129333</t>
  </si>
  <si>
    <t>IDOWU OYEWOLE</t>
  </si>
  <si>
    <t xml:space="preserve">14 ARANSE OLU STR  </t>
  </si>
  <si>
    <t>MODION YUSUF</t>
  </si>
  <si>
    <t>25 ARANSEOLU STREET ORILE-AGEGE AKOWONJO/LAGOS</t>
  </si>
  <si>
    <t>JAMES K. OKUBO</t>
  </si>
  <si>
    <t>27,ARANSEOLU STREET ORILE AGEGE</t>
  </si>
  <si>
    <t>SOLOMON ABUWABA</t>
  </si>
  <si>
    <t>3 ADENEKAN OJA OBA LAGOS STATE</t>
  </si>
  <si>
    <t>RASAK LAWAL</t>
  </si>
  <si>
    <t>3 RAIMI CLOSE AGEGE AGEGE</t>
  </si>
  <si>
    <t>IDOWU YESUFU</t>
  </si>
  <si>
    <t>35 ADENIJI STR 79/S25/14145 ORILE AGEGE</t>
  </si>
  <si>
    <t>ALFA IBRAHIM ANIMASAHUN</t>
  </si>
  <si>
    <t>51,ARANSEOLU STREET ORILE AGEGE</t>
  </si>
  <si>
    <t>43 ARANSE OLU STR ORILE AGEGE</t>
  </si>
  <si>
    <t>MRS SOLA AKINRINDE</t>
  </si>
  <si>
    <t>24 SORETIRE STREET ORILE-AGEGE LAGOS</t>
  </si>
  <si>
    <t>E A O OYEWOLE</t>
  </si>
  <si>
    <t>29 ARANSE OLU STREET 85/S25/76990 OKO OBA</t>
  </si>
  <si>
    <t>MRS A OLONADE</t>
  </si>
  <si>
    <t>BOLAJI JOSEPH</t>
  </si>
  <si>
    <t>8 ADENEKAN ST AGEGE ALARAMIMO ORILE</t>
  </si>
  <si>
    <t>OMOLE JIMOH</t>
  </si>
  <si>
    <t>45 ARANSE OLU STR M/NO 79/S25/35226 ORILE AGEGE</t>
  </si>
  <si>
    <t>S A B MOHAMMED</t>
  </si>
  <si>
    <t>IDOWU MODIU</t>
  </si>
  <si>
    <t>2 OYEKUNLE STR M/NO 79/S25/100522 ORILE AGEGE</t>
  </si>
  <si>
    <t>LAWAL FOLASAYO</t>
  </si>
  <si>
    <t>18A ARAUSEOLU STREET ORILE AGEGE LAGOS</t>
  </si>
  <si>
    <t>MR HASSAN LIASU</t>
  </si>
  <si>
    <t>47 ARANSE OLU STR 85/S25/068226 POWERLINE ORILE AGEGE</t>
  </si>
  <si>
    <t>DADA OLATOKUN</t>
  </si>
  <si>
    <t>33 OYEKUNLE STR 85/S25/72940 ORILE AGEGE</t>
  </si>
  <si>
    <t xml:space="preserve">31 ARANSEOLU ST ORILE AGEGE M/N 75/118011 </t>
  </si>
  <si>
    <t>ALADE KAYODE</t>
  </si>
  <si>
    <t xml:space="preserve">111 POWERLINE LAGOS </t>
  </si>
  <si>
    <t>BAMIDELE ABEFE</t>
  </si>
  <si>
    <t>3 ADENEKAN STR 86/S25/155950 OKO OBA</t>
  </si>
  <si>
    <t>ONIPEDE A OLAMILEKAN</t>
  </si>
  <si>
    <t>15B ADENEKAN STR ORILE AGEGE LAGOS STATE</t>
  </si>
  <si>
    <t>YUSSUF OGUNYEMI</t>
  </si>
  <si>
    <t>20 ARANSE OLU STR ORILE AGEGE ALARAMIMO AREA POWER LINE</t>
  </si>
  <si>
    <t>DADA A BALOGUN</t>
  </si>
  <si>
    <t>RAMOND  EGWIKHOR</t>
  </si>
  <si>
    <t xml:space="preserve">83 OLD OTTA ROAD  AGEGE </t>
  </si>
  <si>
    <t>MR ANU  OLUWA AKANNI</t>
  </si>
  <si>
    <t>2 OLADEJO STR 79/S25/67985 OKO OBA AGEGE</t>
  </si>
  <si>
    <t>11-AgegeINJ-T3-Tabon Tabon-SANYA OLU STREET POLE 5</t>
  </si>
  <si>
    <t>KAZEEM POPOOLA</t>
  </si>
  <si>
    <t>3 POPOOLA CLOSE 85/S25/146124 NEW OKO OBA</t>
  </si>
  <si>
    <t>11-AgegeINJ-T1-Abattoir-POPOOLA CLOSE POLE 2</t>
  </si>
  <si>
    <t>ASANI ASANI</t>
  </si>
  <si>
    <t>10 ORELOPE ST ORILE AGEGE</t>
  </si>
  <si>
    <t>11-AgegeINJ-T2-Orile Agege-ORELOPE STREET POLE 2</t>
  </si>
  <si>
    <t xml:space="preserve">10 ORELOPE ST ORILE AGEGE </t>
  </si>
  <si>
    <t>Millenium security gate</t>
  </si>
  <si>
    <t>1 MILLENIUM ESTATE ALAGBA ORILE-AGEGE</t>
  </si>
  <si>
    <t>11-AdaranijoINJ-T1-NYSC-MILLENIUM ESTATE</t>
  </si>
  <si>
    <t>ADEOYE OWOLABI</t>
  </si>
  <si>
    <t>20 ALHAJI OWOLOWA STREET M/N 79/S25/116110 VIA ORILE RD AGEGE</t>
  </si>
  <si>
    <t>MR DAUDU E A</t>
  </si>
  <si>
    <t>23A ALHAJI OWOLOWA STREET 76/163722 ORILE AGEGE</t>
  </si>
  <si>
    <t>OLEMOH A. AREMU</t>
  </si>
  <si>
    <t>26 OWOLEWA STREET ORILE AGEGE ORILE AGEGE LAGOS</t>
  </si>
  <si>
    <t>ADEPOJU LAMIDI</t>
  </si>
  <si>
    <t xml:space="preserve">24 ALHAJI OWOLOWA STREET TABONTABON AGEGE </t>
  </si>
  <si>
    <t>HABIDEEN O. OLEMON</t>
  </si>
  <si>
    <t xml:space="preserve">26 ALHAJI OWOLOWA STREET TABONTABON AGEGE </t>
  </si>
  <si>
    <t>MRS GLORIOLA FADAIRO.</t>
  </si>
  <si>
    <t>20 ALHAJI OWOLOWA STREET 85/S25/07871 ORILE AGEGE</t>
  </si>
  <si>
    <t>WAHABI JIMOH</t>
  </si>
  <si>
    <t>8 BABAYEMI STREET M/N 74/74750 AGEGE</t>
  </si>
  <si>
    <t>11-AgegeINJ-T2-Orile Agege-BABAYEMI STREET POLE 1</t>
  </si>
  <si>
    <t>MR TIJANI BABAYEMI</t>
  </si>
  <si>
    <t>1 BABAYEMI STREET 92/S25/002411 AGEGE</t>
  </si>
  <si>
    <t>OJOLOWO FATAI</t>
  </si>
  <si>
    <t>10 BABAYEMI STR M/NO 79/S25/64311 OKE KOTO AGEGE</t>
  </si>
  <si>
    <t>RASIDI ADESHIYAN</t>
  </si>
  <si>
    <t>5 BABAYEMI STREET OLD A/C NO 26/03/03/6431A OKO OBA AGEGE</t>
  </si>
  <si>
    <t>AYINKE AMUDATU</t>
  </si>
  <si>
    <t xml:space="preserve">7 BABAYEMI STREET TABONTABON AGEGE </t>
  </si>
  <si>
    <t>MOHAMMED AKANDE</t>
  </si>
  <si>
    <t xml:space="preserve">3 BABAYEMI STREET TABONTASAN AGEGE </t>
  </si>
  <si>
    <t>OLUSEGUN NATHANIEL</t>
  </si>
  <si>
    <t>9 BABAYEMI STREET VIA ORILE RD AGEGE</t>
  </si>
  <si>
    <t>7 BABAYEMI STREET TABONTABON AGEGE</t>
  </si>
  <si>
    <t>ADELEKE ALHAJ</t>
  </si>
  <si>
    <t>10B OMOROGA S AGEGE OKO OBA</t>
  </si>
  <si>
    <t>11-AgegeINJ-T3-Tabon Tabon-SHODOLAMI STREET POLE 3</t>
  </si>
  <si>
    <t>ONIFADE ALABI</t>
  </si>
  <si>
    <t>17 OLUKOSI STR LAGOS</t>
  </si>
  <si>
    <t>11-AgegeINJ-T2-Power Line-OLUKOSI STREET POLE 3</t>
  </si>
  <si>
    <t>AGORO ROTIMI</t>
  </si>
  <si>
    <t>17 DOSUMU ST ORILE AGEGE</t>
  </si>
  <si>
    <t>11-MaplewoodINJ-T1-Maplewood-MAPPLE WOOD EST 3</t>
  </si>
  <si>
    <t>ODERINDE KAYODE OLUGBENGA</t>
  </si>
  <si>
    <t>MAPPLE WOOD ESTATE OKO-OBA</t>
  </si>
  <si>
    <t>FLORENCE OWOLABI</t>
  </si>
  <si>
    <t>12, AKINYEMI CLOSE ONIBUDO</t>
  </si>
  <si>
    <t>AKINREMI O OLALEKAN</t>
  </si>
  <si>
    <t>37 POWERLINE ROAD. ORILE AGEGE</t>
  </si>
  <si>
    <t>11-AgegeINJ-T3-Tabon Tabon-POWERLINE ROAD POLE 6</t>
  </si>
  <si>
    <t>OLUYIDE OLABOWALE</t>
  </si>
  <si>
    <t>BLOCK 8 PLT 15, TIMOTHY BABATUNDE DRIVE LABAK ESTATE</t>
  </si>
  <si>
    <t>11-AgegeINJ-T3-Tabon Tabon-HVDS ALH YMA OLOYEDE CLOSE 1</t>
  </si>
  <si>
    <t>EBENEZER OGUNRINDE</t>
  </si>
  <si>
    <t>2 LADOJE STREET OKE OBA AGEGE</t>
  </si>
  <si>
    <t>11-AgegeINJ-T3-Tabon Tabon-OKO OBA POLE 1</t>
  </si>
  <si>
    <t xml:space="preserve">2 LADOJE STREET OKE OBA AGEGE </t>
  </si>
  <si>
    <t>AYENI  SEUN RUTH</t>
  </si>
  <si>
    <t>59 LADOJE STREET OKO OBA ORILE AGEGE</t>
  </si>
  <si>
    <t>ADELODUN SALAWU</t>
  </si>
  <si>
    <t>46 OJEKUNLE STR. AGEGE M/NO 75/090795 AGEGE</t>
  </si>
  <si>
    <t>11-AgegeINJ-T2-Power Line-OJEKUNLE STRRET B POLE 3</t>
  </si>
  <si>
    <t>SULAIMAN BADMUS</t>
  </si>
  <si>
    <t>46 OJEKUNLE STR. AGEGE 94/S25/002819 ORILE AGEGE</t>
  </si>
  <si>
    <t>MR OLANIYAN AFOLABI</t>
  </si>
  <si>
    <t>43 IBIDO STREET 85/S25/39260 AGEGE</t>
  </si>
  <si>
    <t>11-AgegeINJ-T2-Power Line-IBIDO STREET POLE 1</t>
  </si>
  <si>
    <t>MUSEDIKU OMOROGA</t>
  </si>
  <si>
    <t>15 AKINLABI STREET ORILE LAGOS</t>
  </si>
  <si>
    <t>11-AgegeINJ-T2-Power Line-AKINLABI STREET POLE 1</t>
  </si>
  <si>
    <t>RASAKI OKEDARE</t>
  </si>
  <si>
    <t>22 OLA-ORE STREET 85/S25/077518 OMOTOYE ESTATE ORILE AGEGE</t>
  </si>
  <si>
    <t>11-AgegeINJ-T2-Power Line-SOMOYE 1</t>
  </si>
  <si>
    <t>RASAKI OYE OKEDARE</t>
  </si>
  <si>
    <t>22 OLAORE STR ORILE AGEGE</t>
  </si>
  <si>
    <t>MRS OKEBALAMA</t>
  </si>
  <si>
    <t>5 SHOMOYE STREET, OMOTOYE, ORILE-AGEGE</t>
  </si>
  <si>
    <t>SHOBOWALE MR</t>
  </si>
  <si>
    <t xml:space="preserve">10 DADDY ONIYIDE STR  </t>
  </si>
  <si>
    <t>JOSEPH OBASANMI ADEWUYI</t>
  </si>
  <si>
    <t>1 OMOTOYE ESTATE STR M/N 85/S25/083480 ORILE AGEGEE</t>
  </si>
  <si>
    <t>ADEYEMI KAYODE JOSEPH</t>
  </si>
  <si>
    <t>15 DADDY ONIYIDE STR ORILE AGEGE LAGOS STATE</t>
  </si>
  <si>
    <t>AYINDE LASISI</t>
  </si>
  <si>
    <t>10 SOMOYE STR M/N 85/S25/43040 ORILE AGEGE</t>
  </si>
  <si>
    <t>WOLE AGBEKOYA</t>
  </si>
  <si>
    <t>26A IRESI STR ORILE AGEGE LAGOS</t>
  </si>
  <si>
    <t>JEGEDE A</t>
  </si>
  <si>
    <t>31 AKANNI ONIYIDE STR ORILE AGEGE</t>
  </si>
  <si>
    <t>MRS OLUKEMI O.A</t>
  </si>
  <si>
    <t>12 SHOMOYE STR 90/S25/98321 ORILE AGEGE</t>
  </si>
  <si>
    <t>ADU M A</t>
  </si>
  <si>
    <t>19 AKANNI ONIYIDE STR AGEGE ORILE AGEGE</t>
  </si>
  <si>
    <t>AUGUSTINE O.COKER</t>
  </si>
  <si>
    <t xml:space="preserve">24 IRESI STR ORILE AGEGE LAGOS </t>
  </si>
  <si>
    <t>YAU SAIDU YAKUBU</t>
  </si>
  <si>
    <t>9 DADDY ONIYIDE STR ORILE LAGOS</t>
  </si>
  <si>
    <t>SHOBALOJU MOHAMMED</t>
  </si>
  <si>
    <t>20 DADDY ONIYIDE ST AGEGE</t>
  </si>
  <si>
    <t>RASIDI OYE OKEDARA</t>
  </si>
  <si>
    <t>22 OLAORE STR ORILE AGEGE MN 76/161596</t>
  </si>
  <si>
    <t>C U OGBEMUDIA</t>
  </si>
  <si>
    <t>7 DADDY ONIYIDE ST OLD A/C NO 26/03/03/46012 AGEGE</t>
  </si>
  <si>
    <t>ADEWETON NOSIRU</t>
  </si>
  <si>
    <t>4 DADDY ONIYIDE ST 85/S25/737731 ORILE AGEGE</t>
  </si>
  <si>
    <t>MRS SURAKATU</t>
  </si>
  <si>
    <t>10 SOMOYE STR 82/S25/32078 ORILE AGEGE</t>
  </si>
  <si>
    <t>DAVID BOBUDE</t>
  </si>
  <si>
    <t>1 DADDY ONIYIDE STREET ORILE AGEGE</t>
  </si>
  <si>
    <t>SUNDAY BASHORUN</t>
  </si>
  <si>
    <t>19 IRESI STREET OLD A/C NO 26/04/01/57716 ORILE AGEGE</t>
  </si>
  <si>
    <t>MODUPE AKINYEMI</t>
  </si>
  <si>
    <t>PLT 19 OMOTOYE EST. ORILE AGEG LAGOS</t>
  </si>
  <si>
    <t>OYEGUNLE S A</t>
  </si>
  <si>
    <t xml:space="preserve">29 AKANMI ONIYIDE STR ORILE AGEGE </t>
  </si>
  <si>
    <t>ALH ADEWUSI RASHEED</t>
  </si>
  <si>
    <t>14 DADDY ONIYIDE STREET OFF IPAJA RD AGEGE</t>
  </si>
  <si>
    <t>PASTOR MATTHEW SOMOYE</t>
  </si>
  <si>
    <t>4 SOMOYE STR OMOTOYE LAYOUT AGEGE LAGOS</t>
  </si>
  <si>
    <t>DOVI KUFEJI LEONA</t>
  </si>
  <si>
    <t>PLT 62 OMOTOYE LAYOUT M/N 83/P50/02476 AGEGE</t>
  </si>
  <si>
    <t>IDERA JIMOH</t>
  </si>
  <si>
    <t>31 OMOTOYE SESTATE ORILE AGEGE   LAGOS</t>
  </si>
  <si>
    <t>ATINUKE KUKU</t>
  </si>
  <si>
    <t>23 IRESI STREET 85/S25/190190 ORILE AGEGE</t>
  </si>
  <si>
    <t>27.IRESI STREET ORILE AGEGE</t>
  </si>
  <si>
    <t>FAGBEMI  ADE  SAMSON</t>
  </si>
  <si>
    <t xml:space="preserve"> 9 DADDY-OLUYIDE ST M</t>
  </si>
  <si>
    <t>SAMSONDEEN ABIOLA</t>
  </si>
  <si>
    <t>15 IRESI STREET 85/S25/33204 ORILE AGEGE</t>
  </si>
  <si>
    <t>OMOTOSHO SAMUEL JEGED</t>
  </si>
  <si>
    <t>15 AKANNI ONIYIDE STR OLD A/C NO 26/03/06/64412 ORILE AGEGE</t>
  </si>
  <si>
    <t>TORIOLA GABRIEL</t>
  </si>
  <si>
    <t>15 DADDY ONIYINDE STR 25/114412 ORILE AGEGE</t>
  </si>
  <si>
    <t>S . OLAYIWOLA</t>
  </si>
  <si>
    <t>43 ANUOLUWAPO STR AGEGE</t>
  </si>
  <si>
    <t>11-AgegeINJ-T2-Power Line-ANU OLUWAPO STREET POLE 4</t>
  </si>
  <si>
    <t>POPOOLA HEZEKIAH O.</t>
  </si>
  <si>
    <t>43 ANU OLUWAPO STR AGBOTIKUYO AGBOTIKUYO AGEGE</t>
  </si>
  <si>
    <t>FATAYI AKINPELU</t>
  </si>
  <si>
    <t>12 AKINPELU STR OKO-OBA RD OLD A/C NO 26/03/03/5181 AGEGE</t>
  </si>
  <si>
    <t>11-AgegeINJ-T3-Tabon Tabon-AKINDELU STREET POLE 2</t>
  </si>
  <si>
    <t>AMOKE BANKOLE</t>
  </si>
  <si>
    <t>12. AKINPELU STREET OKO OBA LAGOS.</t>
  </si>
  <si>
    <t>LAMINA AKINBAMI</t>
  </si>
  <si>
    <t>10 AKINPELU STR OKO-OBA RD OLD A/C NO 26/03/03/5171 AGEGE</t>
  </si>
  <si>
    <t>ADISA AKINPELU</t>
  </si>
  <si>
    <t>5 AKINPELU STR OKO-OBA AGEGE OLD A/C NO 26/03/03/5191</t>
  </si>
  <si>
    <t>ABUDU AYINDE</t>
  </si>
  <si>
    <t>25 OWOLABI OMOTOYE STR 95/S25/106527 ORILE AGEGE</t>
  </si>
  <si>
    <t>11-AgegeINJ-T2-Power Line-OWOLABI OMOTOYE STREET POLE 2</t>
  </si>
  <si>
    <t>ABUBAKAR JUBRILA JUBRILA</t>
  </si>
  <si>
    <t>23 OWOLABI OMOTOYE STREET</t>
  </si>
  <si>
    <t>MR ADEBOWALE LAWAL</t>
  </si>
  <si>
    <t>14B OWOLABI OMOTOYE STREET</t>
  </si>
  <si>
    <t>PASTOR SAMSON O.</t>
  </si>
  <si>
    <t>19A CHURCH STR AGEGE LAGOS AGEGE LAGOS</t>
  </si>
  <si>
    <t>SEKAH ABIKE</t>
  </si>
  <si>
    <t xml:space="preserve">22 JINADU STREET AGEGE </t>
  </si>
  <si>
    <t>11-AgegeINJ-T2-Orile Agege-JINADU STREET POLE 3</t>
  </si>
  <si>
    <t>E.O. OLATOKUN</t>
  </si>
  <si>
    <t>16.JINADU STR. ORILE AGEGE LAGOS</t>
  </si>
  <si>
    <t>TIJANI ANIKE</t>
  </si>
  <si>
    <t>21 JINADU STREET AGEGE ORILE AGEGE</t>
  </si>
  <si>
    <t>JINADU TIJANI</t>
  </si>
  <si>
    <t>1A JINADU STREET ORILE AGEGE</t>
  </si>
  <si>
    <t>OLADEJO ADEKUNLE</t>
  </si>
  <si>
    <t>12 JINADU STREET M/N 77/S25/49017</t>
  </si>
  <si>
    <t>22 JINADU STREET AGEGE</t>
  </si>
  <si>
    <t>WAIDI ADEKUNLE</t>
  </si>
  <si>
    <t>27 JINADU STR LAGOS</t>
  </si>
  <si>
    <t>OLANIYAN LASISI</t>
  </si>
  <si>
    <t>20A JINADU STR LAGOS</t>
  </si>
  <si>
    <t xml:space="preserve">1A JINADU STREET ORILE AGEGE </t>
  </si>
  <si>
    <t xml:space="preserve">12 JINADU STREET M/N 77/S25/49017 </t>
  </si>
  <si>
    <t>MR TITUS O FALOLA</t>
  </si>
  <si>
    <t>18 JINADU STR ORILE AGEGE LAGOS</t>
  </si>
  <si>
    <t>AHANWA ONYEKA</t>
  </si>
  <si>
    <t>23 GOVERNORS WAY MAPPLE WOOD ESTATE</t>
  </si>
  <si>
    <t>ALH.GANIYU AZEEZ AZEEZ AZEEZ</t>
  </si>
  <si>
    <t>FLAT3 BLOCK 4 NEW TOWN ESTATE,OKO-OBA</t>
  </si>
  <si>
    <t>AGBOKE MUSLEM SANUSI</t>
  </si>
  <si>
    <t>5 ADEBAYO STR AGEGE</t>
  </si>
  <si>
    <t>PLT 13, BLK 1 SCHEME 4 NEW TOWN OKO OBA</t>
  </si>
  <si>
    <t>OMOTOSHO SALLY AINA</t>
  </si>
  <si>
    <t>BLK 3,SCHEME IV,MAPLEWOOD ESTATE</t>
  </si>
  <si>
    <t>SOLOMON OLAMILEKAN ADEOLA</t>
  </si>
  <si>
    <t>PLOT 9 BLOCK 2 OKO-OBA FACE III</t>
  </si>
  <si>
    <t>ADESHINA TAIBAT IBRAHIM</t>
  </si>
  <si>
    <t>BLK 3, FLAT 6 OKO-OBA   LAGOS</t>
  </si>
  <si>
    <t>AMINU A ABBAS</t>
  </si>
  <si>
    <t>5 GOVERNORS ROAD OKO OBA</t>
  </si>
  <si>
    <t>AKINBODE ABDULAHI</t>
  </si>
  <si>
    <t>14, GOVERNOR'S ROAD, MAPPLEWOOD ESTATE, NEW OKO-OB</t>
  </si>
  <si>
    <t>TUNDE BALOGUN</t>
  </si>
  <si>
    <t>11B BUDGET ROAD MAPPLEOOD EST  OKO  OBA</t>
  </si>
  <si>
    <t>14, GOVERNOR'S ROAD., MAPPLEWOOD ESTATE, NEW OKO-O</t>
  </si>
  <si>
    <t>SHOFELA ANIMASHAUN</t>
  </si>
  <si>
    <t>PLT 4 ALH OLOYEDE CLS OFF OYATOKI OKO OBA</t>
  </si>
  <si>
    <t>11-AgegeINJ-T3-Tabon Tabon-HVDS ALH YMA OLOYEDE CLOSE 2</t>
  </si>
  <si>
    <t>ADEWALE ABIMBOLA</t>
  </si>
  <si>
    <t>16 ARUBO STR 77/S25/001697 OKO OBA AGEGE</t>
  </si>
  <si>
    <t>11-AgegeINJ-T3-Tabon Tabon-ARUBO 200</t>
  </si>
  <si>
    <t>16 ARUBO STR 85/S25/84849 OKO OBA AGEGE</t>
  </si>
  <si>
    <t>ABIBATU SALIU</t>
  </si>
  <si>
    <t xml:space="preserve">14 ARUBO STR LAGOS </t>
  </si>
  <si>
    <t>16 ARUBO STR 86/S25/17757 OKO OBA AGEGE</t>
  </si>
  <si>
    <t>NAJEEM AFOLABI</t>
  </si>
  <si>
    <t>10 ARUBO STREET, OKO OBA AGEGE</t>
  </si>
  <si>
    <t>ADEDOTUN SANYAOLU</t>
  </si>
  <si>
    <t>PLT 17 BLK 7 AWODEHIN EST OKO-OBA</t>
  </si>
  <si>
    <t>11-AgegeINJ-T1-Abattoir-WILLIAMS AWODEIN POLE 5</t>
  </si>
  <si>
    <t>MALAOLU OLUWANIRANMI</t>
  </si>
  <si>
    <t>4, AYO FANIMOKUN STR, OFF AWODEIN,SCH 1, OKO OBA</t>
  </si>
  <si>
    <t>MRS TEMILOLA GLADYS ABENI</t>
  </si>
  <si>
    <t>39, WILLIAM AWODEIN STR, GRA SCHEME I OKO OBA</t>
  </si>
  <si>
    <t>ENGR YOMI ALUKO</t>
  </si>
  <si>
    <t xml:space="preserve">24 DA SILVA ESTATE OKOOBA   </t>
  </si>
  <si>
    <t>11-AgegeINJ-T2-Abule Egba-DASILVA STREET POLE 3</t>
  </si>
  <si>
    <t>OLAWUWO SAMUEL ALABA</t>
  </si>
  <si>
    <t>25 OLUBIYI FAYINTON NEW OKO OBA ORILE AGEGE</t>
  </si>
  <si>
    <t>11-AgegeINJ-T1-Abattoir-OLUBIYI FAYINTO STREET POLE 4</t>
  </si>
  <si>
    <t>SANNI AYINDE</t>
  </si>
  <si>
    <t>25 OWOLABI OMOTOYE STR 95/S25/101117 ORILE AGEGE</t>
  </si>
  <si>
    <t>ADEBOWALE AKINWANDE</t>
  </si>
  <si>
    <t xml:space="preserve">14A OMOTOYE OWOLABI STR LAGOS </t>
  </si>
  <si>
    <t>FASHOLA O CHARLES</t>
  </si>
  <si>
    <t>BLK 5 PLT 33 ASSO CRESC NEW OKO OBA</t>
  </si>
  <si>
    <t>11-AgegeINJ-T2-Abule Egba-ABIMBOLA AWOLIYI EST(ASS0CIATION CR) POLE 9</t>
  </si>
  <si>
    <t>ENGR OLANREWAJU OLUFEMI</t>
  </si>
  <si>
    <t xml:space="preserve">59C ASSOCIATION CLS ABIMBOLA AWOLIYI EST OKO OBA  </t>
  </si>
  <si>
    <t>ADEBAJO ADUNNI</t>
  </si>
  <si>
    <t>6 ANJUWON STR M/NO 79/S25/143810 OKO OBA AGEGE</t>
  </si>
  <si>
    <t>KARIMU LATIFU</t>
  </si>
  <si>
    <t>14 PROGRESS COLLEGE RD M/NO 82/S25/27344 OKO OBA</t>
  </si>
  <si>
    <t>KUSORO PETER</t>
  </si>
  <si>
    <t>30 OGBATEDO ST M/NO 79/S25/1578 OKO OBA AGEGE</t>
  </si>
  <si>
    <t>11-AgegeINJ-T3-Tabon Tabon-EGBATEDO POLE 4</t>
  </si>
  <si>
    <t>AFERE I A</t>
  </si>
  <si>
    <t>PLT 37 OSHIKANLU LAYOUT</t>
  </si>
  <si>
    <t>11-AdaranijoINJ-T1-Arigbanla-ORILE AGEGE UNDERTAKING</t>
  </si>
  <si>
    <t>MRS OLUBUKOLA O OMIYALE</t>
  </si>
  <si>
    <t xml:space="preserve">332 LAGOS ABEOKUTA EXP ROAD ORILE AGEGE   </t>
  </si>
  <si>
    <t>SEVEN-UP BOTTLING COMPANY</t>
  </si>
  <si>
    <t>CAR WASH B/STOP, AGEGE MOTOR ROAD</t>
  </si>
  <si>
    <t>LAGOS STATE TAXI DRIVERS</t>
  </si>
  <si>
    <t>DOPEMU FIRST BRIDGE DOPEMU</t>
  </si>
  <si>
    <t>332 LAGOS ABEOKUTA EXP ROAD ORILE AGEGE</t>
  </si>
  <si>
    <t>CHIEF B ONASANYA</t>
  </si>
  <si>
    <t xml:space="preserve">42 ADEBISI AWOSOGA STREET, DOPEMU </t>
  </si>
  <si>
    <t>ALHAJI SALIU UMAR</t>
  </si>
  <si>
    <t>12 ADALEMO STREET AGEGE</t>
  </si>
  <si>
    <t>11-AgegeINJ-T3-Pen Cinema-AMOO</t>
  </si>
  <si>
    <t>ADEYEMO ADEYEMO</t>
  </si>
  <si>
    <t>53A DORCAS MOROLAWUN STR. OKO M/N 84/S25/45 AGEGE</t>
  </si>
  <si>
    <t>11-AgegeINJ-T3-Tabon Tabon-OKO OBA POLE 8</t>
  </si>
  <si>
    <t>ADEKUNLE D</t>
  </si>
  <si>
    <t>19 OSHOBU STR 94/S25/004149 AGEGE</t>
  </si>
  <si>
    <t>11-AgegeINJ-T2-Orile Agege-OSHOBU STREET POLE 3</t>
  </si>
  <si>
    <t>BUSARI ISSA ABIBU</t>
  </si>
  <si>
    <t>5A, KASUMU CRESCENT, AGEGE, LAGOS</t>
  </si>
  <si>
    <t>AJOBI ARE</t>
  </si>
  <si>
    <t xml:space="preserve">17 OSOBU STREET AGEGE </t>
  </si>
  <si>
    <t>MR MUSTAPHA</t>
  </si>
  <si>
    <t>16 OSOBU STREET 86/S25/084629 ORILE AGEGE</t>
  </si>
  <si>
    <t>ADUKE EUBA</t>
  </si>
  <si>
    <t>10B OSHOBU STREET, ORILE-AGEGE</t>
  </si>
  <si>
    <t>OLAJIDE OLUWASHINA S.</t>
  </si>
  <si>
    <t>4 OSHOBU STREET AGEGE LAGOS</t>
  </si>
  <si>
    <t>D AFEKUNLE</t>
  </si>
  <si>
    <t>19 OSHOBU STR 92/S25/62418 AGEGE</t>
  </si>
  <si>
    <t>OROJA OLOYEDE MR</t>
  </si>
  <si>
    <t>11 AMOO STREET. AGEGE 76/145396 ORILE AGEGE</t>
  </si>
  <si>
    <t>11-AgegeINJ-T3-Pen Cinema-AMOO STREET POLE 2</t>
  </si>
  <si>
    <t>OLUWASEUN OLUWASEUN</t>
  </si>
  <si>
    <t>10B AMOO STR</t>
  </si>
  <si>
    <t>ELIZABETH ADEDOYIN</t>
  </si>
  <si>
    <t>17 AMOO STR ORILE AGEGE LAGOS</t>
  </si>
  <si>
    <t>OLAWALE JIMOH OKE</t>
  </si>
  <si>
    <t>17 AMOO STREET. AGEGE M/NO 66/03169 AGEGE</t>
  </si>
  <si>
    <t>ARIORI LATEEF ALHAJ</t>
  </si>
  <si>
    <t>4 OLURINDE STR ORILE AGEGE AGEGE</t>
  </si>
  <si>
    <t>11-AgegeINJ-T2-Orile Agege-OLURINDE STREE T POLE 1</t>
  </si>
  <si>
    <t>OLUWAPOMILE</t>
  </si>
  <si>
    <t>30 ALARAMIMO STREET ORILE LAGOS</t>
  </si>
  <si>
    <t>11-AgegeINJ-T3-Tabon Tabon-ALARAMIMO STREET POLE 8</t>
  </si>
  <si>
    <t>MR. GODWIN EHIGIAMUSOE</t>
  </si>
  <si>
    <t>136/137 ABEOKUTA EXPRESSWAY</t>
  </si>
  <si>
    <t>11-AgegeINJ-T3-Tabon Tabon-OGUNTADE STREET POLE 1</t>
  </si>
  <si>
    <t>KENNETH OLUROTIMI AJAYI</t>
  </si>
  <si>
    <t>320.LAGOS-ABEOKUTA EXP WAY.CEL ORILE AGEGE LAG</t>
  </si>
  <si>
    <t>MOSES OLATUNDE ADEBAYO</t>
  </si>
  <si>
    <t>10 CHURCH STR M/N 85/S25/056271 AGEGE</t>
  </si>
  <si>
    <t>11-AgegeINJ-T2-Power Line-OWOLABI OMOTOYE STREET POLE 3</t>
  </si>
  <si>
    <t>SOLOMON OMOTOYE</t>
  </si>
  <si>
    <t>12 CHURCH STREET OLD A/C NO 26/04/05/57410 AGEGE</t>
  </si>
  <si>
    <t>MRS SINATU ADEBOWALE</t>
  </si>
  <si>
    <t>2 DADA AKAPO STR 77/S25/50236 ORILE-AGEGE</t>
  </si>
  <si>
    <t>11-AgegeINJ-T2-Orile Agege-DADA AKAPO STR POLE 1</t>
  </si>
  <si>
    <t>ISHOLA OLADEHINDE J</t>
  </si>
  <si>
    <t>4 DADA AKAPO STREET ORILE-AGEGE LAGOS</t>
  </si>
  <si>
    <t>AKINTOBI SALIMONU</t>
  </si>
  <si>
    <t xml:space="preserve">4B DADA AKAPO STR ORILE AGEGE </t>
  </si>
  <si>
    <t>KAYODE JOSEPH</t>
  </si>
  <si>
    <t xml:space="preserve">6 DADA AKAPO STR LAGOS </t>
  </si>
  <si>
    <t>KAYODE JOSEPH JOSEPH JOSEPH</t>
  </si>
  <si>
    <t>MOHAMMED DADA</t>
  </si>
  <si>
    <t>1 DADA AKAPO STREET OLD A/C NO 26/04/05/7501A ORILE AGEGE</t>
  </si>
  <si>
    <t>ADARAMOYE MICHEAL O</t>
  </si>
  <si>
    <t>4 OLAGOKE STR OKO OBA</t>
  </si>
  <si>
    <t>11-AgegeINJ-T3-Tabon Tabon-OLAGOKE POLE 4</t>
  </si>
  <si>
    <t>RAHEEM  LATEEF</t>
  </si>
  <si>
    <t xml:space="preserve"> 13 FINANCE ROAD, MAPPLE WOOD ESTATE, OKO OBA, </t>
  </si>
  <si>
    <t>11-MaplewoodINJ-T1-Maplewood-MAPPLE WOOD EST 2</t>
  </si>
  <si>
    <t>MISS AKINYEMI SAMUEL</t>
  </si>
  <si>
    <t>3 BASSEY STR OFF ORELOPE STR EGBEDA</t>
  </si>
  <si>
    <t>JOHNSON A  E  O</t>
  </si>
  <si>
    <t xml:space="preserve">31FINANCE  RD  MARPLE WOOD EST OKO-OBA   </t>
  </si>
  <si>
    <t>MICRO  FINANCE BANK</t>
  </si>
  <si>
    <t>21,SHONOLA STREET</t>
  </si>
  <si>
    <t>ODUNTAN ADUNI</t>
  </si>
  <si>
    <t xml:space="preserve">1 ODUWALE STR ORILE AGEGE </t>
  </si>
  <si>
    <t>11-AgegeINJ-T2-Orile Agege-JINADU STREET POLE 4</t>
  </si>
  <si>
    <t>MR DICKSON BRAIMOH</t>
  </si>
  <si>
    <t>7 ODUWOLE STREET OLD A/C 26/04/05/51112 AGEGE</t>
  </si>
  <si>
    <t>SIKIRU ABATI</t>
  </si>
  <si>
    <t xml:space="preserve">117 AMOO STREET. AGEGE ORILE AGEGE </t>
  </si>
  <si>
    <t>MRS ADUKE SEGUN</t>
  </si>
  <si>
    <t>8 ODUWALE STR M/N 76/133650 ORILE AGEGE</t>
  </si>
  <si>
    <t>MR ABRAHAM ODUWALE</t>
  </si>
  <si>
    <t>5 ODUWALE STR ORILE AGEGE</t>
  </si>
  <si>
    <t>DAVID SHOKUNBI SHOBANDE</t>
  </si>
  <si>
    <t xml:space="preserve">10 ODUWALE STR MN 75/102971 </t>
  </si>
  <si>
    <t>J AJAYI</t>
  </si>
  <si>
    <t>4 ODUWALE STREET 85/S25/42642 ORILE AGEGE</t>
  </si>
  <si>
    <t>MADAM BILAWU ALAKE OBASA</t>
  </si>
  <si>
    <t xml:space="preserve">2 ODUWALE STREET AGEGE </t>
  </si>
  <si>
    <t>CHIEF OLAGBAYE</t>
  </si>
  <si>
    <t xml:space="preserve">3 ODUWALE STR LAGOS </t>
  </si>
  <si>
    <t>SALAU WASIU ADEBAYO</t>
  </si>
  <si>
    <t>5 ODUWOLE STREET ORILE AGEGE LAGOS</t>
  </si>
  <si>
    <t>EKUNDAYO JIMOH</t>
  </si>
  <si>
    <t>11 ODUWOLE STREET M/NO 75/56263 AGEGE</t>
  </si>
  <si>
    <t>2 ODUWALE STREET AGEGE</t>
  </si>
  <si>
    <t>10 ODUWALE STR MN 75/102971</t>
  </si>
  <si>
    <t>MR SOYEBO GBENGA</t>
  </si>
  <si>
    <t>113 AMOO STREET OKE KOTO AGEGE</t>
  </si>
  <si>
    <t>SULE TAIWO</t>
  </si>
  <si>
    <t xml:space="preserve">13 ODUWALE STR ORILE AGEGE AGEGE </t>
  </si>
  <si>
    <t>MR FESTUS ADEYINKA ADEYEMI</t>
  </si>
  <si>
    <t>12 ODUWOLE STREET OLD A/C NO 26/03/07/65216 ORILE AGEGE</t>
  </si>
  <si>
    <t>1 ODUWALE STR ORILE AGEGE</t>
  </si>
  <si>
    <t>3 ODUWALE STR ORILE AGEGE LAGOS</t>
  </si>
  <si>
    <t>117 AMOO STREET. AGEGE ORILE AGEGE</t>
  </si>
  <si>
    <t>ALH BASHEER LAWAN BASHEER LAWAN</t>
  </si>
  <si>
    <t>17 IBIDO STR AGEGE</t>
  </si>
  <si>
    <t>BABALOLA L</t>
  </si>
  <si>
    <t>4 AMOO STREET. AGEGE 97/S25/000888 OKE KOTO AGEGE</t>
  </si>
  <si>
    <t>11-AgegeINJ-T3-Pen Cinema-AMOO STREET POLE 1</t>
  </si>
  <si>
    <t>AYINLA GANIYU ESQ</t>
  </si>
  <si>
    <t>C1/103 AMOO STR M/NO 76/155044 AGEGE</t>
  </si>
  <si>
    <t>ALHAJA PEARSE ABEKE</t>
  </si>
  <si>
    <t xml:space="preserve">7 AMOO STREET OKE KOTO </t>
  </si>
  <si>
    <t>SHODIPO OLAIDE</t>
  </si>
  <si>
    <t>6 AMOO STREET. AGEGE M/NO 74/043339 OKE-KOTO AGEGE</t>
  </si>
  <si>
    <t>AKINOWO MUTAIRU</t>
  </si>
  <si>
    <t>9A AMOO STREET. AGEGE M/NO 77/031007 AGEGE</t>
  </si>
  <si>
    <t>BARUWA A</t>
  </si>
  <si>
    <t>13 OLURINDE STR ORILE AGEGE M/NO 77/84466 ORILE AGEGE</t>
  </si>
  <si>
    <t>11-AgegeINJ-T2-Orile Agege-OLURINDE STREE T POLE 3</t>
  </si>
  <si>
    <t>RAFIU AKINOLA</t>
  </si>
  <si>
    <t xml:space="preserve">18 OLURINDE STR ORILE AGEGE  </t>
  </si>
  <si>
    <t>MORIAMO AJILE ABBAS</t>
  </si>
  <si>
    <t xml:space="preserve">22 OLURINDE STR ORILE AGEGE M/N 76/U64653 </t>
  </si>
  <si>
    <t>WASIU OLAIDE ALIM</t>
  </si>
  <si>
    <t>5 A Success crescent,oko oba GRA Scheme 1,Agege,Lagos</t>
  </si>
  <si>
    <t>EMAN HENSHAW EHINNOR</t>
  </si>
  <si>
    <t>11 ARIYU AROWORADE CREST OKO OBA SHC 1 AGEGE</t>
  </si>
  <si>
    <t>EMAN HEUSHEW EHUNOR</t>
  </si>
  <si>
    <t>11 ARIYU AROWORADE CREST OKO OBA SCH 1 AGEGE</t>
  </si>
  <si>
    <t>STAR NIGERIA LIMITED HAM UNIC</t>
  </si>
  <si>
    <t>UNIT A PLOT 44 CORNER STONE LABAK ESTATE, OKO-OBA</t>
  </si>
  <si>
    <t>AYANFUNSO  HAMMED  DAMOLA</t>
  </si>
  <si>
    <t>1A&amp;B, SUCCESS CRESCENT, SCHEME 1, OKO-OBA, LAGOS</t>
  </si>
  <si>
    <t>CHIEF OLONADE OLONADE OLONADE</t>
  </si>
  <si>
    <t>31 OGUNDELE STREET OJA OBA</t>
  </si>
  <si>
    <t>11-AgegeINJ-T3-Tabon Tabon-OGUNDELE STREET POLE 4</t>
  </si>
  <si>
    <t>CHIEF OLONADE</t>
  </si>
  <si>
    <t>RAJI SHERIFF OLAWALE</t>
  </si>
  <si>
    <t>35B Ogundele Street, Agege</t>
  </si>
  <si>
    <t>ALH AINA ADEWALE</t>
  </si>
  <si>
    <t>51A OLADOJE ST OKO-OBA 84/S25/072835 ORILE AGEGE</t>
  </si>
  <si>
    <t>11-AgegeINJ-T2-Abule Egba-LADOJE ST POLE 5</t>
  </si>
  <si>
    <t>SALISU BABARAMA</t>
  </si>
  <si>
    <t>7 Community Lane Ladoje</t>
  </si>
  <si>
    <t>ODUNTAN AYOOLA</t>
  </si>
  <si>
    <t>8, OMO ODUMOSU CLOSE OKO OBA</t>
  </si>
  <si>
    <t>11-AgegeINJ-T1-Abattoir-DIVERSARY SOLUTION</t>
  </si>
  <si>
    <t>DR ODUNTAN AYOOLA</t>
  </si>
  <si>
    <t>8 OMO ODUMOSU CLOSE,OKO-OBA, ORILE AGEGE</t>
  </si>
  <si>
    <t>8 OMO-ODUMOSU CLS OKO-OBA</t>
  </si>
  <si>
    <t>8 OMO- ODUMOSU CLOSE OKOOBA</t>
  </si>
  <si>
    <t>DR ODUTAN AYOOLA</t>
  </si>
  <si>
    <t>8 OMO-ODUMOSU CLS</t>
  </si>
  <si>
    <t>ALH BAKAL  ODUWOLE</t>
  </si>
  <si>
    <t>18 AGUNBIADE STR  OKE-KOTO AGEGE</t>
  </si>
  <si>
    <t>11-AgegeINJ-T3-Pen Cinema-AGUNBIADE STREET POLE 2</t>
  </si>
  <si>
    <t>ADEBOWALE OLAIFA</t>
  </si>
  <si>
    <t>29 POWERLINE ROAD. ORILE M/N 76/129665</t>
  </si>
  <si>
    <t>11-AgegeINJ-T3-Tabon Tabon-POWERLINE ROAD POLE 7</t>
  </si>
  <si>
    <t>RAIMI ADEDOKUN</t>
  </si>
  <si>
    <t>23 POWER LINE OKO OBA AGEGE M/N 76/163792</t>
  </si>
  <si>
    <t xml:space="preserve">23 POWER LINE OKO OBA AGEGE M/N 76/163792 </t>
  </si>
  <si>
    <t>TOLANI OLOKODE</t>
  </si>
  <si>
    <t xml:space="preserve">2 IFELODUN STR OKO OBA OKO OBA </t>
  </si>
  <si>
    <t>11-AgegeINJ-T3-Tabon Tabon-IFELOJU STREET POLE 2</t>
  </si>
  <si>
    <t>LUKMAN ADEWALE ADEWOYE</t>
  </si>
  <si>
    <t>7,OREMEJI STREET OKO OBA AGEGE LAGOS</t>
  </si>
  <si>
    <t>11-AgegeINJ-T3-Pen Cinema-OREMEJI STREET POLE 2</t>
  </si>
  <si>
    <t>OLALOKO OWOLUMATE</t>
  </si>
  <si>
    <t>9 OREMEJI STREET AGEGE OKE KOTO</t>
  </si>
  <si>
    <t>KUSORO FLORENCE</t>
  </si>
  <si>
    <t>10 OLASOJI STR 92/000523 OKO OBA AGEGE</t>
  </si>
  <si>
    <t>11-AgegeINJ-T3-Tabon Tabon-OLASOJI STREET POLE 2</t>
  </si>
  <si>
    <t>ADELEKE A A A</t>
  </si>
  <si>
    <t>10 OLASOJI STREET 77/038668 OKO OBA AGEGE</t>
  </si>
  <si>
    <t>ADELEKE A</t>
  </si>
  <si>
    <t>ISAAC ADEGELU</t>
  </si>
  <si>
    <t>11 NNPC PIPELINE NEW OKO OBA LAGOS</t>
  </si>
  <si>
    <t>11-AgegeINJ-T1-Abattoir-PIPELINE STREET POLE 8</t>
  </si>
  <si>
    <t>ABIKE OLUBUKOLA FATIMO</t>
  </si>
  <si>
    <t>70 AJIGBOYE STR ISALE ODO AGEG ISALE ODO AGEGE</t>
  </si>
  <si>
    <t>11-AgegeINJ-T2-Orile Agege-AJIBOYE STREET POLE 5</t>
  </si>
  <si>
    <t>JIMOH BAKO</t>
  </si>
  <si>
    <t>70 PRINCE AJIBOYE CREST M/NO 85/S25/042823 ISALE ODO AGEGE</t>
  </si>
  <si>
    <t>OTUSHEGO E A</t>
  </si>
  <si>
    <t>68 PRINCE AJIBOYE CRESCENT 79/S25/102119 ORILE AGEGE</t>
  </si>
  <si>
    <t>AWOYEMI JIMOH</t>
  </si>
  <si>
    <t>5. FOLA SUNMONU STR FAGBA LAGOS</t>
  </si>
  <si>
    <t>11-AgegeINJ-T1-Abattoir-AGRIC RD POLE 3</t>
  </si>
  <si>
    <t>WASIU TAJUDEEN</t>
  </si>
  <si>
    <t xml:space="preserve">15 EGBATEDO STR LAGOS </t>
  </si>
  <si>
    <t>11-AgegeINJ-T3-Tabon Tabon-EGBATEDO POLE 2</t>
  </si>
  <si>
    <t>MABINUORI O. OPEYEMI</t>
  </si>
  <si>
    <t>1A POWERLINE TABONTABON AG TABONTABON AGEGE</t>
  </si>
  <si>
    <t>11-AgegeINJ-T2-Power Line-WILLIAMS EST RD 3 POLE 1</t>
  </si>
  <si>
    <t>BANKOLE S.O</t>
  </si>
  <si>
    <t>WILLIAM ESTATE 78/P25/25738 TABON TABON</t>
  </si>
  <si>
    <t>EKE AGIDI</t>
  </si>
  <si>
    <t>7 ILESANMI CLOSE</t>
  </si>
  <si>
    <t>11-AgegeINJ-T1-Abattoir-ILESANMI CLOSE OFF ADEBAYO POLE 1</t>
  </si>
  <si>
    <t>MR. OMIYALE</t>
  </si>
  <si>
    <t>17 SEGUN OLASOJI STR OKO OBA AGEGE</t>
  </si>
  <si>
    <t>11-AgegeINJ-T3-Tabon Tabon-OLASOJI STREET POLE 3</t>
  </si>
  <si>
    <t>ALHAJI SALAWU AYO OPAKUNLE</t>
  </si>
  <si>
    <t>97 ORILE RD AGEGE 85/P25/05132 AGEGE</t>
  </si>
  <si>
    <t>11-AgegeINJ-T2-Orile Agege-ORILE ROAD</t>
  </si>
  <si>
    <t>ALH ABUBAKAR ALAUSA</t>
  </si>
  <si>
    <t>7A AGBEDEYI STR ORILA AGEGE LAGOS</t>
  </si>
  <si>
    <t>ALH ISIAKA ONIKE</t>
  </si>
  <si>
    <t>86 ORILE ROAD ORILE AGEGE LAGOS</t>
  </si>
  <si>
    <t>MR LANRE OWOIGBE</t>
  </si>
  <si>
    <t>83 ORILE RD N/NO 79/S25/49412 AGEGE</t>
  </si>
  <si>
    <t>ALHAJI SANNI</t>
  </si>
  <si>
    <t xml:space="preserve">72 ORILE ROAD AGEGE  </t>
  </si>
  <si>
    <t>IMAM ABDUL CENTRAL</t>
  </si>
  <si>
    <t xml:space="preserve">87 ORILE RD  </t>
  </si>
  <si>
    <t>MR SALIU BELLO</t>
  </si>
  <si>
    <t xml:space="preserve">76 ORILE RD AGEGE AGEGE </t>
  </si>
  <si>
    <t>MR AREMU AGORO</t>
  </si>
  <si>
    <t>6 SALAWU STREET 66/P25/043119 ORILE AGEGE</t>
  </si>
  <si>
    <t>MR ABANIKANDA</t>
  </si>
  <si>
    <t xml:space="preserve">95 ORILE ROAD AGEGE AGEGE </t>
  </si>
  <si>
    <t>LASISI KUBURAT</t>
  </si>
  <si>
    <t>2 SALAWU STREET 91/S25/1788 ORILE AGEGE</t>
  </si>
  <si>
    <t>DADA I A</t>
  </si>
  <si>
    <t>91 ORILE RD AGEGE M/NO 79/S25/82686 AGEGE</t>
  </si>
  <si>
    <t>ORISANMI KAFARU</t>
  </si>
  <si>
    <t>29 AGBEDEYI STR M/NO 79/S25/39002 ORILE AGEGE</t>
  </si>
  <si>
    <t>ALH KADIRI</t>
  </si>
  <si>
    <t>89B ORILE AGEGE LAGOS</t>
  </si>
  <si>
    <t>ALASA KUBURAT</t>
  </si>
  <si>
    <t>81 ORILE ROAD ORILE AGEGE AGEGE LAGOS</t>
  </si>
  <si>
    <t>I.ABUDU I.ABUDU</t>
  </si>
  <si>
    <t xml:space="preserve">55 ORILE RD ORILE </t>
  </si>
  <si>
    <t>PRINCE SALIU IRISANMI</t>
  </si>
  <si>
    <t>26 AGBEDEYI STR.ORILE AGEGE</t>
  </si>
  <si>
    <t>MR G B OTUN</t>
  </si>
  <si>
    <t>90 ORILE RD AGEGE 85/S25/088943 ORILE AGEGE</t>
  </si>
  <si>
    <t>MR TAIWO AGBEBI</t>
  </si>
  <si>
    <t>57 ORILE RD AGEGE OLD A/C 26/03/03/2361A ORILE AGEGE</t>
  </si>
  <si>
    <t>AYISHAT YUSUF YUSUF</t>
  </si>
  <si>
    <t>76 Orile road</t>
  </si>
  <si>
    <t>SHORUNKE SHORUNKE SHORUNKE SHORUNKE</t>
  </si>
  <si>
    <t xml:space="preserve">77 ORILE ROAD TABON-TABON AGEG M/N 76/161026 </t>
  </si>
  <si>
    <t>MUSA S T</t>
  </si>
  <si>
    <t>1 SALAWU STR ORILE AGEGE LAGOS</t>
  </si>
  <si>
    <t>MR AREMU AGORO AREMU AGORO</t>
  </si>
  <si>
    <t>SHORUNKE SHORUNKE</t>
  </si>
  <si>
    <t>LAWAL SOLANKE</t>
  </si>
  <si>
    <t>7 SALAU STR ORILE LAGOS</t>
  </si>
  <si>
    <t>OKE J</t>
  </si>
  <si>
    <t>88B ORILE RD ORILE LAGOS</t>
  </si>
  <si>
    <t>OLADIPO YAYA ALH</t>
  </si>
  <si>
    <t>PLT 52 OMOTOYE ESTATE N85/S25/11591 ORILE AGEGE</t>
  </si>
  <si>
    <t>11-AgegeINJ-T2-Power Line-OMOTOYE</t>
  </si>
  <si>
    <t>MR WAHEED</t>
  </si>
  <si>
    <t>4 EJIKUNLE STR OFF OMOTOYE ESTATE LAGOS</t>
  </si>
  <si>
    <t>ADELEKAN L A</t>
  </si>
  <si>
    <t>5 EJIKUNLE STREET 79/S25/15388 ORILE AGEGE</t>
  </si>
  <si>
    <t>SAMUEL EWEOYA</t>
  </si>
  <si>
    <t>SAMUEL EWEOYA.6EJIKUNLE STR OMOTOYE ESTATE.AGEGE AKOWONJO/LAGOS</t>
  </si>
  <si>
    <t>BODE JOHNSON</t>
  </si>
  <si>
    <t>11 FESTUS ADENRELE STR LAGOS</t>
  </si>
  <si>
    <t>IWEKA CHUCKS</t>
  </si>
  <si>
    <t>7 FESTUS ADENRELE STREET, OMOTOYE, ORILE</t>
  </si>
  <si>
    <t>ALHAJI ADELEKAN</t>
  </si>
  <si>
    <t>5 EJIKUNLE STREET ORILE AGEGE COKER STR</t>
  </si>
  <si>
    <t>TAIWO C FABIYI</t>
  </si>
  <si>
    <t>4 FESTUS ADERELE RD 85/P25/04328 BACK OF OMOTOYE ESTATE A</t>
  </si>
  <si>
    <t>MR OLAJIDE</t>
  </si>
  <si>
    <t>6 SOMOYE DRIVE 86/S25/00688 AGEGE</t>
  </si>
  <si>
    <t>11-AgegeINJ-T2-Power Line-AJAYI IBE STREET POLE 2</t>
  </si>
  <si>
    <t>SOLESI JIMOH</t>
  </si>
  <si>
    <t>2 SHONEYE DRIVE ORILE OLD A/C NO 26/03/07/69512 AGEGE</t>
  </si>
  <si>
    <t>SHOSANYA MR</t>
  </si>
  <si>
    <t xml:space="preserve">4 SHOMOYE DRIVE ORILE AGEGE </t>
  </si>
  <si>
    <t>O T AYAKI</t>
  </si>
  <si>
    <t>15 AJAYI IBE STR 85/S25/14783 ORILE AGEGE</t>
  </si>
  <si>
    <t>SHOSANYA MONILOLA</t>
  </si>
  <si>
    <t>4 SHOMOYE DRIVE ORILE OLD A/C NO 26/03/07/7181A AGEGE</t>
  </si>
  <si>
    <t>2 SHINEYE DRIVE ORILE OLD A/C NO 2L/03/07/6961A AGEGE</t>
  </si>
  <si>
    <t>DAVID ADE SHOMOYE</t>
  </si>
  <si>
    <t>15A AJAYI IBE STREET M/NO 85/S25/106304 AGEGE</t>
  </si>
  <si>
    <t>ABUDU IBRAHIM</t>
  </si>
  <si>
    <t xml:space="preserve">55 ORILE ROAD  </t>
  </si>
  <si>
    <t>ALH WAKILU SHOLA</t>
  </si>
  <si>
    <t>7 AGBEDEYI STR ORILE LAGOS</t>
  </si>
  <si>
    <t>SHITTU ABIMBOLA</t>
  </si>
  <si>
    <t>105 ORILE RD AGEGE 77/83886 AGEGE</t>
  </si>
  <si>
    <t>AYOOLA S</t>
  </si>
  <si>
    <t>4 SALAWU STR. 94/S25/006429 AGEGE</t>
  </si>
  <si>
    <t>BANKOLE ADUNKE</t>
  </si>
  <si>
    <t>29 AGBEDEYI STR M/NO 79/S25/76982 ORILE AGEGE</t>
  </si>
  <si>
    <t>RAFIU AGORO</t>
  </si>
  <si>
    <t>10 SALAWU STREET OLD A/C NO 26/04/05/68619 AGEGE</t>
  </si>
  <si>
    <t>OJEDIRAN IDOWU</t>
  </si>
  <si>
    <t>25 SALAWU STRET ORILE AGEGE</t>
  </si>
  <si>
    <t>NOFIU RAIMI</t>
  </si>
  <si>
    <t>3 JIBOWU STREET 77/S25/111544 ORILE AGEGE</t>
  </si>
  <si>
    <t>11-AgegeINJ-T2-Orile Agege-OWOLABI 1</t>
  </si>
  <si>
    <t>BABATUNDE OLUSEGUN</t>
  </si>
  <si>
    <t>35. JIBOWU STR , LAGOS</t>
  </si>
  <si>
    <t>SHOBOLA DAUDA</t>
  </si>
  <si>
    <t>8 JIBOWU STREET ORILE AGEGE</t>
  </si>
  <si>
    <t>MONINUOLA OSANYINTOLA</t>
  </si>
  <si>
    <t>62 OLD OTTA RD M/N 83/S25/18139 AGEGE</t>
  </si>
  <si>
    <t>KIKELOMO ABOLANLE ADEGBAMIGBE</t>
  </si>
  <si>
    <t xml:space="preserve">75B, OLD OTTA ROAD </t>
  </si>
  <si>
    <t>MR OGBANA PATRICK</t>
  </si>
  <si>
    <t>39 OTTA ROAD 76/S25/122051 ORILE AGEGE</t>
  </si>
  <si>
    <t>ADEBOYE G OLUFEMI</t>
  </si>
  <si>
    <t>45 OTTA ROAD M/N 84/S25/37896 AGEGE</t>
  </si>
  <si>
    <t>MUSILIU GBADEBO</t>
  </si>
  <si>
    <t>38. OLD OTA RD ORILE AGEGE LAGOS</t>
  </si>
  <si>
    <t>ADEBOYE GABRIEL</t>
  </si>
  <si>
    <t xml:space="preserve">45 OTTA ROAD  </t>
  </si>
  <si>
    <t>ADEYIGA  BENSON ISHOL</t>
  </si>
  <si>
    <t>37 OTTA ROAD AGEGE ORILE</t>
  </si>
  <si>
    <t>AKINWANDE  JOHN</t>
  </si>
  <si>
    <t>66 OLD OTA RD ORILE AGEGE LAGOS</t>
  </si>
  <si>
    <t>MR AKANNI AKINOLA</t>
  </si>
  <si>
    <t>15 JIBOWU ST ORILE AGEGE</t>
  </si>
  <si>
    <t>MICHAEL O ADELOTAN</t>
  </si>
  <si>
    <t>31 OTTA ROAD MN 76/162728</t>
  </si>
  <si>
    <t>ALH OGUNTAD S AKANNI</t>
  </si>
  <si>
    <t>3 SHOORE CLOSE 78/P25/14691 ORILE AGEGE</t>
  </si>
  <si>
    <t>MOSES AFOLABI AJILEYE</t>
  </si>
  <si>
    <t>2 ALAFIA STREET MN 76/173917 OKO OBA AGEGE</t>
  </si>
  <si>
    <t>11-AgegeINJ-T3-Tabon Tabon-ALAFIA STREET POLE 1</t>
  </si>
  <si>
    <t>CHIEF OBALANI OMOSHOWON</t>
  </si>
  <si>
    <t>62 PRGRESSIVE COLLEGE, NEW OKO-OBA, AGEGE</t>
  </si>
  <si>
    <t>11-AgegeINJ-T2-Abule Egba-PROGRESS RD POLE 7</t>
  </si>
  <si>
    <t>GBADEBO TOLAADE</t>
  </si>
  <si>
    <t>7 SANYAOLU STR OKO OBA</t>
  </si>
  <si>
    <t>11-AgegeINJ-T3-Tabon Tabon-SANYA OLU STREET POLE 6</t>
  </si>
  <si>
    <t>ANTHONIA A MARTINS</t>
  </si>
  <si>
    <t xml:space="preserve">6  OLADEINDE STREET, OKO-OBA, ORILE AGEGE   </t>
  </si>
  <si>
    <t>OLOWOKERE FOLORUNSO</t>
  </si>
  <si>
    <t>50 AMOO STREET. AGEGE M/NO 72/103876 OKE KOTO</t>
  </si>
  <si>
    <t>11-AgegeINJ-T3-Pen Cinema-AMOO STREET POLE 5</t>
  </si>
  <si>
    <t>BADIRU SALISU</t>
  </si>
  <si>
    <t>38 AMOO STREET. AGEGE M/NO 66/27217 OKE-KOTO AGEGE</t>
  </si>
  <si>
    <t>KOGBODOKU JIMOH</t>
  </si>
  <si>
    <t>42/44 AMOO STREET. AGEGE M/NO 57/007422 AGEGE</t>
  </si>
  <si>
    <t>ALHAJI AMOSA</t>
  </si>
  <si>
    <t>43 AMOO STREET. AGEGE 83/S25/050938 OKE KOKO AGEGE</t>
  </si>
  <si>
    <t>MR TUNJI AKILO</t>
  </si>
  <si>
    <t>40 AMOO STREET. AGEGE 85/S25/068005 OKEKOTO</t>
  </si>
  <si>
    <t>AMINU AMUSA</t>
  </si>
  <si>
    <t>42 AMOO STREET. AGEGE M/NO 66/026370 OKE-KOTO AGEGE</t>
  </si>
  <si>
    <t>AKINSANYA D A D A</t>
  </si>
  <si>
    <t>54 OJEKUNLE STR. AGEGE 85/S25/43923 AGEGE</t>
  </si>
  <si>
    <t>11-AgegeINJ-T2-Power Line-OJEKUNLE STREET B POLE 6</t>
  </si>
  <si>
    <t>AKINSANYA D A</t>
  </si>
  <si>
    <t>BOLA TINUBU STAFF QTRS F</t>
  </si>
  <si>
    <t xml:space="preserve">BOLA TINUBU STAFF QTRS,BLOCK D FLAT 1   </t>
  </si>
  <si>
    <t>11-AgegeINJ-T3-Tabon Tabon-ASIWAJU ESTATE</t>
  </si>
  <si>
    <t>AYOMIDE JOSEPH</t>
  </si>
  <si>
    <t>BLK A FLT 2 AHMED BOLA TINUBU ROYAL GARDEN ESTATE ORILE.</t>
  </si>
  <si>
    <t>BOLA TINUBU L S G</t>
  </si>
  <si>
    <t xml:space="preserve">BOLA TINUBU STAFF QTRS BLK  E  FLAT 6   </t>
  </si>
  <si>
    <t>ORILE AGEGE LGA</t>
  </si>
  <si>
    <t>BOLA TINUBU ESTATE OJA OBA LAGOS</t>
  </si>
  <si>
    <t>BANKOLE A. A. CHIEF MRS</t>
  </si>
  <si>
    <t>4 ADESHINA ELEMIDE STR OFF AGRIC RD OKO OBA</t>
  </si>
  <si>
    <t>11-AgegeINJ-T1-Abattoir-ADESINA ELEMIDE STR POLE 2</t>
  </si>
  <si>
    <t>MRS ADEWALE SHERIFATU</t>
  </si>
  <si>
    <t>C1/55 IPAJA ROAD OLD A/C NO 26/04/05/10314 AGEGE</t>
  </si>
  <si>
    <t>11-AgegeINJ-T2-Power Line-SOFUNDE POLE 1</t>
  </si>
  <si>
    <t>BOLA TINUBU STAFF QTRS</t>
  </si>
  <si>
    <t xml:space="preserve">BOLA TINUBU STAFF QTRS BLK E FLAT 2 ALAUSA IKEJA  </t>
  </si>
  <si>
    <t>BOLA TINUBU LSG</t>
  </si>
  <si>
    <t xml:space="preserve">BOLA TINUBU STAFF QTRS,BLK B FLAT 8   </t>
  </si>
  <si>
    <t>MADAM TAIWO SERIKI</t>
  </si>
  <si>
    <t>17 AMODU STREET OLD A/C NO 26/03/03/32917 AGEGE</t>
  </si>
  <si>
    <t>11-AgegeINJ-T2-Orile Agege-AMODU STREET POLE 2</t>
  </si>
  <si>
    <t>DANIEL OYE DADA</t>
  </si>
  <si>
    <t>15 AMODU STREET OLD A/C NO 26/03/03/49313 ORILE ROAD AGEGE</t>
  </si>
  <si>
    <t>ALH KELANI HAMED</t>
  </si>
  <si>
    <t xml:space="preserve">21 AMODU STR TABON TABON TABON TABON </t>
  </si>
  <si>
    <t>OLOYEDE ALHAJA</t>
  </si>
  <si>
    <t>11A AMODU STR M/N 85/S25/108122 ORILE AGEGE</t>
  </si>
  <si>
    <t>MR TAIWO SERRIKI</t>
  </si>
  <si>
    <t>17 AMODU STR 79/57441 TABONTABON AGEGE</t>
  </si>
  <si>
    <t>ANIPUPO A F CHIEF</t>
  </si>
  <si>
    <t>19 AMODU STREET 99/S25/000654 TABON TABON AGEGE</t>
  </si>
  <si>
    <t>AYINDE ANIPUPO</t>
  </si>
  <si>
    <t>19 AMODU STREET OLD A/C NO 26/03/03/39110 TABONTABON AGEGE</t>
  </si>
  <si>
    <t>DAVID GBADEBO ADENIRAN</t>
  </si>
  <si>
    <t>4 AMODU STREET AGEGE LAGOS AGEGE LAGOS</t>
  </si>
  <si>
    <t>17 AMODU STREET OLD A/C NO 26/03/03/32819 TABONTABON AGEGE</t>
  </si>
  <si>
    <t>ALHAJI RAMONU OGUNRINDE</t>
  </si>
  <si>
    <t>13 AMODU ST TABONTABON M/N 76/140516 AGEGE</t>
  </si>
  <si>
    <t>BOLUWATIFE ESTHER ADELEYE</t>
  </si>
  <si>
    <t>6 Amodu Street, TabonTabon,  Orile Agege</t>
  </si>
  <si>
    <t>39 OTTA ROAD 75/106722 AGEGE</t>
  </si>
  <si>
    <t>FADIPE ELIZABETH B</t>
  </si>
  <si>
    <t>24 JIBOWU STREET. ORILE AGEGE M/NO 79/S25/8349 ORILE AGEGE</t>
  </si>
  <si>
    <t>OBANLA ISAAC OLABIS</t>
  </si>
  <si>
    <t>5 SHOORE CLOSE M/NO 77/S25/81751 AGEGE</t>
  </si>
  <si>
    <t>MUYIWA OKUNUGA</t>
  </si>
  <si>
    <t xml:space="preserve">38 JIBOWU STR LAGOS </t>
  </si>
  <si>
    <t>MR ALBERT TALABI</t>
  </si>
  <si>
    <t>20 JIBOWU STR ORILE AGEGE LAGOS</t>
  </si>
  <si>
    <t>ADEYEMO MR</t>
  </si>
  <si>
    <t>71B OTTA ROAD 85/S25/064940 ORILE AGEGE</t>
  </si>
  <si>
    <t>FADIPE NATHANIEL</t>
  </si>
  <si>
    <t>28 JIBOWU STR. ORILE/AGEGE LAGOS</t>
  </si>
  <si>
    <t>ALHAJA ADEOLA</t>
  </si>
  <si>
    <t>6 JIBOWU STREET. ORILE AGEGE 85/S25/204925 ORILE AGEGE</t>
  </si>
  <si>
    <t>SHITTU YUSUFF</t>
  </si>
  <si>
    <t>7 JIBOWU STREET. ORILE AGEGE MN 76/133931 ORILE AGEGE</t>
  </si>
  <si>
    <t>BASHIRU DIEKOLA</t>
  </si>
  <si>
    <t>36 JIBOWU STREET, ORILE-AGEGE</t>
  </si>
  <si>
    <t>FADIPE ELI B</t>
  </si>
  <si>
    <t>24 JIBOWU STREET. ORILE AGEGE M/NO 79/S25/35143 ORILE AGEGE</t>
  </si>
  <si>
    <t>MR ADEYEMI SULE</t>
  </si>
  <si>
    <t>38 JIBOWU ST. ORILE AGEGE</t>
  </si>
  <si>
    <t>SAMUEL AKALUE</t>
  </si>
  <si>
    <t xml:space="preserve">32 JIBOWU STREET. ORILE AGEGE M/N 75/102892 </t>
  </si>
  <si>
    <t>MANUWA OLAJUMOKE</t>
  </si>
  <si>
    <t>4 SHOORE CLOSE M/NO 79/P25/12672 ORILE AGEGE</t>
  </si>
  <si>
    <t>FALILATU ARO</t>
  </si>
  <si>
    <t>14 JIBOWU STREET. ORILE AGEGE 79/S25/60134 ORILE AGEGE</t>
  </si>
  <si>
    <t>ADEGBOYEGA OLUKUEWU</t>
  </si>
  <si>
    <t>10 JIBOWU STREET. ORILE AGEGE M/N 76/130076</t>
  </si>
  <si>
    <t>JIMOH Y O</t>
  </si>
  <si>
    <t>65 OTTA ROAD M/N 86/S25/1194 ORILE AGEGE</t>
  </si>
  <si>
    <t>AKINADE GANIYU</t>
  </si>
  <si>
    <t>23 JIBOWU STREET. ORILE AGEGE M/N 85/S25/219508 ORILE AGEGE</t>
  </si>
  <si>
    <t>FADIPE NATHANIEL MR</t>
  </si>
  <si>
    <t>28 JIBOWU STREET 86/S25/21857 ISALE ODO AGEGE</t>
  </si>
  <si>
    <t>THE  POWER OF PRAYER OKE AGBARA</t>
  </si>
  <si>
    <t>98 POWERLINE RD ORILE AGEGE LAGOS</t>
  </si>
  <si>
    <t>SANNI ALLI AROBIOLOGBO</t>
  </si>
  <si>
    <t>1 SORE LANE M/N 75/102874 OFF OTTA ROAD AGEGE</t>
  </si>
  <si>
    <t>SANNI ORIBI OLOGBO</t>
  </si>
  <si>
    <t>1 SORE CLOSE LAGOS</t>
  </si>
  <si>
    <t>ALAGBOLE A AKINOLA</t>
  </si>
  <si>
    <t>23 JIBOWU STR MN 77/S25/97490 ORILE AGEGE</t>
  </si>
  <si>
    <t>OWOLABI JOSEPH SUNDAY</t>
  </si>
  <si>
    <t>42 ALH. MALOMO STR 85/S25/27051 ORILE AGEGE</t>
  </si>
  <si>
    <t xml:space="preserve">10 JIBOWU STREET. ORILE AGEGE M/N 76/130076 </t>
  </si>
  <si>
    <t>MR MOSES OYELEYE</t>
  </si>
  <si>
    <t>20 JIBOWU ST ORILE AGEGE</t>
  </si>
  <si>
    <t xml:space="preserve">45 OTTA ROAD ORILE-AGEGE LAGOS </t>
  </si>
  <si>
    <t xml:space="preserve">20 JIBOWU ST ORILE AGEGE </t>
  </si>
  <si>
    <t xml:space="preserve">15 JIBOWU ST ORILE AGEGE </t>
  </si>
  <si>
    <t>KOLAWOLE SUFIAMU</t>
  </si>
  <si>
    <t>2 JIBOWU STREET 79/S25/182 ORILE AGEGE</t>
  </si>
  <si>
    <t>MRS E O ADEKUNLE</t>
  </si>
  <si>
    <t>10 JIBOWU STREET. ORILE AGEGE OLD A/C 26/04/05/91013 ORILE AGEGE</t>
  </si>
  <si>
    <t>ELEBIN-META SHONEYE</t>
  </si>
  <si>
    <t>7 SHORE STREET ORILE AGEGE LAGOS</t>
  </si>
  <si>
    <t>ARIYO LASISI</t>
  </si>
  <si>
    <t>9 JIBOWU STREET. ORILE AGEGE M/NO 77/S25/13656 ORILE AGEGE</t>
  </si>
  <si>
    <t>MANUWA OLAJUMOKE A</t>
  </si>
  <si>
    <t>4 SHOORE CLOSE M/NO 81/S25/13325 ORILE AGEGE</t>
  </si>
  <si>
    <t>MRS ADEPEJU GBENGA</t>
  </si>
  <si>
    <t>25B JIBOWU STREET ORILE LAGOS.</t>
  </si>
  <si>
    <t>ADEBOWALE OLUWATOYIN IDOWU</t>
  </si>
  <si>
    <t>13 Jibowu Street,Orile Agege</t>
  </si>
  <si>
    <t>OYEDELE GEORGE</t>
  </si>
  <si>
    <t>47 OLD OTA RD ORILE LAGOS</t>
  </si>
  <si>
    <t>GIWA ISIWARU</t>
  </si>
  <si>
    <t>14 JIBOWU STREET. ORILE AGEGE M/NO 79/S25/1963 ORILE AGEGE</t>
  </si>
  <si>
    <t>OLUSEGUN OGUNELU</t>
  </si>
  <si>
    <t>42 JIBOWU STREET ORILE AGEGE ORILE AKOWONJO LAGOS</t>
  </si>
  <si>
    <t>ALADE A</t>
  </si>
  <si>
    <t>41 JIBOWU STR ORILE AGEGE LAGOS STATE</t>
  </si>
  <si>
    <t>OLUGBOLA AKANJI</t>
  </si>
  <si>
    <t>73 OTTA ROAD 91/S25/00235 ORILE AGEGE</t>
  </si>
  <si>
    <t>ADESONYE S A</t>
  </si>
  <si>
    <t>12B JIBOWU STREET. ORILE AGEGE M/NO 81/S25/49394 ORILE</t>
  </si>
  <si>
    <t>MRS B EGBERONGBE</t>
  </si>
  <si>
    <t xml:space="preserve">68 OLD OTA RD ORILE AGE  </t>
  </si>
  <si>
    <t>ALH OGUNTADE S AKANNI</t>
  </si>
  <si>
    <t>3 SHOORE CLOSE 77/S25/2027 ORILE AGEGE</t>
  </si>
  <si>
    <t>ABIKE FATIMO</t>
  </si>
  <si>
    <t xml:space="preserve">27 JOBOWU AGEGE M/NO 79/S25/5572 </t>
  </si>
  <si>
    <t>JIMOH Y.O.</t>
  </si>
  <si>
    <t>ACCOUNT 31/01/38/19718 ACCOUNT 85/S25/07439 ORILE</t>
  </si>
  <si>
    <t>LAMIDI MUSTAPHA</t>
  </si>
  <si>
    <t>4 JIBOWU STREET. ORILE AGEGE M/NO 79/S25/60710 ORILE AGEGE</t>
  </si>
  <si>
    <t>OLAJIDE KEMI</t>
  </si>
  <si>
    <t xml:space="preserve">18 JIBOWU STR LAGOS </t>
  </si>
  <si>
    <t>ADESOYE S A</t>
  </si>
  <si>
    <t>12 JIBOWU STREET. ORILE AGEGE M/NO 81/S25/42788 ORILE AGEGE</t>
  </si>
  <si>
    <t>OWOLABI ADUNI</t>
  </si>
  <si>
    <t>4 SHOORE CLOSE M/N 77/S25/118404 AGEGE</t>
  </si>
  <si>
    <t>AYOOLA OGUNSANYA</t>
  </si>
  <si>
    <t>38 JIBOWU STR ORILE AGEGE LAGOS</t>
  </si>
  <si>
    <t>MR KARIMU ABEKE</t>
  </si>
  <si>
    <t>29 JIBOWU STREET. ORILE AGEGE 85/S25/201217 ORILE AGEGE</t>
  </si>
  <si>
    <t>ADIGBOLOGO NASIRATU MRS</t>
  </si>
  <si>
    <t>34 JIBOWU STREET ORILE AGEGE</t>
  </si>
  <si>
    <t>IDOWU K O</t>
  </si>
  <si>
    <t>13 JIBOWU STREET. ORILE AGEGE M/N 85/S25/201127 ORILE AGEGE</t>
  </si>
  <si>
    <t>KILANI WASIU</t>
  </si>
  <si>
    <t>18A JIBOWU STREET. ORILE AGEGE 86/S25/29423 ORILE AGEGE</t>
  </si>
  <si>
    <t>AJANI YINUSA</t>
  </si>
  <si>
    <t>1 ONISORE CLOSE M/N 79/S25/119064 OKO-OBA AGEGE</t>
  </si>
  <si>
    <t>11-AgegeINJ-T3-Tabon Tabon-DADA POLE 1</t>
  </si>
  <si>
    <t>SUNDAY OLAWASINA LAWAL</t>
  </si>
  <si>
    <t>5 OLAOROKUN STREET. AGEGE 95/S25/0780 ORILE AGEGE</t>
  </si>
  <si>
    <t>11-AgegeINJ-T2-Orile Agege-OLAROKUN STR POLE 5</t>
  </si>
  <si>
    <t>JAGUNMOLU AYINLA</t>
  </si>
  <si>
    <t xml:space="preserve">6B OLAOROKUN ORILE-AGEGE LAGOS </t>
  </si>
  <si>
    <t>OLANIRAN BILIKISU ABOLORE</t>
  </si>
  <si>
    <t>1 OLAOROKUN STREET ORILE AGEGE</t>
  </si>
  <si>
    <t>SANNI OBA KOMOLAFE</t>
  </si>
  <si>
    <t>8 OLAOROKUN STREET. AGEGE 85/P50/04552 ORILE AGEGE</t>
  </si>
  <si>
    <t>ADEGBOLA MOSES MR</t>
  </si>
  <si>
    <t>95A OKO OBA RD LAGOS</t>
  </si>
  <si>
    <t>11-AgegeINJ-T3-Tabon Tabon-YOMI OYENUGU STR POLE 3</t>
  </si>
  <si>
    <t xml:space="preserve">95A OKO OBA RD LAGOS </t>
  </si>
  <si>
    <t>IDOWU OLIYIDE</t>
  </si>
  <si>
    <t>10A EGBATEDO STR OKO OBA LAGOS</t>
  </si>
  <si>
    <t>11-AgegeINJ-T3-Tabon Tabon-EGBATEDO POLE 3</t>
  </si>
  <si>
    <t>OMOPINI OMOPINI</t>
  </si>
  <si>
    <t>27 EGBATEDO STR LAGOS</t>
  </si>
  <si>
    <t>IDOWU  OLIYIDE</t>
  </si>
  <si>
    <t>TAIWO S A</t>
  </si>
  <si>
    <t>IKJ 27 AMOO STR M/N 85/S25/132398 AGEGE</t>
  </si>
  <si>
    <t>11-AgegeINJ-T2-Power Line-AMOO STREET POLE 5</t>
  </si>
  <si>
    <t>MODUPE MODUPE</t>
  </si>
  <si>
    <t>73 AMOO STREET. AGEGE M/N 84/S25/07 AGEGE</t>
  </si>
  <si>
    <t>MRS MORAYO SHOMUYIWA</t>
  </si>
  <si>
    <t>90 AMOO STREET  AGEGE AGEGE</t>
  </si>
  <si>
    <t xml:space="preserve">90 AMOO STREET. AGEGE AGEGE </t>
  </si>
  <si>
    <t>SARATU POYE</t>
  </si>
  <si>
    <t>77 AMOO STREET. AGEGE M/NO 75/090949 AGEGE</t>
  </si>
  <si>
    <t>75 AMOO STREET. AGEGE 84/S25/001352 AGEGE</t>
  </si>
  <si>
    <t>MR.LIVINUS NJOKU</t>
  </si>
  <si>
    <t>89 AMOO STREET. AGEGE 81/S25/33143 AGEGE</t>
  </si>
  <si>
    <t>11-AgegeINJ-T2-Power Line-AMOO STREET POLE 4</t>
  </si>
  <si>
    <t>RASHIDI RASHIDI</t>
  </si>
  <si>
    <t>91 AMOO STREET. AGEGE AGEGE OKE KOTO</t>
  </si>
  <si>
    <t>ADEMUWAGU GEORGE A</t>
  </si>
  <si>
    <t>1 AKIN ADEMUWAGUN STR EGBEDA</t>
  </si>
  <si>
    <t>11-AgegeINJ-T2-Abule Egba-PROGRESS RD POLE 8</t>
  </si>
  <si>
    <t>OLAJIDE DICKSON AKINROLUYO</t>
  </si>
  <si>
    <t>43b progress road oko oba lagos</t>
  </si>
  <si>
    <t>ALH. GANIYATU LASISI</t>
  </si>
  <si>
    <t>53, PROGRESS COLLEGE ROAD, NEW OKO-OBA   LAGOS</t>
  </si>
  <si>
    <t>ADEYINKA W A ALH</t>
  </si>
  <si>
    <t xml:space="preserve">4 EKUNDAYO SANUSI STR AGEGE </t>
  </si>
  <si>
    <t>11-AgegeINJ-T3-Tabon Tabon-EKUNDAYO STREET POLE 2</t>
  </si>
  <si>
    <t>ISIAKA ADEKOYA</t>
  </si>
  <si>
    <t>45 OLURINDE STREET OLD A/C NO 26/04/05/48113 ORILE AGEGE</t>
  </si>
  <si>
    <t>11-AgegeINJ-T2-Orile Agege-OLURINDE STREE T POLE 7</t>
  </si>
  <si>
    <t>IDOWU OMOTAYO</t>
  </si>
  <si>
    <t>59 OLURINDE STR. O/AGEGE LAGOS</t>
  </si>
  <si>
    <t>OKEDARA ABUDUL CHIEF</t>
  </si>
  <si>
    <t>49 OLURINDE STR ORILE AGEGE M/NO 79/S25/1566 ORILE AGEGE</t>
  </si>
  <si>
    <t>ALICE ADEOSUN</t>
  </si>
  <si>
    <t xml:space="preserve">52 OLURINDE STR ORILE AGEGE MN 75/117680 </t>
  </si>
  <si>
    <t>MR NOFIU ALADCE</t>
  </si>
  <si>
    <t>49 OLURINDE STR ORILE AGEGE 74/89208 ORILE AGEGE</t>
  </si>
  <si>
    <t>BANKOLE A A CHIEF MRS</t>
  </si>
  <si>
    <t>4 ADESINA ELEMIDE STR 91/S25/20051 OFF AGRIC RD OKO OBA</t>
  </si>
  <si>
    <t>OLADEINDE V OLASUNBO</t>
  </si>
  <si>
    <t>2 AKINTUNDE WILLIAMS STR NEW OKO-OBA</t>
  </si>
  <si>
    <t>11-AgegeINJ-T2-Abule Egba-AKINTUNDE WILLIAMS POLE 1</t>
  </si>
  <si>
    <t>OLADEINDE V OLUSUMBO</t>
  </si>
  <si>
    <t>2 AKINTUNDE WILLIAMS ST NEW OKO OBA</t>
  </si>
  <si>
    <t>ALH OLATUNBOSU</t>
  </si>
  <si>
    <t>3 OLAOROKUN STREET. AGEGE M/NO 77/S25/21045 ORILE AGEGE</t>
  </si>
  <si>
    <t>MRS IYABO OLUSOGO</t>
  </si>
  <si>
    <t>5B IMAFIDON CRESCENT OKO OBA LAGOS</t>
  </si>
  <si>
    <t>11-AgegeINJ-T1-Abattoir-IMAFIDON STR POLE 3</t>
  </si>
  <si>
    <t>MISS IYABO OLUSOGO SOSINA</t>
  </si>
  <si>
    <t>OLADIPO H A</t>
  </si>
  <si>
    <t>8 ALARAMIMO STR M/NO 79/S25/61323 OKO-OBA AGEGE</t>
  </si>
  <si>
    <t>11-AgegeINJ-T3-Tabon Tabon-ALARAMIMO STREET POLE 2</t>
  </si>
  <si>
    <t>OLADIRAN RASHEED</t>
  </si>
  <si>
    <t>19 ALARAMIMO STR AGEGE OKO OBA</t>
  </si>
  <si>
    <t>AJAYI JOHNSON</t>
  </si>
  <si>
    <t>12 ALARAMIMO STR 77/S25/14818 OKO OBA</t>
  </si>
  <si>
    <t>ABDUL LASISI</t>
  </si>
  <si>
    <t xml:space="preserve">13 ALARAMIMO CHURCH ORILE AVENUE AGEGE </t>
  </si>
  <si>
    <t>OPELOYERU ADEYEMI ALHA</t>
  </si>
  <si>
    <t>18 ALARAMIMO STREET ORILE M/N 77/S25/46184 AGEGE</t>
  </si>
  <si>
    <t>ALIU OGUN SHOYINKA</t>
  </si>
  <si>
    <t>10 ALARAMIMO CHURCH AVENUE OLD A/C NO 26/03/03/61913 ORILE AGEGE</t>
  </si>
  <si>
    <t>RASAKI RASHEED</t>
  </si>
  <si>
    <t>14 ALARAMIMO STR 85/S25/198702 OKO OBA AGEGE</t>
  </si>
  <si>
    <t>MRS AGBA S</t>
  </si>
  <si>
    <t>3 TEMIDIRE STR OKOOBA LAGOS</t>
  </si>
  <si>
    <t>11-AgegeINJ-T3-Tabon Tabon-TEMIDIRE STREET POLE 1</t>
  </si>
  <si>
    <t>WALE ODUKOMAIYA</t>
  </si>
  <si>
    <t xml:space="preserve">2 TEMI DIRE STR OKO OBA AGEGE MN 75/124097 </t>
  </si>
  <si>
    <t>WALE ODUKOMAIYA ODUKOMAIYA ODUKOMAIYA</t>
  </si>
  <si>
    <t>AGBABIAKA S. MRS</t>
  </si>
  <si>
    <t>KOSENATU ADENEKAN</t>
  </si>
  <si>
    <t xml:space="preserve">6 TEMIDIRE STR OKO OBA AGEGE </t>
  </si>
  <si>
    <t>FADINA M</t>
  </si>
  <si>
    <t xml:space="preserve">10 MABAYOJE STR LAGOS </t>
  </si>
  <si>
    <t>SARATU A ADELEYE</t>
  </si>
  <si>
    <t xml:space="preserve">1 AJAYI IBE ST ORILE AGEGE M/N 76/149578 </t>
  </si>
  <si>
    <t>11-AgegeINJ-T2-Power Line-AJAYI IBE STREET POLE 5</t>
  </si>
  <si>
    <t>WASIU KAYODE</t>
  </si>
  <si>
    <t xml:space="preserve">3 AJAYI IBE STR  </t>
  </si>
  <si>
    <t>AISHATU AKANBI</t>
  </si>
  <si>
    <t xml:space="preserve">6 AJAYIBE STR LAGOS </t>
  </si>
  <si>
    <t>KAYODE TEMIDAYO ADELEYE</t>
  </si>
  <si>
    <t>1 AJAYI IBE STREET</t>
  </si>
  <si>
    <t>MUSA SARAFADEN</t>
  </si>
  <si>
    <t xml:space="preserve">1A AJAYI IBE STR  </t>
  </si>
  <si>
    <t>AYISAT BABAJIDE</t>
  </si>
  <si>
    <t xml:space="preserve">4 AJAYI IBE STR NEW OKO OBA LAGOS </t>
  </si>
  <si>
    <t>KING OSA</t>
  </si>
  <si>
    <t xml:space="preserve">334 ABEOKUTYA EXP WAY LAGOS </t>
  </si>
  <si>
    <t>11-AgegeINJ-T3-Tabon Tabon-IREPODUN STREET</t>
  </si>
  <si>
    <t>ADEFESO AMOS</t>
  </si>
  <si>
    <t>25 IREPODUN STR OKO OBA M/NO 79/S25/96042 ALARA MIMO AGEGE</t>
  </si>
  <si>
    <t>ATOLANI ANTHONIA IDOWU</t>
  </si>
  <si>
    <t>No  2 Irepodun Street, Agege</t>
  </si>
  <si>
    <t>IKECHWUKU KINGSLEY</t>
  </si>
  <si>
    <t>18 IREPODUN STR OKOOBA AGEGE LAGOS STATE</t>
  </si>
  <si>
    <t>SAMSON IGBINOBA OSIFO</t>
  </si>
  <si>
    <t>22 Timothy babaunde drive labak estate</t>
  </si>
  <si>
    <t>11-AgegeINJ-T2-Abule Egba-LABAK EST(TIMOTHY BABATUNDE) POLE 5</t>
  </si>
  <si>
    <t>OLAWALE A</t>
  </si>
  <si>
    <t xml:space="preserve">9 BOLA ADEDAMOLA STR OKO-OBA </t>
  </si>
  <si>
    <t>SAINT CYPRIANS CATHOLIC CHURCH</t>
  </si>
  <si>
    <t>1 DA SILVER STR AGEGE LAGOS STATE</t>
  </si>
  <si>
    <t>11-AgegeINJ-T2-Abule Egba-DASILVA STREET POLE 6</t>
  </si>
  <si>
    <t>ALUFOGE LATEEF</t>
  </si>
  <si>
    <t xml:space="preserve">3 YOMI OYENUGA STR OKO-OBA AGEGE </t>
  </si>
  <si>
    <t>11-AgegeINJ-T3-Tabon Tabon-YOMI OYENUGU STR POLE 1</t>
  </si>
  <si>
    <t>ALIU OLABOWALE MR</t>
  </si>
  <si>
    <t xml:space="preserve">6 YOMI OYENUGA STR OKO OBA AGEGE </t>
  </si>
  <si>
    <t>OLU ADESEWO</t>
  </si>
  <si>
    <t>23B OLADOJE STR O/OBA</t>
  </si>
  <si>
    <t>11-AgegeINJ-T2-Abule Egba-LADOJE ST POLE 2</t>
  </si>
  <si>
    <t>T OGUNDARE</t>
  </si>
  <si>
    <t>15 OLADOJE STR OKO OBA 85/1395911 AGEGE</t>
  </si>
  <si>
    <t>AGBABIAKA AKIMU</t>
  </si>
  <si>
    <t>38 OLADOJE STR M/NO 81/S25/2794 OKO-OBA</t>
  </si>
  <si>
    <t>ADEYINKA SAMUEL</t>
  </si>
  <si>
    <t>6 AGBOJIMU STR M/NO 79/S25/61969 OKO-OBA AGEGE</t>
  </si>
  <si>
    <t>11-AgegeINJ-T3-Tabon Tabon-AGBOJINU 3</t>
  </si>
  <si>
    <t>ALH.TELLA AJIBIKE AJIBIKE AJIBIKE</t>
  </si>
  <si>
    <t>22 OLUKOSI STR OKO KOTO AGEGE 75/034239 ORILE AGEGE</t>
  </si>
  <si>
    <t>11-AgegeINJ-T2-Power Line-OLUKOSI STREET POLE 4</t>
  </si>
  <si>
    <t>TELLA W . A ALHAJI</t>
  </si>
  <si>
    <t xml:space="preserve">22 OLUKOSI STR AGEGE </t>
  </si>
  <si>
    <t>ALH.TELLA AJIBIKE</t>
  </si>
  <si>
    <t>SILIFATU BELLO</t>
  </si>
  <si>
    <t>20B OLUKOSI AGEGE LAGOS</t>
  </si>
  <si>
    <t>YEKINI ALA</t>
  </si>
  <si>
    <t>21 OLUKOSI STR M/NO 77/S25/75468 OKE-KOTO AGEGE</t>
  </si>
  <si>
    <t>OLATUNJI BINTU MADAM</t>
  </si>
  <si>
    <t>25 OLUKOSI STR OKO KOTO AGEGE M/NO 79/S25/64308 OKE-KOTO AGEGE</t>
  </si>
  <si>
    <t>TELLA W . A</t>
  </si>
  <si>
    <t>22 OLUKOSI STR AGEGE</t>
  </si>
  <si>
    <t>OLUWAFEMI PATRICK</t>
  </si>
  <si>
    <t xml:space="preserve">16 OGUNDELE ST ORILE AGEGE   </t>
  </si>
  <si>
    <t>11-AgegeINJ-T3-Tabon Tabon-SORETIRE STREET</t>
  </si>
  <si>
    <t>ALHAJA BELLO FALILATU BELLO FALILATU</t>
  </si>
  <si>
    <t>30A OYATOKI STREET 85/S25/058602 OKO-OBA AGEGE</t>
  </si>
  <si>
    <t>SAKA FADARE</t>
  </si>
  <si>
    <t>13 SHORETIRE STR LAGOS</t>
  </si>
  <si>
    <t>AKINDELE OLUGBEMI MR</t>
  </si>
  <si>
    <t>1 SORETIRE STR M/NO 79/S25/108098 ALABAMIMO</t>
  </si>
  <si>
    <t>MR MATHANIEL SHOREMEKUN</t>
  </si>
  <si>
    <t>11 OLADIPUPO STREET OKO-OBA AGEGE</t>
  </si>
  <si>
    <t>AGUSTUS OLAJIDE A</t>
  </si>
  <si>
    <t>1 SORETIRE STR 92/S25/015568 OKO OBA AGEGE</t>
  </si>
  <si>
    <t>OLUYEMI ADIO</t>
  </si>
  <si>
    <t>5 SHORETIRE STR M/N 79/S25/83720 AGEGE</t>
  </si>
  <si>
    <t>MANSUR MUSA JAMILU</t>
  </si>
  <si>
    <t xml:space="preserve">40 Alaramimo street off Soretire Agege </t>
  </si>
  <si>
    <t>OGUNBOWALE M O</t>
  </si>
  <si>
    <t>14AOGUNDELE STR OJO OBA AGEGE</t>
  </si>
  <si>
    <t>SONGOBUNMI SABITUU</t>
  </si>
  <si>
    <t>28A OYATOKI STR</t>
  </si>
  <si>
    <t>CLEMENT BENJAMIN</t>
  </si>
  <si>
    <t>20 SHORETIRE STR ORILE LAGOS</t>
  </si>
  <si>
    <t>JONGBO V</t>
  </si>
  <si>
    <t>6 AZEEZ STR M/NO 79/S25/2754 OKO OBA AGEGE</t>
  </si>
  <si>
    <t>FATAI ALI</t>
  </si>
  <si>
    <t>14 OGUNDELE ST M/N 83/S25/29896 AGEGE</t>
  </si>
  <si>
    <t>ADEKUNLE ADEKUNLE</t>
  </si>
  <si>
    <t xml:space="preserve">3 SORETIRE ST A AGEGE </t>
  </si>
  <si>
    <t>MADAM AWAWU OYELADE</t>
  </si>
  <si>
    <t xml:space="preserve">14 OLADIPUPO ST OKO OBA AGEGE M/N 76/147440 </t>
  </si>
  <si>
    <t>MR ADIO S O</t>
  </si>
  <si>
    <t>25 ALHAJI OLADIPUPO STR 74/S25/44043 OKO OBA AGEGE</t>
  </si>
  <si>
    <t>14 OLADIPUPO ST OKO OBA AGEGE M/N 76/147440</t>
  </si>
  <si>
    <t>TAIWO NATHANIEL</t>
  </si>
  <si>
    <t>11A OLADIPUDO STREET M/NO 79/S25/112555 OKO-OBA AGEGE</t>
  </si>
  <si>
    <t>RAMON OLADIPUPO</t>
  </si>
  <si>
    <t>16 OLADIPUPO STR OLD A/C NO 26/03/03/60810 OKO OBA AGEGE</t>
  </si>
  <si>
    <t xml:space="preserve">13 SHORETIRE STR LAGOS </t>
  </si>
  <si>
    <t>MR JIMOH OLORUNOSHEBI</t>
  </si>
  <si>
    <t>15 SORETIRE STR 85/S25/074655 OKO OBA AGEGE</t>
  </si>
  <si>
    <t>ADELAJA SEGUN</t>
  </si>
  <si>
    <t>3 OLADIPUPO STR 81/S25/43661 OKO OBA AGEGE</t>
  </si>
  <si>
    <t>DIPEOLU EZEKIEL</t>
  </si>
  <si>
    <t xml:space="preserve">2 NOW 22 SORETIRE STR OKO OBA AGEGE </t>
  </si>
  <si>
    <t>OLALEKAN EMMANUEL OLOWE</t>
  </si>
  <si>
    <t xml:space="preserve">22  AZEEZ OLAOSEBIKAN STREET OFF SORETIRE </t>
  </si>
  <si>
    <t>MANSUR JAMILU MUSA JAMILU MUSA</t>
  </si>
  <si>
    <t>40 ALARAMIMO, OFFSORETIRE, ORILE-AGEGE</t>
  </si>
  <si>
    <t>BABATUNDE SIKIRU</t>
  </si>
  <si>
    <t>1 OLADIPUPO ST M/NO 77/S25/76147 OKO OBA AGEGE</t>
  </si>
  <si>
    <t xml:space="preserve">11 OLADIPUPO STREET OKO-OBA AGEGE </t>
  </si>
  <si>
    <t>ADEOBA JINADU ADEREMI</t>
  </si>
  <si>
    <t>UNIPETROL STATION AGEGE</t>
  </si>
  <si>
    <t>EBENEZER ABIODUN DADA</t>
  </si>
  <si>
    <t xml:space="preserve">44 ALARAMIMO STREET OFF SORETIRE AGEGE </t>
  </si>
  <si>
    <t>SALIU TAIWO</t>
  </si>
  <si>
    <t>49 AMOO STREET. AGEGE 84/S25/41881 OKE KOTO</t>
  </si>
  <si>
    <t>11-AgegeINJ-T2-Power Line-AMOO STREET POLE 9</t>
  </si>
  <si>
    <t>ALHAJA HASSAN AFUSATU</t>
  </si>
  <si>
    <t>58 AMOO STREET. AGEGE</t>
  </si>
  <si>
    <t>WAJAB ASANATU ALH</t>
  </si>
  <si>
    <t>50 AMMO STR 79/S25/149629 AGEGE</t>
  </si>
  <si>
    <t>LAWAL T.A.</t>
  </si>
  <si>
    <t xml:space="preserve">1 ADEBAYO STR OKO-OBA </t>
  </si>
  <si>
    <t>11-AgegeINJ-T1-Abattoir-ADESINA ELEMIDE STR POLE 5</t>
  </si>
  <si>
    <t>ALHAJA ABADATU GBAMGBOSE</t>
  </si>
  <si>
    <t>7 AJAYI IBE STREET 75/097076 POWERLINE AGEGE</t>
  </si>
  <si>
    <t>11-AgegeINJ-T2-Power Line-AJAYI IBE STREET POLE 4</t>
  </si>
  <si>
    <t>TIJANI ADENIRAN</t>
  </si>
  <si>
    <t>10 AJAYI IBE STR 81/57817 ORILE AGEGE</t>
  </si>
  <si>
    <t>OLUWATOBI RICHARD</t>
  </si>
  <si>
    <t xml:space="preserve">88 AJAYI IBE STR. LAGOS </t>
  </si>
  <si>
    <t>AJALA SAFANI</t>
  </si>
  <si>
    <t>9 AJAYI IBE STREET M/N 77/S25/65388 ORILE AGEGE</t>
  </si>
  <si>
    <t>MR SHITTU YEKINNI</t>
  </si>
  <si>
    <t>7 AJAYI IBE STREET OLD A/C 26/03/03/26018 TABONTABON AGEGE</t>
  </si>
  <si>
    <t>KAZEEM ISHOLA ALH</t>
  </si>
  <si>
    <t>3 KAZEEM CLOSE M/N 85/S25/33760 OKO OBA</t>
  </si>
  <si>
    <t>11-AgegeINJ-T2-Abule Egba-AKINSEGUN STR POLE 2</t>
  </si>
  <si>
    <t>OLUFIDIPE E.A</t>
  </si>
  <si>
    <t>5A LANRE IBITOYE STREET AGEGE LAGOS</t>
  </si>
  <si>
    <t xml:space="preserve">3 KAZEEM CLOSE LAGOS </t>
  </si>
  <si>
    <t>OLABISI KAZEEM</t>
  </si>
  <si>
    <t>1 KAZEEM CLS, OFF AKINWUNMI STR, OKO OBA</t>
  </si>
  <si>
    <t>MR PETER EBIALA</t>
  </si>
  <si>
    <t xml:space="preserve">9 EMMANUEL ADEKANBI STR LAGOS </t>
  </si>
  <si>
    <t>11-AgegeINJ-T3-Tabon Tabon-EMMANUEL STREET POLE 1</t>
  </si>
  <si>
    <t>SHOROYE MUFUTAU</t>
  </si>
  <si>
    <t xml:space="preserve">4 EMMANUEL CLOSE OKO OBA </t>
  </si>
  <si>
    <t>MR E OLU AKINTUNDE</t>
  </si>
  <si>
    <t>10 EMMANUEL ADEKANBI STREET 85/S25/156181 STR OKO OBA AGEGE</t>
  </si>
  <si>
    <t>STEPHEN DARAMOLA</t>
  </si>
  <si>
    <t>9 EMMANUEL ADEKANBI OKO OBA AGEGE</t>
  </si>
  <si>
    <t>PHILLIP OWOLABI</t>
  </si>
  <si>
    <t>5 EMMANUEL ADEKANBI STREET OLD A/C NO 26/03/03/4591A OKO OBA AGEGE</t>
  </si>
  <si>
    <t>EMMANUEL ADEKANBI</t>
  </si>
  <si>
    <t>9 EMMANUEL ADEKANBI STREET OLD A/C NO 26/03/03/23218 OKO OBA AGEGE</t>
  </si>
  <si>
    <t>KUDIRAT OKE</t>
  </si>
  <si>
    <t xml:space="preserve">7 EMMANUEL CLOSE LAGOS </t>
  </si>
  <si>
    <t>SADIU I BALLA</t>
  </si>
  <si>
    <t>2 ARAMIDE CLOSE LAGOS</t>
  </si>
  <si>
    <t>11-AgegeINJ-T3-Tabon Tabon-JAMES OKIKI POLE 7</t>
  </si>
  <si>
    <t>AJAYI SUNDAY O</t>
  </si>
  <si>
    <t xml:space="preserve">15 JAMES OKIKI STR LAGOS </t>
  </si>
  <si>
    <t xml:space="preserve">2 ARAMIDE CLOSE LAGOS </t>
  </si>
  <si>
    <t>MR FASISI OLAYINKA</t>
  </si>
  <si>
    <t>25 ILOBU STR OKO OBA AGEGE</t>
  </si>
  <si>
    <t>11-AgegeINJ-T3-Tabon Tabon-ILOBU POLE 3</t>
  </si>
  <si>
    <t>ALANI AFUWAPE</t>
  </si>
  <si>
    <t>33 ILOBU STR OKO OBA LAGOS</t>
  </si>
  <si>
    <t>FOLORUNSHO A.S</t>
  </si>
  <si>
    <t>16 ILOBU STR OKOOBA LAGOS</t>
  </si>
  <si>
    <t>MR ADEJIMO MUTIU</t>
  </si>
  <si>
    <t>27 ILOBU STR OKO OBA AGEGE LAGOS</t>
  </si>
  <si>
    <t>AJIBOLA AKINBODE</t>
  </si>
  <si>
    <t xml:space="preserve">18. ILOBU STR. OKO-OBA LAGOS </t>
  </si>
  <si>
    <t>ALH RAUFU YUSUF</t>
  </si>
  <si>
    <t xml:space="preserve">8 BADA STR EGBATEDO OKO-OBA </t>
  </si>
  <si>
    <t>11-AgegeINJ-T3-Tabon Tabon-DADA POLE 2</t>
  </si>
  <si>
    <t>ADESUNLOYE VERONICA</t>
  </si>
  <si>
    <t xml:space="preserve">9 DADA STR EGBATEDO </t>
  </si>
  <si>
    <t>ALH AGBAE</t>
  </si>
  <si>
    <t>5B DADA STR OKO OBA 85/S25/033563 AGEGE</t>
  </si>
  <si>
    <t>OLALEKAN MOSES</t>
  </si>
  <si>
    <t>7 DADA STR OKO-OBA LAGOS</t>
  </si>
  <si>
    <t>OLINKS OKONKWO</t>
  </si>
  <si>
    <t xml:space="preserve">8 OSHODI STR LAGOS </t>
  </si>
  <si>
    <t>11-AgegeINJ-T3-Tabon Tabon-OSHODI STREET POLE 1</t>
  </si>
  <si>
    <t>YAGBOYAJU KABIR ADENIYI</t>
  </si>
  <si>
    <t>BLK 6 FLT 6 SUNSHINE EST OKO-OBA</t>
  </si>
  <si>
    <t>11-AgegeINJ-T2-Abule Egba-SUNSHINE ESTATE2</t>
  </si>
  <si>
    <t>HAKEEM ADEOGUN</t>
  </si>
  <si>
    <t>BLK 7 FLT 6 SUNSHINE EST</t>
  </si>
  <si>
    <t>HAVILAH MERCHANT LIMITED</t>
  </si>
  <si>
    <t>BLK 5 FLAT 1 SUNSHINE EST OKO- OBA</t>
  </si>
  <si>
    <t>OKAFOR IKECHUKWU</t>
  </si>
  <si>
    <t>BLK 12 FLAT 4, SUNSHINE ESTATE OKO-OBA RD AGEGE</t>
  </si>
  <si>
    <t>OWOLABI ADESHINA ABAYOMI</t>
  </si>
  <si>
    <t>BLK 5 FLT 2 LSDPC SUNSHINE EST</t>
  </si>
  <si>
    <t>ADEGEYE ADISA TOLA</t>
  </si>
  <si>
    <t>BLK 7 FLAT 1 OKO-OBA III SUNSHINE EST</t>
  </si>
  <si>
    <t>MICH GBADEBO OMOTOSHO</t>
  </si>
  <si>
    <t>BLOCK 5 FLAT 5 SUNSHINE ESTATE LSDPC AGEGE</t>
  </si>
  <si>
    <t>OJABANJO JOHNSON ADETUYO</t>
  </si>
  <si>
    <t>28 IFELOJU STR 93/S25/17301 OKO OBA</t>
  </si>
  <si>
    <t>11-AgegeINJ-T3-Tabon Tabon-IFELOJU STREET POLE 6</t>
  </si>
  <si>
    <t>TIJANI JIMOH JIMOH JIMOH</t>
  </si>
  <si>
    <t xml:space="preserve">53 IFELOJU STR LAGOS </t>
  </si>
  <si>
    <t>AWOJOBI S OLAREWAJU</t>
  </si>
  <si>
    <t>44 IFELOJU STR OKO-OBA AGEGE OKO OBA</t>
  </si>
  <si>
    <t>JIMOH TIJANI</t>
  </si>
  <si>
    <t>53 IFELOJU STR 85/S25/069051 OKO OBA AGEGE</t>
  </si>
  <si>
    <t>AKINFEWA V O</t>
  </si>
  <si>
    <t>48 IFELOJU STR 85/S25/030909 OKO OBA AGEGE</t>
  </si>
  <si>
    <t>TIJANI JIMOH</t>
  </si>
  <si>
    <t>BIMPE ADELAJA</t>
  </si>
  <si>
    <t>7 LISA AKINSOLA STR NEW OKO OBA LAGOS</t>
  </si>
  <si>
    <t>11-AgegeINJ-T2-Abule Egba-AKINSOLA STREET (CLOSE) POLE 2</t>
  </si>
  <si>
    <t>ALHAJA BIMPE IDOWU</t>
  </si>
  <si>
    <t xml:space="preserve">7 ISSA AKINSOLA STR OKO-OBA </t>
  </si>
  <si>
    <t>AKINSANYA ADEBAYO</t>
  </si>
  <si>
    <t>7 LISA AJINSOLA STREET PIPELINE</t>
  </si>
  <si>
    <t>ISOLA JOSEPH</t>
  </si>
  <si>
    <t>11 AKINSOLA STREET 91/S25/08353 OKO OBA</t>
  </si>
  <si>
    <t>GABRIEL T OLU</t>
  </si>
  <si>
    <t xml:space="preserve">OROGE STR LAGOS </t>
  </si>
  <si>
    <t>MULIKATU ADEBOYE</t>
  </si>
  <si>
    <t>10 LISA AKINSOLA STR 84/S25/14920 OKO OBA AGEGE</t>
  </si>
  <si>
    <t>ONI ALAMU ALHAJI</t>
  </si>
  <si>
    <t>11 LISA AKINSOLA STR M/NO 78/P25/22676 PROGRESS AGEGE</t>
  </si>
  <si>
    <t>ADELEYE ISHOLA MR</t>
  </si>
  <si>
    <t>6 AKINSHOLA STR M/N 86/S25/32020 PROGRESS RD AREA OKO OBA</t>
  </si>
  <si>
    <t>ALH OPEYEMI OTUNBA</t>
  </si>
  <si>
    <t xml:space="preserve">5 AKINSOLA STR NEW OKO OBA LAGOS </t>
  </si>
  <si>
    <t>ALH OPEYEMI K</t>
  </si>
  <si>
    <t>8 LISA AKINSHOLA STR NEW OKO OBA LAGOS</t>
  </si>
  <si>
    <t>LASG AGRICULTURE DEV PRO</t>
  </si>
  <si>
    <t xml:space="preserve">OKO-OBA AGEGE </t>
  </si>
  <si>
    <t>11-AgegeINJ-T1-Abattoir-LASG AGRICULTURE DEV PRO</t>
  </si>
  <si>
    <t>SHOYODE ALABI S</t>
  </si>
  <si>
    <t>C10/120 SHOYODE LANE OLD A/C NO 26/04/01/65614 M/NO 74/09132</t>
  </si>
  <si>
    <t>11-AgegeINJ-T2-Power Line-ADEBAYO STREET POLE 2</t>
  </si>
  <si>
    <t>AJOSE MUFUTAU</t>
  </si>
  <si>
    <t>6 SHOYODE CLOSE 84/P50/141567 OKE KOTO AGEGE</t>
  </si>
  <si>
    <t>MRS OLURANTI AGBOOLA</t>
  </si>
  <si>
    <t>7. ADEBAYO STREET. OKE KOTO AGEGE. LAGOS.</t>
  </si>
  <si>
    <t>OMOLEWA MICHAEL ALABA</t>
  </si>
  <si>
    <t>7 SHOYODE CLOSE OFF ADEBAYO STREET AMOO BUS STOP</t>
  </si>
  <si>
    <t>OBAYOMI AREMU</t>
  </si>
  <si>
    <t>5 SHOYODE STR M/NO 74/043159 AGEGE</t>
  </si>
  <si>
    <t>MRS MUNIRAT AKINOLA</t>
  </si>
  <si>
    <t>7 GBADAMOSI STR 85/S25/34061 OKE KOTO AGEGE</t>
  </si>
  <si>
    <t>11-AgegeINJ-T3-Pen Cinema-GBADAMOSHI STREET POLE 3</t>
  </si>
  <si>
    <t>ADISA SEGUN</t>
  </si>
  <si>
    <t>9 GBADAMOSI STR 84/S25/35712 AGEGE</t>
  </si>
  <si>
    <t>OBAYOMI R</t>
  </si>
  <si>
    <t>12 GBADAMOSI STR 86/S25/249837 OKE KOTO</t>
  </si>
  <si>
    <t>ADEBOWALE PRINCE</t>
  </si>
  <si>
    <t>56 OLALEYE STR OKO-OBA LAGOS</t>
  </si>
  <si>
    <t>11-AgegeINJ-T3-Tabon Tabon-OLALEYE STREET POLE 5</t>
  </si>
  <si>
    <t>MRS C.AWOSUSI</t>
  </si>
  <si>
    <t>54.OLALEYE STR. ORILE AGEGE LAGOS</t>
  </si>
  <si>
    <t>SUBEDATU ABIOLA</t>
  </si>
  <si>
    <t xml:space="preserve">52 OLALEYE STR OKO-OBA </t>
  </si>
  <si>
    <t>MUSTAPHA OLUSEGUN</t>
  </si>
  <si>
    <t>35 OLALEYE STR OKO OBA AGEGE</t>
  </si>
  <si>
    <t>OLADOKUN PHILLIPS</t>
  </si>
  <si>
    <t>33 OLALEYE STR AGEGE ORILE</t>
  </si>
  <si>
    <t>MR SURAJU ALIMI</t>
  </si>
  <si>
    <t>58 OLALEYE ST 77/S25/049786 OKO-OBA AGEGE</t>
  </si>
  <si>
    <t>J.O OLAJIDE JOSHUA</t>
  </si>
  <si>
    <t xml:space="preserve">41 OLALEYE STR OK  </t>
  </si>
  <si>
    <t>OKESANJO ADEOLA ADEOLA ADEOLA</t>
  </si>
  <si>
    <t>19 OLAGOKE STREET ORILE AGEGE</t>
  </si>
  <si>
    <t>11-AgegeINJ-T3-Tabon Tabon-OLAGOKE POLE 1</t>
  </si>
  <si>
    <t>SADEEQ FATAI</t>
  </si>
  <si>
    <t>15 YOMI OYENUGA STR M/NO 85/S25/218840 OKO-OBA AGEGE</t>
  </si>
  <si>
    <t>11-AgegeINJ-T3-Tabon Tabon-YOMI OYENUGU STR POLE 2</t>
  </si>
  <si>
    <t>AWOSANMI J A</t>
  </si>
  <si>
    <t>13 AWO YOMI OYENUGA ST 85/S25/068146 OKO OBA AGEGE</t>
  </si>
  <si>
    <t>AWOSANMI  J A</t>
  </si>
  <si>
    <t>13 AWO YOMI OYENUGA ST OKO OBA AGEGE</t>
  </si>
  <si>
    <t>CAMPBELL F</t>
  </si>
  <si>
    <t>13 YOMI OYENUGA STR M/N 85/S25/068019 AGEGE</t>
  </si>
  <si>
    <t>MR F CAMPBELL</t>
  </si>
  <si>
    <t>13 YOMI OYENUGA STR 85/S25/68150 OKO OBA</t>
  </si>
  <si>
    <t>MR FATAI SADEEQ</t>
  </si>
  <si>
    <t>15 YOMI OYENUGA STR OKO OBA OKO OBA RD</t>
  </si>
  <si>
    <t>ABDULWAKEEL ABIONA DAUDA</t>
  </si>
  <si>
    <t>SHOP 5, ABBATTIOR MARKET OKO OBA LAGOS</t>
  </si>
  <si>
    <t>11-AgegeINJ-T1-Abattoir-SUCO ROAD 1</t>
  </si>
  <si>
    <t>ALH SULIAMON ALABI</t>
  </si>
  <si>
    <t>PUBLIC TOILET SUKO BUS STOP ABATTIOR</t>
  </si>
  <si>
    <t>JINADU TIAMIYU</t>
  </si>
  <si>
    <t>9 SULE AKANNI STR M/NO 79/S25/95732 OKO OBA AGEGE</t>
  </si>
  <si>
    <t>11-AgegeINJ-T1-Abattoir-PIPELINE STREET POLE 14</t>
  </si>
  <si>
    <t>IBUKUN O.</t>
  </si>
  <si>
    <t xml:space="preserve">22 YOMI ARE CREST  </t>
  </si>
  <si>
    <t>11-AgegeINJ-T1-Abattoir-OLUKAYODE ADEGBOYEGA STR., POLE 4</t>
  </si>
  <si>
    <t>MR SUNDAY AKINDE</t>
  </si>
  <si>
    <t xml:space="preserve">20 OLUBIYI FAYITO STREET FAGBA IJU </t>
  </si>
  <si>
    <t>11-AgegeINJ-T1-Abattoir-OLUBIYI FAYINTO STREET POLE 3</t>
  </si>
  <si>
    <t>LAGOS STATE GOVT</t>
  </si>
  <si>
    <t>ABATTOR AND GARRAGE AGEGE OKO-OBA</t>
  </si>
  <si>
    <t>11-AgegeINJ-T1-Abattoir-LAGOS STATE GOVT</t>
  </si>
  <si>
    <t>NIGERWEST NIG LTD</t>
  </si>
  <si>
    <t xml:space="preserve">ABEOKUTA MOTOR ROAD AGEGE </t>
  </si>
  <si>
    <t>11-AgegeINJ-T2-Abule Egba-NIGERWEST NIG LTD</t>
  </si>
  <si>
    <t>GOLDENLAY POULTRY FARMS</t>
  </si>
  <si>
    <t>1 ODUTOLA STR AGEGE OKO OBA</t>
  </si>
  <si>
    <t>A-MD2</t>
  </si>
  <si>
    <t>33-OgbaTCN-ABEOKUTA EXP.</t>
  </si>
  <si>
    <t>33-OgbaTCN-ABEOKUTA EXP.-GOLDENLAY POULTRY FARMS</t>
  </si>
  <si>
    <t>BENJAMIN OZOR</t>
  </si>
  <si>
    <t>286, LAGOS ABEOKUTA EXPRESSWAY PLEASURE BUS STOP IYANA IPAJA LAGOS</t>
  </si>
  <si>
    <t>11-AdaranijoINJ-T1-Arigbanla-BENJAMIN OZOR</t>
  </si>
  <si>
    <t>BABATUNJI ADEYANJU</t>
  </si>
  <si>
    <t>25, OGUNTADE STREET OKO OBA AGEGE</t>
  </si>
  <si>
    <t>COUNTRY CRUST BAKERY</t>
  </si>
  <si>
    <t>311 OLD ABEOKUTA MOTOR ROAD, AGEGE, LAGOS</t>
  </si>
  <si>
    <t>11-AgegeINJ-T2-Abule Egba-COUNTRY CRUST BAKERY</t>
  </si>
  <si>
    <t>BLESSING EBERE OKAFOR</t>
  </si>
  <si>
    <t>43 POWERLINE PKP-OBA LAGOS</t>
  </si>
  <si>
    <t>11-AgegeINJ-T3-Tabon Tabon-POWERLINE ROAD POLE 5</t>
  </si>
  <si>
    <t>JOSEPH   OLUWAFEMI DOTUN</t>
  </si>
  <si>
    <t>62 ,OKO OBA ROAD, AGEGE</t>
  </si>
  <si>
    <t>SPECTRANET LIMITED</t>
  </si>
  <si>
    <t>1/3 PROGRESS COLLEGE COMPOUND OKO-OBA ORILE LAGOS</t>
  </si>
  <si>
    <t>11-AgegeINJ-T2-Abule Egba-ADEGBAJU STREET POLE 1</t>
  </si>
  <si>
    <t>FIRST BANK PLC</t>
  </si>
  <si>
    <t xml:space="preserve">OKO OBA RD AGEGE </t>
  </si>
  <si>
    <t>11-AgegeINJ-T2-Abule Egba-FIRST BANK PLC</t>
  </si>
  <si>
    <t>PACIFIC BANK LIMITED</t>
  </si>
  <si>
    <t xml:space="preserve">LAGOS ABEOKUTA EXP WAY A/EGBA </t>
  </si>
  <si>
    <t>C-MD1</t>
  </si>
  <si>
    <t>11-Ijaiye OjokoroINJ-T1-Abeokuta Express</t>
  </si>
  <si>
    <t>PACIFIC BANK LIMITED-0100067809</t>
  </si>
  <si>
    <t>MOBILE OIL PLC</t>
  </si>
  <si>
    <t>NYSC SERVICE STATION IYANA IPAJA LAGOS</t>
  </si>
  <si>
    <t>11-AdaranijoINJ-T1-NYSC-MOBILE OIL PLC</t>
  </si>
  <si>
    <t>ASOTECH TRANSVAMIC LTD</t>
  </si>
  <si>
    <t>OGUNTIDA OJA OBA OGUNTIDA OJA</t>
  </si>
  <si>
    <t>MRS OMISORE FOLAKE</t>
  </si>
  <si>
    <t>425/427 OLD ABEOKUTA EXPRESSWA ABULE EGBA LAGOS</t>
  </si>
  <si>
    <t>33-OgbaTCN-ABEOKUTA EXP.-ALEXANDRA 1</t>
  </si>
  <si>
    <t>WEMA BANK</t>
  </si>
  <si>
    <t>185. OLD ABEOKUTA RD. AGEGE BRANCH. LAGOS</t>
  </si>
  <si>
    <t>DIVERSARY SOLUTION</t>
  </si>
  <si>
    <t>6 OMO ODUMOSU CLS OFF ACORD RD OKO OBA LAGOS STATE</t>
  </si>
  <si>
    <t>JASPAND HOTEL</t>
  </si>
  <si>
    <t>4 OLUSEGUN OSHINALU STR ORILE AGEGE LAGOS</t>
  </si>
  <si>
    <t>11-AdaranijoINJ-T1-Arigbanla-ARIGBANLA</t>
  </si>
  <si>
    <t>ALCAN ALUMIUNM PRODUCTS LT</t>
  </si>
  <si>
    <t xml:space="preserve">6 COKER STR IPAJA AGEGE </t>
  </si>
  <si>
    <t>11-AgegeINJ-T2-Power Line-ALCAN ALUMIUNM PRODUCTS LT</t>
  </si>
  <si>
    <t>JOHNSON OLAYIWOLA</t>
  </si>
  <si>
    <t>ALEXANDER LAYOUT OKO-OBA LAGOS</t>
  </si>
  <si>
    <t>JOHNSON OLAYIWOLA-0100067863</t>
  </si>
  <si>
    <t>CHRIST ANGLICAN CHURCH</t>
  </si>
  <si>
    <t xml:space="preserve">1 CHURCH STR ELERE AGEGE </t>
  </si>
  <si>
    <t>11-AgegeINJ-T2-Orile Agege-FAGBOLA STREET</t>
  </si>
  <si>
    <t>ROYAL CITY  HOTEL</t>
  </si>
  <si>
    <t>55 OKO OBA RD M/N 84/S25/22 AGEGE</t>
  </si>
  <si>
    <t>OALEX HOTEL AND  SUITE</t>
  </si>
  <si>
    <t>99 AMOO STREET. AGEGE M/N 74/86600 AGEGE</t>
  </si>
  <si>
    <t>11-AgegeINJ-T2-Power Line-OALEX HOTEL AND SUITS</t>
  </si>
  <si>
    <t>ABARTIOR MARKET</t>
  </si>
  <si>
    <t xml:space="preserve">NEW OKO OBA AGEGE LAGOS </t>
  </si>
  <si>
    <t>11-AgegeINJ-T2-Abule Egba-ABARTIOR MARKET</t>
  </si>
  <si>
    <t>ALHAJI MORUFU JIMOH</t>
  </si>
  <si>
    <t>AL-MORUFU FILLING STATION 327/329 ABEOKUTA EXPRESS WAY LAGOS STATE</t>
  </si>
  <si>
    <t>11-AgegeINJ-T3-Tabon Tabon-AL MORUF</t>
  </si>
  <si>
    <t>OGUNBIYI SHOPPING COMPLEX</t>
  </si>
  <si>
    <t>ABEOKUTA EXP WAY. SUPER B/STOP ABORU LAGOS</t>
  </si>
  <si>
    <t>11-AgegeINJ-T3-Tabon Tabon-OGUNBIYI SHOPPING COMPLEX</t>
  </si>
  <si>
    <t>ADAGOLOJO IYABO OKODUGBA</t>
  </si>
  <si>
    <t>2 CHARITY ROAD, NEW OKO-OBA,ABULE-EGBA, ORILE</t>
  </si>
  <si>
    <t>33-OgbaTCN-ABEOKUTA EXP.-OFURE FOODS</t>
  </si>
  <si>
    <t>EWULOMI PATRICK</t>
  </si>
  <si>
    <t>65 IPAJA RD</t>
  </si>
  <si>
    <t>ADEX HOTEL</t>
  </si>
  <si>
    <t>46 ALARAMIMO STREET, OKO OBA, AGEGE.</t>
  </si>
  <si>
    <t>ANIMAL CARE</t>
  </si>
  <si>
    <t>1 ADAMO KABIAWU STREET ORILE AGEGE LAGOS</t>
  </si>
  <si>
    <t>11-AgegeINJ-T2-Orile Agege-ANIMAL CARE</t>
  </si>
  <si>
    <t>DANIELLA CROWN ENTERPRISES</t>
  </si>
  <si>
    <t>13, ARUBO STREET OFF EGBATEDO STREET OKO OBA ROAD AGEGE</t>
  </si>
  <si>
    <t>11-AgegeINJ-T3-Tabon Tabon-DANIELLA CROWN ENTERPRISES</t>
  </si>
  <si>
    <t>ICE AND SLICE CONCEPTS</t>
  </si>
  <si>
    <t>237 OLD ABEOKUTA EXPRESSWAY, AGEGE OPPOSIR RAILWAY POLICE STATION</t>
  </si>
  <si>
    <t>DADDO INTERNATIONAL NIG</t>
  </si>
  <si>
    <t>ABEOKUTA MOTOR ROAD AGEGE OKO OGBA</t>
  </si>
  <si>
    <t>11-AgegeINJ-T1-Abattoir-DADDO INTERNATIONAL NIG</t>
  </si>
  <si>
    <t>NATNUDO FOODS</t>
  </si>
  <si>
    <t>OLD ABEOKUTA ROAD GENGENTO BUS-STOP. AGEGE LAGOS</t>
  </si>
  <si>
    <t>11-AgegeINJ-T2-Abule Egba-NATNUDO FOODS</t>
  </si>
  <si>
    <t>ABIONA AYODELE SHOP COMPLEX BI</t>
  </si>
  <si>
    <t xml:space="preserve">1 DA-SILVA STR OKO-OBA </t>
  </si>
  <si>
    <t>STANBIC IBTC BANK</t>
  </si>
  <si>
    <t>327 OLD ABEOKUTA ROAD OKO OBA LAGOS</t>
  </si>
  <si>
    <t>11-AgegeINJ-T2-Abule Egba-STANBIC IBTC BANK</t>
  </si>
  <si>
    <t>OSHITELU K BABATUNDE</t>
  </si>
  <si>
    <t>12 ADEJOBI STR AGEGE LAGOS STATE</t>
  </si>
  <si>
    <t>IDRISU YARO CATTLE MARKET</t>
  </si>
  <si>
    <t xml:space="preserve">NEW OKO-OBA AGEGE </t>
  </si>
  <si>
    <t>11-AgegeINJ-T2-Abule Egba-IDRISU YARO CATTLE</t>
  </si>
  <si>
    <t>ACCESS BANK OFFSITE ATM</t>
  </si>
  <si>
    <t>37 OLD ABEOKUTA ROAD OKO-OBA AGEGE</t>
  </si>
  <si>
    <t>NATIONAL UNION OF ROAD TRANSPORT WORKERS</t>
  </si>
  <si>
    <t>22/24 OLADOJE STREET OKO OBA ORILE AGEGE LAGOS</t>
  </si>
  <si>
    <t>11-AgegeINJ-T2-Abule Egba-NATIONAL UNION OF ROAD TRANSPORT WORKEWRS</t>
  </si>
  <si>
    <t>BANK P H B</t>
  </si>
  <si>
    <t>VETLAND B/STOP ABEOKUTA MTR RD LAGOS</t>
  </si>
  <si>
    <t>11-AgegeINJ-T2-Abule Egba-BANK PHB</t>
  </si>
  <si>
    <t>MR CHUKWUDI ANIH BENJAMIN</t>
  </si>
  <si>
    <t>12C DELE IBIDUN STREER ORILE AGEGE</t>
  </si>
  <si>
    <t>11-AgegeINJ-T2-Power Line-SALEM</t>
  </si>
  <si>
    <t>YUSUF ADEWALE ALEBIOSU</t>
  </si>
  <si>
    <t>47/49 TIMOTHY BABATUNDE STREET,LABAK ESTATE AGEGE</t>
  </si>
  <si>
    <t>11-AgegeINJ-T2-Abule Egba-TIMOTHY BABATUNDE</t>
  </si>
  <si>
    <t>JIMMY VIRGO PRESS LTD</t>
  </si>
  <si>
    <t>1 BUSOLA ALIMI STR OKO-OBA LAGOS</t>
  </si>
  <si>
    <t>LG3322</t>
  </si>
  <si>
    <t>20 YOMI OYENUGA STREET OFF OKO OBA ORILE AGEGE</t>
  </si>
  <si>
    <t>11-AgegeINJ-T3-Tabon Tabon-LG 3322</t>
  </si>
  <si>
    <t>IKEJA ELECTRIC AGEGE INJECTION</t>
  </si>
  <si>
    <t>OLD ABEOKUTA ROAD</t>
  </si>
  <si>
    <t>33-AlimoshoTCN-EKORO</t>
  </si>
  <si>
    <t>33-AlimoshoTCN-EKORO-IKEJA ELECTRIC AGEGE ISS</t>
  </si>
  <si>
    <t>OKESOLA NELSON OLUSEGUN</t>
  </si>
  <si>
    <t>7 SORETIRE STREET</t>
  </si>
  <si>
    <t>RILLY TAIWO TIJANI</t>
  </si>
  <si>
    <t>76 AMOO STREET ORILE-AGEGE LAGOS.</t>
  </si>
  <si>
    <t>SUMONU MOWUMI</t>
  </si>
  <si>
    <t>18 MUSILI STR 85/S25/86158 OKO OBA AGEGE</t>
  </si>
  <si>
    <t>11-AgegeINJ-T3-Tabon Tabon-ADEBOYE OLUYEMI ANTHONY</t>
  </si>
  <si>
    <t>JANNACK NIG LTD</t>
  </si>
  <si>
    <t>10 AL-HASSAN GBADAMOSI STR IYANA IPAJA LAGOS</t>
  </si>
  <si>
    <t>11-AdaranijoINJ-T1-NYSC-JANNACK</t>
  </si>
  <si>
    <t>TOTAL FILLING STATION</t>
  </si>
  <si>
    <t>OKO OBA, AGEGE</t>
  </si>
  <si>
    <t>11-AgegeINJ-T2-Abule Egba-OLAPADE</t>
  </si>
  <si>
    <t>HOME INN LUXURY SUITES HOTEL</t>
  </si>
  <si>
    <t>5 MORENIKEJI KARINA CRES OFF OLD OTA RD ILE EPO LAGOS STATE</t>
  </si>
  <si>
    <t>11-AgegeINJ-T2-Orile Agege-HOME INN LUXURY SUITES HOTEL</t>
  </si>
  <si>
    <t>OHIAGO NIGERIA LTD</t>
  </si>
  <si>
    <t>363, OLD ABEOKUTA MOTOR ROAD, AGEGE- OKO OBA, ABULE EGBA, SUCO BUS STOP, ORILE AGEGE LAGOS</t>
  </si>
  <si>
    <t>11-AgegeINJ-T1-Abattoir-OHAIGO NIGERIA LIMITED</t>
  </si>
  <si>
    <t>EYES ON THE FUTURE SCHOOL</t>
  </si>
  <si>
    <t>11 GOVERNOR STREET MAPLE EST OKO OBA LAGOS</t>
  </si>
  <si>
    <t>B-MD2</t>
  </si>
  <si>
    <t>11-MaplewoodINJ-T1-Maplewood-EYES ON THE FUTURE</t>
  </si>
  <si>
    <t>Zenith Bank Plc</t>
  </si>
  <si>
    <t>324 LAGOS ABEOKUTA EXP WAY ORILE AGEGE LAGOS STATE</t>
  </si>
  <si>
    <t>11-AgegeINJ-T3-Tabon Tabon-ZENITH BANK PLC</t>
  </si>
  <si>
    <t>ACTIVE ZONE</t>
  </si>
  <si>
    <t>31 HANAT AGUSTO ESTATE, OKO OBA ROAD</t>
  </si>
  <si>
    <t>11-AgegeINJ-T2-Abule Egba-LADOJE</t>
  </si>
  <si>
    <t>LG2604</t>
  </si>
  <si>
    <t>BLOCK 2 PLOT 1E OKO OBA RESISIDENTIAL SSHEME II, OKO OBA AREA AGEGE</t>
  </si>
  <si>
    <t>11-AgegeINJ-T2-Abule Egba- LG 2604</t>
  </si>
  <si>
    <t>R JOLAD HOSPITAL</t>
  </si>
  <si>
    <t>23/24 OMOTOYE ESTATE AGEGE</t>
  </si>
  <si>
    <t>11-AgegeINJ-T2-Power Line-R-JOLAD HOSPITAL</t>
  </si>
  <si>
    <t>SUNDAY IDOWU(HOTEL DE MONIMO)</t>
  </si>
  <si>
    <t>36 LADIPO STR OKO OBA AGEGE LAGOS</t>
  </si>
  <si>
    <t>11-AgegeINJ-T3-Tabon Tabon-SUNDAY IDOWU(HOTEL DE MONIMO)</t>
  </si>
  <si>
    <t>OFURE FOODS</t>
  </si>
  <si>
    <t>KLM 26 OLD ABEOKUTA ROAD LABAK STREET</t>
  </si>
  <si>
    <t>ALH ADENIYI AKIBU (ALINCO PETR</t>
  </si>
  <si>
    <t>150 OKO OBA ROAD ABATTIOR AGEG ABATTIOR AGEGE</t>
  </si>
  <si>
    <t>11-AgegeINJ-T2-Abule Egba-OKO-OBA ROAD POLE 1</t>
  </si>
  <si>
    <t>ADELEYE YINUSA</t>
  </si>
  <si>
    <t>HAMAT AUGUSTO ESTATE OKO-OBA</t>
  </si>
  <si>
    <t>HUTOOS SUPERSTORES</t>
  </si>
  <si>
    <t>KM 26 OLD ABEOKUTA ROAD ABULEEGBA</t>
  </si>
  <si>
    <t>33-OgbaTCN-ABEOKUTA EXP.-QUEENS MEALS</t>
  </si>
  <si>
    <t>IBRAHIM MUHAMMAD SHAMSUDEEN</t>
  </si>
  <si>
    <t>NEW GARAGE MARKET, OLD ABEOKUTA MOTOR ROAD AGEGE</t>
  </si>
  <si>
    <t>11-AgegeINJ-T2-Abule Egba-OLD ABEOKUTA RD POLE 1</t>
  </si>
  <si>
    <t>MR OTIKO</t>
  </si>
  <si>
    <t xml:space="preserve">88B OTTA RD LAGOS </t>
  </si>
  <si>
    <t>11-AgegeINJ-T2-Orile Agege-BAPTIST</t>
  </si>
  <si>
    <t>OYESOLA M  ADEWALE</t>
  </si>
  <si>
    <t>7 ALEXANDER STR NEW OKO OBA OKO OBA AGEGE</t>
  </si>
  <si>
    <t>ELERE POLICE STATION</t>
  </si>
  <si>
    <t>BLK 3 AGEGE LAGOS</t>
  </si>
  <si>
    <t>AYO AYO SOYOYE</t>
  </si>
  <si>
    <t>1C OREMOSU STREET</t>
  </si>
  <si>
    <t>11-AgegeINJ-T3-Tabon Tabon-OREMOSU STREET POLE 2</t>
  </si>
  <si>
    <t>ELERE POLICE QUARTERS</t>
  </si>
  <si>
    <t>BLK 2 AGEGE LAGOS</t>
  </si>
  <si>
    <t>OFFICERS QUARTERS AGEGE BLOCK 4 LAGOS</t>
  </si>
  <si>
    <t>Ehigbiochie Ahanugboba Festus</t>
  </si>
  <si>
    <t>¿26 Ashipa Street, Orile Agege</t>
  </si>
  <si>
    <t>11-AgegeINJ-T2-Power Line-ASHIPA</t>
  </si>
  <si>
    <t>BLK 1 AGEGE LAGOS</t>
  </si>
  <si>
    <t>ELERE POLICE STATION Q</t>
  </si>
  <si>
    <t>SENIOR OFFICERS QUARTERS BLOCK FIVE AGEGE LAGOS</t>
  </si>
  <si>
    <t>UDEGBE CHARLES MR</t>
  </si>
  <si>
    <t>13 COKER STREET, ORILE AGEGE</t>
  </si>
  <si>
    <t>BADRU TAJUDEEN ISHOLA</t>
  </si>
  <si>
    <t>BLOCK 11B PLOT 6, OKO OBA RESIDENTIAL SCHEME BESIDE SUCO COMPANY AGEGE</t>
  </si>
  <si>
    <t>11-AgegeINJ-T1-Abattoir-BADRU TAJUDEEN ISHOLA</t>
  </si>
  <si>
    <t>LASG STREET LIGHT 2</t>
  </si>
  <si>
    <t>SHOP 53 AGUNBIADE MARKET, AGEGE, LAGOS STATE</t>
  </si>
  <si>
    <t>11-AgegeINJ-T3-Pen Cinema-LASG STREET LIGHT 2</t>
  </si>
  <si>
    <t>LAGOS STATE SCHOLARSHIP BOARD</t>
  </si>
  <si>
    <t>254 IPAJA ROAD IPAJA LAGOS</t>
  </si>
  <si>
    <t>11-AdaranijoINJ-T1-NYSC-LAGOS STATE SCHOLARSHIP BOARD</t>
  </si>
  <si>
    <t>LIVING FAITH CHURCH</t>
  </si>
  <si>
    <t xml:space="preserve">1 ALONG ORILE AGEGE AREA LAGOS </t>
  </si>
  <si>
    <t>11-AgegeINJ-T2-Orile Agege-LIVING FAITH CHURCH</t>
  </si>
  <si>
    <t>FOOD CONCEPTS</t>
  </si>
  <si>
    <t>ALONG ABULE-EGBA BUS-STOP OLD ABEOKUTA ROAD AGEGE LAGOS</t>
  </si>
  <si>
    <t>33-OgbaTCN-ABEOKUTA EXP-FOOD CONCEPTS</t>
  </si>
  <si>
    <t>RECORD MANUFACTURING</t>
  </si>
  <si>
    <t>92, OLD OTA ROAD, ILEPO BUS- STOP, ORILE AGEGE.</t>
  </si>
  <si>
    <t>11-AgegeINJ-T2-Orile Agege-RECORD MANUFACTURER ASSOCIATION</t>
  </si>
  <si>
    <t>SPECTRA INDUSTRIES LIMITED</t>
  </si>
  <si>
    <t>PLT 1 SUCO ROAD, OKO-OBA. AGEGE , AKOWONJO , LAGOS</t>
  </si>
  <si>
    <t>11-AgegeINJ-T1-Abattoir-SPECTRA NIGERIA LIMITED</t>
  </si>
  <si>
    <t>OLALEKAN TAJU</t>
  </si>
  <si>
    <t>31 OKO OBA RD OKOOBA LAGOS</t>
  </si>
  <si>
    <t>11-AgegeINJ-T3-Tabon Tabon-OKO OBA POLE 12</t>
  </si>
  <si>
    <t>KOYI JOSHUA</t>
  </si>
  <si>
    <t>15 ISIAKA OKOSUN STR M/NO 77/S25/84664 OKO OBA</t>
  </si>
  <si>
    <t>11-AgegeINJ-T3-Tabon Tabon-ISIAKA STREET POLE 3</t>
  </si>
  <si>
    <t>OLUGBENGA ADISA</t>
  </si>
  <si>
    <t xml:space="preserve">20 ISIAKA OKOSUN LAGOS </t>
  </si>
  <si>
    <t>ARINZE EKENE RICHARD</t>
  </si>
  <si>
    <t>18B AKINTUNDE WILLIAMS STREET OKO-OBA</t>
  </si>
  <si>
    <t>11-AgegeINJ-T2-Abule Egba-AKINTUNDE WILLIAMS POLE 2</t>
  </si>
  <si>
    <t>CORNELIUS ADELEKE LADI</t>
  </si>
  <si>
    <t>6 TAIWO ONI STR M/NO 86/S25/27746 OKO OBA</t>
  </si>
  <si>
    <t>EKENE RICHARD ARINZE</t>
  </si>
  <si>
    <t>18B Akintunde Williams Street</t>
  </si>
  <si>
    <t>AKINWUMI GEORGE</t>
  </si>
  <si>
    <t>3 TAIWO ONI AGEGE STR OKO OBA</t>
  </si>
  <si>
    <t>ODETOLA TAJUDEEN ISHOLA</t>
  </si>
  <si>
    <t>83 POWERLINE ORILE OKO OBA LAG ORILE OKO OBA LAGOS</t>
  </si>
  <si>
    <t>11-AgegeINJ-T3-Tabon Tabon-POWERLINE ROAD POLE 2</t>
  </si>
  <si>
    <t>MUMUMUNI LIADI</t>
  </si>
  <si>
    <t>10 FASAN STREET OLD A/C NO 26/03/03/48819 OKO OBA AGEGE</t>
  </si>
  <si>
    <t>11-AgegeINJ-T3-Tabon Tabon-FASAN CLOSE POLE 2</t>
  </si>
  <si>
    <t>ODEKUNLE OLUSOLA</t>
  </si>
  <si>
    <t>13 FASAN CLOSE M/NO 79/S25/64696 OKO-OBA</t>
  </si>
  <si>
    <t>SALISU AKANBI ALHAJI</t>
  </si>
  <si>
    <t>11 FASAN CLOSE 85/S25/26031 OKO-OBA AGEGE</t>
  </si>
  <si>
    <t>ALANI JIMOH ALH</t>
  </si>
  <si>
    <t>4B FASAN CLOSE M/N 85/S25/15171 OKO OBA AGEGE</t>
  </si>
  <si>
    <t>ALHAJI NURUDEEN ODEDEYI</t>
  </si>
  <si>
    <t>10 FASAN ST M/N 77/S25/16926 OKO-OBA AGEGE</t>
  </si>
  <si>
    <t>L MUSA</t>
  </si>
  <si>
    <t>2B FASAN CLOSE 84/S25/20744 OKO-OBA</t>
  </si>
  <si>
    <t>ALHAJI LIADMA RAJI</t>
  </si>
  <si>
    <t>10 FASAN CLOSE 91/S25/13208 OKO-OBA</t>
  </si>
  <si>
    <t>10 FASAN ST M/N 77/S25/16905 OKO-OBA AGEGE</t>
  </si>
  <si>
    <t>OLAPADE R</t>
  </si>
  <si>
    <t xml:space="preserve">1B OMO ODUMOSU STR   </t>
  </si>
  <si>
    <t>11-AgegeINJ-T1-Abattoir-ALH. SIKIRU ODUNTAN POLE 3</t>
  </si>
  <si>
    <t>OLADOSU O.L</t>
  </si>
  <si>
    <t>PLT 2 BLK 3 , OFF AGRIC OKO OBA , OFF AGRIC OKO OBA , Alimosho , Lagos</t>
  </si>
  <si>
    <t>ADEBAYO MONSOUR SOGBADE</t>
  </si>
  <si>
    <t xml:space="preserve">15 WASIU OLAOFE STREET NEW OKO OBA AGEGE </t>
  </si>
  <si>
    <t>CHIBUZO CYNTHIA ONYIRIMBA</t>
  </si>
  <si>
    <t xml:space="preserve">29 MUSILIU STREET OKO OBA </t>
  </si>
  <si>
    <t>TAIW0 AKINOSHO</t>
  </si>
  <si>
    <t>29 MUSILI STREET OKOOBA RD MN 76/168631 AGEGE</t>
  </si>
  <si>
    <t>MRS MARIA OLAJIDE</t>
  </si>
  <si>
    <t>4 ADEOLA ADEFOLABI STR 85/S25/071545 OKO OBA</t>
  </si>
  <si>
    <t>11-AgegeINJ-T1-Abattoir-ADEOLA ADEFOLABI STR POLE 1</t>
  </si>
  <si>
    <t>YEMISI AWOLOWO</t>
  </si>
  <si>
    <t>3 DAYO SHITTU STR ALAGBA AGEGE LAGOS</t>
  </si>
  <si>
    <t>11-AdaranijoINJ-T1-NYSC-IYANA ODO 2</t>
  </si>
  <si>
    <t>MR B A OLOYEDE</t>
  </si>
  <si>
    <t>8 ALHAJI FADEYI STREET 85/S25/148165 ALAGBA AGEGE</t>
  </si>
  <si>
    <t>ADEBARI MICHAEL</t>
  </si>
  <si>
    <t>7 OMOWORARE STR OLD A/C NO 26/06/05/57916 ALAGBA AGEGE</t>
  </si>
  <si>
    <t>OGUNSOLA EBENEZER</t>
  </si>
  <si>
    <t>14 OREMEJI STR OLD A/CNO 26/06/05/83219 ALAGBA AGEGE</t>
  </si>
  <si>
    <t xml:space="preserve">3 DAYO SHITTU STR LAGOS </t>
  </si>
  <si>
    <t>ALFRED ADEBAYO ADEPITAN</t>
  </si>
  <si>
    <t>27 Dayo Shittu Street</t>
  </si>
  <si>
    <t>THOMAS OGUNS</t>
  </si>
  <si>
    <t>10 OMOWORARE STR 86/S25/93653 ALAGBA AGEGE</t>
  </si>
  <si>
    <t>ALLI OLUSEGUN LUKMON</t>
  </si>
  <si>
    <t>25B DAYO SHITTU STREET  IYANA IPAJA AGEGE LAGOS</t>
  </si>
  <si>
    <t>JIMOH OMOGBOLAHAN OWOLABI</t>
  </si>
  <si>
    <t>252 Abeokuta Express way</t>
  </si>
  <si>
    <t>MICHAEL ADEBARI</t>
  </si>
  <si>
    <t>7 DAYO SHITTU STR IYANA ODO ORILE LAGOS</t>
  </si>
  <si>
    <t>SANI RABIU</t>
  </si>
  <si>
    <t xml:space="preserve">5. GBADAMOSI STR ALAAGBA IYANA IPAJA </t>
  </si>
  <si>
    <t>MR OGUNFUYE ADEKUNLE</t>
  </si>
  <si>
    <t>17 OMOWORALE STREET 83/S25/16052 ALAGBA AGEGE</t>
  </si>
  <si>
    <t>OLAWOYIN BANDELE</t>
  </si>
  <si>
    <t>90A AMOO STREET. AGEGE M/N 83/S25/17078 ORILE AGEGE</t>
  </si>
  <si>
    <t>11-AgegeINJ-T2-Power Line-AMOO STREET POLE 2</t>
  </si>
  <si>
    <t>AINA BISI</t>
  </si>
  <si>
    <t>97A AMOO STREET. AGEGE M/NO 77/S25/92136 AGEGE</t>
  </si>
  <si>
    <t>S.T.BAMIDELE S.T.BAMIDELE</t>
  </si>
  <si>
    <t>9.OLADEINDE STR. ORILE AGEGE LAGOS</t>
  </si>
  <si>
    <t>11-AgegeINJ-T3-Tabon Tabon-OLADEINDE STREET POLE 1</t>
  </si>
  <si>
    <t>MRS RONKE ALABI RONKE ALABI</t>
  </si>
  <si>
    <t>14.OLADEINDE STR. ORILE AGEGE LAGOS</t>
  </si>
  <si>
    <t>ONAOLAPO SAMUEL</t>
  </si>
  <si>
    <t>7 OLADEINDE STR M/NO 79/P25/20791 OKO-OBA AGEGE</t>
  </si>
  <si>
    <t>MRS RONKE ALABI</t>
  </si>
  <si>
    <t>MR ASHAFA A AKINBOLU</t>
  </si>
  <si>
    <t>5 OLADEYINDE STR ORILE OLD A/C NO 26/03/13/7171A AGEGE</t>
  </si>
  <si>
    <t>POPOOLA WAHABI</t>
  </si>
  <si>
    <t>2 OLADENDE STR M/NO 79/S25/34220 OKO OBA AGEGE</t>
  </si>
  <si>
    <t>ALHAJA IBITOLU FAYIDAT</t>
  </si>
  <si>
    <t>8 POPOOLA CLOSE NEW OKO OBA LAGOS</t>
  </si>
  <si>
    <t>11-AgegeINJ-T1-Abattoir-POPOOLA CLOSE POLE 1</t>
  </si>
  <si>
    <t>YUNUSA ALLI</t>
  </si>
  <si>
    <t>15 IBRAHIM STRET NEW OKO OBA ORILE LAGOS</t>
  </si>
  <si>
    <t>MRS COKER</t>
  </si>
  <si>
    <t xml:space="preserve">6 POPOOLA CLOSE FAGBA IJU </t>
  </si>
  <si>
    <t>JOSEPH AYINDE AKINLOTAN</t>
  </si>
  <si>
    <t>21 ANJUWON STR 85/S25/058401 OKO-OBA AGEGE</t>
  </si>
  <si>
    <t>MR I A OLAOFE</t>
  </si>
  <si>
    <t>10 ALAFIA STR 86/S25/51745 OKO OBA AGEGE</t>
  </si>
  <si>
    <t>11-AgegeINJ-T3-Tabon Tabon-ALAFIA STREET POLE 2</t>
  </si>
  <si>
    <t>MR. MARCULAY</t>
  </si>
  <si>
    <t>12 ALAFIA STREET OKO OBA LAGOS</t>
  </si>
  <si>
    <t>OLADEINDE OLAYIDE</t>
  </si>
  <si>
    <t>6 JINADU STREET 81/S25/2503617 ORILE AGEGE</t>
  </si>
  <si>
    <t>11-AgegeINJ-T2-Orile Agege-JINADU STREET POLE 1</t>
  </si>
  <si>
    <t>RAFIU AKANNI</t>
  </si>
  <si>
    <t>2 JINADU STREET MN 76/142462</t>
  </si>
  <si>
    <t>ADEBAYO KAZEEM</t>
  </si>
  <si>
    <t>5 JINADU STREET ORILE AGEGE LAGOS</t>
  </si>
  <si>
    <t>ADEGBOYEGA OLUKAYODE</t>
  </si>
  <si>
    <t>9 OLUKAYODE ADEGBOYEGA STR M/NO N83/S25/12721 OKO OBA AGEGE</t>
  </si>
  <si>
    <t>11-AgegeINJ-T1-Abattoir-OLUKAYODE ADEGBOYEGA STR., POLE 1</t>
  </si>
  <si>
    <t>MR YEKINI ONIFADE</t>
  </si>
  <si>
    <t>16 BODE ABIONA STREET. ORILE A M/N 75/115494 ORILE-AGEGE</t>
  </si>
  <si>
    <t>11-AgegeINJ-T2-Orile Agege-BADE ABIONA STR POLE 3</t>
  </si>
  <si>
    <t>MR ADEKUNLE OBASOLA</t>
  </si>
  <si>
    <t>9 BODE ABIONA STREET. ORILE AG 95/S25/00122 ORILE AGEGE</t>
  </si>
  <si>
    <t>OGUNDEJI JULIUS MR</t>
  </si>
  <si>
    <t xml:space="preserve">1 ADEBOLA STR ORILE AGEGE </t>
  </si>
  <si>
    <t>11-AgegeINJ-T2-Orile Agege-ADEBOLA STREET POLE 1</t>
  </si>
  <si>
    <t>ALIU FADIMU</t>
  </si>
  <si>
    <t xml:space="preserve">13 ADEBOLA STR LAGOS </t>
  </si>
  <si>
    <t>MR SALIU BALOGUN</t>
  </si>
  <si>
    <t>19 ADEBOLA STREET OLD A/C 26/03/03/24017 ORILE AGEGE</t>
  </si>
  <si>
    <t>OLUWAKEMI AJAYI</t>
  </si>
  <si>
    <t xml:space="preserve">1B ADEBOLA ST LAGOS. </t>
  </si>
  <si>
    <t>MR MUTIU AWOKIYA</t>
  </si>
  <si>
    <t xml:space="preserve">11 ADEBOLA STREET ORILE AGEGE </t>
  </si>
  <si>
    <t>MUKAILA SUMONU</t>
  </si>
  <si>
    <t>6 ADEBOLA STR ORILE AGEGE LAGOS</t>
  </si>
  <si>
    <t>NOJIMU KASALI</t>
  </si>
  <si>
    <t xml:space="preserve">1 OLD OTTA RD LAGOS </t>
  </si>
  <si>
    <t>11-AgegeINJ-T2-Orile Agege-OTA ROAD POLE 1</t>
  </si>
  <si>
    <t>MR ALAGBA P</t>
  </si>
  <si>
    <t>1 OTTA ROAD 81/S25/044160 ORILE AGEGE</t>
  </si>
  <si>
    <t>BADIRU NASIRU</t>
  </si>
  <si>
    <t>3B OLD OTA RD ORILE AGEGE LAGOS</t>
  </si>
  <si>
    <t>KAFAYAT FUNKE YUSSUF</t>
  </si>
  <si>
    <t>No 5 Hannah Augusto crescent orile agege lagos</t>
  </si>
  <si>
    <t>ODUKOYA DUPE MRS</t>
  </si>
  <si>
    <t>309 OLD ABKT MT RD SHOP 22 SHOPPING PLZ OKO OBA AGEGE LAGOS</t>
  </si>
  <si>
    <t>MR FAKOREDE</t>
  </si>
  <si>
    <t>9 AKINTUNDE STR ORILE AGEGE 79/P25/23659 ORILE AGEGE</t>
  </si>
  <si>
    <t>11-AgegeINJ-T2-Orile Agege-AKINTUNDE STREET POLE 1</t>
  </si>
  <si>
    <t>MR ISIAKA ADENIYI</t>
  </si>
  <si>
    <t>16 JOBAK STREET 93/S25/30081 AGEGE</t>
  </si>
  <si>
    <t>11-AgegeINJ-T2-Orile Agege-JOBAK STREET POLE 2</t>
  </si>
  <si>
    <t>GRACE ADENIYI</t>
  </si>
  <si>
    <t xml:space="preserve">18 SESEGBON STREET AGEGE </t>
  </si>
  <si>
    <t>ALHAJI ANIMASHAUN</t>
  </si>
  <si>
    <t>19, JOBAK STREET ORILE AGEGE , AKOWONJO , LAGOS</t>
  </si>
  <si>
    <t>ALHAJI SHOGE LASISI</t>
  </si>
  <si>
    <t>4 GBADAMOSI STR OKE KOTO AGEGE</t>
  </si>
  <si>
    <t>11-AgegeINJ-T3-Pen Cinema-GBADAMOSHI STREET POLE 2</t>
  </si>
  <si>
    <t>MADAM YEEKV</t>
  </si>
  <si>
    <t xml:space="preserve">24 ADENIJI STR OKO-OBA </t>
  </si>
  <si>
    <t>11-AgegeINJ-T3-Tabon Tabon-ADENIJI STREET POLE 5</t>
  </si>
  <si>
    <t>OLASOJI AFOLABI MOSE</t>
  </si>
  <si>
    <t>33 ADENIJI ST 77/S25/83876 ORILE AGEGE</t>
  </si>
  <si>
    <t>HASSAN AKOGWU AKOGWU</t>
  </si>
  <si>
    <t xml:space="preserve">3 MABAYOJE STREET </t>
  </si>
  <si>
    <t>11-AgegeINJ-T3-Tabon Tabon-MABAYOJE STRRT POLE 3</t>
  </si>
  <si>
    <t>ADEGBOLA D.</t>
  </si>
  <si>
    <t xml:space="preserve">9 MABAYOJE STR OKO-OBA </t>
  </si>
  <si>
    <t>MR J OLA THOMAS</t>
  </si>
  <si>
    <t>5 MABAYOJE STR 86/S25/071472 OFF OKO OBA</t>
  </si>
  <si>
    <t>OJINADE DOMINIC MADA</t>
  </si>
  <si>
    <t xml:space="preserve">9 MABAYOJE STR OKO OBA AGEGE </t>
  </si>
  <si>
    <t>HASSAN AKOGWU AKOGWU AKOGWU AKOGWU</t>
  </si>
  <si>
    <t>ABUBAKAR SODIQ</t>
  </si>
  <si>
    <t>3 OMOWUNMI CLOSE LABAK EST. OKO-OBA LAGOS</t>
  </si>
  <si>
    <t>11-AgegeINJ-T2-Abule Egba-ABIMBOLA OMOWUMI CLOSE POLE 1</t>
  </si>
  <si>
    <t>ALIKWE JOHN</t>
  </si>
  <si>
    <t xml:space="preserve">7. ILESANMI CLOSE AGEGE </t>
  </si>
  <si>
    <t>ELEGUNSI AJAO</t>
  </si>
  <si>
    <t>18 IREPODUN STREET ORILE OKO OBA</t>
  </si>
  <si>
    <t>OJO OLUYINKA BANKOLE</t>
  </si>
  <si>
    <t>20A SHORETIRE STR ORILE AGEGE LAGOS STATE</t>
  </si>
  <si>
    <t>RAFIU ABIOLA</t>
  </si>
  <si>
    <t xml:space="preserve">26 SORTIRE STR LAGOS </t>
  </si>
  <si>
    <t>BOB  MIKE OLAOLUYE</t>
  </si>
  <si>
    <t xml:space="preserve">25 SORETIRE STREET  ORILE AGEGE </t>
  </si>
  <si>
    <t>OTUNBA SOTIMINU SADE</t>
  </si>
  <si>
    <t>32 SORETIRE STR OKOOBA LAGOS</t>
  </si>
  <si>
    <t>OLOMO ROTIMI WILLIAMS</t>
  </si>
  <si>
    <t>AZEEZ OLAOSEBIKAN OFF SOTIRE STREET</t>
  </si>
  <si>
    <t>16 ALH OLADIPUPO LAGOS STATE</t>
  </si>
  <si>
    <t>OMODIAOGBE MONDAY ONOHIME</t>
  </si>
  <si>
    <t>11 OGUNTADE STR OKO OBA LAGOS</t>
  </si>
  <si>
    <t>OGUNDELE AREMU</t>
  </si>
  <si>
    <t>1 OGUNDELE STR 77/S25/35773 OKO OBA</t>
  </si>
  <si>
    <t>SAVAGE SUSANNAH MRS</t>
  </si>
  <si>
    <t>7 OLADIPUPO STR 77/S25/41701 OKO OBA AGEGE</t>
  </si>
  <si>
    <t>GBOLAHAN OGUNRONBI</t>
  </si>
  <si>
    <t>23 SORETIRE STR M/NO 79/S25/95581 ORILE AGEGE</t>
  </si>
  <si>
    <t>26 SORTIRE STR LAGOS</t>
  </si>
  <si>
    <t>BOB MIKE OLAOLUYE</t>
  </si>
  <si>
    <t>25 SORETIRE STREET 85/000142320 ORILE AGEGE</t>
  </si>
  <si>
    <t>OLUFUNMILAYO AKINBAMI</t>
  </si>
  <si>
    <t>8 SHORETIRE STREET 92/S25/423823 OKO-OBA AGEGE</t>
  </si>
  <si>
    <t>ADE ODUNAYO</t>
  </si>
  <si>
    <t>20A SHORETIRE STR ORILE LAGOS</t>
  </si>
  <si>
    <t>AMOO SAKA</t>
  </si>
  <si>
    <t>10/11 OGUNDELE STR</t>
  </si>
  <si>
    <t>DAUDA  SULAIMON TUNDE</t>
  </si>
  <si>
    <t>10 OGUNDELE STREET ORILE AGEGE</t>
  </si>
  <si>
    <t>IFEOLUWA ABIOLA ABIOLA</t>
  </si>
  <si>
    <t xml:space="preserve">9 Alh Oladipupo street </t>
  </si>
  <si>
    <t>MR ISAAC SHOYOMBO</t>
  </si>
  <si>
    <t>10 OLADIPUPO STREET OKO-OBA</t>
  </si>
  <si>
    <t>OLUSEGUN OLAWUYI</t>
  </si>
  <si>
    <t>50 IDOWU STREET 85/S25/059838 OKO OBA AGEGE</t>
  </si>
  <si>
    <t>ADENEKAN P K MR</t>
  </si>
  <si>
    <t>3A OGUNTADE STR OKO OBA AGEGE LAGOS</t>
  </si>
  <si>
    <t>YAYA  ALELANMOLE</t>
  </si>
  <si>
    <t>6, OGUNDELE STR, AGEGE</t>
  </si>
  <si>
    <t>2 NOW 22 SORETIRE STR OKO OBA AGEGE</t>
  </si>
  <si>
    <t>MUSTAPHA BALOGUN</t>
  </si>
  <si>
    <t>19 OLUKOSI STR OKO KOTO AGEGE 85/S25/078471 OKEKOTO AGEGE</t>
  </si>
  <si>
    <t>OPADIJO J O</t>
  </si>
  <si>
    <t>23 OLUKOSI STR OKO KOTO AGEGE M/NO 74/000403 OKE-KOTO AGEGE</t>
  </si>
  <si>
    <t>TOKAN OLALEKAN</t>
  </si>
  <si>
    <t>10 ADEBOUN STR 72/S25/054076 NEW OKO_OBA AGEGE</t>
  </si>
  <si>
    <t>11-AgegeINJ-T3-Tabon Tabon-ODUTOLA STREET POLE 2</t>
  </si>
  <si>
    <t>FADUGBA B. O.</t>
  </si>
  <si>
    <t>8 ADEBOUN STR OKO OBA LAGOS STATE</t>
  </si>
  <si>
    <t>JOSHUA F OMO OGUN</t>
  </si>
  <si>
    <t>14 ODUTOLA STR  OKO OBA AGEGE</t>
  </si>
  <si>
    <t>ADESOLA TAJUDEEN</t>
  </si>
  <si>
    <t>36 ODUTOLA STR M/NO 77/S25/96371 OKO OBA AGEGE</t>
  </si>
  <si>
    <t>ABIOLA  OMOWUNMI RAIMOT</t>
  </si>
  <si>
    <t>2 FELICIA COKA ROAD, AGRIC ROAD, OJA OBA</t>
  </si>
  <si>
    <t>11-AgegeINJ-T1-Abattoir-AGRIC RD POLE 4</t>
  </si>
  <si>
    <t>ATANDA ADEGBENRO</t>
  </si>
  <si>
    <t>3 AKINLEYE ST ORILE AGEGE</t>
  </si>
  <si>
    <t>RAJI TAIWO</t>
  </si>
  <si>
    <t xml:space="preserve">5 AKINLEYE STR ORILE AGEGE ORILE AGEGE </t>
  </si>
  <si>
    <t>11-AgegeINJ-T2-Orile Agege-AKINLEYE STREET POLE 5</t>
  </si>
  <si>
    <t>KAZEEM TUNDE</t>
  </si>
  <si>
    <t>8C AKINLEYE STR OKO-OBA LAGOS</t>
  </si>
  <si>
    <t>SODEKE O.T</t>
  </si>
  <si>
    <t xml:space="preserve">4. AKINLEYE STR OKO-OBA </t>
  </si>
  <si>
    <t>FATAI ADEBULU</t>
  </si>
  <si>
    <t>9 AKINLEYE STREET M/NO 79/S25/107832 ORILE ROAD AGEGE</t>
  </si>
  <si>
    <t>ALH FATAI M.B .O</t>
  </si>
  <si>
    <t xml:space="preserve">11 AKINLEYE STR TABON-TABON </t>
  </si>
  <si>
    <t>SOYEBO  GBENGA</t>
  </si>
  <si>
    <t xml:space="preserve">113 AMOO STREET OKE KOTO AGEGE </t>
  </si>
  <si>
    <t>11-AgegeINJ-T2-Orile Agege-SALAU STREET POLE 2</t>
  </si>
  <si>
    <t>ISMIALA OJUGBELE</t>
  </si>
  <si>
    <t xml:space="preserve">14 AGBEDEYI STR LAGOS </t>
  </si>
  <si>
    <t>IDOWU SULE</t>
  </si>
  <si>
    <t xml:space="preserve">IKJ 4 AGBEDEYI STREET AGEGE </t>
  </si>
  <si>
    <t>SIKIRU MUTIARU</t>
  </si>
  <si>
    <t>16 AGBEDAJI STR LAGOS</t>
  </si>
  <si>
    <t>KAJOLA CENTRAL MOSQ</t>
  </si>
  <si>
    <t>1 AGBEDEYI STR 85/S25/78413 AGEGE</t>
  </si>
  <si>
    <t>ADUNNI ISHADARE</t>
  </si>
  <si>
    <t>6A AGBEDEYI STR ORILE LAGOS</t>
  </si>
  <si>
    <t>IBRAHIM AGBEDEYI</t>
  </si>
  <si>
    <t>22 AGBEDEYI STREET ORILE AGEGE LAGOS</t>
  </si>
  <si>
    <t>IKJ 4 AGBEDEYI STREET AGEGE</t>
  </si>
  <si>
    <t>ADEWALE MUKAILA</t>
  </si>
  <si>
    <t>12 AGBEDEYI STREET AGEGE</t>
  </si>
  <si>
    <t>CHIEF SULAIMON MALOWO AFOBAJE</t>
  </si>
  <si>
    <t>JOSEPH MOSAKU</t>
  </si>
  <si>
    <t>32 IBIDO STR LAGOS</t>
  </si>
  <si>
    <t>11-AgegeINJ-T2-Power Line-IBIDO STREET POLE 2</t>
  </si>
  <si>
    <t>ALHAJA M.SADIYA</t>
  </si>
  <si>
    <t>1A JINADU STR ORILE 93/S25/068841 AGEGE</t>
  </si>
  <si>
    <t xml:space="preserve">2 JINADU STREET MN 76/142462 </t>
  </si>
  <si>
    <t>OLAYIWOLA OLASOJI</t>
  </si>
  <si>
    <t>9 JINADU STR ORILE AGEGE LAGOS</t>
  </si>
  <si>
    <t>1A JINADU  STR ORILE</t>
  </si>
  <si>
    <t>MR FATOKI</t>
  </si>
  <si>
    <t>7 JINADU STREET 85/S25/34614 AGEGE</t>
  </si>
  <si>
    <t>7 JINADU STREET</t>
  </si>
  <si>
    <t>5 JINADU STREET</t>
  </si>
  <si>
    <t>MRS DANIEL MUSA</t>
  </si>
  <si>
    <t>2B JINADU STREET</t>
  </si>
  <si>
    <t>11 AKINLEYE STR TABON-TABON</t>
  </si>
  <si>
    <t>AKINYEMI STEPHEN A</t>
  </si>
  <si>
    <t>8B KASUMU LANE 77/S25/33748 VIA ORILE RD AGEGE</t>
  </si>
  <si>
    <t>11-AgegeINJ-T2-Orile Agege-ORILE RD POLE 3 (METHODIST CHURCH)</t>
  </si>
  <si>
    <t>ADEWUYI ADEWOLE</t>
  </si>
  <si>
    <t xml:space="preserve">5 ORILE ROAD ORILE-AGEGE LAGOS </t>
  </si>
  <si>
    <t>MR OLUMUYIWA AKANJI</t>
  </si>
  <si>
    <t>17 ORILE RD AGEGE 92/S25/02161 TABON TABON</t>
  </si>
  <si>
    <t>ADEWUYI ADEWOLE MR</t>
  </si>
  <si>
    <t>5 ORILE RD.</t>
  </si>
  <si>
    <t>ADEWUYI ADEWOLE A.</t>
  </si>
  <si>
    <t>5 ORILE ROAD ORILE-AGEGE LAGOS.</t>
  </si>
  <si>
    <t>IBRAHIM SANNI</t>
  </si>
  <si>
    <t>15 ORILE ROAD ORILE AGEGE LAGOS</t>
  </si>
  <si>
    <t>IDEAL NURSERY&amp; PRIMARY SCHOOL</t>
  </si>
  <si>
    <t>ORILE ROAD. TABON-TABON AGEGE AKOWONJO.</t>
  </si>
  <si>
    <t>MRS OYEYINKA .A. OLUFUNMI</t>
  </si>
  <si>
    <t>25, OJEKUNLE AGEGE OFF AMOO STR, OLD  OTA RD, AGEG</t>
  </si>
  <si>
    <t>11-AgegeINJ-T2-Power Line-OJEKUNLE STREET B POLE 7</t>
  </si>
  <si>
    <t>IDOWU P GBEMISOLA</t>
  </si>
  <si>
    <t>40 IFELOJU STR OKO OBA</t>
  </si>
  <si>
    <t>11-AgegeINJ-T3-Tabon Tabon-IFELOJU STREET POLE 5</t>
  </si>
  <si>
    <t>AKADE OLAGESHIN</t>
  </si>
  <si>
    <t>37 IFELOKU STR M/NO 85/S25/56402 ORILE AGEGE</t>
  </si>
  <si>
    <t>GBEMISOLA P IDOWU</t>
  </si>
  <si>
    <t xml:space="preserve">40 IFELOJU STR LAGOS </t>
  </si>
  <si>
    <t>GANIYU FABIYI</t>
  </si>
  <si>
    <t>35 IFELOJU STR OKO OBA MN 76/162501 AGEGE</t>
  </si>
  <si>
    <t>ALHAJI O MEMUDU</t>
  </si>
  <si>
    <t>37 IFELOJU STR OKO OBA LAGOS.</t>
  </si>
  <si>
    <t>ABODUNRIN RASAKI</t>
  </si>
  <si>
    <t>14 AKINPELU STR M/NO 79/S25/7937 OKO OBA AGEGE</t>
  </si>
  <si>
    <t>TATUS SALAKO OLUGA</t>
  </si>
  <si>
    <t>16 ITOGBE ST M/N 75/128467 ORILE AGEGE</t>
  </si>
  <si>
    <t>ALAWIYE C S</t>
  </si>
  <si>
    <t>1 AINA ARERA STREET 84/S25/01799 ORILE AGEGE</t>
  </si>
  <si>
    <t>WILLIAM E FOR NBA</t>
  </si>
  <si>
    <t xml:space="preserve">20 ITOGBE STR OKO-OBA </t>
  </si>
  <si>
    <t>ODEYALE J A</t>
  </si>
  <si>
    <t>18 ITOGBE STR 81/S25/1177 ORILE AGEGE</t>
  </si>
  <si>
    <t>OLOYEDE OLUSEGUN</t>
  </si>
  <si>
    <t>24 ITOGBE STR ORILE AGEGE</t>
  </si>
  <si>
    <t>SIKIRU MR.</t>
  </si>
  <si>
    <t>26.ITOGBE STR. AGEGE LAGOS</t>
  </si>
  <si>
    <t>EMMANUEL WILLIAM WILLIAM</t>
  </si>
  <si>
    <t xml:space="preserve">20 itogbe street </t>
  </si>
  <si>
    <t>OLADIJE J W</t>
  </si>
  <si>
    <t>22 ITOGBE STR 74/037979 ORILE AGEGE</t>
  </si>
  <si>
    <t>EKOJONWA SUSAN GODWIN</t>
  </si>
  <si>
    <t>7B OLUKAYODE ADEGBOYEGA STREET OKO OBA AGEGE</t>
  </si>
  <si>
    <t>11-AgegeINJ-T1-Abattoir-OLUKAYODE ADEGBOYEGA STR., POLE 2</t>
  </si>
  <si>
    <t>OLAPADE</t>
  </si>
  <si>
    <t>309, OLD ABEOKUTA, AGEGE</t>
  </si>
  <si>
    <t>POLICE STATION ABBATIOR</t>
  </si>
  <si>
    <t xml:space="preserve">Abbatior police station </t>
  </si>
  <si>
    <t>LATEEF HABEEB AKINBOLU</t>
  </si>
  <si>
    <t>Shop 24 agege complex</t>
  </si>
  <si>
    <t>ARAMIDE KABIRU</t>
  </si>
  <si>
    <t>309 OLD ABEOKUTA RD OKON OBA</t>
  </si>
  <si>
    <t>FRANCIS UCHECHUKWU EZIKE</t>
  </si>
  <si>
    <t xml:space="preserve">309 OLD ABEOKUTA  MOTOR ROAD AGEGE </t>
  </si>
  <si>
    <t>OPEYEMI YETUNDE</t>
  </si>
  <si>
    <t>309 OLD ABEOKUTA MTR RD</t>
  </si>
  <si>
    <t>AKINDELE ABBEY AKINDOYIN</t>
  </si>
  <si>
    <t>Plot 4 HANNAT AUGUSTOS ESTATE OKO OBA AGEGE</t>
  </si>
  <si>
    <t>AKINDOYIN AKINDELE ABBEY</t>
  </si>
  <si>
    <t>HANNAT AUGUSTOS ESTATE OKO OBA AGEGE</t>
  </si>
  <si>
    <t xml:space="preserve">4 GBADAMOSI STR OKE KOTO AGEGE </t>
  </si>
  <si>
    <t>SEGUN JOSEPH</t>
  </si>
  <si>
    <t xml:space="preserve">8 GBADAMOSI STR LAGOS </t>
  </si>
  <si>
    <t>GANI SALISU</t>
  </si>
  <si>
    <t>6 GBADAMOSI STR 85/S25/16935 OKE KOTO AGEGE</t>
  </si>
  <si>
    <t>MABORUKOJE MOSES</t>
  </si>
  <si>
    <t>1 GBADAMOSI STR M/NO 76/166642 OKE-OKO AGEGE</t>
  </si>
  <si>
    <t>TOMADE ABIBU</t>
  </si>
  <si>
    <t>20 ALARAMIMO STREET OLD A/C NO 26/03/03/57712 OKO OBA AGEGE</t>
  </si>
  <si>
    <t>11-AgegeINJ-T3-Tabon Tabon-ALARAMIMO STREET POLE 3</t>
  </si>
  <si>
    <t>ADEKANBI EMMANUEL</t>
  </si>
  <si>
    <t>25 ALARAMIMO STR OKO OBA AGEGE</t>
  </si>
  <si>
    <t>11-AgegeINJ-T3-Tabon Tabon-ALARAMIMO STREET POLE 4</t>
  </si>
  <si>
    <t>OKEGBEMI MONINU OLA MRS</t>
  </si>
  <si>
    <t>27 ALARAMIMO STR POWER LINE 85/S25/050282 OFF ORILE RD AGEGE</t>
  </si>
  <si>
    <t>SHONOWO A.O.</t>
  </si>
  <si>
    <t>9/10 SHONOWO CRESCENT</t>
  </si>
  <si>
    <t>FATAI ADEYINKA</t>
  </si>
  <si>
    <t>23 ALARAMIMO STREET M/N 75/118968 OKO-OBA AGEGE</t>
  </si>
  <si>
    <t>ISAAC KOLA AYANFUYE</t>
  </si>
  <si>
    <t>35 DORCAS MOROLAWUN STR. OKO 77/S25/19545 OKO OBA</t>
  </si>
  <si>
    <t>11-AgegeINJ-T3-Tabon Tabon-DORCAS MOROLAHUN POLE 4</t>
  </si>
  <si>
    <t>FEMI AKINSANMI</t>
  </si>
  <si>
    <t xml:space="preserve">35 DORCAS MOROLAHUN STR  </t>
  </si>
  <si>
    <t>MRS KEHINDE U OMOIGUI</t>
  </si>
  <si>
    <t>22/36 DORCAS MOROLAHUN STR OKO OBA LAGOS</t>
  </si>
  <si>
    <t>TIJANI OLASUPO</t>
  </si>
  <si>
    <t>50 DORCAS MOROLAWUN STR. OKO AGEGE OKO-OBA</t>
  </si>
  <si>
    <t>TIJANI OLASUPO MR</t>
  </si>
  <si>
    <t>SALIU A YUSUF</t>
  </si>
  <si>
    <t>32 DORCAS MOROLAWUN STR. OKO AGEGE OKO OBA</t>
  </si>
  <si>
    <t>BOLAJI KAZEEM</t>
  </si>
  <si>
    <t>2 LANRE IBITOYE STREET OKO-OBA.AGEGE LAGOS</t>
  </si>
  <si>
    <t>11-AgegeINJ-T1-Abattoir-LANRE IBITOYE STREET POLE 3</t>
  </si>
  <si>
    <t>LUCKY MR</t>
  </si>
  <si>
    <t xml:space="preserve">51 IBRAHIM STR LAGOS </t>
  </si>
  <si>
    <t>11-AgegeINJ-T1-Abattoir-IBRAHIM STREET POLE 1</t>
  </si>
  <si>
    <t>ADEOLA AKINYELE AKINYELE</t>
  </si>
  <si>
    <t>4 adikatu street</t>
  </si>
  <si>
    <t>11-AgegeINJ-T3-Tabon Tabon-ADIKATU POLE 2</t>
  </si>
  <si>
    <t>ALHAJA ANIKE</t>
  </si>
  <si>
    <t>8A ADIKATU STR OKO OBA 76/13950 OKO OBA AGEGE</t>
  </si>
  <si>
    <t>SHOWEMIMO BABATUNDE</t>
  </si>
  <si>
    <t>7 ADIKATU STR OLADEJI FARM AGEGE</t>
  </si>
  <si>
    <t>YUSUF Y ALHAJI</t>
  </si>
  <si>
    <t>5 ADIKATU STR 76/124291 OKO OBA AGEGE</t>
  </si>
  <si>
    <t>AKINYELE VICTOR</t>
  </si>
  <si>
    <t>6 ADIKATU STR M/N 79/S25/124746 AGEGE</t>
  </si>
  <si>
    <t>ADELANI ISIKILU MR</t>
  </si>
  <si>
    <t>8A ADIKATU STR M/NO 76/104789 OKO OBA</t>
  </si>
  <si>
    <t>MR S A SAKIRU</t>
  </si>
  <si>
    <t>6 POWERLINE ROAD. ORILE 86/S25/025841 AGEGE</t>
  </si>
  <si>
    <t>11-AgegeINJ-T2-Power Line-POWERLINE ROAD POLE 1</t>
  </si>
  <si>
    <t>SALAU ADELE</t>
  </si>
  <si>
    <t>36 OJEKUNLE STR. AGEGE 85/S25/068387 AGEGE</t>
  </si>
  <si>
    <t>MR PASEDA</t>
  </si>
  <si>
    <t>1 ADEBISI AMUSA VLOSE N/OKO OBA LAGOS</t>
  </si>
  <si>
    <t>11-AgegeINJ-T2-Abule Egba-SUBUOLA STREET POLE 2</t>
  </si>
  <si>
    <t>AGBASIERE M OKECHUKWU</t>
  </si>
  <si>
    <t xml:space="preserve">PLT 7 BLK 9 AYOPEJU OLUDAYO CLOSE  LABAK EST    </t>
  </si>
  <si>
    <t>11-AgegeINJ-T2-Abule Egba-AYOPEJU OLUDAYO CLOSE POLE 4</t>
  </si>
  <si>
    <t>KOLAWOLE OLUFEMI A</t>
  </si>
  <si>
    <t xml:space="preserve">PLOT 7B AYOPEJU OLUDAYO CLOSE. O/AGEGE   </t>
  </si>
  <si>
    <t>B. O. FADAGBA</t>
  </si>
  <si>
    <t>8 ADEBOUN STR OKO OBA LAGOS</t>
  </si>
  <si>
    <t>OBORO WILLIAM</t>
  </si>
  <si>
    <t>5 AJEBOUN STR M/NO 75/057129 OKO OBA AGEGE</t>
  </si>
  <si>
    <t>TELEGRAPH NIPOST P &amp;T AGEGE</t>
  </si>
  <si>
    <t>OLD ABOEKUTA RD</t>
  </si>
  <si>
    <t>11-AgegeINJ-T2-Power Line-WILLIAMS EST RD 1 POLE 4</t>
  </si>
  <si>
    <t>ODIANOSEN E U</t>
  </si>
  <si>
    <t>PLT D4 WILLIAM EST 93/P50/00002484 TABONTABON AGEGE</t>
  </si>
  <si>
    <t>LAGOS METROPOLITAN AREA TRANSPORT AUTORITY</t>
  </si>
  <si>
    <t>ABULE EGBA BUS TERMINAL, ABULE EGBA BUS STOP, LAGOS</t>
  </si>
  <si>
    <t>11-AgegeINJ-T3-Tabon Tabon-ABULE EGBA BUS TERMINAL</t>
  </si>
  <si>
    <t>MRSE O DOSUMU</t>
  </si>
  <si>
    <t>RD 2 PLT 12 WILLIAMS ESTATE AGEGE LAGOS</t>
  </si>
  <si>
    <t>11-AgegeINJ-T2-Power Line-WILLIAMS EST RD 2 POLE 2</t>
  </si>
  <si>
    <t>SAMSON BABAYOMI</t>
  </si>
  <si>
    <t>15 ADEMOLU STREET M/NO 76/120647 OKO OBA AGEGE</t>
  </si>
  <si>
    <t>ZACHAEUS ASHABA</t>
  </si>
  <si>
    <t>14 ADEMOLU STR OLD A/C NO 26/03/03/59517 OKO OBA AGEGE</t>
  </si>
  <si>
    <t>ALHAJA ABANISE</t>
  </si>
  <si>
    <t>1 ALH ABANISE CLOSE 86/S25/149208 OKO OBA</t>
  </si>
  <si>
    <t>11-AgegeINJ-T3-Tabon Tabon-IYANDA FALOLA STREET POLE 2</t>
  </si>
  <si>
    <t>AKEEM LEKE ADETUNJI</t>
  </si>
  <si>
    <t>6A IYANDA FALOLA STREET OKO OBA AGEGE</t>
  </si>
  <si>
    <t>11-AgegeINJ-T3-Tabon Tabon-IYANDA FALOLA STREET POLE 1</t>
  </si>
  <si>
    <t>MRS DUROPITAN V</t>
  </si>
  <si>
    <t>2 ALH ABANISE CLOSE OKO OB 94/44222 AGEGE</t>
  </si>
  <si>
    <t>AKINBIYI AWOFE MR</t>
  </si>
  <si>
    <t>9 IYANDA FALOLA M/NO 79/S25/101805 OKO OBA AGEGE</t>
  </si>
  <si>
    <t>EHIGIE LOVELL OSAHON</t>
  </si>
  <si>
    <t xml:space="preserve">17B LABAK EST. OKO OBA </t>
  </si>
  <si>
    <t>11-AgegeINJ-T2-Abule Egba-LABAK EST(TIMOTHY BABATUNDE) POLE 4</t>
  </si>
  <si>
    <t>MRS ABDUL GANIYU</t>
  </si>
  <si>
    <t>NO. 15A ILOBU STREET OKO OBA AGEGE</t>
  </si>
  <si>
    <t>11-AgegeINJ-T3-Tabon Tabon-ILOBU POLE 1</t>
  </si>
  <si>
    <t>OGUNLEYE MICHAEL</t>
  </si>
  <si>
    <t>13 ILOBU STR OKO OBA AGEGE LAGOS</t>
  </si>
  <si>
    <t>OLABODE K</t>
  </si>
  <si>
    <t>13 ILOBU STR OKOOBA LAGOS</t>
  </si>
  <si>
    <t>ABOLADE MR</t>
  </si>
  <si>
    <t xml:space="preserve">9 ILOBU STR OKO OBA AGEGE </t>
  </si>
  <si>
    <t>EMEKA EZEBILIE JOHN</t>
  </si>
  <si>
    <t>10 IBIDO STR OKE-KETO AGEGE</t>
  </si>
  <si>
    <t>11-AgegeINJ-T3-Pen Cinema-IBIDO STR POLE 2</t>
  </si>
  <si>
    <t>ONANUBI OLATUBU ESQ</t>
  </si>
  <si>
    <t>8 IBIDO STREET M/NO 63/004594 AGEGE</t>
  </si>
  <si>
    <t>MR ADE SADIKU</t>
  </si>
  <si>
    <t xml:space="preserve">22 AINA AKERA STR OFF ORILE RD AGEGE </t>
  </si>
  <si>
    <t>11-AgegeINJ-T2-Power Line-AJAYI IBE STREET POLE 1</t>
  </si>
  <si>
    <t>AGBADEMU SULE ALHAJI</t>
  </si>
  <si>
    <t>17 AJAYI IBE STR AGEGE OFF AINA AKERA STR</t>
  </si>
  <si>
    <t>LATEEF AGBODEMU AGBODEMU</t>
  </si>
  <si>
    <t xml:space="preserve">17 AINA AKERA STREET </t>
  </si>
  <si>
    <t>SAMUEL ADERANIJO</t>
  </si>
  <si>
    <t xml:space="preserve">28 AJAYI IBE STR LAGOS </t>
  </si>
  <si>
    <t>OGUNLOLA CORNELEOUS A</t>
  </si>
  <si>
    <t>24 AJAYI IBE STR AGEGE POWER LINE</t>
  </si>
  <si>
    <t>MR OLA R O</t>
  </si>
  <si>
    <t xml:space="preserve">22 AJAYI IBE STREET 84/S25/87417 </t>
  </si>
  <si>
    <t>ALH SULE AKANBI</t>
  </si>
  <si>
    <t>17 AINA AKERA A 85/S25/19555</t>
  </si>
  <si>
    <t>MR AKANNI ADENLE</t>
  </si>
  <si>
    <t xml:space="preserve">10 NOW 2 OLADEJO STR OKO OBA AGEGE   </t>
  </si>
  <si>
    <t>11-AgegeINJ-T3-Tabon Tabon-OLADEJO STREET POLE 1</t>
  </si>
  <si>
    <t>MR ONYE CLETUS</t>
  </si>
  <si>
    <t xml:space="preserve">1 OLADEJO STREET, OKO OBA   </t>
  </si>
  <si>
    <t>AMUSA ALIMOTU</t>
  </si>
  <si>
    <t>8 OLADEJO STR M/N 77/S25/83064 OKO-OBA AGEGE</t>
  </si>
  <si>
    <t>OKEBUKOLA JOHNSON</t>
  </si>
  <si>
    <t>29 OLADEJO STREET, OKO-OBA, ORILE AGEGE</t>
  </si>
  <si>
    <t>O. ODUNLANMI ODUNLANMI I.</t>
  </si>
  <si>
    <t>12 EMMANUEL ADEKANBI LAGOS</t>
  </si>
  <si>
    <t>11-AgegeINJ-T3-Tabon Tabon-EMMANUEL STREET POLE 2</t>
  </si>
  <si>
    <t>AYINDE SUNDAY YUNUS</t>
  </si>
  <si>
    <t>ODUNLAMI SUSANNAH (EZENWA)</t>
  </si>
  <si>
    <t>12 EMMANUE ADEKABI STR 77/S25/40029 AGEGE</t>
  </si>
  <si>
    <t>ADEBISI SAMUEL</t>
  </si>
  <si>
    <t xml:space="preserve">2 ADEMOLU STR LAGOS </t>
  </si>
  <si>
    <t>AYINDE R SAIBU</t>
  </si>
  <si>
    <t>55 AMOO STREET. AGEGE  ORILE AGEGE</t>
  </si>
  <si>
    <t>11-AgegeINJ-T2-Power Line-AMOO STREET POLE 8</t>
  </si>
  <si>
    <t>OLAITAN ADEGBOLA ADEGBOLA</t>
  </si>
  <si>
    <t>BLOCK 7 PLOT 19 LABAK</t>
  </si>
  <si>
    <t>11-AgegeINJ-T2-Abule Egba-AYOPEJU OLUDAYO CLOSE POLE 2</t>
  </si>
  <si>
    <t>MATHEW O ODULAJA ESQ</t>
  </si>
  <si>
    <t>6 ORILE RD AGEGE M/N 84/S25/47595 AGEGE</t>
  </si>
  <si>
    <t>11-AgegeINJ-T2-Orile Agege-ORILE RD POLE 2</t>
  </si>
  <si>
    <t>AINA O</t>
  </si>
  <si>
    <t xml:space="preserve">16 OLABUA STR AGEGE LAGOS </t>
  </si>
  <si>
    <t>ADEBAYO ALADE</t>
  </si>
  <si>
    <t>9. JUBILEE STR OKO-OBA LAGOS.</t>
  </si>
  <si>
    <t>ITOGBE A</t>
  </si>
  <si>
    <t>4 OKO OBA RD 76/124063 AGEGE</t>
  </si>
  <si>
    <t>ALU ASIMI ADEREJO</t>
  </si>
  <si>
    <t>4 OLABOWA COMPOUND ORILE ORILE LAGOS</t>
  </si>
  <si>
    <t>ALLISON J.T</t>
  </si>
  <si>
    <t>11A BALOGUN STR ORILE LAGOS</t>
  </si>
  <si>
    <t>YUSUF BOLAJI BASHIRU</t>
  </si>
  <si>
    <t>6 OLABUA STREET,OLABUA COMPOUND,OLAROKUN TRANSFORMER</t>
  </si>
  <si>
    <t>FATAI AWORI</t>
  </si>
  <si>
    <t>OKO OBA RD AGEGE LAGOS</t>
  </si>
  <si>
    <t>MR DANIEL OLRUNNIBE ADENIYI</t>
  </si>
  <si>
    <t>7B JUBILEE STREET ORILE-AGEGE</t>
  </si>
  <si>
    <t>ADETUNJI ALADEGBAMI ALADEGBAMI ALADEGBAMI ALADEGBAMI</t>
  </si>
  <si>
    <t>12 balogun STR orile Agege</t>
  </si>
  <si>
    <t>ADEDOJA  ADENIRAN</t>
  </si>
  <si>
    <t>7B JUBILEE STR ORILE LAGOS</t>
  </si>
  <si>
    <t>SHOBIYE M. TINIOLA</t>
  </si>
  <si>
    <t xml:space="preserve">5 JUBILEE STR AGEGE LAGOS </t>
  </si>
  <si>
    <t>AYANGUNA AYANTUNDE AYANTUNDE AYANTUNDE</t>
  </si>
  <si>
    <t xml:space="preserve">65 POWERLINE ROAD. ORILE ORILE AGEGE </t>
  </si>
  <si>
    <t>MR F FALOLA</t>
  </si>
  <si>
    <t>10B OKO OBA RD M/NO 85/S25/162556 OKO-OBA AGEGE</t>
  </si>
  <si>
    <t>MOHAMMED WAHEED</t>
  </si>
  <si>
    <t>112 ORILE ROAD ORILE-AGEGE LAGOS.</t>
  </si>
  <si>
    <t>RAFIU BABATUNDE</t>
  </si>
  <si>
    <t>15 BALOGUN STR ORILE AGEGE LAGOS</t>
  </si>
  <si>
    <t>BURAIMOH RASAKI</t>
  </si>
  <si>
    <t xml:space="preserve">4A OKOOBA RD LAGOS </t>
  </si>
  <si>
    <t>ABDUL SULAIMON</t>
  </si>
  <si>
    <t>12B OLABUWA COMPOUND</t>
  </si>
  <si>
    <t>AKANBI ODERINDE</t>
  </si>
  <si>
    <t>16 BALOGUN STR 79/P25/010972 OFF OLAROKUN STR AGEGE</t>
  </si>
  <si>
    <t>AKINOLA BALOGUN CHIE</t>
  </si>
  <si>
    <t>3 AKINOLA STREET M/NO 79/S25/25716 ORILE AGEGE</t>
  </si>
  <si>
    <t>MR MUSTAPAHA BAKARE</t>
  </si>
  <si>
    <t xml:space="preserve">6 BALOGUN STR ORILE AGEGE </t>
  </si>
  <si>
    <t>ADENIYI ADEOLU COKER</t>
  </si>
  <si>
    <t>109B Olabua Street, Orile Agege</t>
  </si>
  <si>
    <t>HAZEEZ AKINOLA</t>
  </si>
  <si>
    <t xml:space="preserve">7 AKINOLA STREET 85/S25/07520 </t>
  </si>
  <si>
    <t>ISMAIL SUBAIR</t>
  </si>
  <si>
    <t>4B JUBILEE STR ORILE LAGOS</t>
  </si>
  <si>
    <t>DAUDA AINA</t>
  </si>
  <si>
    <t xml:space="preserve">14 OLABUA COMPOUND LAGOS </t>
  </si>
  <si>
    <t>SUNDAY FASASI</t>
  </si>
  <si>
    <t>3 JUBILEE STR ORILE AGEGE LAGOS</t>
  </si>
  <si>
    <t>ALH. SAID AYOOLA</t>
  </si>
  <si>
    <t>5 AKINOLA CLOSE ORILE-AGEGE LAGOS</t>
  </si>
  <si>
    <t>KOSEBINU MOSES</t>
  </si>
  <si>
    <t xml:space="preserve">13 OKO OBA RD AGEGE </t>
  </si>
  <si>
    <t>AJOKE OPEBIYI MRS</t>
  </si>
  <si>
    <t xml:space="preserve">16.OKO OBA ROAD OKO OBA </t>
  </si>
  <si>
    <t>OLOWO OKERE</t>
  </si>
  <si>
    <t>17 OLABUA STR ORILE AGEGE LAGOS STATE</t>
  </si>
  <si>
    <t>MOSES OPEBIYI</t>
  </si>
  <si>
    <t>10 OKE OBA ROAD M/N 75/39538 ORILE AGEGE</t>
  </si>
  <si>
    <t>ITOGBE SUBERU</t>
  </si>
  <si>
    <t>12 OLABUA COMPOUND ORILE AGEGE LAGOS</t>
  </si>
  <si>
    <t>ADESHOLA LADOJE</t>
  </si>
  <si>
    <t>20 BALOGUN STR ORILE AGEGE AGEGE</t>
  </si>
  <si>
    <t>ELIZABETH OMOKARO</t>
  </si>
  <si>
    <t xml:space="preserve">15 OLABUA STR ORILE AGEGE LAGOS </t>
  </si>
  <si>
    <t>FUNMILAYO IRETI OJO</t>
  </si>
  <si>
    <t xml:space="preserve">109 ORILE RD. ORILE- AGEGE LAGOS </t>
  </si>
  <si>
    <t>AKEEM OLAWALE</t>
  </si>
  <si>
    <t xml:space="preserve">109 ORILE RD LAGOS </t>
  </si>
  <si>
    <t>MR ADETOLA OTUNBA</t>
  </si>
  <si>
    <t xml:space="preserve">57 POWERLINE ROAD. ORILE ORILE AGEGE </t>
  </si>
  <si>
    <t>ADARANIJO SIDI MADAM</t>
  </si>
  <si>
    <t>96 ORILE RD AGEGE AGEGE</t>
  </si>
  <si>
    <t>AKINOLA K ABIOLA</t>
  </si>
  <si>
    <t>6 AKINOLA STREET 77/S25/83890 AGEGE</t>
  </si>
  <si>
    <t>FOLARIN NURUDEEN</t>
  </si>
  <si>
    <t>12 OKO OBA RD 79/056137 AGEGE</t>
  </si>
  <si>
    <t xml:space="preserve">96 ORILE RD AGEGE AGEGE </t>
  </si>
  <si>
    <t>ISSA E UMORU</t>
  </si>
  <si>
    <t>1A OLABUA STR ORILE LAGOS</t>
  </si>
  <si>
    <t>CHINEDU DESMOND EWURUM</t>
  </si>
  <si>
    <t>10, OKO-OBA ROAD, ORILE AGEGE, OLAROKUN STREET</t>
  </si>
  <si>
    <t>BIOLA AJIBIKE O.</t>
  </si>
  <si>
    <t>5 JUBILEE STR OFF POWERLINE OKO OBA</t>
  </si>
  <si>
    <t xml:space="preserve">12 OLABUA COMPOUND ORILE AGEGE LAGOS </t>
  </si>
  <si>
    <t>AKINOLA NIMOTA MRS</t>
  </si>
  <si>
    <t>1 AKINOLA STREET M/NO 75/123915 ORILE AGEGE</t>
  </si>
  <si>
    <t>ALH AYINDE SUFIANU</t>
  </si>
  <si>
    <t>7 OKO_OBA RD 86/S25/079169 AGEGE</t>
  </si>
  <si>
    <t>CHIEF SUFIANA A</t>
  </si>
  <si>
    <t xml:space="preserve">9 OLABUA STR ORILE </t>
  </si>
  <si>
    <t>O A A SHORINNA</t>
  </si>
  <si>
    <t xml:space="preserve">13 BALOGUN STR ORILE AGEGE MN 76/128006 </t>
  </si>
  <si>
    <t>AKINYELE A.B</t>
  </si>
  <si>
    <t>2B JUBILEE STR ORILE AGEGE LAGOS</t>
  </si>
  <si>
    <t>ADIO KELANI</t>
  </si>
  <si>
    <t>6 OLABUA ORILE AGEGE LAGOS</t>
  </si>
  <si>
    <t>BITRUS MELA</t>
  </si>
  <si>
    <t>2A AKINOLA STREET AGEGE</t>
  </si>
  <si>
    <t>IDOWU OWUYE</t>
  </si>
  <si>
    <t>106 ORILE RD AGEGE LAGOS</t>
  </si>
  <si>
    <t>AINA NOFISAT</t>
  </si>
  <si>
    <t>64 POWERLINE OFF OKO OBA ORILE AGEGE LAGOS STATE</t>
  </si>
  <si>
    <t>ORIAKHOGBA GODFREY</t>
  </si>
  <si>
    <t>1A  AKINOLA STREET, ORILE- AGEGE</t>
  </si>
  <si>
    <t>ADEBULU AKANNI RASHID</t>
  </si>
  <si>
    <t>10 OKO OBA ROAD 91/P25/25546 AGEGE</t>
  </si>
  <si>
    <t>TIJANI ESURUOSO</t>
  </si>
  <si>
    <t>97 AMOO STR M/NO 77/S25/1597 AGEGE</t>
  </si>
  <si>
    <t>11-AgegeINJ-T2-Power Line-AMOO STREET POLE 3</t>
  </si>
  <si>
    <t>OYEDELE L</t>
  </si>
  <si>
    <t>93 AMOO STREET. AGEGE AGEGE</t>
  </si>
  <si>
    <t>OJUKWU LIVINUS CHUKWU N.</t>
  </si>
  <si>
    <t>17A HANNAT CRESCENT AUGUSTOR E ABULE EGBA LAGOS</t>
  </si>
  <si>
    <t>11-AgegeINJ-T2-Abule Egba-AUGUSTOS ESTATE POLE 2</t>
  </si>
  <si>
    <t>17A HANNAT CRESCENT AUGUSTOR E ABULE EGBA ORILE LAGOS</t>
  </si>
  <si>
    <t>SOBODU BOYE</t>
  </si>
  <si>
    <t xml:space="preserve">224B ABEOKUTA EXP.WAY LAGOS </t>
  </si>
  <si>
    <t>SULIMON FOLARIN</t>
  </si>
  <si>
    <t>220 ABEOKUTA EXPRESSWAY IYANA IPAJA LAGOS</t>
  </si>
  <si>
    <t>HAMMED OLOGBOSERE</t>
  </si>
  <si>
    <t xml:space="preserve">7 JANE AFOLABI STR I/IPAJA LAGOS </t>
  </si>
  <si>
    <t>MISS FOWORA OLUJARE</t>
  </si>
  <si>
    <t>BLOCK 1 PLOT 8 LABAK ESTATE ABULE EGBA</t>
  </si>
  <si>
    <t>11-AgegeINJ-T2-Abule Egba-LABAK EST(SYLVAT AVE) POLE 2</t>
  </si>
  <si>
    <t>CLEMENT EWUGIEN</t>
  </si>
  <si>
    <t>18 DAYO SHITTU STREET 86/S25/66910 ALAGBA</t>
  </si>
  <si>
    <t>TEACHER'S REGISTRATION COUNCIL</t>
  </si>
  <si>
    <t>17 DR. VICTORY OLAIYA STR. IYANA - IPAJA LAGOS</t>
  </si>
  <si>
    <t>FOLARIN FOLARIN</t>
  </si>
  <si>
    <t xml:space="preserve">220 ABEOKUTA EXOP  </t>
  </si>
  <si>
    <t>YEKINI SALU A</t>
  </si>
  <si>
    <t>7 ADEBAYO STR M/NO 71/04867 OKE-KOTO AGEGE</t>
  </si>
  <si>
    <t>11-AgegeINJ-T2-Power Line-ADEBAYO STREET POLE 1</t>
  </si>
  <si>
    <t>ABIOLA SABITU</t>
  </si>
  <si>
    <t>14 ADEBAYO STR M/NO 72/14525 AGEGE</t>
  </si>
  <si>
    <t>AKEEM ADEOLA</t>
  </si>
  <si>
    <t>9 ADEBAYO STREET ORILE-AGEGE LAGOS.</t>
  </si>
  <si>
    <t>DAVID SUNDAY</t>
  </si>
  <si>
    <t>27 ALARAMIMO STR OKO OBA M/NO 79/S25/67238 OKO-OBA AGEGE</t>
  </si>
  <si>
    <t>MRS MULIKATU SHOYODE</t>
  </si>
  <si>
    <t>31 ALARAMIMO STR 93/S25/001083 OKO OBA</t>
  </si>
  <si>
    <t>Omisore  Adediwura  Abidemi</t>
  </si>
  <si>
    <t>6 Omisore street oko-oba agege lagos state</t>
  </si>
  <si>
    <t>BAYO OLUFUNLOLA B</t>
  </si>
  <si>
    <t>62 OKO-OBA ROAD, ORILE AGEGE</t>
  </si>
  <si>
    <t>11-AgegeINJ-T3-Tabon Tabon-OKO OBA POLE 6</t>
  </si>
  <si>
    <t>TPRU E.O</t>
  </si>
  <si>
    <t>10B AYANWOLE STR LAGOS</t>
  </si>
  <si>
    <t>11-AgegeINJ-T3-Pen Cinema-AYANWALE STREET POLE 1</t>
  </si>
  <si>
    <t>ADEOSUN OLUFUNSO</t>
  </si>
  <si>
    <t>4 AYANWALE STR OKE-KOTO LAGOS</t>
  </si>
  <si>
    <t>OLAYINKA M SALAMI MRS</t>
  </si>
  <si>
    <t>1 AYANWOLE STREET OKE-KOTO LAGOS</t>
  </si>
  <si>
    <t>ADEBAYO JOSEPH</t>
  </si>
  <si>
    <t xml:space="preserve">5 AYANWOLE STREET OKE KOTO AGEGE </t>
  </si>
  <si>
    <t>ISIAKA OLANIPEKUN</t>
  </si>
  <si>
    <t>9 AYANWOLE STREET 92/S25/23492 ORILE AGEGE</t>
  </si>
  <si>
    <t>GBENGA OLAYINKA</t>
  </si>
  <si>
    <t>13 ANYAWOLE STREET ORILE AGEGE LAGOS</t>
  </si>
  <si>
    <t>MUDA OLASODE</t>
  </si>
  <si>
    <t xml:space="preserve">9 LADOYE STREET OKO OBA AGEGE </t>
  </si>
  <si>
    <t>11-AgegeINJ-T2-Abule Egba-LADOJE ST POLE 1</t>
  </si>
  <si>
    <t>SANNI OLU</t>
  </si>
  <si>
    <t>9 LADOJE STR 77093608 OKO OBA AGEGE</t>
  </si>
  <si>
    <t>ALHAJI MUDA OLASODE</t>
  </si>
  <si>
    <t xml:space="preserve">9 LADOJE STR OKO OBA AGEGE </t>
  </si>
  <si>
    <t>OLUGBENGA MR</t>
  </si>
  <si>
    <t xml:space="preserve">1 OLUKOSI STR LAGOS </t>
  </si>
  <si>
    <t>11-AgegeINJ-T2-Power Line-OLUKOSI STREET POLE 1</t>
  </si>
  <si>
    <t>YYALABANI ADUKE</t>
  </si>
  <si>
    <t>5 OLUKOSI STR OKO KOTO AGEGE M/NO 77/S25/04967 ORILE AGEGE</t>
  </si>
  <si>
    <t>OJUNWO FLORENCE</t>
  </si>
  <si>
    <t>1 OLUKOSI STR OKO KOTO AGEGE M/NO 77/S25/109168 AGEGE</t>
  </si>
  <si>
    <t>SAHEED AZEEZ AZEEZ AZEEZ</t>
  </si>
  <si>
    <t>15A ADEOLA ADEFOLABI STR OFF PIPELINE LAGOS</t>
  </si>
  <si>
    <t>11-AgegeINJ-T1-Abattoir-ADEOLA ADEFOLABI STR POLE 4</t>
  </si>
  <si>
    <t>KARIMU MADAM</t>
  </si>
  <si>
    <t>15 ADE ADEOLA AFOLABI STR OKO- OKO-OBA LAGOS</t>
  </si>
  <si>
    <t>ABIMBOLA YUSUF</t>
  </si>
  <si>
    <t xml:space="preserve">32 ALARAMIMO STR AGEGE </t>
  </si>
  <si>
    <t>11-AgegeINJ-T3-Tabon Tabon-ADENIJI STREET POLE 1</t>
  </si>
  <si>
    <t>OLAMREWAJU LOWO</t>
  </si>
  <si>
    <t xml:space="preserve">32B ALARAMIMO STR AGEGE </t>
  </si>
  <si>
    <t>OLORUNTOYIN JOSEPH</t>
  </si>
  <si>
    <t>PLT10 OLOYEDE CLOSE ORILE-AGEGE LAGOS.</t>
  </si>
  <si>
    <t>11-AgegeINJ-T3-Tabon Tabon-HVDS ALH YMA OLOYEDE CLOSE 4</t>
  </si>
  <si>
    <t>ADEJORO A.I</t>
  </si>
  <si>
    <t xml:space="preserve">11 OLOYEDE STR LAGOS </t>
  </si>
  <si>
    <t>MR ROBET FELIX</t>
  </si>
  <si>
    <t xml:space="preserve">57 ASSOCIATON AVE ABOMBOLA AWONIYI EST OKO OBA   </t>
  </si>
  <si>
    <t>11-AgegeINJ-T2-Abule Egba-ABIMBOLA AWOLIYI EST(ASS0CIATION CR) POLE 10</t>
  </si>
  <si>
    <t>OZOIGBO IGIREOHA</t>
  </si>
  <si>
    <t>1 SADIKU STR OFF ONIWAYA RD DOPEMU</t>
  </si>
  <si>
    <t>AMORAN OLAYIWOLA OLAYIWOLA OLAYIWOLA</t>
  </si>
  <si>
    <t>312 ABEOKUTA EXPRESS ROAD ILE-EPO ORILE.</t>
  </si>
  <si>
    <t>ALH. AHUMDU IYANDA</t>
  </si>
  <si>
    <t>12 OGUNTADE STR. 85/136515 OKO-OBA</t>
  </si>
  <si>
    <t>MR AJANI OGUNTADE</t>
  </si>
  <si>
    <t xml:space="preserve">7 OGUNTADE STR OKO-OBA </t>
  </si>
  <si>
    <t>AMORAN OLAYIWOLA</t>
  </si>
  <si>
    <t>SALAJA BAMGBOSE</t>
  </si>
  <si>
    <t>18 ADALEMO STREET 85/S25/77428 OKE KOTO AGEGE</t>
  </si>
  <si>
    <t xml:space="preserve">12 ADALEMO STREET AGEGE </t>
  </si>
  <si>
    <t>JIMOH IBRAHIM</t>
  </si>
  <si>
    <t xml:space="preserve">20 ADALEMO STREET LAGOS LAGOS </t>
  </si>
  <si>
    <t>AKINTUNDE AKINTUNDE</t>
  </si>
  <si>
    <t xml:space="preserve">2 ADALEMO STR LAGOS </t>
  </si>
  <si>
    <t>Olawuyi Ezekiel Olushola</t>
  </si>
  <si>
    <t>7c Adejobi street  oke koto Agege Lagos</t>
  </si>
  <si>
    <t>TAJUDEEN ISHOLA TAJUDEEN ISHOLA SALAKO</t>
  </si>
  <si>
    <t>8 AMOO STR, AGEGE</t>
  </si>
  <si>
    <t>ADALEMO SALEEM MORE</t>
  </si>
  <si>
    <t>2A ADALEMO STREET M/NO 78/P25/19374 AGEGE</t>
  </si>
  <si>
    <t>AYINDE EGBETAYO</t>
  </si>
  <si>
    <t>17 OLALEYE STREET OKO OBA AGEGE LAGOS</t>
  </si>
  <si>
    <t>MR SAHEED ALAGBE</t>
  </si>
  <si>
    <t>2 ADEOSUN STR AGEGE LAGOS</t>
  </si>
  <si>
    <t>AYOKA YETUNDE GBADEBO</t>
  </si>
  <si>
    <t>30A OLALEYE STR N92/S25/056217 OKO OBA</t>
  </si>
  <si>
    <t>AKEEM ISHOLA ADEBISI</t>
  </si>
  <si>
    <t>10 OLADEJO STR OKO-OBA LAGOS.</t>
  </si>
  <si>
    <t xml:space="preserve">16 OSHODI STR OKO-OBA </t>
  </si>
  <si>
    <t>TIMOTHY OGUNDIPE</t>
  </si>
  <si>
    <t xml:space="preserve">18 OSHODI STR OKO OBA AGEGE  </t>
  </si>
  <si>
    <t>MR OLADELE OLALEYE</t>
  </si>
  <si>
    <t xml:space="preserve">33 OSHODI STR OKO OBA LAGOS </t>
  </si>
  <si>
    <t>NWAZURUOKEH CHIBUZOR JOHNSON</t>
  </si>
  <si>
    <t>21 OSHODI STREET ORILE AGEGE LAGOS</t>
  </si>
  <si>
    <t>CHIEF BONIFACE</t>
  </si>
  <si>
    <t>MRS AFOLABI MARYAM</t>
  </si>
  <si>
    <t>32 ALARAMIMO STR OKO OBA LAGOS</t>
  </si>
  <si>
    <t>SUNDAY AKIODE</t>
  </si>
  <si>
    <t xml:space="preserve">39A ALARAMIMO STR LAGOS </t>
  </si>
  <si>
    <t>NWABUEZE HYACIEWY OHAZUI IKE</t>
  </si>
  <si>
    <t>22 PIPELINE RD OKO OBA</t>
  </si>
  <si>
    <t>11-AgegeINJ-T1-Abattoir-PIPELINE STREET POLE 5</t>
  </si>
  <si>
    <t>SUBAI OLUTOSIN ALEBIOSU</t>
  </si>
  <si>
    <t>30 ALARAMIMO,OLUTOSIN SUBAI</t>
  </si>
  <si>
    <t>ADEOBA KAYODE</t>
  </si>
  <si>
    <t>48 FAFUNMI ROAD COMMAND IJEGUN</t>
  </si>
  <si>
    <t>11-AgegeINJ-T3-Tabon Tabon-12 Oshodi Street</t>
  </si>
  <si>
    <t>ADEBAYO  OTEGBADE</t>
  </si>
  <si>
    <t>55 EGBATEDO STREET ,OKO-OBA , AKOWONJO</t>
  </si>
  <si>
    <t>11-AgegeINJ-T3-Tabon Tabon-EGBATEDO POLE 6</t>
  </si>
  <si>
    <t>ADEBAYO OTEGBADE</t>
  </si>
  <si>
    <t xml:space="preserve">55 EGBNATEDO STR OKO OBA </t>
  </si>
  <si>
    <t>MR ADETUNJI AKINOLA</t>
  </si>
  <si>
    <t xml:space="preserve">5 AMODU STREET TABONTABON AGEGE </t>
  </si>
  <si>
    <t>11-AgegeINJ-T2-Orile Agege-AMODU STREET POLE 1</t>
  </si>
  <si>
    <t>DAVID GBADEBO A.</t>
  </si>
  <si>
    <t>14 AMODU STR. ORILE AGEGE LAGOS</t>
  </si>
  <si>
    <t>MR OLALEYE DAVID</t>
  </si>
  <si>
    <t>1B AMODU STREET 86/S25/65141 TABON TABON AGEGE</t>
  </si>
  <si>
    <t>YEKINI ISIAKA</t>
  </si>
  <si>
    <t xml:space="preserve">3B AMODU STR LAGOS </t>
  </si>
  <si>
    <t>ADEOLA AJANI</t>
  </si>
  <si>
    <t>7 AMODU STR LAGOS</t>
  </si>
  <si>
    <t>JOSIAH ADE OGUNLANA</t>
  </si>
  <si>
    <t>6 IGBILE STR VIA AKRAMIMO ORILE AGEGE</t>
  </si>
  <si>
    <t>11-AgegeINJ-T3-Tabon Tabon-ALARAMIMO STREET POLE 5</t>
  </si>
  <si>
    <t>ONI OLUSANYA</t>
  </si>
  <si>
    <t xml:space="preserve">31 OLALEYE STR OKO OBA LAGOS </t>
  </si>
  <si>
    <t>ADEMOLA JOHUA</t>
  </si>
  <si>
    <t>13 ADEMOLA STR OKO OBA 85/04147 ORILE AGEGE</t>
  </si>
  <si>
    <t>GANIYU KAMORU ESQ</t>
  </si>
  <si>
    <t>11 ADEMOLU ST M/NO 74/93501 OKO OBA AGEGE</t>
  </si>
  <si>
    <t>OSOBA.OLUSINA O.</t>
  </si>
  <si>
    <t xml:space="preserve">33,OGUNDELE STR AGEGE.   </t>
  </si>
  <si>
    <t>AMODU TITILAYO</t>
  </si>
  <si>
    <t>SHOP 27 BLOCK B OJA OBA MARKET ORILE AGEGE</t>
  </si>
  <si>
    <t>MR BAMIDELE OLAOSEBIKAN</t>
  </si>
  <si>
    <t>SHOP 109 OJA OBA MARKET 72/17420 ABULE EGBA</t>
  </si>
  <si>
    <t>MRS TITILAYO ONABANJO</t>
  </si>
  <si>
    <t>SHOP 13 OJA-OBA SHOPPING COMPLEX</t>
  </si>
  <si>
    <t>PETER AROWIJOBE</t>
  </si>
  <si>
    <t>OJA OBA MARKET PUBLIC TOILET</t>
  </si>
  <si>
    <t>IDRIS AKOGUN</t>
  </si>
  <si>
    <t>39 JAMES OKIKI STR 77/S25/19398 OKO OBA</t>
  </si>
  <si>
    <t>11-AgegeINJ-T3-Tabon Tabon-JAMES OKIKI POLE 3</t>
  </si>
  <si>
    <t>SAIBU SANUSI</t>
  </si>
  <si>
    <t>21 OKIKI STREET M/N 75/123038 VIA OKO OBA AGEGE</t>
  </si>
  <si>
    <t>ISHOLA AKOREDE</t>
  </si>
  <si>
    <t>13 ARAMIDE CLOSE M/N 85/S25/40648 OKO-OBA AGEGE</t>
  </si>
  <si>
    <t>MADAM IDOWU OGUN</t>
  </si>
  <si>
    <t xml:space="preserve">28 OKO OBA RD AGEGE MN 76/149611 </t>
  </si>
  <si>
    <t>11-AgegeINJ-T3-Tabon Tabon-OKO OBA POLE 4</t>
  </si>
  <si>
    <t>TONADE ABIB</t>
  </si>
  <si>
    <t>23 ALARAMIMO STR ORILE AGEGE LAGOS</t>
  </si>
  <si>
    <t>35 DORCAS MOROLAHUN STR</t>
  </si>
  <si>
    <t>ALEJO A</t>
  </si>
  <si>
    <t>2 OLUKOSI STR OKO KOTO AGEGE ORILE AGEGE</t>
  </si>
  <si>
    <t>FATAI SIBIAT</t>
  </si>
  <si>
    <t xml:space="preserve">1 MUSILI CLOSE OKO-OBA </t>
  </si>
  <si>
    <t>11-AgegeINJ-T3-Tabon Tabon-MUSILI STREET POLE 5</t>
  </si>
  <si>
    <t>MR SURAJU RAUFU</t>
  </si>
  <si>
    <t>2 MUSILI CLS OFF POWERLINE 85/S25/56318 OKO OBA AGEGE</t>
  </si>
  <si>
    <t>OLOKOYOBI LAMIDI ALH</t>
  </si>
  <si>
    <t>10 MUSILI STR M/N 77/P25/06989 OKO OBA AGEGE</t>
  </si>
  <si>
    <t>ALHAJI SAIDI OLAYIWOLA</t>
  </si>
  <si>
    <t>3 BOLA ADEDAMOLA ST 86/S25/29353 NEW OKO-OBA AGEGE</t>
  </si>
  <si>
    <t>11-AgegeINJ-T1-Abattoir-AYODELE HOSPITAL</t>
  </si>
  <si>
    <t>JOHNSON NIKORO</t>
  </si>
  <si>
    <t>16, ONANUBI STREET, NEW OKO-OBA, ORILE AGEGE, LAGOS.</t>
  </si>
  <si>
    <t>SAIDI KEHINDE</t>
  </si>
  <si>
    <t>3. BOLA ADEDAMOLA STR FAGBA LAGOS.</t>
  </si>
  <si>
    <t>DR  A.O  ADEDOSUN A.O ADEDOSUN</t>
  </si>
  <si>
    <t>1  AYODELE  CLOSE  OFF  ADEJONWO  STR OFF  JONATHA</t>
  </si>
  <si>
    <t>MADAM MUYIBATU BABALOLA</t>
  </si>
  <si>
    <t>16 OLUKAYODE ADEGBOYEGA STR 91/S25/2461 IJU</t>
  </si>
  <si>
    <t>FANOIKI JOHN</t>
  </si>
  <si>
    <t>20 OLUSEGUN OLASOJI ST M/N 85/S25/20867 OKO OBA AGEGE</t>
  </si>
  <si>
    <t>11-AgegeINJ-T3-Tabon Tabon-OLASOJI STREET POLE 1</t>
  </si>
  <si>
    <t>ALHAJI JIMOH AMOO</t>
  </si>
  <si>
    <t>38 AJIBOYE CRESCENT 81/S25/51616 ISALE ODO</t>
  </si>
  <si>
    <t>11-AdaranijoINJ-T1-Arigbanla-HVDS AJIBOYE 3</t>
  </si>
  <si>
    <t>OTUN L A</t>
  </si>
  <si>
    <t>36 AJIBOYE CRESCENT 84/S25/040854 ORILE AGEGE</t>
  </si>
  <si>
    <t>ADEYEMI SHAFARI</t>
  </si>
  <si>
    <t>34 IBIDO STREET 74/S25/023482 OKE KOTO AGEGE</t>
  </si>
  <si>
    <t>11-AgegeINJ-T2-Power Line-IBIDO STREET POLE 3</t>
  </si>
  <si>
    <t>OYAWALE JIMOH</t>
  </si>
  <si>
    <t>41 IBIDO STR OKE KOTO LAGOS</t>
  </si>
  <si>
    <t>SERIKI TAIWO MADAM</t>
  </si>
  <si>
    <t>15 TUNDE DAVIES STREET M/NO 79/S25/10907 OKO OBA ROAD AGEGE</t>
  </si>
  <si>
    <t>11-AgegeINJ-T3-Tabon Tabon-TUNDE DAVIES STREET POLE 1</t>
  </si>
  <si>
    <t>APESIN SUSANAH MADA</t>
  </si>
  <si>
    <t>17 TUNDE DAVIES STR M/N85/S25/046866 OKO OBA</t>
  </si>
  <si>
    <t>MRS KUDIRATU</t>
  </si>
  <si>
    <t>8 LATIFU STR</t>
  </si>
  <si>
    <t>11-AgegeINJ-T2-Orile Agege-BALOGUN STREET POLE 2</t>
  </si>
  <si>
    <t>MR OLAWALE LIGALI</t>
  </si>
  <si>
    <t>10 LATIFU STREET 84/S25/46549 ORILE AGEGE</t>
  </si>
  <si>
    <t>LAWAL TITILOPE</t>
  </si>
  <si>
    <t>11 LATEEF STREET, ORILE-AGEGE</t>
  </si>
  <si>
    <t>MATHEW AKANBI</t>
  </si>
  <si>
    <t>6 LATIFU STR MN 76/116192 ORILE AGEGE</t>
  </si>
  <si>
    <t>AFOLABI AFOLABI</t>
  </si>
  <si>
    <t xml:space="preserve">7 LATEEF STR AGEGE </t>
  </si>
  <si>
    <t>SALIU YEKINNI</t>
  </si>
  <si>
    <t>5A OKO OBA RD 77/S25/103932 AGEGE</t>
  </si>
  <si>
    <t>AYINUOLA ADEBANJO</t>
  </si>
  <si>
    <t>140 OKOOBA RD LAGOS</t>
  </si>
  <si>
    <t>OJENIRAN S. OYELADE</t>
  </si>
  <si>
    <t>2B HANATU AGUESTO ESTATE OKO OBA LAGOS.</t>
  </si>
  <si>
    <t>ABUTU LADI ATTAH</t>
  </si>
  <si>
    <t>15,KOLA AKINLADE,NEW OKO OBA</t>
  </si>
  <si>
    <t>11-AgegeINJ-T2-Abule Egba-SUBUOLA STREET POLE 3</t>
  </si>
  <si>
    <t>ALANI OYEBOLA</t>
  </si>
  <si>
    <t>35 OLADOJE STR M/N 81/S25/33123 OKO OBA AGEGE</t>
  </si>
  <si>
    <t>11-AgegeINJ-T2-Abule Egba-LADOJE ST(MARKET LANE) POLE 1</t>
  </si>
  <si>
    <t>ALHAJI M. DAIRO</t>
  </si>
  <si>
    <t>3 LADOJE STREET MECHANIC VILLA OKO-OBA ORILE-AGEGE LAGOS</t>
  </si>
  <si>
    <t>DAVID ADEWUNMI</t>
  </si>
  <si>
    <t>30 LADOJE STREET OLD A/C 26/03/03/47214 AGEGE</t>
  </si>
  <si>
    <t>ALH SAIDI OLAYIWOLA</t>
  </si>
  <si>
    <t xml:space="preserve">3 BOLA ADEDAMOLA STR LAGOS </t>
  </si>
  <si>
    <t>SAIDU OLAYIWOLA</t>
  </si>
  <si>
    <t>3A BOLA ADEDAMOLA STR OKO OBA LAGOS</t>
  </si>
  <si>
    <t>OLAOSUN S. OLUMUYIWA</t>
  </si>
  <si>
    <t xml:space="preserve">8 BIOLA ADADAMOLA STR. N/O/OBA LAGOS </t>
  </si>
  <si>
    <t>OLATUNJI RUFUS</t>
  </si>
  <si>
    <t xml:space="preserve">26 OLUBIYI STR LAGOS </t>
  </si>
  <si>
    <t>11-AgegeINJ-T1-Abattoir-OLUBIYI FAYINTO STREET POLE 5</t>
  </si>
  <si>
    <t>IYABO OLUSOGO O</t>
  </si>
  <si>
    <t>5B IMAFIDON CRESCENT OKO OBA GRA, ORILE-AGEGE</t>
  </si>
  <si>
    <t>EJIDE SANNI</t>
  </si>
  <si>
    <t>1 ARANSEOLU ST ORILE AGEGE OFF POWER LINE</t>
  </si>
  <si>
    <t>11-AgegeINJ-T3-Tabon Tabon-ADEBOYE POLE 1</t>
  </si>
  <si>
    <t>AYINDE SHOLOLA</t>
  </si>
  <si>
    <t>3 ARANSEOLU STR ORILE AGEGE</t>
  </si>
  <si>
    <t>AYOKA RAFIU</t>
  </si>
  <si>
    <t>9 ALANSE OLU STR M/N/ 77/S25/91239 AGEGE</t>
  </si>
  <si>
    <t>BABATUNDE S</t>
  </si>
  <si>
    <t>7 ARANSE-OLU STR LAGOS</t>
  </si>
  <si>
    <t>MAD SALIMOTU AKINJOBI</t>
  </si>
  <si>
    <t xml:space="preserve">7 DADA AKAPO STREET ORILE AGEGE </t>
  </si>
  <si>
    <t>11-AgegeINJ-T2-Orile Agege-DADA AKAPO STR POLE 2</t>
  </si>
  <si>
    <t>RAIMI AKINDELE</t>
  </si>
  <si>
    <t xml:space="preserve">10 DADA AKAPO STREET ORILE AGEGE </t>
  </si>
  <si>
    <t>10 DADA AKAPO STREET ORILE AGEGE</t>
  </si>
  <si>
    <t>7 DADA AKAPO STREET ORILE AGEGE</t>
  </si>
  <si>
    <t>MR AKANDE LASISI</t>
  </si>
  <si>
    <t>11 DADA AKAPO STR 74/S25/85238 AGEGE</t>
  </si>
  <si>
    <t>MRS GBEMISOLA ADEYEMO</t>
  </si>
  <si>
    <t>16 POWERLINE STREET</t>
  </si>
  <si>
    <t>11-AgegeINJ-T2-Power Line-POWERLINE ROAD POLE 2</t>
  </si>
  <si>
    <t>RAUFU ARINGBERE</t>
  </si>
  <si>
    <t>22 POWERLINE ROAD. ORILE OKO-OBA-AGEGE</t>
  </si>
  <si>
    <t>MR TUNJI AKINLEYE</t>
  </si>
  <si>
    <t>12 POWERLINE ROAD. ORILE AGEGE</t>
  </si>
  <si>
    <t>SAMUEL OGUNSANYA</t>
  </si>
  <si>
    <t>20 POWER LINE ORILE AGEGE MN 76/165158</t>
  </si>
  <si>
    <t>MR SHINA TUNDE</t>
  </si>
  <si>
    <t xml:space="preserve">23B OSHOBU STR LAGOS </t>
  </si>
  <si>
    <t>11-AgegeINJ-T2-Orile Agege-OSHOBU STREET POLE 4</t>
  </si>
  <si>
    <t>ABIBAT FASHINA</t>
  </si>
  <si>
    <t>21 OSHOBU STR AGEGE LAGOS.</t>
  </si>
  <si>
    <t>OLATUNJI TAJUDEEN AMBALI</t>
  </si>
  <si>
    <t xml:space="preserve">20 oshobu street </t>
  </si>
  <si>
    <t>ALH MOSHOOD</t>
  </si>
  <si>
    <t xml:space="preserve">25 OSHOBU STR  </t>
  </si>
  <si>
    <t>ADEBIYI ABABI RASAKI</t>
  </si>
  <si>
    <t>1 ALAFIA STR M/NO 72/36176 OKO-OBA AGEGE</t>
  </si>
  <si>
    <t>11-AgegeINJ-T3-Tabon Tabon-ISIAKA STREET POLE 1</t>
  </si>
  <si>
    <t>NURUDEEN OLUSESI</t>
  </si>
  <si>
    <t>24 ISIAKA OKOSUN STR OKO OBA AGEGE</t>
  </si>
  <si>
    <t>MRS EDUN</t>
  </si>
  <si>
    <t>11 ARAROMI STR OKO-OBA LAGOS</t>
  </si>
  <si>
    <t>AKINADE SOLOMON OLOYEDE</t>
  </si>
  <si>
    <t>7B ISIAKA OKOSUN STR OKO OBA AGEGE</t>
  </si>
  <si>
    <t>SAFURATU AJOKE MADAM</t>
  </si>
  <si>
    <t>28 AMOO STREET. AGEGE M/NO 72/091778 AGEGE</t>
  </si>
  <si>
    <t>11-AgegeINJ-T3-Pen Cinema-AMOO STREET POLE 4</t>
  </si>
  <si>
    <t>ISIAKA IMMAM ALHAJI</t>
  </si>
  <si>
    <t>28 AMOO STREET. AGEGE M/NO 71/034356 OKE-KOTO AGEGE</t>
  </si>
  <si>
    <t>ADEIGA NOFIU</t>
  </si>
  <si>
    <t>34 AMOO STREET. AGEGE M/N 85/S25/174577 OKE KOTO AGEGE</t>
  </si>
  <si>
    <t>MOTUNRAYO LATIFAT YUSUF</t>
  </si>
  <si>
    <t>7 Oshodi street oko oba agege</t>
  </si>
  <si>
    <t>ADEBESHIN ABEKE</t>
  </si>
  <si>
    <t xml:space="preserve">25 OLURINDE STR ORILE AGEGE ORILE AGEGE </t>
  </si>
  <si>
    <t>11-AgegeINJ-T2-Orile Agege-OLURINDE STREE T POLE 4</t>
  </si>
  <si>
    <t>ISAIAH E KEHINDE</t>
  </si>
  <si>
    <t>29 OLURINDE STR ORILE AGEGE OLD A/C NO 26/04/05/43018 AGEGE</t>
  </si>
  <si>
    <t>MRS SILIFATU OGUNTOYIN</t>
  </si>
  <si>
    <t>27 OLURINDE STR ORILE AGEGE M/N 75/117559 AGEGE</t>
  </si>
  <si>
    <t>YOMI ILORI ILORI</t>
  </si>
  <si>
    <t xml:space="preserve">9 olurinde street </t>
  </si>
  <si>
    <t>ADEBOYE MURAINA</t>
  </si>
  <si>
    <t>1 ADEBOYE ST 77/S25/97571 ORILE AGEGE</t>
  </si>
  <si>
    <t>ALHAJI ADEBOYE MURIANA</t>
  </si>
  <si>
    <t>1 ADEBOYE STREET 82/S25/029342 ORILE AGEGE</t>
  </si>
  <si>
    <t>BOLAJI   jimoh</t>
  </si>
  <si>
    <t>1 Badeniji street of Alara Mimookooba Lagos</t>
  </si>
  <si>
    <t>MR AYODELE</t>
  </si>
  <si>
    <t xml:space="preserve">17 SADIKU STR AGEGE </t>
  </si>
  <si>
    <t>11-AdaranijoINJ-T1-NYSC-ALAAGBA</t>
  </si>
  <si>
    <t>ATANDA AKINLOLU</t>
  </si>
  <si>
    <t>26 SADIKU STREET M/N 81/S25/5647 AGEGE</t>
  </si>
  <si>
    <t>OLUSEGUN GBIRI MR</t>
  </si>
  <si>
    <t>8 SADIKU STREET 84/S25/02917 ALAGBA</t>
  </si>
  <si>
    <t>ALH. IBRAHIM TAFA MUSA</t>
  </si>
  <si>
    <t xml:space="preserve">3 OLUWO CLS IPAJA RD AGEGE </t>
  </si>
  <si>
    <t>AJALA RAMONU</t>
  </si>
  <si>
    <t xml:space="preserve">7 TEMIDIRE STR OKO-OBA AGEGE </t>
  </si>
  <si>
    <t>11-AgegeINJ-T3-Tabon Tabon-TEMIDIRE STREET POLE 2</t>
  </si>
  <si>
    <t>BAMIGBOSE AMINU</t>
  </si>
  <si>
    <t xml:space="preserve">10 TEMIDIRE STR OKO OBA AGEGE </t>
  </si>
  <si>
    <t>AMOSUN T OLUWATOYIN</t>
  </si>
  <si>
    <t>32/34 ASSOCIATION RD OKI ABORU RD</t>
  </si>
  <si>
    <t>11-AgegeINJ-T2-Abule Egba-ABIMBOLA AWOLIYI EST(ASS0CIATION CR) POLE 6</t>
  </si>
  <si>
    <t>ADETORO KASUNMU ESQ</t>
  </si>
  <si>
    <t xml:space="preserve">1 OLADOJE STREET OKO OBA AGEGE </t>
  </si>
  <si>
    <t>11-AgegeINJ-T2-Abule Egba-OLD ABEOKUTA RD POLE 7</t>
  </si>
  <si>
    <t>MADAM EBINA SHONUBI</t>
  </si>
  <si>
    <t>114 IPAJA RD OLD A/C NO 26/04/05/10619 AGEGE</t>
  </si>
  <si>
    <t>11-AgegeINJ-T3-Pen Cinema-IPAJA RD POLE 1</t>
  </si>
  <si>
    <t>AYINLA OLORUNSHOMO ALH</t>
  </si>
  <si>
    <t>116 IPAJA RD IPAJA LAGOS.</t>
  </si>
  <si>
    <t>OSHOLA AYINLA</t>
  </si>
  <si>
    <t>28 ADEYINKA STREET M/NO 77/S25/70769 ORILE AGEGE</t>
  </si>
  <si>
    <t>11-AgegeINJ-T2-Power Line-ADEYINKA STREET POLE 2</t>
  </si>
  <si>
    <t>SURAKATU BALOGUN</t>
  </si>
  <si>
    <t>2 BADE ABIONA STR 79/P25/24697 ORILE AGEGE</t>
  </si>
  <si>
    <t>SURAKAT BALOGUN</t>
  </si>
  <si>
    <t>4 ADEYINKA STREET ORILE</t>
  </si>
  <si>
    <t>ADEWALE M A MRS</t>
  </si>
  <si>
    <t xml:space="preserve">1 ADEYINKA STREET ORILE AGEGE </t>
  </si>
  <si>
    <t>ONIFADE SUFIANIU</t>
  </si>
  <si>
    <t>4 ADEYINKA STR 85/S25/178696 AGEGE</t>
  </si>
  <si>
    <t>DISU ISHOLA</t>
  </si>
  <si>
    <t xml:space="preserve">21B ADEYINKA STR AGEGE OLD A/C NO 26/04/01/62912 </t>
  </si>
  <si>
    <t>SUFIANA ALHAJI</t>
  </si>
  <si>
    <t>19 ADEYINKA STR M/NO 74/04703 AGEGE</t>
  </si>
  <si>
    <t>ONIFADE AYISAT</t>
  </si>
  <si>
    <t>21A ADEYINKA STREET M/NO 74/069158 ORILE AGEGE</t>
  </si>
  <si>
    <t>CHIEF ISMAIL</t>
  </si>
  <si>
    <t>3 ANJUWON OFF PIPELINE LAGOS</t>
  </si>
  <si>
    <t>11-AgegeINJ-T1-Abattoir-PIPELINE STREET POLE 11</t>
  </si>
  <si>
    <t>ORENUGA KEMI</t>
  </si>
  <si>
    <t xml:space="preserve">15 ANJUWON STR OKO OBA </t>
  </si>
  <si>
    <t>OLALEKAN OLALEYE</t>
  </si>
  <si>
    <t>PLT 4 BLK 6 MAPLEWOOD EST</t>
  </si>
  <si>
    <t>11-MaplewoodINJ-T1-Maplewood-MAPPLE WOOD EST 4</t>
  </si>
  <si>
    <t>ATOBASERE TAJUDEEN</t>
  </si>
  <si>
    <t>PLT 2 BLK 8 OKO OBA SCHEME III</t>
  </si>
  <si>
    <t>SMART IGIEWE</t>
  </si>
  <si>
    <t xml:space="preserve">13, NEW TOWN ROAD, MARPLE WOOD ESTATE, OKO-OBA   </t>
  </si>
  <si>
    <t>ENGR TOYIN OMOTOSHO</t>
  </si>
  <si>
    <t>2 MAPPLEWOOD CLOSE, OKO OBA</t>
  </si>
  <si>
    <t>OSISAMI YEMI</t>
  </si>
  <si>
    <t>BLK 3 PLOT 7 OKO-OBA</t>
  </si>
  <si>
    <t>OSISANMI YEMI</t>
  </si>
  <si>
    <t>BLK 3 PLT 7 OKO OBA RES. SCHEME 2</t>
  </si>
  <si>
    <t>BLK 3 PLT 2 OKO-OBA</t>
  </si>
  <si>
    <t>MR BANYONLE AKINMURELE</t>
  </si>
  <si>
    <t>3 SURVEY RD MAPPLE WOOD EST LAGOS STATE</t>
  </si>
  <si>
    <t>ATOBASIRE OLASUMBO.A</t>
  </si>
  <si>
    <t>PLT. 2,BLK. 8,OKO OBA SCHEME 3 ESTATE AGEGE.</t>
  </si>
  <si>
    <t>PLOT 9 B/2 OKO-OBA FACE 3</t>
  </si>
  <si>
    <t>OMOLOLU OKASANYA</t>
  </si>
  <si>
    <t>12 ONILUDE STR ISALE OJO ORILE AGEGE LAGOS</t>
  </si>
  <si>
    <t>JOHNSON EGBEBOMI DA-SILVA</t>
  </si>
  <si>
    <t>3 William lane, Atobaje off Adebari street</t>
  </si>
  <si>
    <t>MUHAMMED AOWALU</t>
  </si>
  <si>
    <t>1B AWOYINFA STREET ATOBAJE AGEGE</t>
  </si>
  <si>
    <t>CLEMENTINA OLUWASHOLA IFETOYE</t>
  </si>
  <si>
    <t>159 OLD ABEOKUTA MOTOR ROAD,OKO-OBA</t>
  </si>
  <si>
    <t>STANLEY CHUKWUEMEKA OHAMA</t>
  </si>
  <si>
    <t>2 AGEGE POST OFFICE, PEN CINEMA</t>
  </si>
  <si>
    <t>NNODEBEM LIVINUS</t>
  </si>
  <si>
    <t>197 OLD ABEOKUTA ROAD AGEGE</t>
  </si>
  <si>
    <t>ADEYANJU ADEBOWALE</t>
  </si>
  <si>
    <t>1 ONILUDE STREET OKE KOTO AGEGE</t>
  </si>
  <si>
    <t>ALH A AJEGBE</t>
  </si>
  <si>
    <t xml:space="preserve">5 ADEBARI STR AGEGE AGEGE </t>
  </si>
  <si>
    <t>MRS ADELUOLA</t>
  </si>
  <si>
    <t xml:space="preserve">74 OLD ABEOKUTA MOTOR RD LAGOS </t>
  </si>
  <si>
    <t>BABALOLA SOJI</t>
  </si>
  <si>
    <t>4 ,JINADU STREET OKE KOTO AGEGE</t>
  </si>
  <si>
    <t>MR   SHOGBADE OLAYINKA</t>
  </si>
  <si>
    <t>2 OLABODE STR ASAHAF ASHAFA</t>
  </si>
  <si>
    <t>FRED OLU A COLE MR</t>
  </si>
  <si>
    <t>42 OLD ABEOKUTA MTR RD LAGOS</t>
  </si>
  <si>
    <t>OGABI JIMOH</t>
  </si>
  <si>
    <t>119 OLD ABEOKUTA MOTOR RD AGEGE LAGOS</t>
  </si>
  <si>
    <t>CHIEF JINADU ONILEUDE</t>
  </si>
  <si>
    <t>10 ONILUDE STR ISALE OJA ORILE AGEGE LAGOS</t>
  </si>
  <si>
    <t xml:space="preserve">171 OLD ABEOKUTA MT  </t>
  </si>
  <si>
    <t>WASILAT DOSUMU</t>
  </si>
  <si>
    <t>10 A  ONILUDE STREET AGEGE</t>
  </si>
  <si>
    <t>CHIEF BUNMI FASHOLA</t>
  </si>
  <si>
    <t>56 OLD ABEOKUTA MOTOR ROAD OKO-OBA LAGOS</t>
  </si>
  <si>
    <t>YUSUFF ADEBARI</t>
  </si>
  <si>
    <t>187 OLD ABEOKUTA MOTOR RD AGEG AGEGE LAGOS</t>
  </si>
  <si>
    <t xml:space="preserve">4 AWOYINFA STR LAGOS </t>
  </si>
  <si>
    <t>AKABI WAHAB</t>
  </si>
  <si>
    <t>27 JINADU STREET ISALE OJA ORILE AGEGE</t>
  </si>
  <si>
    <t>ISHOLA ALAWO ALHAJI</t>
  </si>
  <si>
    <t>2 ADEBARI STREET 82/S25/083300 AGEGE</t>
  </si>
  <si>
    <t>AWOYINFA BOSE</t>
  </si>
  <si>
    <t>7 , AWOYINFA STREET OKE KOTO AGEGE</t>
  </si>
  <si>
    <t>RAJI ABDIU GANIYU</t>
  </si>
  <si>
    <t>2 AWONIFA STR ISALE OJA ORILE AGEGE LAGOS</t>
  </si>
  <si>
    <t>TUNDE YUSUFF</t>
  </si>
  <si>
    <t>23 TUNDE DAVIES STR OKO-OBA LAGOS</t>
  </si>
  <si>
    <t>ALABI KAMORU</t>
  </si>
  <si>
    <t>27 TUNDE DAVIES STR M/N 85/S25/008625 DOPEMU AGEGE</t>
  </si>
  <si>
    <t>OGUNFOWORIA SOLA</t>
  </si>
  <si>
    <t>58 OLD ABEOKUTA ROAD ORILE LAGOS</t>
  </si>
  <si>
    <t>DOUGLAS WILLIAM AKPAH</t>
  </si>
  <si>
    <t xml:space="preserve">17 Awoyinfa street </t>
  </si>
  <si>
    <t>ALAHJI ADEBARI YUSUF</t>
  </si>
  <si>
    <t>187, OLD ABEOUKTA MOTOR ROAD, NEAR TOTAL, AGEGE OR</t>
  </si>
  <si>
    <t>ALH JIMOH</t>
  </si>
  <si>
    <t xml:space="preserve">19 AWOYINFA STR LAGOS </t>
  </si>
  <si>
    <t>KOKUMO J O</t>
  </si>
  <si>
    <t>93A ABEOKUTA MOTOR RD M/N 84/S25/22443 AGEGE</t>
  </si>
  <si>
    <t>74 OLD ABEOKUTA MOTOR RD LAGOS</t>
  </si>
  <si>
    <t>THOMAS MANN</t>
  </si>
  <si>
    <t>191 OLD ABEOKUTA MOTOR ROAD</t>
  </si>
  <si>
    <t>SAMUSA YEMI ADEBARI ESQ</t>
  </si>
  <si>
    <t xml:space="preserve">7 ADEBARI STREET ATOBAJE AGEGE </t>
  </si>
  <si>
    <t>ADEWUYI E A MR</t>
  </si>
  <si>
    <t>15 JINADU STREET 85/S25/04706 ATOBAJE AGEGE</t>
  </si>
  <si>
    <t>OLU FLORENCE TOYIN</t>
  </si>
  <si>
    <t>1A jinadu street Atobaje Agege</t>
  </si>
  <si>
    <t>IHENACHO BLESSING</t>
  </si>
  <si>
    <t>117  OLD ABEOKUTA  ROAD AGEGE</t>
  </si>
  <si>
    <t>19 AWOYINFA STR LAGOS</t>
  </si>
  <si>
    <t>MADAM OGUNYEMI SINATU</t>
  </si>
  <si>
    <t>3,ONILUDE STREET ISALE OJA ORILE AGEGE</t>
  </si>
  <si>
    <t>SHOLABI OMOWUNMI</t>
  </si>
  <si>
    <t>28 JINADU STREET ISALE OJA ORILE AGEGE</t>
  </si>
  <si>
    <t>ALHAJA ABUBAKAR</t>
  </si>
  <si>
    <t>18 AWOYINFA STREET AGEGE</t>
  </si>
  <si>
    <t>POPOOLA KAYODE</t>
  </si>
  <si>
    <t>3B YEKINI STR OKE KOTO LAGOS</t>
  </si>
  <si>
    <t>11-AgegeINJ-T2-Power Line-YEKINI STREET POLE 1</t>
  </si>
  <si>
    <t>EGBEDOKUN ISAAC ESQ</t>
  </si>
  <si>
    <t>7 YEKINNI STREET M/NO 70/015026 OKE KOTO AGEGE</t>
  </si>
  <si>
    <t>ENGR. AYORINDE OLASENI AYORINDE OLASENI</t>
  </si>
  <si>
    <t xml:space="preserve">5A ADEBAYO STR ELEMIDE STR AG AGEGE </t>
  </si>
  <si>
    <t>11-AgegeINJ-T1-Abattoir-ADEBAYO STR POLE 2</t>
  </si>
  <si>
    <t>OLASENI AYORINDE AYORINDE AYORINDE</t>
  </si>
  <si>
    <t xml:space="preserve">5 ADEBAYO  </t>
  </si>
  <si>
    <t>OLASENI AYORINDE</t>
  </si>
  <si>
    <t>AYORINDE OLASENI</t>
  </si>
  <si>
    <t>5 ADEBAYO STR OFF AGRIC RD OKO OBA LAGOS</t>
  </si>
  <si>
    <t>FRED OMORIC PRINCE</t>
  </si>
  <si>
    <t>2.ADEBAYO STR. OFF AGRIC OKO OBA</t>
  </si>
  <si>
    <t>MR STANLEY IBENWA</t>
  </si>
  <si>
    <t>6 AYOPEJU CLOSE LABAK, NEW OKO-OBA, ORILE-AGEGE</t>
  </si>
  <si>
    <t>11-AgegeINJ-T2-Abule Egba-AYOPEJU OLUDAYO CLOSE POLE 3</t>
  </si>
  <si>
    <t>MACDONALD MATTHEW</t>
  </si>
  <si>
    <t>6 AYODEJI LABAK</t>
  </si>
  <si>
    <t>SAMUEL ARE AKINOLA</t>
  </si>
  <si>
    <t>6 OLUSOLA OLAWALE STR 85/S25/034943 OKO OBA AGEGE</t>
  </si>
  <si>
    <t>11-AgegeINJ-T1-Abattoir-OLUSOLA OLAWALE STR POLE 4</t>
  </si>
  <si>
    <t>MR A A IGE</t>
  </si>
  <si>
    <t xml:space="preserve">1 OLUSOLA OLAWALE STR OKO OBA 85/191490 </t>
  </si>
  <si>
    <t>OSHODI ABDUL</t>
  </si>
  <si>
    <t>4 OKO OBA RD M/N 84/S25/47506 ORILE AGEGE</t>
  </si>
  <si>
    <t>11-AgegeINJ-T3-Tabon Tabon-OKO OBA POLE 10</t>
  </si>
  <si>
    <t>AKINOLA WAHAB</t>
  </si>
  <si>
    <t>8 ODUNTAN STREET M/N 77/S25/00867 OKE KOTO AGEGE</t>
  </si>
  <si>
    <t>11-AgegeINJ-T3-Pen Cinema-KASUMU</t>
  </si>
  <si>
    <t>OGUNLANA SAKA</t>
  </si>
  <si>
    <t>12 OLOTO LANE AGEGE</t>
  </si>
  <si>
    <t>DADA T MR</t>
  </si>
  <si>
    <t xml:space="preserve">21 KASUMU STR OKE KOTO AGEGE </t>
  </si>
  <si>
    <t>MR JIMOH SAMUEL</t>
  </si>
  <si>
    <t>7 ODUTAN STR OKE KOTO 85/S25/025409 AGEGE</t>
  </si>
  <si>
    <t>OYEDELE EMMANUEL</t>
  </si>
  <si>
    <t>203 OLD ABEOKUTA ROAD ORILE AGEGE LAGOS</t>
  </si>
  <si>
    <t>TAOFEEK I OLATUNJI</t>
  </si>
  <si>
    <t>4 KASUMU STREET AGEGE</t>
  </si>
  <si>
    <t>Mrs Makinde Oluwatoyin</t>
  </si>
  <si>
    <t>¿5 Kasumu street Agege Lagos</t>
  </si>
  <si>
    <t>SUNDAY O.DANIEL ESQ.,</t>
  </si>
  <si>
    <t xml:space="preserve">C4/106.OLOTO LANE. ATOBAJE AGEGE. </t>
  </si>
  <si>
    <t>MR JOSEPH AGUNBIADE</t>
  </si>
  <si>
    <t xml:space="preserve">19 KASUNMU STREET OKEKOTO AGEGE </t>
  </si>
  <si>
    <t>ADUKE HAJAT</t>
  </si>
  <si>
    <t>5 AGUNBIADE STREET AGEGE</t>
  </si>
  <si>
    <t>MRS OYADELE</t>
  </si>
  <si>
    <t xml:space="preserve">100B OLD ABEOKUTA MOTOR RD LAGOS </t>
  </si>
  <si>
    <t>OLUYOLE JULIUS</t>
  </si>
  <si>
    <t>13A KASUMU STR M/N 85/S25/97075 AGEGE</t>
  </si>
  <si>
    <t xml:space="preserve">5 AGUNBIADE STREET AGEGE </t>
  </si>
  <si>
    <t>TALABI SAMUEL OLATUNJI</t>
  </si>
  <si>
    <t xml:space="preserve">213 OLD ABEOKUTA MTR RD AGEGE LAGOS </t>
  </si>
  <si>
    <t>ESTHER ASHABI</t>
  </si>
  <si>
    <t>3 AJEBO STREET OFF KASUMU AGEGE</t>
  </si>
  <si>
    <t>JINADU MUSIBAU</t>
  </si>
  <si>
    <t>110B OKO-OBA ROAD ORILE AGEGE ORILE LAGOS</t>
  </si>
  <si>
    <t>11-AgegeINJ-T3-Tabon Tabon-OKO OBA POLE 3</t>
  </si>
  <si>
    <t>AYENI J A MR</t>
  </si>
  <si>
    <t xml:space="preserve">13 SANUSI LANE OKO OBA AGEGE </t>
  </si>
  <si>
    <t>ENGR. AYORINDE O.A</t>
  </si>
  <si>
    <t xml:space="preserve">5A ADEBAYO STR N. OKO-OBA LAGOS </t>
  </si>
  <si>
    <t>5 ADEBAYO STR OFF ELEMIDE AGRIC</t>
  </si>
  <si>
    <t>11-AgegeINJ-T1-Abattoir-ADEBAYO STR POLE 1</t>
  </si>
  <si>
    <t>FAGBOHUN A</t>
  </si>
  <si>
    <t>195 IPAJA ROAD   IYANPAJA AGEGE</t>
  </si>
  <si>
    <t>AJANI OLASUNKANMI</t>
  </si>
  <si>
    <t>5 SADIKU STR. AGEGE AGEGE LAG.</t>
  </si>
  <si>
    <t>BELLO ASANI</t>
  </si>
  <si>
    <t>2 SADIKU STREET M/N 83/S25/40501 ALAGBA</t>
  </si>
  <si>
    <t>NDIDI CHUKWUNYERE</t>
  </si>
  <si>
    <t>188 ABEOKUTA EXP AGEGE LAGOS</t>
  </si>
  <si>
    <t>YUSUF</t>
  </si>
  <si>
    <t>17C KASUMU STREET AGEGE</t>
  </si>
  <si>
    <t>OLANREWAJU ERROR 29</t>
  </si>
  <si>
    <t>10 OTUN LANE  AGEGE</t>
  </si>
  <si>
    <t>DAVID ISHOLA</t>
  </si>
  <si>
    <t xml:space="preserve">9 OTU LANE AGEGE  </t>
  </si>
  <si>
    <t>IOGBORE J ODUNTAN</t>
  </si>
  <si>
    <t xml:space="preserve">10B ODUNTAN STR LAGOS </t>
  </si>
  <si>
    <t>MRS.M. ALABA,</t>
  </si>
  <si>
    <t xml:space="preserve">2 OLOTO LANE.ATOBAJE AGEGE. </t>
  </si>
  <si>
    <t>ELEBUTE MUTIU OLAMILEKAN</t>
  </si>
  <si>
    <t>11 Otun lane, off Kasumu, Agege</t>
  </si>
  <si>
    <t>SAUDA AKANKE ESQ.,</t>
  </si>
  <si>
    <t>16 ODUNTAN STREET OKEKOTO-AGEGE</t>
  </si>
  <si>
    <t>KEHINDE LAWAL</t>
  </si>
  <si>
    <t>16B ODUNTAN STREET AGEGE</t>
  </si>
  <si>
    <t>SANUSI SULE ESQ.,</t>
  </si>
  <si>
    <t xml:space="preserve">11 KASUNMU STR AGEGE AGEGE. </t>
  </si>
  <si>
    <t>AMOGE TAIWO</t>
  </si>
  <si>
    <t>32 JINADU STREET AGEGE</t>
  </si>
  <si>
    <t>OJOBARO GBENGA</t>
  </si>
  <si>
    <t>209 OLD ABEOKUTA MOTOR ROAD AGEGE</t>
  </si>
  <si>
    <t xml:space="preserve">16 ODUNTAN STREET OKEKOTO-AGEGE </t>
  </si>
  <si>
    <t>EMMA N NJOKU</t>
  </si>
  <si>
    <t xml:space="preserve">159B OLD ABEO MTR RD LAGOS </t>
  </si>
  <si>
    <t>ALHAJI SURAJ</t>
  </si>
  <si>
    <t xml:space="preserve">15. AGUNBIADE STREET LAGOS </t>
  </si>
  <si>
    <t>BILIAMIM TIJANI</t>
  </si>
  <si>
    <t xml:space="preserve">6 KASUMU STR OKEKOTO  </t>
  </si>
  <si>
    <t>BINTU BALOGUN</t>
  </si>
  <si>
    <t>84 OLD ABEOKUTA D AGEGE ORILE LAGOS</t>
  </si>
  <si>
    <t>R.ABEO ESQ.,</t>
  </si>
  <si>
    <t xml:space="preserve">14 ODUNTAN STREET AGEGE </t>
  </si>
  <si>
    <t>BOLANLE ADEYEMO ALHAJA</t>
  </si>
  <si>
    <t>56 OLD ABEOKUTA MT. RD 92/S25/015322 AGEGE</t>
  </si>
  <si>
    <t>E O OKUSANYA</t>
  </si>
  <si>
    <t xml:space="preserve">2 OLUBANKE LANE AGEGE  </t>
  </si>
  <si>
    <t>ASABI GBEMISOLA</t>
  </si>
  <si>
    <t>15 ODUNTAN STREET OKE KOTO AGEGE LAGOS</t>
  </si>
  <si>
    <t>SUNDAY ADEJOBI</t>
  </si>
  <si>
    <t>5  AJEBO STREET  OFF KASUMU AGEGE .</t>
  </si>
  <si>
    <t>AGBEDE MOSQUE</t>
  </si>
  <si>
    <t>1 AGBEDE MOSQUE MOTOR PARK ALAGBA ORILE LAGOS</t>
  </si>
  <si>
    <t>ALHAJA LAMIDI</t>
  </si>
  <si>
    <t>3 MOSES STR</t>
  </si>
  <si>
    <t>CHIEF IDOWU AKINSANYA</t>
  </si>
  <si>
    <t xml:space="preserve">195 IPAJA RD LAGOS </t>
  </si>
  <si>
    <t>SOJI SOBULO A</t>
  </si>
  <si>
    <t xml:space="preserve">2 ZION CLOSE IYANA IPAJA. AGEGE </t>
  </si>
  <si>
    <t>BUNMI AREMU</t>
  </si>
  <si>
    <t>3 BLK A SHOP 3 ALAGBA GARAGE IYANA IPAJA LAGOS</t>
  </si>
  <si>
    <t>FLORENCE ENDURANCE PAUL</t>
  </si>
  <si>
    <t>198b Abeokuta express way iyana ipaja</t>
  </si>
  <si>
    <t>SOBAYO DANIEL</t>
  </si>
  <si>
    <t xml:space="preserve">256 IPAJA RD LAGOS </t>
  </si>
  <si>
    <t>MR YUSUFF RASIDI</t>
  </si>
  <si>
    <t xml:space="preserve">10 SADIKU STR ORILE AGEGE </t>
  </si>
  <si>
    <t>SADIKU RASAKI</t>
  </si>
  <si>
    <t>4 SADIKU STREET M/N 85/S25/058081 AGEGE</t>
  </si>
  <si>
    <t>YUSUF MADAGUNLA</t>
  </si>
  <si>
    <t>184 ABEOKUTA EXPRESS ORILE AGEGE LAGOS</t>
  </si>
  <si>
    <t>RAUFU ABIOYE</t>
  </si>
  <si>
    <t>4 MOSES STR</t>
  </si>
  <si>
    <t>ZION AFRICAN CHURCH</t>
  </si>
  <si>
    <t xml:space="preserve">3 ZION CLOSE IYANA IPAJA LAGOS </t>
  </si>
  <si>
    <t>Olanrewaju Olanrewaju Owolabi</t>
  </si>
  <si>
    <t>254 ipaja road , iyana odo bus stop</t>
  </si>
  <si>
    <t>ADEYEMO ALHAJI S A</t>
  </si>
  <si>
    <t>10 FAJIMI CLOSE M/N 85/S25/009442 ABE-EXPRESS RD AGEGE</t>
  </si>
  <si>
    <t>NATIONAL UNION OF ROAD TRANSPORT</t>
  </si>
  <si>
    <t>195 IPAJA ROAD ORILE LAGOS</t>
  </si>
  <si>
    <t>BAKARE AKANNI</t>
  </si>
  <si>
    <t>4 MOSES STREET</t>
  </si>
  <si>
    <t>OLUWATOYIN FASHGBON</t>
  </si>
  <si>
    <t>213 ABEOKUTA EXP ROAD 85/S25/048946 IYANA IPAJA AGEGE</t>
  </si>
  <si>
    <t>ALH OLAWAYE</t>
  </si>
  <si>
    <t>SADIKU STR. SADIKU STR.</t>
  </si>
  <si>
    <t>FATIMO ALAKE</t>
  </si>
  <si>
    <t>MOSES STR MOSES STR</t>
  </si>
  <si>
    <t>OSENI TINUKE</t>
  </si>
  <si>
    <t>30 SADIKU STREET 76/172823 AGEGE</t>
  </si>
  <si>
    <t>TIAMIYU RAMONI</t>
  </si>
  <si>
    <t>191 IPAJA ROAD OLD A/C NO 26/06/05/23117 ALAGBA AGEGE</t>
  </si>
  <si>
    <t>EVENT CENTRE</t>
  </si>
  <si>
    <t>242 IPAJA ROAD ABEKOKO BUSTOP AGEGE LAGOS</t>
  </si>
  <si>
    <t>OLALEKAN GANIYU SUNMONU GANIYU SUNMONU</t>
  </si>
  <si>
    <t>200 IPAJA ROAD ALAAGBA AGEGE LAGOS STATE</t>
  </si>
  <si>
    <t>JIMOH EGUNJOLA</t>
  </si>
  <si>
    <t xml:space="preserve">20B SADIKU STR AGEGE </t>
  </si>
  <si>
    <t>OLALEKAN GANIYU SUNMONU</t>
  </si>
  <si>
    <t>KUSHIMO ADISA</t>
  </si>
  <si>
    <t xml:space="preserve">6 SADIKU STR LAGOS </t>
  </si>
  <si>
    <t>FAFUNWA OLUWAKEMI</t>
  </si>
  <si>
    <t xml:space="preserve">339 IYANA IPAJA RD AGEGE </t>
  </si>
  <si>
    <t>ALH JUNAID LATEEF</t>
  </si>
  <si>
    <t xml:space="preserve">204 ABEOK EXP.RD IYANA IPAJA LAGOS </t>
  </si>
  <si>
    <t>KELANI MUSULIM</t>
  </si>
  <si>
    <t>266 IPAJA ROAD 85/S25/30921 ALAGBA AGEGE</t>
  </si>
  <si>
    <t>BABALOLO WOSILATU</t>
  </si>
  <si>
    <t xml:space="preserve">266 IPAJA ROAD LAGOS </t>
  </si>
  <si>
    <t>ALHAJA S ABATAN</t>
  </si>
  <si>
    <t>1 JONATHAN COKER RD NEW OKO OBA LAGOS</t>
  </si>
  <si>
    <t>SALAKO M A M A</t>
  </si>
  <si>
    <t>21 DAYO ADENIJI STR NEW OKO OBA LAGOS</t>
  </si>
  <si>
    <t>OLADELE ADAMS ADAMS</t>
  </si>
  <si>
    <t>27 Dayo Adeniji street new Oko oba Abule egba</t>
  </si>
  <si>
    <t>MRS ABIBATU SAFIATU</t>
  </si>
  <si>
    <t xml:space="preserve">6 JOLAOSHO STR OKO-OBA </t>
  </si>
  <si>
    <t>JIMOH BOLAJI</t>
  </si>
  <si>
    <t>19A YOMI OYENUGA STR M/NO 79/S25/109492 OKO OBA</t>
  </si>
  <si>
    <t>LAWYER A.O AJAO</t>
  </si>
  <si>
    <t>170 IPAJA RD 85/S25/00035221 AGBOTIKUYO</t>
  </si>
  <si>
    <t>TOWOBOLA ADEBOWALE ALH KARAMOTU</t>
  </si>
  <si>
    <t>PLT 10, BLK 11, LAND USE ROAD, OKO-OBA</t>
  </si>
  <si>
    <t>MR ADEREMI BENSON</t>
  </si>
  <si>
    <t>1A, RAIL VIEW CLS, MAPLEWOOD OKO OBA</t>
  </si>
  <si>
    <t>ADEYEMO ADENIYI</t>
  </si>
  <si>
    <t>2 OREMOSU STR OKO OBA</t>
  </si>
  <si>
    <t>EKUNDAYO OLAKUNLE</t>
  </si>
  <si>
    <t>BLOCK 8 PLOT 6 OKO OBA RESIDENTIAL SCHEME 3</t>
  </si>
  <si>
    <t>AKHARUME RASAQ</t>
  </si>
  <si>
    <t>327 OLD ABEOKUTA RD ORILE AGEGE</t>
  </si>
  <si>
    <t>YUSUF S ABDULLAHIT</t>
  </si>
  <si>
    <t>8 RAILVIEW CLOSE MAPLEWOOD OKO OBA</t>
  </si>
  <si>
    <t>OLAJIDE LARTEY</t>
  </si>
  <si>
    <t>2 LAND USE RD MAPPIEWOOD ESTATE OKO-OBA</t>
  </si>
  <si>
    <t>13 LANDUSE RD, MAPLEWOOD EST KOSOFE</t>
  </si>
  <si>
    <t>EMOKPARE .L</t>
  </si>
  <si>
    <t>NO1,FALILAT SHOMADE STREET ONIPETESI</t>
  </si>
  <si>
    <t>1A RAILVIEW RD MAPLEWOOD EST, ALIMOSHO</t>
  </si>
  <si>
    <t>OMORODION PETINA</t>
  </si>
  <si>
    <t>24 IPAJA RD OPP FILLING STATION AGEGE</t>
  </si>
  <si>
    <t>DOHERTY AKINSANYA OLUGBEN</t>
  </si>
  <si>
    <t>PLT3 LAND USE/FINANCE RD SCHEME III NEW-TOWN OKO-O</t>
  </si>
  <si>
    <t>MR AZEEZ MONSURU</t>
  </si>
  <si>
    <t>15A ADEOLA ADEJOLABI STR 94/S25/17577 NEW OKO OBA</t>
  </si>
  <si>
    <t>11-AgegeINJ-T1-Abattoir-ADEOLA ADEFOLABI STR POLE 3</t>
  </si>
  <si>
    <t>MRS S.A. TEJUOSHO</t>
  </si>
  <si>
    <t xml:space="preserve">12 ADEOLA AFOLABI STR N.OKO OBA </t>
  </si>
  <si>
    <t>SAHEED AZEEZ</t>
  </si>
  <si>
    <t>OLUWADAMILARE JEMILI</t>
  </si>
  <si>
    <t xml:space="preserve">13 ADEOLA ADEFOLA STR LAGOS </t>
  </si>
  <si>
    <t>FOLASHADE COKER</t>
  </si>
  <si>
    <t>15 FELICIA COKER STR OKO OBA LAGOS</t>
  </si>
  <si>
    <t>11-AgegeINJ-T1-Abattoir-PIPELINE STREET POLE 6</t>
  </si>
  <si>
    <t>SALAMI ABIOLA</t>
  </si>
  <si>
    <t>104 NNPC PIPELINE RD NEW OKO OBA LAGOS</t>
  </si>
  <si>
    <t>SAMUEL KADUPE</t>
  </si>
  <si>
    <t>6 AKINDELE STR M/NO 77/S25/45959 AGEGE</t>
  </si>
  <si>
    <t>11-AgegeINJ-T3-Pen Cinema-GBADAMOSHI STREET POLE 1</t>
  </si>
  <si>
    <t>DARAMOLA ADEKUNLE</t>
  </si>
  <si>
    <t xml:space="preserve">4 AKINDELE STREET AGEGE </t>
  </si>
  <si>
    <t>OLAYIWOLA BIOBAKU ESQ</t>
  </si>
  <si>
    <t xml:space="preserve">7 AKINDELE STREET OKE KOTO AGEGE </t>
  </si>
  <si>
    <t>LAWANI RALIATU</t>
  </si>
  <si>
    <t>2 AKINDELE STREET M/NO 74/05060 OKEKOTO AGEGE</t>
  </si>
  <si>
    <t>SALISU MAKINDE ESQ.,</t>
  </si>
  <si>
    <t xml:space="preserve">2 GBADAMOSI STREET AGEGE. </t>
  </si>
  <si>
    <t>KOMOLAFE O</t>
  </si>
  <si>
    <t>5 AKINDELE STREET 90/S25/0386 OKEKOTO AGEGE</t>
  </si>
  <si>
    <t>MADAM RAMOKE AREMU</t>
  </si>
  <si>
    <t>19 BABAYEMI STREET 85/S25/053984 ORILE AGEGE</t>
  </si>
  <si>
    <t>11-AgegeINJ-T2-Power Line-IMASHAI POLE 4</t>
  </si>
  <si>
    <t>JOHN ANYA</t>
  </si>
  <si>
    <t>79 IPAJA RD AGEGE LAGOS STATE</t>
  </si>
  <si>
    <t>11-AgegeINJ-T3-Pen Cinema-IPAJA 3</t>
  </si>
  <si>
    <t>OLABIJO ADELEYE</t>
  </si>
  <si>
    <t>103 IPAJA ROAD OLD A/C NO 26/04/05/25112 AGEGE</t>
  </si>
  <si>
    <t>LATIFU MUSIBAU</t>
  </si>
  <si>
    <t>97 IPAJA RD LAGOS</t>
  </si>
  <si>
    <t>SAULA AKINYEMI</t>
  </si>
  <si>
    <t>86 IPAJA ROAD OLD A/C NO 26/04/05/03618 AGEGE</t>
  </si>
  <si>
    <t>CHRIST EMBASSY CHURCH</t>
  </si>
  <si>
    <t>95 IPAJA RD OKE KOTO LAGOS</t>
  </si>
  <si>
    <t>MRS ASHABI MOMOH</t>
  </si>
  <si>
    <t>100 IPAJA RD 95/S25/05295 AGEGE</t>
  </si>
  <si>
    <t>AMUDALATU ANIKE</t>
  </si>
  <si>
    <t>83 IPAJA RD M/NO 79/S25/6371 AGEGE</t>
  </si>
  <si>
    <t>OLATUNJI ABIOLA</t>
  </si>
  <si>
    <t>84 IPAJA RD LAGOS</t>
  </si>
  <si>
    <t>DACOSTA AJAYI</t>
  </si>
  <si>
    <t>13 ALARAMIMO CHURCH ORILE AVENUE AGEGE</t>
  </si>
  <si>
    <t>SIKIRU ATANDA</t>
  </si>
  <si>
    <t>61 OLADOJE STREET 81/S25/29852 OKO-OBA AGEGE</t>
  </si>
  <si>
    <t>3 FASAN CLOSE M/NO 79/S25/98134 LADOJE OKO OBA AGEGE</t>
  </si>
  <si>
    <t>OLOYEDE F A K</t>
  </si>
  <si>
    <t>2 FASAU CLOSE 86/S25/39199 OKO OBA</t>
  </si>
  <si>
    <t>OLOYEDE KEHIDE</t>
  </si>
  <si>
    <t>2A FASAN CLOSE OKO OBA 79/S25/18406 AGEGE</t>
  </si>
  <si>
    <t>OLOYEDE F A K MR</t>
  </si>
  <si>
    <t>2 FASAN CLOSE 85/S25/058022 OKO OBA</t>
  </si>
  <si>
    <t>ALIMI KADIRI</t>
  </si>
  <si>
    <t xml:space="preserve">14 ALARAMIMO STR ORILE AGEGE MN 76/136578 </t>
  </si>
  <si>
    <t>AKINDUREMI BOLAJI ARINOLA</t>
  </si>
  <si>
    <t>C24A CORNERSTONE ESTATE OKO OBA AGEGE</t>
  </si>
  <si>
    <t>11-AgegeINJ-T2-Abule Egba-LABAK EST(CORNERSTONE)</t>
  </si>
  <si>
    <t>OLANREWAJU  JITY</t>
  </si>
  <si>
    <t xml:space="preserve">BUNGALOW 23 CORNERSTONE ESTATE. OKO-OBA </t>
  </si>
  <si>
    <t>ALLI ALI</t>
  </si>
  <si>
    <t>BUNGALOW 19 CORNERSTONE, LABAK ESTATE</t>
  </si>
  <si>
    <t>ROSEMARY ODEH</t>
  </si>
  <si>
    <t>30B AGUNBIADE STREET OKE-KOTO AGEGE LAGOS</t>
  </si>
  <si>
    <t>11-AgegeINJ-T3-Pen Cinema-AGUNBIADE STREET POLE 5</t>
  </si>
  <si>
    <t>MUKAILA AKINOLA</t>
  </si>
  <si>
    <t>2 ALARAMIMO CHURCH AVENUE OLD A/C NO 26/03/03/48416 AGEGE</t>
  </si>
  <si>
    <t>11-AgegeINJ-T3-Tabon Tabon-ALARAMIMO STREET POLE 1</t>
  </si>
  <si>
    <t>OKUNOLA RAFIU MR</t>
  </si>
  <si>
    <t xml:space="preserve">11 ALARAMIMO STR OKO OBA AGEGE </t>
  </si>
  <si>
    <t>AYINDE GABRIEL MR</t>
  </si>
  <si>
    <t>9 ALARAMIMO STR 86/S25/48081 OKO OBA AGEGE</t>
  </si>
  <si>
    <t>SULAIMON OLALEKAN MAKINDE</t>
  </si>
  <si>
    <t>7 ALARAMIMO CHURCH AVENUE, OGBA ROY, AGEGE</t>
  </si>
  <si>
    <t>MR KAFARU ABU OGUNDARE</t>
  </si>
  <si>
    <t>5 ALARAMIMO STREET OLD A/C NO 26/03/03/59212 ORILE AGEGE</t>
  </si>
  <si>
    <t>FATAI OLUWASEYI</t>
  </si>
  <si>
    <t>1 AKINLAGUN STREET OFF OKOOBA ROAD ORILE</t>
  </si>
  <si>
    <t>SOLOMON MATANMI</t>
  </si>
  <si>
    <t>2 ALARAMIMO CHURCH STREET 77/S25/002469 ORILE AGEGE</t>
  </si>
  <si>
    <t>AKANDE SHITTU MR</t>
  </si>
  <si>
    <t xml:space="preserve">4 ALARAMIMO STR OKO OBA AGEGE </t>
  </si>
  <si>
    <t>NWAZURUOKEH BONIFACE NNADOZIE</t>
  </si>
  <si>
    <t>1 OSHODI STR  OKO OBA AGEGE</t>
  </si>
  <si>
    <t>11-AgegeINJ-T3-Tabon Tabon-IFELOJU STREET POLE 1</t>
  </si>
  <si>
    <t>SAMUEL A ADIGUN</t>
  </si>
  <si>
    <t xml:space="preserve">1 IFELOJU STR OKO-OBA AGEGE M/N 76/162594 </t>
  </si>
  <si>
    <t>AJAYI AMBROSE ADE</t>
  </si>
  <si>
    <t>2 OSHODI ST M/NO 79/S25/120574 OKO OBA AGEGE</t>
  </si>
  <si>
    <t>OTUEDO EUNICE ODUORE</t>
  </si>
  <si>
    <t>NO 3 IFELOJU STR,OFF AKOWONJO  AGEGE.</t>
  </si>
  <si>
    <t>MR NATHAN ADEBIYI</t>
  </si>
  <si>
    <t xml:space="preserve">7 IFELOJU STR OKO-OBA OKO-OBA AGEGE </t>
  </si>
  <si>
    <t>PASTOR SAM ANI CHIDEBELE</t>
  </si>
  <si>
    <t>NO 1 HANNAT AUGUSTO ORE BY ALBERTO BUS STOP</t>
  </si>
  <si>
    <t>11-AgegeINJ-T2-Abule Egba-AUGUSTOS ESTATE POLE 3</t>
  </si>
  <si>
    <t>MAD EMILY OLA SHOBAYO</t>
  </si>
  <si>
    <t>3 OSHODI STREET OLD A/C NO 26/03/03/54814 OKO OBA AGEGE</t>
  </si>
  <si>
    <t>FOLARIN S.O MRS</t>
  </si>
  <si>
    <t>23 IDOWU STREET 76/S25/122935 OKO-OBA AGEGE</t>
  </si>
  <si>
    <t>11-AgegeINJ-T3-Tabon Tabon-IDOWU STREET POLE 4</t>
  </si>
  <si>
    <t>CHIEF OKESANYA F.O.</t>
  </si>
  <si>
    <t xml:space="preserve">51 JAMES OKEKE STR ORILE AGEGE </t>
  </si>
  <si>
    <t>11-AgegeINJ-T3-Tabon Tabon-JAMES OKIKI POLE 2</t>
  </si>
  <si>
    <t>ADEBIYI J K</t>
  </si>
  <si>
    <t xml:space="preserve">3 AMINATU LANE AGEGE </t>
  </si>
  <si>
    <t>11-AgegeINJ-T2-Power Line-IMASHAI STREET POLE 3</t>
  </si>
  <si>
    <t xml:space="preserve">3 AMINATU STR  </t>
  </si>
  <si>
    <t>MR OYEYEMI ADEBOYE</t>
  </si>
  <si>
    <t xml:space="preserve">26 IMASAYI STR ORILE AGEGE OKO-OBA </t>
  </si>
  <si>
    <t>SQEWU A OLANREWAJU</t>
  </si>
  <si>
    <t>32 IMASHAI STR ORILE M/NO 74/00772 AGEGE</t>
  </si>
  <si>
    <t>RAUFU LAWAL</t>
  </si>
  <si>
    <t xml:space="preserve">24 DADA AKAPO STREET  </t>
  </si>
  <si>
    <t>11-AgegeINJ-T2-Orile Agege-DADA AKAPO STR POLE 4</t>
  </si>
  <si>
    <t>FLORENCE FAGBAMIJI</t>
  </si>
  <si>
    <t>23 DADA AKAPE STR AGEGE</t>
  </si>
  <si>
    <t>MR AJASA JAMES</t>
  </si>
  <si>
    <t>28 DADA AKAPO STREET MN 76/167979 ORILE AGEGE</t>
  </si>
  <si>
    <t>YUSSUF LATIFU</t>
  </si>
  <si>
    <t>29 DADA AKAPO STREET ORILE AGEGE</t>
  </si>
  <si>
    <t>MR  AJASA JAMES</t>
  </si>
  <si>
    <t>MR OLUSEGUN SAMUEL ADEYEMI</t>
  </si>
  <si>
    <t>31 DADA AKAPO STR 86/S25/95175 ORILE AGEGE</t>
  </si>
  <si>
    <t xml:space="preserve">23 DADA AKAPE STR AGEGE </t>
  </si>
  <si>
    <t xml:space="preserve">29 DADA AKAPO STREET ORILE AGEGE </t>
  </si>
  <si>
    <t>ADEGBEYI E</t>
  </si>
  <si>
    <t>15 ILOBU STR OKOOBA LAGOS</t>
  </si>
  <si>
    <t>ALH IBRAHIM ABDULLMUNI</t>
  </si>
  <si>
    <t>11 IBIDO STR. OKEKOTO</t>
  </si>
  <si>
    <t>ADENIYI DANIEL</t>
  </si>
  <si>
    <t>131 BIDO STR OKEKOTO LAGOS</t>
  </si>
  <si>
    <t>ADEBOWALE MUMUNI ESQ</t>
  </si>
  <si>
    <t>9 IBIDO STREET M/NO 66/019678 AGEGE</t>
  </si>
  <si>
    <t>UMORU ADETUTU MRS</t>
  </si>
  <si>
    <t>11 BALE STR M/NO 85/S25/88522 ORILE AGEGE</t>
  </si>
  <si>
    <t>11-AgegeINJ-T2-Orile Agege-ORILE ROAD POLE 1(UNIQUE HOTEL)</t>
  </si>
  <si>
    <t>MAHMOUD SHITTU</t>
  </si>
  <si>
    <t>33 AJIBOYE STR OKE-ODO LAGOS</t>
  </si>
  <si>
    <t>11-AdaranijoINJ-T1-Arigbanla-32 AJIBOYE STREET</t>
  </si>
  <si>
    <t>OMOTOYE ADELANI JOHN</t>
  </si>
  <si>
    <t>2 AYIGE STREET ORILE AGEGE</t>
  </si>
  <si>
    <t>11-AgegeINJ-T2-Orile Agege-OWOLABI OMOTOYE ST POLE 1</t>
  </si>
  <si>
    <t>ADEWALE ADEGBOYEGA</t>
  </si>
  <si>
    <t>7B AYIGE STREET ORILE</t>
  </si>
  <si>
    <t>MR ISOLA ADEBAYO</t>
  </si>
  <si>
    <t>1 AYIGE STREET ORILE AGEGE ORILE AGEGE</t>
  </si>
  <si>
    <t>SIKIRAT SALAU</t>
  </si>
  <si>
    <t>4A AYIGE STR ORILE LAGOS</t>
  </si>
  <si>
    <t>PATRICK O T S</t>
  </si>
  <si>
    <t>2 AYIGE ORILE AGEGE LAGOS STATE</t>
  </si>
  <si>
    <t>ALHAJA TAIBATU ABADATU J.EWEDAIRO</t>
  </si>
  <si>
    <t>5 AYIGE STREET, ORILE-AGEGE</t>
  </si>
  <si>
    <t>GODDY ANDY</t>
  </si>
  <si>
    <t>2 OWOLABI OMOTOYE STREET ORILE-AGEGE LAGOS</t>
  </si>
  <si>
    <t xml:space="preserve">1 AYIGE STREET ORILE AGEGE ORILE AGEGE </t>
  </si>
  <si>
    <t>MRS FATUBARIN</t>
  </si>
  <si>
    <t>19B POWERLINE OKO OBA</t>
  </si>
  <si>
    <t>MR AKEEM RAIMI</t>
  </si>
  <si>
    <t>2 MUSILI STREET M/NO 79/S25/113508 OKO-OBA</t>
  </si>
  <si>
    <t>ALHAJI ISMAILA S</t>
  </si>
  <si>
    <t>53 POWERLINE ROAD. ORILE 76/165838 ORILE AGEGE</t>
  </si>
  <si>
    <t>HASSAN BASIRU</t>
  </si>
  <si>
    <t>2B MUSILI STR M/NO/79/S25/91876 ORILE AGEGE</t>
  </si>
  <si>
    <t>OGUNDELE RASAKI</t>
  </si>
  <si>
    <t>1 ALARAMIMO STR M/NO 79/S25/98184 OKO OBA AGEGE</t>
  </si>
  <si>
    <t>11 ALARAMIMO STR OKO OBA AGEGE</t>
  </si>
  <si>
    <t>4 ALARAMIMO STR OKO OBA AGEGE</t>
  </si>
  <si>
    <t>ALH SALAAT AYOADE</t>
  </si>
  <si>
    <t>SHOP 2B ALARAMIMO STR 85/S25/95446 OKO OBA AGEGE</t>
  </si>
  <si>
    <t>OGUNDIPE SEGUN</t>
  </si>
  <si>
    <t>6 ALARAMIMO STREET LAGOS</t>
  </si>
  <si>
    <t>CASI PROPERTIES LTD</t>
  </si>
  <si>
    <t xml:space="preserve">BLK 19 FLAT 2, SUNSHINE ESTATE, OKO - OBA, AGEGE </t>
  </si>
  <si>
    <t>11-AgegeINJ-T2-Abule Egba-SUNSHINE ESTATE1</t>
  </si>
  <si>
    <t>NAIK    NAVIN JADARDHAN</t>
  </si>
  <si>
    <t>Blk 17 Flt 2 Sunshine Estate Oko Oba Agege</t>
  </si>
  <si>
    <t>CO-OPERATIVE SOCIETY NIGERIA POLICE</t>
  </si>
  <si>
    <t>BLOCK 1 FLAT 1 SUNSHINE ESTATE OKO OBA</t>
  </si>
  <si>
    <t>MAINTENANCE OFFICE</t>
  </si>
  <si>
    <t>NO 1 SUNSHINE ESTATE NEW OKO OBA, ORILE- AGEGE</t>
  </si>
  <si>
    <t>ADEFUNKE JOAGUIM</t>
  </si>
  <si>
    <t>BLK2 FLT4 NIG. CO-OPERATIVE/SUNSHINE ESTATE OKO OB</t>
  </si>
  <si>
    <t>OLUMUYIWA JOSEPH A</t>
  </si>
  <si>
    <t>10 OLUKOSI STR OKO KOTO AGEGE M/NO 77/S25/98413 OKE-KOTO AGEGE</t>
  </si>
  <si>
    <t>11-AgegeINJ-T2-Power Line-OLUKOSI STREET POLE 2</t>
  </si>
  <si>
    <t>6 OLUKOSI STR AGEGE</t>
  </si>
  <si>
    <t>6 OLUKOSI STR AGEGE 97/S25/142594 ORILE AGEGE</t>
  </si>
  <si>
    <t>MUSILIU OPEIFA</t>
  </si>
  <si>
    <t>15 DORCAS MOROLAWUN STR. OKO M/NO 79/S25/20581 OKO OBA AGEGE</t>
  </si>
  <si>
    <t>11-AgegeINJ-T3-Tabon Tabon-DORCAS MOROLAHUN POLE 3</t>
  </si>
  <si>
    <t>ADEDAYO RASAKI BANKOLE</t>
  </si>
  <si>
    <t xml:space="preserve">21A POWERLINE ROAD. ORILE MN 75/149758 </t>
  </si>
  <si>
    <t>11-AgegeINJ-T3-Tabon Tabon-POWERLINE ROAD POLE 4</t>
  </si>
  <si>
    <t>KAZEEM RAUFU</t>
  </si>
  <si>
    <t xml:space="preserve">69 POWERLINE OKO OBA AG LAGOS </t>
  </si>
  <si>
    <t>OLASODE YEKINI</t>
  </si>
  <si>
    <t>71 POWERLINE ROAD. ORILE 76/141789 ORILE AGEGE</t>
  </si>
  <si>
    <t>ADAMU ALI</t>
  </si>
  <si>
    <t>99b pipeline Abule egba</t>
  </si>
  <si>
    <t>11-AgegeINJ-T1-Abattoir-PIPELINE STREET POLE 4</t>
  </si>
  <si>
    <t>MR OWOSENI MICHAEL</t>
  </si>
  <si>
    <t xml:space="preserve">100 NNPC PIPELINE ROAD NEW OKO OBA IJU STATION </t>
  </si>
  <si>
    <t>ALHAJA HUMMANI ONITOLO</t>
  </si>
  <si>
    <t xml:space="preserve">4 OLUSOLA OLAWALE STR OFF NNPC </t>
  </si>
  <si>
    <t>11-AgegeINJ-T1-Abattoir-OLUSOLA OLAWALE STR POLE 2</t>
  </si>
  <si>
    <t>ISIADINSO RAYMOND</t>
  </si>
  <si>
    <t>PLT 29 AKANKE AUGUSTO CLS LAGOS</t>
  </si>
  <si>
    <t>11-AgegeINJ-T2-Abule Egba-AUGUSTOS ESTATE POLE 1</t>
  </si>
  <si>
    <t>MR ADUWO</t>
  </si>
  <si>
    <t>PLT 4 HANNAT AUGUSTOS ESTATE OFF OKO OBA RD AGEGE LAGOS</t>
  </si>
  <si>
    <t>YINUSA ALABI</t>
  </si>
  <si>
    <t>30 ALARAMIMO ST M/N 77/S25/18988 OKO OBA AGEGE</t>
  </si>
  <si>
    <t>TITILAYO AKINDELE</t>
  </si>
  <si>
    <t>26 ALARAMIMO STREET 75/057518 ORILE AGEGE</t>
  </si>
  <si>
    <t>AKOMOLEDE PETER</t>
  </si>
  <si>
    <t>27 ALARAMIMO STR 86/S25/64852 ORILE AGEGE</t>
  </si>
  <si>
    <t>KASSUM ISHOLA NUREN</t>
  </si>
  <si>
    <t>82 AMOO STR M/NO 65/007645 AGEGE</t>
  </si>
  <si>
    <t>MR SUNDAY AKINTOYE</t>
  </si>
  <si>
    <t>88 AMOO STREET. AGEGE 86/S5/04204 ORILE AGEGE</t>
  </si>
  <si>
    <t>OYEDELE L A</t>
  </si>
  <si>
    <t xml:space="preserve">93 AMOO STREET. AGEGE AGEGE </t>
  </si>
  <si>
    <t>OYEDELE F.I</t>
  </si>
  <si>
    <t xml:space="preserve">83 AMOO ST AGEGE </t>
  </si>
  <si>
    <t>MR ADEWALE MATHEW</t>
  </si>
  <si>
    <t>90 AMOO STR 74/S25/44575 AGEGE</t>
  </si>
  <si>
    <t>AINA A O MR</t>
  </si>
  <si>
    <t>6 AFUWAPE STR AGEGE OKO OBA AGEGE</t>
  </si>
  <si>
    <t>11-AgegeINJ-T3-Tabon Tabon-AFUWAPE STREET POLE 3</t>
  </si>
  <si>
    <t>C C C ORILE AGEGE 1 MISSION</t>
  </si>
  <si>
    <t>29 AYIGE STREET ORILE AGEGE (MISSION HOUSE) LAGOS</t>
  </si>
  <si>
    <t>11-AgegeINJ-T2-Orile Agege-AIGE STREET POLE 2</t>
  </si>
  <si>
    <t>Alhaji Ali Hadi Danladi</t>
  </si>
  <si>
    <t>10 Ibikunle close Omotoye Estate. Agege Lagos</t>
  </si>
  <si>
    <t>Alhaji Ali Hadi Danladi Ali Danladi</t>
  </si>
  <si>
    <t>ASIHANU ANTHONIA</t>
  </si>
  <si>
    <t>13 FESTUS ADERENLE STR LAGOS</t>
  </si>
  <si>
    <t>SAHEED OGUNSHOLA OLUWAFEMI</t>
  </si>
  <si>
    <t>10 FESTUS ADENRELE STREET OMOTOYE ESTATE AGEGE</t>
  </si>
  <si>
    <t>ADETUNJI BABATUNDE</t>
  </si>
  <si>
    <t>2,FESTUS ADERELE STR.OMOTOYE EST,ORILE-AGEGE</t>
  </si>
  <si>
    <t>MRS T.O</t>
  </si>
  <si>
    <t>13 FESTUS ADENRELE, OMTOYE, ORILE-AGEGE</t>
  </si>
  <si>
    <t>ALH USMAN DANLADI USMAN DANLADI</t>
  </si>
  <si>
    <t>15, FESTUS ADENRELE STREET, OMOTOYE ORILE , AKOWONJO , LAGOS</t>
  </si>
  <si>
    <t>MRS T.O TOLUWASE</t>
  </si>
  <si>
    <t>ALHAJI SAKIRU SHEKONI</t>
  </si>
  <si>
    <t>4 SHAKIRU CLOSE 85/S25/057570 ORILE AGEGE</t>
  </si>
  <si>
    <t>ALH USMAN DANLADI</t>
  </si>
  <si>
    <t>AMOSHO IDAYATU MRS</t>
  </si>
  <si>
    <t>8B OMOROGA ST AGEGE OKO OBA</t>
  </si>
  <si>
    <t>RAJI MUKAILA MR</t>
  </si>
  <si>
    <t>5B OMOROGA STR 85/S25/147657 AGEGE</t>
  </si>
  <si>
    <t>5B OMOROGA STR N85/S25/147715 AGEGE</t>
  </si>
  <si>
    <t>MR SAMUEL AKINLEYE</t>
  </si>
  <si>
    <t xml:space="preserve">13B OMOROGA STR OFF OKO-OBA RD AGEGE </t>
  </si>
  <si>
    <t>ALAWIYE NIMOTA</t>
  </si>
  <si>
    <t>6 OMORAGA STR M/NO 77/S25/27937 OKO OBA AGEGE</t>
  </si>
  <si>
    <t>AFOLABI   BOLADE</t>
  </si>
  <si>
    <t>7 OMOROGA STREET OKO OBA AGEGE</t>
  </si>
  <si>
    <t>NIMOTA ABUDU</t>
  </si>
  <si>
    <t xml:space="preserve">12B OMOROGA ST OKO-OBA </t>
  </si>
  <si>
    <t>SALIU RAMONI</t>
  </si>
  <si>
    <t>2 B OMOROGA STR OKO OBA RD M/N 76/144049 AGEGE</t>
  </si>
  <si>
    <t>OJUMU ZACHAEUS</t>
  </si>
  <si>
    <t xml:space="preserve">1 OJEKUNLE STR OKE KOTO AGEGE </t>
  </si>
  <si>
    <t>11-AgegeINJ-T2-Power Line-OJEKUNLE STREET A POLE 3</t>
  </si>
  <si>
    <t>OJUMU ZACHEUS</t>
  </si>
  <si>
    <t>1 OJEKUNLE STR. AGEGE M/NO 72/043069 AGEGE</t>
  </si>
  <si>
    <t>ADENIJI M ALHAJI</t>
  </si>
  <si>
    <t>9 OJEKUNLE STR. AGEGE M/NO 75/097788 AGEGE</t>
  </si>
  <si>
    <t>MR KABILA OLOLADE</t>
  </si>
  <si>
    <t>3 OJEKUNLE STR. AGEGE 85/S25/063313 OKE KOTO AGEGE</t>
  </si>
  <si>
    <t>1 OJEKUNLE STR OKE KOTO AGEGE</t>
  </si>
  <si>
    <t>OLUSESI MUKUMI</t>
  </si>
  <si>
    <t>5 OJEKUNLE STR. AGEGE M/NO 75/09620 OKE-KOTO AGEGE</t>
  </si>
  <si>
    <t>BALOGUN OLALADE OLALADE OLALADE</t>
  </si>
  <si>
    <t>3 OJEKUNLE STR. AGEGE M/NO 71/034800 OKE-KOTO AGEGE</t>
  </si>
  <si>
    <t>MRS SILSFATU ABUDU</t>
  </si>
  <si>
    <t>59 POWERLINE IRILE AGEGE</t>
  </si>
  <si>
    <t>11-AgegeINJ-T3-Tabon Tabon-POWERLINE ROAD POLE 3</t>
  </si>
  <si>
    <t>OBADINA AGNES A</t>
  </si>
  <si>
    <t>85 POWERLINE ROAD. ORILE M/NO 77/S25/116022 AGEGE</t>
  </si>
  <si>
    <t>KAREEM GIWA</t>
  </si>
  <si>
    <t>13 AYIGE STREET ORILE AGEGE ORILE AGEGE</t>
  </si>
  <si>
    <t>OLU KAYODE ALH</t>
  </si>
  <si>
    <t>26 AYIGE STR ORILE AGEGE LAGOS</t>
  </si>
  <si>
    <t>LAWAL OMOLERAN</t>
  </si>
  <si>
    <t>18B AIGE STR AGEGE LAGOS STATE</t>
  </si>
  <si>
    <t>FATAI IJAODALA</t>
  </si>
  <si>
    <t>8 AYIDE STR ORILE LAGOS</t>
  </si>
  <si>
    <t>ADESHINA USMAN USMAN</t>
  </si>
  <si>
    <t xml:space="preserve">17 ayige street </t>
  </si>
  <si>
    <t>OLATOYINBO FATIMOT</t>
  </si>
  <si>
    <t>15 AYIGE STR ORILE AGEGE</t>
  </si>
  <si>
    <t>ALHAJI OLUKAYODE Y</t>
  </si>
  <si>
    <t>26 AYIGE STREET ORILE AGEGE 86/S25/74550 ORILE AGEGE</t>
  </si>
  <si>
    <t>MRS SHOKUNBI</t>
  </si>
  <si>
    <t xml:space="preserve">20 AYIGE STR  </t>
  </si>
  <si>
    <t>EZEKIEL LOVINA</t>
  </si>
  <si>
    <t>11 AYIGE STR ORILE AGEGE LAGOS</t>
  </si>
  <si>
    <t xml:space="preserve">13 AYIGE STREET ORILE AGEGE ORILE AGEGE </t>
  </si>
  <si>
    <t>ODUNTAN SUNDAY</t>
  </si>
  <si>
    <t>21A AYIGE STREET ORILE AGEGE M/NO 77/S25/78715 ORILE AGEGE</t>
  </si>
  <si>
    <t>SARATU ODUNTAN</t>
  </si>
  <si>
    <t>20 AYIGE STREET ORILE AGEGE OLD A/C 26/04/05/95418 ORILE AGEGE</t>
  </si>
  <si>
    <t>ODUNTAN SUNDAY ADISA</t>
  </si>
  <si>
    <t>20 AYIGE STR M/NO 79/S25/51243 ORILE AGEGE</t>
  </si>
  <si>
    <t>ABDULGANIYU KOLAWOLE ISSA</t>
  </si>
  <si>
    <t>Block 11 plot 22 Alagba residential scheme</t>
  </si>
  <si>
    <t>11-AdaranijoINJ-T1-NYSC-ALAAGBA RESIDENTIAL</t>
  </si>
  <si>
    <t>ADEGBITE OLADAYO</t>
  </si>
  <si>
    <t>BLK., D, PLOT 3, ALAAGBA RESIDENTIAL VIA IYANA ODO</t>
  </si>
  <si>
    <t>BKF FLT 2 ALAGBA</t>
  </si>
  <si>
    <t>M RAONI MURAINA</t>
  </si>
  <si>
    <t>4 SHODOLAMU STR 75/00118753 OKO OBA AGEGE</t>
  </si>
  <si>
    <t>11-AgegeINJ-T3-Tabon Tabon-SHODOLAMI STREET POLE 1</t>
  </si>
  <si>
    <t>MR GABRIEL SODOLAMU</t>
  </si>
  <si>
    <t>5 SODOLAMU STREET OLD A/C NO 26/03/03/34417 OKO OBA AGEGE</t>
  </si>
  <si>
    <t>OGUNDIMU ATANDA</t>
  </si>
  <si>
    <t xml:space="preserve">44 OKO OBA RD LAGOS </t>
  </si>
  <si>
    <t>AYAN OLAPADE</t>
  </si>
  <si>
    <t xml:space="preserve">2B SODOLAMU STR LAGOS </t>
  </si>
  <si>
    <t>ADEBOWALE W</t>
  </si>
  <si>
    <t xml:space="preserve">10 IFELODUN STR LAGOS </t>
  </si>
  <si>
    <t>11-AgegeINJ-T3-Tabon Tabon-IFELODUN STREET POLE 3</t>
  </si>
  <si>
    <t>OLUYEMI JAMES OSHIND</t>
  </si>
  <si>
    <t>8 ADEJOBI STREET. AGEGE LA1K97/S25/00000373 ORILE AGEGE</t>
  </si>
  <si>
    <t>11-AgegeINJ-T3-Pen Cinema-ADALEMO STREET POLE 2</t>
  </si>
  <si>
    <t>L O OLALEYE</t>
  </si>
  <si>
    <t>1 OLALEYE STR 74/S25/52738 OKO-OBA AGEGE</t>
  </si>
  <si>
    <t>11-AgegeINJ-T3-Tabon Tabon-OLALEYE STREET POLE 1</t>
  </si>
  <si>
    <t>YINUSA O</t>
  </si>
  <si>
    <t xml:space="preserve">4 OLALEYE STR LAGOS </t>
  </si>
  <si>
    <t>MR JINUDU ODUNTAN</t>
  </si>
  <si>
    <t>3 OLALEYE STR 79/S25/90274 OKO OBA</t>
  </si>
  <si>
    <t>S M ONI</t>
  </si>
  <si>
    <t>8 OLALEYE STREET OFF OKO OBA ORILE AGEGE</t>
  </si>
  <si>
    <t>3 OLALEYE STR OKO OBA</t>
  </si>
  <si>
    <t>NEHEMIAH HARRY</t>
  </si>
  <si>
    <t>22, AKINTUNDE WILLIAM STREET</t>
  </si>
  <si>
    <t>11-AgegeINJ-T2-Abule Egba-AKINTUNDE WILLIAMS POLE 4</t>
  </si>
  <si>
    <t>MR RASHEED SALIU MR RASHEED SALIU</t>
  </si>
  <si>
    <t>9A,AKINTUNDE WILLIAMS NEW OKO OBA</t>
  </si>
  <si>
    <t xml:space="preserve">20 AKINTUNDE WILLIAMS  </t>
  </si>
  <si>
    <t>CHUKWUOGBA EMMANUEL OBINNA</t>
  </si>
  <si>
    <t>18B AKINSHOLA WILLIAMS STREET ALAMALA BUS STOP OPPOSITE CONOIL</t>
  </si>
  <si>
    <t>Mr&amp;Mrs ASEKUN OLUSEYI FUNMILAYO</t>
  </si>
  <si>
    <t>28,AKINTUNDE WILLIAMS STREET,NEW OKO-OBA</t>
  </si>
  <si>
    <t>OWOYEMI ADELEKE</t>
  </si>
  <si>
    <t xml:space="preserve">16 AKINTUNDE WILLIAMS LAGOS </t>
  </si>
  <si>
    <t>ADEGOKE LATIFAT</t>
  </si>
  <si>
    <t>18 AKINTUNDE WILLIAMS STR AGEG AGEGE LAGOS</t>
  </si>
  <si>
    <t>NIMOTA YUSUF</t>
  </si>
  <si>
    <t>22 AKINTUNDE WILLIAMS STR NEW OKO OBA LAGOS</t>
  </si>
  <si>
    <t>JENNOLA BASHIRU</t>
  </si>
  <si>
    <t>17 AKINTUNDE WILLIAMS STR NEW OKOOBA LAGOS</t>
  </si>
  <si>
    <t>DANIEL ONANUBI</t>
  </si>
  <si>
    <t xml:space="preserve">1 SANMOTU STR AGEGE </t>
  </si>
  <si>
    <t>11-AgegeINJ-T2-Power Line-SANIMOTU STREET POLE 2</t>
  </si>
  <si>
    <t>IBEANUSI SOLOMON</t>
  </si>
  <si>
    <t xml:space="preserve">108 OKOOBA RD LAGOS </t>
  </si>
  <si>
    <t>ISHOLA LATIFU</t>
  </si>
  <si>
    <t>26A BABAYEMI STREET MN 77/S25/37453 OKE KOTO AGEGE</t>
  </si>
  <si>
    <t>11-AgegeINJ-T2-Orile Agege-BABAYEMI STREET POLE 3</t>
  </si>
  <si>
    <t>SEUN TIJANI</t>
  </si>
  <si>
    <t>25 BABAYEMI STR AGEGE LAGOS</t>
  </si>
  <si>
    <t>MR O AKAMO 9</t>
  </si>
  <si>
    <t>24 BABAYEMI STREET 65/S25/22381 AGEGE</t>
  </si>
  <si>
    <t>ABUDU YEKINI</t>
  </si>
  <si>
    <t>21 BABAYEMI STREET M/N 74/686831 ORILE AGEGE</t>
  </si>
  <si>
    <t>O AKAMO</t>
  </si>
  <si>
    <t>24 BABAYEMI STREET 75/S25/60887 AGEGE</t>
  </si>
  <si>
    <t>OLOJUGBA CECILA OLUFUNKE</t>
  </si>
  <si>
    <t>8 PLT 12 BABATUNDE DRIVE.LABAK OBA ORILE LAGOS</t>
  </si>
  <si>
    <t>11-AgegeINJ-T2-Abule Egba-LABAK EST(TIMOTHY BABATUNDE) POLE 7</t>
  </si>
  <si>
    <t>OLADIPUPO OLAYEMI</t>
  </si>
  <si>
    <t>173 IPAJA RD AGEGE DOPEMU LAGOS STATE</t>
  </si>
  <si>
    <t>11-AgegeINJ-T2-Power Line-JINADU 1 (CITY HOTEL)</t>
  </si>
  <si>
    <t>BLESSED MORENIKEJI</t>
  </si>
  <si>
    <t>146 IPAJA ROAD AGBOTIKUYO AGEG AGBOTIKUYO AGEGE</t>
  </si>
  <si>
    <t>AJABUIRE CHINEDU KELVIN</t>
  </si>
  <si>
    <t>146, IPAJA ROAD</t>
  </si>
  <si>
    <t>YAKUBU BELLO</t>
  </si>
  <si>
    <t xml:space="preserve"> 9 Anikulapo street Iyanu-orile Agbotikuyo,orile Agege </t>
  </si>
  <si>
    <t>MURI ALONGE</t>
  </si>
  <si>
    <t xml:space="preserve">2 OSANYINPEJU STR AGEGE </t>
  </si>
  <si>
    <t>YUSUF  AJETUNMOBI</t>
  </si>
  <si>
    <t>159 IPAJA ROAD AGBOTIKUYO AGEG DOPEMU LAGOS</t>
  </si>
  <si>
    <t>EBUN  OLUWA</t>
  </si>
  <si>
    <t>175 IPAJA RD IPAJA LAGOS.</t>
  </si>
  <si>
    <t>MADAM TAIBAT JIMOH</t>
  </si>
  <si>
    <t>8 OSANYINPEJU STR 91/S25/09512 ORILE AGEGE</t>
  </si>
  <si>
    <t>MR ANTHONY OMOTOSHO</t>
  </si>
  <si>
    <t xml:space="preserve">1 BALOGUN STR LAGOS </t>
  </si>
  <si>
    <t>SAHEED  KOSHEBINU AMOS</t>
  </si>
  <si>
    <t xml:space="preserve">157A IPAJA RD AGEGE AGEGE </t>
  </si>
  <si>
    <t>ALHAJI AKOREDE KUNDUS</t>
  </si>
  <si>
    <t xml:space="preserve">15 OSANYINPEJU STREET ORILE AGEGE </t>
  </si>
  <si>
    <t>SUNDAY MORONDIYA</t>
  </si>
  <si>
    <t xml:space="preserve">12 ANIKULAPO STR LAGOS </t>
  </si>
  <si>
    <t>CHIEF SOLOMON ELEFU</t>
  </si>
  <si>
    <t>156 IPAJA ROAD 92/57831 AGEGE</t>
  </si>
  <si>
    <t>MRS SAWUDATU ALABA ODUNTAN</t>
  </si>
  <si>
    <t>5 BALOGUN STR ORILE AGEGE M/N 76/122519 MAGBON AGEGE</t>
  </si>
  <si>
    <t>CHIMEZIE I.O</t>
  </si>
  <si>
    <t xml:space="preserve">173 IPAJA RD AGEGE LAGOS </t>
  </si>
  <si>
    <t>KAFAYAT FAGBAYI</t>
  </si>
  <si>
    <t>8 BALOGUN STREET,AGBOTIKUYO ,IYANU-ORILE,ORILE AGEGE ,JINADU CITY HOTEL</t>
  </si>
  <si>
    <t>MR RAUFU ISHOLA</t>
  </si>
  <si>
    <t>1 OSANYINPEJU STR OLD A/C NO 26/04/05/78616 IDI OROGBO AGEGE</t>
  </si>
  <si>
    <t>FOLBIM SCHOOLS</t>
  </si>
  <si>
    <t>166 IPAJA ROAD AGEGE LAGOS</t>
  </si>
  <si>
    <t>OJEDAYO  AYINLA</t>
  </si>
  <si>
    <t>163 IPAJA RD AGBOTIKUYO DOPEMU LAGOS</t>
  </si>
  <si>
    <t>ADESANYA  ADENEYE</t>
  </si>
  <si>
    <t>12 ANIKULAPO STREET M/NO 84/S25/24443 AGEGE</t>
  </si>
  <si>
    <t>D &amp; D  NURSERY PRY SCHOOL</t>
  </si>
  <si>
    <t>7 ANIKULAPO STR AGEGE LAGOS</t>
  </si>
  <si>
    <t>ISHOLA QUAMARDEEN</t>
  </si>
  <si>
    <t>6 ANIKULAPO STR OKO OBA AGEGE</t>
  </si>
  <si>
    <t>JIMOH EMMANUEL ADENIYI</t>
  </si>
  <si>
    <t>146 IPAJA ROAD 92/S25/024491 AGBOTIKUYO AGEGE</t>
  </si>
  <si>
    <t>MR  OLU OLADIPO</t>
  </si>
  <si>
    <t xml:space="preserve">9 ANIKULAPO STR LAGOS </t>
  </si>
  <si>
    <t>ALABI SANGOTADE</t>
  </si>
  <si>
    <t>14 ANIKULAPO STREET M/N 75/118962 AGEGE</t>
  </si>
  <si>
    <t>AKEEM JINADU</t>
  </si>
  <si>
    <t xml:space="preserve">7 OSANYINPEJU STR LAGOS </t>
  </si>
  <si>
    <t>ALHAJA SUEBATU</t>
  </si>
  <si>
    <t>9 OSANYINPEJU STR. 93/S25/019961 AGBOTIKUYO AGEGE.</t>
  </si>
  <si>
    <t>MR  ARABAMIBI MUSILIU</t>
  </si>
  <si>
    <t xml:space="preserve">7 OSANYINPEJU STR AGBOTIKUYO AGEGE </t>
  </si>
  <si>
    <t>OGUNLAIYE A K</t>
  </si>
  <si>
    <t>7 BALOGUN STR ORILE AGEGE M/NO 85/S25/020572 MAGBON AGEGE</t>
  </si>
  <si>
    <t>ERNEST C OKECHUKWU</t>
  </si>
  <si>
    <t xml:space="preserve">PLT 3 BLK 2 MOKE OYELADUN ESTATE OKO OBA   </t>
  </si>
  <si>
    <t>11-AgegeINJ-T1-Abattoir-SINA OGUNBAMBO</t>
  </si>
  <si>
    <t>MRS ADEYEMI GRACE</t>
  </si>
  <si>
    <t>4 MOKE OYELADUN OKO OBA LAGOS</t>
  </si>
  <si>
    <t>ABIKE JEMILAT OROLU (ALH)</t>
  </si>
  <si>
    <t>1,AB&amp;M STREET OFF MOFOLASHAYO DRIVE NEW OKO-OBA  L</t>
  </si>
  <si>
    <t>BUSARY HAKEEM A.</t>
  </si>
  <si>
    <t>29 WASIU OLAOFE ROAD OKO OBA LAGOS</t>
  </si>
  <si>
    <t>ABIODUN WALIU GIWA</t>
  </si>
  <si>
    <t>22b, Mokeoyaladun Estate off Agric road  ABULE EGBA OKO OBA</t>
  </si>
  <si>
    <t>OYEWOLE OYEDEPO</t>
  </si>
  <si>
    <t>PLT 10, NOW 20, OGUNBAMBO SINA STREET, OKO-OBA</t>
  </si>
  <si>
    <t>SULIAT AMORI KAREEM</t>
  </si>
  <si>
    <t>11 anikulapo Street orile agege</t>
  </si>
  <si>
    <t>OLUWATOYIN LAWAL</t>
  </si>
  <si>
    <t>12 WASIU OLAOFE ROAD 82/30641 OKO-OBA AGEGE</t>
  </si>
  <si>
    <t>11-AgegeINJ-T1-Abattoir-ADESINA ELEMIDE STR POLE 1</t>
  </si>
  <si>
    <t>MRS FANIYI DORATHY</t>
  </si>
  <si>
    <t>9 ADEBAYO STR OFF AGRIC RD LAGOS</t>
  </si>
  <si>
    <t>MADAM MULIKATU ABENI</t>
  </si>
  <si>
    <t>15B OMONIGA STR OKO-OBA RD MN 76/165192 AGEGE</t>
  </si>
  <si>
    <t>11-AgegeINJ-T3-Tabon Tabon-ALHAJI OLADIPUPO STREET POLE 1</t>
  </si>
  <si>
    <t>FAUSATU AREMU</t>
  </si>
  <si>
    <t>14 ARUBO STR 90/S25/61194 OKO OBA</t>
  </si>
  <si>
    <t>OLAOFE L A</t>
  </si>
  <si>
    <t>15 SODALAMU STR M/NO 79/S25/24564 OKO OBA</t>
  </si>
  <si>
    <t>11-AgegeINJ-T3-Tabon Tabon-SHODOLAMI STREET POLE 2</t>
  </si>
  <si>
    <t>Oyedeji Idowu Kola</t>
  </si>
  <si>
    <t>92 NNPC-Pipeline Road, Opp Ibrahim Street, Agege</t>
  </si>
  <si>
    <t>11-AgegeINJ-T1-Abattoir-PIPELINE STREET POLE 7</t>
  </si>
  <si>
    <t>PASTOR J.O LAWAL</t>
  </si>
  <si>
    <t>1,OREOPE STREET ORILE AGEGE</t>
  </si>
  <si>
    <t>MRS OKESANJO ADEOLA</t>
  </si>
  <si>
    <t>19 OLAGOKE STREET ORILE-AGEGE LAGOS</t>
  </si>
  <si>
    <t>ODUBAKUN GANIYU</t>
  </si>
  <si>
    <t>20 ALHAJI FADEYI STR M/NO 81/S25/930 ALAGBA AGEGE</t>
  </si>
  <si>
    <t>MR MOHAMMED M</t>
  </si>
  <si>
    <t xml:space="preserve">26 ASIPA STR AGEGE </t>
  </si>
  <si>
    <t>OSITELU KEHINDE B</t>
  </si>
  <si>
    <t>12 ADEJOBI STR OKE KOTO AGEGE LAGOS</t>
  </si>
  <si>
    <t>TITUS</t>
  </si>
  <si>
    <t>1B ASHADE CLOSE ORILE AGEGE LAGOS</t>
  </si>
  <si>
    <t>11-AgegeINJ-T3-Tabon Tabon-ADEBARI POLE 2</t>
  </si>
  <si>
    <t>MR CHRISTOPHER JOHNSON</t>
  </si>
  <si>
    <t>13 ORILE ROAD AGEGE AGEGE TABON TABON</t>
  </si>
  <si>
    <t>11-AgegeINJ-T2-Orile Agege-ORILE ROAD POLE 4</t>
  </si>
  <si>
    <t>OGUNWO RUFUS</t>
  </si>
  <si>
    <t>10 ORILE RD AGEGE 75/090937 ORILE AGEGE</t>
  </si>
  <si>
    <t>FUMILAYO OLADAYO</t>
  </si>
  <si>
    <t>1 OWOLEWA STREET OFF ORILE ROAD ORILE AGEGE</t>
  </si>
  <si>
    <t>MAD SILIFAT MORENIKEJI</t>
  </si>
  <si>
    <t xml:space="preserve">8 ORILE RD AGEGE  </t>
  </si>
  <si>
    <t>KUNLE SHODIPO</t>
  </si>
  <si>
    <t xml:space="preserve">3 MUSILI STR ORILE AGEGE MN 76/92157 </t>
  </si>
  <si>
    <t>SULE SHAKIRU</t>
  </si>
  <si>
    <t>8B. MUSILI STR. OKO-OBA LAGOS</t>
  </si>
  <si>
    <t>KALESANWO OLUYEMI</t>
  </si>
  <si>
    <t>BLK 1,FLT., 11. ALAGBAA MILLENIUM ESTATE</t>
  </si>
  <si>
    <t>ADEDAYO SOYINGBE</t>
  </si>
  <si>
    <t>BLK 8 FLT 4 MILLENIUM EST ORILE AGEGE LAGOS STATE</t>
  </si>
  <si>
    <t>ADEDIRE JULIUS</t>
  </si>
  <si>
    <t>22 TEMIDIRE STREET OKO OBA AGE OKO OBA AGEGE</t>
  </si>
  <si>
    <t>11-AgegeINJ-T3-Tabon Tabon-TEMIDIRE STREET POLE 3</t>
  </si>
  <si>
    <t>TAIYE OYADIRAN</t>
  </si>
  <si>
    <t>9 EKUNDAYO SANUSI STR OFF IREPODUN STR OKO OBA</t>
  </si>
  <si>
    <t>11-AgegeINJ-T3-Tabon Tabon-EKUNDAYO STREET POLE 1</t>
  </si>
  <si>
    <t>BOLAJI AMOO</t>
  </si>
  <si>
    <t>31 ADENIYI STR M/NO 84/S25/08467 AGEGE</t>
  </si>
  <si>
    <t>KOGBODOKU J.O</t>
  </si>
  <si>
    <t xml:space="preserve">26 ADENIJI STR, LAGOS </t>
  </si>
  <si>
    <t>31 ADENIJI STR M/NO 84/S25/08465 5 ADENIJI ST AGEGE</t>
  </si>
  <si>
    <t>OYESNYA DEBORAH</t>
  </si>
  <si>
    <t>17 LADOJE STR 79/P25/8077 OKO-OBA AGEGE</t>
  </si>
  <si>
    <t>11-AgegeINJ-T2-Abule Egba-LADOJE ST POLE 3</t>
  </si>
  <si>
    <t>AYINDE OLUWAFEMI</t>
  </si>
  <si>
    <t>24 POWERLINE ROAD. ORILE 85/S25/018998 ORILE AGEGE</t>
  </si>
  <si>
    <t>11-AgegeINJ-T2-Power Line-POWERLINE ROAD POLE 3</t>
  </si>
  <si>
    <t>NASIRU GANIYU</t>
  </si>
  <si>
    <t>26 POWERLINE ROAD. ORILE M/NO 77/S5/69430 ORILE AGEGE</t>
  </si>
  <si>
    <t>KABIRU ALH</t>
  </si>
  <si>
    <t>39 OWOLEWA STR LAGOS</t>
  </si>
  <si>
    <t>13 YOMI OYENUGA STR 85/S25/053069 OKO OBA AGEGE</t>
  </si>
  <si>
    <t>OLALEKAN RAUFU</t>
  </si>
  <si>
    <t>18 IRESI STREET 77/S25/13308 ORILE AGEGE</t>
  </si>
  <si>
    <t>11-AgegeINJ-T2-Orile Agege-IRESI STREET POLE 3</t>
  </si>
  <si>
    <t>SANNI SUWEBATU A</t>
  </si>
  <si>
    <t>15 ADEBAYO STR M/NO 66/03179 OKE-KOTO AGEGE</t>
  </si>
  <si>
    <t>11-AgegeINJ-T2-Power Line-OJEKUNLE STREET A POLE 2</t>
  </si>
  <si>
    <t>OGUNNO_ RUFUS</t>
  </si>
  <si>
    <t>14 OJEKUNLE STR. AGEGE 72/S25/045352 OKE-OBA AGEGE</t>
  </si>
  <si>
    <t>LAMIDI ALIMI</t>
  </si>
  <si>
    <t>12 OJEKUNLE STR. AGEGE M/NO 63/00731 OKE KOTO AGEGE</t>
  </si>
  <si>
    <t>MR IDOWU ODETOLA OLUWAROTIMI</t>
  </si>
  <si>
    <t>10B OJEKUNLE STREET,</t>
  </si>
  <si>
    <t>MR ADELABU O.MICHAEL</t>
  </si>
  <si>
    <t>13 OJEKUNLE STR. AGEGE 92/S25/57033 OKE KOTO AGEGE</t>
  </si>
  <si>
    <t>CHIEF OWOLESHO</t>
  </si>
  <si>
    <t>9B ADEGBADU CRESCENT OKO O OKO OBA LAGOS</t>
  </si>
  <si>
    <t>11-AgegeINJ-T2-Abule Egba-ADEGBAJU STREET POLE 2</t>
  </si>
  <si>
    <t>AKINTUNDE MUSILIU MR</t>
  </si>
  <si>
    <t>17 DAYO ADENIJI STR M/N 79/S25/147900 OKO OBA</t>
  </si>
  <si>
    <t>9B ADEGBAJU CRESCENT OKO O OKO OBA AGEGE</t>
  </si>
  <si>
    <t>MR MUKAILA ARARASANWO</t>
  </si>
  <si>
    <t xml:space="preserve">3 ADEGBAJU STREET NEW OKO OBA </t>
  </si>
  <si>
    <t>17 DAYO ADENIJI STR M/NO 79/S25/137945 OKO OBA</t>
  </si>
  <si>
    <t>WILCOX MAJOR A</t>
  </si>
  <si>
    <t>5 ADEGBAJU CRESCENT 79/P25/01385 OKO-OBA</t>
  </si>
  <si>
    <t>TAJUDEEN A</t>
  </si>
  <si>
    <t>12 IMASHAI STR 79/S25/134661 AGEGE</t>
  </si>
  <si>
    <t>OLADAPO SUNDAY IGBIN</t>
  </si>
  <si>
    <t>6. IMASHINI STREET ORILE AGEGE LAGOS</t>
  </si>
  <si>
    <t>ADERINTO M DORCAS</t>
  </si>
  <si>
    <t>12 IMASHAI STR ORILE M/NO 74/060770 ORILE AGEGE</t>
  </si>
  <si>
    <t>14 IMASHAI STR ORILE M/NO 53/10739 AGEGE</t>
  </si>
  <si>
    <t>TIAMIYU NIMOTA MADAM</t>
  </si>
  <si>
    <t>7 IMASHAI STR M/NO 79/S25/99974 ORILE AGEGE</t>
  </si>
  <si>
    <t>TIAMIYU ISHOLA</t>
  </si>
  <si>
    <t xml:space="preserve">17 IMASHAI STR LAGOS </t>
  </si>
  <si>
    <t>ALHAJI GANIYU OYEKANMI</t>
  </si>
  <si>
    <t>34 LADOJE ST OLD A/C 26/03/03/30317 AGEGE</t>
  </si>
  <si>
    <t>OYEKAN TAIWO</t>
  </si>
  <si>
    <t>83 OLADOJE STR M/NO 85/S25/33752 OKO OBA</t>
  </si>
  <si>
    <t>OLATUNDE S A</t>
  </si>
  <si>
    <t>77 OLADOJE STREET 79/S25/4793 OKO OBA AGEGE</t>
  </si>
  <si>
    <t>MR ABIMBOLA AKINGUN</t>
  </si>
  <si>
    <t xml:space="preserve">SCHEME 3 EXTENSION OKO OBA MAPPLE WOOD ESTAT   </t>
  </si>
  <si>
    <t>MR MUSTAPHA LATEEF</t>
  </si>
  <si>
    <t xml:space="preserve">5  GOVERNORS  RD M/WOOD EST   </t>
  </si>
  <si>
    <t>PROPHET OLA</t>
  </si>
  <si>
    <t>45 AJIBOYE STR LAGOS</t>
  </si>
  <si>
    <t>11-AdaranijoINJ-T1-Arigbanla-HVDS AJIBOYE 1 B</t>
  </si>
  <si>
    <t>DR ADEYEMI ADE</t>
  </si>
  <si>
    <t>10 ENIOLA DAVIES STR A/EGBA LAGOS</t>
  </si>
  <si>
    <t>11-AgegeINJ-T2-Abule Egba-ARIKEMBI LANE POLE 4</t>
  </si>
  <si>
    <t>GROUP CAPTAIN B N AZEEZ</t>
  </si>
  <si>
    <t>25 AUGUSTO AVE LAGOS</t>
  </si>
  <si>
    <t>OMOTOSO MOSES</t>
  </si>
  <si>
    <t>4 POWERLINE ROAD. ORILE M/NO 77/S25/72036 ORILE AGEGE</t>
  </si>
  <si>
    <t>ALHAJA RUKAYATU</t>
  </si>
  <si>
    <t>6 SHOYODE CLOSE OFF ADEBAYO STR</t>
  </si>
  <si>
    <t>OLORUNLAMBE ATANDA</t>
  </si>
  <si>
    <t>4A ADEBAYO STR 85/S25/181745 OKE KOTO AGEGE</t>
  </si>
  <si>
    <t>AKINOSHO YAYA</t>
  </si>
  <si>
    <t>1 ADEBAYO STR M/NO 72/08877 OKE-KOTO AGEGE</t>
  </si>
  <si>
    <t>SHOYODE SURAKATU ALH</t>
  </si>
  <si>
    <t>5 SHOYODE CLOSE OKE KOTO</t>
  </si>
  <si>
    <t>S T BAMIDELE</t>
  </si>
  <si>
    <t>9 OLADEINDE STR AGEGE OKO OBA</t>
  </si>
  <si>
    <t>MRS ADIATU ADENEKAN</t>
  </si>
  <si>
    <t xml:space="preserve">20 ADENIJI STR OKO-OBA AGEGE MN 76/178079 </t>
  </si>
  <si>
    <t>11-AgegeINJ-T3-Tabon Tabon-ADENIJI STREET POLE 4</t>
  </si>
  <si>
    <t>EBENEZER OLAEGBE</t>
  </si>
  <si>
    <t>25 OLD ABEOKUTA MT RD 85/S25/42665 OKO-OBA</t>
  </si>
  <si>
    <t>11-AgegeINJ-T2-Abule Egba-OLD ABEOKUTA RD POLE 6</t>
  </si>
  <si>
    <t>OLUKUNLE ABOGUNRIN</t>
  </si>
  <si>
    <t>7 OLURINDE STR ORILE AGEGE M/N 77/S25/60920 ORILE AGEGE</t>
  </si>
  <si>
    <t>11-AgegeINJ-T2-Orile Agege-OLURINDE STREE T POLE 2</t>
  </si>
  <si>
    <t>OKOKONI FRANCIS</t>
  </si>
  <si>
    <t>PLT 7 OKO OBA MAPLEWOOD EST</t>
  </si>
  <si>
    <t>ALHAJA .O SERIFAT APANPA</t>
  </si>
  <si>
    <t xml:space="preserve">BLK 2 PLOT 3 SURVEY ROAD, OKO-OBA.   </t>
  </si>
  <si>
    <t>ALHAJI MUSTAPHA</t>
  </si>
  <si>
    <t>BLK A PLT 4 SURVEY RD OKO-OBA</t>
  </si>
  <si>
    <t>SAMINU ADISA OKI</t>
  </si>
  <si>
    <t xml:space="preserve">9 BUDGET RD MAPPLEWOOD EST OKO OBA   </t>
  </si>
  <si>
    <t>MUSTAPHA</t>
  </si>
  <si>
    <t>BLOCK A, PLOT 4, SURVERY ROAD, MARPLE WOOD</t>
  </si>
  <si>
    <t>DR ADEJARE SAMUEL BABATUN</t>
  </si>
  <si>
    <t xml:space="preserve">PLT 2 ,BLK 1 BUDGET RD SCH VI </t>
  </si>
  <si>
    <t>JOHNSON A E O</t>
  </si>
  <si>
    <t>31FINANCE RD MARPLE WOOD EST OKO-OBA</t>
  </si>
  <si>
    <t>FELIX SAIBU T</t>
  </si>
  <si>
    <t>BLK 2,PLT 10,FINANCE ROAD ORILE AGEGE</t>
  </si>
  <si>
    <t>MRS SEYE OLADEJO</t>
  </si>
  <si>
    <t>BLK 6 FLT 10 OKO-OBA</t>
  </si>
  <si>
    <t>A ADEDIMEJI</t>
  </si>
  <si>
    <t>1 AZEEZ ASAMBE STR ABULE ODU</t>
  </si>
  <si>
    <t>MR &amp; MRS LAWAL</t>
  </si>
  <si>
    <t xml:space="preserve">BLK, 6,, PLT 9, MARPLE WOOD ESTATE, OKO-OBA   </t>
  </si>
  <si>
    <t>ADEOLA .S. OLAMILEKAN</t>
  </si>
  <si>
    <t xml:space="preserve">PLOT 8 SURVEY AVENUE, OKO-OBA AGEGE   </t>
  </si>
  <si>
    <t>AKINWUNMI QUADRI</t>
  </si>
  <si>
    <t>21,AKISHOLA STREET, NEW OKO-OBA</t>
  </si>
  <si>
    <t>OLUBODUN S OLUWALAMBE</t>
  </si>
  <si>
    <t>39 CHARITY RD NEW OKO OBA</t>
  </si>
  <si>
    <t>ADEMOSU ALABA</t>
  </si>
  <si>
    <t>NO 6 ALABA ADEMOSU CLOSE, SHASHA.</t>
  </si>
  <si>
    <t>OMOLE B</t>
  </si>
  <si>
    <t>103 POWERLINE ROAD. ORILE M/NO 79/S25/5011 ORILE AGEGE</t>
  </si>
  <si>
    <t>11-AgegeINJ-T3-Tabon Tabon-POWERLINE ROAD POLE 1</t>
  </si>
  <si>
    <t>DAVID AJAKAIYE</t>
  </si>
  <si>
    <t>100 POWERLINE ROAD. ORILE M/N 77/S25/97025 ORILE AGEGE</t>
  </si>
  <si>
    <t>ODUKOYA  KAYODE SOLOMON</t>
  </si>
  <si>
    <t>10 SHOLABOMI STREET, ORILE AGEGE</t>
  </si>
  <si>
    <t>11-AdaranijoINJ-T1-Arigbanla-SHOLABOMI WILLIAMS STR POLE 3</t>
  </si>
  <si>
    <t>AKINBILE M A REV</t>
  </si>
  <si>
    <t>45 EGBAPEJU ST M/NO 77/S25/23452 ISALE ODO ORILE AGEGE</t>
  </si>
  <si>
    <t>11-AdaranijoINJ-T1-Arigbanla-60 AJIBOYE STREET</t>
  </si>
  <si>
    <t>TAWA A ADEWUSI</t>
  </si>
  <si>
    <t xml:space="preserve">23 OKO OBA RD AGEGE LAGOS </t>
  </si>
  <si>
    <t>11-AgegeINJ-T3-Tabon Tabon-OKO OBA POLE 13</t>
  </si>
  <si>
    <t>SURAKATU AKINDELE</t>
  </si>
  <si>
    <t>20 OKO OBA RD AGEGE AGEGE</t>
  </si>
  <si>
    <t>SAKA JYANATU</t>
  </si>
  <si>
    <t>25 OKO-OBA RD M/N 75/128700 AGEGE</t>
  </si>
  <si>
    <t>ALADE KAYODE OLUFEMI</t>
  </si>
  <si>
    <t>18 OKO OBA RD ORILE AGEGE LAGOS STATE</t>
  </si>
  <si>
    <t>OLANIPEKUN OLORUNWA ADEBISI</t>
  </si>
  <si>
    <t>BLOCK D SHOP 9, ABATTOIR COMPLEX OKO OBA AGEGE,</t>
  </si>
  <si>
    <t>MRS FUNMILAYO KEHINDE</t>
  </si>
  <si>
    <t>11 IREPODUN STR OKO OBA 95/78886 AGEGE</t>
  </si>
  <si>
    <t>MR SUNMONU AJIBOLA</t>
  </si>
  <si>
    <t>9 YOMI OYENUGA STR M/NO 79/S25/108898 OKO OBA AGEGE</t>
  </si>
  <si>
    <t>OJO E AUSTINE</t>
  </si>
  <si>
    <t>27 DOSUNMU ADEOGUN STR. ORILE LAIK95/S25/00406 ORILE AGEGE</t>
  </si>
  <si>
    <t>DARE KAYODE</t>
  </si>
  <si>
    <t>7 MABAYOJE STR OKOOBA LAGOS</t>
  </si>
  <si>
    <t>BANKOLE S. O</t>
  </si>
  <si>
    <t>WILLAM ESTATE 78/P25/25738 TABON TABON</t>
  </si>
  <si>
    <t>OLUSEGUN JAMES</t>
  </si>
  <si>
    <t xml:space="preserve">11 OLURINDE STR  </t>
  </si>
  <si>
    <t>ONI TIAMIYU</t>
  </si>
  <si>
    <t>10 OLURINDE STR ORILE AGEGE M/NO 82/S25/28032 ORILE AGEGE</t>
  </si>
  <si>
    <t>AKINOLA MR</t>
  </si>
  <si>
    <t>16 OLURINDE STR ORILE AGEGE 84/S25/12659 AGEGE</t>
  </si>
  <si>
    <t>WAID ISOLA DADA</t>
  </si>
  <si>
    <t xml:space="preserve">9 OLURINDE STR ORILE AGEGE ORILE AGEGE </t>
  </si>
  <si>
    <t>OLURANTI ADEYEMI</t>
  </si>
  <si>
    <t>8 OLURINDE STR AGEGE LAGOS</t>
  </si>
  <si>
    <t>F OLURINDE ESQ</t>
  </si>
  <si>
    <t>5 OLURINDE STR ORILE AGEGE OLD A/C NO 26/04/05/27919 ORILE AGEGE</t>
  </si>
  <si>
    <t>KIKELOMO    ABIMBOLA ADEGBOYEGA</t>
  </si>
  <si>
    <t>4 POPOOLA CLOSE, NEW OKO OBA ORILE AGEGE</t>
  </si>
  <si>
    <t>OSHUN MOSHOOD OLANREWAJU. BLOCK .A.FLAT 3</t>
  </si>
  <si>
    <t>47 IFELOJU STREET ORILE AGEGE</t>
  </si>
  <si>
    <t>11-AgegeINJ-T3-Tabon Tabon-IFELOJU STREET POLE 7</t>
  </si>
  <si>
    <t>PRINCE OLUKAYODE OJO</t>
  </si>
  <si>
    <t>11 CHURCH STR ORILE AGEGE LAGOS</t>
  </si>
  <si>
    <t>11-AgegeINJ-T2-Orile Agege-OSHOBU STREET POLE 6</t>
  </si>
  <si>
    <t>LAMIDI AKINYINKA</t>
  </si>
  <si>
    <t>15 ALAFIA STR OKO-OBA AGEGE OLD A/C NO 26/02/05/54418 MN 76/150259</t>
  </si>
  <si>
    <t>RILWAN SHODIPO</t>
  </si>
  <si>
    <t>2. LADIPO STR LAGOS.</t>
  </si>
  <si>
    <t>11-AgegeINJ-T3-Tabon Tabon-LADIPO STREET POLE 1</t>
  </si>
  <si>
    <t>AMOO MUSILIU</t>
  </si>
  <si>
    <t>2 LADIPO STR OKO OBA LAGOS</t>
  </si>
  <si>
    <t>AYINDE FATAYI MR</t>
  </si>
  <si>
    <t>4 LADIPO STR AGEGE OKO-OBA</t>
  </si>
  <si>
    <t>ISIAKA AKINYEMI</t>
  </si>
  <si>
    <t>10 LADIPO STR 85/S25/143103 OKO-OBA</t>
  </si>
  <si>
    <t>ODULANA WALE</t>
  </si>
  <si>
    <t>13 ARUBO CLOSE M/N 83/P50/10034 OKO OBA AGEGE</t>
  </si>
  <si>
    <t>OGUNDARE MURITALA</t>
  </si>
  <si>
    <t>25 LADOJE COMMUNITY OKO-OBA. AGEGE AKOWONJO.</t>
  </si>
  <si>
    <t>JOJOLAWO JOJOLAWO</t>
  </si>
  <si>
    <t xml:space="preserve">7A PROGRESS COLLEGE RD LAGOS </t>
  </si>
  <si>
    <t>11-AgegeINJ-T2-Abule Egba-PROGRESS RD POLE 2</t>
  </si>
  <si>
    <t>FASUYI COTTON SEGUN</t>
  </si>
  <si>
    <t>PLT 390 ABEOKUTA EXP WAY LAIK92/P25/00092 AGEGE</t>
  </si>
  <si>
    <t>A-MD1</t>
  </si>
  <si>
    <t>11-AdaranijoINJ-T1-Arigbanla-SHOLABOMI WILLIAMS STR POLE 1</t>
  </si>
  <si>
    <t>ADEGOKE EMMANUEL</t>
  </si>
  <si>
    <t>5B SHORE STREET ORILE AGEGE LAGOS</t>
  </si>
  <si>
    <t>D-MD1</t>
  </si>
  <si>
    <t>PATRICK SAMSON MR</t>
  </si>
  <si>
    <t>24 ADENEKAN STR O/AGEGE LAGOS</t>
  </si>
  <si>
    <t>BELLO BABATUNDE KAZEEM</t>
  </si>
  <si>
    <t>25 JINADU STREET, ATOBAJE</t>
  </si>
  <si>
    <t>GBENGA OLUDAYO</t>
  </si>
  <si>
    <t xml:space="preserve">8 PROGRESS RD LAGOS </t>
  </si>
  <si>
    <t>11-AgegeINJ-T2-Abule Egba-PROGRESS RD POLE 1</t>
  </si>
  <si>
    <t>CROWN PAVILON</t>
  </si>
  <si>
    <t>291 OLD ABEOKUTA MOTOR ROAD, ORILE-AGEGE</t>
  </si>
  <si>
    <t>ADESINA OLUSEYE</t>
  </si>
  <si>
    <t>66.OLD ABEOKUTA RD. AGEGE LAGOS</t>
  </si>
  <si>
    <t>OGUNGBEDE ALFRED</t>
  </si>
  <si>
    <t>8 AYOOLA STR M/NO 85/S25/13168 OKO OBA AGEGE</t>
  </si>
  <si>
    <t>11-AgegeINJ-T3-Tabon Tabon-AYOOLA POLE 1</t>
  </si>
  <si>
    <t>MR MUKAILA RAJI</t>
  </si>
  <si>
    <t xml:space="preserve">5B OMOROGA STREET AGEGE </t>
  </si>
  <si>
    <t>MR BAWA GARRING</t>
  </si>
  <si>
    <t>24 OSHOBU STREET AGEGE</t>
  </si>
  <si>
    <t>DR OLADIPO E.A</t>
  </si>
  <si>
    <t>22/24 OMOTOYE ESTATE ORILE LAGOS</t>
  </si>
  <si>
    <t>OLUFEMI S. OSAROMEN</t>
  </si>
  <si>
    <t>1 OSHOBU STREET ORILE AGEGE LAGOS</t>
  </si>
  <si>
    <t>BARI IBRAHIM LATEEF</t>
  </si>
  <si>
    <t>18 ALEXANDER STR OKO OBA LAGOS</t>
  </si>
  <si>
    <t>CHINWE I AGOMUOH</t>
  </si>
  <si>
    <t>4A LADOJE COMMUNITY LANE OKO-OBA LAGOS</t>
  </si>
  <si>
    <t>11-AgegeINJ-T2-Abule Egba-LADOJE ST(MARKET LANE) POLE 2</t>
  </si>
  <si>
    <t>Ogunleye Bolaji Bosede</t>
  </si>
  <si>
    <t>29, Otta Road, Orile Agege</t>
  </si>
  <si>
    <t>11-AgegeINJ-T2-Orile Agege-OTA ROAD POLE 2</t>
  </si>
  <si>
    <t>BABATUNDE OLAGUNJU</t>
  </si>
  <si>
    <t>3 OLAGUNJU CLOSE OKO OBA LAGOS</t>
  </si>
  <si>
    <t>11-AgegeINJ-T1-Abattoir-PIPELINE STREET POLE 15</t>
  </si>
  <si>
    <t>CHIJOKE OGAZIE</t>
  </si>
  <si>
    <t>1 CHURCH STR ELERE AGEGE LAGOS</t>
  </si>
  <si>
    <t>OLAKUNLE A SHAOLU</t>
  </si>
  <si>
    <t>203 OLD ABEOKUTA ROAD AGEGE</t>
  </si>
  <si>
    <t>MGBOKHAODE ONOMU S.</t>
  </si>
  <si>
    <t>19 FAGBOLA STR OKE KOTO AGEGE LAGOS</t>
  </si>
  <si>
    <t>11-AgegeINJ-T2-Orile Agege-FAGBOLA STREET POLE 6</t>
  </si>
  <si>
    <t>MR NURENI LAMIDI</t>
  </si>
  <si>
    <t>47 EGBATEDO STR OKO OBA 81/2983 AGEGE</t>
  </si>
  <si>
    <t>NIKE ODETUNDE</t>
  </si>
  <si>
    <t>71 OLD OTTA RD ORILE AGEGE LAGOS</t>
  </si>
  <si>
    <t>FAGBONUM F T</t>
  </si>
  <si>
    <t xml:space="preserve">30 OKO OBA RD AGEGE AGEGE </t>
  </si>
  <si>
    <t>11-AgegeINJ-T3-Tabon Tabon-LADIPO STREET POLE 3</t>
  </si>
  <si>
    <t>JAMIU I ALHAJI</t>
  </si>
  <si>
    <t>39 ADEJOBI STR OKE-KOTO AGEGE 99/S25/000081 OKE KOTO</t>
  </si>
  <si>
    <t>EMMANUEL OGWRO</t>
  </si>
  <si>
    <t>25 IFELODUN STR OKO OBA M/N 77/S25/58979 AGEGE</t>
  </si>
  <si>
    <t>11-AgegeINJ-T3-Tabon Tabon-IFELODUN STREET POLE 2</t>
  </si>
  <si>
    <t>LYDIA ADEYEMO</t>
  </si>
  <si>
    <t xml:space="preserve">5A RENNER STR LAGOS </t>
  </si>
  <si>
    <t>ROSE ENAHORO</t>
  </si>
  <si>
    <t>1B SHODOLAMU STR OKOOBA LAGOS</t>
  </si>
  <si>
    <t>MUHAMMED H AMZA</t>
  </si>
  <si>
    <t>PLOT 10 BLOCK 9 ALAGBA EST AGEGE</t>
  </si>
  <si>
    <t>TEMITOPE OLUWASEUN OWAGBEMI</t>
  </si>
  <si>
    <t>21B DASILVA EST OKO OBA</t>
  </si>
  <si>
    <t>ADEWUYI SAMUEL</t>
  </si>
  <si>
    <t>OLADIPO TOMOLOJU CLOSE ORILE AGEGE</t>
  </si>
  <si>
    <t>NWAFUNA EBELE PATRICK</t>
  </si>
  <si>
    <t>1 ABATI CLOSE OFF 86/S25/93898 IPAJA RD AGEGE</t>
  </si>
  <si>
    <t>JOSHUA PA</t>
  </si>
  <si>
    <t>10 DELE IBIDUN STR LAGOS</t>
  </si>
  <si>
    <t>SULIKUFULI ADEOLA AKANBI E</t>
  </si>
  <si>
    <t>22 DELE IBIDUN STREET OLD A/C NO 26/04/05/86111 ORILE-AGEGE</t>
  </si>
  <si>
    <t>ODUNTAN ODUNTAN ALABA</t>
  </si>
  <si>
    <t>28 ATANDA AKINREMI STREET M/NO 79/S25/5030 ORILE AGEGE</t>
  </si>
  <si>
    <t>ATOLONGBE CALEB PASTOR</t>
  </si>
  <si>
    <t>7 DELE IBIDUN STR OMOTOYE EST AGEGE LAGOS</t>
  </si>
  <si>
    <t>WISILAT BELLO</t>
  </si>
  <si>
    <t>4B ATANDA AKINREMI ORILE AGEGE LAGOS</t>
  </si>
  <si>
    <t>MRS ERILE SEUN</t>
  </si>
  <si>
    <t>12 ATANDA AKINREMI STREET ORILE-AGEGE LAGOS</t>
  </si>
  <si>
    <t>ADENIJI MR</t>
  </si>
  <si>
    <t>3A ADENIJI STR NOW 1 ABATI 85/S25/217460 CLOSE OFF IPAJA RD AGEGE</t>
  </si>
  <si>
    <t>LASISI AJISEGIRI</t>
  </si>
  <si>
    <t>9 ATANDA AKINREMI STREET AGEGE STREET ORILE</t>
  </si>
  <si>
    <t>ADEKUNLE SOEWU</t>
  </si>
  <si>
    <t xml:space="preserve">12 DELE IBIDUN STREET ORILE AGEGE </t>
  </si>
  <si>
    <t>FABEMORA JAMES</t>
  </si>
  <si>
    <t>7 TOMOLOJU STR ORILE OLD A/C 26/07/04/07613 MN 76/158849</t>
  </si>
  <si>
    <t>CLEMENT OGUNRONBI</t>
  </si>
  <si>
    <t>20 COKER STREET M/N 94/S25/000443 ORILE AGEGE</t>
  </si>
  <si>
    <t>STEVEN O.S</t>
  </si>
  <si>
    <t>7A ATANDA AKINREMI STR LAGOS</t>
  </si>
  <si>
    <t>ABOLORE YUSUF</t>
  </si>
  <si>
    <t>4 ATANDA AKINREMI STREET ORILE-AGEGE LAGOS.</t>
  </si>
  <si>
    <t>ABRAHAM ADEJUMO</t>
  </si>
  <si>
    <t>9 TOMOLOJU CLOSE 79/S25/120627 ORILE AGEGE</t>
  </si>
  <si>
    <t>ALH. G.A.</t>
  </si>
  <si>
    <t>17 OMOTOYE ESTATE ORILE AGEGE LAGOS</t>
  </si>
  <si>
    <t>ABATI M A MR</t>
  </si>
  <si>
    <t>2 ABATI CLOSE M/N 76/150227 OFF ADENIYI STR AGEGE</t>
  </si>
  <si>
    <t>OLUFEMI OGUNROMBI</t>
  </si>
  <si>
    <t>18 COKER STREET, ORILE-AGEGE</t>
  </si>
  <si>
    <t>R O</t>
  </si>
  <si>
    <t>7 TOMOLOJU STR ORILE LAGOS</t>
  </si>
  <si>
    <t>KOMOLAFE G.A</t>
  </si>
  <si>
    <t>12 OLADIPO TOMOLOJU CLS AGEGE</t>
  </si>
  <si>
    <t>OLAMIJU B O</t>
  </si>
  <si>
    <t>7 MARKET LANE M/NO 79/S25/95565 OFF LADOJE STR OKE OBA</t>
  </si>
  <si>
    <t>11-AgegeINJ-T2-Abule Egba-LADOJE ST(MARKET LANE) POLE 4</t>
  </si>
  <si>
    <t>LAWAL ALH T</t>
  </si>
  <si>
    <t>40 MARKET LANE M/N 81/S25/43317 AGEGE</t>
  </si>
  <si>
    <t>CHIEF AWODELE TAJU</t>
  </si>
  <si>
    <t>13B LADOJE COMMUNITY OKO-OBA. AGEGE AKOWONJO.</t>
  </si>
  <si>
    <t>ALH K ARAROMI</t>
  </si>
  <si>
    <t>5 SORETIRE CLOSE OKO OBA 79/112841 AGEGE</t>
  </si>
  <si>
    <t>11-AgegeINJ-T3-Tabon Tabon-AYOOLA POLE 2</t>
  </si>
  <si>
    <t>LAWRENCE ADIO</t>
  </si>
  <si>
    <t xml:space="preserve">17 AYOOLA STR  </t>
  </si>
  <si>
    <t>ALHAJI S ANIMASHAUN</t>
  </si>
  <si>
    <t>11 SORETIRE CLOSE 79/S25/34008 OKO OBA AGEGE</t>
  </si>
  <si>
    <t>ADE OJO SUNDAY</t>
  </si>
  <si>
    <t xml:space="preserve">2 SORETIRE CLOSE OKOOBA AGEGE </t>
  </si>
  <si>
    <t>ALHAJA KUDIRAT ARAROMI</t>
  </si>
  <si>
    <t>5 SORETIE CLOSE OFF 77/S25/5930 ILOBU STR</t>
  </si>
  <si>
    <t>DARAMOLA ISAAC</t>
  </si>
  <si>
    <t>5 IMASHAI STR 85/S25/149849 ORILE AGEGE</t>
  </si>
  <si>
    <t>11-AgegeINJ-T2-Power Line-IMASHAI STREET POLE 1</t>
  </si>
  <si>
    <t>ALH J A OPE</t>
  </si>
  <si>
    <t xml:space="preserve">8 IMASHAI STR AGEGE </t>
  </si>
  <si>
    <t>OPE AKANNI JIMOH</t>
  </si>
  <si>
    <t>6 IMASHAI STR ORILE M/NO 77/S25/34557 ORILE AGEGE</t>
  </si>
  <si>
    <t>DUROJAIYE HASSAN ROTIMI</t>
  </si>
  <si>
    <t>5 IMASHAI STR O/AGEGE O/AGEGE LAGOS</t>
  </si>
  <si>
    <t>ST JAMES CHURCH JAMES CHURCH</t>
  </si>
  <si>
    <t>17 AFUNWAPE STREET M/N 84/P50/100757 AGEGE</t>
  </si>
  <si>
    <t>11-AgegeINJ-T3-Tabon Tabon-AFUWAPE STREET POLE 1</t>
  </si>
  <si>
    <t>PST OLUGBEMI BAYO</t>
  </si>
  <si>
    <t>18B AFUWAPE STR OKO OBA LAGOS</t>
  </si>
  <si>
    <t>GABRIEL SUNDAY A</t>
  </si>
  <si>
    <t xml:space="preserve">18 AFUAPE STR OKO OBA OKO OBA </t>
  </si>
  <si>
    <t>MOSES T OLUSOLA</t>
  </si>
  <si>
    <t xml:space="preserve">15 AFUWAPE STR OKO OBA 85/S25/484681 </t>
  </si>
  <si>
    <t>SULAIMON OLAMILEKAN SALAKO</t>
  </si>
  <si>
    <t xml:space="preserve">16  AKINSOLA  STREET  </t>
  </si>
  <si>
    <t>11-AgegeINJ-T2-Abule Egba-AKINSOLA STREET (CLOSE) POLE 3</t>
  </si>
  <si>
    <t>AJASA YEKINNI</t>
  </si>
  <si>
    <t xml:space="preserve">19 AKINSOLA STR NEW OKO-OBA </t>
  </si>
  <si>
    <t>KHAMISU HALADU</t>
  </si>
  <si>
    <t>2, AYIGE STREET, ORILE AGEGE</t>
  </si>
  <si>
    <t>11-AgegeINJ-T2-Orile Agege-AIGE STREET POLE 6</t>
  </si>
  <si>
    <t>MR SANNI SHOYINKA</t>
  </si>
  <si>
    <t>8 AIYEGBAMI STREET OLD A/C 26/04/05/69418 AGEGE</t>
  </si>
  <si>
    <t>AYINLA JIMOH ALHAJI</t>
  </si>
  <si>
    <t>10 AIYEGBAMI STREET M/NO 79/S2K/34277 ORILE AGEGE</t>
  </si>
  <si>
    <t>OLALEYE S O</t>
  </si>
  <si>
    <t>11 AIYEGBAMI STR 85/S25/73404 ORILE AGEGE</t>
  </si>
  <si>
    <t>KAYODE OGUNLEYE</t>
  </si>
  <si>
    <t>15 AIYEGBAMI STR LAGOS</t>
  </si>
  <si>
    <t>BAMIGBOSE J A</t>
  </si>
  <si>
    <t>35 OLUKOSI STR OKO KOTO AGEGE AGEGE</t>
  </si>
  <si>
    <t>11-AgegeINJ-T2-Power Line-OLUKOSI STREET POLE 5</t>
  </si>
  <si>
    <t>TIJANI ALHASSAN</t>
  </si>
  <si>
    <t xml:space="preserve">26 OLUKOSI STR AGEGE LAGOS </t>
  </si>
  <si>
    <t>ADEBOWALE WAHEED ALH</t>
  </si>
  <si>
    <t>10 IFELODU OKO OBA AGEGE LAGOS</t>
  </si>
  <si>
    <t>ONUORAH CHRISTOPHER</t>
  </si>
  <si>
    <t>BLK D PLT D1A WILLIAM ESTATE 92/S25/24832 TABON TABON AGEGE</t>
  </si>
  <si>
    <t>11-AgegeINJ-T2-Power Line-WILLIAMS EST RD 1 POLE 2</t>
  </si>
  <si>
    <t>GAFAR ADEMOLA</t>
  </si>
  <si>
    <t xml:space="preserve">1 SHODOL.AMU STR LAGOS </t>
  </si>
  <si>
    <t>SHORONKE IBIRONKE</t>
  </si>
  <si>
    <t>1 ORELOPE STR 85/S25/053853 OKO-OBA AGEGE</t>
  </si>
  <si>
    <t>11-AgegeINJ-T2-Orile Agege-ORELOPE STREET POLE 1</t>
  </si>
  <si>
    <t>SONUGA   JOSHUA OLUSOLA</t>
  </si>
  <si>
    <t>23 AFUNWAPE STREET 85S25113838 OKO OBA AGEGE</t>
  </si>
  <si>
    <t>OBASA MUFURAU</t>
  </si>
  <si>
    <t>19 AFUWAPE STR M/NO 79/S25/38557 OKO OBA AGEGE</t>
  </si>
  <si>
    <t>OIIA PHILIP A.</t>
  </si>
  <si>
    <t>23 ADAMO KABIAWUN STR ORILE AGEGE LAGOS</t>
  </si>
  <si>
    <t>11-AgegeINJ-T3-Tabon Tabon-ADAMO KABIAWU POLE 2</t>
  </si>
  <si>
    <t>REV  DR  OLAMIJU DR OLAMIJU</t>
  </si>
  <si>
    <t>8  OLAROKUN STR  AGEGE LAGOS</t>
  </si>
  <si>
    <t>11-AgegeINJ-T2-Orile Agege-OLAROKUN STR POLE 4</t>
  </si>
  <si>
    <t>MATHEW DOSUMU</t>
  </si>
  <si>
    <t>10 OLAOROKUN STREET. AGEGE 83/S25/34108 ORILE AGEGE</t>
  </si>
  <si>
    <t>ADISA GIWA RASAKI</t>
  </si>
  <si>
    <t>13 OLAOROKUN STREET. AGEGE M/NO 77/S25/27998 ORILE AGEGE</t>
  </si>
  <si>
    <t>RASAKI MR</t>
  </si>
  <si>
    <t>13 OLAOROKUN STREET. AGEGE 85/S25/140662 ORILE AGEGE</t>
  </si>
  <si>
    <t>LASISI ADEYEMI</t>
  </si>
  <si>
    <t>11 OLAOROKUN STREET. AGEGE ORILE AGEGE</t>
  </si>
  <si>
    <t>UKANA UBONG E</t>
  </si>
  <si>
    <t>88 OLAOROKUN STR ORILE AGEGE LAGOS STATE</t>
  </si>
  <si>
    <t xml:space="preserve">11 OLAOROKUN STREET. AGEGE ORILE AGEGE </t>
  </si>
  <si>
    <t>BLESSING UBONG</t>
  </si>
  <si>
    <t>8 OLAOROKUN STREET ORILE ORILE LAGOS</t>
  </si>
  <si>
    <t>11 ALAROKU STREET</t>
  </si>
  <si>
    <t>OLAMIDE AKINSETE</t>
  </si>
  <si>
    <t>36 PROGRESS COLLEGE RD LAGOS</t>
  </si>
  <si>
    <t>11-AgegeINJ-T2-Abule Egba-PROGRESS RD POLE 6</t>
  </si>
  <si>
    <t>ADEYEMO AZEEZ</t>
  </si>
  <si>
    <t>313, OLD ABEOKUTA MOTOR RD</t>
  </si>
  <si>
    <t>11-AgegeINJ-T2-Abule Egba-OLD ABEOKUTA RD POLE 8</t>
  </si>
  <si>
    <t>MRS OLUWATAYO OLALEYE</t>
  </si>
  <si>
    <t>AKINTUNDE WILLAMS STR 85/S25/084658 NEW OKO OBA AGEGE</t>
  </si>
  <si>
    <t>AWOKOYA RUFUS</t>
  </si>
  <si>
    <t>1 BABAJIDE STR M/NO 76/149649 OKE-KOTO AGEGE</t>
  </si>
  <si>
    <t>11-AgegeINJ-T2-Power Line-YEKINI STREET POLE 2</t>
  </si>
  <si>
    <t>ISHOLA AKANNI</t>
  </si>
  <si>
    <t>3 BABA JIDE STR</t>
  </si>
  <si>
    <t>TAIWO ANIMASHAUN</t>
  </si>
  <si>
    <t>7 OLOYEDE CLS. ORILE AGEGE LAGOS</t>
  </si>
  <si>
    <t>11-AgegeINJ-T3-Tabon Tabon-HVDS ALH YMA OLOYEDE CLOSE 3</t>
  </si>
  <si>
    <t>MRS SHODIPE</t>
  </si>
  <si>
    <t xml:space="preserve">2 ADEGBAJU STR NEW OKO OBA </t>
  </si>
  <si>
    <t>11-AgegeINJ-T2-Abule Egba-AKINOLA DUYILE CLOSE POLE 1</t>
  </si>
  <si>
    <t>ALI K ALH</t>
  </si>
  <si>
    <t>16 AMOO STREET. AGEGE AGEGE</t>
  </si>
  <si>
    <t>OLABIRAN B A ALH</t>
  </si>
  <si>
    <t>22 AMOO STREET. AGEGE AGEGE</t>
  </si>
  <si>
    <t>11-AgegeINJ-T3-Pen Cinema-AMOO STREET POLE 3</t>
  </si>
  <si>
    <t>AKANBI GREEN SAMUEL</t>
  </si>
  <si>
    <t>24 AMOO STREET. AGEGE M/NO 65/0017833 AGEGE</t>
  </si>
  <si>
    <t>FATAI OKE</t>
  </si>
  <si>
    <t>27 AMOO STR OKE-KOTO LAGOS</t>
  </si>
  <si>
    <t>IBRAHIM OLAREWAJU</t>
  </si>
  <si>
    <t>33B OWOLEWA STR O/AGEGE LAGOS</t>
  </si>
  <si>
    <t>11-AgegeINJ-T2-Orile Agege-OWOLEWA STREET POLE 2</t>
  </si>
  <si>
    <t>MR ABOLADE OGUNBAYODE</t>
  </si>
  <si>
    <t>9 ALHAJI OWOLOWA STREET OLD A/C 26/03/03/56118 AGEGE</t>
  </si>
  <si>
    <t>OLANIYI AMOO ALHAJI</t>
  </si>
  <si>
    <t>12 ALHAJI OWOLOWA STREET M/NO 79/S25/109826 ORILE AGEGE</t>
  </si>
  <si>
    <t>ALHAJI AMBALI OWOLEWA</t>
  </si>
  <si>
    <t>7 ALHAJI OWOLOWA STREET OLD A/C 26/03/03/14216 AGEGE</t>
  </si>
  <si>
    <t>NGBEDINE GODSON</t>
  </si>
  <si>
    <t>13 ADEJOBI STR LAGOS</t>
  </si>
  <si>
    <t>11-AgegeINJ-T3-Pen Cinema-ADEJOBI STREET POLE 2</t>
  </si>
  <si>
    <t>OKONUGA CAROLINE</t>
  </si>
  <si>
    <t>341 OLD ABEOKUTA MT RD AGEGE</t>
  </si>
  <si>
    <t>11-AgegeINJ-T2-Abule Egba-OLD ABEOKUTA RD POLE 5</t>
  </si>
  <si>
    <t>ALHAJA MUSILI MAKANJUOLA</t>
  </si>
  <si>
    <t>31 MUSILI STREET 75/ 102763 OKO OBA ORILE AGEGE</t>
  </si>
  <si>
    <t>11-AgegeINJ-T3-Tabon Tabon-MUSILI STREET POLE 2</t>
  </si>
  <si>
    <t>BELLO F.ABENI</t>
  </si>
  <si>
    <t>33 MUSILI STR AGEGE LAGOS</t>
  </si>
  <si>
    <t>BELLO ADISA</t>
  </si>
  <si>
    <t>5 FIJAGBADE STR TABONTABON AGEGE</t>
  </si>
  <si>
    <t>PRINCE PRINCE</t>
  </si>
  <si>
    <t xml:space="preserve">SHOP 33 ELERE LAGOS </t>
  </si>
  <si>
    <t>JOHNSON ABIOLA</t>
  </si>
  <si>
    <t>10 CHURCH STR ELERE LAGOS</t>
  </si>
  <si>
    <t>JOHNSON OGUNSEITAN</t>
  </si>
  <si>
    <t xml:space="preserve">C5/85.DAHUNSI STR. AGEGE. </t>
  </si>
  <si>
    <t>MR OLUSEGUN ADERELE</t>
  </si>
  <si>
    <t>23 ADEJOBI STREET. AGEGE 98/S25/001188 AGEGE</t>
  </si>
  <si>
    <t>FUNMILAYO P</t>
  </si>
  <si>
    <t>22 MOMOH STR LAGOS</t>
  </si>
  <si>
    <t>OGUNJOBI MRS</t>
  </si>
  <si>
    <t>26 ADEJOBI STREET   AGEGE 85  S25  165417 OKE KOTO AGEGE</t>
  </si>
  <si>
    <t>MRS ADENEKAN</t>
  </si>
  <si>
    <t>7 MOMOH STR TABON TABON LAGOS</t>
  </si>
  <si>
    <t>COMMINETY DEV ASSOCIATION</t>
  </si>
  <si>
    <t>1 DAHUNSI STREET TABON-TABON, ORILE- AGEGE</t>
  </si>
  <si>
    <t>ADEYEMI ADEBOLA O</t>
  </si>
  <si>
    <t>8 CHURCH STR AGEGE OKE KOTO</t>
  </si>
  <si>
    <t>MARY AGBEYO MRS</t>
  </si>
  <si>
    <t>18 POWA SHOP FAGBOLA O/AGEGE</t>
  </si>
  <si>
    <t>DAHUNSI J OLA</t>
  </si>
  <si>
    <t xml:space="preserve">1 DAHUNSI STR AGEGE </t>
  </si>
  <si>
    <t>MR JAMES SIWOKU</t>
  </si>
  <si>
    <t>3 MOMOH STREET ORILE-AGEGE AKOWONJO.</t>
  </si>
  <si>
    <t>SALAWU AKANNI OJELADE</t>
  </si>
  <si>
    <t>9A WAHUNSI STREET M/N 76/78589 TABON TABON AGEGE</t>
  </si>
  <si>
    <t>S.A.OLUGBODE ESQ.</t>
  </si>
  <si>
    <t>C5/116.FIJAGBADE STR. AGEGE.</t>
  </si>
  <si>
    <t>AMOO SIMAI MADAM</t>
  </si>
  <si>
    <t xml:space="preserve">27 ADEJOBI STREET AGEGE </t>
  </si>
  <si>
    <t>SURAJUDEEN MUSTAPHA</t>
  </si>
  <si>
    <t>1B DAHUNSI STR AGEGE AGEGE LAGOS</t>
  </si>
  <si>
    <t>J.ADEGBESAN ESQ.</t>
  </si>
  <si>
    <t>C5/102A.FAGBOLA STR. AGEGE. TABONTABON AREA.</t>
  </si>
  <si>
    <t>SHOP 33 ELERE LAGOS</t>
  </si>
  <si>
    <t xml:space="preserve">5 FIJAGBADE STR TABONTABON AGEGE </t>
  </si>
  <si>
    <t>MR SUNDAY OLUWOLE</t>
  </si>
  <si>
    <t>NO 31 ADEJOBI STR</t>
  </si>
  <si>
    <t>JAMES OYELEYE,</t>
  </si>
  <si>
    <t xml:space="preserve">C5/119.FIJAGBADE STR.. TABONTABON AGEGE. </t>
  </si>
  <si>
    <t>MRS C. ITOEGBUNA</t>
  </si>
  <si>
    <t>PHASE II ELERE AGEGE LAGOS.</t>
  </si>
  <si>
    <t>MADAM JULIANAH ADEWALE</t>
  </si>
  <si>
    <t>9 ORILE RD AGEGE 72/91261 AGEGE</t>
  </si>
  <si>
    <t>MRS IMARALU</t>
  </si>
  <si>
    <t xml:space="preserve">SHOP 23 ELERE LAGOS </t>
  </si>
  <si>
    <t>BINTU A HART</t>
  </si>
  <si>
    <t>8 FAGBOLA STR M/NO 76/76415 AGEGE</t>
  </si>
  <si>
    <t>SOTUNDE SAMUEL</t>
  </si>
  <si>
    <t>21 ADEJOBI STREET. AGEGE 85/S25/027756 OKEKOTO AGEGE</t>
  </si>
  <si>
    <t>MR SAKIRU AINA</t>
  </si>
  <si>
    <t>1 MOMOH STREET AGEGE LAGOS AGEGE LAGOS</t>
  </si>
  <si>
    <t>KOYI J A MR</t>
  </si>
  <si>
    <t>5 FAGBOLA STR TABONTABON AGEGE</t>
  </si>
  <si>
    <t>MOSHOOD OLUYINKA ERIOKAN</t>
  </si>
  <si>
    <t>31B ADEJOBI STREET,OKE KOTO AGEGE</t>
  </si>
  <si>
    <t>MR ANUMA SAMUEL</t>
  </si>
  <si>
    <t>10 MOMOH STREET TABONTABON AGEGE</t>
  </si>
  <si>
    <t>ALH OTEGBEYE SALAMI</t>
  </si>
  <si>
    <t xml:space="preserve">3 MOMOH LANE TABON TABON AGEG 81/S25/57143 </t>
  </si>
  <si>
    <t>MR AKINLEYE</t>
  </si>
  <si>
    <t>21 ADEJOBI STR</t>
  </si>
  <si>
    <t>SHOP 23 ELERE LAGOS</t>
  </si>
  <si>
    <t>ANGLICAN CHURCH</t>
  </si>
  <si>
    <t>C/O ANGLICAN CHRIST CHURCH 98/P50/00000362 CHURCH STR NEAR ELERE PO</t>
  </si>
  <si>
    <t>SULEIMAN ALH K</t>
  </si>
  <si>
    <t>2 DAHUNSI STR 82/S25/17254 ELERE AGEGE</t>
  </si>
  <si>
    <t>MRS FOLUKE WILLIAMS</t>
  </si>
  <si>
    <t>3 BALE STR 86/S25/001815 TABONTABON AGEGE</t>
  </si>
  <si>
    <t>OLUWATOYIN MRS</t>
  </si>
  <si>
    <t xml:space="preserve">2 FAGBOLA STR ORILE 93/S25/05458 </t>
  </si>
  <si>
    <t>PRINCE AKINTUNDE ADEBAYO</t>
  </si>
  <si>
    <t>4 DAHUNSI STR 77/S25/166722 AGEGE</t>
  </si>
  <si>
    <t>MICHAEL OPEOLUWA ABISUGA</t>
  </si>
  <si>
    <t xml:space="preserve">20 Igwe ohazulike ,pipeline road ,orile agege </t>
  </si>
  <si>
    <t>QUADRI OLA ALH</t>
  </si>
  <si>
    <t>PLT 1 PETROLEUM PIPE M/NO 85/S25/93574 OLOWOSOKEDILE</t>
  </si>
  <si>
    <t>BALOGUN OLUWAFEMI KAYODE</t>
  </si>
  <si>
    <t>41 OLURINDE STREET, AGEGE</t>
  </si>
  <si>
    <t>11-AgegeINJ-T2-Orile Agege-OLURINDE STREE T POLE 6</t>
  </si>
  <si>
    <t>AYINLA SANNI</t>
  </si>
  <si>
    <t xml:space="preserve">40 OLURINDE STR ORILE AGEGE ORILE AGEGE </t>
  </si>
  <si>
    <t>MISS AINA OJO</t>
  </si>
  <si>
    <t xml:space="preserve">41 OLURINDE STR ORILE AGEGE </t>
  </si>
  <si>
    <t>MR SUNDAY ABATI SUNDAY ABATI</t>
  </si>
  <si>
    <t xml:space="preserve">56 ORILE RD AGEGE  </t>
  </si>
  <si>
    <t>11-AgegeINJ-T2-Orile Agege-ORILE ROAD POLE 7</t>
  </si>
  <si>
    <t>VICTORIA AJIWUN ESQ AJIWUN ESQ</t>
  </si>
  <si>
    <t>58 ORILE RD AGEGE OLD A/C 26/03/03/42511 TABONTABON AGEGE</t>
  </si>
  <si>
    <t>RAJI AJAYI ESQ</t>
  </si>
  <si>
    <t>53 ORILE RD AGEGE OLD A/C 26/03/03/2091A AGEGE</t>
  </si>
  <si>
    <t>DAVID OLU SHOWUNMI ESQ</t>
  </si>
  <si>
    <t>69 ORILE RD AGEGE OLD A/C 26/03/03/43212 AGEGE</t>
  </si>
  <si>
    <t>ISHOLA ABIODUN</t>
  </si>
  <si>
    <t>8 ADEBOYE STR 76/77958 ORILE AGEGE</t>
  </si>
  <si>
    <t>11-AgegeINJ-T3-Tabon Tabon-ADEBOYE POLE 2</t>
  </si>
  <si>
    <t>ADE AMOO</t>
  </si>
  <si>
    <t>14 OLALEYE STR OKO OBA LAGOS</t>
  </si>
  <si>
    <t>11-AgegeINJ-T3-Tabon Tabon-OLALEYE STREET POLE 2</t>
  </si>
  <si>
    <t>MICHAEL KUSHIMO</t>
  </si>
  <si>
    <t>12 MUSILI STREET AGEGE</t>
  </si>
  <si>
    <t>MUTAU ATANDA</t>
  </si>
  <si>
    <t>16 MUSILI STR OKO-OBA LAGOS</t>
  </si>
  <si>
    <t>11-AgegeINJ-T3-Tabon Tabon-MUSILI STREET POLE 4</t>
  </si>
  <si>
    <t>ADEGOKE BUSARI</t>
  </si>
  <si>
    <t>11 MUSILI STR M/N 85/S25/009184 POWER LINE AGEGE</t>
  </si>
  <si>
    <t>MICHAEL AKINSANYA</t>
  </si>
  <si>
    <t>16 MUSILI STREET OLD A/C NO 26/03/03/62614 OKO OBA AGEGE</t>
  </si>
  <si>
    <t>GEORGE OGBE</t>
  </si>
  <si>
    <t>14 MUSILI STREET M/N 77/25/60977 OKO-OBA AGEGE</t>
  </si>
  <si>
    <t>AHMED OPEIFA</t>
  </si>
  <si>
    <t>42 OLAOROKUN ORILE AGEGE</t>
  </si>
  <si>
    <t>11-AgegeINJ-T2-Orile Agege-OLAROKUN STR POLE 1</t>
  </si>
  <si>
    <t>ADEYEMO LATIFU</t>
  </si>
  <si>
    <t>3 AKINOLA COMPOUND OFF OLAOROKUN ORILE AGEGE</t>
  </si>
  <si>
    <t>MR AKINLEYE ABIODUN</t>
  </si>
  <si>
    <t>3 AKINLEYE COURT OLABUA</t>
  </si>
  <si>
    <t>LUKMON AJOSE</t>
  </si>
  <si>
    <t>NO 2 AKINLEYE COURT ORILE AGEGE</t>
  </si>
  <si>
    <t>MRS BADEJO</t>
  </si>
  <si>
    <t>2 MOKE OYELADUN CLS. OKO-OBA LAGOS</t>
  </si>
  <si>
    <t>NURAINI TOYIN RAJI</t>
  </si>
  <si>
    <t>PLOT 14C SINA OGUNBAMBO CRESCENT NEW OKO-OBA</t>
  </si>
  <si>
    <t>ODUKUNLE OLUSOLA OLANREWAJU</t>
  </si>
  <si>
    <t>14A SHINA OGUNAMBO ST OFF AGRIC ROAD, ORILE AGEGE</t>
  </si>
  <si>
    <t>ALHAJI HASSAN YINUSA</t>
  </si>
  <si>
    <t>14H SINA OGUNBANWO EST OFF AGRIC ROAD AGEGE</t>
  </si>
  <si>
    <t>MAD SATIATU KUYE</t>
  </si>
  <si>
    <t>15 POWERLINE ROAD. ORILE 81/S25/58411 ORILE AGEGE</t>
  </si>
  <si>
    <t>11-AgegeINJ-T3-Tabon Tabon-POWERLINE ROAD POLE 8</t>
  </si>
  <si>
    <t>PETER  OLUSEGUN  OYEBANJI</t>
  </si>
  <si>
    <t>11 OLA OLUWA ST M/N 77/S25/40940 OKO OBA AGEGE</t>
  </si>
  <si>
    <t>11-AgegeINJ-T3-Tabon Tabon-HVDS OLA OLUWA 2</t>
  </si>
  <si>
    <t>FASHINA ATANDA SUNDAY</t>
  </si>
  <si>
    <t>19. OLAOLUWA STRET. EGBATEDO OLD OKO-OBA AGEGE LAGOS</t>
  </si>
  <si>
    <t>ADESOLA ADEGOKE</t>
  </si>
  <si>
    <t>74 AMOO STREET AGEGE</t>
  </si>
  <si>
    <t>TAIBATU YUSUF</t>
  </si>
  <si>
    <t>25 AYIGE STR ORILE LAGOS</t>
  </si>
  <si>
    <t>11-AgegeINJ-T2-Orile Agege-AIGE STREET POLE 4</t>
  </si>
  <si>
    <t>RABIU ALHAJI</t>
  </si>
  <si>
    <t xml:space="preserve">46A OLURINDE STR ORILE AGEGE AGEGE </t>
  </si>
  <si>
    <t>MR STEPHEN KOLAWOLE AGUN</t>
  </si>
  <si>
    <t xml:space="preserve">38 OLURINDE STR ORILE AGEGE ORILE AGEGE </t>
  </si>
  <si>
    <t>IYABO OGUNJEBE</t>
  </si>
  <si>
    <t>39 OLURINDE STR ORILE AGEGE OLD A/C NO 26/04/01/8551A AGEGE</t>
  </si>
  <si>
    <t>46A OLURINDE STR ORILE AGEGE AGEGE</t>
  </si>
  <si>
    <t>OBIKOYA OLUWATOYIN</t>
  </si>
  <si>
    <t>38. OLURINDE STREET AGEGE LAGOS</t>
  </si>
  <si>
    <t>OLATUNJI DAWODU</t>
  </si>
  <si>
    <t>41 OLURINDE STR ORILE AGEGE 74/085298 AGEGE</t>
  </si>
  <si>
    <t>BIOBAKU ABDULAI OLA</t>
  </si>
  <si>
    <t>14 BABAYEMI STREET OLD A/C NO 26/03/03/44316 OKEKOTO AGEGE</t>
  </si>
  <si>
    <t>11-AgegeINJ-T2-Orile Agege-BABAYEMI STREET POLE 2</t>
  </si>
  <si>
    <t>MORUFU AKANO</t>
  </si>
  <si>
    <t xml:space="preserve">18 BABAYEMI STREET ORILE RD AGEGE </t>
  </si>
  <si>
    <t>OLALEKAN  YUSUF</t>
  </si>
  <si>
    <t>15A BABAYEMI STR 74/66589 OFF OSHOBU AGEGE</t>
  </si>
  <si>
    <t>ALHAJA KUYE</t>
  </si>
  <si>
    <t xml:space="preserve">16 BABAYEMI STR  </t>
  </si>
  <si>
    <t>NURUDEEN A EDUN</t>
  </si>
  <si>
    <t>13 BABAYEMI STREET OLD A/C NO 26/03/03/31214 AGEGE</t>
  </si>
  <si>
    <t>RAUFU DOLAMU</t>
  </si>
  <si>
    <t>14 BABAYEMI STREET AGEGE TABON TABON</t>
  </si>
  <si>
    <t>16 BABAYEMI STR</t>
  </si>
  <si>
    <t>ALHAJA AMINOTU ATITEBI</t>
  </si>
  <si>
    <t xml:space="preserve">16 BABAYEMI STR OKE OKTO LAGOS </t>
  </si>
  <si>
    <t>OGUNTIMIRU ADUKE</t>
  </si>
  <si>
    <t>6 COKER STREET 85/S25/77025 ORILE AGEGE</t>
  </si>
  <si>
    <t>11-AgegeINJ-T2-Orile Agege-COKER STREET POLE 1</t>
  </si>
  <si>
    <t>OLUREMI ONI</t>
  </si>
  <si>
    <t>24 LANRE IBITOYE AGEGE LAGOS STATE</t>
  </si>
  <si>
    <t>EMMANUEL SOWEMIMO</t>
  </si>
  <si>
    <t>36A AYIGE STREET ORILE AGEGE M/N 75/96249 ORILE AGEGE</t>
  </si>
  <si>
    <t>PHILLIP SHITU</t>
  </si>
  <si>
    <t>34B AYIGE STR ORILE LAGOS</t>
  </si>
  <si>
    <t>MRS A M AJAYI</t>
  </si>
  <si>
    <t>10 ISIAKA OKOSUN STR M/N 81/S25/34158 OKO OBA AGEGE</t>
  </si>
  <si>
    <t>11-AgegeINJ-T3-Tabon Tabon-ISIAKA STREET POLE 2</t>
  </si>
  <si>
    <t>ADISA BELLO</t>
  </si>
  <si>
    <t xml:space="preserve">56 OJEKUNLE STR LAGOS </t>
  </si>
  <si>
    <t>11-AgegeINJ-T2-Power Line-OJEKUNLE STREET B POLE 1</t>
  </si>
  <si>
    <t>ALADE CHIEF</t>
  </si>
  <si>
    <t>48 OJEKUNLE STR AMOO LAGOS</t>
  </si>
  <si>
    <t>56 OJEKUNLE STR LAGOS</t>
  </si>
  <si>
    <t xml:space="preserve">48 OJEKUNLE STR LAGOS </t>
  </si>
  <si>
    <t>AMOO ABIDEMI</t>
  </si>
  <si>
    <t>15B ALEXSANDA, NEW OKO-OBA, ORILE-AGEGE</t>
  </si>
  <si>
    <t>SALAMI OLUTADE</t>
  </si>
  <si>
    <t>30 ALEXANDER STR OKO OBA LAGOS STATE</t>
  </si>
  <si>
    <t>OYESOLA M. ADEWALE</t>
  </si>
  <si>
    <t>KOMOLAFE SANNI</t>
  </si>
  <si>
    <t>6 OTTA ROAD M/N 70/23773 AGEGE</t>
  </si>
  <si>
    <t>AKANBI OYEGUNLE</t>
  </si>
  <si>
    <t xml:space="preserve">6 SORETIRE CLOSE OKO-OBA AGEG  </t>
  </si>
  <si>
    <t>SORETIRE YUSUFU</t>
  </si>
  <si>
    <t>1. SORETIRE CLOSE OKO-OBA LAGOS.</t>
  </si>
  <si>
    <t>AKIBU AKANNI</t>
  </si>
  <si>
    <t xml:space="preserve">7 SORETIRE CLOSE OKO OBA OKO OBA </t>
  </si>
  <si>
    <t>AFUNPE LATIFU AREMU</t>
  </si>
  <si>
    <t>9 SHORETIRE CLOSE M/NO 77/S25/84287 OKO OBA AGEGE</t>
  </si>
  <si>
    <t>MRS S F   DARAMOLA</t>
  </si>
  <si>
    <t xml:space="preserve">3 OTTA ROAD AGEGE </t>
  </si>
  <si>
    <t xml:space="preserve">6 OLD OTA RD ORILE AGEGE LAGOS </t>
  </si>
  <si>
    <t>AJIBADE W IRETI MRS W MRS</t>
  </si>
  <si>
    <t>6 UNITED CITY COLLEGE COMP M/NO 77/S25/86763 AGEGE</t>
  </si>
  <si>
    <t>11-AgegeINJ-T2-Abule Egba-OLD ABEOKUTA RD POLE 3</t>
  </si>
  <si>
    <t>ROSELINE CHIDI</t>
  </si>
  <si>
    <t>4 ARAMIDE CLOSE OFF ABEOKUTA MOTOR RD AGEGE</t>
  </si>
  <si>
    <t>4 ARAMIDE CLOSE OFF ABEOKUTA MOTOR RD AGEGE LAGOS STATE</t>
  </si>
  <si>
    <t>MURITALA ABUDU</t>
  </si>
  <si>
    <t>13B AYOOLA STR AGEGE OKO-OBA</t>
  </si>
  <si>
    <t>KOMGBE CYRIL</t>
  </si>
  <si>
    <t>9 EMMANUEL ADEKANBI STR OKOOBA LAGOS</t>
  </si>
  <si>
    <t>ODUNLAMI SUSANNAH IYA</t>
  </si>
  <si>
    <t>12 EMMANUE ADEKABI STR 77/S25/40030 AGEGE</t>
  </si>
  <si>
    <t>4 EMMANUEL CLOSE OKO OBA</t>
  </si>
  <si>
    <t>IBITOLA ADEBESHIN</t>
  </si>
  <si>
    <t>4 EMMANUE ADEKABI STR OLD A/C NO 26/03/03/41015 OKO OBA AGEGE</t>
  </si>
  <si>
    <t>MRS IDOWU LAWAL</t>
  </si>
  <si>
    <t>6 ASUNMOGE STREET ATOBAJE AGEGE</t>
  </si>
  <si>
    <t>ALH FASINA FATIMO</t>
  </si>
  <si>
    <t>10 ODEKU ISALE OJO ORILE LAGOS</t>
  </si>
  <si>
    <t>MADAM SUSAINAH OKUNLOLA</t>
  </si>
  <si>
    <t>2 SHOYINKA LANE ORILE-AGEGE LAGOS</t>
  </si>
  <si>
    <t>MR  AKINBAMI JOHN</t>
  </si>
  <si>
    <t>11 KOMOLAFE ATUBAJE</t>
  </si>
  <si>
    <t>LAWAL GBADAMOSI ESQ.,</t>
  </si>
  <si>
    <t xml:space="preserve">4 KOMOLAFE STR.. AGEGE. </t>
  </si>
  <si>
    <t>SINATU OLAWOWO</t>
  </si>
  <si>
    <t>6 ONIWINDE  STREET  ATOBAJE  AGEGE , AKOWONJO , LAGOS</t>
  </si>
  <si>
    <t>KESHINRO OLASUNKANMI</t>
  </si>
  <si>
    <t xml:space="preserve">40B ADEBARI STR LAGOS </t>
  </si>
  <si>
    <t>AYODELE ADEWUSI</t>
  </si>
  <si>
    <t>5 ONIWINDE STREET ATOBAJE   AGEGE</t>
  </si>
  <si>
    <t>MUIZI AKINDIPE</t>
  </si>
  <si>
    <t>19 KOMOLAFE STREET AGEGE. BY 23.ADEBARI ST.AGEGE.</t>
  </si>
  <si>
    <t>SULAIMON MALOWO</t>
  </si>
  <si>
    <t>3 AKAPO STR OFF IPAJA RD OKE KOTO</t>
  </si>
  <si>
    <t>AYINDE OBADINA</t>
  </si>
  <si>
    <t>36 OKO OBA RD 92/S25/057258 AGEGE</t>
  </si>
  <si>
    <t>11-AgegeINJ-T3-Tabon Tabon-OKO OBA POLE 11</t>
  </si>
  <si>
    <t>ALANI KARIMU</t>
  </si>
  <si>
    <t>16 IFELOJU STREET 91/S25/16177 OKO OBA AGEGE</t>
  </si>
  <si>
    <t>OLUFOLAHAN ONI</t>
  </si>
  <si>
    <t>8 OLALEYE STR OFF OKO-OBA ROAD AGEGE</t>
  </si>
  <si>
    <t>ONI S M</t>
  </si>
  <si>
    <t>10 OLALEYE STR M/NO 79/S25/174283 ORILE-AGEGE</t>
  </si>
  <si>
    <t>OMOTALADE RICHARD</t>
  </si>
  <si>
    <t>14 OLUSOLA OLAWALE STREET 92/S25/023482 NEW OKO OBA AGEGE</t>
  </si>
  <si>
    <t>11-AgegeINJ-T1-Abattoir-OLUSOLA OLAWALE STR POLE 1</t>
  </si>
  <si>
    <t>11-AgegeINJ-T2-Abule Egba-AKINSEGUN STR POLE 1</t>
  </si>
  <si>
    <t>F AKERELE</t>
  </si>
  <si>
    <t>42 OJEKUNLE STR 92/S25/2468 AGEGE</t>
  </si>
  <si>
    <t>IMAM  ADEBIYI SIKIRULAHI</t>
  </si>
  <si>
    <t>46 OJEKUNLE STR. OKO OBA LAGOS</t>
  </si>
  <si>
    <t>ALAO JOHNSON</t>
  </si>
  <si>
    <t xml:space="preserve">11 AYOOLA STR OKO OBA AGEGE </t>
  </si>
  <si>
    <t>OGUNDELE SUNDAY</t>
  </si>
  <si>
    <t>15 AYOOLA STREET 79/S25/84592 OKO OBA AGEGE</t>
  </si>
  <si>
    <t>AKINYEMI SAMUEL</t>
  </si>
  <si>
    <t>6 AYOOLA STREET M/NO 75/10002 OKO OBA AGEGE</t>
  </si>
  <si>
    <t>SUNDAY AKINYEMI</t>
  </si>
  <si>
    <t>5 AYOOLA STREET OLD A/C NO 26/03/03/64910 OKO-OBA AGEGE</t>
  </si>
  <si>
    <t>BEATRICE PHILLIPS</t>
  </si>
  <si>
    <t>75A IPAJA ROAD OLD A/C NO 26/04/05/89717 AGEGE</t>
  </si>
  <si>
    <t>THE REDEEMED CHRISTIAN CH</t>
  </si>
  <si>
    <t>85/87 IPAJA RD</t>
  </si>
  <si>
    <t>AYINDE YUSUF</t>
  </si>
  <si>
    <t xml:space="preserve">82 IPAJA RD AGEGE </t>
  </si>
  <si>
    <t>OLADUNJOYE A. O.</t>
  </si>
  <si>
    <t>80 IPAJA ROAD OKE KOTO AGEGE L OKE KOTO AGEGE</t>
  </si>
  <si>
    <t>AMINU IDRIS</t>
  </si>
  <si>
    <t xml:space="preserve">105 IPAJA RD LAGOS </t>
  </si>
  <si>
    <t>CHARLES SYLVESTER O.</t>
  </si>
  <si>
    <t>2/3 SOFUNDE STR AGEGE LAGOS.</t>
  </si>
  <si>
    <t>RUFUS OGUNWO ESQ</t>
  </si>
  <si>
    <t>78 IPAJA ROAD M/N 79/S25/136837 AGEGE</t>
  </si>
  <si>
    <t>MRS SHOFUNDE</t>
  </si>
  <si>
    <t>106 IPAJA RD AGEGE LAGOS</t>
  </si>
  <si>
    <t>HASSAN USMAN DANINNA</t>
  </si>
  <si>
    <t>1A Ibido street okekoto,Orile Agege</t>
  </si>
  <si>
    <t>OLAJIDE FALODUN FUMILAYO</t>
  </si>
  <si>
    <t>74B IPAJA RD OKO OBA AGEGE</t>
  </si>
  <si>
    <t>ALIYU BALOGUN</t>
  </si>
  <si>
    <t>101 IPAJA ROAD OLD A/C NO 26/04/05/04613 AGEGE</t>
  </si>
  <si>
    <t>MR SALAKO ADEKUNLE</t>
  </si>
  <si>
    <t xml:space="preserve">120 IPAJA RD LAGOS </t>
  </si>
  <si>
    <t>IGBENOBA E.A</t>
  </si>
  <si>
    <t xml:space="preserve">KLM 26 LABAK EST. PLT 6 </t>
  </si>
  <si>
    <t>USMAN  DAMILARE  RASAQ</t>
  </si>
  <si>
    <t>43c Babatunde Timothy labak estate oko oba lagos</t>
  </si>
  <si>
    <t>ISAAC UGOCHUKWU EZEH</t>
  </si>
  <si>
    <t>House A corner stone estate Labak Esate Agege Lagos</t>
  </si>
  <si>
    <t>MUSBAU ADIJATU</t>
  </si>
  <si>
    <t>2 ARANSE OLU STR M/NO 770S25/22872 OKO OBA AGEGE</t>
  </si>
  <si>
    <t>MRS ADEWEMIMO ABATI</t>
  </si>
  <si>
    <t>9 ARANSE OLU ST. 75/S25/083752 ORILE AGEGE</t>
  </si>
  <si>
    <t>FATUNBI G. A MR</t>
  </si>
  <si>
    <t>3 COMMUNITY CLOSE 81/S25/040443 OKO - OBA</t>
  </si>
  <si>
    <t>GBOLAHAN AKINTUNDE</t>
  </si>
  <si>
    <t>1 LADOJE COMMUNITY CLS OKO OBA LAGOS</t>
  </si>
  <si>
    <t>FOLORUNSO FAJIMI FAJIMI FAJIMI</t>
  </si>
  <si>
    <t>1 MARKET STREET OKO-OBA OFF OLADOJE STREET</t>
  </si>
  <si>
    <t>AKINBI EGBEYEMI</t>
  </si>
  <si>
    <t>2 MARKET LANE 77/S25/106218 OKO OBA AGEGE</t>
  </si>
  <si>
    <t>MR WAISU ABIODUN WAISU ABIODUN</t>
  </si>
  <si>
    <t>79 OLADOJE STR 86/S25/692130 OKO -OBA</t>
  </si>
  <si>
    <t>ODUMELA SUNDAY O</t>
  </si>
  <si>
    <t>5 MKT LANE M/NO 76/148591 LADOJE AREA OKO OBA AGEGE</t>
  </si>
  <si>
    <t>FOLORUNSO FAJIMI</t>
  </si>
  <si>
    <t>ABOLAD H O</t>
  </si>
  <si>
    <t xml:space="preserve">ABIOLA CLS MKT LAGOS </t>
  </si>
  <si>
    <t>MRS AMBROSE ADETUTU</t>
  </si>
  <si>
    <t>45 OKO OBA RD OKO OBA LAGOS</t>
  </si>
  <si>
    <t>MRS LATIFAT OSHODI</t>
  </si>
  <si>
    <t xml:space="preserve">43 OKO OBA RD LAGOS </t>
  </si>
  <si>
    <t>55 AMOO STREET. AGEGE 81/S25/48597 ORILE AGEGE</t>
  </si>
  <si>
    <t>G M OLUDAMO</t>
  </si>
  <si>
    <t xml:space="preserve">10 MORENIKE ARENA LAGOS </t>
  </si>
  <si>
    <t>11-AgegeINJ-T2-Orile Agege-MORENIKE CARINA STR POLE 2</t>
  </si>
  <si>
    <t>AKINLEYE TAJUDEEN</t>
  </si>
  <si>
    <t>20 KASUMU STR LAGOS</t>
  </si>
  <si>
    <t>ADEGOKE ADESHILE</t>
  </si>
  <si>
    <t>1 ODUNTAN STREET AGEGE</t>
  </si>
  <si>
    <t>SIMEON OLUSEGUN</t>
  </si>
  <si>
    <t>92 OLD ABEOKUTA MT RD LAGOS</t>
  </si>
  <si>
    <t>MUTAIRU S</t>
  </si>
  <si>
    <t>3 OLUBANKE LANE M/N 85/S25/132968 AGEGE</t>
  </si>
  <si>
    <t>13 AWOYEMI STR 85/S25/052182 OKO OBA AGEGE</t>
  </si>
  <si>
    <t>THE  APOSTOLIC  CHURCH</t>
  </si>
  <si>
    <t xml:space="preserve">10 KASUMU STREET </t>
  </si>
  <si>
    <t>JAMES EWULOMI ESQ</t>
  </si>
  <si>
    <t xml:space="preserve">13 AJEBO LANE OKE-KOTO AGEGE  </t>
  </si>
  <si>
    <t>OJO SHERIFAT</t>
  </si>
  <si>
    <t>86 OLD ABEOKUTA MTR RD AGEGE AGEGE LAGOS</t>
  </si>
  <si>
    <t>MAKINDE OLUWATOYIN FUNKE</t>
  </si>
  <si>
    <t>2, KASUMU STREET, AGEGE LAGOS</t>
  </si>
  <si>
    <t>LAWAL KEHINDE</t>
  </si>
  <si>
    <t>16B ODUNTAN STREET ATOBAJE AGEGE</t>
  </si>
  <si>
    <t>21 KASUMU STR OKE KOTO AGEGE</t>
  </si>
  <si>
    <t>14 ODUNTAN STREET AGEGE</t>
  </si>
  <si>
    <t xml:space="preserve">203 OLD ABEOKUTA MOTOR ROAD  </t>
  </si>
  <si>
    <t>2 GBADAMOSI STREET AGEGE.</t>
  </si>
  <si>
    <t>AKINDELE MR</t>
  </si>
  <si>
    <t>7 AKINDELE STREET 77/S25/92158 OKE - KOTO AGEGE</t>
  </si>
  <si>
    <t>A O AKINWANDE</t>
  </si>
  <si>
    <t>3 AKINDELE STR OKE KOTO AGEGE</t>
  </si>
  <si>
    <t>MR AVAROSE SYLVERNUS</t>
  </si>
  <si>
    <t>18 ADEOLA ADEFOLABI STR NEW OKO OBA LAGOS</t>
  </si>
  <si>
    <t>11-AgegeINJ-T1-Abattoir-ADEOLA ADEFOLABI STR POLE 5</t>
  </si>
  <si>
    <t>SUNDAY EGBEOLA</t>
  </si>
  <si>
    <t>2 ADEBARI LANE AGEGE OKO OBA</t>
  </si>
  <si>
    <t>11-AgegeINJ-T3-Tabon Tabon-ADEBARI POLE 1</t>
  </si>
  <si>
    <t>AMOS AKKANNI</t>
  </si>
  <si>
    <t>1 MOSES STR</t>
  </si>
  <si>
    <t>FRANCIS(DAY BY DAY)HOTEL</t>
  </si>
  <si>
    <t>260 IYANA IPAJA ORILE LAGOS</t>
  </si>
  <si>
    <t>AROGUNDADE SALISU</t>
  </si>
  <si>
    <t>272 IPAJA ROAD 85/S25/149081 AGEGE</t>
  </si>
  <si>
    <t>30 SADIKU STREET  AGEGE</t>
  </si>
  <si>
    <t>DE-ODUS</t>
  </si>
  <si>
    <t>202 ABEOKUTA ESPRESS ORILE LAGOS</t>
  </si>
  <si>
    <t>ORIBAMISE LATEEF</t>
  </si>
  <si>
    <t xml:space="preserve">320B IPAJA RD. LAG. </t>
  </si>
  <si>
    <t>OLANREWAJU LABODE</t>
  </si>
  <si>
    <t>113 OKO OBA ROAD 85/S25/072305 AGEGE</t>
  </si>
  <si>
    <t>DOUGLAS OKOLIE</t>
  </si>
  <si>
    <t xml:space="preserve">21 ELEMAH CLOSE  </t>
  </si>
  <si>
    <t>11-AgegeINJ-T2-Orile Agege-ELEMADU CLOSE POLE 2</t>
  </si>
  <si>
    <t>ISAH GAMBO ALH</t>
  </si>
  <si>
    <t>29 BALE STREET 85/S25/87302 ORILE AGEGE</t>
  </si>
  <si>
    <t>OTUN GABRIEL OLUSEGUN</t>
  </si>
  <si>
    <t>48 ITOGBE STR ORILE AGEGE</t>
  </si>
  <si>
    <t>11-AgegeINJ-T2-Orile Agege-ITOGBE STR POLE 1</t>
  </si>
  <si>
    <t>TITUS AYODELE</t>
  </si>
  <si>
    <t>44 ITOGBE ST 82/S25/38622 ORILE AGEGE</t>
  </si>
  <si>
    <t>ADAMSON ADAMSON</t>
  </si>
  <si>
    <t>46 ITOGBE STREET AGEGE LAGOS AGEGE LAGOS</t>
  </si>
  <si>
    <t>J O  SANYAOLU</t>
  </si>
  <si>
    <t>100 ITOGBE STR ORILE AGEGE</t>
  </si>
  <si>
    <t>NOFIU ISIAKA</t>
  </si>
  <si>
    <t xml:space="preserve">19 LASISI AYANWALE STR ORILE AGEGE </t>
  </si>
  <si>
    <t>11-AgegeINJ-T2-Orile Agege-LASISI AYANWALE POLE 1</t>
  </si>
  <si>
    <t>K OJOYE</t>
  </si>
  <si>
    <t xml:space="preserve">8 LASISI AYANWALE AGEGE OLD A/C NO 26/04/01/45315 </t>
  </si>
  <si>
    <t>ODUNTAN SIBIYATU ADUNI</t>
  </si>
  <si>
    <t>19B, LASISI AYANWALE STREET, AGEGE LAG</t>
  </si>
  <si>
    <t>TAYO WOLE</t>
  </si>
  <si>
    <t>9 LASISI AYANWALE STR ORILE 75/S25/112428</t>
  </si>
  <si>
    <t>MICHAEL OLUGBENGA OLUSOJI</t>
  </si>
  <si>
    <t>9A Lasisi Ayanwale Street Off Adeyinka Street Tabon  Tabon Orile Agege</t>
  </si>
  <si>
    <t>RAMONI</t>
  </si>
  <si>
    <t>2 LASISI AYANWALE STR. AGEGE MN 77/S25/34693 OLD A/C NO 26/04/01/85815</t>
  </si>
  <si>
    <t>OKE DANIEL</t>
  </si>
  <si>
    <t>16A LASISI AYANWALE STR ORILE OLD A/C 26/04/01/87119 ORILE AGEGE</t>
  </si>
  <si>
    <t>8 LASISI AYANWALE AGEGE OLD A/C NO 26/04/01/45315</t>
  </si>
  <si>
    <t xml:space="preserve">9 LASISI AYANWALE STR ORILE 75/S25/112428 </t>
  </si>
  <si>
    <t>19 LASISI AYANWALE STR ORILE AGEGE</t>
  </si>
  <si>
    <t>AYINLA AMINU</t>
  </si>
  <si>
    <t>39 OJEKUNLE STR. AGEGE AGEGE</t>
  </si>
  <si>
    <t>11-AgegeINJ-T2-Power Line-OJEKUNLE STREET B POLE 4</t>
  </si>
  <si>
    <t>BELLO HASSAN</t>
  </si>
  <si>
    <t>37 OJEKUNLE STR. AGEGE M/NO 79/S25/77023 OKE KOTO</t>
  </si>
  <si>
    <t>ALH SHERIFAT KAREEM</t>
  </si>
  <si>
    <t>132, OLD IPAJA ROAD, AGEGE. ORILE AGEGE</t>
  </si>
  <si>
    <t>MRS OLABISI .O. OSOBU</t>
  </si>
  <si>
    <t>12, BLK B1, GOLDFRONT GLOBAL EST, AJOKE STR OFF JO</t>
  </si>
  <si>
    <t>11-AgegeINJ-T1-Abattoir-AJOKE ESTATE</t>
  </si>
  <si>
    <t>AFOLABI OJO</t>
  </si>
  <si>
    <t>13, ONANUBI STREET, IFAKO-IJAIYE</t>
  </si>
  <si>
    <t>OLASUPO SEGILOLA</t>
  </si>
  <si>
    <t>BLK 1A GOLDFONT ESTATE O</t>
  </si>
  <si>
    <t>APST FEMI OLUWAGBEMINIYI</t>
  </si>
  <si>
    <t>15 ONANUBI STREET OKO-OBA LAGOS</t>
  </si>
  <si>
    <t>TUNJI ADEYEMO</t>
  </si>
  <si>
    <t>BLKC FLAT 1 GOLD FONT ESTATE OKO-OBA ORILE-AGEGE.</t>
  </si>
  <si>
    <t>MR BENSON  TUGBOBO</t>
  </si>
  <si>
    <t>20, SOTINOYE STREET, IFAKO-IJAIYE LAGOS</t>
  </si>
  <si>
    <t>ADISA SAKA</t>
  </si>
  <si>
    <t>11 SULE AKANNI STR M/NO 84/S25/30914 OKO OBA AGEGE</t>
  </si>
  <si>
    <t>AKA SULAIMON ADEKUNLE</t>
  </si>
  <si>
    <t>358, ABEOKUTA EXPRESSWAY, SUPER BUSTOP, ABULE EGBA LAGOS</t>
  </si>
  <si>
    <t>11-AgegeINJ-T3-Tabon Tabon-ESTHER OMOYEMI STR. POLE 1</t>
  </si>
  <si>
    <t>IDOGBEMI JULIET</t>
  </si>
  <si>
    <t>2 ESTHER OMOYEMI CLOSE LAIK98/S25/000908 OKO OBA</t>
  </si>
  <si>
    <t>OBABUNMI MR</t>
  </si>
  <si>
    <t>19 ALHAJI OWOLOWA STREET 76/S25/163257 ORILE AGEGE</t>
  </si>
  <si>
    <t>11-AgegeINJ-T2-Orile Agege-OWOLEWA STREET POLE 3</t>
  </si>
  <si>
    <t>ALHAJI MUIBI RAJI</t>
  </si>
  <si>
    <t>17 ALHAJI OWOLEWA ST 85/S25/034269 OKO OBA AGEGE</t>
  </si>
  <si>
    <t>OLANIPEKUN AYINLA A</t>
  </si>
  <si>
    <t>18 ALHAJI OWOLOWA STREET M/NO 83/S25/22706 TABON TABON ORILE AGEGE</t>
  </si>
  <si>
    <t>OBABUNMI A MR</t>
  </si>
  <si>
    <t>ALHAJI MUBI RAJI</t>
  </si>
  <si>
    <t xml:space="preserve">17 ALHAJI OWOLOWA STREET AGEGE </t>
  </si>
  <si>
    <t>ADEGBOYEGA F A</t>
  </si>
  <si>
    <t>2 ADENIJI ELERU ST 85/S25/06228 OKO OBA AGEGE</t>
  </si>
  <si>
    <t>11-AgegeINJ-T3-Tabon Tabon-ADENIJI ELERU POLE 1</t>
  </si>
  <si>
    <t>PLT D4 WILLIAM EST 93/P50/00002863 TABONTABON AGEGE</t>
  </si>
  <si>
    <t>MR YEMI PETER O.</t>
  </si>
  <si>
    <t>1 WILLIAMS ESTATE OKO OBA OKO OBA AGEGE</t>
  </si>
  <si>
    <t>MR DAVID  ABASS</t>
  </si>
  <si>
    <t xml:space="preserve">53 WILLIAM AWODEHIN DRIVE OKO OBA GRAM SCH ORILE </t>
  </si>
  <si>
    <t>11-AgegeINJ-T1-Abattoir-WILLIAMS AWODEIN POLE 8</t>
  </si>
  <si>
    <t>FOLAJI SAMIATU</t>
  </si>
  <si>
    <t>1 IBIDO STR ORILE AGEG</t>
  </si>
  <si>
    <t>11-AgegeINJ-T3-Pen Cinema-IBIDO STR POLE 1</t>
  </si>
  <si>
    <t>OLADIPUPO D O ESQ</t>
  </si>
  <si>
    <t>4 IBIDO STREET M/NO 66/030922 AGEGE</t>
  </si>
  <si>
    <t>TOKUNBO ABIOSE</t>
  </si>
  <si>
    <t>7. IBIDO STR AGEGE LAGOS.</t>
  </si>
  <si>
    <t>LAWAL AFUSA</t>
  </si>
  <si>
    <t>45 IBIDO STR M/NO 74/063308 AGEGE</t>
  </si>
  <si>
    <t>11-AgegeINJ-T2-Power Line-OJEKUNLE STRRET B POLE 2</t>
  </si>
  <si>
    <t>MOJEED TAYIBAT</t>
  </si>
  <si>
    <t xml:space="preserve">49 IBIDO STR. OKE KOTO. AGEGE  </t>
  </si>
  <si>
    <t>49 IBIDO STR. OKE KOTO. AGEGE</t>
  </si>
  <si>
    <t>LAWAL AFUSA AFUSA AFUSA</t>
  </si>
  <si>
    <t>ALHAJI GURUNA</t>
  </si>
  <si>
    <t>33 WASIU OLAOFE ROAD OKOOBA LAGOS STATE</t>
  </si>
  <si>
    <t>11-AgegeINJ-T1-Abattoir-AGRIC RD POLE 7</t>
  </si>
  <si>
    <t>AKANBI ISHAU</t>
  </si>
  <si>
    <t xml:space="preserve">19 ADIKATU STR OKO-OBA AGEGE </t>
  </si>
  <si>
    <t>11-AgegeINJ-T3-Tabon Tabon-ADIKATU POLE 3</t>
  </si>
  <si>
    <t>RAMONI AZEEZ</t>
  </si>
  <si>
    <t xml:space="preserve">17 ADIKATU STR LAGOS </t>
  </si>
  <si>
    <t>AMUSA FOLAMI ESQ</t>
  </si>
  <si>
    <t>33 IBIDO STREET M/NO 65/001969 AGEGE</t>
  </si>
  <si>
    <t>11-AgegeINJ-T2-Power Line-IBIDO STREET POLE 4</t>
  </si>
  <si>
    <t>GANIYATU OLAYINKA</t>
  </si>
  <si>
    <t xml:space="preserve">37A IBIDO STR AGEGE 85/S25/120901 </t>
  </si>
  <si>
    <t>37A IBIDO STR AGEGE 85/S25/120901</t>
  </si>
  <si>
    <t>AKANNI AKINWUNMI</t>
  </si>
  <si>
    <t>25A ADIKATU STR OKO-OBA 86/S25/00758 25A.ADIKATU STR OKO-OBA</t>
  </si>
  <si>
    <t>ATOKE ELEGBEDE</t>
  </si>
  <si>
    <t>5 ILOBU STR 86/S25/03595 OKO OBA AGEGE</t>
  </si>
  <si>
    <t>ALH BANKOLE H BALOGUN BANKOLE BALOGUN</t>
  </si>
  <si>
    <t>3 ORELOPE STR OFF SHORETIRE STR LAGOS</t>
  </si>
  <si>
    <t>OSHOKOYA _x000D_
_x000D_
 CAROLINE OLUFUNKE</t>
  </si>
  <si>
    <t>51 ALARAMIMO STR, OKO OBA</t>
  </si>
  <si>
    <t>BURAIMOH JOHNSON O</t>
  </si>
  <si>
    <t>49 ALARAMIMO STR 92/000772 ORILE AGEGE</t>
  </si>
  <si>
    <t>MR ADESINA JAMES</t>
  </si>
  <si>
    <t>34 ALARAMIMO STR OKO-OBA M/N 76/144604 AGEGE</t>
  </si>
  <si>
    <t>MR OLUWAGBESOLA C F</t>
  </si>
  <si>
    <t xml:space="preserve">BLK   J10 FLT 9 PHASE IV MILL ESTATE OKO OBA    </t>
  </si>
  <si>
    <t>11-AgegeINJ-T2-Abule Egba-PHASE IV</t>
  </si>
  <si>
    <t>AJIBOLA MOJUBOLA</t>
  </si>
  <si>
    <t>PLT., 27, BLK 1, LSDPC ESTATE,OKO-OBA, SCHEME 11</t>
  </si>
  <si>
    <t>JIMOH WASIU /GRACE</t>
  </si>
  <si>
    <t xml:space="preserve">BLK C3 FLT 6 OKO OBA PHASE IV AGEGE   </t>
  </si>
  <si>
    <t>MR FATOPE OLUFEMI STEPHE</t>
  </si>
  <si>
    <t xml:space="preserve">BLK D4 FLT 2 LSDPC OKO OBA PHASE IV   </t>
  </si>
  <si>
    <t>OYEBANJI COMFORT OLUFUNK</t>
  </si>
  <si>
    <t xml:space="preserve">BIK M13 FIT3 OKO OBA PHASE 4   </t>
  </si>
  <si>
    <t>OYEKANMI TOYIN A</t>
  </si>
  <si>
    <t>BLK 11 FLT 8 OKO-OBA</t>
  </si>
  <si>
    <t>ADEBOWALE BAIYE</t>
  </si>
  <si>
    <t>BLK 14 FLT 1 LSDPC IV OKO OBA LAGOS</t>
  </si>
  <si>
    <t>ENGR. OYIN SHITTU</t>
  </si>
  <si>
    <t>BLK G7 FLT 3 OKO OBA IV OKO OBA IV LSDPC</t>
  </si>
  <si>
    <t>STELLA OLADOJU SOLAJA</t>
  </si>
  <si>
    <t xml:space="preserve">10 OLADEINDE STR OKO OBA AGEG M/N 76/171883 </t>
  </si>
  <si>
    <t>MR Y.F MUFUTAU</t>
  </si>
  <si>
    <t xml:space="preserve">19 ADESINA CLOSE OKO OBA OKO OBA </t>
  </si>
  <si>
    <t>11-AgegeINJ-T3-Tabon Tabon-ADESHINA POLE 3</t>
  </si>
  <si>
    <t>ADEGBITE J A MR</t>
  </si>
  <si>
    <t>23 ADESHINA CLOSE M/N 85/S25/219444 OKO-OBA AGEGE</t>
  </si>
  <si>
    <t>LAWAL ASHIMU</t>
  </si>
  <si>
    <t>25 ADESINA CLOSE 85/S25/99921 OKO OBA AGEGE</t>
  </si>
  <si>
    <t>MRS OLUBUNMI OBASOLA</t>
  </si>
  <si>
    <t>49B AKINSEGUN STREET FAGBA LAGOS</t>
  </si>
  <si>
    <t>11-AgegeINJ-T2-Abule Egba-PROGRESS RD POLE 11</t>
  </si>
  <si>
    <t>CASI PROPERTIES</t>
  </si>
  <si>
    <t>BLK 13,14&amp;19 SUNSHINE EST OKO OBA 5</t>
  </si>
  <si>
    <t>OLAOGUN O.O. DR.</t>
  </si>
  <si>
    <t xml:space="preserve">NO 28 ONI STREET, AKOWONJO.   </t>
  </si>
  <si>
    <t>AROHUNMOLESE RICHARD RICHARD RICHARD</t>
  </si>
  <si>
    <t>1 ANIKULAPO STR ORILE AGEGE LAGOS</t>
  </si>
  <si>
    <t>AROHUNMOLESE RICHARD</t>
  </si>
  <si>
    <t xml:space="preserve">1 ANIKULAPO STREET AGEGE </t>
  </si>
  <si>
    <t>B B AKUJOBI</t>
  </si>
  <si>
    <t>150 IPAJA RD AGEGE LAGOS</t>
  </si>
  <si>
    <t>CHIEF ALI ALUFOGE</t>
  </si>
  <si>
    <t xml:space="preserve">163 IPAJA RD LAGOS STATE </t>
  </si>
  <si>
    <t>WEMIMO PELUMI MRS</t>
  </si>
  <si>
    <t>38B IBIDO ORILE AGEGE. LAGOS</t>
  </si>
  <si>
    <t xml:space="preserve">32 IBIDO STR LAGOS </t>
  </si>
  <si>
    <t>MR AINA YEKINI</t>
  </si>
  <si>
    <t>36 IBIDO STREET 85/S25/145886 AGEGE</t>
  </si>
  <si>
    <t>MR ABISAGBO</t>
  </si>
  <si>
    <t xml:space="preserve">173 IPAJA RD LAGOS </t>
  </si>
  <si>
    <t>FATIMOH SANNI</t>
  </si>
  <si>
    <t>2 BALOGUN STREET, ORILE</t>
  </si>
  <si>
    <t>OLOWOLAGBA AJASA</t>
  </si>
  <si>
    <t>24 BALAGUN STR AGEGE LAGOS</t>
  </si>
  <si>
    <t>OGUNLEYE AROFOGUN</t>
  </si>
  <si>
    <t xml:space="preserve">168 IPAJA ROAD. AGEGE MN 76/164928 </t>
  </si>
  <si>
    <t>EMMANUEL BALOGUN AJIBOWU</t>
  </si>
  <si>
    <t xml:space="preserve">3, BALOGUN STREET MAGBON ORILE AGEGE , AGEGE, LAGOS STATE </t>
  </si>
  <si>
    <t>MR USMAN</t>
  </si>
  <si>
    <t xml:space="preserve">305 IPAJA ROAD LAGOS </t>
  </si>
  <si>
    <t>ONANUBI  O. OLUSESAN</t>
  </si>
  <si>
    <t xml:space="preserve">10 ANIKULAPO STR AGEGE </t>
  </si>
  <si>
    <t>MUKILA ASHAMU</t>
  </si>
  <si>
    <t>177B IPAJA RD ORILE AGEGE LAGOS</t>
  </si>
  <si>
    <t>MR DESMOD</t>
  </si>
  <si>
    <t xml:space="preserve">173 IPAJA RD DOPEMU LAGOS </t>
  </si>
  <si>
    <t>MR OLUWOLE</t>
  </si>
  <si>
    <t xml:space="preserve">142A IPAJA RD LAGOS </t>
  </si>
  <si>
    <t>AZEEZ OWOLABI</t>
  </si>
  <si>
    <t>150 IPAJA RD</t>
  </si>
  <si>
    <t>ADELEYE RUFUS</t>
  </si>
  <si>
    <t>20 OLADIPUPO STR AGEGE OKO OBA</t>
  </si>
  <si>
    <t>11-AgegeINJ-T3-Tabon Tabon-ALHAJI OLADIPUPO STREET POLE 2</t>
  </si>
  <si>
    <t>OMOLE JOSHUA OLARE</t>
  </si>
  <si>
    <t>23 OLADIPUPO ST M/NO 79/P25/11641 OKO OBA AGEGE</t>
  </si>
  <si>
    <t>MARIAM OMOTOLA JULIUS</t>
  </si>
  <si>
    <t>35B Ladoje street</t>
  </si>
  <si>
    <t>OLAOSEBIKAN OLAKUNLE (SHOP)</t>
  </si>
  <si>
    <t>16 LADOJE STREET OKO OBA ORILE AGEGE</t>
  </si>
  <si>
    <t>KUFORIJI A CHRISTOPHER</t>
  </si>
  <si>
    <t>27 OLADOJE STR 96/S25/00000064 OKO OBA AGEGE</t>
  </si>
  <si>
    <t>APANPAN ALHAJA</t>
  </si>
  <si>
    <t>16 LADOJE STR M/N 85/S25/070053 OKO OBA</t>
  </si>
  <si>
    <t xml:space="preserve">39 OWOLEWA STR LAGOS </t>
  </si>
  <si>
    <t>TAIWO MUKAILA</t>
  </si>
  <si>
    <t>30 POWERLINE ROAD. ORILE M/NO 77/S25/5762 OKO OBA AGEGE</t>
  </si>
  <si>
    <t>AGBEKE ANIMOTU MAD</t>
  </si>
  <si>
    <t>C4/146 ADALEMO STR M/NO 65/001942 AGEGE</t>
  </si>
  <si>
    <t>11-AgegeINJ-T3-Pen Cinema-ADALEMO STREET POLE 1</t>
  </si>
  <si>
    <t>ALHAJA ALEKE</t>
  </si>
  <si>
    <t>9A DALEMO STR OKE-KOTO. LAGOPS</t>
  </si>
  <si>
    <t>PAUL OLATUNBOSUN MR OWOLABI</t>
  </si>
  <si>
    <t>BLK 4 FLT 3., SUNSHINE ESTATE, ORILE AGEGE</t>
  </si>
  <si>
    <t>ABIOLA ELAMA</t>
  </si>
  <si>
    <t>BLK 24 FLT 1 SUNSHINE ESTATE LAGOS</t>
  </si>
  <si>
    <t>OLATOYE IYABODE ABOSEDE</t>
  </si>
  <si>
    <t xml:space="preserve">BLOCK 18 FLAT 2 SUNSHINE ESTATE, OKO-OBA .   </t>
  </si>
  <si>
    <t>NIGERIA POLICE CO-OPERATI</t>
  </si>
  <si>
    <t xml:space="preserve">BLK 2 FLT 1 SUNSHINE ESTATE OKO OBA AGEGE </t>
  </si>
  <si>
    <t>CASI PROPERTIS LTD</t>
  </si>
  <si>
    <t>BLK 19,FLAT 5, SUNSHINE ESTATEE, OKO - OBA</t>
  </si>
  <si>
    <t>BLOCK 2 FLAT 2 SHUNSHINE ESTATE, OKO-OBA.</t>
  </si>
  <si>
    <t>TAIRA .F.</t>
  </si>
  <si>
    <t xml:space="preserve">29 IFELOJU STR OKO  </t>
  </si>
  <si>
    <t>11-AgegeINJ-T3-Tabon Tabon-IFELOJU STREET POLE 4</t>
  </si>
  <si>
    <t>MUSTAPHA S BABAYANJU</t>
  </si>
  <si>
    <t>38 AGUNBIADE STR OKE KOTO AGEGE</t>
  </si>
  <si>
    <t>11-AgegeINJ-T3-Pen Cinema-AGUNBIADE STREET POLE 6</t>
  </si>
  <si>
    <t>UCHE ONYEULOR</t>
  </si>
  <si>
    <t>27 AGUNBIADE STR OKO OBA</t>
  </si>
  <si>
    <t>OLAORE ROTIMI</t>
  </si>
  <si>
    <t xml:space="preserve">22 OKO OBA ROAD LAGOS </t>
  </si>
  <si>
    <t>OLAORE ROTIMI ROTIMI ROTIMI</t>
  </si>
  <si>
    <t>OPEYEMI  SANYAOLU</t>
  </si>
  <si>
    <t>1 MUSILI STREET OKO OBA AGEGE OKO OBA AGEGE</t>
  </si>
  <si>
    <t>BLK 6 PLT 9 OKO-OBA RES. SCHEME IV</t>
  </si>
  <si>
    <t>11-AgegeINJ-T1-Abattoir-IMAFIDON STR POLE 1</t>
  </si>
  <si>
    <t>SHERIFF BANGALY BANGALY BANGALY</t>
  </si>
  <si>
    <t>ROUND 3 PLOT 8 WILLIAM EST</t>
  </si>
  <si>
    <t>11-AgegeINJ-T2-Power Line-WILLIAMS EST RD 3 POLE 2</t>
  </si>
  <si>
    <t>KASUMU KASALI</t>
  </si>
  <si>
    <t>3 EGBATEDO ST AGEGE OKO OBA</t>
  </si>
  <si>
    <t>11-AgegeINJ-T3-Tabon Tabon-EGBATEDO POLE 1</t>
  </si>
  <si>
    <t>AKINTUNDE U</t>
  </si>
  <si>
    <t>5 EGBATEDO ST M/N 84/S25/06 AGEGE</t>
  </si>
  <si>
    <t>ADEKUNLE O ALABI</t>
  </si>
  <si>
    <t>1 EGBATEDO STR OKO OBA LAGOS</t>
  </si>
  <si>
    <t>ODUNTAN KEHINDE</t>
  </si>
  <si>
    <t>22 IFELODUN STR 85/S25/049019 OKO OBA</t>
  </si>
  <si>
    <t>SHOWANI ANIMOTU</t>
  </si>
  <si>
    <t>24 IFELODUN STR 79/S25/36151 OKO-OBA AGEGE</t>
  </si>
  <si>
    <t>NURUDEEN ADENIYI MR</t>
  </si>
  <si>
    <t xml:space="preserve">21 IFELODUN OKO OBA AGEGE </t>
  </si>
  <si>
    <t>RAFIU ADEWALE ADENIJI</t>
  </si>
  <si>
    <t xml:space="preserve">23 IFELODUN STREET OKO OBA AGEGE </t>
  </si>
  <si>
    <t>AJOKE OGUNLANA</t>
  </si>
  <si>
    <t>31 EGBATEDO STR OKO OBA LAGOS</t>
  </si>
  <si>
    <t xml:space="preserve">27 EGBATEDO STR LAGOS </t>
  </si>
  <si>
    <t>PRINCE ESSIEN USORO A</t>
  </si>
  <si>
    <t xml:space="preserve">8 ELEMIDE STR OFF AGRIC RD </t>
  </si>
  <si>
    <t>11-AgegeINJ-T1-Abattoir-ADESINA ELEMIDE STR POLE 3</t>
  </si>
  <si>
    <t>P L AJAGUNKA</t>
  </si>
  <si>
    <t xml:space="preserve">47 ANU OLUWAPO STR MAGBON AGEGE </t>
  </si>
  <si>
    <t>11-AgegeINJ-T2-Power Line-OSHINJINRIN STREET POLE 1</t>
  </si>
  <si>
    <t>ADUNOLA AYOKA</t>
  </si>
  <si>
    <t xml:space="preserve">1B OSHINJINRIN STR OKEKOTO AGEGE </t>
  </si>
  <si>
    <t>CHIEF RESILIM OLUKOSI B</t>
  </si>
  <si>
    <t>1 OSHUNJINRIN STR 86/S25/120289 AGEGE</t>
  </si>
  <si>
    <t>MR TOYIN OMOTOSHO</t>
  </si>
  <si>
    <t>10 AKINLABI STREET OKO-OBA ORILE.</t>
  </si>
  <si>
    <t>MR SUNDAY OKUWUEME</t>
  </si>
  <si>
    <t xml:space="preserve">5.OSHIJINRIN STR. ORILE.AGEGE </t>
  </si>
  <si>
    <t>ADEBAYO D</t>
  </si>
  <si>
    <t>1 OSINJIRIN M/NO 79/S25/105700 AGEGE</t>
  </si>
  <si>
    <t>ALHAJI AKOREDE KUDUS</t>
  </si>
  <si>
    <t>16 OSANYINPEJU STREET ORILE</t>
  </si>
  <si>
    <t>USAMOTU ALHAJA</t>
  </si>
  <si>
    <t>1B OSHINJINRIN STR M/NO 79/S25/71758 ORILE AGEGE</t>
  </si>
  <si>
    <t>CAPT OLUBODUN O STEPHEN</t>
  </si>
  <si>
    <t>39 CHARITY RD NEW OKO OBA AGEGE</t>
  </si>
  <si>
    <t>11-AgegeINJ-T1-Abattoir-ADETUNJI CRESCENT POLE 2</t>
  </si>
  <si>
    <t>ALHAJA SUWEBATU SANNI</t>
  </si>
  <si>
    <t>15B ADEBAYO STR 86/S25/65173 OKE KOTO AGEGE</t>
  </si>
  <si>
    <t>OLUMOFE TUNDE</t>
  </si>
  <si>
    <t>12 OJEKUNLE STR OKE KOTO AGEGE OKE KOTO AGEGE</t>
  </si>
  <si>
    <t>MR ANISERE</t>
  </si>
  <si>
    <t>12 OJEKUNLE STR. AGEGE 95/S25/002697 OKE KOTO AGEGE</t>
  </si>
  <si>
    <t>ADEYEMI M. ADEKOYA</t>
  </si>
  <si>
    <t xml:space="preserve">PLOT 5 BLOCK 2 ABIMBOLA ESTATE, OKO-OBA.   </t>
  </si>
  <si>
    <t>11-AgegeINJ-T2-Abule Egba-ABIMBOLA AWOLIYI EST(ASS0CIATION CR) POLE 2</t>
  </si>
  <si>
    <t>AYINDE AYANDIRAN</t>
  </si>
  <si>
    <t xml:space="preserve">4. AKINLAGUN STR LAGOS </t>
  </si>
  <si>
    <t>11-AgegeINJ-T3-Tabon Tabon-8 AKINLAGUN</t>
  </si>
  <si>
    <t>MRS. O. ADEPOJU</t>
  </si>
  <si>
    <t>PLOT BLOCK 3A&amp; 3B, OLD ABEOKUTA ROAD, OKO-OBA.</t>
  </si>
  <si>
    <t>FANIMOKUN AYODELE</t>
  </si>
  <si>
    <t xml:space="preserve">BLK 8 FLT 6 BEHIND LSDPC PALM-VIEW AGEGE   </t>
  </si>
  <si>
    <t>11-AgegeINJ-T1-Abattoir-PALM VIEW</t>
  </si>
  <si>
    <t>BAMA SHEHU MUNDI</t>
  </si>
  <si>
    <t xml:space="preserve">UNIT C13 PLAMVIEW ESTATE PHASE 2 OKO OBA  AGEGE.  </t>
  </si>
  <si>
    <t>IGBELEKE CALEB AYODELE</t>
  </si>
  <si>
    <t>BLOCK E UNIT 25 PALM VIEW ESTATE, OKO-OBA.</t>
  </si>
  <si>
    <t>CALEB O AKERELE</t>
  </si>
  <si>
    <t>BLOCK 2 FLAT 6PALMVIEW ESTATE OKO-OBA</t>
  </si>
  <si>
    <t>MR SHOLANKE A O</t>
  </si>
  <si>
    <t xml:space="preserve">BLK 3 FLAT A PALMVIEW ESTATE OKO OBA    </t>
  </si>
  <si>
    <t>OYEGUNLE M.OZAKUNLE</t>
  </si>
  <si>
    <t>19B.PALMVIEW ESTATE OKO OBA LAGOS</t>
  </si>
  <si>
    <t>MISS JOSEPHINE WARRIE</t>
  </si>
  <si>
    <t xml:space="preserve">BIK 4 FLAT 3 PALM VIEW ESTATE OKO OBA   </t>
  </si>
  <si>
    <t>AJALA WAHEED</t>
  </si>
  <si>
    <t xml:space="preserve">3 EJELONIBU STR LAGOS </t>
  </si>
  <si>
    <t>11-AgegeINJ-T3-Tabon Tabon-EJALONIBU POLE 1</t>
  </si>
  <si>
    <t>OGUNYOWA J ADENUGA</t>
  </si>
  <si>
    <t>5 EJALONIBU ST AGEGE OKO-OBA</t>
  </si>
  <si>
    <t>MRS YEMISI AJALA</t>
  </si>
  <si>
    <t xml:space="preserve">8 IREPODUN STR OKO OBA 92/S25/11095 </t>
  </si>
  <si>
    <t>11-AgegeINJ-T3-Tabon Tabon-IREPODUN STREET POLE 2</t>
  </si>
  <si>
    <t>DUROJAIYE J A</t>
  </si>
  <si>
    <t>53 EGBATEDO STR 86,S25,051826 OKO OBA AGEGE</t>
  </si>
  <si>
    <t>AUGUSTINE IDOWU</t>
  </si>
  <si>
    <t>5A SAMUEL ADENIYI STR OKO OBA LAGOS</t>
  </si>
  <si>
    <t>11-AgegeINJ-T1-Abattoir-PIPELINE STREET POLE 9</t>
  </si>
  <si>
    <t>PRINCE ADEYEMI ADEBOLA</t>
  </si>
  <si>
    <t>13 Pipeline new Oko OBA lagos</t>
  </si>
  <si>
    <t>MOSES DOSUNMU</t>
  </si>
  <si>
    <t>7 ADEBARI STR OLD A/C NO 26/03/03/59713 OKO OBA AGEGE</t>
  </si>
  <si>
    <t>ADESHUN SILIFATU</t>
  </si>
  <si>
    <t xml:space="preserve">2 ADIKATU STR OKO OBA AGEGE </t>
  </si>
  <si>
    <t>EATIMO ASABI</t>
  </si>
  <si>
    <t>1 ADIKATU STR OKO OBA VIA OLADJE STR</t>
  </si>
  <si>
    <t>OLUDUNWO AKINFENWA</t>
  </si>
  <si>
    <t>27A, ADEBARI STREET</t>
  </si>
  <si>
    <t>JOSEPH A. NDIOMEH</t>
  </si>
  <si>
    <t>4 ARIKEMBI LANE OFF PIPELINE O OFF PIPELINE OKO OBA</t>
  </si>
  <si>
    <t>11-AgegeINJ-T2-Abule Egba-ARIKEMBI LANE POLE 3</t>
  </si>
  <si>
    <t>MR OLAYIDE M AKINDELE</t>
  </si>
  <si>
    <t>6 OROGBA CLOSE ABULE EGBA LAGOS</t>
  </si>
  <si>
    <t>MR SUNDAY EKEINDE</t>
  </si>
  <si>
    <t xml:space="preserve">4 TAIWO ADEWUNMI CRESCENT GRA SCHEME 1 OKO OBA   </t>
  </si>
  <si>
    <t>11-AgegeINJ-T1-Abattoir-TAIWO ADEWUNMI STR POLE 1</t>
  </si>
  <si>
    <t>MR CHIDI KANU</t>
  </si>
  <si>
    <t>25 WASIU OLAOFE ROAD NEW OKO OBA LAGOS</t>
  </si>
  <si>
    <t>11-AgegeINJ-T1-Abattoir-AGRIC RD POLE 5</t>
  </si>
  <si>
    <t>ISAAC OLUWOLE</t>
  </si>
  <si>
    <t>45 JAMES OKIKI STR OKOOBA A OKO-OBA LAGOS</t>
  </si>
  <si>
    <t>OMOLARA SINMIAT ADEYEYE</t>
  </si>
  <si>
    <t xml:space="preserve">106  IDERA MARKET,NEW GARAGE Old Abeokuta Road </t>
  </si>
  <si>
    <t>OSHIFALA  DAMILOLA TEMIDAYO</t>
  </si>
  <si>
    <t>1B POWERLINE STREET ORILE AGEGE</t>
  </si>
  <si>
    <t>AKAPO F A</t>
  </si>
  <si>
    <t>41 JAMES OKIKI M/NO 85/S25/44741 OKO OBA</t>
  </si>
  <si>
    <t>MR AKINTOYE OKESANYA</t>
  </si>
  <si>
    <t xml:space="preserve">43 JAMES OKIKI STREET  </t>
  </si>
  <si>
    <t>ISAAC OLUWOLE OLUWOLE OLUWOLE</t>
  </si>
  <si>
    <t>AKINBO JIMOH</t>
  </si>
  <si>
    <t>5 OLUKOSI STR OKO KOTO AGEGE M/NO 77/S25/80483 OKE-KOTO AGEGE</t>
  </si>
  <si>
    <t>MADAM COURAGE</t>
  </si>
  <si>
    <t>8 OLUKOSI STR AGEGE LAGOS</t>
  </si>
  <si>
    <t>MR RASHEED MUMUNI</t>
  </si>
  <si>
    <t>11 OLUKOSI STR OKO KOTO AGEGE AGEGE. 95/S25/07729</t>
  </si>
  <si>
    <t>IKE ANOBI</t>
  </si>
  <si>
    <t>AJAYI TAIWO ELIZBETH</t>
  </si>
  <si>
    <t>16,Dorcas Morolahun Street Oko Oba</t>
  </si>
  <si>
    <t>MR OSENI R.</t>
  </si>
  <si>
    <t xml:space="preserve">13 OJEKUNLE STR  </t>
  </si>
  <si>
    <t>11-AgegeINJ-T2-Power Line-OJEKUNLE POLE 1 A</t>
  </si>
  <si>
    <t>OLAYIWOLA IGE</t>
  </si>
  <si>
    <t>13 OJEKUNLE STR. AGEGE 66/4384 OKE KOTO AGEGE</t>
  </si>
  <si>
    <t>13 OJEKUNLE STR</t>
  </si>
  <si>
    <t>OLAYIWOLA IGE OJEKUNLE</t>
  </si>
  <si>
    <t>OGBEIWI YAYA</t>
  </si>
  <si>
    <t>3 IBRAHIM STR NNPC PIPELINE NEW OKO OBA LAGOS</t>
  </si>
  <si>
    <t>11-AgegeINJ-T1-Abattoir-IBRAHIM STREET POLE 2</t>
  </si>
  <si>
    <t>GBAJUMO OJO OJO OJO</t>
  </si>
  <si>
    <t xml:space="preserve">10 OLAYINKA STR NEW OKO OBA LAGOS </t>
  </si>
  <si>
    <t>11-AgegeINJ-T2-Abule Egba-AKINSEGUN STR POLE 4</t>
  </si>
  <si>
    <t>OYEWOLE TIMORTY</t>
  </si>
  <si>
    <t>1 OYEWOLE STR OFF ARIGBANLA AGEGE</t>
  </si>
  <si>
    <t>JOSEPH ADENIJI ADENIJI</t>
  </si>
  <si>
    <t>2 oyewale close off Arigbanla street orile agege</t>
  </si>
  <si>
    <t>Ministry Ministry Comforter Lasts hip of eternity</t>
  </si>
  <si>
    <t>4b IREPODUN STREET OFF  ARIGBANLA</t>
  </si>
  <si>
    <t>KUDIRATU A MR</t>
  </si>
  <si>
    <t>28 ARIGBANLA STREET M/NO 79/S25/81814 OFF IPAJA RD AGEGE</t>
  </si>
  <si>
    <t>MANSUR ADAMU</t>
  </si>
  <si>
    <t>55,ARIGBANLE STREET,ORILE-AGEGE</t>
  </si>
  <si>
    <t>ESTHER BANKOLE</t>
  </si>
  <si>
    <t>23 ARIGBANLA STR AGEGE LAGOS</t>
  </si>
  <si>
    <t>IDERA MODERN MARKET</t>
  </si>
  <si>
    <t>137,OLD ABEOKUTA MOTOR ROAD</t>
  </si>
  <si>
    <t>MUHAMMED SHAMSUDEEN IBRAHIM</t>
  </si>
  <si>
    <t>105 New Garage Modern Market,Old Abeokuta motor road</t>
  </si>
  <si>
    <t>VETLAND GRAMMAR SCHOOL</t>
  </si>
  <si>
    <t>279 OLD ABEOKUTA MTR RD OKO OBA LAGOS</t>
  </si>
  <si>
    <t>OLAYINKA TITILAYO OYEGUNLE</t>
  </si>
  <si>
    <t>269 Old Abeokuta,New Garage ,opposite vetland primary school,Old Abeokuta Road pole 1</t>
  </si>
  <si>
    <t>ADEREMI AWODE</t>
  </si>
  <si>
    <t>8 AYOPEJU OLUDAYO CLOSE LABAK ESTATE</t>
  </si>
  <si>
    <t>ADAMS SAKA</t>
  </si>
  <si>
    <t>4 AKINLABI STR ORILE AGEGE LAGOS</t>
  </si>
  <si>
    <t>11-AgegeINJ-T2-Power Line-AKINLABI STREET POLE 3</t>
  </si>
  <si>
    <t>CHIEF  FALETI</t>
  </si>
  <si>
    <t xml:space="preserve">11 WASIU OLAOFE ROAD NEW OKO OBA LAGOS </t>
  </si>
  <si>
    <t>11-AgegeINJ-T1-Abattoir-AGRIC RD POLE 8</t>
  </si>
  <si>
    <t>OLUWAKEMI RAHEEM</t>
  </si>
  <si>
    <t xml:space="preserve">35A OLURINDE STR OKE KOTO AGEGE </t>
  </si>
  <si>
    <t>11-AgegeINJ-T2-Orile Agege-OLURINDE STREE T POLE 5</t>
  </si>
  <si>
    <t>ABUDU RAHEEM ALH</t>
  </si>
  <si>
    <t>35 OLURINDE STREET OLD A/C NO 26/04/05/21317 AGEGE</t>
  </si>
  <si>
    <t>AYO DUROLA</t>
  </si>
  <si>
    <t>31 OLURINDE STR O/AGEGE O/AGEGE LAGOS</t>
  </si>
  <si>
    <t>MR AMOS ADEBAYO</t>
  </si>
  <si>
    <t xml:space="preserve">6 IJEBUTUDO AVENUE OFF PIPELINE RD </t>
  </si>
  <si>
    <t>11-AgegeINJ-T1-Abattoir-IJEBU TEDO STR POLE 1</t>
  </si>
  <si>
    <t>MRS SHODEKAN</t>
  </si>
  <si>
    <t>1 IJEBUTEDO STREET FAGBA LAGOS</t>
  </si>
  <si>
    <t>ADEFUYE M A MR</t>
  </si>
  <si>
    <t xml:space="preserve">4 IJEBU TEDO AVE OKO OBA AGEGE </t>
  </si>
  <si>
    <t>AWOSANYA TITUS</t>
  </si>
  <si>
    <t>3 IJEBU TEDO STR M/NO 77/S25/78727 OKO OBA AGEGE</t>
  </si>
  <si>
    <t>LAWAL T</t>
  </si>
  <si>
    <t xml:space="preserve">7 IJEBU TEDO AVENUE LAGOS </t>
  </si>
  <si>
    <t xml:space="preserve">14 DADDY ONIYIDE STREET OFF IPAJA RD AGEGE </t>
  </si>
  <si>
    <t>AKANJI S.B</t>
  </si>
  <si>
    <t>19 IRESI STREET ORILE LAGOS</t>
  </si>
  <si>
    <t>OKURIBIDO OMOBOLA</t>
  </si>
  <si>
    <t>2 AKANNI ONIYIDE STREET 79/S25/52963 ORILE AGEGE</t>
  </si>
  <si>
    <t>ALHAJI RASHEED ADEWUSI</t>
  </si>
  <si>
    <t>14 DADDY ONIYIDE ST OLD A/C NO 26/03/03/46317 ORILE AGEGE</t>
  </si>
  <si>
    <t>IYABODE ABEBI</t>
  </si>
  <si>
    <t>8 DADDY ONIYIDE ST M/NO 81/S25/16902 ORILE</t>
  </si>
  <si>
    <t>27.IRESI STR. ORILE AGEGE LAGOS</t>
  </si>
  <si>
    <t xml:space="preserve">31 AKANNI ONIYIDE STR ORILE AGEGE </t>
  </si>
  <si>
    <t>MADAM ABIOLA ADESHINA ABIOLA ADESHINA</t>
  </si>
  <si>
    <t>6 AKANNI ONIYIDE STREET 86/S25/02159 ORILE AGEGE</t>
  </si>
  <si>
    <t xml:space="preserve">22 OLAORE STR ORILE AGEGE MN 76/161596 </t>
  </si>
  <si>
    <t>PRIMARY  HEALTH CENTRE OMOTOYE ESTATE</t>
  </si>
  <si>
    <t>PHC OMOTOYE ESTATE MULERO</t>
  </si>
  <si>
    <t>TAJUDEEN OGUNDADE</t>
  </si>
  <si>
    <t xml:space="preserve">4 AKANNI ONIYIDE STR LAGOS </t>
  </si>
  <si>
    <t>ADEBANJO IBIRONKE</t>
  </si>
  <si>
    <t>18 DADDY ONIYIDE ST M/N 75/83500 AGEGE</t>
  </si>
  <si>
    <t>BENJAMIN AJAGBE</t>
  </si>
  <si>
    <t xml:space="preserve">5 DADDY ONIYIDE ST ORILE AGEGE </t>
  </si>
  <si>
    <t>AKINOLA  JIMOH</t>
  </si>
  <si>
    <t>111 AMOO STR M NO 74 075349 AGEGE</t>
  </si>
  <si>
    <t>11-AgegeINJ-T2-Power Line-AMOO STREET POLE 1</t>
  </si>
  <si>
    <t>EGBERONGBE O JOSEPH</t>
  </si>
  <si>
    <t>102 AMOO STR M/NO 77/S25/65834 AGEGE</t>
  </si>
  <si>
    <t>AJIBODE S ADEBAYO</t>
  </si>
  <si>
    <t>12 ADIKATU STREET, OFF ADEBARISTREET, OKO-OBA</t>
  </si>
  <si>
    <t>11-AgegeINJ-T3-Tabon Tabon-ADIKATU POLE 1</t>
  </si>
  <si>
    <t>SALAMI LAMINA</t>
  </si>
  <si>
    <t xml:space="preserve">20 ADIKATU STR OKO OBA LAGOS </t>
  </si>
  <si>
    <t>MUSIBAWU DEBOYE</t>
  </si>
  <si>
    <t>16 ADIKATU STR 83/S25/17542 OKO OBA</t>
  </si>
  <si>
    <t>OLUREMI O A MRS</t>
  </si>
  <si>
    <t>12 SHOMOYE STR 90/S25/114673 ORILE AGEGE</t>
  </si>
  <si>
    <t>OLUBUNMI EUNICE</t>
  </si>
  <si>
    <t>17 IRESI STREET 75/010113 AGEGE</t>
  </si>
  <si>
    <t>MADAM ABIOLA ADESHINA</t>
  </si>
  <si>
    <t>MR YUSUF ADESANYA</t>
  </si>
  <si>
    <t>12 DADDY ONIYIDE STR 85/S25/052193 ORILE AGEGE</t>
  </si>
  <si>
    <t>KAMORU HASSAN</t>
  </si>
  <si>
    <t>12 DADDY ONIYIDE STR ORILE AGEGE</t>
  </si>
  <si>
    <t>ISHOLA OGUNLEYE</t>
  </si>
  <si>
    <t>8 SHONOYE STR AGEGE OMOTOYE ESTATE</t>
  </si>
  <si>
    <t>MACAULAY ANIEFIOKU</t>
  </si>
  <si>
    <t xml:space="preserve">21 OMOTOYE EST AGEGE LAGOS </t>
  </si>
  <si>
    <t>1 OMOTOYE ESTATE M/N 85/S25/079377 ORILE AGEGE</t>
  </si>
  <si>
    <t xml:space="preserve">1 DADDY ONIYIDE STREET ORILE AGEGE </t>
  </si>
  <si>
    <t>EZEKIEL ADEBISI</t>
  </si>
  <si>
    <t>13 OMOTOYE EST RD ORILE LAGOS</t>
  </si>
  <si>
    <t>SAULA TIJANI</t>
  </si>
  <si>
    <t xml:space="preserve">17 IRESI STR LAGOS </t>
  </si>
  <si>
    <t>MOSES GABRIEL</t>
  </si>
  <si>
    <t xml:space="preserve">3. DADDY OLOYEDE STR  </t>
  </si>
  <si>
    <t>BALOGUN WAHEED</t>
  </si>
  <si>
    <t>1B SHOMOYE STR MULERO AGEGE</t>
  </si>
  <si>
    <t>PASTOR MATHEW SOMOYE</t>
  </si>
  <si>
    <t>4 SOMOYE OMOTOY ESTATE.</t>
  </si>
  <si>
    <t>EKIRKO EVELYN</t>
  </si>
  <si>
    <t xml:space="preserve">21 SOMOYE STR OMOTOYE EST AGEGE   </t>
  </si>
  <si>
    <t>PROF OLUGBENGA ODUNSI</t>
  </si>
  <si>
    <t>7, OMOTOYE ESTATE, AGEGE</t>
  </si>
  <si>
    <t>ABIDEMI OGUNTADE</t>
  </si>
  <si>
    <t xml:space="preserve">45, PROGRESS COLLEGE RD NEW OKO OBA  </t>
  </si>
  <si>
    <t>OYELADE RASHEED</t>
  </si>
  <si>
    <t>37 PROGRESS RDD OKOOBA LAGOS</t>
  </si>
  <si>
    <t>ADWALE SIDIKATU</t>
  </si>
  <si>
    <t>27 NOW 39 PROGRESS RD OKOOBA</t>
  </si>
  <si>
    <t>MR. NASIRUDEEN OLANREWAJU</t>
  </si>
  <si>
    <t>37 PROGRESS COLLEGE RD 85/S25/005899 NEW.OKO-OBA 92/525/16988</t>
  </si>
  <si>
    <t>ADEWALE SIDIKATU</t>
  </si>
  <si>
    <t>BALOGUN ANJORIN</t>
  </si>
  <si>
    <t>3 YOMI OYENUGA STR M/NO 82/S25/05231 OKO OBA AGEGE</t>
  </si>
  <si>
    <t>OLAOYE MICHAEL MR</t>
  </si>
  <si>
    <t>2 YOMI OYENUGA STR OKO OBA AGEGE</t>
  </si>
  <si>
    <t>OLUSOLA ALABI MR</t>
  </si>
  <si>
    <t>DUROJAIYE JULIUS ADEWUSI</t>
  </si>
  <si>
    <t>PLOT IV BLK 111 LABAK 93/S25/12169 EST.OKO-OBA</t>
  </si>
  <si>
    <t>FALOLA SHITTU</t>
  </si>
  <si>
    <t>4 EMMANUEL CLOSE M/NO 79/S25/16536 OKO OBA AGEGE</t>
  </si>
  <si>
    <t>11-AgegeINJ-T3-Tabon Tabon-JAMES OKIKI POLE 8</t>
  </si>
  <si>
    <t>OLASEGE ADISA</t>
  </si>
  <si>
    <t>1 DORCAS MOROLAHUN STR OKO-OBA AGEGE LAGOS</t>
  </si>
  <si>
    <t>11-AgegeINJ-T3-Tabon Tabon-DORCAS MOROLAHUN POLE 1</t>
  </si>
  <si>
    <t>BASHIRU AKIMU</t>
  </si>
  <si>
    <t>5 DORCAS MOROLAWUN STR. OKO O OLD A/C NO 26/03/03/26116 OKO OBA AGEGE</t>
  </si>
  <si>
    <t>KING OLUFEMI OPALEMO 6</t>
  </si>
  <si>
    <t>6 KESLEY DAYO KUYE MOR</t>
  </si>
  <si>
    <t>11-AgegeINJ-T2-Orile Agege-SOPE TIE STREET POLE 1</t>
  </si>
  <si>
    <t>OLOYEDE S MR</t>
  </si>
  <si>
    <t>C1/89A NOW 5 AMOO RD 82/S25/02372 OKE KOTO AGEGE</t>
  </si>
  <si>
    <t>NURENI KOGBODOKU</t>
  </si>
  <si>
    <t>42 AMOO STREET AGEGE LAGOS AGEGE LAGOS</t>
  </si>
  <si>
    <t>MR OKORO PIUS</t>
  </si>
  <si>
    <t>48B AMOO STREET 83/S25/00031429 OKE KOTO</t>
  </si>
  <si>
    <t>MRS ALABI OREOLUWA</t>
  </si>
  <si>
    <t>5 MONAYAJO CRESCENT OKO OBA</t>
  </si>
  <si>
    <t>11-AgegeINJ-T1-Abattoir-SCHEME I ESTATE</t>
  </si>
  <si>
    <t>MR S O ONANUBI</t>
  </si>
  <si>
    <t>4B BALE STREET 85/S25/087731 TABON TABON AGEGE</t>
  </si>
  <si>
    <t>MR. ODUMENE K. C</t>
  </si>
  <si>
    <t>279B OLD ABEOKUTA MT RD 92/S25/039017 AGEGE</t>
  </si>
  <si>
    <t>SUFIAMI ADE ONIFADE ESQ</t>
  </si>
  <si>
    <t xml:space="preserve">15 RENNER STREET OKO OBA AGEGE AGEGE </t>
  </si>
  <si>
    <t>MR JIDE FASHUWAPE</t>
  </si>
  <si>
    <t>219 OLD ABEOKUTA MOTOR ROA 85/S25/047766 AGEGE</t>
  </si>
  <si>
    <t>BARIKA SERIKI</t>
  </si>
  <si>
    <t>7 RENNER STREET OKO OBA AGEGE 98/S25/001333 AGEGE</t>
  </si>
  <si>
    <t>S. ALASELA</t>
  </si>
  <si>
    <t>17A RENNER STR 90/18377 TABON-TABON</t>
  </si>
  <si>
    <t>RAILWAY POLICE STATION</t>
  </si>
  <si>
    <t xml:space="preserve">C/O D.P.O. ELERE LAGOS </t>
  </si>
  <si>
    <t>OKE IYE</t>
  </si>
  <si>
    <t>1 BALE STREET AGEGE TABONTABON</t>
  </si>
  <si>
    <t>MUSIBAU SUNDAY FATAI</t>
  </si>
  <si>
    <t>253 OLD ABEOKUTA ROAD, NIGER WEST.OPPOSITE RAILY WAY POLICE STATION</t>
  </si>
  <si>
    <t>ADEOLA GHANIU SANUSI</t>
  </si>
  <si>
    <t>199A Old Abeokuta motor road</t>
  </si>
  <si>
    <t>EGBAYELO SAMSON</t>
  </si>
  <si>
    <t>17 RENNER STR AGEGE TABON TABON</t>
  </si>
  <si>
    <t>YEMISI AJALA</t>
  </si>
  <si>
    <t>4 SADIKU STR TABON TABON LAGOS</t>
  </si>
  <si>
    <t>ELEGBEDE OLADUN</t>
  </si>
  <si>
    <t xml:space="preserve">9 BALE STR TABON TABON AGEGE LAGOS </t>
  </si>
  <si>
    <t>MR JIDE FASHUWAPE JIDE FASHUWAPE</t>
  </si>
  <si>
    <t>ISAAC OJEMEH</t>
  </si>
  <si>
    <t>12 CHIEF MOMOH STR 85/S25/596817 TABON-TABON AGEGE</t>
  </si>
  <si>
    <t>LOUIS MATHEW</t>
  </si>
  <si>
    <t xml:space="preserve">283 ABEOKUTA MOTOR RD LAGOS </t>
  </si>
  <si>
    <t>OSENATU OLAIYA,</t>
  </si>
  <si>
    <t xml:space="preserve">34 FIJAGBADE STR. AGEGE. </t>
  </si>
  <si>
    <t>BATHLOMEWU OSELE</t>
  </si>
  <si>
    <t xml:space="preserve">259 OLD ABEOKUTA MTR LAGOS </t>
  </si>
  <si>
    <t>MR AYINDE ELEGBEDE</t>
  </si>
  <si>
    <t>14B RENNER STREET ORILE-AGEGE LAGOS.</t>
  </si>
  <si>
    <t xml:space="preserve">32 CHIEF MOMOH STR TABON TABON AGEGE </t>
  </si>
  <si>
    <t>ALHAJI MUSA SHARIFF</t>
  </si>
  <si>
    <t>233 OLD ABEOKUTA MTR ROAD OKO ORILE AGEGE LAGOS</t>
  </si>
  <si>
    <t>ADEGOROYE DOLAPO</t>
  </si>
  <si>
    <t>2 ORILE ROAD AGEGE</t>
  </si>
  <si>
    <t>TAJUDEEN ADEBAYO ESQ</t>
  </si>
  <si>
    <t>9 RENNER STREET OKO OBA AGEGE OKO OBA AGEGE</t>
  </si>
  <si>
    <t>AKINSANMI BABATUNDE</t>
  </si>
  <si>
    <t>201. OLD ABEOKUTA MOTOR ROAD. OKO-OBA AGEGE LAGOS STATE</t>
  </si>
  <si>
    <t>KEN ODEMENE</t>
  </si>
  <si>
    <t xml:space="preserve">279 OLD ABEOKUTA MTD RD LAGOS </t>
  </si>
  <si>
    <t>B A ILORI</t>
  </si>
  <si>
    <t>205 ABEOKUTA MT.RD. 86/S25/53784 AGEGE</t>
  </si>
  <si>
    <t>GRACE IFEOMA ANOSIKE</t>
  </si>
  <si>
    <t xml:space="preserve"> 17 BAALE STREET TABON TABON</t>
  </si>
  <si>
    <t>MR BALOGUN</t>
  </si>
  <si>
    <t>1 BALE STR MANGORO MANGORO LAGOS</t>
  </si>
  <si>
    <t>OLADEINDE RUKAYATU</t>
  </si>
  <si>
    <t>5 BALE STR OLD A/C NO 26/03/07/65619 TABONTABON AGEGE</t>
  </si>
  <si>
    <t>ALABA ABISOYE</t>
  </si>
  <si>
    <t>1 SADIKU STREET AGEGE LAGOS</t>
  </si>
  <si>
    <t>TOHEEB OWOLABI BALOGUN</t>
  </si>
  <si>
    <t>10 RENNER STREET,OLD ABEOKUTA ROAD, NIGER WEST</t>
  </si>
  <si>
    <t>OLASODE MUDASHIRU</t>
  </si>
  <si>
    <t>6 CHIEF MOMOH STR 77/S25/74543 AGEGE</t>
  </si>
  <si>
    <t>ALHAJI NURENI ALANI</t>
  </si>
  <si>
    <t>271 OLD ABEOKUTA MTR RD TABON TABON TABON LAGOS</t>
  </si>
  <si>
    <t>New ELERE</t>
  </si>
  <si>
    <t xml:space="preserve">305ELERE </t>
  </si>
  <si>
    <t>BADA  MABEL  FOLASADE</t>
  </si>
  <si>
    <t>6 SADIKU STREET ,TABON TABON ORILE AGEGE.</t>
  </si>
  <si>
    <t>MUSA SHARIFF JIBO</t>
  </si>
  <si>
    <t>233 OLD ABK MTR</t>
  </si>
  <si>
    <t>6 CHIEF MOMOH STR 77/S25/74548 AGEGE</t>
  </si>
  <si>
    <t>FALOLA OLUSEGUN</t>
  </si>
  <si>
    <t>14 IYANDA FALOLA STR OKO OBA LAGOS</t>
  </si>
  <si>
    <t>11-AgegeINJ-T3-Tabon Tabon-ADENIJI ELERU POLE 2</t>
  </si>
  <si>
    <t>FABOWALE ESTHER</t>
  </si>
  <si>
    <t>77 ADENIJI ELERU STR 79/S25/139501 OKO OBA</t>
  </si>
  <si>
    <t>NUSIRAT AKINOGUN</t>
  </si>
  <si>
    <t>2A ADEBOUN STR DOPEMU LAGOS</t>
  </si>
  <si>
    <t>11-AgegeINJ-T3-Tabon Tabon-ODUTOLA STREET POLE 1</t>
  </si>
  <si>
    <t>TAIWO ANIMASHAUN -3</t>
  </si>
  <si>
    <t>7 PLOT OLOYEDE CLOSE ORILE LAGOS</t>
  </si>
  <si>
    <t>BARNICA ODEKUNLE</t>
  </si>
  <si>
    <t xml:space="preserve">13 ADEBARI STR OKO-OBA AGEGE MN 76/135649 </t>
  </si>
  <si>
    <t>EMANUEL ASHADE</t>
  </si>
  <si>
    <t>1 EMANUELASHADE STR OKO-OBA MN 76/171870 AGEGE</t>
  </si>
  <si>
    <t>ADEGOROYE ADEBOWALE B</t>
  </si>
  <si>
    <t xml:space="preserve">`15 ADEBARI STR AGEGE </t>
  </si>
  <si>
    <t>ATANDA ADISA</t>
  </si>
  <si>
    <t>3 ASHADE STR M/NO 77/S25/93070 OKO OBA AGEGE</t>
  </si>
  <si>
    <t>SUEBATU ALABEDE</t>
  </si>
  <si>
    <t>2 ADEBARI STREET ORILE</t>
  </si>
  <si>
    <t>SABGOBIYI JIMOH</t>
  </si>
  <si>
    <t>13 ADEBARI STR OKOOBA LAGOS</t>
  </si>
  <si>
    <t>MAD OLABISI SHODELE</t>
  </si>
  <si>
    <t>4 OLADOJE STREET OLD A/C 26/03/03/32612 AGEGE</t>
  </si>
  <si>
    <t>AJAYI J A PASTOR</t>
  </si>
  <si>
    <t xml:space="preserve">27 OLADOJE STR OKO OBA AGEGE </t>
  </si>
  <si>
    <t>SANNI HASSAN</t>
  </si>
  <si>
    <t>26 LADOJE ST AGEGE OKO OBA</t>
  </si>
  <si>
    <t>OLUYOMI B</t>
  </si>
  <si>
    <t>1 ZORRO CLOSE OKO OBA AGEGE</t>
  </si>
  <si>
    <t>EUGENE MR</t>
  </si>
  <si>
    <t xml:space="preserve">22B OSOBU STREET AGEGE </t>
  </si>
  <si>
    <t>11-AgegeINJ-T2-Orile Agege-FAGBOLA STREET POLE 3</t>
  </si>
  <si>
    <t>MORITIWON L.O</t>
  </si>
  <si>
    <t>24A OSOBU STREET ORILE-AGEGE AKOWONJO.</t>
  </si>
  <si>
    <t>TITUS OLUSANYA</t>
  </si>
  <si>
    <t>26 OSOBU STREET. ORILE-AGEGE LAGOS</t>
  </si>
  <si>
    <t>STEPHEN BAMIGBADE</t>
  </si>
  <si>
    <t>30 AYIGE STREET ORILE AGEGE 74/75361 AGEGE</t>
  </si>
  <si>
    <t>11-AgegeINJ-T2-Orile Agege-AIGE STREET POLE 3</t>
  </si>
  <si>
    <t>MR OLUSANYA OLOYE</t>
  </si>
  <si>
    <t>23 AYIGE STREET ORILE AGEGE ORILE AGEGE</t>
  </si>
  <si>
    <t>23 AYIGE STREET ORILE A</t>
  </si>
  <si>
    <t>IBRAHIM R. O</t>
  </si>
  <si>
    <t>BLK 2, FLT 4, LASG MILLENIUM EST., OKO-OBA</t>
  </si>
  <si>
    <t>11-AgegeINJ-T2-Abule Egba-MILLENIUM</t>
  </si>
  <si>
    <t>AJAYI R A</t>
  </si>
  <si>
    <t>20 OGUNDELE ST M/N 85/S25/020873 ORILE AGEGE</t>
  </si>
  <si>
    <t>11-AgegeINJ-T3-Tabon Tabon-OGUNDELE STREET POLE 1</t>
  </si>
  <si>
    <t>OGUNDELE TAOFEEK A.</t>
  </si>
  <si>
    <t>38.AYIGE STR. AGEGE LAGOS</t>
  </si>
  <si>
    <t>11-AgegeINJ-T2-Orile Agege-AIGE STREET POLE 5</t>
  </si>
  <si>
    <t>CHRIST ORILE-AGEGE CELESTIAL CHURCH OF</t>
  </si>
  <si>
    <t>29B AYIGE STR ORILE AGEGE LAGOS</t>
  </si>
  <si>
    <t>R A ADENIJI</t>
  </si>
  <si>
    <t>14B ANU OLUWAPO STR 75/073829 AGEGE</t>
  </si>
  <si>
    <t>11-AgegeINJ-T2-Power Line-ANU OLUWAPO STREET POLE 2</t>
  </si>
  <si>
    <t>SOYOYE RASIDI</t>
  </si>
  <si>
    <t>7 ANU OLUWAPO STR M/N 85/S25/126670 OKE KOTO AGEGE</t>
  </si>
  <si>
    <t>COMMANDER   A AJOSE</t>
  </si>
  <si>
    <t xml:space="preserve">96 OKO OBA RD AGEGE </t>
  </si>
  <si>
    <t>11-AgegeINJ-T3-Tabon Tabon-OREMEJI CLOSE HVDS</t>
  </si>
  <si>
    <t>FAFOLU N OLUSOJI</t>
  </si>
  <si>
    <t>31 AKINLEYE STR ORILE AGEGE LAGOS STATE</t>
  </si>
  <si>
    <t>ADUKE MUNIRATU</t>
  </si>
  <si>
    <t>32 AKINLEYE ST M/NO 77/S25/99530 ORILE AGEGE</t>
  </si>
  <si>
    <t>MR EMMANUEL AMOS</t>
  </si>
  <si>
    <t>14 OLANREWAJU STR M/NO 81/S25/16916 OKO-OBA AGEGE</t>
  </si>
  <si>
    <t>ONIKE SADIKUN</t>
  </si>
  <si>
    <t>31 ALHAJI OWOLOWA STREET M/NO 77/S25/104739 AGEGE</t>
  </si>
  <si>
    <t>ISHOLA POPOOLA POPOOLA POPOOLA</t>
  </si>
  <si>
    <t xml:space="preserve">7C AINA AKERA STR LAGOS </t>
  </si>
  <si>
    <t>IJA ADE</t>
  </si>
  <si>
    <t xml:space="preserve">53A ALANLEYE STR  </t>
  </si>
  <si>
    <t>MOMODU BELLO</t>
  </si>
  <si>
    <t>11 AINA AKARA STR M/N 85/S25/172069 ORILE AGEGE</t>
  </si>
  <si>
    <t>ODUKUNLE SHOLA</t>
  </si>
  <si>
    <t>6. FELICIA COKER STREET NEW OKO-OBA LAGOS</t>
  </si>
  <si>
    <t>MRS OPAYEMI W OLAAYO</t>
  </si>
  <si>
    <t>1 FELICIA COKER STR 92/S25/039481 OKO OBA AGEGE</t>
  </si>
  <si>
    <t>MR JIMOH ADESHEOLU</t>
  </si>
  <si>
    <t>3 FELICIA COKER STR 85/S25/02413 ABULE-EGBA</t>
  </si>
  <si>
    <t>SAMUEL ADELEKE</t>
  </si>
  <si>
    <t xml:space="preserve">8.FELICIA COKER STR. LAGOS </t>
  </si>
  <si>
    <t>BIKKIS GBADAMOSI</t>
  </si>
  <si>
    <t>6 FELICIA COKER OKO-OBA LAGOS</t>
  </si>
  <si>
    <t>OPEYEMI N.OLAAYO</t>
  </si>
  <si>
    <t>1 FELICIA COKER STR. OKO OBA LAGOS</t>
  </si>
  <si>
    <t>AZEEZ BADMOUS</t>
  </si>
  <si>
    <t>15. AINA AKERA STR OKO-OBA LAGOS.</t>
  </si>
  <si>
    <t>ALARAPE AKEEM</t>
  </si>
  <si>
    <t>16 ADEBOLA STR OKO-OBA LAGOS</t>
  </si>
  <si>
    <t>ALHAJI JIMOH SADIKU</t>
  </si>
  <si>
    <t>11 AINA AKERA STREET M/N 85/S25/173813 ORILE AGEGE</t>
  </si>
  <si>
    <t>MAD VICTORIA I MAYOMI</t>
  </si>
  <si>
    <t>37 ALHAJI OWOLOWA STREET OLD A/C 26/03/03/30012 TABONTABON AGEGE</t>
  </si>
  <si>
    <t>53A ALANLEYE STR</t>
  </si>
  <si>
    <t>MR ABIODUN JOSEPH</t>
  </si>
  <si>
    <t>26 AKINLEYE STREET OFF OKO-OBA RD ORILE AGEGE</t>
  </si>
  <si>
    <t>MR BANKOLE AKINYOSOYE</t>
  </si>
  <si>
    <t>28 AKINLEYE STR 72/90775 ORILE AGEGE</t>
  </si>
  <si>
    <t>MORUFU ADUNNI MRS</t>
  </si>
  <si>
    <t>39 AKINLEYE STR  ORILE AGEGE</t>
  </si>
  <si>
    <t>GANIU OWOLABI BELLO</t>
  </si>
  <si>
    <t>25b Olanrewaju street Tabon Tabon Agege</t>
  </si>
  <si>
    <t>SAFARI FADEYI</t>
  </si>
  <si>
    <t xml:space="preserve">10 OLARENWAJU STR TABONTABON AGEGE </t>
  </si>
  <si>
    <t>OLUWANISOLA DANIEL DANIEL DANIEL</t>
  </si>
  <si>
    <t>14. AJAYI IBE STR OKO-OBA LAGOS.</t>
  </si>
  <si>
    <t>SAJOBI G A MR</t>
  </si>
  <si>
    <t>36 ALHAJI OWOLOWA STREET M/N 82/S25/38027 AGEGE</t>
  </si>
  <si>
    <t>ISHOLA POPOOLA</t>
  </si>
  <si>
    <t>B A FADAIRO</t>
  </si>
  <si>
    <t>18 AINA AKERA STREET OLD A/C 26/03/03/52312 ORILE AGEGE</t>
  </si>
  <si>
    <t>JINADU KEHINDE</t>
  </si>
  <si>
    <t>8 OLAREWAJU STR M/N 85/S25/11679 ORILE AGEGE</t>
  </si>
  <si>
    <t>MRS SIKIRATU AKINSOLA</t>
  </si>
  <si>
    <t>9 AINA AKERA STREET OLD A/C 26/03/03/46611 ORILE AGEGE</t>
  </si>
  <si>
    <t>SIKIRU ALEBIOSU</t>
  </si>
  <si>
    <t xml:space="preserve">26 AKINLEYE STR AGEGE </t>
  </si>
  <si>
    <t>CONSTANT APOSTOLIC CHURCH</t>
  </si>
  <si>
    <t>16 OLANREWAJU STREET OFF AINA AKERA STREET TABONTA</t>
  </si>
  <si>
    <t>FESTUS EHIGBOCHIE</t>
  </si>
  <si>
    <t>1 AKINLEYE STREET ORILE AGEGE</t>
  </si>
  <si>
    <t>ALH IBRAHIM BABA</t>
  </si>
  <si>
    <t>5 OYELEYE CLOSE 85/S25/146579 ORILE AGEGE</t>
  </si>
  <si>
    <t>SIKIRU ALEBIOSU ALEBIOSU ALEBIOSU</t>
  </si>
  <si>
    <t>OLUKAYODE ITOGBE</t>
  </si>
  <si>
    <t>NO 4 ADERINIJO STREET ORILE AGEGE.</t>
  </si>
  <si>
    <t>BARTHORLOMEN ONYEJI</t>
  </si>
  <si>
    <t>14 OLANREWAJU STR AGEGE LAGOS</t>
  </si>
  <si>
    <t>NDUBUISI VICTOR ODUHINRWWA</t>
  </si>
  <si>
    <t xml:space="preserve">19 OLANREWAJU STR OKO-OBA </t>
  </si>
  <si>
    <t>SEYI EMMANUEL OLUSEGUN</t>
  </si>
  <si>
    <t>18a Akinleye str.</t>
  </si>
  <si>
    <t>GANIYU BADIRU</t>
  </si>
  <si>
    <t>15. AINA AKERA STR OKO OBA LAGOS</t>
  </si>
  <si>
    <t>MR JOSEPH BELLO</t>
  </si>
  <si>
    <t>13 OLANREWAJU STR POWER LINE OLD A/C NO 26/03/09/71014 ORILE AGEGE</t>
  </si>
  <si>
    <t>EBENEZER ADEBAYO</t>
  </si>
  <si>
    <t>12 AINA AKERA STR 85/66278 OKO-OBA</t>
  </si>
  <si>
    <t>LAWAL L MR</t>
  </si>
  <si>
    <t xml:space="preserve">3 AINA AKERA STR AGEGE </t>
  </si>
  <si>
    <t>MR ALABI O.L</t>
  </si>
  <si>
    <t xml:space="preserve">17 OLAREWAJU STR AGEGE LAGOS </t>
  </si>
  <si>
    <t>FATARU OLADIPUPO</t>
  </si>
  <si>
    <t xml:space="preserve">NO 22 AKINLEYE STR LAGOS </t>
  </si>
  <si>
    <t>SHAIBU AKANDE</t>
  </si>
  <si>
    <t xml:space="preserve">5 OYELEYE STR LAGOS </t>
  </si>
  <si>
    <t>OLUWANISOLA DANIEL</t>
  </si>
  <si>
    <t>AKINWUNMI SANUSI</t>
  </si>
  <si>
    <t>6 OLANREWAJU STR 85/S25/196523 TABON TABON AGEGE</t>
  </si>
  <si>
    <t>C OLUSA</t>
  </si>
  <si>
    <t>6 AINA AKERA STREET OLD A/C 26/03/03/51916 ORILE AGEGE</t>
  </si>
  <si>
    <t>C A OLUSA</t>
  </si>
  <si>
    <t>BABATUNDE OLUSANYA</t>
  </si>
  <si>
    <t>13 AINA AKERE STREET AGEGE</t>
  </si>
  <si>
    <t>LAMIDI A ALABE</t>
  </si>
  <si>
    <t>4 AINA AKERA STREET M/N 75/114798 ORILE AGEGE</t>
  </si>
  <si>
    <t>MR AGIRI HASSAN</t>
  </si>
  <si>
    <t>30 ALHAJI OWOLOWA STREET 76/S25/122504 AGEGE</t>
  </si>
  <si>
    <t>MAD VICTORIA I MAYOMI VICTORIA MAYOMI</t>
  </si>
  <si>
    <t>MRS SIKIRATU AKINSOLA SIKIRATU AKINSOLA</t>
  </si>
  <si>
    <t>FALAIYE DOLAPO MR</t>
  </si>
  <si>
    <t>18 AKINLEYE STR 86/S25/50882 ORILE AGEGE</t>
  </si>
  <si>
    <t>ALH BANKOLE</t>
  </si>
  <si>
    <t xml:space="preserve">3 OLANREEWAJU STR LAGOS </t>
  </si>
  <si>
    <t>MICHAEL ADEGOROYE</t>
  </si>
  <si>
    <t>20 AINA AKERE ST 99/S25/000072 ORILE AGEGE</t>
  </si>
  <si>
    <t>MICHAEL ADEGOROYE ADEGOROYE ADEGOROYE</t>
  </si>
  <si>
    <t>AKOREDE RAHEEM ADISA</t>
  </si>
  <si>
    <t>BACK OF 46,AJIBOYE STREET ORILE AGEGE</t>
  </si>
  <si>
    <t>11-AdaranijoINJ-T1-Arigbanla-SHOLABOMI WILLIAMS STR POLE 2</t>
  </si>
  <si>
    <t>RAMOTA ABAKE</t>
  </si>
  <si>
    <t>13 ORILE RD TABON TABON LAGOS</t>
  </si>
  <si>
    <t>J.A.FAGBOLA ESQ. ESQ. ESQ.</t>
  </si>
  <si>
    <t xml:space="preserve">C5/95.FAGBOLA STR. AGEGE. </t>
  </si>
  <si>
    <t>11-AgegeINJ-T2-Orile Agege-FAGBOLA STREET POLE 1</t>
  </si>
  <si>
    <t>MR OMOLADE SAMUEL</t>
  </si>
  <si>
    <t>7 FAGBOLA STREET ORILE LAGOS.</t>
  </si>
  <si>
    <t>BASHUA WATER</t>
  </si>
  <si>
    <t>4 FAGBOLA STREET ORILE-AGEGE LAGOS.</t>
  </si>
  <si>
    <t>SOBESAN JIMOH</t>
  </si>
  <si>
    <t xml:space="preserve">1 FAGBOLA STR TABON TABON AGEGE </t>
  </si>
  <si>
    <t>J.A.FAGBOLA ESQ.</t>
  </si>
  <si>
    <t>TAOFEEK ALAO</t>
  </si>
  <si>
    <t>4 FAGBOLA STR AGEGE LAGOS</t>
  </si>
  <si>
    <t>MR YISA OGUNWARE</t>
  </si>
  <si>
    <t xml:space="preserve">C5/101.FAGBOLA STR. AGEGE. </t>
  </si>
  <si>
    <t>SOLESI JIMOH ESQ</t>
  </si>
  <si>
    <t xml:space="preserve">1 FAGBOLA STR AGEGE </t>
  </si>
  <si>
    <t>SURAJUDEEN .O</t>
  </si>
  <si>
    <t xml:space="preserve">20 EGBATEDO STR AGEGE </t>
  </si>
  <si>
    <t>VERONICA  KEHINDE OLAITAN</t>
  </si>
  <si>
    <t xml:space="preserve">244 ABEOKUTA EXPRESS RD LAGOS </t>
  </si>
  <si>
    <t>PURIO NIG LTD SEGUN O BELLO</t>
  </si>
  <si>
    <t>280 LAGOS ABEOKUTA RD PLEASURE B /STOP</t>
  </si>
  <si>
    <t>OLATUNJI ANTHONY</t>
  </si>
  <si>
    <t>330 ABEOKUTA EXP RD AGEGE</t>
  </si>
  <si>
    <t>OBADINA .A. BABATUNDE</t>
  </si>
  <si>
    <t xml:space="preserve">260 ABEOKUTA EXPRESS-WAY   </t>
  </si>
  <si>
    <t>260 ABEOKUTA EXPRESS-WAY</t>
  </si>
  <si>
    <t>OSIN VICTOR SEGUN</t>
  </si>
  <si>
    <t>292 ABEOKUTA EXP WAY</t>
  </si>
  <si>
    <t>KAREEM MOHAMMED</t>
  </si>
  <si>
    <t>297 ORISUNMIBARE PLANT MKT ABK EXPR RD LAGOS</t>
  </si>
  <si>
    <t>ALHAJI KOLADE ANIGBAMI</t>
  </si>
  <si>
    <t>246 ABEOKUTA EXPRESSWAY IYANA IYANA IPAJA LAGOS</t>
  </si>
  <si>
    <t>MR YINUSA ALONGE</t>
  </si>
  <si>
    <t>1 ALONGE STREET ORILE-AGEGE AKOWONJO/LAGOS</t>
  </si>
  <si>
    <t>REV CHUKWUMA PATRICK CHIKELUBA</t>
  </si>
  <si>
    <t>16 OGUNDELE STR M/NO 79/S25/15059 OKO OBA AGEGE</t>
  </si>
  <si>
    <t>11-AgegeINJ-T3-Tabon Tabon-OGUNDELE STREET POLE 2</t>
  </si>
  <si>
    <t>AYODELE DAVID</t>
  </si>
  <si>
    <t>16 OGUNDELE STREET 85/S25/091787 OKO OBA AGEGE</t>
  </si>
  <si>
    <t>JINADU RABIU</t>
  </si>
  <si>
    <t>38 IFELODUN STR AGEGE OKO OBA</t>
  </si>
  <si>
    <t>11-AgegeINJ-T3-Tabon Tabon-IFELODUN STREET POLE 1</t>
  </si>
  <si>
    <t>RUFUS RACHAEL</t>
  </si>
  <si>
    <t>39 IFELODUN STR OKOOBA AGEGE LAGOS</t>
  </si>
  <si>
    <t>SAUBANA ADISA LATIFU</t>
  </si>
  <si>
    <t>32A IFELODUN STREET OKO OBA MN 75/109458 AGEGE</t>
  </si>
  <si>
    <t>AYINDELE J</t>
  </si>
  <si>
    <t>33A IFELOFUN STR OKO OBA LAGOS</t>
  </si>
  <si>
    <t>ADEBOYE SHOTUNDE</t>
  </si>
  <si>
    <t>10,IMMAFIDON CRESENT, OKO OBA GRA SCHEME 1</t>
  </si>
  <si>
    <t>11-AgegeINJ-T1-Abattoir-IMAFIDON STR POLE 4</t>
  </si>
  <si>
    <t>BABALOLA LASISI</t>
  </si>
  <si>
    <t>4 AMOO STR OKE ODO AGEGE 97/S25/000910 94/S25/00333</t>
  </si>
  <si>
    <t>Kazeem Kazeem Busari</t>
  </si>
  <si>
    <t>18 , Oguntade street Orile Agege</t>
  </si>
  <si>
    <t>OLUFEMI OLUSANYA</t>
  </si>
  <si>
    <t>23 OKO OBA RD 75/089553 AGEGE</t>
  </si>
  <si>
    <t>11-AgegeINJ-T3-Tabon Tabon-OKO OBA POLE 9</t>
  </si>
  <si>
    <t>BANJO B OLUFUNLOLA MRS</t>
  </si>
  <si>
    <t>62 OKO OBA ROAD 91/S25/08306 AGEGE</t>
  </si>
  <si>
    <t>BARR DADA SOLOMON</t>
  </si>
  <si>
    <t>32 OGUNDELE OKO OBA STR ORILE AGEGE LAGOS STATE</t>
  </si>
  <si>
    <t>11-AgegeINJ-T3-Tabon Tabon-OGUNDELE STREET POLE 3</t>
  </si>
  <si>
    <t>AKINSANYA SHERIFF MR</t>
  </si>
  <si>
    <t xml:space="preserve">134 POWER LINE AGEGE </t>
  </si>
  <si>
    <t>11-AgegeINJ-T2-Orile Agege-POWERLINE OFF AJIBOYE STR POLE 2</t>
  </si>
  <si>
    <t>RAFIU M MR</t>
  </si>
  <si>
    <t>136 POWER LINE ROAD 86/S25/26776 OKE-ODO AGEGE</t>
  </si>
  <si>
    <t>DAODU ADEKUNLE A</t>
  </si>
  <si>
    <t xml:space="preserve">121 POWERLINE ORILE AGEGE </t>
  </si>
  <si>
    <t>ATANDA YINUSA</t>
  </si>
  <si>
    <t>8 EGBAPEJU STREET ORILE AGEGE ISALE ODO</t>
  </si>
  <si>
    <t>MR SUNDAY JOHN</t>
  </si>
  <si>
    <t>123 POWERLINE OFF AJIBOYE STR ORILE AGEGE LAGOS</t>
  </si>
  <si>
    <t>MOHAMMED SANNI DANJUMA</t>
  </si>
  <si>
    <t>123 power line off Ajiboye</t>
  </si>
  <si>
    <t>SERIKI JUBRILA</t>
  </si>
  <si>
    <t>123 POWERLINE STR ORILE LAGOS</t>
  </si>
  <si>
    <t>CENTRAL MOSQUE ABDULLAHI</t>
  </si>
  <si>
    <t xml:space="preserve">73 AJIBOYE CREST OFF POWERLINE ORILE AGEGE </t>
  </si>
  <si>
    <t>ADESINA HAMMED</t>
  </si>
  <si>
    <t>18 OWOLABI OMOTOYE STR O/AGEGE O/AGEGE LAGOS</t>
  </si>
  <si>
    <t>11-AgegeINJ-T2-Power Line-OWOLABI OMOTOYE STREET POLE 1</t>
  </si>
  <si>
    <t>IKEHI JOE MRS</t>
  </si>
  <si>
    <t>14 ADAMO KABIAWU STREET M/NO 85/S25/151064 ORILE AGEGE</t>
  </si>
  <si>
    <t>11-AgegeINJ-T3-Tabon Tabon-ADAMO KABIAWU POLE 4</t>
  </si>
  <si>
    <t>14 ADAMO KABIAWU STREET 99/S25/000451 ORILE AGEGE</t>
  </si>
  <si>
    <t>IKEHI JOE</t>
  </si>
  <si>
    <t>14 ADAMO KABIAWU STREET M/N 85/S25/106847 ORILE AGEGE</t>
  </si>
  <si>
    <t>OLUYIDE   OLADIPUPO  TEMITOPE</t>
  </si>
  <si>
    <t xml:space="preserve"> PLT 79 TIMOTHY BABATUNDE DRIVE LABAK ESTATE OKO OBA  </t>
  </si>
  <si>
    <t>Oladosu peter Olawuyi  pastor</t>
  </si>
  <si>
    <t>39  T B OLUYIDE DRIVE LABAK ESTATE  OKO OBA AGEGE LAGOS</t>
  </si>
  <si>
    <t>CAPT GARUBA MOHAMMED</t>
  </si>
  <si>
    <t>15 OLAYINKA STR NEW OKO OBA LAGOS STATE</t>
  </si>
  <si>
    <t>11-AgegeINJ-T2-Abule Egba-AKINSEGUN STR POLE 3</t>
  </si>
  <si>
    <t>LEGISLATIVE BLOCK</t>
  </si>
  <si>
    <t>2 ARIGBANLA STREET ABEKOKO AGEGE LAGOS</t>
  </si>
  <si>
    <t>MR S SUNDAY</t>
  </si>
  <si>
    <t xml:space="preserve">51 ARIGBANLA STR ABEKOKO AGEGE </t>
  </si>
  <si>
    <t>ABANIKANDA</t>
  </si>
  <si>
    <t>6 ARIGBALA STR OFF IPAJA RD</t>
  </si>
  <si>
    <t>MR J FADEYI</t>
  </si>
  <si>
    <t>15 IREPODUN STREET 84/S25/27004 ISALE ODO</t>
  </si>
  <si>
    <t>OLAIYA A O MR</t>
  </si>
  <si>
    <t>5 ARAROMI STR M/NO 85/S25/044625 ORILE AGEGE</t>
  </si>
  <si>
    <t>CHUKWUEMEKA MR</t>
  </si>
  <si>
    <t>40 NOW 53 ARIGBANLA STR 85/S25/059360 OKE ODO</t>
  </si>
  <si>
    <t>ADEJUMOBI M A</t>
  </si>
  <si>
    <t>10 ARAROMI STR 86/S25/71500 ISALE ODO AGEGE</t>
  </si>
  <si>
    <t>IFEJOLA OTUN</t>
  </si>
  <si>
    <t>4 ARIGBANLA STREET OLD A/C NO 26/06/05/67913 ALAGBA AGEGE</t>
  </si>
  <si>
    <t>KAYODE BAMIGBOLA MR</t>
  </si>
  <si>
    <t>7 ARAROMI STR M/N 79/S25/69908 OFF ARIGBALA AGEGE</t>
  </si>
  <si>
    <t>IGBUDU S.A</t>
  </si>
  <si>
    <t>24 IREPODUN STR LAGOS</t>
  </si>
  <si>
    <t>OLORUNKEMI RAMOTA ALHAJA</t>
  </si>
  <si>
    <t>31 ARIGBANLA STREET 85/S325/24564 AGEGE</t>
  </si>
  <si>
    <t>BABATUNDE ROTIMI</t>
  </si>
  <si>
    <t>10 BODE ABIONA STREET. ORILE A MN 76/161580 ROAD AGEGE</t>
  </si>
  <si>
    <t>11-AgegeINJ-T2-Orile Agege-BADE ABIONA STR POLE 4</t>
  </si>
  <si>
    <t>PRINCESS BENSON TIWA</t>
  </si>
  <si>
    <t>12 BADE ABIONA STR ORILE AGEGE LAGOS</t>
  </si>
  <si>
    <t>ODEYEMI JOHN MR</t>
  </si>
  <si>
    <t xml:space="preserve">4 BADE ABIONA STR ORILE AGEGE </t>
  </si>
  <si>
    <t>MR SAMUEL ADEBESHIN</t>
  </si>
  <si>
    <t>5 BODE ABIONA STREET. ORILE AG ORILE AGEGE</t>
  </si>
  <si>
    <t>MR OYE IBRAHIM</t>
  </si>
  <si>
    <t>1 BODE ABIONA STREET. ORILE AG N85/S5/03615 ORILE AGEGE</t>
  </si>
  <si>
    <t>MR KAMORU ADEBOWALE</t>
  </si>
  <si>
    <t>8 BODE ABIONA STREET. ORILE AG 85/S25/064926 ORILE AGEGE</t>
  </si>
  <si>
    <t>4 BADE ABIONA STR ORILE AGEGE</t>
  </si>
  <si>
    <t>OLAYEMI A</t>
  </si>
  <si>
    <t xml:space="preserve">5 IFELODUN STR LAGOS </t>
  </si>
  <si>
    <t>11-AgegeINJ-T3-Tabon Tabon-IFELODUN STREET POLE 4</t>
  </si>
  <si>
    <t>MR. SIKIRU IKE AKAN</t>
  </si>
  <si>
    <t>1 IFELODUN STREET OLD A/C NO 26/03/03/54215 OKO OBA AGEGE</t>
  </si>
  <si>
    <t>2 OLADEJO SANTAOLU STREET, ORILE AGEGE</t>
  </si>
  <si>
    <t>11-AgegeINJ-T3-Tabon Tabon-SANYA OLU STREET POLE 4</t>
  </si>
  <si>
    <t>MR ADEMOLU</t>
  </si>
  <si>
    <t xml:space="preserve">13 SANYA-OLU STR LAGOS </t>
  </si>
  <si>
    <t>SARAJUDEEN OLAWALE</t>
  </si>
  <si>
    <t>1 IFELODUN STR EGBATEDO LAGOS</t>
  </si>
  <si>
    <t>POPOOLA TIJANI</t>
  </si>
  <si>
    <t>2 TIJANI POPOOLA AGEGE CREST OKO OBA</t>
  </si>
  <si>
    <t>ODIA COMFORT</t>
  </si>
  <si>
    <t>18 MABAYOJE STR 79/P25/72844 OKO OBA AGEGE</t>
  </si>
  <si>
    <t>MURENI MURENI</t>
  </si>
  <si>
    <t>8 MABAYOJE ST OKO OBA AGEGE</t>
  </si>
  <si>
    <t>UCHE OKAFOR</t>
  </si>
  <si>
    <t>41 WILLIAMS AWODEHIN DRIVE SHEME 1 OKO OBA LAGOS</t>
  </si>
  <si>
    <t>11-AgegeINJ-T1-Abattoir-WILLIAMS AWODEIN POLE 6</t>
  </si>
  <si>
    <t>RAHEEM ADESEGUN GANIU</t>
  </si>
  <si>
    <t>1 FABAJO CLOSE 79/S25/128017 OKO OBA AGEGE</t>
  </si>
  <si>
    <t>11-AgegeINJ-T3-Tabon Tabon-FABAJO CLOSE POLE 1</t>
  </si>
  <si>
    <t>SUNDAY ADEOSO</t>
  </si>
  <si>
    <t>1. ADEJONWO CLOSE OKO-OBA LAGOS.</t>
  </si>
  <si>
    <t>FELIX ERHIKHIE</t>
  </si>
  <si>
    <t>12 OLATUNDE ISAAC CLS BECKLY EST</t>
  </si>
  <si>
    <t>OLUNDEGUN TOPE</t>
  </si>
  <si>
    <t>10 PROGRESS RD NEW OKO OBA</t>
  </si>
  <si>
    <t>TEMITAYO SHONDE</t>
  </si>
  <si>
    <t>6 PROGRESS RD NEW OKOOBA AGEGE LAGOS STATE</t>
  </si>
  <si>
    <t>OPELOYERU AMINATU ALHAJA</t>
  </si>
  <si>
    <t>85 ADALEMO STREET 84/S25/16247 OKE KOTO AGEGE</t>
  </si>
  <si>
    <t>RABIU MAUDE BASHIR</t>
  </si>
  <si>
    <t>16 MABAYOJE STREET TABON TABON</t>
  </si>
  <si>
    <t>11-AgegeINJ-T3-Tabon Tabon-MABAYOJE STRRT POLE 2</t>
  </si>
  <si>
    <t>MR OYE FAGBOLA</t>
  </si>
  <si>
    <t>4 ALAFIA ST OLD A/C NO 26/03/10/69713 OKO-OBA AGEGE</t>
  </si>
  <si>
    <t>ADEYEMI FAGBEMI</t>
  </si>
  <si>
    <t xml:space="preserve">31 POWER LINE ROAD ORILE AGE LAGOS </t>
  </si>
  <si>
    <t>MR AND MRS USMAN  PRISCA</t>
  </si>
  <si>
    <t>170B IPAJA ROAD</t>
  </si>
  <si>
    <t>DAVID MAKINDE</t>
  </si>
  <si>
    <t>16 OWOLABI OMOTOYE STR LAGOS</t>
  </si>
  <si>
    <t>OLUWATOSIN MOSQUE</t>
  </si>
  <si>
    <t xml:space="preserve">32 CHURCH STREET ARAROMI ORILE AGEGE </t>
  </si>
  <si>
    <t>OLABODE ADERONKE</t>
  </si>
  <si>
    <t xml:space="preserve">15 NNPC PIPELINE ROAD LAGOS </t>
  </si>
  <si>
    <t>THEOPHILUS B. FASOYIRO</t>
  </si>
  <si>
    <t xml:space="preserve">26 ASSOCIATION CRESC ABIMBOLA </t>
  </si>
  <si>
    <t>11-AgegeINJ-T2-Abule Egba-ABIMBOLA AWOLIYI EST(ASS0CIATION CR) POLE 5</t>
  </si>
  <si>
    <t>MRS GRACE ESSIEN</t>
  </si>
  <si>
    <t xml:space="preserve">3 OREMOSUN STR  </t>
  </si>
  <si>
    <t>MRS GRACE ESSIEN GRACE ESSIEN</t>
  </si>
  <si>
    <t>SURAJU OLOWOGBURE</t>
  </si>
  <si>
    <t xml:space="preserve">LADOJE STR OKO OBA GBURE LAGOS </t>
  </si>
  <si>
    <t>ASIMOLOWO STELLA OLUFUNKE</t>
  </si>
  <si>
    <t>AUGUSTO CLOSE OKOOBA</t>
  </si>
  <si>
    <t>OLAYINKA CECILIA AYOADE</t>
  </si>
  <si>
    <t>5  AUGUSTUS STR OKO OBA AGEGE  LAGOS</t>
  </si>
  <si>
    <t>CHIJIOKE E</t>
  </si>
  <si>
    <t>17 AUGUSTOS CRESCENT OKO OBA LAGOS</t>
  </si>
  <si>
    <t>LATEEFATU ADEJUMO</t>
  </si>
  <si>
    <t xml:space="preserve">18 FOLANSHO ST OKO OBA AGEGE 84/S25/34639 </t>
  </si>
  <si>
    <t>11-AgegeINJ-T3-Tabon Tabon-FOLORUNSHO STREET POLE 2</t>
  </si>
  <si>
    <t>OYELEYE BABALOLA</t>
  </si>
  <si>
    <t>21 ANU OLUWAPO STR AGEGE OKE KOTO</t>
  </si>
  <si>
    <t>S AGUNSOLA</t>
  </si>
  <si>
    <t xml:space="preserve">10. ANUOLUWAPO STR AGEGE </t>
  </si>
  <si>
    <t>IBRAHEEM ABDUL G</t>
  </si>
  <si>
    <t xml:space="preserve">10 ANUOLUWA STR ORILE </t>
  </si>
  <si>
    <t>FASOLA MOSUDI</t>
  </si>
  <si>
    <t>17 ANU OLUWAPO STR M/NO 74/64806 MAGBON AGEGE</t>
  </si>
  <si>
    <t>I. O. AYINDIRAN</t>
  </si>
  <si>
    <t xml:space="preserve">14 ANU OLUWAPO LAGOS </t>
  </si>
  <si>
    <t>I OGUNSIKE ESQ</t>
  </si>
  <si>
    <t>19 OSANYINBI STR OLD A/C NO 26/04/05/22911 AGEGE</t>
  </si>
  <si>
    <t>10. ANUOLUWAPO STR AGEGE</t>
  </si>
  <si>
    <t>ALI AZEEZ OMOTAYO</t>
  </si>
  <si>
    <t>11B ARAMIDE CLOSE OKO-OBA AGEGE</t>
  </si>
  <si>
    <t>11-AgegeINJ-T2-Abule Egba-OLD ABEOKUTA RD POLE 2</t>
  </si>
  <si>
    <t>JOSEPH ALE</t>
  </si>
  <si>
    <t>18B AKINLEYE STR</t>
  </si>
  <si>
    <t>MRS OGOEGBULEM</t>
  </si>
  <si>
    <t>27 AKINLEYE STR OKO OBA LAGOS</t>
  </si>
  <si>
    <t>TAOFEEK OLAJIDE</t>
  </si>
  <si>
    <t xml:space="preserve">104 OKOOBA STR LAGOS </t>
  </si>
  <si>
    <t>11-AgegeINJ-T3-Tabon Tabon-OKO OBA POLE 5</t>
  </si>
  <si>
    <t>ALHAJA BUKKY OLATUNBOSUN</t>
  </si>
  <si>
    <t>98 OKO OBA RD  AGEGE</t>
  </si>
  <si>
    <t>FAGBOLA STR OPP NEPA TRANSFOR AGEGE LAGOS</t>
  </si>
  <si>
    <t>11-AgegeINJ-T2-Orile Agege-FAGBOLA STREET POLE 5</t>
  </si>
  <si>
    <t>EHIOBOCHIE  FESTUS AHANUGBOBA</t>
  </si>
  <si>
    <t xml:space="preserve">1 DAYO AJISAFE CLOSE </t>
  </si>
  <si>
    <t>1 ALHAJA ABANISE STR 86/S25/36421 OKO OBA</t>
  </si>
  <si>
    <t>CHRISTIAN C OPARAH</t>
  </si>
  <si>
    <t>2 ABANISE CLOSE 76/S25/127664 OKO OBA</t>
  </si>
  <si>
    <t>5.OSHIJINRIN STR. ORILE.AGEGE</t>
  </si>
  <si>
    <t>ANIMASHAUN SHOFELA</t>
  </si>
  <si>
    <t>PLT 3 ALH OLOYEDE CLOSE OFF OYATOKI OKO-OBA</t>
  </si>
  <si>
    <t>ATANDA OLOGUNERU RAIMI</t>
  </si>
  <si>
    <t xml:space="preserve">4 ILOGBE STR LAGOS6/150258 </t>
  </si>
  <si>
    <t>11-AgegeINJ-T2-Orile Agege-OSHOBU</t>
  </si>
  <si>
    <t>ADELEYE T A</t>
  </si>
  <si>
    <t>9 ITOGBE ST 79/S25/12739 AGEGE</t>
  </si>
  <si>
    <t>ALHAJA AFUSAT SANI</t>
  </si>
  <si>
    <t xml:space="preserve">3A KASUMU CLOSE  </t>
  </si>
  <si>
    <t>ADEBAYO OKEGBENRO</t>
  </si>
  <si>
    <t>2 ITOGBE LANE M/NO 81/S25/6973 ORILE AGEGE</t>
  </si>
  <si>
    <t>MR ITOGBE</t>
  </si>
  <si>
    <t xml:space="preserve">36 ORILE RD  </t>
  </si>
  <si>
    <t>MR S SABANNA</t>
  </si>
  <si>
    <t>59 ORILE RD AGEGE 93/S25/14301 OKO-OBA AGEGE</t>
  </si>
  <si>
    <t>S A AKINYELE</t>
  </si>
  <si>
    <t>8 KASUMU LANE  AGEGE</t>
  </si>
  <si>
    <t>OWOSENI M KAYODE</t>
  </si>
  <si>
    <t>26 AJAYI IBE STREET  ORILE AGEGE</t>
  </si>
  <si>
    <t>ALFRED ADEBAMBO</t>
  </si>
  <si>
    <t>44 ORILE RD AGEGE M/N 75/114680 TABONTABON AGEGE</t>
  </si>
  <si>
    <t>MRS A SUBARU</t>
  </si>
  <si>
    <t xml:space="preserve">27 ORILE RD LAGOS </t>
  </si>
  <si>
    <t>MR U LAWAL</t>
  </si>
  <si>
    <t>24 ORILE RD AGEGE 91/S25/035952 ORILE AGEGE</t>
  </si>
  <si>
    <t>MADAM AJOKE OBABIOLORUN</t>
  </si>
  <si>
    <t>16 ORILE RD AGEGE 86/S25/104733 AGEGE</t>
  </si>
  <si>
    <t>ALH. KUBURATU ANJORIN</t>
  </si>
  <si>
    <t>48 ORILE AGEGE LAGOS AGEGE LAGOS</t>
  </si>
  <si>
    <t>OGUNYIDE A</t>
  </si>
  <si>
    <t>18 ORILE RD AGEGE M/N 85/S25/132152 TABON TABON AGEGE</t>
  </si>
  <si>
    <t>MR SUNMONU</t>
  </si>
  <si>
    <t>1A ITOGBE STR M/NO 81/S25/15302 ORILE AGEGE</t>
  </si>
  <si>
    <t>AKEEM GBOLAHAM</t>
  </si>
  <si>
    <t xml:space="preserve">2 KASUMU CRESCENT OFF ORILE OFF ORILE RD </t>
  </si>
  <si>
    <t>MR OWOSENI M KAYODE</t>
  </si>
  <si>
    <t>26 AJAYI IBE STREET 94/S25/000893 ORILE AGEGE</t>
  </si>
  <si>
    <t>MR MUFTAU KAYODE OLALEYE</t>
  </si>
  <si>
    <t>28 ORILE RD AGEGE OLD A/C 26/03/03/52519 AGEGE</t>
  </si>
  <si>
    <t>AKINTOKUNBO M. A. MRS</t>
  </si>
  <si>
    <t>37 ORILE RD AGEGE LAGOS</t>
  </si>
  <si>
    <t>ADIJATU AINA</t>
  </si>
  <si>
    <t>46 ORILE RD AGEGE 74/0074168 AGEGE</t>
  </si>
  <si>
    <t>ALH G A POPOOLA</t>
  </si>
  <si>
    <t>26B ORILE RD AGEGE 85/S25/058844 AGEGE</t>
  </si>
  <si>
    <t>4 ILOGBE STR LAGOS6/150258</t>
  </si>
  <si>
    <t>ALHAJI BAKAR INUWA</t>
  </si>
  <si>
    <t>4 KASUMU CRESCENT 85/S25/091547 TABON TABON AGEGE</t>
  </si>
  <si>
    <t>ALH MUSA ANIBIJUWON</t>
  </si>
  <si>
    <t xml:space="preserve">2A ITOGBE STR ORILE </t>
  </si>
  <si>
    <t>BERMICE KOLAWOLE</t>
  </si>
  <si>
    <t>6 ITOGBE STR 85/S25/060056 ORILE AGEGE</t>
  </si>
  <si>
    <t>JUBRIL A KELANI</t>
  </si>
  <si>
    <t>22 ORILE RD AGEGE 85/S25/129493 TABONTABON AGEGE</t>
  </si>
  <si>
    <t>MADAM NIMOTA A.</t>
  </si>
  <si>
    <t>5 KASUMU CRESCENT LAGOS</t>
  </si>
  <si>
    <t>ALH YUSUFF</t>
  </si>
  <si>
    <t xml:space="preserve">29A ORILE RD AGEGE AGEGE </t>
  </si>
  <si>
    <t>ADEKUNLE EWEJE</t>
  </si>
  <si>
    <t>24 ORILE RD AGEGE OLD A/C 26/03/03/43016 AGEGE</t>
  </si>
  <si>
    <t>MR  FOLA OBATUSE</t>
  </si>
  <si>
    <t>3 KASUMU CRESCENT M NO 81 S25 11029 ORILE AGEGE</t>
  </si>
  <si>
    <t>JOHNSON J O</t>
  </si>
  <si>
    <t>31 JAMES OKIKI STR M/N 79/S25/70025 OKO OBA AGEGE</t>
  </si>
  <si>
    <t>11-AgegeINJ-T3-Tabon Tabon-JAMES OKIKI POLE 4</t>
  </si>
  <si>
    <t>AKINBAMI KAZEEM OLANIYI</t>
  </si>
  <si>
    <t>29 JAMES OKIKI STREET NEW GARAGE.</t>
  </si>
  <si>
    <t>11-AgegeINJ-T3-Tabon Tabon-JAMES OKIKI POLE 6</t>
  </si>
  <si>
    <t>ADEDIRAN SALAU</t>
  </si>
  <si>
    <t>2 AYANWOLE STR M/N 72/97537 OKE KOTOR AGEGE</t>
  </si>
  <si>
    <t>AMINATU OWOIYA</t>
  </si>
  <si>
    <t>64 AJIBOYE CRESCENT 75/S25/307475 OKE-ODO</t>
  </si>
  <si>
    <t>11-AdaranijoINJ-T1-Arigbanla-64 AJIBOYE STREET</t>
  </si>
  <si>
    <t>BADA ADERINOYE</t>
  </si>
  <si>
    <t>4 AKINPELU STR AGEGE OKO OBA</t>
  </si>
  <si>
    <t>11-AgegeINJ-T3-Tabon Tabon-AKINDELU STREET POLE 1</t>
  </si>
  <si>
    <t>ADEKANBI RASHEED</t>
  </si>
  <si>
    <t>6 AKINPELU STR M/NO 76/133724 OKO OBA</t>
  </si>
  <si>
    <t>OGUNWARE YISA</t>
  </si>
  <si>
    <t>34 ITOGBE STR M/NO 84/S25/16186 MN 76/148673</t>
  </si>
  <si>
    <t>SHOLAGBADE AKINWUMI</t>
  </si>
  <si>
    <t>28 ITOGBE STR 84/S25/043324 ORILE AGEGE</t>
  </si>
  <si>
    <t>AKANNI OLOKODE</t>
  </si>
  <si>
    <t>35 ITOGBE STR M/N 75/102004 ORILE AGEGE</t>
  </si>
  <si>
    <t>11-AgegeINJ-T2-Orile Agege-ITOGBE STR POLE 3</t>
  </si>
  <si>
    <t>AKINWUNMI SOLAGBADE</t>
  </si>
  <si>
    <t>27B ITOGBE ST M/NO 79/S25/3782 ORILE AGEGE</t>
  </si>
  <si>
    <t>ALH LAWAL OLUWASEYI</t>
  </si>
  <si>
    <t xml:space="preserve">32. ITOGBE STR LAGOS. </t>
  </si>
  <si>
    <t>MAJEKODUNMI ALHAJI</t>
  </si>
  <si>
    <t>25 ITOGBE STR M/N 85/S25/45140 ORILE AGEGE</t>
  </si>
  <si>
    <t>WAHAB MUNIRU ALH</t>
  </si>
  <si>
    <t>33 ITOGBE STR M/NO 79/S25/126304 ORILE-AGEGE</t>
  </si>
  <si>
    <t>ENIAYEWU ADEMOLA</t>
  </si>
  <si>
    <t>33 ITAGBE STR 93/S25/12124 ORILE AGEGE</t>
  </si>
  <si>
    <t>ALHAJI ISIAKA ONIKE</t>
  </si>
  <si>
    <t xml:space="preserve">40 ITOGBE STREET ORILE AGEGE </t>
  </si>
  <si>
    <t>ALHAJI ISIAKA ORILE</t>
  </si>
  <si>
    <t xml:space="preserve">40 ITOGRE STREET ORILE AGEGE </t>
  </si>
  <si>
    <t>SALAMI OGUNSEYE</t>
  </si>
  <si>
    <t>9 KASUMU STR AGEGE AGEGE LAGOS</t>
  </si>
  <si>
    <t>11-AgegeINJ-T2-Orile Agege-ADEKUNLE LANE POLE 1</t>
  </si>
  <si>
    <t>IBRAHIM OLANIYAN</t>
  </si>
  <si>
    <t>2 ADEKUNLE LANE</t>
  </si>
  <si>
    <t>MR BELLO SHOBOLA</t>
  </si>
  <si>
    <t>7 7 ADEKUNLE LANE TABON TABON OFF ORILE ROAD</t>
  </si>
  <si>
    <t>MR O BANKOLE</t>
  </si>
  <si>
    <t>3 ADEKUNLE LANE 93/S25/034461 OFF ORILE ROAD AGEGE</t>
  </si>
  <si>
    <t>ISIAKA MARIAMO</t>
  </si>
  <si>
    <t>1 ADEKUNLE LANE OFF ORILE RD LAGOS</t>
  </si>
  <si>
    <t>RASAKI ABDUL SOTONWA</t>
  </si>
  <si>
    <t xml:space="preserve">23 IFELOJU STREET VIA MUSIU OKO-OBA AGEGE </t>
  </si>
  <si>
    <t>11-AgegeINJ-T3-Tabon Tabon-IFELOJU STREET POLE 3</t>
  </si>
  <si>
    <t>OLUKOYA SAMUEL</t>
  </si>
  <si>
    <t>1 WASIU OLAOFE RD. NEW OKO OBA AGEGE LAGOS</t>
  </si>
  <si>
    <t>11-AgegeINJ-T1-Abattoir-AGRIC RD POLE 9</t>
  </si>
  <si>
    <t>ALFA OLABAMIJI</t>
  </si>
  <si>
    <t>2 AGRIC ROAD 85/S25/167222 OKO OBA AGEGE</t>
  </si>
  <si>
    <t>BABAWALE JOSEPH</t>
  </si>
  <si>
    <t>6 OLADEJO STR M/NO 79/S25/137820 OKO OBA AGEGE</t>
  </si>
  <si>
    <t>MRS BOLAJI BISI</t>
  </si>
  <si>
    <t>68 OKO OBA RD 85/S25/141972 AGEGE</t>
  </si>
  <si>
    <t>JAMIU KAREEM</t>
  </si>
  <si>
    <t>73B OKO OBA RD AGEGE LAGOS</t>
  </si>
  <si>
    <t>ADEDEJI ADEBAMIRO</t>
  </si>
  <si>
    <t xml:space="preserve">71 OKO-OBA RD OKO-OBA LAGOS </t>
  </si>
  <si>
    <t>MR.RICHARD BELLO</t>
  </si>
  <si>
    <t xml:space="preserve">75.OKO-OBA RD OKO-OBA LAGOS </t>
  </si>
  <si>
    <t>ROBERT O AKINGBEHIN</t>
  </si>
  <si>
    <t>72 OKO OBA RD AGEGE</t>
  </si>
  <si>
    <t>KAREEM JAMIU</t>
  </si>
  <si>
    <t>73B OKO-OBA ROAD ORILE LAGOS</t>
  </si>
  <si>
    <t xml:space="preserve">10B AMOO STR  </t>
  </si>
  <si>
    <t>OLUWASEUN LAWAL</t>
  </si>
  <si>
    <t>15 AMOO STREET AGEGE</t>
  </si>
  <si>
    <t>OROJA OLOYEDE</t>
  </si>
  <si>
    <t>11 AMOO STREET AGEGE LAGOS</t>
  </si>
  <si>
    <t>ADIJATU KASUMU</t>
  </si>
  <si>
    <t>12 AMOO STREET. AGEGE M/NO 71/041743 OKE KOTO</t>
  </si>
  <si>
    <t>MR TIFASE ISAAC AYO</t>
  </si>
  <si>
    <t xml:space="preserve">11.ISIAKA-OKOSUN STREET AGEGE </t>
  </si>
  <si>
    <t>11-AgegeINJ-T3-Tabon Tabon-ISIAKA STREET POLE 4</t>
  </si>
  <si>
    <t>SOKUNBI S TAJUDEEN</t>
  </si>
  <si>
    <t>33 ISIAKA OKOSUN STREET OKO OBA AGEGE</t>
  </si>
  <si>
    <t>DORCAS KOYI</t>
  </si>
  <si>
    <t xml:space="preserve">1 ISIAKA OKOSUN STREET OKO-OBA AGEGE </t>
  </si>
  <si>
    <t>OLADUBU COMFORT</t>
  </si>
  <si>
    <t>3. JAMES OLADUBU STR AGEGE LAGOS.</t>
  </si>
  <si>
    <t>KAREEM LAYI</t>
  </si>
  <si>
    <t>7 ABEOKUTA STR M/N 74/86615 ORILE AGEGE</t>
  </si>
  <si>
    <t>R BAMIGBADE ESQ</t>
  </si>
  <si>
    <t>9 DOSUNMU STREET OLD A/C NO 26/04/05/28610 AGEGE</t>
  </si>
  <si>
    <t>FELICIA AWOMODU</t>
  </si>
  <si>
    <t xml:space="preserve">19. ASHIPA STR LAGOS </t>
  </si>
  <si>
    <t>S MUSA ESQ</t>
  </si>
  <si>
    <t>12 DOSUNMU STREET OLD A/C NO 26/04/05/29212 AGEGE</t>
  </si>
  <si>
    <t>MAD SUBEDATU SALAMI</t>
  </si>
  <si>
    <t>5 DOSUMU STR</t>
  </si>
  <si>
    <t>AMOLEGBE H</t>
  </si>
  <si>
    <t xml:space="preserve">4 OMOREGBE STR ORILE LAGOS </t>
  </si>
  <si>
    <t>OSENI FALILAT ADUNNI</t>
  </si>
  <si>
    <t>1 RAIMI STREET OREMETA AGEGE</t>
  </si>
  <si>
    <t>APENA YISA</t>
  </si>
  <si>
    <t>10 BALOGUN STREET 77/S25/95163 MAGBON AGEGE</t>
  </si>
  <si>
    <t>SEIDU IBRAHIM ALH</t>
  </si>
  <si>
    <t>4 ELEGBEDE STREET 84/S25/16575 ORILE AGEGE</t>
  </si>
  <si>
    <t>SAMUEL OMOROGA ESQ</t>
  </si>
  <si>
    <t>1 OMORAGA ST OLD A/C NO 26/04/05/24716 AGEGE</t>
  </si>
  <si>
    <t>ALHAJA F ADUNNI</t>
  </si>
  <si>
    <t>1 RAIMI STREET 77/S25/93616 AGEGE</t>
  </si>
  <si>
    <t>Aminu Lawal Zakari</t>
  </si>
  <si>
    <t>No 25b dosunmu street</t>
  </si>
  <si>
    <t>FATAI AYINDE OWODUNNI</t>
  </si>
  <si>
    <t>4 DOSUNMU STREET OLD A/C NO 26/04/05/80816 AGEGE</t>
  </si>
  <si>
    <t>AKILO E S</t>
  </si>
  <si>
    <t>16 DOSUNMU STR AGEGE LAGOS STATE</t>
  </si>
  <si>
    <t>B FASUGBA ESQ</t>
  </si>
  <si>
    <t>4 ELEGBEDE STREET. OLD A/C NO 26/04/05/22312 AGEGE</t>
  </si>
  <si>
    <t>ONANUBI VICTOR OLAITAN</t>
  </si>
  <si>
    <t>9 ANIKULAPO STREET 93/P50/002677 AGEGE</t>
  </si>
  <si>
    <t>4 OMOREGBE STR ORILE LAGOS</t>
  </si>
  <si>
    <t xml:space="preserve">5 DOSUMU STR  </t>
  </si>
  <si>
    <t>OLUFUNKE ABEKE</t>
  </si>
  <si>
    <t>7 ELEGBEDE STR OLD A/C NO 26/04/05/88711 AGEGE</t>
  </si>
  <si>
    <t>OMOSA OGUNLE</t>
  </si>
  <si>
    <t>24 ASHIPA STREET 84/S25/13106 ORILE AGEGE</t>
  </si>
  <si>
    <t>SUNMOLA OGUNLEYE</t>
  </si>
  <si>
    <t>4 ASHIPA STREET MN 76/115731 ORILE AGEGE</t>
  </si>
  <si>
    <t>CHRIST APOSTOLIC CHURCH</t>
  </si>
  <si>
    <t>90 ASHIPA STREET 77/S25/40623 AGEGE</t>
  </si>
  <si>
    <t>MONDAY EZEKIEL\</t>
  </si>
  <si>
    <t>14 ELEGBEDE STR LAGOS</t>
  </si>
  <si>
    <t>OLADIPO BISIMILI</t>
  </si>
  <si>
    <t xml:space="preserve">10 OREMETA STR ORILE AGEGE </t>
  </si>
  <si>
    <t>ADISA KUYE ESQ</t>
  </si>
  <si>
    <t>14 SALVATION ARMY STR OLD A/C NO 26/04/05/16916 AGEGE</t>
  </si>
  <si>
    <t>10 OREMETA STR ORILE AGEGE</t>
  </si>
  <si>
    <t>MR IBIKUNLE MOSES</t>
  </si>
  <si>
    <t>6 OREMETA STR AGEGE LAGOS</t>
  </si>
  <si>
    <t>SAMUEL ADELAPA ESQ</t>
  </si>
  <si>
    <t>2. ELEGBEDE STREET. ORILE AGEGE AGEGE</t>
  </si>
  <si>
    <t>ASHIPA CDA WATER</t>
  </si>
  <si>
    <t>OLADUBU JUNCTION  ORILE</t>
  </si>
  <si>
    <t>OYEBANJI G O</t>
  </si>
  <si>
    <t>1 OREMETS STR AGEGE</t>
  </si>
  <si>
    <t>MOBOLAJI O AKINTUNDE</t>
  </si>
  <si>
    <t>20 ASHIPA STREET 85/S25/085639 ORILE AGEGE</t>
  </si>
  <si>
    <t>ALABI S A</t>
  </si>
  <si>
    <t>4 OREMETA STREET 85/S25/044139 ORILE AGEGE</t>
  </si>
  <si>
    <t>SAFIATU OLUFUNMI</t>
  </si>
  <si>
    <t>3.OMOROGA STREET. ORILE-AGEGE LAG.</t>
  </si>
  <si>
    <t>AKINBILE ISIAKA</t>
  </si>
  <si>
    <t>8 OREMETA STREET M/NO 76/146350 AGEGE</t>
  </si>
  <si>
    <t>BELLO ATOKE</t>
  </si>
  <si>
    <t>9 ELEGBEDE STR M/N 77/S25/116164 ORILE AGEGE</t>
  </si>
  <si>
    <t>OKANLAWON E</t>
  </si>
  <si>
    <t>17 ELEGBEDE STR ORILE LAGOS</t>
  </si>
  <si>
    <t>OLUSEGUN SUNDAY</t>
  </si>
  <si>
    <t>13 OREMETA STREET 85/S25/219562 ORILE AGEGE</t>
  </si>
  <si>
    <t>AFOLABI SOETAN</t>
  </si>
  <si>
    <t>2 ASHIPA STREET 81/S25/51477 MAGBON ORILE AGEGE</t>
  </si>
  <si>
    <t>MUDASIRU OFOLABI</t>
  </si>
  <si>
    <t>15. ELEGBEDE STR ORILE LAGOS.</t>
  </si>
  <si>
    <t>MUSIBAU SHAFAU</t>
  </si>
  <si>
    <t>18 OREMETA STREET M/NO 79/P25/25105 ORILE AGEGE</t>
  </si>
  <si>
    <t>KELANI A MR</t>
  </si>
  <si>
    <t>5 ASHAFA STREET 85/S25/040897 ORILE AGEGE</t>
  </si>
  <si>
    <t>OSENI FALILAT ADUNNI FALILAT ADUNNI</t>
  </si>
  <si>
    <t>T O ADEBAYO ESQ</t>
  </si>
  <si>
    <t>2 OMOROGA STR OLD A/C NO 26/04/05/26118 AGEGE</t>
  </si>
  <si>
    <t>AGORO AMUDALAT</t>
  </si>
  <si>
    <t>17 DOSUMU STREET AGEGE</t>
  </si>
  <si>
    <t>ALHAJI OSHUNBAJO S.A.</t>
  </si>
  <si>
    <t>2 DOSUNMU ADEOGUN STR. ORILE A 74/048701 ORILE AGEGE</t>
  </si>
  <si>
    <t>MR SAMUEL ADEDAPO</t>
  </si>
  <si>
    <t>12A ASHIPA STREET OLD A/C NO 26/04/05/68010 ORILE AGEGE</t>
  </si>
  <si>
    <t>BABASANYA IDOWU</t>
  </si>
  <si>
    <t>3 ELEGBEDE STR M/NO 79/S25/30352 ORILE AGEGE</t>
  </si>
  <si>
    <t>MR YUSUF OLABISI</t>
  </si>
  <si>
    <t>25 DOSUNMU STR OFF ASHEPA STR ORILE AGEGE</t>
  </si>
  <si>
    <t>ASABI SAFURATU</t>
  </si>
  <si>
    <t>11 OREMETA STREET M/N 77/S25/116185 ORILE AGEGE</t>
  </si>
  <si>
    <t>MR T. AKINWANDE</t>
  </si>
  <si>
    <t xml:space="preserve">17A ABEOKUTA STR LAGOS </t>
  </si>
  <si>
    <t>ALEGBEDE MUSILI</t>
  </si>
  <si>
    <t>22 DOSUNMU ADEOGUN STR. ORILE 93/S25/00018695 ORILE AGEGE</t>
  </si>
  <si>
    <t>MR OLALEKAN JABARU</t>
  </si>
  <si>
    <t>3 DOSUNMU STREET ORILE AGEGE</t>
  </si>
  <si>
    <t>SHERIFF OLALEKAN AMOSU</t>
  </si>
  <si>
    <t>NO 4 ABEOKUTA STREET</t>
  </si>
  <si>
    <t>AKINSANYA SALAWU</t>
  </si>
  <si>
    <t>IKJ 10 OREMETA STR M/NO 76/159920 AGEGE</t>
  </si>
  <si>
    <t>JEROME RASAKI</t>
  </si>
  <si>
    <t>2,BONIFACE STREET,ASHAPA AYOBO</t>
  </si>
  <si>
    <t>YESIDE LAWAL</t>
  </si>
  <si>
    <t>17 DOSUNMU STREET 86/S25/30603 ORILE AGEGE</t>
  </si>
  <si>
    <t>BELLO ADEWALE ADEWALE ADEWALE</t>
  </si>
  <si>
    <t>5 OREMETA STREET MN 76/161337 AGEGE</t>
  </si>
  <si>
    <t>MOSES ODUNOSO ESQ</t>
  </si>
  <si>
    <t>7 SALVATION ARMY STR OLD A/C NO 26/04/05/20017 AGEGE</t>
  </si>
  <si>
    <t>O ELEGBEDE</t>
  </si>
  <si>
    <t>1 ELEGBEDE STR 86/S25/093753 AGEGE</t>
  </si>
  <si>
    <t>AKANBI ADELEKE</t>
  </si>
  <si>
    <t xml:space="preserve">4 OREMETA STREET AGEGE </t>
  </si>
  <si>
    <t>RAIMI ALH</t>
  </si>
  <si>
    <t xml:space="preserve">2 ALH RAIMI STR ORILE AGEGE </t>
  </si>
  <si>
    <t>IBIRONKE AKAPO</t>
  </si>
  <si>
    <t>16 DOSUNMU STREET ORILE AGEGE</t>
  </si>
  <si>
    <t>JIMOH OTAPO ESQ</t>
  </si>
  <si>
    <t>10 DOSUNMU STREET OLD A/C NO 26/04/05/25918 AGEGE</t>
  </si>
  <si>
    <t>ADAGUN KAMORU</t>
  </si>
  <si>
    <t>11 DOSUNMU STREET M/NO 79/S5/47547 ORILE AGEGE</t>
  </si>
  <si>
    <t>MRS T. MOJISOLA</t>
  </si>
  <si>
    <t>8. ELEGBEDE STR ORILE LAGOS.</t>
  </si>
  <si>
    <t>MR EMMANUEL OGUNLERE</t>
  </si>
  <si>
    <t>3B RAJIMI STR ORILE AGEGE</t>
  </si>
  <si>
    <t>MR BADARU</t>
  </si>
  <si>
    <t xml:space="preserve">13 APENA STR MAGBON </t>
  </si>
  <si>
    <t>KAZEEM OLUFUNMI</t>
  </si>
  <si>
    <t>3A OMOROGA STR M/NO 79/S25/9479 ORILE AGEGE</t>
  </si>
  <si>
    <t>JAIYEOBA ISHAWU</t>
  </si>
  <si>
    <t>8 ASHIPA STREET ORILE AGEGE</t>
  </si>
  <si>
    <t>LAMIDI AYANTAYO</t>
  </si>
  <si>
    <t>4A ABEOKUTA STR ORILE AGEGE</t>
  </si>
  <si>
    <t xml:space="preserve">4A ABEOKUTA STR ORILE AGEGE  </t>
  </si>
  <si>
    <t>2 ALH RAIMI STR ORILE AGEGE</t>
  </si>
  <si>
    <t>E OGUNLERE ESQ</t>
  </si>
  <si>
    <t>3 RAHEEM ST OLD A/C NO 26/04/05/33119 AGEGE</t>
  </si>
  <si>
    <t>CAPTAIN HENSHAW O</t>
  </si>
  <si>
    <t xml:space="preserve">18 ASHIPA STR ORILE AGEGE LAGOS </t>
  </si>
  <si>
    <t>ISMAIL AYINLA</t>
  </si>
  <si>
    <t xml:space="preserve">14 DOSUMU STR ORILE AGEGE </t>
  </si>
  <si>
    <t>3 ASHIPA STREET 77/S25/30650 ORILE AGEGE</t>
  </si>
  <si>
    <t>MRS KOSERIATU AGBEKE</t>
  </si>
  <si>
    <t>1 ABEOKUTA STR OLD A/C NO 26/04/05/33413 ORILE AGEGE</t>
  </si>
  <si>
    <t>BABALOLA ADETUNJI</t>
  </si>
  <si>
    <t>13 DOSUNMU STREET M/NO 77/S25/77088 AGEGE</t>
  </si>
  <si>
    <t xml:space="preserve">6 OREMETA STR AGEGE LAGOS </t>
  </si>
  <si>
    <t>S BABAJIDE</t>
  </si>
  <si>
    <t>7A DOSUNMU STREET M/N 101169 ORILE AGEGE</t>
  </si>
  <si>
    <t>CHIEF OLUWATOYIN OMONIJO</t>
  </si>
  <si>
    <t>22A ASHIPA STR AGEGE LAGOS</t>
  </si>
  <si>
    <t xml:space="preserve">8 ASHIPA STREET ORILE AGEGE </t>
  </si>
  <si>
    <t>ATEWOLOGUN A</t>
  </si>
  <si>
    <t xml:space="preserve">7B OREMETA STR LAGOS </t>
  </si>
  <si>
    <t>B FASUGBA</t>
  </si>
  <si>
    <t>HUMANI SALAMI</t>
  </si>
  <si>
    <t>3 DOSUNMU ADEOGUN STR 85/S25/123084 AGEGE</t>
  </si>
  <si>
    <t xml:space="preserve">14 ELEGBEDE STR LAGOS </t>
  </si>
  <si>
    <t>5 ASHAFA STREET 84/S25/042891 ORILE AGEGE</t>
  </si>
  <si>
    <t>BELLO ADEWALE</t>
  </si>
  <si>
    <t>FRANCIS ISHOLA OLADUSU</t>
  </si>
  <si>
    <t>9 ASIPA STR ORILE OLD A/C NO 26/04/05/72711 AGEGE</t>
  </si>
  <si>
    <t xml:space="preserve">1 OREMETS STR AGEGE </t>
  </si>
  <si>
    <t>SULAIMON AKANBI</t>
  </si>
  <si>
    <t>2 OREMETA STREET M/N 81/S25/34111 AGEGE</t>
  </si>
  <si>
    <t>JUDE O NWADIKE</t>
  </si>
  <si>
    <t>20 ABEOKUTA STR 94/S25/101514 ORILE AGEGE</t>
  </si>
  <si>
    <t>MR SAMUEL SUNDAY</t>
  </si>
  <si>
    <t xml:space="preserve">14 DOSUNMU ADEOGUN STR. ORILE 86/S25/78965 </t>
  </si>
  <si>
    <t>FRANCIS ISHOLA O</t>
  </si>
  <si>
    <t>9 ASHIPA STR ORILE AGEGE LAGOS STATE</t>
  </si>
  <si>
    <t>M A TIJANI ESQ</t>
  </si>
  <si>
    <t>4 ABEOKUTA STR OLD A/C NO 26/04/05/35110 AGEGE</t>
  </si>
  <si>
    <t>KEHINDE OLADIMEJI AYANTAYO</t>
  </si>
  <si>
    <t>12 Oremeta Street, Lagos</t>
  </si>
  <si>
    <t>KEHINDE OLADIMEJI AYANTAYO OLADIMEJI AYANTAYO</t>
  </si>
  <si>
    <t>SALAWU ADEBESHIN</t>
  </si>
  <si>
    <t>28 ASIPA STR AGEGE LAGOS</t>
  </si>
  <si>
    <t>HAJARAT ALAKE MRS ADEYANJU</t>
  </si>
  <si>
    <t>7 GBADAMOSI RAJI STR OGUNROBI EST</t>
  </si>
  <si>
    <t>11-AgegeINJ-T2-Abule Egba-DASILVA STREET POLE 4</t>
  </si>
  <si>
    <t>IBITOLA IBUKUN FABUNMI</t>
  </si>
  <si>
    <t xml:space="preserve">1 Asiwaju Bola Tinubu Estate Oja oba Orile Agege </t>
  </si>
  <si>
    <t>YOUNG ETA BLK G</t>
  </si>
  <si>
    <t>TINUBU ESTATE FLAT4,BLOCK G ,OGUNDELE ORILE-AGEGE</t>
  </si>
  <si>
    <t>DAYO OLOGUNLA</t>
  </si>
  <si>
    <t>TINUBU ESTATE FLAT3,BLOCK A ,OGUNDELE ORILE-AGEGE</t>
  </si>
  <si>
    <t>OLABISI BISI RAHEEM</t>
  </si>
  <si>
    <t>BLOCK G FLAT 5 BOLA HAMED TINUBU ROYAL GARDEN ESTATE</t>
  </si>
  <si>
    <t>MOJISOLA BOLAJI</t>
  </si>
  <si>
    <t>5 TEMIDIRE STREET 90/S25/099877 OKO OBA AGEGE</t>
  </si>
  <si>
    <t>MR MAKANJUOLA</t>
  </si>
  <si>
    <t>54 OKO OBA RD 81/S25/033167 AGEGE</t>
  </si>
  <si>
    <t>ADEKUNLE RAFIU MR</t>
  </si>
  <si>
    <t xml:space="preserve">16 LISA AKINSHOLA ST NEW OKO OBA </t>
  </si>
  <si>
    <t>OLAYEMI OLAYEMI</t>
  </si>
  <si>
    <t>14 LISA AKINSOLA STR LAGOS</t>
  </si>
  <si>
    <t>MR AKINSHOLA G A</t>
  </si>
  <si>
    <t>15 LISA AKINSHOLA STREET 78/P25/13406 ABULE EGBA</t>
  </si>
  <si>
    <t>SOKUNBI M A MR</t>
  </si>
  <si>
    <t>1 AYANWALE STR AGEGE M/NO 85/73268 AGEGE</t>
  </si>
  <si>
    <t>ADEBOWALE MUNIRU</t>
  </si>
  <si>
    <t>15 ADEYINKA STREET M/N 75/115785 AGEGE</t>
  </si>
  <si>
    <t>CHIEF JAMES</t>
  </si>
  <si>
    <t xml:space="preserve">112 IPAJA RD LAGOS </t>
  </si>
  <si>
    <t>IMORU  EBUN  ADIAMO</t>
  </si>
  <si>
    <t xml:space="preserve">128 IPAJA ROAD  </t>
  </si>
  <si>
    <t>8 ADEJOBI STREET M/NO 76/128484 AGEGE</t>
  </si>
  <si>
    <t>SOWOLE KAYODE TAIWO</t>
  </si>
  <si>
    <t xml:space="preserve">18 BADE ABIONA STR OFF ORILE RD   </t>
  </si>
  <si>
    <t> EFUNNUGA  GABRIEL AYO</t>
  </si>
  <si>
    <t>7, EFUNNUGA STREET, OKO-OBA, ORILE-AGEGE,LAGOS</t>
  </si>
  <si>
    <t>11-AgegeINJ-T3-Tabon Tabon-SANYA OLU STREET POLE 2</t>
  </si>
  <si>
    <t>8 IMASHAI STR AGEGE</t>
  </si>
  <si>
    <t>ADEKUNLE ADENIKE</t>
  </si>
  <si>
    <t>12 ANJUWON STR NEW OKO-OBA 98/S25/001741</t>
  </si>
  <si>
    <t>MR AGBAGBON MICHEAL,A</t>
  </si>
  <si>
    <t>12 SURVEY AVE. MAPLEWOOD O/OBA LAGOS</t>
  </si>
  <si>
    <t>Alhaja simiat olanrewaju Akinyemi</t>
  </si>
  <si>
    <t>27,ladipo street new oko oba, orile-agege</t>
  </si>
  <si>
    <t>KEHINDE RAHAM</t>
  </si>
  <si>
    <t>24 LADIPO OKO-OBA AGEGE</t>
  </si>
  <si>
    <t>OSENI BISIRIYU MR</t>
  </si>
  <si>
    <t>19 LADIPO STR M/NO 72/89843 OKO OBA AGEGE</t>
  </si>
  <si>
    <t>AKANBI AYO</t>
  </si>
  <si>
    <t>14. LADIPO STREET. OKO-OBA</t>
  </si>
  <si>
    <t>AYINDE SALAWU</t>
  </si>
  <si>
    <t>11 LADIPO STREET M/N 77/S25/18474 OKO OBA AGEGE</t>
  </si>
  <si>
    <t>ALH. SUBERU ASIRU</t>
  </si>
  <si>
    <t>28 LADIPO STR OKO OBA LAGOS</t>
  </si>
  <si>
    <t>SHAKIRU ADISA</t>
  </si>
  <si>
    <t>2 KAJOLA STR LAGOS</t>
  </si>
  <si>
    <t>11-AgegeINJ-T3-Tabon Tabon-HVDS AGBOJINU 2</t>
  </si>
  <si>
    <t>AYOPO MATHEW A</t>
  </si>
  <si>
    <t>22 GBADAMOSI STR OKE KOTO AGEGE</t>
  </si>
  <si>
    <t>11-AgegeINJ-T3-Pen Cinema-GBADAMOSHI STREET POLE 4</t>
  </si>
  <si>
    <t>AKINJOBI SILIFATU</t>
  </si>
  <si>
    <t>11 GBADAMOSI STR M/NO 77/S25/88628 OKE-KOTO AGEGE</t>
  </si>
  <si>
    <t>ALH LATEEF OLAYINKA ALAUSA</t>
  </si>
  <si>
    <t>14A AJAYI IBE STREET ORILE-AGEGE LAGOS</t>
  </si>
  <si>
    <t>ODETOLA ALAKE</t>
  </si>
  <si>
    <t>25A MORENIKE C 85/S25/12281 ORILE AGEGE</t>
  </si>
  <si>
    <t>OLADIMEJI OLATUNJI</t>
  </si>
  <si>
    <t>90 OLD OTTA RD M/N 83/P25/01462 AGEGE</t>
  </si>
  <si>
    <t>TAIWO ADEWALE</t>
  </si>
  <si>
    <t>1 MORENIKE, ORILE-AGEGE</t>
  </si>
  <si>
    <t>90 OTTA ROAD M/NO 85/S25/049645 AGEGE</t>
  </si>
  <si>
    <t>ADETOKUNBO OLUJIMI JOHN</t>
  </si>
  <si>
    <t>3 WESLEY DAYO KUYE STR 97/P50/000047 OTTA RD AGEGE</t>
  </si>
  <si>
    <t>ODETOLA ALAKE MRS</t>
  </si>
  <si>
    <t>13 MORENIKE GARAMA CLOSE 85/S25/13027 OFF ORILE ROAD</t>
  </si>
  <si>
    <t>ISOLA R</t>
  </si>
  <si>
    <t>6 BAPTIST COLLEGE RD M/NO 77/S25/55710 OKE ODO</t>
  </si>
  <si>
    <t>KUYE FLORENCE</t>
  </si>
  <si>
    <t>17B LADIPO STR AGEGE OKO OBA</t>
  </si>
  <si>
    <t>MR STEPHEN OGHIOGHO</t>
  </si>
  <si>
    <t>83 OTTA ROAD 77/S5/106531 ORILE AGEGE</t>
  </si>
  <si>
    <t>ADEYINA J A</t>
  </si>
  <si>
    <t>1 DAYO KUYE STR 94/S25/088136 OFF OLD OTTA ROAD</t>
  </si>
  <si>
    <t>USMAN BABA</t>
  </si>
  <si>
    <t>2 LUNGWU OKONGO CLOSE, MORENIKE, ORILE , AKOWONJO , LAGOS</t>
  </si>
  <si>
    <t>MUYIWA ABIODUN J.</t>
  </si>
  <si>
    <t>1/2 KINGSLEY DAYO KUYE STR ORILE AGEGE LAGOS</t>
  </si>
  <si>
    <t>ADEYINKA   JULIANA</t>
  </si>
  <si>
    <t>1/2 KINSLEY DAYO KUYE STREET. ORILE-AGEGE LAGOS</t>
  </si>
  <si>
    <t>ADEYINKA  JULIANA</t>
  </si>
  <si>
    <t>LANRE SALAMI ABDULAHI</t>
  </si>
  <si>
    <t>101 OTTA ROAD, OPPOSTE GENERAL HOSPITAL, ORILE-AGEGE</t>
  </si>
  <si>
    <t>LIADU RAMOTA MRS</t>
  </si>
  <si>
    <t>86 OTTA ROAD M/NO 79/P25/23844 ORILE AGEGE</t>
  </si>
  <si>
    <t>ODETOLA ALAKE ALAKE ALAKE</t>
  </si>
  <si>
    <t>ADEYINKA J.A</t>
  </si>
  <si>
    <t>DAYO KUYE STR AGEGE LAGOS</t>
  </si>
  <si>
    <t>ODETOLA ALAKE MRS ALAKE MRS</t>
  </si>
  <si>
    <t>PRINCE A R O AJIBOYE</t>
  </si>
  <si>
    <t>97 OLD OTTA ROAD 82/S25/17379 ORILE AGEGE</t>
  </si>
  <si>
    <t>13 MORENIKE GARAMA CLOSE 86/S25/27520 OFF OTTA ROAD</t>
  </si>
  <si>
    <t>ADEYINKA JULIANA</t>
  </si>
  <si>
    <t>OLORUNNISOLA YEMISI</t>
  </si>
  <si>
    <t>105 OTTA RD OKOOBA LAGOS STATE</t>
  </si>
  <si>
    <t>ALH AJALA JAMIU</t>
  </si>
  <si>
    <t>3 KEYLEY DAYO CLOSE MORENIKE ORILE-AGEGE LAGOS</t>
  </si>
  <si>
    <t>SALMI AMINU</t>
  </si>
  <si>
    <t xml:space="preserve">97 OLD OTTA RD LAGOS </t>
  </si>
  <si>
    <t>SHINA ADISA</t>
  </si>
  <si>
    <t xml:space="preserve">1. MORENIKE CARRENS CLOSE  </t>
  </si>
  <si>
    <t>OBASA FAUSAT ABIOLA</t>
  </si>
  <si>
    <t>BLK 8 AGRIC VET STAFF QUARTERS</t>
  </si>
  <si>
    <t>11-AgegeINJ-T2-Orile Agege-GREEN HILL ESTATE POLE 2</t>
  </si>
  <si>
    <t>FAUSAT ABIOLA OBASA</t>
  </si>
  <si>
    <t>BLK 8 AGRIC VET., STAFF QTERS OKO-OBA</t>
  </si>
  <si>
    <t>AYOKE WAKILU ALHAJ</t>
  </si>
  <si>
    <t>16 OJEKUNLE STR. AGEGE M/NO 74/00030 OKE KOTO AGEGE</t>
  </si>
  <si>
    <t>11-AgegeINJ-T2-Power Line-OJEKUNLE STREET B POLE 9</t>
  </si>
  <si>
    <t>AJAYI BAGBOSE</t>
  </si>
  <si>
    <t>19 OLADOJE STR OKOOBA AGEGE M/N 76/133014 OLD A/C NO 26/03/10/7351</t>
  </si>
  <si>
    <t>11-AgegeINJ-T2-Abule Egba-LADOJE ST POLE 4</t>
  </si>
  <si>
    <t>MR OLUSEGUN FATUROTI</t>
  </si>
  <si>
    <t>18 LADOJE ST M/N 76/121390 OKO-OBA AGEGE</t>
  </si>
  <si>
    <t>ADEMUYIWA LAMIDI</t>
  </si>
  <si>
    <t>29 ILOBU STR  OKO OBA AGEGE</t>
  </si>
  <si>
    <t>TAIWO JINADU</t>
  </si>
  <si>
    <t>18 IRESI STREET, ORILE-AGEGE</t>
  </si>
  <si>
    <t>11-AgegeINJ-T2-Orile Agege-IRESI STREET POLE 2</t>
  </si>
  <si>
    <t>DAVAD JOGUNOMI</t>
  </si>
  <si>
    <t>12 IRESI STREET M/N 77/S25/61131 ORILE AGEGE</t>
  </si>
  <si>
    <t>MUFUTAU GBADAMOSI</t>
  </si>
  <si>
    <t>16 IRESI STREET 91/S25/3466 ORILE AGEGE</t>
  </si>
  <si>
    <t>RASIDI ADENEKAN</t>
  </si>
  <si>
    <t>12 IRESI STREET 86/S25/11527 ORILE AGEGE</t>
  </si>
  <si>
    <t>MR OGUNTUGA JOS</t>
  </si>
  <si>
    <t>7 IRESI STREET OLD A/C NO 26/04/05/56414 AGEGE</t>
  </si>
  <si>
    <t>OYENIRAN E.O.</t>
  </si>
  <si>
    <t xml:space="preserve">1 ATANDA AKINREMI STR  </t>
  </si>
  <si>
    <t>AMOTO KELVIN HAMMED</t>
  </si>
  <si>
    <t>11 IRESI STREET ORILE AGEGE LAGOS.</t>
  </si>
  <si>
    <t>BANIRE TAIBAT</t>
  </si>
  <si>
    <t>10 IRESI STREET M/NO 77/S25/86477 AGEGE</t>
  </si>
  <si>
    <t>AMOTO  KELVIN HAMMED</t>
  </si>
  <si>
    <t>11 IRESI STREET ORILE-A</t>
  </si>
  <si>
    <t>OPEYEMI SANYAOLU</t>
  </si>
  <si>
    <t>MRS RAMOTU SALAMI</t>
  </si>
  <si>
    <t>1 MUSILI STR    OKO OBA</t>
  </si>
  <si>
    <t>EBUN  AREMO</t>
  </si>
  <si>
    <t xml:space="preserve">1 ALARAMIMO STR OKO OBA AGEGE </t>
  </si>
  <si>
    <t>SHOFOLUWE A</t>
  </si>
  <si>
    <t>5 ESUOLA STR OKO OBA OLD A/C NO 26/03/13/7581A AGEGE</t>
  </si>
  <si>
    <t>11-AgegeINJ-T3-Tabon Tabon-ESUOLA STREET POLE 2</t>
  </si>
  <si>
    <t>TIAMIYU ISIAKA</t>
  </si>
  <si>
    <t>1 ESUOLA STR OKO OBA 85/S25/44983 AGEGE</t>
  </si>
  <si>
    <t>M JINADU</t>
  </si>
  <si>
    <t>7 ESU OLA STR OKO OBA AGEG M/NO/77/38425 OKO OBA AGEGE</t>
  </si>
  <si>
    <t>Adewunmi qusim Adetunji</t>
  </si>
  <si>
    <t>9,Esuola street new oko oba orile-agege</t>
  </si>
  <si>
    <t>ISIAKA TIAMIYU</t>
  </si>
  <si>
    <t>3 ESUOLA ST M/N 77/S25/30814 OKO OBA AGEGE</t>
  </si>
  <si>
    <t>KEHINDE ANIFOWOSE</t>
  </si>
  <si>
    <t>18 ESUOLA STR 94/25/13331 OKO OBA</t>
  </si>
  <si>
    <t>IBRAHEEM KABIRU</t>
  </si>
  <si>
    <t>9 ESUOLA STREET OKO OBA AGEGE OKO OBA AGEGE</t>
  </si>
  <si>
    <t>AZEEZ LAWAL</t>
  </si>
  <si>
    <t>35 IBIDO STREET OKEKOTO AGEGE</t>
  </si>
  <si>
    <t>SHAFARU ADEYEMI ALH</t>
  </si>
  <si>
    <t>34 IBIDO STREET 85/S25/086097 OKE-KOTO AGEGE</t>
  </si>
  <si>
    <t>SULE A</t>
  </si>
  <si>
    <t>10 OLADIPO TOMOLOJU CLOSE M/NO 76/164238 AGEGE</t>
  </si>
  <si>
    <t>MAMA TEE SHOP</t>
  </si>
  <si>
    <t>21 OMOTOYE ESTATE ROAD ORILE LAGOS</t>
  </si>
  <si>
    <t>BADMUS SIKIRU SIKIRU SIKIRU</t>
  </si>
  <si>
    <t>4A OLADIPO TOMOLOJU CLOSE M/NO 79/S25/124195 AGEGE</t>
  </si>
  <si>
    <t>AINA ADETORO</t>
  </si>
  <si>
    <t xml:space="preserve">12 ATANDA AKINREMI STR LAGOS </t>
  </si>
  <si>
    <t>OSU NKEM</t>
  </si>
  <si>
    <t xml:space="preserve">17 COKER STR IJU </t>
  </si>
  <si>
    <t>RASAKI AWOLUMATE</t>
  </si>
  <si>
    <t>21 ATANDA AKINREMI STREET OLD A/C 26/03/03/47617 ORILE AGEGE</t>
  </si>
  <si>
    <t>KEHINDE S</t>
  </si>
  <si>
    <t>17B ATANDA AKINREMI STR ORILE LAGOS</t>
  </si>
  <si>
    <t xml:space="preserve">12 OLADIPO TOMOLOJU CLS AGEGE </t>
  </si>
  <si>
    <t>MR ASEES ATOKUN</t>
  </si>
  <si>
    <t xml:space="preserve">20 ATANDA AKINREMI STR ORILE AGEGE </t>
  </si>
  <si>
    <t>OBINNA ELUMEZIE ELUMEZIE</t>
  </si>
  <si>
    <t xml:space="preserve">3 TOMOLOJU STREET </t>
  </si>
  <si>
    <t>FESTUS OLAORE ESQ</t>
  </si>
  <si>
    <t>1 FESTUS OLAORE ST OLD A/C NO 26/04/05/89216 ORILE AGEGE</t>
  </si>
  <si>
    <t>LATEEF SALAWU</t>
  </si>
  <si>
    <t>2 TOMOLOJU STR AGEGE LAGOS</t>
  </si>
  <si>
    <t>ATANDA AKINREMI</t>
  </si>
  <si>
    <t>2 ATANDA AKINREMI STREET OLD A/C NO 26/04/05/60016 ORILE AGEGE</t>
  </si>
  <si>
    <t xml:space="preserve">21 ATANDA AKINREMI STR LAGOS </t>
  </si>
  <si>
    <t>ADAMA R. O.</t>
  </si>
  <si>
    <t>214 IPAJA ROAD ORILE AGEGE</t>
  </si>
  <si>
    <t>ISAAC OLAJIDE</t>
  </si>
  <si>
    <t>9 OLAORE STR 85/S25/066277 OMOTOYE ESTATE</t>
  </si>
  <si>
    <t>ALHAJA OMOTAYO</t>
  </si>
  <si>
    <t xml:space="preserve">21 TOMOLOJU CLOSE LAGOS </t>
  </si>
  <si>
    <t>ALHAJA AZEEZ B</t>
  </si>
  <si>
    <t xml:space="preserve">19 TOMOLUJU STR LAGOS </t>
  </si>
  <si>
    <t>ADENIJI A JOHN MR</t>
  </si>
  <si>
    <t>MR SAMUEL ITULOLA</t>
  </si>
  <si>
    <t>20 TOMOLOJU CLOSE 79/S25/23094 ORILE AGEGE</t>
  </si>
  <si>
    <t>SUNDAY OYEBOLA</t>
  </si>
  <si>
    <t xml:space="preserve">14 DELE IBIDUNNI ST ORILE AGEGE </t>
  </si>
  <si>
    <t>ALH G</t>
  </si>
  <si>
    <t>17 OMOTOYE ESTATE STR 85/S25/179614 MULERO AGEGE</t>
  </si>
  <si>
    <t>12 ATANDA AKINREMI STR LAGOS</t>
  </si>
  <si>
    <t>HASSAN BUSARI OLADE</t>
  </si>
  <si>
    <t>7 OLADIPO TOMOLOJU CLOSE M/NO 77/S25/67332 AGEGE</t>
  </si>
  <si>
    <t>OLAORE ADEYINKA ESQ</t>
  </si>
  <si>
    <t>1 ADEYINKA STR M/NO 71/048391 AGEGE</t>
  </si>
  <si>
    <t>DADA JACOB</t>
  </si>
  <si>
    <t>8 ADEYINKA STREET OKO OBA AGEG OKO-OBA AGEGE</t>
  </si>
  <si>
    <t>AHMED YEMI BABAYANJU</t>
  </si>
  <si>
    <t>10 ADEYINKA STREET AGEGE</t>
  </si>
  <si>
    <t>T O AKINDELE ESQ</t>
  </si>
  <si>
    <t>57 ORILE RD AGEGE OLD A/C 26/03/03/52617 AGEGE</t>
  </si>
  <si>
    <t>MR R SALAMI</t>
  </si>
  <si>
    <t>4 ADEYINKA STREET 74/S25/50176 ORILE AGEGE</t>
  </si>
  <si>
    <t>EBE OKON EKPO MR</t>
  </si>
  <si>
    <t>5 OLUBIYI FAYINTO STR M/NO 86/S25/50868 OKO OBA</t>
  </si>
  <si>
    <t>11-AgegeINJ-T1-Abattoir-OLUBIYI FAYINTO STREET POLE 2</t>
  </si>
  <si>
    <t>OKHEN IBIN</t>
  </si>
  <si>
    <t>1 DELE IBIDUN STREET ORILE-AGEGE LAGOS</t>
  </si>
  <si>
    <t>FALEMARA J S</t>
  </si>
  <si>
    <t>2 OLADAPO TOMOLOJU STR ORILE AGEGE LAGOS</t>
  </si>
  <si>
    <t>R O MUSA</t>
  </si>
  <si>
    <t>G AKOMOLAFE</t>
  </si>
  <si>
    <t xml:space="preserve">8 TOMOLOJU STR ORILE AGEGE ALAGBA AGEGE </t>
  </si>
  <si>
    <t>LAMIDI Y JEGEDE</t>
  </si>
  <si>
    <t>11 ATANDA AKINREMI STR ORI 82/3616 AGEGE</t>
  </si>
  <si>
    <t>ATANDA AKINREMI MRS</t>
  </si>
  <si>
    <t>3 ATANDA AKINREMI STR 81/S25/003500 ORILE AGEGE</t>
  </si>
  <si>
    <t>FOLASHADE A</t>
  </si>
  <si>
    <t>7 TOMOLUJO STR ORILE LAGOS</t>
  </si>
  <si>
    <t>AFOLABI ADEJARE</t>
  </si>
  <si>
    <t>9 DELE IBIDUN STR 81/S5/26450 ORILE AGEGE</t>
  </si>
  <si>
    <t>MR TUNDE ADIO</t>
  </si>
  <si>
    <t>8 DELE IBIDUUNNI STREET 85/S25/97214 AGEGE</t>
  </si>
  <si>
    <t>ADELANI JOHNSON</t>
  </si>
  <si>
    <t xml:space="preserve">18 ATANDA AKINREMI STR ORILE-AGEGE </t>
  </si>
  <si>
    <t>7 OLADIPO TOMOLOJU CLOSE M/NO 77/S25/62668 AGEGE</t>
  </si>
  <si>
    <t>ISREAL BOGUN</t>
  </si>
  <si>
    <t>40 ATANDA AKINREMI ORILE-AGEGE LAGOS</t>
  </si>
  <si>
    <t>ELIAS DIPO</t>
  </si>
  <si>
    <t>5 OMOTOYE EST ORILE AGEGE</t>
  </si>
  <si>
    <t>TOMOLOJU F MRS</t>
  </si>
  <si>
    <t>4 LADIPO TOMOLOJU STR 84/S25/22625 OMOTOYE EST AGEGE</t>
  </si>
  <si>
    <t>FOLASHADE AINA</t>
  </si>
  <si>
    <t>7 OLADIPO TOMOLOYE CLOSE M/NO 79/S25/99016 ORILE AGEGE</t>
  </si>
  <si>
    <t>OSHINJINRIN A CHIEF</t>
  </si>
  <si>
    <t>20 AMOO STREET. AGEGE M/NO 55/002778 OKE-KOTO AGEGE</t>
  </si>
  <si>
    <t>RAFIU MR</t>
  </si>
  <si>
    <t>25 AMOO STR AGEGE LAGOS</t>
  </si>
  <si>
    <t xml:space="preserve">16 AMOO STREET. AGEGE AGEGE </t>
  </si>
  <si>
    <t xml:space="preserve">22 AMOO STREET. AGEGE AGEGE </t>
  </si>
  <si>
    <t>ALAO KOLAWOLE</t>
  </si>
  <si>
    <t>34A MUSILI STR 77/S25/010829 OKO OBA AGEGE</t>
  </si>
  <si>
    <t xml:space="preserve">33 MUSILI STR AGEGE LAGOS </t>
  </si>
  <si>
    <t>LAWAL NOFIU</t>
  </si>
  <si>
    <t xml:space="preserve">36 ITOGBE STR ORILE AGEGE </t>
  </si>
  <si>
    <t>11-AgegeINJ-T2-Orile Agege-ITOGBE STR POLE 2</t>
  </si>
  <si>
    <t>ALH R. AJIBADE</t>
  </si>
  <si>
    <t>39 ITOGBE STR OKO-OBA</t>
  </si>
  <si>
    <t>MUSIBAU BELLO</t>
  </si>
  <si>
    <t xml:space="preserve">38 ITOGBE STR ORILE AGEGE LAGOS </t>
  </si>
  <si>
    <t>A OLAWALE</t>
  </si>
  <si>
    <t xml:space="preserve">10 ITOGBE STR ORILE </t>
  </si>
  <si>
    <t>OGUNMAKIN ABDUL-LATEEF ALAO</t>
  </si>
  <si>
    <t>90 ORILE ROAD POWERLINE AGEGE</t>
  </si>
  <si>
    <t>MRS MULIKATU OSENI</t>
  </si>
  <si>
    <t>29B AKINLEYE STR 93/S25/48713 ORILE AGEGE</t>
  </si>
  <si>
    <t>IYOWU OLAIDE</t>
  </si>
  <si>
    <t>37 ITOGBE STR OKO OBA AGEGE OKO OBA AGEGE</t>
  </si>
  <si>
    <t>ALANI OLOTU OLAYIWOLA</t>
  </si>
  <si>
    <t xml:space="preserve">29 AKINLEYE STR LAGOS </t>
  </si>
  <si>
    <t xml:space="preserve">39 ITOGBE STR OKO-OBA </t>
  </si>
  <si>
    <t>SULAIMAN ADAM SHUAIBU</t>
  </si>
  <si>
    <t>10, oyeleye street, behind Williams estate, Ori-ile Agege. Lagos</t>
  </si>
  <si>
    <t>11-AgegeINJ-T2-Orile Agege-HVDS OYELEYE</t>
  </si>
  <si>
    <t>BELLO LAWAL</t>
  </si>
  <si>
    <t xml:space="preserve">13 OYELEYE CLS WILLIAM EST LAGOS </t>
  </si>
  <si>
    <t>ALHAJI ALIU ISHOLA</t>
  </si>
  <si>
    <t>9 OYELEYE STR 85/S25/106863 ORILE AGEGE</t>
  </si>
  <si>
    <t>ADEKUNJO ADEDOYIN</t>
  </si>
  <si>
    <t xml:space="preserve">10 ADENIJI STR OKO OBA </t>
  </si>
  <si>
    <t>11-AgegeINJ-T3-Tabon Tabon-ADENIJI STREET POLE 2</t>
  </si>
  <si>
    <t>AKINWANDE OKUNBIYI</t>
  </si>
  <si>
    <t>10 GREEN PARK EST OKO OBA</t>
  </si>
  <si>
    <t>33-OgbaTCN-ABEOKUTA EXP.-ALEXANDRA 2</t>
  </si>
  <si>
    <t>LOLA PRATH</t>
  </si>
  <si>
    <t>15 IBRAHEEM AKANBI STREET ALEXSANDRA</t>
  </si>
  <si>
    <t>OKO OBA SCHEME 2 RESIDENTIAL ESTATE</t>
  </si>
  <si>
    <t>ALEXANDER ESTATE, OFF OLD ABEOKUTA ROAD</t>
  </si>
  <si>
    <t>IBRAHIM MUHAMMED LYAS</t>
  </si>
  <si>
    <t>13B AMINAT LANE AGEGE</t>
  </si>
  <si>
    <t>11-AgegeINJ-T2-Power Line-AMINATU LANE POLE 1</t>
  </si>
  <si>
    <t>ABIGAIL NAWOOLA BAYODE</t>
  </si>
  <si>
    <t>15 Aminat Lane orile agege</t>
  </si>
  <si>
    <t>ABIGAIL NAWOOLA BAYODE NAWOOLA BAYODE</t>
  </si>
  <si>
    <t>IBRAHIM MUHAMMED LYAS MUHAMMED LYAS</t>
  </si>
  <si>
    <t>MUSTAPHA O. OLABISI</t>
  </si>
  <si>
    <t>BLK 6, FLT 1, MILLENIUM EST. OKO-OBA   LAGOS</t>
  </si>
  <si>
    <t>ANN UTEEDOR MRS</t>
  </si>
  <si>
    <t>BLK 9 FLT 4 MILL EST OKO OBA</t>
  </si>
  <si>
    <t>ADEJUMO G F</t>
  </si>
  <si>
    <t>BLK5, FLAT , MILLENIUM ESTATE, OKO-OBA</t>
  </si>
  <si>
    <t>ALIU YINUSA</t>
  </si>
  <si>
    <t>BLK 9, FLAT 8, MILLENIUM ESTATE, OKO - OBA, AGEGE</t>
  </si>
  <si>
    <t>MRS MARY OKAFOR</t>
  </si>
  <si>
    <t>BLK 7 FLT MILLENIUM EST OKO OBA</t>
  </si>
  <si>
    <t>RASHEED RUFAI</t>
  </si>
  <si>
    <t>30 GBADAMOSI STR 84/S25/29814 AGEGE</t>
  </si>
  <si>
    <t>ABIODUN ABDULWAHEED AKANNI</t>
  </si>
  <si>
    <t xml:space="preserve">14 GBADOMOSI STREET, OKO-OBA </t>
  </si>
  <si>
    <t>IRORUN JAMIU ALH.</t>
  </si>
  <si>
    <t>NO 6 AGUNBIADE STREET, AGEGE.</t>
  </si>
  <si>
    <t>11-AgegeINJ-T3-Pen Cinema-AGUNBIADE STREET POLE 1</t>
  </si>
  <si>
    <t>MOSHOOD BOLAJI</t>
  </si>
  <si>
    <t>9A GREEN HILL EST OKO OBA AGEGE LAGOS</t>
  </si>
  <si>
    <t>11-AgegeINJ-T2-Orile Agege-GREEN HILL ESTATE POLE 3</t>
  </si>
  <si>
    <t>MR E ADELUKA</t>
  </si>
  <si>
    <t>49 FAGBOLA STR ORILE 85/060534 AGEGE</t>
  </si>
  <si>
    <t>ADEBAYO AYENI</t>
  </si>
  <si>
    <t>PLOT 22 FAGBAYO STR AGEGE. LAGOS.</t>
  </si>
  <si>
    <t>2B IBRAHIM STR NEW OKO OBA LAGOS</t>
  </si>
  <si>
    <t>LAWAL SAKARIYAU AYINDE</t>
  </si>
  <si>
    <t>7 IBRAHIM STREET FAGBA OKO OBA AGEGE</t>
  </si>
  <si>
    <t>OKUNADE O ADEBAYO</t>
  </si>
  <si>
    <t>11 WILLIAM AWODEYI DRIVE OKO OBA GRA SCHOME 1 AGEGE LAGOS</t>
  </si>
  <si>
    <t>11-AgegeINJ-T1-Abattoir-WILLIAMS AWODEIN POLE 1</t>
  </si>
  <si>
    <t>ADEYI ALAO</t>
  </si>
  <si>
    <t>7 NOW 5 SANYAOLU STR M/NO 77/S25/71225 OKO-OBA AGEGE</t>
  </si>
  <si>
    <t>11-AgegeINJ-T3-Tabon Tabon-SANYAOLU POLE 1</t>
  </si>
  <si>
    <t>BINUYO KEMI</t>
  </si>
  <si>
    <t xml:space="preserve">18 SANYAOLU STR OKO-OBA </t>
  </si>
  <si>
    <t>KELECHI OPARA</t>
  </si>
  <si>
    <t>2 SANYAOLU STR LAGOS</t>
  </si>
  <si>
    <t>FEMI FALAWO</t>
  </si>
  <si>
    <t>5 SANYAOLU STR OKO-OBA</t>
  </si>
  <si>
    <t>OWOLABI AKINOSHO</t>
  </si>
  <si>
    <t>9 ENIOLA DAVIES STR , NEW OKO-OBA</t>
  </si>
  <si>
    <t>11-AgegeINJ-T2-Abule Egba-ARIKEMBI LANE POLE 2</t>
  </si>
  <si>
    <t>JIMOH OLORUNSEBI</t>
  </si>
  <si>
    <t>11 OLAOROKUN STREET. AGEGE 84/S25/24391 ORILE AGEGE</t>
  </si>
  <si>
    <t>11-AgegeINJ-T2-Orile Agege-OLAROKUN STR POLE 3</t>
  </si>
  <si>
    <t>AKANBI OLOYE</t>
  </si>
  <si>
    <t>26 OLAOROKUN STREET, ORILE- AGEGE</t>
  </si>
  <si>
    <t>SARIY AKINOLA</t>
  </si>
  <si>
    <t>25 ALAROKU STR</t>
  </si>
  <si>
    <t>KOSOKO LAMIDI</t>
  </si>
  <si>
    <t>21 OLAOROKUN STREET. AGEGE M/NO 77/S25/27707 ORILE AGEGE</t>
  </si>
  <si>
    <t>KOSOKO AFEUSATU</t>
  </si>
  <si>
    <t>12 OLAOROKUN STREET. AGEGE OLD A/C NO 26/07/07/19517 ORILE AGEGE</t>
  </si>
  <si>
    <t>29 JAMES OKIKI STREET, NEW GARAGE, OKO-OBA, AGEGE</t>
  </si>
  <si>
    <t>NURA DAUDA DAUDA DAUDA</t>
  </si>
  <si>
    <t>101 OKO-OBA NEW GARAGE</t>
  </si>
  <si>
    <t>JIMOH SALAMI ALHAJ</t>
  </si>
  <si>
    <t xml:space="preserve">11 KERUBU STR OKO-OBA AGEGE </t>
  </si>
  <si>
    <t>NURA DAUDA</t>
  </si>
  <si>
    <t>AINA AMU</t>
  </si>
  <si>
    <t>14B AKINLABI STR OKO OBA AGEGE</t>
  </si>
  <si>
    <t>LASG MILLENIUM EST OKOOBA</t>
  </si>
  <si>
    <t>BLK 4 FLT 8 OKOOBA.</t>
  </si>
  <si>
    <t>HUSSAIN MOHAMMED</t>
  </si>
  <si>
    <t xml:space="preserve">BLK 9, FLT 2, MILLENIUM ESTATE, OKO-OBA, AGEGE   </t>
  </si>
  <si>
    <t xml:space="preserve">BLK 7 FLT MILLENIUM EST OKO OBA   </t>
  </si>
  <si>
    <t>SUNMOLA AFOLAKEMI ABOSEDE</t>
  </si>
  <si>
    <t>BLK 9, FLT 9., MILLENIUM ESTATE, OKO-OBA</t>
  </si>
  <si>
    <t>MR. ALBERT TELE</t>
  </si>
  <si>
    <t xml:space="preserve">BLK 1, FLT 9, MILLENIUM ESTATE, OKO-OBA, AGEGE   </t>
  </si>
  <si>
    <t>YUSUF REMI</t>
  </si>
  <si>
    <t>368B, ABEOKUTA EXPRESS RD, OJA -OBA LAGOS</t>
  </si>
  <si>
    <t>(L.A.S.G)OKO OBA AHMED OLA</t>
  </si>
  <si>
    <t>L.A.S.G MILLIENIUM, ESTATE OKO OBA FLAT 2</t>
  </si>
  <si>
    <t>MRS EUNICE APANISILE</t>
  </si>
  <si>
    <t>BLK 5, FLT 9, MILLENIUM HOUSING ESTATE, OKO-OBA, A</t>
  </si>
  <si>
    <t>KABIRU  ADAMS</t>
  </si>
  <si>
    <t xml:space="preserve">BLK   11  FLT   12  LSDPC   </t>
  </si>
  <si>
    <t>MRS ODUNLAMI FUNLOLA</t>
  </si>
  <si>
    <t>BLK 11, FLT 11., MILLENIUM HOUSING ESTATE, OKO-OBA</t>
  </si>
  <si>
    <t>AUGUSTIN OGBONAYA IKECHUKWU</t>
  </si>
  <si>
    <t>193 OLD ABEOKUTA RD AGEGE.</t>
  </si>
  <si>
    <t>MRS OJO YEJIDE OLUBISI</t>
  </si>
  <si>
    <t>PLT 163 C CLS 1ST AVE GOWON</t>
  </si>
  <si>
    <t>MRS OLALU CAROLINE BUKOLA</t>
  </si>
  <si>
    <t>BLK 10 FLT 1 MILLENIUM EST., OKO-OBA</t>
  </si>
  <si>
    <t>STEPHEN ABIDEMI A</t>
  </si>
  <si>
    <t>2B OGUNDARE STREET, IPAYA LAGOS</t>
  </si>
  <si>
    <t>OLALEKAN NURENI MR. ABIONA</t>
  </si>
  <si>
    <t>BLK 11, FLT 1, MILLENIUM ESTATE, OKO-OBA, AGEGE</t>
  </si>
  <si>
    <t>MRS ADENAIKE FLORENCE</t>
  </si>
  <si>
    <t>10 ANJUWON STREET 92/S25/039668 NEW OKO OBA</t>
  </si>
  <si>
    <t>11-AgegeINJ-T1-Abattoir-AJUWON STREET POLE 1</t>
  </si>
  <si>
    <t>OGUNMOYELE O A</t>
  </si>
  <si>
    <t>PIT 3 NEW LEBAK EST OKO OBA</t>
  </si>
  <si>
    <t>11-AgegeINJ-T2-Abule Egba-LABAK EST(TIMOTHY BABATUNDE) POLE 1</t>
  </si>
  <si>
    <t>SABAN ADEYEMI</t>
  </si>
  <si>
    <t>31 OLAOROKUN STR LAGOS</t>
  </si>
  <si>
    <t>11-AgegeINJ-T2-Orile Agege-OLAROKUN STR POLE 2</t>
  </si>
  <si>
    <t>ENIMAKURE SULAIMON ADISA</t>
  </si>
  <si>
    <t>28 OLAOROKUN STREET, ORILE- AGEGE</t>
  </si>
  <si>
    <t>MRS IYABODE SANNI</t>
  </si>
  <si>
    <t xml:space="preserve">34 OLAOROKUN STR ORILE AGEGE LAGOS </t>
  </si>
  <si>
    <t>AJIBOSE E A</t>
  </si>
  <si>
    <t>98 AMOO STREET. AGEGE M/NO 77/S25/-8437 AGEGE</t>
  </si>
  <si>
    <t>SHITTU ABEJE MADAM</t>
  </si>
  <si>
    <t>107 AMOO STREET. AGEGE 86/S25/64951 ORILE AGEGE</t>
  </si>
  <si>
    <t>AJOBOSE E A MR</t>
  </si>
  <si>
    <t>110 AMOO STREET. AGEGE ORILE AGEGE</t>
  </si>
  <si>
    <t>MR OLATUNJI JAMES</t>
  </si>
  <si>
    <t xml:space="preserve">51 IFELOJU STR  </t>
  </si>
  <si>
    <t>ADEJUWON AYODELE ADEK</t>
  </si>
  <si>
    <t>47 IFELOJU STREET OKO-OBA M/N 77/S25/116968 AGEGE</t>
  </si>
  <si>
    <t>LADIPO A T</t>
  </si>
  <si>
    <t>1A OLAOLUWA STR M/NO 79/S25/144426 OKO OBA AGEGE</t>
  </si>
  <si>
    <t>11-AgegeINJ-T3-Tabon Tabon-HVDS OLA OLUWA 1</t>
  </si>
  <si>
    <t>EHIMWENMA U.</t>
  </si>
  <si>
    <t>26 WASIU OLAOFE ROAD NEW OKO OBA AGEGE</t>
  </si>
  <si>
    <t>DABO   LAMINE</t>
  </si>
  <si>
    <t>7B, AKINSEGUN STREET, OFF AGRIC ROAD, OKO-OBA, LAGOS</t>
  </si>
  <si>
    <t>OLUWAFEMI FATUKI</t>
  </si>
  <si>
    <t>9 LANRE IBITOYE STREET AGEGE LAGOS</t>
  </si>
  <si>
    <t>OGUNYIDE AWOIYEDE</t>
  </si>
  <si>
    <t>7 IFELODUN STR M/NO 77/S25/96643 OKO OBA AGEGE</t>
  </si>
  <si>
    <t>IROKO BILIAMINU</t>
  </si>
  <si>
    <t>4 IFELODUN ST M/N 85/S25/107477 OKO OBA AGEGE</t>
  </si>
  <si>
    <t>DR FOLAMI R.O</t>
  </si>
  <si>
    <t>1 IFELODUN STR 77/S25/77842 OKO OBA</t>
  </si>
  <si>
    <t>SIKIRU IKE AKAN</t>
  </si>
  <si>
    <t>1 IFELODUN STREET 85/S25/204672 OKO OBA AGEGE</t>
  </si>
  <si>
    <t>OLAITAN HAMMED MR</t>
  </si>
  <si>
    <t xml:space="preserve">5 IFELODUN STR OKO OBA AGEGE </t>
  </si>
  <si>
    <t>YAKUBU O MOSES</t>
  </si>
  <si>
    <t>6 PROGRESS ROAD OKO OBA</t>
  </si>
  <si>
    <t>YAKUBU O MOSES O MOSES</t>
  </si>
  <si>
    <t>1 SANMOTU STR AGEGE</t>
  </si>
  <si>
    <t>OLUFUNMILAYO OLAYINKA</t>
  </si>
  <si>
    <t>5 SANIMOTU STREET OFF AMOO STREET ORILE.</t>
  </si>
  <si>
    <t>SANIMOTU ALABA</t>
  </si>
  <si>
    <t>1 SANIMOTU STR 85/S25/043516 AGEGE</t>
  </si>
  <si>
    <t>MR WABI OLALEYE</t>
  </si>
  <si>
    <t>1 TUNDE DAVID STR OKO OBA AGEGE</t>
  </si>
  <si>
    <t>11-AgegeINJ-T3-Tabon Tabon-TUNDE DAVIES STREET POLE 2</t>
  </si>
  <si>
    <t>SHOSAN SERIFATU</t>
  </si>
  <si>
    <t>23 TUNDE DEVIES STR M/NO 81/S25/30742 OKO OBA AGEGE</t>
  </si>
  <si>
    <t>RUFUS KOLAWOLE OM</t>
  </si>
  <si>
    <t>9 TUNDE DAVIES STR 85/S25/045747 OKO OBA AGEGE</t>
  </si>
  <si>
    <t>ALH SALISU DAHIRU MAUDE</t>
  </si>
  <si>
    <t>12 TUNDE DAVIS STREET, NEW OKO-OBA, ORILE-AGEGE</t>
  </si>
  <si>
    <t>OWOLABI S.</t>
  </si>
  <si>
    <t>8 TUNDE DAVIES STR OKO OBA AGE OKO OBA AGEGE</t>
  </si>
  <si>
    <t>OGUNDELE FATAI</t>
  </si>
  <si>
    <t>7B BALOGUN STREET 86/S25/49207</t>
  </si>
  <si>
    <t>11-AgegeINJ-T2-Orile Agege-BALOGUN STREET POLE 3</t>
  </si>
  <si>
    <t>SUNDAY OLAJUMOKE</t>
  </si>
  <si>
    <t>5B BALOGUN STR 86/S25/18956 AGEGE</t>
  </si>
  <si>
    <t>MR AROWOSHERE GANIYU SANNI</t>
  </si>
  <si>
    <t>10 BALOGUN STR 75/127584 ORILE AGEGE</t>
  </si>
  <si>
    <t xml:space="preserve">7B BALOGUN STREET 86/S25/49207 </t>
  </si>
  <si>
    <t>KEHINDE AKANNI</t>
  </si>
  <si>
    <t>7A BALOGUN STR M/N 79/105867 AGEGE</t>
  </si>
  <si>
    <t>MR OKORO</t>
  </si>
  <si>
    <t xml:space="preserve">25 AKINSEGUN STR LAGOS </t>
  </si>
  <si>
    <t>ADESINA WAIDI</t>
  </si>
  <si>
    <t>1.KAZEEM CLOSE NEW OKO OBA LAGOS</t>
  </si>
  <si>
    <t>CHIEF A C ONO</t>
  </si>
  <si>
    <t xml:space="preserve">ABEOKUTA EXP RD OKO OBA </t>
  </si>
  <si>
    <t>DARAMOLA S. O</t>
  </si>
  <si>
    <t>66B AMOO STREET AGEGE</t>
  </si>
  <si>
    <t>GBADEBO  TOLAADE</t>
  </si>
  <si>
    <t>7. SANYAOLU STR. OKO OBA LAGOS</t>
  </si>
  <si>
    <t>DAVID O</t>
  </si>
  <si>
    <t xml:space="preserve">2A BOLJI CLODSE OKO OBA OKO OBA </t>
  </si>
  <si>
    <t>ABIOLA CLS MKT LAGOS</t>
  </si>
  <si>
    <t>JULIUS .</t>
  </si>
  <si>
    <t>4 Community Lane ,Oladoje Oko Oba Agege</t>
  </si>
  <si>
    <t>18 BADE ABIONA STR OFF ORILE RD.</t>
  </si>
  <si>
    <t>11-AgegeINJ-T2-Orile Agege-BADE ABIONA STR POLE 2</t>
  </si>
  <si>
    <t>18 BADE ABIONA STR OFF ORILE RD</t>
  </si>
  <si>
    <t>SOWOLE K</t>
  </si>
  <si>
    <t>18, BADE ABIONA STREET, OFF ORILE AGEGE</t>
  </si>
  <si>
    <t>BABS ODESANYA</t>
  </si>
  <si>
    <t>JULIUS OLU ODEYEMI</t>
  </si>
  <si>
    <t>4 MARKET LANE LA 1IL 94/S25/000925 OKO OBA OLADOJE</t>
  </si>
  <si>
    <t>ABOSEDE MORNING STAR</t>
  </si>
  <si>
    <t>13 AKINYELE STR ORILE AGE M/N 81/38053 ORILE AGEGE</t>
  </si>
  <si>
    <t>11-AgegeINJ-T2-Orile Agege-AKINLEYE STREET POLE 4</t>
  </si>
  <si>
    <t>11 ADEBOLA STREET OLD A/C 26/03/03/24518 ORILE AGEGE</t>
  </si>
  <si>
    <t>NUSIRU ABISOYE</t>
  </si>
  <si>
    <t>8 AKINLEYE STREET OLD A/C 26/03/03/45311 ORILE AGEGE</t>
  </si>
  <si>
    <t>AWOKIYA OMOTADE MISS</t>
  </si>
  <si>
    <t>11 ADEBOLA SRE OFF AKINYELE ORILE AGEGE LAGOS</t>
  </si>
  <si>
    <t>ONIYELU ANTHONY</t>
  </si>
  <si>
    <t>2B ADEBOLA STR M/NO 91/S25/720167 OKO OBA AGEGE</t>
  </si>
  <si>
    <t>11 ADEBOLA STREET OLD A/C 26/03/03/24311 ORILE-AGEGE</t>
  </si>
  <si>
    <t>25 ALAROKU STR M/NO 79/S25/100649 ORILE-AGEGE</t>
  </si>
  <si>
    <t>AREA AGBAKONMI</t>
  </si>
  <si>
    <t>24 OLAROKUN STR ORILE LAGOS</t>
  </si>
  <si>
    <t>OLAROKUN STR OLAROKUN STR</t>
  </si>
  <si>
    <t>AJAYI BALOGUN</t>
  </si>
  <si>
    <t>16. OLAROKUN STR ORILE AGEGE LAGOS.</t>
  </si>
  <si>
    <t>SULE M O</t>
  </si>
  <si>
    <t>20 OLAOROKUN STR ORILE AGEGE LAGOS STATE</t>
  </si>
  <si>
    <t>OLATUNJI ADEGBOYEGA SUNDAY</t>
  </si>
  <si>
    <t>12 OLAROKUN STREET ORILE AGEGE</t>
  </si>
  <si>
    <t>NOJIMU WAIDI NASIRU</t>
  </si>
  <si>
    <t>21B OLAOROKUN STREET</t>
  </si>
  <si>
    <t>16, OLAROKUN STR</t>
  </si>
  <si>
    <t>ASABI BAKARE</t>
  </si>
  <si>
    <t xml:space="preserve">22 OLAROKUN STR LAGOS </t>
  </si>
  <si>
    <t>22 OLAROKUN STR LAGOS</t>
  </si>
  <si>
    <t>AJULO LAMIDI</t>
  </si>
  <si>
    <t>18B OLAOROKUN STREET. AGEGE ORILE AGEGE</t>
  </si>
  <si>
    <t>IBIKUNLE SUNDAY</t>
  </si>
  <si>
    <t>1 ARAROMI STR M/NO 66/002021 OKO-OBA AGEGE</t>
  </si>
  <si>
    <t>11-AgegeINJ-T3-Tabon Tabon-ARAROMI STREET POLE 1</t>
  </si>
  <si>
    <t>SIKIRAT RAHEEM</t>
  </si>
  <si>
    <t>2 ARAROMI STR 77/S25/38446 OKO OBA AGEGE</t>
  </si>
  <si>
    <t>SHOYOYE FRANCIS OLU</t>
  </si>
  <si>
    <t>59 AMOO STREET. AGEGE M/NO 74/06760 AGEGE</t>
  </si>
  <si>
    <t>11-AgegeINJ-T2-Power Line-AMOO STREET POLE 7</t>
  </si>
  <si>
    <t>AWEDA SALAMI</t>
  </si>
  <si>
    <t xml:space="preserve">55 AMOO STR OKEODO </t>
  </si>
  <si>
    <t>ADISA GARUBA</t>
  </si>
  <si>
    <t>61 AMOO STREET. AGEGE M/NO 78/11218 OKE KOTO</t>
  </si>
  <si>
    <t>RASHIDAT OLAWUNMI OLAOYE</t>
  </si>
  <si>
    <t>58 AMOO STREET AGEGE</t>
  </si>
  <si>
    <t>55 AMOO STR OKEODO</t>
  </si>
  <si>
    <t>ADEOLA ADEWALE</t>
  </si>
  <si>
    <t xml:space="preserve">11 IREPODUN STR LAGOS STATE </t>
  </si>
  <si>
    <t>ALADEGOKE SAMUEL</t>
  </si>
  <si>
    <t>17 IFELOJU STREET POWER M/N 77/S25/77242 LINE AGEGE</t>
  </si>
  <si>
    <t>ALHAJA AKINLEYE S</t>
  </si>
  <si>
    <t>8. IFELOJU STR OKO-OBA LAGOS</t>
  </si>
  <si>
    <t>SOTONWA OLADIPO</t>
  </si>
  <si>
    <t>23 IFELOJU STR M/N 81/S25/31635 OKO OBA</t>
  </si>
  <si>
    <t>ADEDEJI BELLO MR</t>
  </si>
  <si>
    <t xml:space="preserve">1 ILOBU STR OKO OBA AGEGE </t>
  </si>
  <si>
    <t>11-AgegeINJ-T3-Tabon Tabon-FOLORUNSHO STREET POLE 1</t>
  </si>
  <si>
    <t>AKEEMA WAHEED</t>
  </si>
  <si>
    <t xml:space="preserve">10. FOLORUNSHO STR.. LAGOS </t>
  </si>
  <si>
    <t>JAMES ADEKUNLE</t>
  </si>
  <si>
    <t>3 FOLORUNSHO STREET OLD A/C NO 26/03/03/3961A OKO OBA AGEGE</t>
  </si>
  <si>
    <t>YAYA S A</t>
  </si>
  <si>
    <t>3 ILOBU STREET 74/78892 OKO OBA AGEGE</t>
  </si>
  <si>
    <t>MR TIJANI YUSSUPH</t>
  </si>
  <si>
    <t xml:space="preserve">2 ILOBU STREET OKO-OBA AGEGE </t>
  </si>
  <si>
    <t>AHMED AYINDE KARIMU ESQ</t>
  </si>
  <si>
    <t xml:space="preserve">8 FOLORUNSHO STREET OKO OBA AGEGE </t>
  </si>
  <si>
    <t>ADIO ADIO</t>
  </si>
  <si>
    <t xml:space="preserve">5 FOLORUNSHO STR OKO-OBA </t>
  </si>
  <si>
    <t>RASAKI AKINTOYE</t>
  </si>
  <si>
    <t>5 FOLORUNSHO ST 77/S25/52738 OKO-OBA</t>
  </si>
  <si>
    <t>RASAKI AKINLEYE</t>
  </si>
  <si>
    <t>5 FOLORUNSHO ST 77/S25/58424 OKO-OBA</t>
  </si>
  <si>
    <t>FOLORUNSHO MOSAKU</t>
  </si>
  <si>
    <t>1 FOLORUNSHO STR OKO OBA AGEGE</t>
  </si>
  <si>
    <t>MR TAIWO OJELABI</t>
  </si>
  <si>
    <t xml:space="preserve">2 FOLORUNSHO STR OKO LAGOS </t>
  </si>
  <si>
    <t>MR S OYEBODE</t>
  </si>
  <si>
    <t>10 ANJUWON STR 85/S25/043291 OKO OBA AGEGE</t>
  </si>
  <si>
    <t>OLUFUNKE OGUNLANA</t>
  </si>
  <si>
    <t>1 ADEJOBI STREET AGEGE LAGOS</t>
  </si>
  <si>
    <t>11-AgegeINJ-T2-Orile Agege-CHURCH STR POLE 1</t>
  </si>
  <si>
    <t>ADENEKAN SAMUEL BABATUNDE</t>
  </si>
  <si>
    <t>22 TAIWO ADEWUNMI OKO OBA AGEGE</t>
  </si>
  <si>
    <t>11-AgegeINJ-T1-Abattoir-TAIWO ADEWUNMI STR POLE 3</t>
  </si>
  <si>
    <t>34 OLAOROKUN STR ORILE AGEGE LAGOS</t>
  </si>
  <si>
    <t>OLAMILEKAN ADEKUNLE OGUNBIYI</t>
  </si>
  <si>
    <t>29 OLAROKUN STREET,ORILE AGEGE</t>
  </si>
  <si>
    <t>SIMBIAT LEMOMU</t>
  </si>
  <si>
    <t>27B OLAOROKUN STREET 84/S25/3550 ORILE AGEGE</t>
  </si>
  <si>
    <t>OGUNNIYI SAMUEL</t>
  </si>
  <si>
    <t xml:space="preserve">6 IDOWU STR OKO OBA AGEGE </t>
  </si>
  <si>
    <t>11-AgegeINJ-T3-Tabon Tabon-IDOWU STREET POLE 1</t>
  </si>
  <si>
    <t>JOHN AGBOJINU</t>
  </si>
  <si>
    <t>15 AGBOJINU ST M/NO 84/P50/0450 OKO OBA AGEGE</t>
  </si>
  <si>
    <t>11-AgegeINJ-T3-Tabon Tabon-HVDS AGBOJINU 1</t>
  </si>
  <si>
    <t>OLUSOLA ISAIAH JOHNSON</t>
  </si>
  <si>
    <t>23 AZEEZ OLAOSEBIKAN AGEGE LAGOS</t>
  </si>
  <si>
    <t>11-AgegeINJ-T2-Orile Agege-AZEEZ OLAOSEBIKAN STR POLE 2</t>
  </si>
  <si>
    <t>FATIMO FATIMO</t>
  </si>
  <si>
    <t>12 AZEEZ OLASEBIKAN STR LAGOS</t>
  </si>
  <si>
    <t>OGUNYEMI ASIRU</t>
  </si>
  <si>
    <t>5 LADOJE STR AGEGE OKO OBA</t>
  </si>
  <si>
    <t>FAFANO MOHAMMED LAMINO</t>
  </si>
  <si>
    <t>PLT355 OLD ABK MTR GENGETO</t>
  </si>
  <si>
    <t>ODUKOMAYA TOLA</t>
  </si>
  <si>
    <t>8 COKER STREET ORILE RD</t>
  </si>
  <si>
    <t>11-AgegeINJ-T2-Orile Agege-COKER STREET POLE 2</t>
  </si>
  <si>
    <t>MUDASIRU LAWAL</t>
  </si>
  <si>
    <t>10A EGBATEDO ST AGEGE OKO OBA AGEGE</t>
  </si>
  <si>
    <t>FALILAT LAWAL</t>
  </si>
  <si>
    <t xml:space="preserve">25 EGBATEDO STR LAGHOS </t>
  </si>
  <si>
    <t>SHOFOLAHAN J O MR</t>
  </si>
  <si>
    <t xml:space="preserve">2 GBADEBO CLOSE OKO OBA AGEGE </t>
  </si>
  <si>
    <t>OLAJIDE AKEGBEMI</t>
  </si>
  <si>
    <t>13 EGBATEDO STR OKO OBA MN 77/S25/59838 AGEGE</t>
  </si>
  <si>
    <t>MR JAMES ADEWUYI ADEREMI</t>
  </si>
  <si>
    <t>6B ODUTOLA STREET 90/S25/052824 OKO OBA AGEGE</t>
  </si>
  <si>
    <t>11-AgegeINJ-T3-Tabon Tabon-HVDS OFF ODUTOLA</t>
  </si>
  <si>
    <t>OLUSEYE OLUMETUN</t>
  </si>
  <si>
    <t>37 ODUTOLA ST OLD A/C NO 26/03/10/74016 OKO OBA AGEGE</t>
  </si>
  <si>
    <t>6B ODUTOLA STR 86/S25/85151 OKO OBA AGEGE</t>
  </si>
  <si>
    <t>OLOWO ANJORIN AMOR</t>
  </si>
  <si>
    <t>8 ODUTOLA STR M/N 81/S25/34158 AGEGE</t>
  </si>
  <si>
    <t>6B ODUTOLA STR 85/S25/78131 OKO OBA AGEGE</t>
  </si>
  <si>
    <t>RABIU RAFAI</t>
  </si>
  <si>
    <t>38B ODUTOLA STR M/NO 77/S25/11664 ORO OBA AGEGE</t>
  </si>
  <si>
    <t>6B ODUTOLA STR 85/S25/50145 OKO OBA AGEGE</t>
  </si>
  <si>
    <t>DR.&amp;MRS. THOMAS WALE</t>
  </si>
  <si>
    <t xml:space="preserve">PLT. 45 LABAK ESTATE, OKO-OBA.   </t>
  </si>
  <si>
    <t>11-AgegeINJ-T2-Abule Egba-LABAK EST(SYLVAT AVE) POLE 1</t>
  </si>
  <si>
    <t xml:space="preserve">PLT. 45 LABAK ESTATE, OKO-OBA. </t>
  </si>
  <si>
    <t>GODLOVE UDENSI</t>
  </si>
  <si>
    <t>6 Sylvat Avenue, Labak Estate</t>
  </si>
  <si>
    <t>OLADEHINDE L</t>
  </si>
  <si>
    <t xml:space="preserve">8 POPOOLA STR OKO OBA AGEGE </t>
  </si>
  <si>
    <t>11-AgegeINJ-T3-Tabon Tabon-MABAYOJE STRRT POLE 1</t>
  </si>
  <si>
    <t>OLUSANYA J MR</t>
  </si>
  <si>
    <t>2 POPOOLA CRESCENT 75/088094 OKO - OBA</t>
  </si>
  <si>
    <t>HELEN CHUKWUDI CHUKWUDI</t>
  </si>
  <si>
    <t xml:space="preserve">17 MABAYOJE STREET </t>
  </si>
  <si>
    <t>POPOOLA TIJANI KOLA</t>
  </si>
  <si>
    <t xml:space="preserve">2 POPOOLA CRESCENT OKO OBA AGEGE </t>
  </si>
  <si>
    <t>MOTHODIST CHURCH NIG LAG</t>
  </si>
  <si>
    <t xml:space="preserve">22 MABAYOJEST OFF ISIAKA ST OKO OBA   </t>
  </si>
  <si>
    <t>BISIRIYU M A</t>
  </si>
  <si>
    <t xml:space="preserve">1 POPOOLA CRES OKO-OBA AGEGE </t>
  </si>
  <si>
    <t>MRS BAMGBOWU</t>
  </si>
  <si>
    <t>19 MABAYOJE STR OKO OBA OKO OBA</t>
  </si>
  <si>
    <t>AKANBI AINA</t>
  </si>
  <si>
    <t xml:space="preserve">4 ADEBOLA STR ORILE AGEGE </t>
  </si>
  <si>
    <t>11-AgegeINJ-T2-Orile Agege-ITOGBE STR POLE 4</t>
  </si>
  <si>
    <t>ATANDA LAWAL MUTIU</t>
  </si>
  <si>
    <t>1B ITOGBE STR M/NO 81/S25/15302 ORILE AGEGE</t>
  </si>
  <si>
    <t>OLAOLU AGBAJE</t>
  </si>
  <si>
    <t xml:space="preserve">6 ADEBOLA STR ORILE AGEGE M/N 76/150152 </t>
  </si>
  <si>
    <t>MOSES O OLADELE</t>
  </si>
  <si>
    <t>1C ITOGBE STR 76/S25/161538 ORILE AGEGE</t>
  </si>
  <si>
    <t>JIMOH FABIYI</t>
  </si>
  <si>
    <t>15 ITOGBE STREET OLD A/C 26/03/03/47018 ORILE AGEGE</t>
  </si>
  <si>
    <t>JIMOH FABIYI FABIYI FABIYI</t>
  </si>
  <si>
    <t>AROWOSHERE MURATU</t>
  </si>
  <si>
    <t>64 POWERLINE ROAD. ORILE 79/S25/12717 ORILE AGEGE</t>
  </si>
  <si>
    <t>11-AgegeINJ-T2-Orile Agege-JUBILEE STREET POLE 2</t>
  </si>
  <si>
    <t>SIMON AYANKOJO</t>
  </si>
  <si>
    <t>72 POWERLINE ROAD,ORI</t>
  </si>
  <si>
    <t>SAHEED EGUNJOBI</t>
  </si>
  <si>
    <t xml:space="preserve">6 JUBILEE STR ORILE AGEGE ORILE AGEGE </t>
  </si>
  <si>
    <t>SARAFA R . O</t>
  </si>
  <si>
    <t>55 POWERLINE ROAD. ORILE 86/089464 OKO-OBA AGEGE</t>
  </si>
  <si>
    <t>OLUWOLE AYODELE</t>
  </si>
  <si>
    <t>33 ISIAKA OKOSUN STR OKO OBA LAGOS</t>
  </si>
  <si>
    <t>KUBURA AJANI</t>
  </si>
  <si>
    <t>30 ISIAKA OKOSUN STR OKO-OBA LAGOS</t>
  </si>
  <si>
    <t>TOKANI FUNMILAYO</t>
  </si>
  <si>
    <t>6 OJEKUNLE STR. AGEGE M/NO 77/S25/53885 OKE KOTO AGEGE</t>
  </si>
  <si>
    <t>OMOSANYA M</t>
  </si>
  <si>
    <t>2 OJEKUNLE STR LAGOS</t>
  </si>
  <si>
    <t>IDOWU SAMUEL</t>
  </si>
  <si>
    <t>6. OJEKUNLE STR AGEGE. LAGOS.</t>
  </si>
  <si>
    <t xml:space="preserve">2 OJEKUNLE STR LAGOS </t>
  </si>
  <si>
    <t>OTURU ONWUKU MARK</t>
  </si>
  <si>
    <t xml:space="preserve">PLT 2 WILIAMS ESTATE LAGOPS STATE </t>
  </si>
  <si>
    <t>11-AgegeINJ-T2-Power Line-WILLIAMS EST RD 1 POLE 1</t>
  </si>
  <si>
    <t>ALH S . Y BABA</t>
  </si>
  <si>
    <t xml:space="preserve">PLT E18 WILLIAM ESTATE TABON TABON AGEGE </t>
  </si>
  <si>
    <t>MR LAWRENCE ASAKHAMBE</t>
  </si>
  <si>
    <t>14 EJALONIBU STR 79/S25/065564 OKO OBA</t>
  </si>
  <si>
    <t>11-AgegeINJ-T3-Tabon Tabon-EJALONIBU POLE 2</t>
  </si>
  <si>
    <t>FEMI JOHNSON AFOLABI</t>
  </si>
  <si>
    <t>11 Ejalonibu street</t>
  </si>
  <si>
    <t>OLA OBAJU</t>
  </si>
  <si>
    <t>13 OLALEYE STREET OLD A/C NO 26/03/03/50518 ALONG OKO OBA AGEGE</t>
  </si>
  <si>
    <t>MORIAMO OWOLABI</t>
  </si>
  <si>
    <t>12 OLALEYE STR OKO OBA RD M/N 76/162050 AGEGE</t>
  </si>
  <si>
    <t>SAMUEL OPESUSI</t>
  </si>
  <si>
    <t>9 OLALEYE STREET M/NO 85/S25/162934 ALONG OKO OBA AGEGE</t>
  </si>
  <si>
    <t>OPESUSI SAMUEL</t>
  </si>
  <si>
    <t>9 OLALEYE STR M/NO 82/S25/22751 OKO OBA AGEGE</t>
  </si>
  <si>
    <t>ISHOLA KAZEEM</t>
  </si>
  <si>
    <t xml:space="preserve">3 CELESTIAL LANE LAGOS </t>
  </si>
  <si>
    <t>EZEKIEL OLUSEGUN ADEKUNLE</t>
  </si>
  <si>
    <t>17 POWERLINE ROAD. ORILE OLD A/C 26/03/03/57310 ORILE AGEGE</t>
  </si>
  <si>
    <t xml:space="preserve">2. LADIPO STR LAGOS. </t>
  </si>
  <si>
    <t>ALHAJI B O AKINYEMI</t>
  </si>
  <si>
    <t>10A LADIPO STREET 85/S25/20812 OKO OBA AGEGE</t>
  </si>
  <si>
    <t>AJULOOPIN ADEBAYO O</t>
  </si>
  <si>
    <t>11 ADEBAYO STR</t>
  </si>
  <si>
    <t>7 ADEBAYO STR M/NO 72/09706 OKE-KOTO AGEGE</t>
  </si>
  <si>
    <t xml:space="preserve">11 ADEBAYO STR  </t>
  </si>
  <si>
    <t>AMAO KAZEEM</t>
  </si>
  <si>
    <t>ROAD 1.NO 8 FLAT 3 OLUMIDE ESTATE LAGOS</t>
  </si>
  <si>
    <t>14 OLAWALE STR AGEGE OKO OBA</t>
  </si>
  <si>
    <t>HABEEB JIMOH</t>
  </si>
  <si>
    <t>1B OLUSOLA STREET OFF SUBUOLA STREET</t>
  </si>
  <si>
    <t>HUSSANI HORISU</t>
  </si>
  <si>
    <t>35 AGRIC ROAD</t>
  </si>
  <si>
    <t>CHIEF KOLEOSHO</t>
  </si>
  <si>
    <t xml:space="preserve">5 AKINTUNDE WILLIAMS LAGOS </t>
  </si>
  <si>
    <t>Akinnubi Oluwafemi</t>
  </si>
  <si>
    <t xml:space="preserve">PLT 11/12 LABAK EST   </t>
  </si>
  <si>
    <t>11-AgegeINJ-T2-Abule Egba-LABAK EST(SYLVAT AVE) POLE 3</t>
  </si>
  <si>
    <t>ERUKAINURE SAMUEL</t>
  </si>
  <si>
    <t>34 AKINWUNMI STR NEW OKO-OBA LAGOS</t>
  </si>
  <si>
    <t>11-AgegeINJ-T2-Abule Egba-AKINWUNMI STREET POLE 2</t>
  </si>
  <si>
    <t xml:space="preserve">2 KAJOLA STR LAGOS </t>
  </si>
  <si>
    <t>LEIGH OLUDARE</t>
  </si>
  <si>
    <t>6 KAJOLA LANE 77/064418 OKO OBA</t>
  </si>
  <si>
    <t>YUSUFU BOLAGI</t>
  </si>
  <si>
    <t>4 KAJOLA CLOSE OFF OKO OBA AGEGE LAGOS</t>
  </si>
  <si>
    <t>OGUNBIYI AYOOLA</t>
  </si>
  <si>
    <t>1 KAJOOLA LANE M/NO 81/S25/46767 OKO-OBA</t>
  </si>
  <si>
    <t>LAWAL LAMIDI</t>
  </si>
  <si>
    <t>9 KAJOLA LANE M/N 75/118016 AGEGE</t>
  </si>
  <si>
    <t>BINTU ADEBOWALE</t>
  </si>
  <si>
    <t>9 AWUOLUWAPO STR MAGBON M/N 76/U63752 AGEGE</t>
  </si>
  <si>
    <t>OSHIJINRIN MR</t>
  </si>
  <si>
    <t>15 AANUOLUWAPO STR AGEGE LAGOS</t>
  </si>
  <si>
    <t>JOSEPH AJAYI</t>
  </si>
  <si>
    <t>IKJ 13 ANU-OLUWAPO STREET M/NO 84/S25/37813 AGEGE</t>
  </si>
  <si>
    <t>AYANNIYI RASHEED</t>
  </si>
  <si>
    <t>23.ANUOLUWAPO STR. AGEGE LAGOS</t>
  </si>
  <si>
    <t>AKINLEYE M OLA MR</t>
  </si>
  <si>
    <t>2 ARUBO CLOSE M/N 83/S25/26922 AGEGE</t>
  </si>
  <si>
    <t>MR S KALEB</t>
  </si>
  <si>
    <t xml:space="preserve">87 OKO OBA AGEGE OKO OBA AGEGE </t>
  </si>
  <si>
    <t>TONNY A</t>
  </si>
  <si>
    <t xml:space="preserve">87 OKO-OBA RD LAGOS </t>
  </si>
  <si>
    <t>PRINCESS OLU ALONGE</t>
  </si>
  <si>
    <t>10 ENIOLA DAVIES NEW OKOOBA</t>
  </si>
  <si>
    <t>11-AgegeINJ-T2-Abule Egba-ARIKEMBI LANE POLE 1</t>
  </si>
  <si>
    <t>9 ENIOLA DAVIES NEW OKO OBA</t>
  </si>
  <si>
    <t>WHABI DADA</t>
  </si>
  <si>
    <t xml:space="preserve">1 DADA STR OKO-OBA AGEGE OLD A/C NO 26/02/03/4761 </t>
  </si>
  <si>
    <t>OLANIYAN GBADEGESIN</t>
  </si>
  <si>
    <t>1A OLAOLUWA STR M/NO 79/S25/144430 OKO OBA AGEGE</t>
  </si>
  <si>
    <t>MOSES O ADEBAYO</t>
  </si>
  <si>
    <t xml:space="preserve">5 OLAOLUWA STREET OKO OBA </t>
  </si>
  <si>
    <t>MR D A ODENEYE</t>
  </si>
  <si>
    <t xml:space="preserve">29 OGUNDELE STR ORILE </t>
  </si>
  <si>
    <t>M.O SHORUNKE MR</t>
  </si>
  <si>
    <t xml:space="preserve">1 OREMEJI STR AGEGE LAGOS </t>
  </si>
  <si>
    <t>11-AgegeINJ-T3-Pen Cinema-OREMEJI STREET POLE 1</t>
  </si>
  <si>
    <t>31 OLALEYE STR OKOOBA LAGOS</t>
  </si>
  <si>
    <t>BELLO WASIU</t>
  </si>
  <si>
    <t>30 ALARAMIMO STR OKO OBA</t>
  </si>
  <si>
    <t>31 OLALEYE STR OKO OBA LAGOS</t>
  </si>
  <si>
    <t xml:space="preserve">6 IGBILE STR VIA AKRAMIMO ORILE AGEGE </t>
  </si>
  <si>
    <t>BILIAMU OLUKOLA</t>
  </si>
  <si>
    <t xml:space="preserve">27 OMOTOYE STR LAGOS </t>
  </si>
  <si>
    <t>MR.DELE OGUNYEMI</t>
  </si>
  <si>
    <t>14.TAIWO ADEWUNMI.OKO-OBA SCHEME 1. LAGOS</t>
  </si>
  <si>
    <t>11-AgegeINJ-T1-Abattoir-TAIWO ADEWUNMI STR POLE 2</t>
  </si>
  <si>
    <t>AREA OFFICE VOCATIONAL CENTRE</t>
  </si>
  <si>
    <t>69 JUBILEE STREET OKO OBA AGEGE LAGOS</t>
  </si>
  <si>
    <t>11-AgegeINJ-T3-Tabon Tabon-JUBILEE POLE 1</t>
  </si>
  <si>
    <t>SAMISDEEN OLAOTAN</t>
  </si>
  <si>
    <t>3 YEKINI STR ORILE LAGOS</t>
  </si>
  <si>
    <t xml:space="preserve">13 ADEJOBI STR LAGOS </t>
  </si>
  <si>
    <t>TITILAYO DUROJAIYE</t>
  </si>
  <si>
    <t>11 WASIU OLAOFE ROAD OKOOBA LAGOS STATE</t>
  </si>
  <si>
    <t>11-AgegeINJ-T1-Abattoir-LANRE IBITOYE STREET POLE 1</t>
  </si>
  <si>
    <t>KOKUMO KOSOKO OGUNIYI</t>
  </si>
  <si>
    <t>4wasiu olaofe AGRIC ROAD NEW OKO O</t>
  </si>
  <si>
    <t>11-AgegeINJ-T1-Abattoir-AGRIC RD POLE 6</t>
  </si>
  <si>
    <t>KILANKO WAHAB ADE</t>
  </si>
  <si>
    <t>NO 5 EKUNDAYO SANUSI STR,AGEGE.</t>
  </si>
  <si>
    <t>KILANKO WAHAB</t>
  </si>
  <si>
    <t xml:space="preserve">NO 5 EKUNDAYO SANUSI STREET,OKO-OBA.   </t>
  </si>
  <si>
    <t>FLORENCE O O OWOLABI</t>
  </si>
  <si>
    <t xml:space="preserve">7 EKUNDAYO SANUSI OKO OBA   </t>
  </si>
  <si>
    <t>62, PROGRESSIVE COLLEGE ROAD, NEW OKO-OBA, AGEGE</t>
  </si>
  <si>
    <t>11-AgegeINJ-T2-Abule Egba-PROGRESS RD POLE 9</t>
  </si>
  <si>
    <t>62, PROGRESS COLLEGE ROAD, NEW OKO-OBA, AGEGE</t>
  </si>
  <si>
    <t>OLUSINA SAMUEL</t>
  </si>
  <si>
    <t>3 ODUSINA LANE M/NO 79/S25/14104 OKO OBA AGEGE</t>
  </si>
  <si>
    <t>FALILU ONITOTO</t>
  </si>
  <si>
    <t>12A SODALAMU STR M/N 79/S25/14663 OFF OKO OBA RD</t>
  </si>
  <si>
    <t>MR SOLOMON ODUGUWA</t>
  </si>
  <si>
    <t xml:space="preserve">OKO OBA ORILE AGEGE  </t>
  </si>
  <si>
    <t>AYODEJI SHOBAJO</t>
  </si>
  <si>
    <t xml:space="preserve">2 ODUNSI CLS LAGOS </t>
  </si>
  <si>
    <t>ALHAJI ADEDAPO AKAMO</t>
  </si>
  <si>
    <t>1 B OMOROGA STREET OLD A/C NO 26/03/03/65817 OKO-OBA AGEGE</t>
  </si>
  <si>
    <t>AKAMO ALH ADEDAPO</t>
  </si>
  <si>
    <t>1 BANKOLE OMOROGA STR M/N 76/147729 AGEGE</t>
  </si>
  <si>
    <t>ADESHINA KAYODE</t>
  </si>
  <si>
    <t>6 OYATOKI STR AGEGE OKO-OBA AGEGE LAGOS</t>
  </si>
  <si>
    <t>11-AgegeINJ-T3-Tabon Tabon-OYATOKI POLE 1</t>
  </si>
  <si>
    <t>ODEDE K. AYOOLA</t>
  </si>
  <si>
    <t>9 OYATOKI STR OKO OBA AGEGE OKO OBA AREA AGEGE</t>
  </si>
  <si>
    <t>ADENIYI BENJAMIN</t>
  </si>
  <si>
    <t>2 OYATOKI STR OKO OBA M/N 77/S25/118884 AGEGE</t>
  </si>
  <si>
    <t>ISHOLA IDOWU</t>
  </si>
  <si>
    <t>2 OYATOKI ST OKO OBA AGEGE OLD A/C NO 26/09/02/08419 M/N 76/148734</t>
  </si>
  <si>
    <t>OKUNBOYEJO BENJAMIN</t>
  </si>
  <si>
    <t>3B OYATOKI STR M/NO 85/S25/29461 OKO OBA AGEGE</t>
  </si>
  <si>
    <t>BOLAJI AZEEZ</t>
  </si>
  <si>
    <t>2B AZEEZ BOLAJI ST OLD A/C NO 26/03/11/84911 OKO OBA AGEGE</t>
  </si>
  <si>
    <t>PROGRESS COLLEGE</t>
  </si>
  <si>
    <t>1 LANRE IBITOYE STREET OKO-OBA.AGEGE LAGOS</t>
  </si>
  <si>
    <t>EKANEM   MICHELLE BLOSSOM</t>
  </si>
  <si>
    <t>60C PROGRESSIVE ROAD OFF AKINSEGUN OKO OBA</t>
  </si>
  <si>
    <t>TINUOLA ENIOLA AKINGBEHIN</t>
  </si>
  <si>
    <t>1, MONISOLA AFOLABI CLOSE, PROGRESS SCHOOL COLLEGE, OJA OBA</t>
  </si>
  <si>
    <t>POPOOLA EMMANUEL</t>
  </si>
  <si>
    <t>1 AZEEZ BOLAJI ST M/NO 81/S25/32177 OFF OYATOKI ST OKO OBA</t>
  </si>
  <si>
    <t>11-AgegeINJ-T3-Tabon Tabon-IDOWU STREET POLE 3</t>
  </si>
  <si>
    <t>OGUNSANYA WALE WALE WALE</t>
  </si>
  <si>
    <t>17 IDOWU STR OKO OBA LAGOS STATE</t>
  </si>
  <si>
    <t>SOLOMON OLAYINKA</t>
  </si>
  <si>
    <t>22 OREMEJI STR 84/S25/020193 OKO-OBA</t>
  </si>
  <si>
    <t>SIKIRU ADEYEMI</t>
  </si>
  <si>
    <t xml:space="preserve">14 OREMEJI STR OKOOBA AGEGE MN 76/162583 </t>
  </si>
  <si>
    <t>OGUNSANYA WALE</t>
  </si>
  <si>
    <t>ABIOLA FABOWALE</t>
  </si>
  <si>
    <t>16.ANIKULAPO STREET ORILE-AGEGE LAG.</t>
  </si>
  <si>
    <t>11-AgegeINJ-T2-Power Line-OSHINJINRIN STREET POLE 2</t>
  </si>
  <si>
    <t>AYINLA BARUWA</t>
  </si>
  <si>
    <t xml:space="preserve">14 ANIKULAPO STR ORILE AGEGE </t>
  </si>
  <si>
    <t>DAHUNSI A</t>
  </si>
  <si>
    <t xml:space="preserve">9 ADESHINA CLOSE LAGOS </t>
  </si>
  <si>
    <t>11-AgegeINJ-T3-Tabon Tabon-ADESHINA POLE 1</t>
  </si>
  <si>
    <t>AKINDELE MICHAEL</t>
  </si>
  <si>
    <t>8 ADESHINA CLOSE AGEGE OKO OBA</t>
  </si>
  <si>
    <t>JIMOH AWOLUMATE</t>
  </si>
  <si>
    <t xml:space="preserve">2 ADESHINA CLOSE LAGOS </t>
  </si>
  <si>
    <t>ALAO JIMOH MR</t>
  </si>
  <si>
    <t>4 ADESHINA CLOSE M/N 81/S25/26937 OKO OBA AGEGE</t>
  </si>
  <si>
    <t>IDRIS F.O MRS</t>
  </si>
  <si>
    <t xml:space="preserve">7 ADESINA STR OKO OBA LAGOS </t>
  </si>
  <si>
    <t>SALISU ALANI</t>
  </si>
  <si>
    <t xml:space="preserve">6 ARAROMI STR LAGOS </t>
  </si>
  <si>
    <t xml:space="preserve">33 ISIAKA OKOSUN STREET OKO OBA AGEGE </t>
  </si>
  <si>
    <t>TAORIDI KASALI</t>
  </si>
  <si>
    <t xml:space="preserve">31 ISIAKA OKOSUN STR LAGOS </t>
  </si>
  <si>
    <t>ODUNIYI OLATUNJI</t>
  </si>
  <si>
    <t xml:space="preserve">9 OLA OLUWA STREET OKO OBA AGEGE </t>
  </si>
  <si>
    <t>JOSHUA FEMI ESQ</t>
  </si>
  <si>
    <t xml:space="preserve">7 TUNDE DAVIES STR  </t>
  </si>
  <si>
    <t>OJENGBEDE DAPO</t>
  </si>
  <si>
    <t>2 TUNDE DAVIES ST M/NO 79/P25/22808 OKO OBA</t>
  </si>
  <si>
    <t>BABATUNDE DAVIES MR</t>
  </si>
  <si>
    <t>3 DAVIES STR AGEGE OKO OBA</t>
  </si>
  <si>
    <t>YUNUSA ADESINA</t>
  </si>
  <si>
    <t>11 DASIYAN CLOSE M/N 76/122558 OKO OBA</t>
  </si>
  <si>
    <t>11-AgegeINJ-T3-Tabon Tabon-ADESHINA POLE 2</t>
  </si>
  <si>
    <t>AKINDELE ALANI A</t>
  </si>
  <si>
    <t>14 ADESHINA CLOSE OKO OBA LAGOS</t>
  </si>
  <si>
    <t>LIADI FALILATU</t>
  </si>
  <si>
    <t>16 ADESHINA CLOSE AGEGE OKO-OBA</t>
  </si>
  <si>
    <t>CHIEF J O OLONADE</t>
  </si>
  <si>
    <t>PLT 314 ABEOKUTA EXP RD 93/P50/002695 OKO-OBA</t>
  </si>
  <si>
    <t>11-AgegeINJ-T3-Tabon Tabon-ADAMO KABIAWU POLE 1</t>
  </si>
  <si>
    <t>STEPHEN ODETOLA</t>
  </si>
  <si>
    <t>58 OJEKUNLE STR. AGEGE 92/S25/040453 OKE KOTO AGEGE</t>
  </si>
  <si>
    <t>AKINSANYA DAVID</t>
  </si>
  <si>
    <t xml:space="preserve">50 OJEKUNLE STR  </t>
  </si>
  <si>
    <t>WILLEMOTU ODUSHOLA</t>
  </si>
  <si>
    <t>50 OJEKUNLE STR. AGEGE 81/S25/17885 OKE KOTO AGEGE</t>
  </si>
  <si>
    <t>BELLO MUSTAPHA ADEBAYO</t>
  </si>
  <si>
    <t>35,OJEKUNLE STREET ORILE AGEGE LAGOS</t>
  </si>
  <si>
    <t>SAMUEL A OGUNSANYA</t>
  </si>
  <si>
    <t xml:space="preserve">20 POWER LINE ORILE AGEGE MN 76/165158 </t>
  </si>
  <si>
    <t>TUNJI</t>
  </si>
  <si>
    <t>12 POWERLINE ROAD ORILE AGEGE</t>
  </si>
  <si>
    <t>HASSAN MORADEHUN AL</t>
  </si>
  <si>
    <t xml:space="preserve">10 POWERLINE ROAD. ORILE AGEGE </t>
  </si>
  <si>
    <t xml:space="preserve">22 POWERLINE ROAD. ORILE OKO-OBA-AGEGE </t>
  </si>
  <si>
    <t>AJAYI MACHEAL B</t>
  </si>
  <si>
    <t>7 OWOLABI OMOTOYE STR M/NO 79/34020 ORILE AGEGE</t>
  </si>
  <si>
    <t>OWOLABI OMOTOYE SAMUEL</t>
  </si>
  <si>
    <t>8 OWOLABI OMOTOYE STR 90/S25/98126 ORILE AGEGE</t>
  </si>
  <si>
    <t>OLATUNJI OLOJEDE</t>
  </si>
  <si>
    <t xml:space="preserve">5 OWOLABI OMOTOYE STR LAGOS </t>
  </si>
  <si>
    <t>RAUFU ILUGBAMI</t>
  </si>
  <si>
    <t>41 OKO OBA RD AGEGE OKO OBA</t>
  </si>
  <si>
    <t>C A C CHURCH</t>
  </si>
  <si>
    <t>40 OKO OBA RD M,NO 84,26913 AGEGE</t>
  </si>
  <si>
    <t>FABIYI OLU BEN</t>
  </si>
  <si>
    <t>39 OKO OBA RD M/NO 77/S25/84308 AGEGE</t>
  </si>
  <si>
    <t>ANOSIKA LUCY CHINYERE</t>
  </si>
  <si>
    <t>126A IPAJA ROAD INTERLAND BUS-STOP AGEGE LAGOS</t>
  </si>
  <si>
    <t>11-AgegeINJ-T3-Pen Cinema-IPAJA RD POLE 2</t>
  </si>
  <si>
    <t>OLUGBENGA OGUNWO</t>
  </si>
  <si>
    <t xml:space="preserve">36 IPAJA RD LAGOS </t>
  </si>
  <si>
    <t>ASHIRU R</t>
  </si>
  <si>
    <t xml:space="preserve">1 SOJI SOBO CLOSE LAGOS </t>
  </si>
  <si>
    <t>GANIYU ABAYOMI</t>
  </si>
  <si>
    <t xml:space="preserve">99B. OKO-OBA ORILE-AGEGE LAGOS STATE </t>
  </si>
  <si>
    <t>ODEKEYE HASSAN</t>
  </si>
  <si>
    <t>35 NOW 37 OJEKUNLE STR 85/S25/047544 OKE KOTO AGEGE</t>
  </si>
  <si>
    <t>ATTITEBI MUSIBAU</t>
  </si>
  <si>
    <t>5 ADENIJI ELERU ORILE AGEGE ORILE LAGOS</t>
  </si>
  <si>
    <t>ATITEBI MUSIBAU</t>
  </si>
  <si>
    <t>5 ADENIYI ELERI STR 85/S25/85873 OKE ODO ORILE AGEGE</t>
  </si>
  <si>
    <t>16 YOMI ARE STR OKO-OBA LAGOS</t>
  </si>
  <si>
    <t>TAMARAPREYE BODO</t>
  </si>
  <si>
    <t>7, Sotinoye Street, Ajoke Estate, Orile Agege, Lagos.</t>
  </si>
  <si>
    <t>ENDURANCE AZELU MR. AZELU MR.</t>
  </si>
  <si>
    <t>12B JONATHAN COKER RD. OKO-OBA LAGOS</t>
  </si>
  <si>
    <t>ODUPITAN FELICIA MRS</t>
  </si>
  <si>
    <t>17 BROWN AVE M/NO 85/S25/19926 OKO OBA</t>
  </si>
  <si>
    <t>TAJUDEEN ABIOLA SANNI</t>
  </si>
  <si>
    <t>4B, YOMI ARE STR, AGEGE</t>
  </si>
  <si>
    <t>JULIUS DIDEMOLA</t>
  </si>
  <si>
    <t>1 SODAMOLA STR 93/S25/01521 OKO OBA</t>
  </si>
  <si>
    <t>OMOLASHO OBADINA</t>
  </si>
  <si>
    <t xml:space="preserve">15 IPAJA ROAD AGBOTIKUYO LAGOS </t>
  </si>
  <si>
    <t>Afomata SUNDAY BENNETH</t>
  </si>
  <si>
    <t>2B AAkinlabi street Agege</t>
  </si>
  <si>
    <t>ADISA KEHINDE</t>
  </si>
  <si>
    <t>3 APENA STR ORILE AGEGE LAGOS STATE</t>
  </si>
  <si>
    <t>MUSILI TIJANI</t>
  </si>
  <si>
    <t xml:space="preserve">5 APENA STR LAGOS </t>
  </si>
  <si>
    <t>MRS BANJOKO</t>
  </si>
  <si>
    <t>9 SOTINOYE STREET NEW OKO-OBA LAGOS.</t>
  </si>
  <si>
    <t>AHMADU AJIBOLA IDRIS</t>
  </si>
  <si>
    <t>PLOT 10, MOFOLASAYO DRIVE OFF JONATHAN COKER ROAD, FAGBA LAGOS</t>
  </si>
  <si>
    <t>MR GANIYU</t>
  </si>
  <si>
    <t>12 RODOYE CLOSE NEW OKO-OBA LAGOS.</t>
  </si>
  <si>
    <t>BISHOP G. FAPOHUNDA</t>
  </si>
  <si>
    <t xml:space="preserve">13 YOMI ARE CRESCENT NEW OKO LAGOS </t>
  </si>
  <si>
    <t>Akinkuotu Emmanuel Akinkuotu Emmanuel</t>
  </si>
  <si>
    <t>9 Jonathan Coker Rd, Agege</t>
  </si>
  <si>
    <t>MR SULAIMAN M.A</t>
  </si>
  <si>
    <t xml:space="preserve">28 YOMI ARE CRESCENT LAGOS </t>
  </si>
  <si>
    <t>ODUSOLA JIDE</t>
  </si>
  <si>
    <t>11 YOMI ARE CRES OFF JONATHAN COKER LAGOS</t>
  </si>
  <si>
    <t>TRICYCLE WORKERS ASS</t>
  </si>
  <si>
    <t>358 ABEOKUTA EXPRESSWAY OJA OBA ABULE EGBA LAGOS</t>
  </si>
  <si>
    <t>SAKA ENESI AFOLABI</t>
  </si>
  <si>
    <t>No 3 saka Afolabi cls. Oja bus stop</t>
  </si>
  <si>
    <t>MR AMUSAT</t>
  </si>
  <si>
    <t xml:space="preserve">9 RODOYE STR OKO OBA LAGOS </t>
  </si>
  <si>
    <t>GBADAMOSI SHAFARU MR</t>
  </si>
  <si>
    <t>2 RODOYE STR AGEGE OFF PROGRESS COLL OKO-OBA</t>
  </si>
  <si>
    <t>MR ADEBIYI</t>
  </si>
  <si>
    <t>2 SULE AKANNI STR KOK OBA LAGOS</t>
  </si>
  <si>
    <t>YINKA DAVID</t>
  </si>
  <si>
    <t xml:space="preserve">13 ADESINA ELEMIDE STR OFF AGRIC RD </t>
  </si>
  <si>
    <t>11-AgegeINJ-T1-Abattoir-ADESINA ELEMIDE STR POLE 4</t>
  </si>
  <si>
    <t>BAYO OLOMILUYI</t>
  </si>
  <si>
    <t>9. ADESINA ELEMIDE OKO-OBA ORILE AGEGE LAGOS</t>
  </si>
  <si>
    <t>AKINPELU MUGUISU MR</t>
  </si>
  <si>
    <t>11 PROGRESS COLLEGE RD M/NO 85/S25/084906 OKO OBA AGEGE</t>
  </si>
  <si>
    <t>SAIDU MUHAMMED MUHAMMED MUHAMMED</t>
  </si>
  <si>
    <t>30 AGRIC ROAD NEW OKO OBA LAGOS</t>
  </si>
  <si>
    <t>11-AgegeINJ-T1-Abattoir-AGRIC RD POLE 1</t>
  </si>
  <si>
    <t>MR AMECHI</t>
  </si>
  <si>
    <t xml:space="preserve">16 LARUNSI STR LAGOS </t>
  </si>
  <si>
    <t>SALAMI ZACCHEUS O</t>
  </si>
  <si>
    <t>13 POPOOLA STR M/N 78/P25/09129 AGEGE</t>
  </si>
  <si>
    <t>OWOLABI SAILA</t>
  </si>
  <si>
    <t>21 LARUNSI STR M/NO 79/S25/81864 ALAGBA AGEGE</t>
  </si>
  <si>
    <t>ALAO DAVID K</t>
  </si>
  <si>
    <t>12 POPOOLA STREET M/NO 77/S25/112362 ALAGBA AGEGE</t>
  </si>
  <si>
    <t>ANDREW OCHEKWU OCHEKWU</t>
  </si>
  <si>
    <t>28B, LARUNSI STREET, IYANA ODO IYANA IPAJA</t>
  </si>
  <si>
    <t>OWOLABI  ADEWALE</t>
  </si>
  <si>
    <t>14 LANURSI STREET IYANODO AGEG ORILE LAGOS</t>
  </si>
  <si>
    <t>MR EWENJE LASISI</t>
  </si>
  <si>
    <t>2 BABASANYA STR 76/S25/144208 AGEGE</t>
  </si>
  <si>
    <t>SHAKI BABA</t>
  </si>
  <si>
    <t>12 LARUNSI STR M/NO79/S25/76767 ALAGBA AGEGE</t>
  </si>
  <si>
    <t>DAUDU MATHEW</t>
  </si>
  <si>
    <t>8 DAUDU STR OLD A/C NO 26/06/05/18912 ALAGBA AGEGE</t>
  </si>
  <si>
    <t>SADIKU AYOKA</t>
  </si>
  <si>
    <t xml:space="preserve">2 LARUNSI STR  </t>
  </si>
  <si>
    <t>TAIWO TIAMIYU</t>
  </si>
  <si>
    <t>14 DAUDU STR OLD A/C NO 26/06/05/14714 ALAGBA AGEGE</t>
  </si>
  <si>
    <t>ODEYALE GODWIN</t>
  </si>
  <si>
    <t>23 POPOOLA STREET M/NO 77/S25/34831 ALAGBA AGEGE</t>
  </si>
  <si>
    <t>SHOLOLA T AWATU K</t>
  </si>
  <si>
    <t>12 POPOOLA STREET 77/P50/00955 ALAGBA AGEGE</t>
  </si>
  <si>
    <t>FADEYI R.A</t>
  </si>
  <si>
    <t>6 LARUNSI STR. ORILE AGEGE LAGOS</t>
  </si>
  <si>
    <t>LARUSI EMMANUEL</t>
  </si>
  <si>
    <t>1 LARUNSI STR OLD A/C NO 26/06/05/09616 ALAGBA AGEGE</t>
  </si>
  <si>
    <t>DAWUDU RAIMI F</t>
  </si>
  <si>
    <t xml:space="preserve">22 BABASANYA STR ALAGBA AGEGE </t>
  </si>
  <si>
    <t>SOBAYO WAIDI</t>
  </si>
  <si>
    <t>20 BASANYA STR OLD A/C NO 26/06/05/69413 ALAGBA AGEGE</t>
  </si>
  <si>
    <t>OGAGBAYI AJAYI</t>
  </si>
  <si>
    <t>13 LARUNSI STR OLD A/C NO 26/06/05/94310 ALAGBA AGEGE</t>
  </si>
  <si>
    <t>MR POPOOLA ALAO</t>
  </si>
  <si>
    <t>24 POPOOLA STR M/NO 79/S25/14241 ALAGBA</t>
  </si>
  <si>
    <t>MUSTAPHA S</t>
  </si>
  <si>
    <t xml:space="preserve">27 POPOOLA STR LAGOS </t>
  </si>
  <si>
    <t>ADEKEYE S. SAMSON</t>
  </si>
  <si>
    <t>4 POPOOLA STR ALAGBA IYANA IPAJA AGEGE LAGOS</t>
  </si>
  <si>
    <t>FAMUYIWA PETER</t>
  </si>
  <si>
    <t>12 BASANYA STR OLD A/C NO 26/06/05/90111 ALAGBA AGEGE</t>
  </si>
  <si>
    <t>AMOSU DAUDA AWOFE</t>
  </si>
  <si>
    <t>28 LARUNSI STR OLD A/C NO 26/06/05/32315 ALAGBA AGEGE</t>
  </si>
  <si>
    <t>FADEYI R A</t>
  </si>
  <si>
    <t>6 LARUNSI STREET OLD A/C NO 26/06/05/77311 ALAGBA AGEGE</t>
  </si>
  <si>
    <t>SUNDAY OLADIPUPO</t>
  </si>
  <si>
    <t xml:space="preserve">20 LARUNSI STREET LAGOS </t>
  </si>
  <si>
    <t>AREMU BELLO</t>
  </si>
  <si>
    <t>1 BABASANYA STR 79/S25/101680 ALAGBA</t>
  </si>
  <si>
    <t>FAKOREDE KUDIRATU</t>
  </si>
  <si>
    <t>29 POPOOLA STREET  ALAGBA</t>
  </si>
  <si>
    <t>ADEDIRAN DUPE</t>
  </si>
  <si>
    <t>20 POPOOLA STREET OLD A/C NO 26/06/05/37018 ALAGBA AGEGE</t>
  </si>
  <si>
    <t>AGBEDE ABEL</t>
  </si>
  <si>
    <t>4 LARUNSI STR OLD A/C NO 26/06/05/29817 ALAGBA AGEGE</t>
  </si>
  <si>
    <t>JIMOH M MRS</t>
  </si>
  <si>
    <t xml:space="preserve">10 POPOOLA STREET ALAGBA AGEGE </t>
  </si>
  <si>
    <t>KOLAWOLE KARIMU</t>
  </si>
  <si>
    <t>18 POPOOLA STREET OLD A/C NO 26/06/05/69610 ALAGBA AGEGE</t>
  </si>
  <si>
    <t>AKANDE ALABI</t>
  </si>
  <si>
    <t>6 BABASANYA STR OLD A/C NO 26/06/05/99012 ALAGBA AGEGE</t>
  </si>
  <si>
    <t>ONIFADE TAJUDEEN ALH</t>
  </si>
  <si>
    <t>5 LARUNSI STR M/NO 79/S25/101468 ALAGBA AGEGE</t>
  </si>
  <si>
    <t>MOPELOLA TIAMIYU</t>
  </si>
  <si>
    <t>3 LARUNSI STR 83/S25/16687 ALAGBA AGEGE</t>
  </si>
  <si>
    <t>LARUNSI FAMILY</t>
  </si>
  <si>
    <t xml:space="preserve">15 LARUNSI STR LAGOS </t>
  </si>
  <si>
    <t>YUSUFU TAIRU</t>
  </si>
  <si>
    <t>10 LARUNSI STR OLD A/C NO 26/06/05/39019 ALAGBA AGEGE</t>
  </si>
  <si>
    <t>SULE LAMIDI</t>
  </si>
  <si>
    <t>16 BASANYA STREET IYANA ODO ORILE-AGEGE</t>
  </si>
  <si>
    <t xml:space="preserve">20 BASANYA STR LAGOS </t>
  </si>
  <si>
    <t>LATIF ALHAJI</t>
  </si>
  <si>
    <t>10 LARUNSI STR M/NO 79/S25/146686 ALAGBA AGEGE</t>
  </si>
  <si>
    <t>29 POPOOLA STREET M/NO 81/S25/1564 ALAGBA</t>
  </si>
  <si>
    <t>MR ADISA ANIBINIRAN</t>
  </si>
  <si>
    <t>20 CARUNSI STR 85/S25/135338 ALAGBA AGEGE</t>
  </si>
  <si>
    <t>ARAMIDE ELIZABETH</t>
  </si>
  <si>
    <t>1 UNITED CLOSE M/NO 77/S25/41583 AGEGE</t>
  </si>
  <si>
    <t>EMEKA NDUBUISI</t>
  </si>
  <si>
    <t xml:space="preserve">313 OLD ABEOKUTA MOTOR RD LAGOS </t>
  </si>
  <si>
    <t>AJIBADE W IRETI MRS</t>
  </si>
  <si>
    <t>ALHAJI OLALEKAN OLAWUYI</t>
  </si>
  <si>
    <t>15 PEACE BOULEVARD STR ABIMBOLA EST OKO OBA</t>
  </si>
  <si>
    <t>11-AgegeINJ-T2-Abule Egba-ABIMBOLA AWOLIYI EST(ASS0CIATION CR) POLE 12</t>
  </si>
  <si>
    <t>AKINOLA ODUKOYA</t>
  </si>
  <si>
    <t>7,LOVE AV. ABIMBOLA</t>
  </si>
  <si>
    <t>OMENE ERICKSON</t>
  </si>
  <si>
    <t>53 ASSOCIATION CRESCENT ABIMBOLA HOUSING ESTATE</t>
  </si>
  <si>
    <t>ADEBISI ADISA</t>
  </si>
  <si>
    <t>2 ADEBISI ADISA STR 92/S25/024264 ABULE EGBA</t>
  </si>
  <si>
    <t>TAJU OYELEYE</t>
  </si>
  <si>
    <t>69 OLADOJE STR OKO OBA 85/205496 AGEGE</t>
  </si>
  <si>
    <t>TAJUDEEN OYELEYE</t>
  </si>
  <si>
    <t>69A OLADOYE STR OKO-OBA LAGOS</t>
  </si>
  <si>
    <t>FASASI POPOOLA</t>
  </si>
  <si>
    <t>30 AGUNBIADE STR OKE KOTO LAGOS</t>
  </si>
  <si>
    <t>RAUFU GBADAMOSI</t>
  </si>
  <si>
    <t xml:space="preserve">17B AGUNBIADE STR OKE-KOTO LAGOS </t>
  </si>
  <si>
    <t>OGUNDARIO OLUSOLA</t>
  </si>
  <si>
    <t>8 ADENIJI STR 79/S25/16952 ORILE AGEGE</t>
  </si>
  <si>
    <t>LADIPO AMUSA</t>
  </si>
  <si>
    <t>1 ADENIJI ST 74/81526 OKOOBA AGEGE</t>
  </si>
  <si>
    <t>OYETOLA TEMOWO</t>
  </si>
  <si>
    <t xml:space="preserve">11 ADENIYI STR ORILE AGEGE  </t>
  </si>
  <si>
    <t>MR RAMONU AYINDE</t>
  </si>
  <si>
    <t xml:space="preserve">13 ADENIJI STREET OKO OBA </t>
  </si>
  <si>
    <t>ADENIYI MRS</t>
  </si>
  <si>
    <t xml:space="preserve">2 ADENIJI STR AGEGE </t>
  </si>
  <si>
    <t>AMOO BOLAJI</t>
  </si>
  <si>
    <t xml:space="preserve">5 ADENIYI STREET ORILE AGEGE </t>
  </si>
  <si>
    <t>AKEEM ISIAKA</t>
  </si>
  <si>
    <t>4 ESUOLA STREET 81/S25/26972 OKO OBA AGEGE</t>
  </si>
  <si>
    <t>MOHAMMED AMINU ZAKI</t>
  </si>
  <si>
    <t>12B Esuola Street, Oko Oba Agege, Lagos</t>
  </si>
  <si>
    <t>OYAYOMI KUKOYI</t>
  </si>
  <si>
    <t>13 ESUOLA STR OKO OBA LAGOS</t>
  </si>
  <si>
    <t>OLUSEGUN S.O</t>
  </si>
  <si>
    <t>3 ESUOLA STR OKO-OBA LAGOS</t>
  </si>
  <si>
    <t>MR LATIFU OSHO LATIFU OSHO</t>
  </si>
  <si>
    <t>13 OYATOKI STREET M/N 76/116188 OKO OBA</t>
  </si>
  <si>
    <t>11-AgegeINJ-T3-Tabon Tabon-HVDS OYATOKI</t>
  </si>
  <si>
    <t>REV OYATOKI</t>
  </si>
  <si>
    <t xml:space="preserve">15 OYATOKI STR OKO OBA LAGOS </t>
  </si>
  <si>
    <t xml:space="preserve">15 OYATOKI STR AGEGE </t>
  </si>
  <si>
    <t>MR LATIFU OSHO</t>
  </si>
  <si>
    <t>AKOREDE R A</t>
  </si>
  <si>
    <t>29 OLALEYE STR 85/S25/086139 OKO OBA AGEGE</t>
  </si>
  <si>
    <t>11-AgegeINJ-T3-Tabon Tabon-OLALEYE STREET POLE 4</t>
  </si>
  <si>
    <t>ADEBANJO ELIZABETH</t>
  </si>
  <si>
    <t>44 OLALEYE STR OLD OKO-OBA RD AGEGE</t>
  </si>
  <si>
    <t>ADEOGUN DAUDA</t>
  </si>
  <si>
    <t xml:space="preserve">40 OLALEYE ST O/AGEGE </t>
  </si>
  <si>
    <t>AKINBAMI ADUNNI</t>
  </si>
  <si>
    <t xml:space="preserve">30 OLALEYE STR OKO OBA AGEGE </t>
  </si>
  <si>
    <t>MATHEW SOBUKOLA</t>
  </si>
  <si>
    <t>48 OLALEYE STR 86/S25/118811 OKO-OBA</t>
  </si>
  <si>
    <t>SHODUNKE OLUFUNMILAYO</t>
  </si>
  <si>
    <t xml:space="preserve">38 OLALEYE STR OKO OBA AGEGE </t>
  </si>
  <si>
    <t>MR L S FADARE</t>
  </si>
  <si>
    <t>45 ALH OLADIPUPO STR OKO OBA LAGOS</t>
  </si>
  <si>
    <t>SHOGBADE ISIAKA</t>
  </si>
  <si>
    <t>21 OLADIPUPO STR M/NO 79/S25/144450 OKO OBA AGEGE</t>
  </si>
  <si>
    <t>FARINLOYE AUGUSTINE</t>
  </si>
  <si>
    <t>26 ALHIJI OLADIPUPO</t>
  </si>
  <si>
    <t>BABAYEJU EBENEZER</t>
  </si>
  <si>
    <t>27 OLADIPO ST AGEGE OKO OBA</t>
  </si>
  <si>
    <t>MR. RUFUS ADELEKE</t>
  </si>
  <si>
    <t xml:space="preserve">208. ALH OLADIPUPO STR LAGOS </t>
  </si>
  <si>
    <t>SOREMEKUN ISAAC</t>
  </si>
  <si>
    <t>41 ALH OLADIPUPO STR 79/S25/22143 OKO OBA AGEGE</t>
  </si>
  <si>
    <t xml:space="preserve">25 OLADIPUPO STR OKO OBA AGEGE </t>
  </si>
  <si>
    <t>BISI ADEOMO</t>
  </si>
  <si>
    <t>4 ISIAKA OKOSUN STR OKO OBA LAGOS STATE</t>
  </si>
  <si>
    <t>SAMUEL AJAGUNA</t>
  </si>
  <si>
    <t>12 ISIAKA OKOSUN STR OKO-OBA 83/P50/02265 AGEGE</t>
  </si>
  <si>
    <t>AJANI AKINADE</t>
  </si>
  <si>
    <t>6 ISIAKA OKOSUN STR M/NO 79/S25/121088 OKO OBA ALIMOSHO</t>
  </si>
  <si>
    <t>EDUN &amp; SON</t>
  </si>
  <si>
    <t>10 ISIAKA OKOSUN STR 81/S25/36428 OKO OBA</t>
  </si>
  <si>
    <t>MR AMODU EJALORIBU</t>
  </si>
  <si>
    <t>12 IYANDA FALOLA STR OKO O 85/79392 AGEGE</t>
  </si>
  <si>
    <t>ABRAHAM OGUNJOBI</t>
  </si>
  <si>
    <t>1 IYANDA FALOLA STR AGEGE LAGOS</t>
  </si>
  <si>
    <t>IYANDA RAFATU</t>
  </si>
  <si>
    <t>1 IYANDA STR M/NO 77/S25/27963 ALARAMIMO AGEGE</t>
  </si>
  <si>
    <t>TINUBU ELIJAH</t>
  </si>
  <si>
    <t>1A IYANDA FALOLA ORILE- AGEGE LAGOS</t>
  </si>
  <si>
    <t>HAMED ABUDU ALFA</t>
  </si>
  <si>
    <t>67 AMOO STREET. AGEGE M/NO 76/143086 AGEGE</t>
  </si>
  <si>
    <t>CHIEF O. SUBBERI</t>
  </si>
  <si>
    <t xml:space="preserve">3 ADESINA CLOSE LAGOS </t>
  </si>
  <si>
    <t>ADEBUSOLA ADENIJI</t>
  </si>
  <si>
    <t>10 ADESINA CLS OKO OBA 93/S25/30745 AGEGE</t>
  </si>
  <si>
    <t>OGUNTAYO OLADEINDE E</t>
  </si>
  <si>
    <t>15 ADESINA CLOSE AGEGE OKO OBA</t>
  </si>
  <si>
    <t>AGBOJINMU JOHN</t>
  </si>
  <si>
    <t>15 AGBOJINMI STR 99/P50/000104 OLOBA AGEGE</t>
  </si>
  <si>
    <t>ABIBAT AJOKE FATOYINBO</t>
  </si>
  <si>
    <t>12, Agbojinu Street, Oko oba, Agege</t>
  </si>
  <si>
    <t>OLUSANYA OLUFEMI</t>
  </si>
  <si>
    <t>1 EGBATEDO ST M/NO 81/S5/27941 OKO-OBA</t>
  </si>
  <si>
    <t>SHOLANKE ZARCUS</t>
  </si>
  <si>
    <t>18B ILOBU STR M/NO 75/101137 ORILE</t>
  </si>
  <si>
    <t>11-AgegeINJ-T3-Tabon Tabon-ILOBU POLE 2</t>
  </si>
  <si>
    <t>OYEWOLE OLADIPUPO</t>
  </si>
  <si>
    <t>8 ILOBU STREET AGEGE OKO OBA AGEGE</t>
  </si>
  <si>
    <t>LASISI YAKILE</t>
  </si>
  <si>
    <t>14 ILOBU STR 79/S25/50732 OKO OBA AGEGE</t>
  </si>
  <si>
    <t>M A AKODU</t>
  </si>
  <si>
    <t>19 OJEKUNLE STREET ORILE AGEGE</t>
  </si>
  <si>
    <t>11-AgegeINJ-T2-Power Line-OJEKUNLE STREET B POLE 8</t>
  </si>
  <si>
    <t>MR ODUNAYO ONI</t>
  </si>
  <si>
    <t>12 SANYAOLU STREET 79/S25/99198 ORILE AGEGE</t>
  </si>
  <si>
    <t>DR OREMOSU</t>
  </si>
  <si>
    <t>44 SANYAOLU STREET, ORILE-AGEGE</t>
  </si>
  <si>
    <t>ALANI AKIMU MR</t>
  </si>
  <si>
    <t>17 ADENIJI STR M/NO 77/S25/88827 ORILE AGEGE</t>
  </si>
  <si>
    <t>11-AgegeINJ-T3-Tabon Tabon-ADENIJI STREET POLE 3</t>
  </si>
  <si>
    <t>MADAM NURATU RAJI</t>
  </si>
  <si>
    <t>12 ADENIJI STR OKO-OBAORILE M/N 76/152808 AGEGE</t>
  </si>
  <si>
    <t>OGUNSANYA STELLA</t>
  </si>
  <si>
    <t>22 LADIPO STREET OKO OBA AGEGE OKO OBA AGEGE</t>
  </si>
  <si>
    <t>11-AgegeINJ-T3-Tabon Tabon-ESUOLA STREET POLE 1</t>
  </si>
  <si>
    <t>OKANLAWON TAOFIQ</t>
  </si>
  <si>
    <t>21 ESUOLA STR OKO OBA LAGOS</t>
  </si>
  <si>
    <t>MOMODU ALHAJI</t>
  </si>
  <si>
    <t>11 ESUOLA STR 85/S25/33832 OKO OBA AGEGE</t>
  </si>
  <si>
    <t>MR T OLA</t>
  </si>
  <si>
    <t>22 ESU OLA STR OKO OBA</t>
  </si>
  <si>
    <t xml:space="preserve">22 ESU OLA STR OKO OBA </t>
  </si>
  <si>
    <t>ADEMUYIWA T</t>
  </si>
  <si>
    <t>13 ESUOLA STR OKOOBA LAGOS</t>
  </si>
  <si>
    <t xml:space="preserve">1 TUNDE DAVID STR OKO OBA AGEGE </t>
  </si>
  <si>
    <t>AKINWUMI F. OLUFUNKE</t>
  </si>
  <si>
    <t>23, AKINWUNMI STREET</t>
  </si>
  <si>
    <t>11-AgegeINJ-T2-Abule Egba-AKINWUNMI STREET POLE 4</t>
  </si>
  <si>
    <t>MRS ALLEN RIKE COMFORT</t>
  </si>
  <si>
    <t>21 AKINWUNMI STR, OFF OLUSOLA STR, AGBELEKALE A/EG</t>
  </si>
  <si>
    <t>MARIAM YAHAYA</t>
  </si>
  <si>
    <t>SHOP 10 ELERE SHOPPING CENTRE</t>
  </si>
  <si>
    <t>CHUKU EDE</t>
  </si>
  <si>
    <t xml:space="preserve">12 AKINWUNMI STREET LAGOS </t>
  </si>
  <si>
    <t>ADEKOYA MRS</t>
  </si>
  <si>
    <t>144 OKO-OBA RD LAGOS</t>
  </si>
  <si>
    <t>DOSUNMU D. A. O.</t>
  </si>
  <si>
    <t>136 OKO OBA ROAD LADOJE AGEGE LADOJE AGEGE</t>
  </si>
  <si>
    <t>ADEOYE SOLOMON</t>
  </si>
  <si>
    <t>3D OKO OBA RD 77/S25/113218 AGEGE</t>
  </si>
  <si>
    <t xml:space="preserve">144 OKO-OBA RD LAGOS </t>
  </si>
  <si>
    <t>TORIOLA FATAI</t>
  </si>
  <si>
    <t>2D OKOOBA RD M/N 78/P25/22953 AGEGE</t>
  </si>
  <si>
    <t>SHORINOLU EBENEZER</t>
  </si>
  <si>
    <t>37 OLUKOSI STR M/NO 72/090787 AGEGE</t>
  </si>
  <si>
    <t>K O OYEWAMI</t>
  </si>
  <si>
    <t>31 OLUKOSI STR OKO KOTO AGEGE 92/S25/01128</t>
  </si>
  <si>
    <t xml:space="preserve">31 OLUKOSI STR OKO KOTO AGEGE 92/S25/01128 </t>
  </si>
  <si>
    <t>ADUD MUMUNI</t>
  </si>
  <si>
    <t>34 OLUKOSI STR OKO KOTO AGEGE 97/S25/031429 TABON TABON</t>
  </si>
  <si>
    <t>OGUNDEJI OLAWALE</t>
  </si>
  <si>
    <t xml:space="preserve">16 OLUKOSI STR  </t>
  </si>
  <si>
    <t xml:space="preserve">35 OLUKOSI STR OKO KOTO AGEGE AGEGE </t>
  </si>
  <si>
    <t>ADEKUNLE ISHOLA</t>
  </si>
  <si>
    <t>10 ADEBOYE STR M/NO 79/S25/56121 ORILE AGEGE</t>
  </si>
  <si>
    <t>SEGUN ADIO</t>
  </si>
  <si>
    <t xml:space="preserve">7B ADEBOYE STR LAGOS </t>
  </si>
  <si>
    <t>Bolatito Agoro Miriam</t>
  </si>
  <si>
    <t xml:space="preserve">47B LADOJE STREET OKO OBA ORILE AGEGE </t>
  </si>
  <si>
    <t>MR B OLU SHANI</t>
  </si>
  <si>
    <t>24 OLADOJE ST OLD A/C 26/03/03/27013 AGEGE</t>
  </si>
  <si>
    <t>MR TIMOTHY OLUWOLE AJAYI</t>
  </si>
  <si>
    <t xml:space="preserve">19B OLADOJE ST OKO OBA AGEGE </t>
  </si>
  <si>
    <t>FATUROTI OLUGBENGA OLUSEUN</t>
  </si>
  <si>
    <t>14C AUGUSTO AVENUE OKO OBA RD</t>
  </si>
  <si>
    <t>MR OMOTAYO YUSUF</t>
  </si>
  <si>
    <t>67 LADOJE STREET OKO-OBA ORILE-AGEGE LAGOS</t>
  </si>
  <si>
    <t>JOSEPH OYEKAN</t>
  </si>
  <si>
    <t>35 LADOJE STREET OLD A/C 26/03/03/44218 AGEGE</t>
  </si>
  <si>
    <t>ELEGBEDE ADEWALE</t>
  </si>
  <si>
    <t>2 AYONI LANE OFF LADOJE STR OKO OBA AGEGE LAGOS STATE</t>
  </si>
  <si>
    <t>ODUALA O ARAMIDE</t>
  </si>
  <si>
    <t>BLK Q17 FLAT1 LSDPC PHS IV LAGOS</t>
  </si>
  <si>
    <t>ADEOYE LUZI ADEDAYO</t>
  </si>
  <si>
    <t>J10 FLAT 9 LSDPC IV</t>
  </si>
  <si>
    <t>ALH AUWATU DANLADI</t>
  </si>
  <si>
    <t>BLK D4 FLAT 7 SCHEME IV OKO OBA AGEGE LAGOS</t>
  </si>
  <si>
    <t>AMUSSAN A ISAAC</t>
  </si>
  <si>
    <t>B2 FLT 8 LSDPC PHASE IV OKO OB OKO-OBA LAGOS</t>
  </si>
  <si>
    <t>SALAMI IBRAHEEM</t>
  </si>
  <si>
    <t>114 OKO OBA RD 86/S5/58269 AGEGE</t>
  </si>
  <si>
    <t>11-AgegeINJ-T3-Tabon Tabon-OKO OBA POLE 2</t>
  </si>
  <si>
    <t>MR YEMI JOHN</t>
  </si>
  <si>
    <t xml:space="preserve">123 OKO_OBA RD 94/S25/26131 </t>
  </si>
  <si>
    <t>OSENI ALI</t>
  </si>
  <si>
    <t xml:space="preserve">1 ADEAGBO STR AGEGE </t>
  </si>
  <si>
    <t>11-AgegeINJ-T2-Orile Agege-BABAYEMI STREET POLE 4</t>
  </si>
  <si>
    <t>RAUFU AYINDE</t>
  </si>
  <si>
    <t xml:space="preserve">9 ADEAGBO STR  </t>
  </si>
  <si>
    <t>ADEBOLA BADARU</t>
  </si>
  <si>
    <t>1 ADEAGBO STREET OLD A/C NO 26/03/03/53210 AGEGE</t>
  </si>
  <si>
    <t>MRS OLABISI ALAKE ADU</t>
  </si>
  <si>
    <t xml:space="preserve">9 ADE-AGBO STR ORILE AGEGE MN 76/157942 </t>
  </si>
  <si>
    <t>ALHAJI SIKIRU ADENIJI</t>
  </si>
  <si>
    <t>3 ADEAGBO STREET OLD A/C NO 26/03/03/64114 ORILE AGEGE</t>
  </si>
  <si>
    <t>OGUNRINDE OLAWUNMI</t>
  </si>
  <si>
    <t>1 BALOGUN STR ORILE-AGEGE LAGOS</t>
  </si>
  <si>
    <t>11-AgegeINJ-T2-Orile Agege-BALOGUN STREET POLE 1</t>
  </si>
  <si>
    <t>MR JIDE ADEGOKE</t>
  </si>
  <si>
    <t>2C BALOGUN STR ORILE AGEGE LAGOS</t>
  </si>
  <si>
    <t>CHIEF ALANI AYOOLA</t>
  </si>
  <si>
    <t>2A BALOGUN STR ORILE AGEGE LAGOS</t>
  </si>
  <si>
    <t>MR BALOGUN ISAAC</t>
  </si>
  <si>
    <t>48 OLAOROKUN STR ORILE AGEGE LAGOS</t>
  </si>
  <si>
    <t>SEMIU KELANI</t>
  </si>
  <si>
    <t>3 BALOGUN STR ORILE LAGOS</t>
  </si>
  <si>
    <t>OLUWAKEMI OLUWATOYIN POPOOLA</t>
  </si>
  <si>
    <t>14, Lateef street orile Agege</t>
  </si>
  <si>
    <t>SHOKALE BAYO FUNMI</t>
  </si>
  <si>
    <t xml:space="preserve">48 ORILE RD AGEGE AGEGE </t>
  </si>
  <si>
    <t>11-AgegeINJ-T2-Orile Agege-ORILE ROAD POLE 6</t>
  </si>
  <si>
    <t>ELIJAH OLA SHOWUNMI ESQ</t>
  </si>
  <si>
    <t>49 ORILE RD AGEGE OLD A/C 26/03/03/43114 TABONTABON AGEGE</t>
  </si>
  <si>
    <t>SOKUNBI MUYIBATU</t>
  </si>
  <si>
    <t>63 ORILE RD AGEGE M/N 81/S25/3060 ORILE AGEGE</t>
  </si>
  <si>
    <t>MR PHILIP OLUSOLA OREKOYA</t>
  </si>
  <si>
    <t xml:space="preserve">50 ORILE ROAD TABON-TABON. AGE AGEGE </t>
  </si>
  <si>
    <t>50 ORILE ROAD TABON-TABON. AGE AGEGE</t>
  </si>
  <si>
    <t>MRS D.A LAWAL</t>
  </si>
  <si>
    <t>63 ALARAMIMO STR OKO OBA LAGOS</t>
  </si>
  <si>
    <t>11-AgegeINJ-T2-Orile Agege-ALARAMIMO POLE 1</t>
  </si>
  <si>
    <t>A TOWOBOLA</t>
  </si>
  <si>
    <t>42 ALARAMINA STR 85/S25/133458 OKO-OBA</t>
  </si>
  <si>
    <t>MR O MUYIWA</t>
  </si>
  <si>
    <t>19 OREMOSON STR OKO OBA LAGOS</t>
  </si>
  <si>
    <t>11-AgegeINJ-T3-Tabon Tabon-SANYA OLU STREET POLE 3</t>
  </si>
  <si>
    <t>AKODU JOSEPH KAYODE</t>
  </si>
  <si>
    <t xml:space="preserve">9 OREMOSU STR LAGOS </t>
  </si>
  <si>
    <t>MR RABIU SALAMI</t>
  </si>
  <si>
    <t>IKJ 3B ANUOLUWAPO ST OLD A/C NO 26/02/02/19118 OKE KOTO AGEGE</t>
  </si>
  <si>
    <t>11-AgegeINJ-T2-Power Line-ANU OLUWAPO STREET POLE 1</t>
  </si>
  <si>
    <t>ADELEYE SADIKU</t>
  </si>
  <si>
    <t>2 ANU-OLUWAPO ST M/NO 85/S25/011771 OKE-KOTO AGEGE</t>
  </si>
  <si>
    <t>ARANMOLATE AJIBOLA A</t>
  </si>
  <si>
    <t xml:space="preserve">PALM VIEW PHASE 2,OKO-OBA.   </t>
  </si>
  <si>
    <t>AIKHOMU EHIMARE</t>
  </si>
  <si>
    <t>40 IFELODUN STREET OKO-OBA AGEGE</t>
  </si>
  <si>
    <t>20 ADIKATU STR OKO OBA LAGOS</t>
  </si>
  <si>
    <t>ENGR OLASUNKANMI OLAWALE OLAIFA</t>
  </si>
  <si>
    <t>33, WILLIAMS AWODEIN DRIVE, OK, IFAKO-IJAIYE</t>
  </si>
  <si>
    <t>ADEOSUN A MR</t>
  </si>
  <si>
    <t>10 IFELOJU MONAYAJO OKO OBA LAGOS</t>
  </si>
  <si>
    <t>4 IFEFOLAYO MONAYAJO CRESENT SCHEME I,OKO-OBA</t>
  </si>
  <si>
    <t>ADEBAYO FOLORUNSHO YEKINI</t>
  </si>
  <si>
    <t>BLK2 FLT 5 OKO OBA</t>
  </si>
  <si>
    <t>OYETAYO OLADEPO</t>
  </si>
  <si>
    <t xml:space="preserve">BLK PLT 5 OKO OBA 1 RES SCH LAGOS </t>
  </si>
  <si>
    <t>MODUPE AYOOLA BANKOLE</t>
  </si>
  <si>
    <t>DA 7 STREET FEDERAL LOW COST HOUSING SCHEME</t>
  </si>
  <si>
    <t>ADEDEJI DAUDA KOLAPO</t>
  </si>
  <si>
    <t>13 KEHINDE SHITTA STR OKO OBA</t>
  </si>
  <si>
    <t>SOLOMON O. ADEOLA 3</t>
  </si>
  <si>
    <t xml:space="preserve">4 IFEFOLAYO MONAYAJO CRESENT SCHEME I,OKO-OBA   </t>
  </si>
  <si>
    <t>ADEOLA 4 SOLOMON OLAMILEKAN</t>
  </si>
  <si>
    <t>TONY AKONYA</t>
  </si>
  <si>
    <t xml:space="preserve">FLT 1,GRD FLOOR FRONT FLAT6 AWODEHU CLS OKO-OBA   </t>
  </si>
  <si>
    <t>TOLU BAMGBOLA HAMMED</t>
  </si>
  <si>
    <t>70 ADEALU STR LAGOS</t>
  </si>
  <si>
    <t>ATUNBI JULIANAH</t>
  </si>
  <si>
    <t xml:space="preserve">11 KEHINDE SHITTA STR   </t>
  </si>
  <si>
    <t>13 KEHINDE SHITTA STR OKO OBA SCH 1</t>
  </si>
  <si>
    <t>BLK 3 PLT 7 ,OKO-OBA</t>
  </si>
  <si>
    <t>OJETUNDE KASALI RAHEEM</t>
  </si>
  <si>
    <t xml:space="preserve">18 POWERLINE OFF ROGO B/STOP   </t>
  </si>
  <si>
    <t>BABATUNDE  AGBEYO</t>
  </si>
  <si>
    <t>10 KEHINDE SHITTA OKO OBA AGEGE</t>
  </si>
  <si>
    <t>ALH. SALISU A.UMAR</t>
  </si>
  <si>
    <t>395 OLD ABEOKUTA MOTOR ROAD OKO-OBA LAGOS</t>
  </si>
  <si>
    <t>SANNI SAWULI MRS</t>
  </si>
  <si>
    <t>30 LADIPO STR M/NO 79/S2K/9755 OKO OBA AGEGE</t>
  </si>
  <si>
    <t>BISIRIYU OSENI</t>
  </si>
  <si>
    <t>19 OLADIPO STR 74/081735 OKO OBA AGEGE</t>
  </si>
  <si>
    <t>DUROSINMI IBRAHIM ALH</t>
  </si>
  <si>
    <t>21 LADIPO STR 85/S25/152893 OKO OBA AGEGE</t>
  </si>
  <si>
    <t>JIMOH AJULO</t>
  </si>
  <si>
    <t xml:space="preserve">34 LADIPO STR OKO OBA </t>
  </si>
  <si>
    <t xml:space="preserve">24 LADIPO OKO-OBA AGEGE </t>
  </si>
  <si>
    <t>MOJIMU ADEBAYO E</t>
  </si>
  <si>
    <t>6 FOBAYO CLOSE M/NO 77/113023 OKO OBA AGEGE</t>
  </si>
  <si>
    <t>11-AgegeINJ-T3-Tabon Tabon-FABAJO CLOSE POLE 2</t>
  </si>
  <si>
    <t>OKOODU VICTORIA</t>
  </si>
  <si>
    <t xml:space="preserve">12 MUSILI STR AGEGE </t>
  </si>
  <si>
    <t>ODEJIDE ANTHONY S</t>
  </si>
  <si>
    <t>17 MUSILI STR AGEGE OKO-OBA</t>
  </si>
  <si>
    <t>OLAOYE BODE</t>
  </si>
  <si>
    <t>7 MUSILI STREET OKO OBA AGEGE</t>
  </si>
  <si>
    <t>KAZEEM ADEOLA GBOLAGADE</t>
  </si>
  <si>
    <t>25, ALH. AKANBI STREET, OKO-OB, AGEGE</t>
  </si>
  <si>
    <t>DAVIDSON PROPERTIES INVES</t>
  </si>
  <si>
    <t>BLK IV FLT 11&amp; 12 , ALAAGBA RESIDENTIAL SCHEME I O</t>
  </si>
  <si>
    <t>OLUFEMI ADEGBOLA AGBE THOMAS</t>
  </si>
  <si>
    <t>BLK 8 FLT 2 MEDIUM HOUSING ESTATE ALAGBA</t>
  </si>
  <si>
    <t>RABIU ADENIRAN</t>
  </si>
  <si>
    <t xml:space="preserve">7 POWERLINE ROAD. ORILE LAGOS </t>
  </si>
  <si>
    <t>11-AgegeINJ-T3-Tabon Tabon-POWERLINE ROAD POLE 9</t>
  </si>
  <si>
    <t>ADEKANBI SHEFIU ADEKUNLE</t>
  </si>
  <si>
    <t>BLK E 7 ABIBAT MOGAJI MODERN MARKET LAGOS STATE</t>
  </si>
  <si>
    <t>OLU ONAMUTI</t>
  </si>
  <si>
    <t>27 ADESINA CLOSE 94/S25/01225 OKO OBA AGEGE</t>
  </si>
  <si>
    <t>BALOGUN HAKEEM MR.</t>
  </si>
  <si>
    <t>30.ADESINA STR. OKO OBA LAGOS</t>
  </si>
  <si>
    <t>SAMUEL ADELEYE</t>
  </si>
  <si>
    <t xml:space="preserve">27 ADESINA CLOSE LAGOS </t>
  </si>
  <si>
    <t>T OGUNTILU</t>
  </si>
  <si>
    <t>22 DADA AKAPO STREET 85/S25/217916 AGEGE</t>
  </si>
  <si>
    <t>11-AgegeINJ-T2-Orile Agege-DADA AKAPO STR POLE 3</t>
  </si>
  <si>
    <t>NISA THOMAS</t>
  </si>
  <si>
    <t>15 DADA AKAPO STREET 77/S25/45515 ORILE AGEGE</t>
  </si>
  <si>
    <t>OLUFUNMI AYO ODUSILE</t>
  </si>
  <si>
    <t>19 DADA AKAPO STREET 85/S25/084285 ORILE AGEGE</t>
  </si>
  <si>
    <t>OJEDELE AZIZ</t>
  </si>
  <si>
    <t>18 DADA AKAPO STR ORILE AGEGE</t>
  </si>
  <si>
    <t>JIMOH AFOLABI</t>
  </si>
  <si>
    <t>16 DADA AKAPO STR</t>
  </si>
  <si>
    <t>FAGBENRO JAMES</t>
  </si>
  <si>
    <t>7 LASISI AYANWALE STR. AGEGE M/N 81/S25/29379 AGEGE</t>
  </si>
  <si>
    <t>11-AgegeINJ-T2-Orile Agege-OGUNTADE STR POLE 1</t>
  </si>
  <si>
    <t>ABDUL GAFARU OWEJE</t>
  </si>
  <si>
    <t xml:space="preserve">ORILE AGEGE 99/S25/001420 </t>
  </si>
  <si>
    <t>FATAI GBADAMOSI</t>
  </si>
  <si>
    <t xml:space="preserve">6 LASISI AYANWALE STR LAGOS </t>
  </si>
  <si>
    <t>AZEEZ OYOYE</t>
  </si>
  <si>
    <t>2 OGUNDARE STR. ORILE AGEGE M/NO 81/S25/926 TABON-TABON AGEGE</t>
  </si>
  <si>
    <t>SANYAOLU JIMOH</t>
  </si>
  <si>
    <t>1 OGUNDARE STR OFF ORILE RD AGEGE</t>
  </si>
  <si>
    <t>REDEEMER</t>
  </si>
  <si>
    <t>2 LASISI AYANWALE STREET AGEGE</t>
  </si>
  <si>
    <t>OGUNGBAYI RAMONI</t>
  </si>
  <si>
    <t>23 BODE ABIONA STREET. ORILE A M/NO 79/S25/60904 ORILE AGEGE</t>
  </si>
  <si>
    <t>11-AgegeINJ-T2-Orile Agege-BADE ABIONA STR POLE 1</t>
  </si>
  <si>
    <t>ADAMS LATEEF ATANDA</t>
  </si>
  <si>
    <t>26 BADE ABOINA STR ORILE AGEGE</t>
  </si>
  <si>
    <t>LASISI ADAMS</t>
  </si>
  <si>
    <t>30 BADE ABIONA STR ORILE-AGEGE LAGOS</t>
  </si>
  <si>
    <t>SAMUEL OGUNMUYIWA ESQ</t>
  </si>
  <si>
    <t>1 SALAWU STREET OLD A/C 26/04/05/49413 ORILE AGEGE</t>
  </si>
  <si>
    <t>SULAIMON IDOWU ALH.</t>
  </si>
  <si>
    <t>27 BADE ABIONA STR ORILE AGEGE</t>
  </si>
  <si>
    <t>ALABI G MR</t>
  </si>
  <si>
    <t xml:space="preserve">32B BADE ABIONA STR LAGOS </t>
  </si>
  <si>
    <t>1 SALAWU STREET3 ORILE AGEGE</t>
  </si>
  <si>
    <t>NATHANIEL OLOKO</t>
  </si>
  <si>
    <t>36 BODE ABIONA STREET. ORILE A 76/148860 AGEGE</t>
  </si>
  <si>
    <t>32B BADE ABIONA STR LAGOS</t>
  </si>
  <si>
    <t>MR SAMUEL OGUNMUYIWA</t>
  </si>
  <si>
    <t>1 SALAWU STREET ORILE AGEGE</t>
  </si>
  <si>
    <t>MR BASHIRU LASISI</t>
  </si>
  <si>
    <t>2 IREPODUN STR 77/S25/077950 OKO OBA AGEGE</t>
  </si>
  <si>
    <t>11-AgegeINJ-T3-Tabon Tabon-OLAGOKE POLE 2</t>
  </si>
  <si>
    <t>LASISA ALABI BASHIRU</t>
  </si>
  <si>
    <t>2 IREPODUN STR LAIK96/S25/00000613 OKO OBA AGEGE</t>
  </si>
  <si>
    <t>KINGS OSA</t>
  </si>
  <si>
    <t xml:space="preserve">17 OLAGOKE STR LAGOS </t>
  </si>
  <si>
    <t>ADENIYI SESAN</t>
  </si>
  <si>
    <t>BLK 3,WILLIAMS COMPOUND, WILLIAMS ESTATE,ORILE AGE</t>
  </si>
  <si>
    <t>11-AgegeINJ-T2-Power Line-WILLIAMS EST RD 1 POLE 3</t>
  </si>
  <si>
    <t>BABATUNDE ADEYEMI</t>
  </si>
  <si>
    <t>3 JAMES OKIKI STR OKO OBA AGEGE LAGOS STATE</t>
  </si>
  <si>
    <t>11-AgegeINJ-T3-Tabon Tabon-DORCAS MOROLAHUN POLE 2</t>
  </si>
  <si>
    <t>MR AKINWALE KELLY</t>
  </si>
  <si>
    <t>PLT 4 RD 3 WILLIAMS EST OKO OBA LAGOS STATE</t>
  </si>
  <si>
    <t>ALH ALHAZZAN CONDEH</t>
  </si>
  <si>
    <t>ROAD 12 FLT 8 WILLIAMS ESTATE TABON TABON</t>
  </si>
  <si>
    <t>11-AgegeINJ-T2-Power Line-WILLIAMS EST RD 2 POLE 1</t>
  </si>
  <si>
    <t>ALH HASSAN CONGEH</t>
  </si>
  <si>
    <t xml:space="preserve">RD 2 PLT 8 WILLAMS EST TABON-TABON   </t>
  </si>
  <si>
    <t>BAJELA OKE</t>
  </si>
  <si>
    <t>30 IFELODUN ST M/NO 77/S25/50029 OKO OBA AGEGE</t>
  </si>
  <si>
    <t>FATAI F ISHOLA</t>
  </si>
  <si>
    <t>40 IFELODUN STREET M/N 79/133291 OKO-OBA</t>
  </si>
  <si>
    <t>OMOTAYO DAVID</t>
  </si>
  <si>
    <t>41 IFELODUN STR M/NO 77/S25/83714 OKO OBA AGEGE</t>
  </si>
  <si>
    <t>J E ODEDEYI</t>
  </si>
  <si>
    <t>30 IFELODUN STREET OKO OBA M/N 76/161899 AGEGE</t>
  </si>
  <si>
    <t>KAYODE DALEMO</t>
  </si>
  <si>
    <t>31 IFELODUN STR OKOOBA LAGOS</t>
  </si>
  <si>
    <t>BAYO OLANIYI</t>
  </si>
  <si>
    <t xml:space="preserve">34B IFELODUN STR LAGOS </t>
  </si>
  <si>
    <t>ALH. POPOOLA SALAWU</t>
  </si>
  <si>
    <t>146 IPAJA RD AGEGE AGEGE LAGOS</t>
  </si>
  <si>
    <t>MR OSONDU</t>
  </si>
  <si>
    <t xml:space="preserve">23 ISIAKA STR OKOBALAGOS </t>
  </si>
  <si>
    <t>MR ASANI A OLAYEMI</t>
  </si>
  <si>
    <t>25 IKJ 25 OSANYINBI STR</t>
  </si>
  <si>
    <t>DELE FALOHUN A</t>
  </si>
  <si>
    <t xml:space="preserve">22 ANUOLUWAPO STR LAGOS </t>
  </si>
  <si>
    <t>KARIMU JIMOH</t>
  </si>
  <si>
    <t xml:space="preserve">39 ANU OLUWAPO STR AGEGE </t>
  </si>
  <si>
    <t>SIKIRU LATIFU</t>
  </si>
  <si>
    <t>41 ANUOLUWAPO STR. MAGBON AGEGE LAGOS</t>
  </si>
  <si>
    <t xml:space="preserve">43 ANUOLUWAPO STR AGEGE </t>
  </si>
  <si>
    <t>ADEKUNLE BENJAMEN</t>
  </si>
  <si>
    <t>2A ANU OLUWAPO STR M/N 77/S25/27919 MAGBON AGEGE</t>
  </si>
  <si>
    <t>YUSUF ABIODUN</t>
  </si>
  <si>
    <t>37 ANUOLUWAPO STR AGEGE LAGOS</t>
  </si>
  <si>
    <t>SANNI ADUKE</t>
  </si>
  <si>
    <t xml:space="preserve">36 ASSOCIATION AVE AWONIYI ABIMBOLA EST   </t>
  </si>
  <si>
    <t>11-AgegeINJ-T2-Abule Egba-ABIMBOLA AWOLIYI EST(ASS0CIATION CR) POLE 8</t>
  </si>
  <si>
    <t>TAIRU LADIPO</t>
  </si>
  <si>
    <t>8 OREMEJI ST AGEGE OKO OBA</t>
  </si>
  <si>
    <t>11-AgegeINJ-T3-Tabon Tabon-IDOWU STREET POLE 2</t>
  </si>
  <si>
    <t>OLAOYE OSINKOLU M</t>
  </si>
  <si>
    <t>10 AGUNBIADE STREET, ORILE AGEGE</t>
  </si>
  <si>
    <t>JAMES  KINGSLY  OGHENERO</t>
  </si>
  <si>
    <t>1C LANRE IBITOYE STREET, NEW OKO OBA</t>
  </si>
  <si>
    <t>MUSTAPHER BAMIGBOYE</t>
  </si>
  <si>
    <t>2 OLUKOSI STR OKO KOTO AGEGE 83/S25/29925 OKE KOTO AGEGE</t>
  </si>
  <si>
    <t>SHOJOBI JAMES</t>
  </si>
  <si>
    <t xml:space="preserve">17 OLUKOSI STR OKO KOTO AGEGE  </t>
  </si>
  <si>
    <t>SOLOMON OKANLAWON</t>
  </si>
  <si>
    <t>18B ONIKOSI STR O/AGEGE O/AGEGE LAGOS</t>
  </si>
  <si>
    <t xml:space="preserve">17 OLUKOSI STR LAGOS </t>
  </si>
  <si>
    <t>AKANBI MUDASHIRU</t>
  </si>
  <si>
    <t>14 OLUKOSI STR OKO KOTO AGEGE M/NO 77/S25/38421 ORILE AGEGE</t>
  </si>
  <si>
    <t>SUNMOLA BADARU</t>
  </si>
  <si>
    <t>15 OLUKOSI STR OKO KOTO AGEGE M/NO 76/156811 AGEGE</t>
  </si>
  <si>
    <t>RUFAI MUSA</t>
  </si>
  <si>
    <t xml:space="preserve">19 APENA STR LAGOS </t>
  </si>
  <si>
    <t>11-AgegeINJ-T2-Power Line-AKINLABI STREET POLE 2</t>
  </si>
  <si>
    <t>OGUNTONA AJOSE</t>
  </si>
  <si>
    <t xml:space="preserve">11 AKINLABI STR AGEGE LAGOS </t>
  </si>
  <si>
    <t>AKINLABI NURATU</t>
  </si>
  <si>
    <t xml:space="preserve">7 APENA ST MAGBON AGEGE </t>
  </si>
  <si>
    <t>LAMIDI ABU</t>
  </si>
  <si>
    <t>9B APENA STR OLD A/C NO 26/04/05/32015 AGEGE</t>
  </si>
  <si>
    <t>AMOS AINA DADA</t>
  </si>
  <si>
    <t>7 AKINLABI STREET M/NO 85/159602 MAGBON IPAJA RD AGEGE</t>
  </si>
  <si>
    <t>MUNIRUDEEN DARAMOLA</t>
  </si>
  <si>
    <t xml:space="preserve">15 OLD OTTA ROAD LAGOS </t>
  </si>
  <si>
    <t>11-AgegeINJ-T2-Orile Agege-OWOLABI 2</t>
  </si>
  <si>
    <t>SINATU OLAOKE</t>
  </si>
  <si>
    <t>4 OLOWOKERE STR ORILE AGEGE M/N 77/S25/32260 ORILE AGEGE</t>
  </si>
  <si>
    <t>TAUREED ALUKO</t>
  </si>
  <si>
    <t>50. OLOWOOKERE STREET. OKO-OBA LAGOS.</t>
  </si>
  <si>
    <t>ABIOLA GANIATU ESQ</t>
  </si>
  <si>
    <t>27 OLOWOKERE STR ORILE AGEGE 99/S25/000210 ORILE AGEGE</t>
  </si>
  <si>
    <t>OMOTAYO MUSA</t>
  </si>
  <si>
    <t xml:space="preserve">33 OLOWOKERE STR ORILE AGEGE AGEGE </t>
  </si>
  <si>
    <t>MRS AJOKE OMOLARA</t>
  </si>
  <si>
    <t>NO 26A OLOWOKERE STREET AGEGE,ORILE -AGEGE</t>
  </si>
  <si>
    <t>MR RASHEED SOLANKE</t>
  </si>
  <si>
    <t>11 OLOWOKERE STR ORILE AGEGE M/NO 77/S25/31154 ORILE AGEGE</t>
  </si>
  <si>
    <t>OLABOSIPO EMMANUEL</t>
  </si>
  <si>
    <t>29 OTTA ROAD M/N 79/S25/63772 ORILE AGEGE</t>
  </si>
  <si>
    <t>ELEGBEDE OLADELE</t>
  </si>
  <si>
    <t>9 OTTA ROAD M/NO 79/S25/5038 ORILE AGEGE</t>
  </si>
  <si>
    <t>ALHAJI ABOLADE OWOLOLA</t>
  </si>
  <si>
    <t>20 OLOWOKERE STR ORILE AGEGE 83/S25/11167 ORILE AGEGE</t>
  </si>
  <si>
    <t>BELLO A ISAMAILA</t>
  </si>
  <si>
    <t>31 OLOWOOKERE STR AGEGE LAGOS</t>
  </si>
  <si>
    <t>ADAMO ABIODUN</t>
  </si>
  <si>
    <t>7 OLOWOOKERE STR 77/S25/18127 ORILE AGEGE</t>
  </si>
  <si>
    <t>MR ATADA JELILI</t>
  </si>
  <si>
    <t xml:space="preserve">21 OLOWOKERE STR ORILE AGEGE </t>
  </si>
  <si>
    <t>ADESIRA ADENOWO</t>
  </si>
  <si>
    <t>14 OLOWOKERE STR ORILE AGEGE 86/S25/045302 ORILE AGEGE</t>
  </si>
  <si>
    <t>MR OWOLABI SAMSON</t>
  </si>
  <si>
    <t>33 OLD OTTA RD 85/S25/134962 ORILE AGEGE</t>
  </si>
  <si>
    <t>THEOPHELUS OLANREWAJU S</t>
  </si>
  <si>
    <t>13 OLOWOKERE STR ORILE AGEGE 91/S25/19098 ORILE AGEGE</t>
  </si>
  <si>
    <t>TOLANI SAKA</t>
  </si>
  <si>
    <t>32 OLD OTA ROAD ORILE AGEGE</t>
  </si>
  <si>
    <t>AHMED ALUKO</t>
  </si>
  <si>
    <t xml:space="preserve">50 OLOWO-OKERE STR LAGOS </t>
  </si>
  <si>
    <t>MR ADIO KELANI</t>
  </si>
  <si>
    <t>41 OLOWOKERE STR ORILE AGEGE M/N 76/123182 AGEGE</t>
  </si>
  <si>
    <t>GBENGA AHMED</t>
  </si>
  <si>
    <t>1 OLOWOKERE STR ORILE AGEGE LAGOS</t>
  </si>
  <si>
    <t>ALH OLOWOKERE</t>
  </si>
  <si>
    <t>3 OLOWOKERE STR LAGOS</t>
  </si>
  <si>
    <t>THEOPHILUS OLA SOGE ESQ</t>
  </si>
  <si>
    <t>13 OLOWOKERE STR ORILE AGEGE OLD A/C 26/04/05/63916 ORILE AGEGE</t>
  </si>
  <si>
    <t>WULEMOTU SUBERU</t>
  </si>
  <si>
    <t xml:space="preserve">16 OLOWOKERE STR ORILE AGEGE ORILE AGEGE </t>
  </si>
  <si>
    <t>RAIMI BAMIGBADE</t>
  </si>
  <si>
    <t>12 OLOWOKERE STR ORILE AGEGE 90/S25/099155 ORILE AGEGE</t>
  </si>
  <si>
    <t>MR ATADA JELILI ATADA JELILI</t>
  </si>
  <si>
    <t>MATHEW AJIBOYE ALADESIUN</t>
  </si>
  <si>
    <t>37 OLOWOKERE STR ORILE AGEGE 77/S25/24612 ORILE AGEGE</t>
  </si>
  <si>
    <t>BOLADE IDOWU</t>
  </si>
  <si>
    <t xml:space="preserve">29 OLOWOKERE STR ORILE AGEGE MN 76/140368 </t>
  </si>
  <si>
    <t>ALABI BELLO</t>
  </si>
  <si>
    <t>15 OLOWOKERE STR ORILE AGEGE 86/S25/271040 KOLLINGTON ALAGBADO</t>
  </si>
  <si>
    <t>AKINDELE T ALH</t>
  </si>
  <si>
    <t>6 OLOWOKERE STR ORILE AGEGE 99/S25/000446 ORILE AGEGE</t>
  </si>
  <si>
    <t>MUSIBAU MONSURU MR</t>
  </si>
  <si>
    <t>30 OLOWOKERE STR ORILE AGEGE 79/S25/76522 AGEGE</t>
  </si>
  <si>
    <t>FATIA AKINWUNMI</t>
  </si>
  <si>
    <t>18 OLOWOKERE STR ORILE LAGOS.</t>
  </si>
  <si>
    <t>MR MUSIBAU YEKINI</t>
  </si>
  <si>
    <t>36 OLD OTTA ORILE AGEGE ORILE LAGOS</t>
  </si>
  <si>
    <t>SHOBO JEROME</t>
  </si>
  <si>
    <t xml:space="preserve">19 OLOWOKERE STR ORILE AGEGE MN 76/151196 </t>
  </si>
  <si>
    <t>MRS OWOYELA TOYIN</t>
  </si>
  <si>
    <t>14B OLOWOKERE STREET ORILE AGE ORILE LAGOS</t>
  </si>
  <si>
    <t>ABOSEDE DADA</t>
  </si>
  <si>
    <t xml:space="preserve">45 OLOWOKERE STR ORILE AGEGE ORILE AGEGE </t>
  </si>
  <si>
    <t>MR MOSES OLAITAN</t>
  </si>
  <si>
    <t xml:space="preserve">17 OLOWOKERE STR ORILE AGEGE  </t>
  </si>
  <si>
    <t>AKINNUOYE P O</t>
  </si>
  <si>
    <t>15 OTTA ROAD M/NO 79/S25/18751 ORILE AGEGE</t>
  </si>
  <si>
    <t>AIYEGBUSI MATHEW</t>
  </si>
  <si>
    <t xml:space="preserve">38 OLOWOKERE STR ORILE AGEGE ORILE AGEGE </t>
  </si>
  <si>
    <t>SABIT OGUNBUNMI</t>
  </si>
  <si>
    <t>16 OLOOKERE STR ORILE AGEGE LAGOS STATE</t>
  </si>
  <si>
    <t>ALH SHITTU DANBABA</t>
  </si>
  <si>
    <t>24 OTTA ROAD M/NO 84/S25/30106 ORILE AGEGE</t>
  </si>
  <si>
    <t>DAVID OLORUNFUNMI</t>
  </si>
  <si>
    <t>87 OTTA ROAD 82/S25/01070 ORILE AGEGE</t>
  </si>
  <si>
    <t>IGE  WASIU OLORUNJEDA</t>
  </si>
  <si>
    <t>108B POWERLINE ROAD OFF OLOWOKERE</t>
  </si>
  <si>
    <t>SANNI SEDU</t>
  </si>
  <si>
    <t>40 OLOWOKERE STR ORILE AGEGE M/NO 79/S25/35719 ORILE AGEGE</t>
  </si>
  <si>
    <t>OGUNLEYE BOLAJI BOSEDE</t>
  </si>
  <si>
    <t>29,OTTA ROAD,ORILE AGEGE</t>
  </si>
  <si>
    <t>15 OTTA ROAD M/NO 79/S25/18590 ORILE AGEGE</t>
  </si>
  <si>
    <t>MR YISA AMINU</t>
  </si>
  <si>
    <t xml:space="preserve">109 POWERLINE LAGOS </t>
  </si>
  <si>
    <t>36 OTTA ROAD 93/S25/020096 ORILE AGEGE</t>
  </si>
  <si>
    <t>OLAYIMOLA ASABIYI</t>
  </si>
  <si>
    <t>8 ARUBO STR OKO OBA RD M/N 75/106719 AGEGE</t>
  </si>
  <si>
    <t>ISAAC OLADIPUPO</t>
  </si>
  <si>
    <t xml:space="preserve">3 ARUBO STR LAGOS </t>
  </si>
  <si>
    <t>ALH A OJIKUTU</t>
  </si>
  <si>
    <t xml:space="preserve">120 POWER LINE ROAD ORILE AGEGE </t>
  </si>
  <si>
    <t>11-AgegeINJ-T2-Orile Agege-POWERLINE OFF AJIBOYE STR POLE 1</t>
  </si>
  <si>
    <t>IBRAHIM B</t>
  </si>
  <si>
    <t>142 POWER LINE M/N 79/136316 AGEGE</t>
  </si>
  <si>
    <t>OLUDELE Z O</t>
  </si>
  <si>
    <t>141A POWER LINE ROAD 85/S25/178684 ORILE AGEGE</t>
  </si>
  <si>
    <t>ALH OJIKUTU</t>
  </si>
  <si>
    <t>120 POWER LINE ROAD ORILE AGEGE</t>
  </si>
  <si>
    <t>KABIRU ADEKU</t>
  </si>
  <si>
    <t xml:space="preserve">11 Oladipo oshibuga street off shoretire </t>
  </si>
  <si>
    <t>11-AgegeINJ-T2-Orile Agege-OLADIPO OSHINUGA STR POLE 1</t>
  </si>
  <si>
    <t>ADEBARI J TAIWO</t>
  </si>
  <si>
    <t>124 OKO-OBA RD 79/130664 AGEGE</t>
  </si>
  <si>
    <t>JOHNSON ELISABETH</t>
  </si>
  <si>
    <t>123 OKO OBA RD AGEGE LAGOS STATE</t>
  </si>
  <si>
    <t>AYINA REBEKER MRS</t>
  </si>
  <si>
    <t>7 OKO-OBA RD M/NO 79/S25/114067 AGEGE</t>
  </si>
  <si>
    <t>MICHEAL OMOTESHO</t>
  </si>
  <si>
    <t>68 OKO OBA RD DORCAS MORALAHUN</t>
  </si>
  <si>
    <t>2 POPOOLA CRESCENT OKO OBA AGEGE</t>
  </si>
  <si>
    <t>1 POPOOLA CRES OKO-OBA AGEGE</t>
  </si>
  <si>
    <t>OMOYEMI JACOB</t>
  </si>
  <si>
    <t xml:space="preserve">122 OKO-OBA RD AGEGE </t>
  </si>
  <si>
    <t>MR W O OSISANYA</t>
  </si>
  <si>
    <t xml:space="preserve">10 SANYA OLU STR OKO OBA </t>
  </si>
  <si>
    <t>PA SAMUEL OLESANJA</t>
  </si>
  <si>
    <t>14 SANYA OLU STR 92/S25/0272641 OKO OBA AGEGE</t>
  </si>
  <si>
    <t>ENGR AGORO MOROOF O</t>
  </si>
  <si>
    <t>12 SANYAOLU STREET OKOOBA</t>
  </si>
  <si>
    <t>ADEGBITE OLAYIWOLA</t>
  </si>
  <si>
    <t>51A OLURINDE STR ORILE AGEGE M/NO 85/045682 ORILE AGEGE</t>
  </si>
  <si>
    <t>RASAKI TAIWO</t>
  </si>
  <si>
    <t>5 ANU OLUWAPO STR 85/S25/132320 AGEGE</t>
  </si>
  <si>
    <t>SHOMIDE . T</t>
  </si>
  <si>
    <t xml:space="preserve">5 ANUOLUWAPO STR AGEGE </t>
  </si>
  <si>
    <t>BAMKOL PLAZA</t>
  </si>
  <si>
    <t>OPP 144 OKO OBA RD</t>
  </si>
  <si>
    <t>11-AgegeINJ-T2-Abule Egba-BAMKOL PLAZA</t>
  </si>
  <si>
    <t>Union Bank.</t>
  </si>
  <si>
    <t>118 Old Ipaja Rd. Agege. Lagos</t>
  </si>
  <si>
    <t>11-AgegeINJ-T3-Pen Cinema-Union Bank</t>
  </si>
  <si>
    <t>OLONI MR</t>
  </si>
  <si>
    <t>25 OGUNDELE STR 86/S25/065222 OKO OBA AGEGE</t>
  </si>
  <si>
    <t>11-AgegeINJ-T3-Tabon Tabon-ABIGAIL OLONI</t>
  </si>
  <si>
    <t>ATC  LG0121</t>
  </si>
  <si>
    <t>22, OLANREWAJU STREET, TABON-TABON, AGEGE, LAGOS.</t>
  </si>
  <si>
    <t>11-AgegeINJ-T2-Power Line-AIRTEL OLANREWAJU</t>
  </si>
  <si>
    <t>STARLADE HOTEL</t>
  </si>
  <si>
    <t>51/53 PROGRESS COLLEGE RD OKO OBA LAGOS</t>
  </si>
  <si>
    <t>11-AgegeINJ-T2-Abule Egba-STALADE GARDENS HOTEL</t>
  </si>
  <si>
    <t>FIRST CITY MONUMENT BANK</t>
  </si>
  <si>
    <t>4 OLD ABEOKUTA MTR VETLAND OKO-OBA LAGOS</t>
  </si>
  <si>
    <t>11-AgegeINJ-T2-Orile Agege-FIRST CITY MONUMENT BANK</t>
  </si>
  <si>
    <t>ADEWALE ADERIBIGBE</t>
  </si>
  <si>
    <t>55B OLD ABEOKUTA ROAD, ISOKOKO, AGEGE</t>
  </si>
  <si>
    <t>ALHAJI JAMIU ADEBAJO</t>
  </si>
  <si>
    <t>10/12 OLAGOKE STREET ODO AGEGE SUPER BUS STOP ABULE EGBA AREA</t>
  </si>
  <si>
    <t>11-AgegeINJ-T3-Tabon Tabon-ALHAJI JAMIU ADEBAJO</t>
  </si>
  <si>
    <t>AKINWANDE SOMEFUN</t>
  </si>
  <si>
    <t xml:space="preserve">55 OLD ABEOKUTA MT RD.. LAGOS </t>
  </si>
  <si>
    <t>SOLOMON KUNLE AJAGBE</t>
  </si>
  <si>
    <t>39 OSHOBU STREET ORILE-AGEGE LAGOS.</t>
  </si>
  <si>
    <t>11-AgegeINJ-T2-Orile Agege-Solomon Kunle Ajagbe</t>
  </si>
  <si>
    <t>TAIWO SULAIMON  AJAKO</t>
  </si>
  <si>
    <t>46 old abeokuta motor rd agege pen cinema</t>
  </si>
  <si>
    <t>OLADELE OLUWOLE</t>
  </si>
  <si>
    <t xml:space="preserve">2 ISIAKA OKOSUN STR LAGOS </t>
  </si>
  <si>
    <t>SHODIPO OSHO</t>
  </si>
  <si>
    <t>10 ITOGBE STR OLD A/C 26/03/03/53111 OKO OBA</t>
  </si>
  <si>
    <t>SUNDAY MEDIC</t>
  </si>
  <si>
    <t>11 AJOKE ESTATE FAGBA LAGOS</t>
  </si>
  <si>
    <t>11-AgegeINJ-T1-Abattoir-LIVING FAITH CHURCH WINNERS(SUNDAY MEDIC)</t>
  </si>
  <si>
    <t>OLADAPO A</t>
  </si>
  <si>
    <t>41 SOMOYE STR 77/60920 AGEGE</t>
  </si>
  <si>
    <t>AKINPELU MOSES</t>
  </si>
  <si>
    <t>7B BALE STR AGEGE. TABON TABON AGEGE</t>
  </si>
  <si>
    <t>LATEEF AKINOLA</t>
  </si>
  <si>
    <t xml:space="preserve">18 OLADIPUPO STREET OKO OBO AGEGE </t>
  </si>
  <si>
    <t>ABIODUN  ABOSEDE</t>
  </si>
  <si>
    <t>210. ABEOKUTA STREET O</t>
  </si>
  <si>
    <t>OMOLABAKE ABILOYE</t>
  </si>
  <si>
    <t>16 ALARAMIMO STREET OKO OBA AGEGE</t>
  </si>
  <si>
    <t>METHODIST CATHEDRAL</t>
  </si>
  <si>
    <t>8/10 ORILE ROAD AGEGE LAGOS.</t>
  </si>
  <si>
    <t>11-AgegeINJ-T2-Orile Agege-METHODIST CATHEDRAL</t>
  </si>
  <si>
    <t>BOKKU MART</t>
  </si>
  <si>
    <t>276 OLD IPAJA ROAD, AGEGE LAGOS</t>
  </si>
  <si>
    <t>AKANNI SOMOYE</t>
  </si>
  <si>
    <t xml:space="preserve">8 MABAYOJE STR LAGOS </t>
  </si>
  <si>
    <t>ALALADE KAYODE  OLUFEMI</t>
  </si>
  <si>
    <t>18 OKO OBA ROAD ORILE AGEGE LAGOS</t>
  </si>
  <si>
    <t>AKADIRI OLUGBENGA</t>
  </si>
  <si>
    <t>40C QUEENS CLOSE ALENANDRA STR OKO OBA AGEGE LAGOS</t>
  </si>
  <si>
    <t>OLAKUNLE EKUNDAYO</t>
  </si>
  <si>
    <t>BLK 8 PLOT 6, OKO-OBA RESIDENTIAL SCHEME</t>
  </si>
  <si>
    <t>33-OgbaTCN-ABEOKUTA EXP.-OLAKUNLE EKUNDAYO</t>
  </si>
  <si>
    <t>LAPO MICROFINANCE</t>
  </si>
  <si>
    <t>257 OLD ABEOKUTA OTOR ROAD OKO OBA LAGOS</t>
  </si>
  <si>
    <t>JAIZ BANK PLC</t>
  </si>
  <si>
    <t>309, OLD ABEOKUTA ROAD, OKO OBA, AGEGE</t>
  </si>
  <si>
    <t>11-AgegeINJ-T2-Abule Egba-JAIZ BANK PLC</t>
  </si>
  <si>
    <t>QUEENS MEAL FOODS</t>
  </si>
  <si>
    <t>26, OLD ABEOKUTA ROAD OJA OBA ABULE EGBA LAGOS.</t>
  </si>
  <si>
    <t>ASHAKE HOUSE</t>
  </si>
  <si>
    <t xml:space="preserve">SHOPPING COMPLEX 223 OLD ABEOKUTA RD </t>
  </si>
  <si>
    <t>11-AgegeINJ-T3-Pen Cinema-ASHAKE HOUSE</t>
  </si>
  <si>
    <t>IDOWU ADEMOLA AXIOM PLAZA</t>
  </si>
  <si>
    <t>279 OLD ABEOKUTA RD. TABON TABON AGEGE</t>
  </si>
  <si>
    <t>309 OLD ABEOKUTA MTR RD OKO OBA AGEGE LAGOS STATE</t>
  </si>
  <si>
    <t>K&amp;C EVENT CENTRE</t>
  </si>
  <si>
    <t>26 OGUNDELE STREET BY OJA OBA AKOWONJO LAGOS</t>
  </si>
  <si>
    <t>11-AgegeINJ-T3-Tabon Tabon-K&amp;C EVENT CENTRE</t>
  </si>
  <si>
    <t>DORMALLONG</t>
  </si>
  <si>
    <t>2 OLD ABEOKUTA MTR OKOOBA LAGOS</t>
  </si>
  <si>
    <t>11-AgegeINJ-T2-Abule Egba-DORMALLONG</t>
  </si>
  <si>
    <t>IKEJA ELECTRIC ADARANIJO INJECTION</t>
  </si>
  <si>
    <t>ARIGBANLA STREET, OFF IPAJA ROAD</t>
  </si>
  <si>
    <t>33-AlimoshoTCN-TOWER IPAJA</t>
  </si>
  <si>
    <t>33-AlimoshoTCN-TOWER IPAJA-IKEJA ELECTRIC ADARINJO ISS</t>
  </si>
  <si>
    <t>WILKEY VERONICA OMONIKE</t>
  </si>
  <si>
    <t>3, AKINLAGUN STREET, ORILE AGEGE, AGEGE, LAGOS STATE.</t>
  </si>
  <si>
    <t>11-AgegeINJ-T3-Tabon Tabon-WILKEY VERONICA OMONIKE</t>
  </si>
  <si>
    <t>AMA-ZUMA OIL &amp; GAS</t>
  </si>
  <si>
    <t>ALONG LAGOS ABEOKUTA ESPRESS IYANA IPAJA AREA LAGOS</t>
  </si>
  <si>
    <t>33-AlimoshoTCN-TOWER IPAJA-AMA-ZUMA OIL &amp; GAS</t>
  </si>
  <si>
    <t>EAT</t>
  </si>
  <si>
    <t>24, OLD ABEOKUTA ROAD OJA OBA ABULE EGBA LAGOS.</t>
  </si>
  <si>
    <t>11-AgegeINJ-T2-Abule Egba-EAT AND GO</t>
  </si>
  <si>
    <t>GENERAL HOSPITAL</t>
  </si>
  <si>
    <t>OLD OTTA ROAD ORILE AGEGE LAGOS</t>
  </si>
  <si>
    <t>33-AlimoshoTCN-EKORO-GENERAL HOSPITAL</t>
  </si>
  <si>
    <t>ABUBARKA</t>
  </si>
  <si>
    <t>135 POWERLINE (MEAT SHOP) ORILE AGEGE LAGOS</t>
  </si>
  <si>
    <t>ALHAJI FASASI ISHOLA</t>
  </si>
  <si>
    <t xml:space="preserve">52 POWER LINE RD OKO OBA OKO OBA </t>
  </si>
  <si>
    <t>50 POWERLINE ROAD. ORILE AGEGE</t>
  </si>
  <si>
    <t>YUSUF MUTAIRU OLU</t>
  </si>
  <si>
    <t>7 POPOOLA CRES OFF MABAYOJE 99/S25/000409 OKO-OBA</t>
  </si>
  <si>
    <t>TUNDE OSHO</t>
  </si>
  <si>
    <t>2 FAJIMI CLOSE IYANA IPAJA LAGOS</t>
  </si>
  <si>
    <t>BSA ATULESHE MR</t>
  </si>
  <si>
    <t>2 OLOWOKERE STR ORILE AGEGE 85/815/144917 ORILE AGEGE</t>
  </si>
  <si>
    <t>OMOTOLA AKINYEMI AKINYEMI</t>
  </si>
  <si>
    <t>29 OTA ROAD</t>
  </si>
  <si>
    <t>ALH. MODINAT AWOYEMI</t>
  </si>
  <si>
    <t>50 ITOGBE STREET AGEGE AGEGE LAGOS</t>
  </si>
  <si>
    <t>RAMONI RAMONI</t>
  </si>
  <si>
    <t>OLADIPO ADEKUNLE OKE</t>
  </si>
  <si>
    <t>3, LASISI AYANWALE STREET, ORILE AGEGE</t>
  </si>
  <si>
    <t>MR TAJUDEEN ABIOLA SANNI</t>
  </si>
  <si>
    <t>4A, YOMI ARE STR, AGEGE</t>
  </si>
  <si>
    <t xml:space="preserve">28. OSHOBU STR  </t>
  </si>
  <si>
    <t>MR B E GRIFFING</t>
  </si>
  <si>
    <t xml:space="preserve">PLOT 25 OSHINKANLU STR EST. AGEGE </t>
  </si>
  <si>
    <t>YINUSA ALONGE MR</t>
  </si>
  <si>
    <t>1 ALONGE STR ORILE AGEGE LAGOS</t>
  </si>
  <si>
    <t>OLIYIDE GABRIEL</t>
  </si>
  <si>
    <t>1B OKO OBA RD M/N 77/S25/82053 AGEGE</t>
  </si>
  <si>
    <t>MUSE MOSUDI ESQ</t>
  </si>
  <si>
    <t>10 ANU-OLUWAPO STREET OLD A/C 26/04/01/38412 AGEGE</t>
  </si>
  <si>
    <t>ALH GANIYU A</t>
  </si>
  <si>
    <t xml:space="preserve">51 OLURINDE STR  </t>
  </si>
  <si>
    <t>MR FAKILE LASISI</t>
  </si>
  <si>
    <t xml:space="preserve">19 ILOBU STR OKO OBA AGEGE </t>
  </si>
  <si>
    <t>AJAYI O SAMUEL MR</t>
  </si>
  <si>
    <t xml:space="preserve">21 AWOFE IDOWU STR ISALE ODO AGEGE </t>
  </si>
  <si>
    <t>MADAM SALISU MUFULIATU SALISU MUFULIATU</t>
  </si>
  <si>
    <t>PETER AKANBI</t>
  </si>
  <si>
    <t>80 POWER LINE ROAD 85/S25/72680 ORILE AGEGE</t>
  </si>
  <si>
    <t xml:space="preserve">12B AWOFE IDOWU STR AGEGE </t>
  </si>
  <si>
    <t>LADOJE WULEMOTU MADAM</t>
  </si>
  <si>
    <t>44 OLOWOKERE STR ORILE AGEGE M/N 86/S25/53769 ORILE AGEGE</t>
  </si>
  <si>
    <t>ATOBABA  ISMAIL OLUWASEUN ISMAIL OLUWASEUN</t>
  </si>
  <si>
    <t>12, OLD OTTA ROAD, ORILE AGEGE, LAGOS</t>
  </si>
  <si>
    <t>MR AMUSAN OLA</t>
  </si>
  <si>
    <t xml:space="preserve">28 OLOWOKERE STR ORILE AGEGE LAGOS </t>
  </si>
  <si>
    <t xml:space="preserve">3 OLOWOKERE STR LAGOS </t>
  </si>
  <si>
    <t>ADEKUNLE SUNDAY</t>
  </si>
  <si>
    <t>27 OLD OTTA RD ORILE AGEGE LAGOS.</t>
  </si>
  <si>
    <t>ADARANIJO IDOWU</t>
  </si>
  <si>
    <t>47 OLOWOKERE STR ORILE AGEGE M/NO 77/S25/25321 ORILE AGEGE</t>
  </si>
  <si>
    <t>SAMUEL F AKINYEMI</t>
  </si>
  <si>
    <t xml:space="preserve">3 GOVERNOR ROAD, MAPPL WOOD ESTATE, ORILE AGEGE   </t>
  </si>
  <si>
    <t>ALADE SALAWU</t>
  </si>
  <si>
    <t>44 OJEKUNLE STR. AGEGE</t>
  </si>
  <si>
    <t>39 ADEJOBI STR OKE-KOTO AGEGE 99/S25/000134 OKE KOTO</t>
  </si>
  <si>
    <t>OGUNDARE EMMANUEL</t>
  </si>
  <si>
    <t>ISIADINSO RAYMOND O</t>
  </si>
  <si>
    <t>BLK A PLT 3 LABAK EST OKO OBA</t>
  </si>
  <si>
    <t>DARE OLARUNFEMI</t>
  </si>
  <si>
    <t xml:space="preserve">14 OTTA ROAD AGEGE </t>
  </si>
  <si>
    <t>MUSTAPHA WAHEED</t>
  </si>
  <si>
    <t>9 OLOWOOKERE STR ORILE LAGOS STATE</t>
  </si>
  <si>
    <t>DAWODU JEMILAT AINA</t>
  </si>
  <si>
    <t>3A FAGBOOLA STREET 92/S25/026689 TABON TABON AGEGE</t>
  </si>
  <si>
    <t>OBE EMMANUEL ADE</t>
  </si>
  <si>
    <t>12 DADA AKAPO STREET M/NO 77/S25/75652 ORILE AGEGE</t>
  </si>
  <si>
    <t>10 POWERLINE ROAD. ORILE AGEGE</t>
  </si>
  <si>
    <t>BILIKISS OLUWATOYIN AGORO TIJANI</t>
  </si>
  <si>
    <t xml:space="preserve">14A ODUWALE STREET, JINADU POLE </t>
  </si>
  <si>
    <t xml:space="preserve">5 ODUWALE STR ORILE AGEGE </t>
  </si>
  <si>
    <t>13 ODUWALE STR ORILE AGEGE AGEGE</t>
  </si>
  <si>
    <t>59 ALARAMIMO STREET AGEGE OKO OBA AGEGE</t>
  </si>
  <si>
    <t>MR SIMART ODULAWA</t>
  </si>
  <si>
    <t>27 OJEKUNLE STR. AGEGE 83/S25/000857 OKE KOTO AGEGE</t>
  </si>
  <si>
    <t>ADENIJI ADEYEMI ABASS</t>
  </si>
  <si>
    <t>BLK IV PLOT 27 LABAK SERVICES 97/P50/000065 OKO OBA</t>
  </si>
  <si>
    <t>11-AgegeINJ-T2-Abule Egba-LABAK EST(SYLVAT AVE) POLE 4</t>
  </si>
  <si>
    <t>ADEBAYO TAIWO</t>
  </si>
  <si>
    <t xml:space="preserve">15 FAGBOLA STR LAGOS </t>
  </si>
  <si>
    <t>11-AgegeINJ-T2-Orile Agege-FAGBOLA STREET POLE 4</t>
  </si>
  <si>
    <t>MORY-SY SAVANE</t>
  </si>
  <si>
    <t>2 Owolewa street off Orile road, Orile Agege lagos</t>
  </si>
  <si>
    <t>JIDE G</t>
  </si>
  <si>
    <t>27 OWOLABI OMOTOYE STR 77/S25/82025 ORILE AGEGE</t>
  </si>
  <si>
    <t>7 POWERLINE ROAD. ORILE LAGOS</t>
  </si>
  <si>
    <t>SALAMI ALHAJA ALHAJA ALHAJA</t>
  </si>
  <si>
    <t>12B AKINLEYE STR M/NO 85/S25/36293 ORILE AGEGE</t>
  </si>
  <si>
    <t>MARIA O. ENEARU</t>
  </si>
  <si>
    <t>2 ALH SAKA AFOLABI CLS ABULE E OFF OGUNDELE STR ABULE EGBA</t>
  </si>
  <si>
    <t>WILLIAMS KAYODE</t>
  </si>
  <si>
    <t>PLOT 1 WILLIAMS ESTATE BEHIND ANIMAL FOOD ABEOKUTA MOTOR ROAD</t>
  </si>
  <si>
    <t>AJIKAWA ADEOYE</t>
  </si>
  <si>
    <t xml:space="preserve">21 APENA STR ORILE </t>
  </si>
  <si>
    <t>YUSUFF REMI</t>
  </si>
  <si>
    <t>368 ABEO EXP OKO OBA ORILE AGEGE</t>
  </si>
  <si>
    <t>ABIODUN BUSAYO OLARENWAJU</t>
  </si>
  <si>
    <t>BLK S19 FLAT 8 AGEGE</t>
  </si>
  <si>
    <t>OYEDELE</t>
  </si>
  <si>
    <t>BLK 17Q FLT 3LSDPC OKO OBA</t>
  </si>
  <si>
    <t>ANIFOWOSHE ANIFOWOSHE</t>
  </si>
  <si>
    <t xml:space="preserve">3 ILOBU STR OKO OBA AGEGE </t>
  </si>
  <si>
    <t>LAMIDI SUNMONU SUNMONU SUNMONU</t>
  </si>
  <si>
    <t xml:space="preserve">2 CHURCH STR TABONTABON AGEGE </t>
  </si>
  <si>
    <t>11-AgegeINJ-T2-Orile Agege-CHURCH STR POLE 2</t>
  </si>
  <si>
    <t>22 ANUOLUWAPO STR LAGOS</t>
  </si>
  <si>
    <t>FOLORUNSHO IJEFA IJEFA IJEFA</t>
  </si>
  <si>
    <t>BENJAMIN ODUNTAN A</t>
  </si>
  <si>
    <t xml:space="preserve">4 SULE AKANNI ST OKO OBA AGEGE </t>
  </si>
  <si>
    <t>OMOTOYE SOLOMON A O</t>
  </si>
  <si>
    <t>12 OWOLABI OMOTOYE STR M/NO 79/S25/29684 ORILE AGEGE</t>
  </si>
  <si>
    <t>UNIVERSAL CHRIST GOSPEL CHURCH</t>
  </si>
  <si>
    <t xml:space="preserve">8 JINADU STR ATOBAUE AGEGE AGEGE </t>
  </si>
  <si>
    <t>MR MICHAEL OLAYINKA</t>
  </si>
  <si>
    <t>23 AWOYINFA STR ATOBAJE AGEGE LAGOS STATE</t>
  </si>
  <si>
    <t>ERINKITOLA ALHAJA</t>
  </si>
  <si>
    <t>191 ABEOKUTA MT RD M/NO 79/S25/10358 TABON AGEGE</t>
  </si>
  <si>
    <t>COMFORT SOYOYE</t>
  </si>
  <si>
    <t xml:space="preserve">33 OLADOJE STR OKO OBA AGEGE MN 76/154402 </t>
  </si>
  <si>
    <t>9 AWOFE IDOWU STR 93/S25/00056711 OKE ODO</t>
  </si>
  <si>
    <t>AFOLABI T. LOUIS</t>
  </si>
  <si>
    <t>BLK 11 FLT 9 OKO OBA IV AGEGE OKO OBA IV AGEGE</t>
  </si>
  <si>
    <t>ENGINEER OMONIYI</t>
  </si>
  <si>
    <t xml:space="preserve">BLOCK 7 PLT 10,SURVEY RD.   </t>
  </si>
  <si>
    <t>1 ADEAGBO STR AGEGE</t>
  </si>
  <si>
    <t xml:space="preserve">20A JINADU STR LAGOS </t>
  </si>
  <si>
    <t>ADE OGUNSOLA</t>
  </si>
  <si>
    <t>97 OKO OBA RD AGEGE BUS STOP AGEGE AGEGE</t>
  </si>
  <si>
    <t>PETER OFORNEJELU OFORNEJELU OFORNEJELU</t>
  </si>
  <si>
    <t>32A ROY CRESCENT ALARAMIMO STR ORILE LAGOS</t>
  </si>
  <si>
    <t>AKINDELE E MRS</t>
  </si>
  <si>
    <t>25 DADA AKAPO STREET M/NO 81/S25/23050 ORILE AGEGE</t>
  </si>
  <si>
    <t>EGBERONGBE MUKADAS OSHUO</t>
  </si>
  <si>
    <t>5C BALE STR TABON TABON AGEGE LAGOS STATE LAGOS STATE</t>
  </si>
  <si>
    <t>SIWOKU JOSEPH ADE</t>
  </si>
  <si>
    <t>5 ADEYINKA STREET M/NO 72/103943 AGEGE</t>
  </si>
  <si>
    <t>MR S. O. AJAYI</t>
  </si>
  <si>
    <t>21 AWOFE STR OKE-ODO 77/S25/77218 ORILE AGEGE</t>
  </si>
  <si>
    <t>9 ADEAGBO STR</t>
  </si>
  <si>
    <t>16 DAUDU STR OLD 26/06/05/23912 ALAGBA AGEGE</t>
  </si>
  <si>
    <t>LARUNSI A F</t>
  </si>
  <si>
    <t>17 LARUNSI STR M/NO 79/S25/28604 ALAGBA AGEGE</t>
  </si>
  <si>
    <t>OLUGBENGA OLUYEMI B</t>
  </si>
  <si>
    <t>1 BALOGUN STR 79/S25/016309 ORILE AGEGE</t>
  </si>
  <si>
    <t>MR SHINA RAMONE</t>
  </si>
  <si>
    <t>46 OLAOROKUN STREET ORILE AGEG ORILE LAGOS</t>
  </si>
  <si>
    <t>EMMANUEL IDOWU</t>
  </si>
  <si>
    <t>2A ADEBOUN STR LAGOS</t>
  </si>
  <si>
    <t>MR KEHINDE VIJINADU</t>
  </si>
  <si>
    <t xml:space="preserve">14 AKIMLABI STR AGBOTIKUYO LAGOS </t>
  </si>
  <si>
    <t>AYILARA MUSTAFA</t>
  </si>
  <si>
    <t>4 AWOFE STR OKE-ODO M/NO 81/S25/15301 ORILE AGEGE</t>
  </si>
  <si>
    <t>ALHAJA SANUSI</t>
  </si>
  <si>
    <t>28 ORILE ROAD AGEGE AGEGE LAGOS</t>
  </si>
  <si>
    <t>LAMIDI ANISERE</t>
  </si>
  <si>
    <t>20 ORILE ROAD TABON-TABON. AGE M/N 76/178188 AGEGE</t>
  </si>
  <si>
    <t>OSUNBUNMI YEKINI ALHAJI</t>
  </si>
  <si>
    <t>18.ORILE ROAD AGEGE LAGOS</t>
  </si>
  <si>
    <t>ALHAJI SULE SALAMI</t>
  </si>
  <si>
    <t>11. ITOGBE STREET ORILE AGEGE LAGOS</t>
  </si>
  <si>
    <t>AKINDELE ESQ</t>
  </si>
  <si>
    <t>1 ADEYINKA STREET ORILE</t>
  </si>
  <si>
    <t>MR.ADEDOLA ADEWALE</t>
  </si>
  <si>
    <t xml:space="preserve">13 FOLORUNSHO STREET LAGOS </t>
  </si>
  <si>
    <t>38 ITOGBE STR ORILE AGEGE LAGOS</t>
  </si>
  <si>
    <t>OLATUNJI KAZEEM</t>
  </si>
  <si>
    <t>44B ITOGBE STR AGEGE. LAGOS.</t>
  </si>
  <si>
    <t>MUSTAPHA NURATU</t>
  </si>
  <si>
    <t xml:space="preserve">65 ORILE RD AGEGE OKO OBA AGEGE </t>
  </si>
  <si>
    <t>MRS BABALOLA TEMITOPE</t>
  </si>
  <si>
    <t>6 SLYVATT AVE LABAK EST OKO OBA</t>
  </si>
  <si>
    <t xml:space="preserve">29 POWERLINE ROAD. ORILE M/N 76/129665 </t>
  </si>
  <si>
    <t>DADA OGUNYEMI</t>
  </si>
  <si>
    <t>9 AKINLABI STR M/NO 77/S25/98443 MAGBON AGEGE</t>
  </si>
  <si>
    <t>MALLAM IBRAHIM MOHAMMED A</t>
  </si>
  <si>
    <t>4 KASUMU CRESCENT 92/S25/123938 TABOBN TABON ORILE AGEGE</t>
  </si>
  <si>
    <t>BOLANLE OLUYEMISI DOSUNMU</t>
  </si>
  <si>
    <t>2b oshobu street oko oba</t>
  </si>
  <si>
    <t>MRS OLUFUNKE F AKINWUNMI</t>
  </si>
  <si>
    <t>23, AKINWUNMI ST OFF ABARTIOR ABULE EGBA OKO OBA</t>
  </si>
  <si>
    <t>BANKOLE RASHIDI</t>
  </si>
  <si>
    <t>12 LATIFU STR 77/S25/17566 ORILE AGEGE</t>
  </si>
  <si>
    <t>OJENIRAN OYELADE S.</t>
  </si>
  <si>
    <t>2B HANATU AGUESTO ESTATE OKO OBA LAGOS</t>
  </si>
  <si>
    <t>YINUSA MAFORUNYOMI</t>
  </si>
  <si>
    <t xml:space="preserve">8 AYANWOLE STREET OKE KOTO AGEGE </t>
  </si>
  <si>
    <t>POLICE STATION ELERE</t>
  </si>
  <si>
    <t xml:space="preserve">9B OSHOBU ELERE POLICE STATION OSHOBU ORILE AGEGE </t>
  </si>
  <si>
    <t>11-AgegeINJ-T2-Orile Agege-OSHOBU STREET POLE 7</t>
  </si>
  <si>
    <t>BLK 23 FLT 6 LSDPC SUNSHINE EST</t>
  </si>
  <si>
    <t>ALH ADEKUNLE NAFIU</t>
  </si>
  <si>
    <t xml:space="preserve">ELEMADU CLOSE LAGOS </t>
  </si>
  <si>
    <t>20 ADALEMO STREET LAGOS LAGOS</t>
  </si>
  <si>
    <t>MR DAVID ADEOSHUN</t>
  </si>
  <si>
    <t>1 ADEOSHUN STREET M/NO 76/122507 OKO OBA AGEGE</t>
  </si>
  <si>
    <t>ALHAJI BABA IMAM</t>
  </si>
  <si>
    <t>23 ORILE RD AGEGE MN 65/019717 ORILE AGEGE</t>
  </si>
  <si>
    <t>SIKIRU ALIMI</t>
  </si>
  <si>
    <t>7 AMODU STR. TABON-TABON M/N 76/154308 AGEGE</t>
  </si>
  <si>
    <t xml:space="preserve">18 DADA AKAPO STR ORILE AGEGE </t>
  </si>
  <si>
    <t>SEMOWO   OLUGBEMINIYI AINA</t>
  </si>
  <si>
    <t>14,ORILE ROAD,TABONTABON AGEGE</t>
  </si>
  <si>
    <t>Tochukwu Ike Agu</t>
  </si>
  <si>
    <t>37 Dasilva Estate, new oko oba Agege</t>
  </si>
  <si>
    <t>WAIDI ISHOLA MR</t>
  </si>
  <si>
    <t>3 OLURINDE STR ORILE AGEGE 84/S25/16062 ORILE AGEGE</t>
  </si>
  <si>
    <t>MAJOR J O AFOLABI</t>
  </si>
  <si>
    <t>24 AGRIC ROAD OKO OBA AGEGE</t>
  </si>
  <si>
    <t>AKINSANYA SHERIF</t>
  </si>
  <si>
    <t>134 POWER LINE ROAD 84/S25/02296 ORILE AGEGE</t>
  </si>
  <si>
    <t>KEMI TAIWO OGINNI</t>
  </si>
  <si>
    <t>18B OWOLABI OMOTOYE STR LAGOS</t>
  </si>
  <si>
    <t>OKE D A MRS</t>
  </si>
  <si>
    <t>4 AKINLEYE STR 86/S5/059795 ORILE AGEGE</t>
  </si>
  <si>
    <t xml:space="preserve">3 AKINLEYE ST ORILE AGEGE  </t>
  </si>
  <si>
    <t>ANIBINIRAN ANIMOTU</t>
  </si>
  <si>
    <t>15 ORILE RD AGEGE LAGOS</t>
  </si>
  <si>
    <t>LAWAL SULAIMON OKANLAWON</t>
  </si>
  <si>
    <t>9 KAJOLA LANE OKO OBA, AGEGE LAGOS</t>
  </si>
  <si>
    <t>MARILIANA TOJUOLA A</t>
  </si>
  <si>
    <t xml:space="preserve">5 ADEMOLU STR OKO-OBA </t>
  </si>
  <si>
    <t>MRS VICTORIA MODUPE MUSTAPHA</t>
  </si>
  <si>
    <t>34 BADE ABIONA STREET ORILE AGEGE LAGOS STATE</t>
  </si>
  <si>
    <t xml:space="preserve">21 OSHODI STREET ORILE AGEGE </t>
  </si>
  <si>
    <t>OLOYEDE LATEEF</t>
  </si>
  <si>
    <t xml:space="preserve">10 ADEGBAJU CRESENT NEW OKO OBA </t>
  </si>
  <si>
    <t>ALHAJA MOMODU</t>
  </si>
  <si>
    <t>13 ADEGBAJU STR 85/S25/163085 ABULE EGBA</t>
  </si>
  <si>
    <t>BLOCK 14, FL 4, SUNSHINE ESTATE, OKO-OBA</t>
  </si>
  <si>
    <t>SOTUNDE MADAM AGBOOL</t>
  </si>
  <si>
    <t xml:space="preserve">111 AMOO STREET. AGEGE AGEGE </t>
  </si>
  <si>
    <t>MOSUDI ADISA</t>
  </si>
  <si>
    <t xml:space="preserve">27B AYIGE STREET ORILE AGEGE M/N 76/121627 </t>
  </si>
  <si>
    <t>1A OLAOLUWA STR M/NO 79/S25/144841 OKO OBA AGEGE</t>
  </si>
  <si>
    <t>ALUBARIKA MOSQUE</t>
  </si>
  <si>
    <t>14B IFELOJU STR 81/S25/0966 OKO OBA</t>
  </si>
  <si>
    <t>ALH ADE HUNMUANI</t>
  </si>
  <si>
    <t>11 AKINPELU STR OKO OBA 79/S25/101490 AGEGE</t>
  </si>
  <si>
    <t>MR WAISU ABIODUN</t>
  </si>
  <si>
    <t>MR ADEKOMOLAFE</t>
  </si>
  <si>
    <t xml:space="preserve">OKO OBA RESIDENTIAL SCHEME III MAPPLE WOOD ESTA   </t>
  </si>
  <si>
    <t>MRS AKINYOYENU OMOBOLUPE</t>
  </si>
  <si>
    <t xml:space="preserve">PLT 4, BLK 6, OKO-OBA RES SCHEME 111   </t>
  </si>
  <si>
    <t>BLK A PLT 4 SURVEY RD ,OKOOBA</t>
  </si>
  <si>
    <t>SUNDAY FOLA ADEPOJU</t>
  </si>
  <si>
    <t>BLK 2 PLT 2 MAPLE WOOD OKO OBA SCHEME 4 AGEGE</t>
  </si>
  <si>
    <t>MR OLUOKUN OLARENREWAJU</t>
  </si>
  <si>
    <t xml:space="preserve">5 GOVERNOR ROAD MAPPLE WOOD ESTATE OKO OBA   </t>
  </si>
  <si>
    <t>UMEH FEMI IKECHUKWU</t>
  </si>
  <si>
    <t>1 OLUBUNMI LANE OKO OBA AGEGE LAGOS</t>
  </si>
  <si>
    <t>ADEREMI BADMUS</t>
  </si>
  <si>
    <t>34 IFELODUN STR OKO OBA 85/S25/96265 AGEGE</t>
  </si>
  <si>
    <t>ISHOLA SHOTOYE</t>
  </si>
  <si>
    <t xml:space="preserve">40 IFELOJU STR OKO-OBA AGEGE MN 76/124113 </t>
  </si>
  <si>
    <t>KRC KRC</t>
  </si>
  <si>
    <t xml:space="preserve">22 OSHOBA STR. LAGOS </t>
  </si>
  <si>
    <t>AMOO ADEBESIN</t>
  </si>
  <si>
    <t>6 AKINLAGUN STR OKOOBA LAGOS</t>
  </si>
  <si>
    <t xml:space="preserve">23 AYIGE STREET ORILE AGEGE ORILE AGEGE </t>
  </si>
  <si>
    <t xml:space="preserve">10B AYANWOLE STR LAGOS </t>
  </si>
  <si>
    <t>OGUNRINDE EBENEZER</t>
  </si>
  <si>
    <t>21 OKO OBA ROAD AGEGE LAGOS AGEGE LAGOS</t>
  </si>
  <si>
    <t>ODUSOSE OLUFEMI</t>
  </si>
  <si>
    <t>30 AKINTUNDE WILLIAMS STREET AMAKAS OKO OBA ALIMOSHO</t>
  </si>
  <si>
    <t>11-AgegeINJ-T2-Abule Egba-AKINTUNDE WILLIAMS POLE 5</t>
  </si>
  <si>
    <t>EDORE GERE</t>
  </si>
  <si>
    <t xml:space="preserve">6B AGUNBAIDE STR LAGOS </t>
  </si>
  <si>
    <t>9 LADOJE STR OKO OBA AGEGE</t>
  </si>
  <si>
    <t>PATRICKS ELEGA</t>
  </si>
  <si>
    <t>32 ALH OWOLEWA STR TABON TABO 92/S25/01904 AGEGE</t>
  </si>
  <si>
    <t>FADEYI SAMSON</t>
  </si>
  <si>
    <t>39 ALHAJI OWOLOWA STREET 85/S25/021941 ORILE AGEGE</t>
  </si>
  <si>
    <t>22 OLURINDE STR ORILE AGEGE M/N 76/U64653</t>
  </si>
  <si>
    <t>FAKOYA ELIZABETH</t>
  </si>
  <si>
    <t>7 OGUNDELE STR M/NO 77/074533 OKO OBA AGEGE</t>
  </si>
  <si>
    <t xml:space="preserve">31 OLAOROKUN STR LAGOS </t>
  </si>
  <si>
    <t>13 ARUBO CLOSE M/N 83/S25/125346 OKO OBA AGEGE</t>
  </si>
  <si>
    <t>MICHAEL OLUWALEKE</t>
  </si>
  <si>
    <t>24 OLALEYE STR OKO OBA AGE 75/097978 AGEGE</t>
  </si>
  <si>
    <t>ORUNGBASO S</t>
  </si>
  <si>
    <t xml:space="preserve">31 ADESHINA CLOSE LAGOS </t>
  </si>
  <si>
    <t>PROFF BABATUNDE OGUNTONA</t>
  </si>
  <si>
    <t>2 DORCAS MOROLAHUN STR OKO OBA LAGOS STATE</t>
  </si>
  <si>
    <t>OLAYINKA TELLA</t>
  </si>
  <si>
    <t>126 OLD ABEOKUTA  ROAD  AGEGE</t>
  </si>
  <si>
    <t>ALHAJA SABITU DOSUNMU</t>
  </si>
  <si>
    <t>12 DOSUNMU STR NEW OKO-OBA</t>
  </si>
  <si>
    <t>AHMED MOHAMMED</t>
  </si>
  <si>
    <t>96A OKO OBA RD OKO OBA LAGOS</t>
  </si>
  <si>
    <t>17 OSOBU STREET AGEGE</t>
  </si>
  <si>
    <t>LATIFU ADAM ALHAJI</t>
  </si>
  <si>
    <t>12 OSOBU STREET 95/P25/2072 OFF ORILE ROAD AGEGE</t>
  </si>
  <si>
    <t>AZUBUIKE OLUWATOYIN</t>
  </si>
  <si>
    <t>2B SUCESS CRESCENT. G.R.A. SCH OKOOBA LAGOS STATE</t>
  </si>
  <si>
    <t>CHAPTERS HOTEL</t>
  </si>
  <si>
    <t xml:space="preserve">15/17 ABIODUN KUYE STR LAGOS </t>
  </si>
  <si>
    <t>11-AgegeINJ-T2-Abule Egba-AKINOLA DUYILE CLOSE POLE 2</t>
  </si>
  <si>
    <t>ADEYEMI MOFIKOYA &amp;amp; ADETAYO MOFIKOYA</t>
  </si>
  <si>
    <t>HOUSE 20 PALM VIEW ESTATE, OKO-OBA. AGEGE.</t>
  </si>
  <si>
    <t>MR RICHARD BELLO</t>
  </si>
  <si>
    <t>75 OKO-OBA ROAD OLD A/C 26/03/03/55014 AGEGE</t>
  </si>
  <si>
    <t>FAWOLE ORIYOMI</t>
  </si>
  <si>
    <t>7 ALH OLADIPUPO STR OKO OBA LAGOS</t>
  </si>
  <si>
    <t>ISMAILA AFOLABI</t>
  </si>
  <si>
    <t>59 ALARAMIMO STREET</t>
  </si>
  <si>
    <t>AJAO GABRIEL</t>
  </si>
  <si>
    <t>7 ADEBOUN STREET OKO OBA AGEGE OKO OBA AGEGE</t>
  </si>
  <si>
    <t xml:space="preserve">NO 18 ILOBU STR OKO OBA AGEGE LAGOS </t>
  </si>
  <si>
    <t>MR STEPHEN AKINFENWA</t>
  </si>
  <si>
    <t>55 ARANSE-OLU STREET 86/S5/28399 OKO OBA AGEGE</t>
  </si>
  <si>
    <t>81 OTTA RD LAGOS</t>
  </si>
  <si>
    <t>OMOTOSHO ALAO ALHAJI</t>
  </si>
  <si>
    <t xml:space="preserve">6 ADENEKAN STR ORILE AGEGE </t>
  </si>
  <si>
    <t>ISHOLA JOHSON OLA</t>
  </si>
  <si>
    <t xml:space="preserve">26 ARANSE-OLU STR OKO OBA AGEGE </t>
  </si>
  <si>
    <t>FATIMO AMODU</t>
  </si>
  <si>
    <t>21 AMODU STR AGEGE LAGOS</t>
  </si>
  <si>
    <t>TAOFEEQ ADEMOLA GANIYU</t>
  </si>
  <si>
    <t>17 SHOORE CLOSE,ORILE AGEGE</t>
  </si>
  <si>
    <t>18 JIBOWU STR LAGOS</t>
  </si>
  <si>
    <t>AMADU ADAMU</t>
  </si>
  <si>
    <t>4 RAIMI CLOSE OFF AJIBOYE ORILE AGEGE LAGOS</t>
  </si>
  <si>
    <t>TAIBAT FOLARIN</t>
  </si>
  <si>
    <t>1 RESI STR ORILE LAGOS</t>
  </si>
  <si>
    <t>P O BOJOWA</t>
  </si>
  <si>
    <t>6 SHOORE CLOSE 85/S25/06846 ORILE AGEGE</t>
  </si>
  <si>
    <t>MADAM FADEKE AYINKE ADENI</t>
  </si>
  <si>
    <t>51 OTTA ROAD OLD A/C NO 26/03/15/64316 ORILE AGEGE</t>
  </si>
  <si>
    <t>4 SHOORE CLOSE M/NO 81/S25/10718 ORILE AGEGE</t>
  </si>
  <si>
    <t>JIMOH IDERA</t>
  </si>
  <si>
    <t>5 AKANNI ONIYIDE STREET M/NO 79/S25/39702 ORILE AGEGE</t>
  </si>
  <si>
    <t>MOSUNMOLA SANU</t>
  </si>
  <si>
    <t>9B AKANNI ONYIDE STR LAGOS</t>
  </si>
  <si>
    <t>MRS SURAKATU SULE</t>
  </si>
  <si>
    <t>DISU AKOGUN</t>
  </si>
  <si>
    <t>5 RENNA STR IFAKO IJAIYE LAGOS STATE</t>
  </si>
  <si>
    <t xml:space="preserve">8 JIBOWU STREET ORILE AGEGE </t>
  </si>
  <si>
    <t xml:space="preserve">1 SORE CLOSE LAGOS </t>
  </si>
  <si>
    <t xml:space="preserve">31 OTTA ROAD MN 76/162728 </t>
  </si>
  <si>
    <t>JULIUS</t>
  </si>
  <si>
    <t>4 Community Lane Oladoje Oko Oba Agege</t>
  </si>
  <si>
    <t>IDOWU ESTHER IYABO</t>
  </si>
  <si>
    <t>37B OLAROKUN STREET ORILE AGEGE LAGOS</t>
  </si>
  <si>
    <t>MRS WALIYAT BAKARE</t>
  </si>
  <si>
    <t>15B OLAOROKUN STREET</t>
  </si>
  <si>
    <t>MR B A OLOYODE</t>
  </si>
  <si>
    <t>8 ALHAJI FADEYI STREET 84/S25/045658 ALAGBA AGEGE</t>
  </si>
  <si>
    <t>APE EMMANUEL MR</t>
  </si>
  <si>
    <t>9 OMOWORARE STR M/NO 79/S25/71784 ALAGBA AGEGE</t>
  </si>
  <si>
    <t>SHITTU OYEBODE</t>
  </si>
  <si>
    <t>91. ORILE RD ORILE AGEGE LAGOS.</t>
  </si>
  <si>
    <t>71 AMOO STRAGEGE</t>
  </si>
  <si>
    <t>BADA SEGUN</t>
  </si>
  <si>
    <t>LAYIWOLA OGUNSOLA</t>
  </si>
  <si>
    <t>10 AKIN C STR 85/134789 ABULE EGBA</t>
  </si>
  <si>
    <t>11-AgegeINJ-T2-Abule Egba-AKINWUNMI STREET POLE 5</t>
  </si>
  <si>
    <t>DAVID ONIPEDE MR</t>
  </si>
  <si>
    <t xml:space="preserve">47 AJIBOYE CRESCENT OKE ODO AGEGE </t>
  </si>
  <si>
    <t>DR TUKE MOSES</t>
  </si>
  <si>
    <t>8 KUMOLUYI STR 90/S25/136744 NEW OKO OBA</t>
  </si>
  <si>
    <t>11-AgegeINJ-T2-Abule Egba-KUMULUYI STREET POLE 3</t>
  </si>
  <si>
    <t>SATARU MR OLUSESI</t>
  </si>
  <si>
    <t>68 ORILE RD AGEGE M/N 85/S25/54920 AGEGE</t>
  </si>
  <si>
    <t>ORILE CDA</t>
  </si>
  <si>
    <t>9B SALAWU STREET,ORILE-AGEGE</t>
  </si>
  <si>
    <t>BASHIRU AGUNBIADE</t>
  </si>
  <si>
    <t>3.TIAMIYU STR..ATOBAJE AGEGE LAGOS</t>
  </si>
  <si>
    <t>AKINKUNMI EVANS</t>
  </si>
  <si>
    <t>23 ADEBARI STREET 65/S25/016478 AGEGE</t>
  </si>
  <si>
    <t>MRS DUPE ADEPEGBA</t>
  </si>
  <si>
    <t xml:space="preserve">67 IPAJA RD LAGOS </t>
  </si>
  <si>
    <t>MR KAYODE AJAYI</t>
  </si>
  <si>
    <t xml:space="preserve">33 EGBATEDO STR LAGOS </t>
  </si>
  <si>
    <t>19. ASHIPA STR LAGOS</t>
  </si>
  <si>
    <t>E IGBINYADE ESQ</t>
  </si>
  <si>
    <t>6 ELEGBEDE STR OLD A/C NO 26/04/05/32712 AGEGE</t>
  </si>
  <si>
    <t>AJANI Y</t>
  </si>
  <si>
    <t xml:space="preserve">6 OREMETA STR AGEGE AGEGE </t>
  </si>
  <si>
    <t>OSHINBANJO KAMORUDEEN</t>
  </si>
  <si>
    <t>2 ESUOLA STR 85/S25/137500 OKO OBA</t>
  </si>
  <si>
    <t>IDERA OLUWA</t>
  </si>
  <si>
    <t xml:space="preserve">25 IDOWU STR LAGOS </t>
  </si>
  <si>
    <t>TOSIN AKINKUGBE</t>
  </si>
  <si>
    <t>12 SAKIRU CLOSE ORILE</t>
  </si>
  <si>
    <t>M AJILEYE</t>
  </si>
  <si>
    <t>2 ALAFIA STREET M/N 77/S25/6717 OKO OBA AGEGE</t>
  </si>
  <si>
    <t>7 EMMANUEL CLOSE LAGOS</t>
  </si>
  <si>
    <t>AKINTUNDE MR E OLU</t>
  </si>
  <si>
    <t>10 EMMANUEL ADEKANBI STREET M/NO 85/S25/150830 OKO OBA AGEGE</t>
  </si>
  <si>
    <t>MR ISAAC OLA AJAYI</t>
  </si>
  <si>
    <t>36A OLURINDE STR ORILE AGEGE ORILE AGEGE</t>
  </si>
  <si>
    <t>ALHAJA OLA-AYINDE A.</t>
  </si>
  <si>
    <t xml:space="preserve">2 IJEBUTEDO AVEN NEW OKO-OBA </t>
  </si>
  <si>
    <t>AIRATU AGBOKE</t>
  </si>
  <si>
    <t>35 OKO OBA RD 81/S25/49506 OKO OBA AGEGE</t>
  </si>
  <si>
    <t>AMODU LASISI</t>
  </si>
  <si>
    <t>35 OKO OBA RD 77/S25/78624 AGEGE</t>
  </si>
  <si>
    <t>PRINCE AJASA BELLO</t>
  </si>
  <si>
    <t xml:space="preserve">19 OLAOROKUN STREET ORILE-AGEG LAGOS </t>
  </si>
  <si>
    <t>ADEBISI ODUOLA</t>
  </si>
  <si>
    <t>15 OLAOROKUN STR ORILE AGEGE LAGOS</t>
  </si>
  <si>
    <t>55 AMOO STREET, AGEGE</t>
  </si>
  <si>
    <t>GBADAMOSI AMOO ESQ.,</t>
  </si>
  <si>
    <t>C4/104.OLOTO LANE. M/NO 84/S25/43961 ATOBAJE AGEGE.</t>
  </si>
  <si>
    <t>AFOGUNLOWO MUDASIRU</t>
  </si>
  <si>
    <t>8 SALAWU STR ORILE AGEGE LAGOS</t>
  </si>
  <si>
    <t>MR OKEDIJI O OLATUNJI</t>
  </si>
  <si>
    <t>68 ORILE RD AGEGE 90/477665 ORILE-AGEGE</t>
  </si>
  <si>
    <t>MUSTAPHA MOHAMMED</t>
  </si>
  <si>
    <t>7. SALAWU STR ORILE AGEGE LAGOS.</t>
  </si>
  <si>
    <t>ADEOYE AKINLEYE</t>
  </si>
  <si>
    <t>20 OLALEYE STR 77/S25/84192 OKO OBA AGEGE</t>
  </si>
  <si>
    <t>45. ADENIYI STR AGEGE LAGOS</t>
  </si>
  <si>
    <t>OLADEJI OLAWUNMI OLAWALE</t>
  </si>
  <si>
    <t>PLOT 11B GREENHILL ESTATE, OLD ABEOKUTA WAY, OKO OBA, AGEGE</t>
  </si>
  <si>
    <t>11-AgegeINJ-T2-Orile Agege-GREEN HILL ESTATE POLE 4</t>
  </si>
  <si>
    <t>LAWODE TIJANI</t>
  </si>
  <si>
    <t>62 AMOO STREET. AGEGE M/NO 74/050662 AGEGE</t>
  </si>
  <si>
    <t>ALHAJI SUBERU OLALEYE</t>
  </si>
  <si>
    <t>44 MUSILI STR AGEGE</t>
  </si>
  <si>
    <t>SALAMI AYODELE</t>
  </si>
  <si>
    <t>23 BADE ABIONA STR ORILE AGEGE ORILE AGEGE LAGOS</t>
  </si>
  <si>
    <t>ANGLICAN CHURCH VICARAGE</t>
  </si>
  <si>
    <t>1 CHURCH STREET 81/S25/025341 ORILE AGEGE</t>
  </si>
  <si>
    <t>FOLARIN M A</t>
  </si>
  <si>
    <t>30 ARANSE OLU ST M/NO 85/S25/108597 ORILE</t>
  </si>
  <si>
    <t>KASAL DADA</t>
  </si>
  <si>
    <t xml:space="preserve">16 OYEKUNLRE STR OKO OBA AGEGE </t>
  </si>
  <si>
    <t>MAISINGA   ISMAIL ISMAIL</t>
  </si>
  <si>
    <t>76, OLD OTTA ROAD, ORILE-AGEGE,LAGOS </t>
  </si>
  <si>
    <t>MAD FOLUKE AWERO</t>
  </si>
  <si>
    <t xml:space="preserve">17 EGBATEDO STR AGEGE  </t>
  </si>
  <si>
    <t>LATEEF S A</t>
  </si>
  <si>
    <t>32A IFELODUN STR M/NO 79/S25/8346 OKO OBA AGEGE</t>
  </si>
  <si>
    <t>REV FELIX ADE AKANBI</t>
  </si>
  <si>
    <t xml:space="preserve">BON ACCORD. OLADOJE STR OKO-OBA AGEGE </t>
  </si>
  <si>
    <t>OLADIPUPO  M.A.</t>
  </si>
  <si>
    <t xml:space="preserve">6 OREMEJI STREET OLD OKO OBA LAGOS </t>
  </si>
  <si>
    <t>LAMIDI ALABI</t>
  </si>
  <si>
    <t>11 OLANREWAJU ST TANBOTNBO M/N 76/150157 AGEGE</t>
  </si>
  <si>
    <t>MR OKE ALUBIAGBA</t>
  </si>
  <si>
    <t>2 OYELEYE CLS OFF OWOLEWA OKO-OBA LAGOS</t>
  </si>
  <si>
    <t>MR OLATUNJI ATOKE</t>
  </si>
  <si>
    <t>14 AINA AKERA STREET OLD A/C 26/03/03/21718 ORILE AGEGE</t>
  </si>
  <si>
    <t>ADEOTI JAMES</t>
  </si>
  <si>
    <t xml:space="preserve">40 OWOLEWA STR LAGOS </t>
  </si>
  <si>
    <t>OKEBIOKUN J.O.</t>
  </si>
  <si>
    <t>12 FESTUS ADERENLE STR LAGOS</t>
  </si>
  <si>
    <t>MR OLAJIDE OLAJIDE OLAJIDE</t>
  </si>
  <si>
    <t>ALH ODUNTAN</t>
  </si>
  <si>
    <t>1A OMO- ODUMOSU CLOSE N/ OKO-OBA</t>
  </si>
  <si>
    <t>TAIWO MODINATU ALH</t>
  </si>
  <si>
    <t>8 ARUBO STR M/NO 85/S25/005039 OKO OBA AGEGE</t>
  </si>
  <si>
    <t>OLATOYE A</t>
  </si>
  <si>
    <t xml:space="preserve">5 ESU-OLA STR OKO OBA </t>
  </si>
  <si>
    <t>OSENI ALABI</t>
  </si>
  <si>
    <t>9 OMOROGA STREET ALIMOSHO M/N 76/170299 AGEGE</t>
  </si>
  <si>
    <t>BABATUNDE OMOROGA</t>
  </si>
  <si>
    <t xml:space="preserve">4 BANKOLE OMOSHOGA STR LAGOS </t>
  </si>
  <si>
    <t>MRS M. T DAVIES</t>
  </si>
  <si>
    <t>BLK 2, FLT 2, MILLENIUM ESTATE, ALAGBA, ORILE AGEG</t>
  </si>
  <si>
    <t>S OSENI</t>
  </si>
  <si>
    <t>128 IPAJA ROAD OLD A/C NO 26/04/05/27113 AGEGE</t>
  </si>
  <si>
    <t>11-AgegeINJ-T3-Pen Cinema-IPAJA RD POLE 3</t>
  </si>
  <si>
    <t>MUSILUMI   AREMU</t>
  </si>
  <si>
    <t>2 ITOGBE STR  AGEGE</t>
  </si>
  <si>
    <t>64 POWERLINE ROAD. ORILE 79/S25/12252 ORILE AGEGE</t>
  </si>
  <si>
    <t>CARENNA BIMPE</t>
  </si>
  <si>
    <t>BLK 9 FLT 7 MILLENIUM EST.</t>
  </si>
  <si>
    <t>11-AgegeINJ-T2-Abule Egba-AKINWUNMI STREET POLE 7</t>
  </si>
  <si>
    <t>DADA WAIDI</t>
  </si>
  <si>
    <t>9 OLURINDE STR ORILE AGEGE M/N 85/S25/11681 ORILE AGEGE</t>
  </si>
  <si>
    <t>31 ISIAKA OKOSUN STR LAGOS</t>
  </si>
  <si>
    <t>GBOLAHAN DADA</t>
  </si>
  <si>
    <t>PLT 3 NOW 8 GOVERNORS WAY MAPPLEWOOD EST NEW OKO O</t>
  </si>
  <si>
    <t>ODUWOLE MUSTAPHA</t>
  </si>
  <si>
    <t>42 OLURINDE STR ORILE AGEGE M/NO 79/S25/97133 ORILE AGEGE</t>
  </si>
  <si>
    <t>40 OLURINDE STR ORILE AGEGE ORILE AGEGE</t>
  </si>
  <si>
    <t>OLUWASEYI OLADUBU</t>
  </si>
  <si>
    <t>9 ASHIPA STREET M/N 77/S25/15420 ORILE AGEGE</t>
  </si>
  <si>
    <t>S A BABAJIDE</t>
  </si>
  <si>
    <t xml:space="preserve">85 OLD OTTA RD  </t>
  </si>
  <si>
    <t>BEATRICE OMOROGA</t>
  </si>
  <si>
    <t>18 OYEKUNLE STREET ORILE AGEGE</t>
  </si>
  <si>
    <t xml:space="preserve">31 ARANSEOLU STR ORILE AGEGE M/N 75/129333 </t>
  </si>
  <si>
    <t>ESTHER MAJEKODUNMI</t>
  </si>
  <si>
    <t>26 LADIPO STR OKO OBA LAGOS</t>
  </si>
  <si>
    <t>MUSILIU ADEBOYE A MR ADEBOYE MR</t>
  </si>
  <si>
    <t>9 OLUKAYODE ADEGBOYEGA STR 85/S25/065541 OKO OBA AGEGE</t>
  </si>
  <si>
    <t>11-AgegeINJ-T1-Abattoir-OLUKAYODE ADEGBOYEGA STR., POLE 3</t>
  </si>
  <si>
    <t> FARANTI   CHRISTIANA OLUWATOYIN</t>
  </si>
  <si>
    <t>20 ADALEMO STREET ORILE ROAD PEN CINEMA</t>
  </si>
  <si>
    <t>SAHEED ABIOLA ABIOLA</t>
  </si>
  <si>
    <t>21 Amoo street</t>
  </si>
  <si>
    <t>ANIMASHUN OBIREMI</t>
  </si>
  <si>
    <t xml:space="preserve">28 ISIAKA OKOSUN STR LAGOS </t>
  </si>
  <si>
    <t>AFEBIYI AJIHUN</t>
  </si>
  <si>
    <t>28 ALHAJI OWOLEWA STR.ORILE 79/S25/04394 TABON TABON AGEGE</t>
  </si>
  <si>
    <t>IDOWU WASILAT</t>
  </si>
  <si>
    <t>2 BABAYEMI STR.ORILE AGEGE</t>
  </si>
  <si>
    <t>IYABO OSOBU</t>
  </si>
  <si>
    <t>4 BABAYEMI STR AGEGE LAGOS</t>
  </si>
  <si>
    <t>COMFORT DERUNKE</t>
  </si>
  <si>
    <t>17 ODEKU STREET MN 76/178887 ATUBAJE AGEGE</t>
  </si>
  <si>
    <t>MR S.G ANJORIN</t>
  </si>
  <si>
    <t>22 TEMIDIRE STR 85/S25/862451 OKO OBA</t>
  </si>
  <si>
    <t>OLAOSEBIKAN OLAKUNLE</t>
  </si>
  <si>
    <t>16 LADOJE STREET,OKO-OBA, ORILE-AGEGE</t>
  </si>
  <si>
    <t>DOLAMU RAUFU</t>
  </si>
  <si>
    <t>14 BABAYEMI STR 92/S25/018216 ORILE AGEGE</t>
  </si>
  <si>
    <t>OJEI L</t>
  </si>
  <si>
    <t>1 COKER STREET  ORILE AGEGE</t>
  </si>
  <si>
    <t>SOLEYE JIMOH</t>
  </si>
  <si>
    <t>10 ELEGBEDE STR M/N 84/S25/46116 AGEGE</t>
  </si>
  <si>
    <t xml:space="preserve">22A ASHIPA STR AGEGE LAGOS </t>
  </si>
  <si>
    <t>ETERNAL SACRED ORDE C*S</t>
  </si>
  <si>
    <t xml:space="preserve">12 ASHIPA STR  </t>
  </si>
  <si>
    <t>BADRU A</t>
  </si>
  <si>
    <t>13 APENA STREET MAGBON AGEGE</t>
  </si>
  <si>
    <t>WAIDI BABATUNDE</t>
  </si>
  <si>
    <t xml:space="preserve">21 ALARAMI STR OKO OBA </t>
  </si>
  <si>
    <t>JACOBS EMMANUEL OLAJIDE</t>
  </si>
  <si>
    <t>7 ENGINEERING RD,MAPPLEWOOD, ORILE-AGEGE</t>
  </si>
  <si>
    <t>PASTOR ADEWOLE MOSES ADEB</t>
  </si>
  <si>
    <t xml:space="preserve">BLK 5,PLT 20, OKO-OBA SCHEME IV   </t>
  </si>
  <si>
    <t>MR AROWOSHOLA A</t>
  </si>
  <si>
    <t>11 MUSILI STR 84/S5/341012 OKO OBA</t>
  </si>
  <si>
    <t>MICHAEL A KUSHIMO</t>
  </si>
  <si>
    <t xml:space="preserve">12 MUSILI STREET AGEGE </t>
  </si>
  <si>
    <t>IBEUN  EKUNDAYO</t>
  </si>
  <si>
    <t xml:space="preserve">PLT 16 A  OKO-OBA  RS  SCH  111   LAGOS   </t>
  </si>
  <si>
    <t>MRS OLAWANLE SIKUADE</t>
  </si>
  <si>
    <t>11 IRESI STREET ORILE AGEGE</t>
  </si>
  <si>
    <t>HASSAN SHIRO</t>
  </si>
  <si>
    <t>14 IRESSI STR AGEGE ORILE</t>
  </si>
  <si>
    <t>AYODELE OLUFEMI O.</t>
  </si>
  <si>
    <t>37 PROGRESS ROAD ABULE EGBA LA ABULE EGBA LAGOS</t>
  </si>
  <si>
    <t>CADOSO FATAI ALH</t>
  </si>
  <si>
    <t>53 IPAJA RD LAIK 93/S25/000146 AGEGE</t>
  </si>
  <si>
    <t>OLAWALE ALAO</t>
  </si>
  <si>
    <t>3 ODEKU STREET ATOBAJE  AGEGE</t>
  </si>
  <si>
    <t>TIJANI YUSSUF</t>
  </si>
  <si>
    <t xml:space="preserve">72 IPAJA RD LAGOS </t>
  </si>
  <si>
    <t>MAD SIDIKATU SANNI</t>
  </si>
  <si>
    <t>2 ONIWINDE STREET M/N 75/118329 AGEGE</t>
  </si>
  <si>
    <t>JOSHUA SANNI</t>
  </si>
  <si>
    <t>NO 5   ODEKU  STREET ORILE AGEGE</t>
  </si>
  <si>
    <t>MR ADEDOKUN A.</t>
  </si>
  <si>
    <t xml:space="preserve">177. IPAJA ROAD AGEGE </t>
  </si>
  <si>
    <t>OTO M NIMOTALAHI</t>
  </si>
  <si>
    <t>155 IPAJA RD AGBOTIKUYO BUS STOP LAGOS STATE</t>
  </si>
  <si>
    <t>OMOLE JOSHUA</t>
  </si>
  <si>
    <t>23 OLADIPUPO STREET ORILE-AGEGE LAGOS.</t>
  </si>
  <si>
    <t>MRS AKINWANDE TOYIN</t>
  </si>
  <si>
    <t>1 OLUKAYODE ADEGBOYEGA. LAGOS</t>
  </si>
  <si>
    <t>MOSES EMEYA (MR)</t>
  </si>
  <si>
    <t xml:space="preserve">6 OMOTOYE ESTATE ORILE AGEGE ORILE AGEGE </t>
  </si>
  <si>
    <t>BAKARE M ALHAJI</t>
  </si>
  <si>
    <t>21 DOSUNMU ADEOGUN STR AGEGE ORILE</t>
  </si>
  <si>
    <t>6 OREMETA STR AGEGE AGEGE</t>
  </si>
  <si>
    <t>29 ALARAMIMO STR 86/S25/3678 OKO OBA AGEGE</t>
  </si>
  <si>
    <t>YUSSUF AJALA</t>
  </si>
  <si>
    <t xml:space="preserve">8 AJAYI IBE STR ORILE AGEGE  </t>
  </si>
  <si>
    <t>MR SAMUEL OLA BANKOLE</t>
  </si>
  <si>
    <t>11 AJAYI IBE STREET 94/S25/01365 ORILE AGEGE</t>
  </si>
  <si>
    <t>IBUKUN ODUNLAMI AKINBO</t>
  </si>
  <si>
    <t xml:space="preserve">22c Wasiu olaofe agric road </t>
  </si>
  <si>
    <t>OLODUDE VICTORIA</t>
  </si>
  <si>
    <t xml:space="preserve">10A AFUWAPE STR LAGOS </t>
  </si>
  <si>
    <t>11-AgegeINJ-T3-Tabon Tabon-AFUWAPE STREET POLE 2</t>
  </si>
  <si>
    <t>OF NIG LAGOS LAGOS METHODIST CHURCH</t>
  </si>
  <si>
    <t>22 MABAYOJE ST OFF ISIAKA ST OKO OBA</t>
  </si>
  <si>
    <t>OLONODE MR</t>
  </si>
  <si>
    <t xml:space="preserve">3 SOJI SHOBO CLOSE OKO OBA </t>
  </si>
  <si>
    <t>EMMANUEL ADELEYE</t>
  </si>
  <si>
    <t>9 FASSAN CLOSE OKO OBA LAGOS</t>
  </si>
  <si>
    <t>GBENGA AYODELE</t>
  </si>
  <si>
    <t>8 OROGBA CLOSE ABULE EGBA LAGOS</t>
  </si>
  <si>
    <t>ENGR. AYORINDE OLASENI</t>
  </si>
  <si>
    <t>SANMI KAMILU DAUDA</t>
  </si>
  <si>
    <t>30 JINADU O/AGEGE LAGOS</t>
  </si>
  <si>
    <t>KUPELEYE ZACCHEUS</t>
  </si>
  <si>
    <t xml:space="preserve">13 DELE IBIDUN STREET ORILE AGEGE </t>
  </si>
  <si>
    <t>GABRIEL ADEWUNMI</t>
  </si>
  <si>
    <t xml:space="preserve">5 ATANDA AKINREMI STR ORILE AGEGE </t>
  </si>
  <si>
    <t>MR G AKIMDEINDE</t>
  </si>
  <si>
    <t>17 COKER STR M/N 83/S25/14814 ISALE ODO</t>
  </si>
  <si>
    <t>OSUOLA JONATHAN</t>
  </si>
  <si>
    <t>5 TOMOLOJU CLOSE 93/P50/00002515 ORILE AGEGE</t>
  </si>
  <si>
    <t>AMIDU OLA ADENLE</t>
  </si>
  <si>
    <t xml:space="preserve">23 ATANDA AKINREMI STR ORILE AGEGE </t>
  </si>
  <si>
    <t>ROTUNDA OLAYEYE</t>
  </si>
  <si>
    <t>1 DELE IBIDUUNNI STREET 92/S25/012455 OFF AYOGE ORILE AGEGE</t>
  </si>
  <si>
    <t>ALHAJI ADELEKE OKUNOWO</t>
  </si>
  <si>
    <t>18 TEMIDIRE STR 85/S25/113051 OKO OBA</t>
  </si>
  <si>
    <t>PLT D4 WILLIAM EST 93/P50/00002975 TABONTABON AGEGE</t>
  </si>
  <si>
    <t>KENNETH OBOTUKE</t>
  </si>
  <si>
    <t>191 OLD ABEOKUTA ROAD ORILE AGEGE LAGOS</t>
  </si>
  <si>
    <t>TAIWO LIAMI</t>
  </si>
  <si>
    <t>36 ONILUDE STR ISALE OJA ORILE AGEGE LAGOS</t>
  </si>
  <si>
    <t>Shuaeeb Ibrahim owolegbon</t>
  </si>
  <si>
    <t>9 awoyonfa street atobaje okekoto agege</t>
  </si>
  <si>
    <t>LAWAL NIMOTA</t>
  </si>
  <si>
    <t>14  ONILUDE STREET ATOBAJE AGEGE</t>
  </si>
  <si>
    <t>UCHE C MICHEAL</t>
  </si>
  <si>
    <t>12 ADEBARI STR ORILE AGEGE LAGOS</t>
  </si>
  <si>
    <t>IBRAHIM DAUWBOUYA</t>
  </si>
  <si>
    <t>PLOT 10 HAINAT AUGUSTO EST OKO OBA</t>
  </si>
  <si>
    <t>GBAJUMO OJO</t>
  </si>
  <si>
    <t>OLUYIDE TEMITOPE</t>
  </si>
  <si>
    <t>BLK 5 FLT 9 SILVATT AVE OKO OBA</t>
  </si>
  <si>
    <t>11-AgegeINJ-T2-Abule Egba-LABAK EST(SYLVAT AVE) POLE 6</t>
  </si>
  <si>
    <t>ALHAJA TIAMIYU KHADIJAT</t>
  </si>
  <si>
    <t>SHOP 15 BLOCK F OJA-OBA MODERN MARKET</t>
  </si>
  <si>
    <t>MR JIBBON</t>
  </si>
  <si>
    <t xml:space="preserve">27 JAMES OKIKI STREET OKO OBA AGEGE </t>
  </si>
  <si>
    <t>SULE A WASIU</t>
  </si>
  <si>
    <t>PLT 2 OGUNTADE STR OKO OBA AGEGE ALARAMIMO AREA</t>
  </si>
  <si>
    <t>ADETOYEBO SEKONI MR</t>
  </si>
  <si>
    <t>1C POWERLINE ROAD. ORILE 85/S25/087755 TABON TABON AGEGE</t>
  </si>
  <si>
    <t>MR A.O BANJOKO</t>
  </si>
  <si>
    <t>7 ADEJONWO CLOSE NEW OKO-OBA OFF JONATHAN COKER STR</t>
  </si>
  <si>
    <t>SHOBAYO .O</t>
  </si>
  <si>
    <t>BLOCK 350 FLTS JAKANDE ESTATE</t>
  </si>
  <si>
    <t>NATIONAL ELECTORAL COMMISS</t>
  </si>
  <si>
    <t>ARIGBANLA STREET 90/P50/04671 ABEKOKO AGEGE</t>
  </si>
  <si>
    <t>ANIPUPO EJIRE MR</t>
  </si>
  <si>
    <t xml:space="preserve">25 IFELOJU STR OKO OBA </t>
  </si>
  <si>
    <t>PETER MAYOWA ADAGUNDURO</t>
  </si>
  <si>
    <t>2A Adeniji eleru str.oko oba</t>
  </si>
  <si>
    <t>MR ABIODUN ATANDA</t>
  </si>
  <si>
    <t xml:space="preserve">4 YOMI ARE STR LAGOS </t>
  </si>
  <si>
    <t>COKER MARKET</t>
  </si>
  <si>
    <t>1 MOFOLASHAYO DRIVE OK</t>
  </si>
  <si>
    <t>DIDEMOLA OLUREMI</t>
  </si>
  <si>
    <t xml:space="preserve">1 SHODAMOLA STR NEW OKO OBA LAGOS </t>
  </si>
  <si>
    <t>1B OSHINJINRIN STR OKEKOTO AGEGE</t>
  </si>
  <si>
    <t>OGUNBIYI JOSEPH</t>
  </si>
  <si>
    <t>7 DADA STR 79/S25/28082 OKO OBA AGEGE</t>
  </si>
  <si>
    <t>OMOLAJA EMMANUEL</t>
  </si>
  <si>
    <t xml:space="preserve">2 IBRAHIM STR LAGOS </t>
  </si>
  <si>
    <t>EMMANUEL ADEOSUN</t>
  </si>
  <si>
    <t>6 ALARAMIMO CHURCH AVE OKO-OB MN 76/156481 AGEGE</t>
  </si>
  <si>
    <t>MR FATAI OLUWASEYI</t>
  </si>
  <si>
    <t>1 AKINLAGUN STREET OLD A/C NO 26/03/03/58413 VIA ALARAMIMO AGEGE</t>
  </si>
  <si>
    <t>ISAAC JAMES</t>
  </si>
  <si>
    <t xml:space="preserve">5 IFELOJU STR LAGOS </t>
  </si>
  <si>
    <t>MR ADENIRAN ADEYEMI</t>
  </si>
  <si>
    <t>6 ADEOLA ADEFOLABI STR NEW OKO OBA AGEGE LAGOS STATE</t>
  </si>
  <si>
    <t>11-AgegeINJ-T1-Abattoir-ADEOLA ADEFOLABI STR POLE 2</t>
  </si>
  <si>
    <t>MRS ODUNSI YEKEMI</t>
  </si>
  <si>
    <t xml:space="preserve">66 ASSOCIATION CRESCENT ABIMBOLA AWONIYI ESTATE   </t>
  </si>
  <si>
    <t>15 IPAJA ROAD AGBOTIKUYO LAGOS</t>
  </si>
  <si>
    <t>OLONADE OMOTAYO BOSE</t>
  </si>
  <si>
    <t>19A, ALHAJI AKANBI STREET, ALEXANDRA, OKO-OBA</t>
  </si>
  <si>
    <t xml:space="preserve">10 OLADIPUPO STREET OKO-OBA </t>
  </si>
  <si>
    <t>FOLORUNSHO OLOWE</t>
  </si>
  <si>
    <t>3 AZEEZ STR M/N 77/S25/66009 ORILE AGEGE</t>
  </si>
  <si>
    <t>MR O OKIKIOLA</t>
  </si>
  <si>
    <t>3 AJAYI IBE STR 85/126223 AGEGE</t>
  </si>
  <si>
    <t>MR LAWRENCE JOHN</t>
  </si>
  <si>
    <t>3 ADIKATU STR OKO OBA AGEGE OKO OBA AGEGE</t>
  </si>
  <si>
    <t>ANIKE ADEKUNLE</t>
  </si>
  <si>
    <t>2 POWERLINE ROAD. ORILE M/N 77/S25/97135 ORILE AGEGE</t>
  </si>
  <si>
    <t>13 YOMI OYENUGA STR 85/S25/068137 OKO OBA AGEGE</t>
  </si>
  <si>
    <t>ABIBATU AYINKE</t>
  </si>
  <si>
    <t>23 SADIKU STREET 86/S25/037605 ALAGBA AGEGE</t>
  </si>
  <si>
    <t>FAJIMI FRANCISE</t>
  </si>
  <si>
    <t>1 FIJIMI CLOSE ORILE LAGOS</t>
  </si>
  <si>
    <t>ALABI MOSES</t>
  </si>
  <si>
    <t>2 MOSES STREET</t>
  </si>
  <si>
    <t>ADEOSUN DAUDA A</t>
  </si>
  <si>
    <t>196 ABEOKUTA EXP ROAD</t>
  </si>
  <si>
    <t>ADEYANJU OLUSEGUN</t>
  </si>
  <si>
    <t>64 SADIKU STREET 76/151026 AGEGE</t>
  </si>
  <si>
    <t>ERUBAMI AKANNI</t>
  </si>
  <si>
    <t>9 SADIKU STREET 76/137476 ALABA AGEGE</t>
  </si>
  <si>
    <t>Yakub Bello Muhammed</t>
  </si>
  <si>
    <t>1/3 ADEBARI STREET OKE KOTO AGEGE</t>
  </si>
  <si>
    <t>ALAHJA ABUBAKAR</t>
  </si>
  <si>
    <t xml:space="preserve">15 AWOYINFA STR LAGOS </t>
  </si>
  <si>
    <t>MR JOSEPH ATOYEGBE</t>
  </si>
  <si>
    <t>7 FELICIA COKER STREET 86/S25/050544 NEW OKO-OBA AGEGE</t>
  </si>
  <si>
    <t>EMMANUEL NWOYE</t>
  </si>
  <si>
    <t>17 COKER STR ORILE LAGOS</t>
  </si>
  <si>
    <t>ADEBAYO ADEBOGUN</t>
  </si>
  <si>
    <t>395 OLD ABEOKUTA ROAD OPP. ABATIOR AGEGE</t>
  </si>
  <si>
    <t>OGUNSOLU J.K</t>
  </si>
  <si>
    <t>383 OLD ABEOKUTA RD ABATIOR</t>
  </si>
  <si>
    <t>ADEBOWALE ADEBOWALE</t>
  </si>
  <si>
    <t>397. OLD ABK MOTOR RD ORILE AGEGE UT LAGOS</t>
  </si>
  <si>
    <t>AKANO JIMOH MR</t>
  </si>
  <si>
    <t>5 GBADAMOSI STR 85/S25/73922 OKE KOTO AGEGE</t>
  </si>
  <si>
    <t xml:space="preserve">140 OKOOBA RD LAGOS </t>
  </si>
  <si>
    <t>AJIBOYE GEORGE ADEFILA</t>
  </si>
  <si>
    <t>7 GBADAMOSI STR OFF FADEYI IYANA ODO LAGOS</t>
  </si>
  <si>
    <t>CHIDERA DORIS EZIGBO</t>
  </si>
  <si>
    <t>210  ABEOKUTA STREET ORILE AGEGE</t>
  </si>
  <si>
    <t>CHRIST DOMINION EVAG. OUT</t>
  </si>
  <si>
    <t xml:space="preserve">16, OLUKOSI STREET, OFF ALIRA, ILE EPO, OKE-ODO </t>
  </si>
  <si>
    <t>ADENIJI J O MR</t>
  </si>
  <si>
    <t>22 OLUKOSI STR OKO KOTO AGEGE 84/S25/010411 OKE KOTO AGEGE</t>
  </si>
  <si>
    <t>OMONEHIN KAYODE PETER</t>
  </si>
  <si>
    <t>11 IRPODUN STREET, ORILE-AGEGE</t>
  </si>
  <si>
    <t>MR MUYINDEEN LASISI</t>
  </si>
  <si>
    <t xml:space="preserve">12 OYEBOLA STR OFF OGUNDELE STR OKO OBA    </t>
  </si>
  <si>
    <t>OLUSOJI DADA AYODELE</t>
  </si>
  <si>
    <t>7, Adeshina  Elemide street Agege Lagos</t>
  </si>
  <si>
    <t>BALA RABIU IDRIS</t>
  </si>
  <si>
    <t>BESIDE OJOKORO LCDA 1 WASIU OLAOFE OKO OBA</t>
  </si>
  <si>
    <t>OLUSEGUN OWOIGBE</t>
  </si>
  <si>
    <t>84 AMOO STR M/NO 74/050265 ORILE AGEGE</t>
  </si>
  <si>
    <t>OLADEINDE V OLASUMBO</t>
  </si>
  <si>
    <t>2 AKINTUNDE WILLIAMS STR NEW OKO OBA</t>
  </si>
  <si>
    <t>10 ANJUWON STR NEW OKO OBA LAGOS</t>
  </si>
  <si>
    <t>MABAYOJE OKEMOSUN</t>
  </si>
  <si>
    <t>45 DORCAS MOROLAWUN STR. OKO OLD A/C NO 26/03/03/66115 OKO-OBA AGEGE</t>
  </si>
  <si>
    <t>11-AgegeINJ-T3-Tabon Tabon-OREMOSU STREET POLE 1</t>
  </si>
  <si>
    <t>HARRISON AHMED</t>
  </si>
  <si>
    <t>8 FOLORUNSHO STR AGEGE OKO OBA</t>
  </si>
  <si>
    <t>OGUNMESAN MR T O</t>
  </si>
  <si>
    <t>6 FOLORUNSHO ST M/N 79/S25/77336 OKO OBA AGEGE</t>
  </si>
  <si>
    <t>MR IDOWU AKINWUNMI</t>
  </si>
  <si>
    <t xml:space="preserve">BLK 5 PLT 8 ABIMBOLA AWOLUYI EST  NEW OKO OBA   </t>
  </si>
  <si>
    <t>NURENI LAMIDI</t>
  </si>
  <si>
    <t>1 SHOGBOLA STR 77/031071 AGEGE</t>
  </si>
  <si>
    <t>ARIYIBI ADIO</t>
  </si>
  <si>
    <t xml:space="preserve">2 SHOGBOLA STR OKO OBA AGEGE </t>
  </si>
  <si>
    <t>MRS ADENIRANYE O ABISOLA</t>
  </si>
  <si>
    <t>PLT 23 ALAJE AREMU</t>
  </si>
  <si>
    <t>JOHN ADESEGUN DR OSHINYIMIKA</t>
  </si>
  <si>
    <t>8 KEHINDE SHITTA STR OKO OBA</t>
  </si>
  <si>
    <t>MEIFO GLOBAL I</t>
  </si>
  <si>
    <t>11 AKINRINOLA STR</t>
  </si>
  <si>
    <t>ONAOLAPO OLUBUKOLA A</t>
  </si>
  <si>
    <t>21 CHARITY RD OKO-OBA AGEGE</t>
  </si>
  <si>
    <t>FASHOLA CHARLES O.</t>
  </si>
  <si>
    <t xml:space="preserve">BLK7,PLT21,LABAK ESTATE.   </t>
  </si>
  <si>
    <t>ELIJAH ABIMBOLA AWONUGBA</t>
  </si>
  <si>
    <t>21 ISIAKA OKOSUN STR 77/S25/033669 OKO OBA AGEGE</t>
  </si>
  <si>
    <t>THOMAS ADEMOLA ESQ</t>
  </si>
  <si>
    <t>22 POWERLINE ROAD. ORILE OLD A/C 26/03/03/57418 ORILE AGEGE</t>
  </si>
  <si>
    <t>MR VAL OKELU</t>
  </si>
  <si>
    <t>BLK 22 FLT 5 SUNSHINE EST. OKO OBA</t>
  </si>
  <si>
    <t>POLICE CO-OPERATIVE NIGERIA</t>
  </si>
  <si>
    <t>BLOCK 1 FLT3 SUNSHINE ESTATE, OKO-OBA.</t>
  </si>
  <si>
    <t>BINTA HASSAN</t>
  </si>
  <si>
    <t>40 AGUNBIADE OKE KOTO LAGOS</t>
  </si>
  <si>
    <t>MR ONIYIDE JAMES</t>
  </si>
  <si>
    <t xml:space="preserve">22B ADENIJI STR LAGOS </t>
  </si>
  <si>
    <t>5 ADENIYI STR M/NO 81/S25/3329 OKO-OBA</t>
  </si>
  <si>
    <t>QUADRY AYOADE</t>
  </si>
  <si>
    <t>#REF! M/N 75/102694 OKO-OBA</t>
  </si>
  <si>
    <t>ALIMI BAKARE</t>
  </si>
  <si>
    <t xml:space="preserve">42 OLALEYE STR OKO OBA AGEGE </t>
  </si>
  <si>
    <t>ANTHONIO A M MRS</t>
  </si>
  <si>
    <t xml:space="preserve">6 OLADEINDE STR OKO OBA AGEGE </t>
  </si>
  <si>
    <t>IBITOYE LANRE</t>
  </si>
  <si>
    <t>7 BOLA ADEMOLA STR NEW OKOOBA AGEGE LGOS STATE</t>
  </si>
  <si>
    <t>MR JAMES KAYODE</t>
  </si>
  <si>
    <t>57 POWERLINE OKO OBA M/N 85/S25/023338 ORILE AGEGE</t>
  </si>
  <si>
    <t>OLUBO SALAKO</t>
  </si>
  <si>
    <t>10 LADOJE STREET OLD A/C 26/03/03/42816 AGEGE</t>
  </si>
  <si>
    <t>PASTOR VICTOR</t>
  </si>
  <si>
    <t xml:space="preserve">32 ALARAMIMO STR LAGOS </t>
  </si>
  <si>
    <t>ABEKE S.A.ALHAJA</t>
  </si>
  <si>
    <t>71 POWERLINE STR. OKO-OBA LAGOS</t>
  </si>
  <si>
    <t>ABIKE A MADAM</t>
  </si>
  <si>
    <t>87 AMOO STR 81/S25/00041043 OKE KOTO</t>
  </si>
  <si>
    <t>HALMEED ABDUL ALFA</t>
  </si>
  <si>
    <t>67 AMOO STR M/NO 75/117409 ORILE</t>
  </si>
  <si>
    <t>OMOTAYO AYO OLA</t>
  </si>
  <si>
    <t xml:space="preserve">1 AYO OLA STR OKO OBA AGEGE </t>
  </si>
  <si>
    <t>MR FRANCIS  OLAWALE</t>
  </si>
  <si>
    <t xml:space="preserve">17 PEACE BOULVERD STR ABIMBOLA EST   </t>
  </si>
  <si>
    <t>11-AgegeINJ-T2-Abule Egba-ABIMBOLA AWOLIYI EST(PEACE BOULEVARD) POLE 4</t>
  </si>
  <si>
    <t>MR AWOWO</t>
  </si>
  <si>
    <t xml:space="preserve">2B ALH OLADIPUPO STR LAGOS </t>
  </si>
  <si>
    <t>EZEKIEL SHOKUNBI</t>
  </si>
  <si>
    <t>4 ALH OLADIPUPO, ORILE-AGEGE</t>
  </si>
  <si>
    <t>SHOLANKE OLUROTIMI</t>
  </si>
  <si>
    <t>2 SHORETIRE STR OFF OLD OTTA RD ORILE AGEGE</t>
  </si>
  <si>
    <t>OWOLABI ADEWALE</t>
  </si>
  <si>
    <t>ARIYO SALAMOTU</t>
  </si>
  <si>
    <t>26 LARUNSI STR OLD A/C NO 26/06/05/45417 ALAGBA AGEGE</t>
  </si>
  <si>
    <t>ELEGBEDE ATOKE MADAM</t>
  </si>
  <si>
    <t>5 ILOBU STR M/NO 81/S25/28986 OKO OBA AGEGE</t>
  </si>
  <si>
    <t>IROKU BILIAMINU</t>
  </si>
  <si>
    <t xml:space="preserve">4 IFELODUN STR OKO OBA AGEGE M/N 76/139606 </t>
  </si>
  <si>
    <t>OLUSEGUN AKINWUNMI</t>
  </si>
  <si>
    <t>7B CHARITY ROAD 91/S25/035775 NEW OKO-OBA AGEGE</t>
  </si>
  <si>
    <t>ADEBISI OLANIKE FUNKE</t>
  </si>
  <si>
    <t>BLK 4 FLT 7 MILLENIUM EST OKOOBA.</t>
  </si>
  <si>
    <t>SOFEKUN O OLUSOLA</t>
  </si>
  <si>
    <t>BLK 9 FLT 5, MILLENIUM EST., OKO-OBA, ORILE AGEGE</t>
  </si>
  <si>
    <t>MRS OGUNLEYE</t>
  </si>
  <si>
    <t>BLK 8 FLT 7 MILLENIUM EST OKOOBA</t>
  </si>
  <si>
    <t>KUBURAT OLUFUNKE SOGBESAN</t>
  </si>
  <si>
    <t>BLK 6, FLT 6, MILLENIUM ESTATE, OKO-OBA, AGEGE</t>
  </si>
  <si>
    <t>JIMOH ADEBESIN</t>
  </si>
  <si>
    <t>19 EGBATEDO STREET 75/97577 OKO OBA</t>
  </si>
  <si>
    <t>M. M. OGIDERI</t>
  </si>
  <si>
    <t xml:space="preserve">215 OLD ABEOKUTA MOTOR RD AGEG AGEGE </t>
  </si>
  <si>
    <t>WASIU OSHO</t>
  </si>
  <si>
    <t>6 ,OLOTO LANE OKE KOTO AGEGEG</t>
  </si>
  <si>
    <t>ADEROUNMU TAIWO</t>
  </si>
  <si>
    <t>4 AJEBO LANE OFF KASUMUAGEGE</t>
  </si>
  <si>
    <t>FELIX OTUN</t>
  </si>
  <si>
    <t>5 OTUN LANE OLD A/C NO 26/01/02/12313 AGEGE</t>
  </si>
  <si>
    <t>JEMISI ADEGBOLA</t>
  </si>
  <si>
    <t xml:space="preserve">11 AJEBO LANE OFF KASUMU STR OKE KOTO </t>
  </si>
  <si>
    <t>ALH.AKOSILE BASHIRU</t>
  </si>
  <si>
    <t xml:space="preserve">OKO-OBA NEW TOMN EST. LAGOS   </t>
  </si>
  <si>
    <t>AMOSE SIKIRATU ALH</t>
  </si>
  <si>
    <t>8A KAYOLA LANE M/N 84/S25/29154 OKO-OBA AGEGE</t>
  </si>
  <si>
    <t>OLATUNBOSUN SAIDAT</t>
  </si>
  <si>
    <t>15 ANU-OLUWAPO STR O/AGEGE LAGOS</t>
  </si>
  <si>
    <t>MR BABALOLA A</t>
  </si>
  <si>
    <t>30 TEMIDIRE STR M/NO 85/S25/181194 OKO OBA AGEGE</t>
  </si>
  <si>
    <t>SAMUEL ADERANIJO ADERANIJO ADERANIJO</t>
  </si>
  <si>
    <t>SAMUEL LAIDE</t>
  </si>
  <si>
    <t xml:space="preserve">41 JAMES OKIKI STR 79/60124 </t>
  </si>
  <si>
    <t>MR  FAJUYI</t>
  </si>
  <si>
    <t xml:space="preserve">9 OLUBIYI FAYINTO STR </t>
  </si>
  <si>
    <t xml:space="preserve">12 POWERLINE ROAD. ORILE AGEGE </t>
  </si>
  <si>
    <t>ALH POPOOLA F.O.</t>
  </si>
  <si>
    <t xml:space="preserve">4. OSHODI STR LAGOS </t>
  </si>
  <si>
    <t>ALABI LATEEF</t>
  </si>
  <si>
    <t>10 LARUNSI STR OLD A/C NO 26/06/05/17111 ALAGBA AGEGE</t>
  </si>
  <si>
    <t>ALONGE AMUSA</t>
  </si>
  <si>
    <t>22 POPOOLA STREET OLD A/C NO 26/06/05/40616 NEW ROAD AGEGE</t>
  </si>
  <si>
    <t>DADA JAMES</t>
  </si>
  <si>
    <t>19 LARUNSI STR 85/S25/16204 ALAGBA AGEGE</t>
  </si>
  <si>
    <t>19. LARUNSI STREET ALAGBA ORILE-AGEGE</t>
  </si>
  <si>
    <t>ALH ABANISE</t>
  </si>
  <si>
    <t xml:space="preserve">1 ABANISE CLOSE OKO OBA AGEGE  </t>
  </si>
  <si>
    <t>OYERINDE OMOWOYE AMOS</t>
  </si>
  <si>
    <t>11 OYATOLA STR OKO OBA M/N 77/S25/116406 AGEGE</t>
  </si>
  <si>
    <t>CHRIST 4</t>
  </si>
  <si>
    <t>16 PROGRESS ROAD</t>
  </si>
  <si>
    <t>ALH. ABUDU GANIYU</t>
  </si>
  <si>
    <t>15 IDOWU STR 86/13882 OKO-OBA AGEGE</t>
  </si>
  <si>
    <t>AKANNI SOMOYE SOMOYE SOMOYE</t>
  </si>
  <si>
    <t>SHOREMEKUN SILIFATU</t>
  </si>
  <si>
    <t>25 OLADIPO STR M/N 77/S25/70500 AGEGE</t>
  </si>
  <si>
    <t>IDRIS F O MR</t>
  </si>
  <si>
    <t>7 ADESHINA CLOSE M/NO 79/S25/134289 OKO-OBA</t>
  </si>
  <si>
    <t>ALH USMAN</t>
  </si>
  <si>
    <t>21 SADIKU STREET ALAGBA DOPEMU LAGOS</t>
  </si>
  <si>
    <t>RAMONU AFOLABI</t>
  </si>
  <si>
    <t>301 IPAJA RD LAGOS</t>
  </si>
  <si>
    <t>ALABI FAFIFOLU</t>
  </si>
  <si>
    <t>4 ARAROMI STREET OKO OBA OLD A/C NO 26/03/03/33716 OKO OBA AGEGE</t>
  </si>
  <si>
    <t>ALABI SUBERU ALHAJ</t>
  </si>
  <si>
    <t>58 AMOO STREET. AGEGE M/NO 76/120588 OKE-KOTO AGEGE</t>
  </si>
  <si>
    <t>SHODIPE VICTOR ESQ</t>
  </si>
  <si>
    <t>9 YEKINNI STR M/NO 64/00459 OKE KOTO AGEGE</t>
  </si>
  <si>
    <t>OYELEKAN M O</t>
  </si>
  <si>
    <t>137 ABEOKUTA MOTOR 92/006514 RD AGEGE</t>
  </si>
  <si>
    <t>C.OGUNWEDA ESQ.,</t>
  </si>
  <si>
    <t xml:space="preserve">C4/51.OR 6.OTUN LANE. AGEGE. </t>
  </si>
  <si>
    <t>ADEBUKOLA IDAYATU CHIEF MRS</t>
  </si>
  <si>
    <t>26, NEW TOWN ROAD.,MARBLE WOOD ESTATE, OKO-OBA. AG</t>
  </si>
  <si>
    <t>MORIJI ADESANYA ESQ.,</t>
  </si>
  <si>
    <t xml:space="preserve">16 JINADU STREET ATOBAJE AGEGE. </t>
  </si>
  <si>
    <t>IBRAHIM SAMAILA</t>
  </si>
  <si>
    <t>38,ONILUDE STREET ATOBAJE LAGOS</t>
  </si>
  <si>
    <t>3 ASHADE STR M/NO 77/S25/88731 OKO OBA AGEGE</t>
  </si>
  <si>
    <t>ABUGU JOSEPH E O</t>
  </si>
  <si>
    <t>20B ADEBARI STR OKO OBA AGEGE LAGOS STATE</t>
  </si>
  <si>
    <t xml:space="preserve">25 ALARAMIMO STR OKO OBA AGEGE </t>
  </si>
  <si>
    <t>JIJANI OLASUPO</t>
  </si>
  <si>
    <t xml:space="preserve">50 DORCAS MOROLAWUN STREET AGEGE </t>
  </si>
  <si>
    <t>OKECHUKWU MICHEAL AGBASIERE</t>
  </si>
  <si>
    <t>PLT 7 BLK 9 AYODEJI OLUDAYO CLS</t>
  </si>
  <si>
    <t>WAHEED SHONIBARE</t>
  </si>
  <si>
    <t>BLK 6 FLT 3 SUNSHINE ESTATE NEW OKO OBA LAGOS STAT</t>
  </si>
  <si>
    <t>MAGBADE SARATU MAD</t>
  </si>
  <si>
    <t>45 IFELOJU STR ORILE AGEGE OKO OBA</t>
  </si>
  <si>
    <t>AREMU OGUNMUYIWA</t>
  </si>
  <si>
    <t xml:space="preserve">10A KASUNMU STR AGEGE M/N 76/171878 </t>
  </si>
  <si>
    <t>OMOLADE A B</t>
  </si>
  <si>
    <t>2 OMIYALE CLOSE 84/P50/310437 OKO OBA AGEGE</t>
  </si>
  <si>
    <t>AMOO ABIOYE</t>
  </si>
  <si>
    <t>108 OKO OBA RD M,NO 76,134275 AGEGE</t>
  </si>
  <si>
    <t>NIGERIA CHRISTIAN CORPERS FELL</t>
  </si>
  <si>
    <t>2 LOVE AVENUE ABIMBOLA ESTATE OKO OBA LAGOS</t>
  </si>
  <si>
    <t>ADELEKE ABEBI</t>
  </si>
  <si>
    <t>51 POWERLINE ROAD. ORILE 77/S25/18000 AGEGE</t>
  </si>
  <si>
    <t>ALH. TIJANI MUTAIRU AYIN</t>
  </si>
  <si>
    <t xml:space="preserve">56, AMOO STREET, OKO-OBA   </t>
  </si>
  <si>
    <t>AKOREDE AKOREDE</t>
  </si>
  <si>
    <t>42 MUSILI STR AGEGE OKO OBA</t>
  </si>
  <si>
    <t>ADENEKAN SAMUEL B</t>
  </si>
  <si>
    <t>22 TAIWO ADEWUNMI CREST OKO OBA</t>
  </si>
  <si>
    <t>NURUDEEN FEMI TIJANI</t>
  </si>
  <si>
    <t xml:space="preserve">19 OMOWORARE STREET ALAAGBA </t>
  </si>
  <si>
    <t>USMAN ALIU</t>
  </si>
  <si>
    <t>6B ADEBOLA STR 85/S25/84485 ORILE AGEGE</t>
  </si>
  <si>
    <t>AUWAL MOHAMMED SHEHU</t>
  </si>
  <si>
    <t xml:space="preserve"> 32B Adeniji Street orile Agege</t>
  </si>
  <si>
    <t>CHRIST EMBASSY</t>
  </si>
  <si>
    <t>429 OLD ABKT MTR RD.CAR WASH BUS STOP OKO OBA LAGOS</t>
  </si>
  <si>
    <t>11-AgegeINJ-T2-Abule Egba-LABAK</t>
  </si>
  <si>
    <t xml:space="preserve">6 SHOYODE CLOSE OFF ADEBAYO STR </t>
  </si>
  <si>
    <t>FOSUNLORO M</t>
  </si>
  <si>
    <t>40 IBIDO STREET M/NO 72/026545 AGEGE</t>
  </si>
  <si>
    <t>JAIYESIMI EMMANUEL ADE</t>
  </si>
  <si>
    <t>11 JINADU STREET 77/S25/103086 OLRILE AGEGE</t>
  </si>
  <si>
    <t>BABATUNDE FALOLU</t>
  </si>
  <si>
    <t xml:space="preserve">3B SOYINKA STR AGEGE </t>
  </si>
  <si>
    <t>SUNDAY AKINBODE</t>
  </si>
  <si>
    <t>9 AKINBODE STR M/N 77/S25/16078 ORILE AGEGE</t>
  </si>
  <si>
    <t>LATIFU JINADU</t>
  </si>
  <si>
    <t>11 ADIKATU STR AGEGE OKO OBA</t>
  </si>
  <si>
    <t>3 SHOORE CLOSE 77/S25/1886 ORILE AGEGE</t>
  </si>
  <si>
    <t>EBENEZER OTEGBOLA ESQ</t>
  </si>
  <si>
    <t>55 OTTA ROAD OLD A/C 26/04/05/93810 ORILE AGEGE</t>
  </si>
  <si>
    <t>ALHAJA BELLO FALILATU</t>
  </si>
  <si>
    <t>MOMODU KAZEEM O MR</t>
  </si>
  <si>
    <t>19 IYAND FALOLA STR OKOOBA LAGOS</t>
  </si>
  <si>
    <t>11-AgegeINJ-T3-Tabon Tabon-MOMODU KAZEEM O MR</t>
  </si>
  <si>
    <t>KAREEM AJIBADE</t>
  </si>
  <si>
    <t>12 SUKE AKANNI STR OKO OBA AGEGE LAGOS</t>
  </si>
  <si>
    <t>TAIBAT OLUSEYE</t>
  </si>
  <si>
    <t xml:space="preserve">36 AWOFE STR LAGOS </t>
  </si>
  <si>
    <t>ONIYIDE SHAKIRU</t>
  </si>
  <si>
    <t xml:space="preserve">20 AWOFE STR LAGOS </t>
  </si>
  <si>
    <t>LAWAL DAYO</t>
  </si>
  <si>
    <t>4 JOLAOSHO STR 76/S25/306510 OKO OBA AGEGE</t>
  </si>
  <si>
    <t>ALHAJI KERIKERI UMORU</t>
  </si>
  <si>
    <t>6 AFOGBE ST M/NO 79/S25/58640 TABONTABON</t>
  </si>
  <si>
    <t>RASIDAT HAMMED</t>
  </si>
  <si>
    <t>5 LARUNSI STR 82/S25/35307 ALAGBA AGEGE</t>
  </si>
  <si>
    <t>ADEBAYO OJO</t>
  </si>
  <si>
    <t>2 BADA STREET.</t>
  </si>
  <si>
    <t>OWOLABI PHILLIP</t>
  </si>
  <si>
    <t>5 EMMANUEL ADEKANBI STREET M/NO 77/S25/18042 OKO OBA AGEGE</t>
  </si>
  <si>
    <t>ADENEKAN   SAHEED ENIOLA</t>
  </si>
  <si>
    <t>14A, ADENEKAN STREET, ORILE-AGEGE,LAGOS</t>
  </si>
  <si>
    <t>17 ARANSE OLU STR ORILE AGEGE OLD A/C NO 26/09/04/12314</t>
  </si>
  <si>
    <t>BABADUDU AREMU ALHAJI</t>
  </si>
  <si>
    <t xml:space="preserve">29 JINADU STREET ORILE AGEGE </t>
  </si>
  <si>
    <t>REV GEORGE CHUKUMA</t>
  </si>
  <si>
    <t xml:space="preserve">11B IREPODUN STR LAGOS </t>
  </si>
  <si>
    <t>STANBIC IBTC BANK PLC</t>
  </si>
  <si>
    <t>173 OLD ABEOKUTA ROAD</t>
  </si>
  <si>
    <t>41 OGUNDELE STREET AGEGE LAGOS</t>
  </si>
  <si>
    <t>OLUJIMI J A</t>
  </si>
  <si>
    <t>35 AKINWUNMI STR AGEGE OKO-OBA ORILE</t>
  </si>
  <si>
    <t>CHURCH OF CHRIST MAJEMU</t>
  </si>
  <si>
    <t>99 NNPC PIPELINE RD NEW OKOOBA AGEGE LAGOS STATE</t>
  </si>
  <si>
    <t>ODEKUNLE JIMOH</t>
  </si>
  <si>
    <t>9 ODUWALE STR M/NO 79/S250110547 ORILE AGEGE</t>
  </si>
  <si>
    <t>MR SAMUEL AKINDE</t>
  </si>
  <si>
    <t xml:space="preserve">3 FASON STREET OKO OBA AGEGE </t>
  </si>
  <si>
    <t>SALAU WAHABI</t>
  </si>
  <si>
    <t>54 AMOO STREET. AGEGE M/NO 71/048665 OKE-KOTO AGEGE</t>
  </si>
  <si>
    <t xml:space="preserve">48 OJEKUNLE STR OFF AMOO STR LAGOS </t>
  </si>
  <si>
    <t>ARAMIDE CLOSE OFF ABEOKUTA ARA</t>
  </si>
  <si>
    <t>5 EMMANUEL ADEKANBI STREET M/NO 77/S25/10498 OKO OBA AGEGE</t>
  </si>
  <si>
    <t>ARAPE COMFORT MAD</t>
  </si>
  <si>
    <t>28 ADEBARI STREET AGEGE AGEGE</t>
  </si>
  <si>
    <t>MR SIKIRU ONIFADE</t>
  </si>
  <si>
    <t xml:space="preserve">13 BODE ABIONA STREET. ORILE A ORILE AGEGE </t>
  </si>
  <si>
    <t>AWOYINKA MUTIU</t>
  </si>
  <si>
    <t>11 ADEBOLA ST M/NO 79/S25/101820 ORILE AGEGE</t>
  </si>
  <si>
    <t>HAKEEM AMBALI</t>
  </si>
  <si>
    <t>4 ILESANMI CLOSE 84/S25/26025 NEW OKO OBA</t>
  </si>
  <si>
    <t>12 MUSILI STR AGEGE</t>
  </si>
  <si>
    <t>LAWAL AYODELE</t>
  </si>
  <si>
    <t>9 ARIGBANLA STREET, AGEGE LAGOS</t>
  </si>
  <si>
    <t xml:space="preserve">5 BODE ABIONA STREET. ORILE AG ORILE AGEGE </t>
  </si>
  <si>
    <t xml:space="preserve">3 BADE ABIONA STREET OKEKOTO AGEGE </t>
  </si>
  <si>
    <t>MR AUGUSTINE A O EGBEJOMO</t>
  </si>
  <si>
    <t>5 FABAJO CLOSE 83/S25/048363 OKO OBA</t>
  </si>
  <si>
    <t>KUDEHINBU R</t>
  </si>
  <si>
    <t xml:space="preserve">19 COKER STR LAGOS </t>
  </si>
  <si>
    <t>OZOMA SUNDAY</t>
  </si>
  <si>
    <t>1 ABATI CLOSE OFF ADENIYI 85/S25/058528 ST IPAJA RD AGEGE</t>
  </si>
  <si>
    <t>5 ATANDA AKINREMI STR ORILE AGEGE</t>
  </si>
  <si>
    <t>MR  SIKIRU  I  SANUSI</t>
  </si>
  <si>
    <t xml:space="preserve">2 PROGRESS  COLLEGE  RD  OKO-OBA   </t>
  </si>
  <si>
    <t>MRS ADE AJAYI</t>
  </si>
  <si>
    <t xml:space="preserve">12 OYEBOLA STR OFF OGUNDELE STR OKO OBA   </t>
  </si>
  <si>
    <t>11-AgegeINJ-T3-Tabon Tabon-OYEBOLA STREET POLE 2</t>
  </si>
  <si>
    <t>ABIODUN  OGUNLEYE</t>
  </si>
  <si>
    <t xml:space="preserve">2. RAUFU LANE LAGOS </t>
  </si>
  <si>
    <t>MR YUSUF</t>
  </si>
  <si>
    <t>3 OSANYINPEJU STR 85/S25/045075 AGEGE</t>
  </si>
  <si>
    <t>FAJIMILEHIN S O</t>
  </si>
  <si>
    <t>16 ANIKULAPO STR 79/S25/87036 AGEGE</t>
  </si>
  <si>
    <t>OLUWOLE FADEYI</t>
  </si>
  <si>
    <t>5 ANIKULAPO STREET OLD A/C NO 26/04/05/072613 AGEGE</t>
  </si>
  <si>
    <t>AKANBI OYEGULE</t>
  </si>
  <si>
    <t xml:space="preserve">6B SORETIRE CLS OKO OBA LAGOS </t>
  </si>
  <si>
    <t>CLEC GLOBAL RESOURCES</t>
  </si>
  <si>
    <t xml:space="preserve">BLK 1 FLT 2 MOKE OYELADUN CLOSE SCH 1 OKO OBA   </t>
  </si>
  <si>
    <t>AKINOLA TAIWO</t>
  </si>
  <si>
    <t>6B AKINSOLA STR. OKO-OBA LAGOS</t>
  </si>
  <si>
    <t>SALAMI ABIOLA OLALEKAN</t>
  </si>
  <si>
    <t>104 NNPC PIPELINE ST OFF OKO OBA ROAD FAGBA</t>
  </si>
  <si>
    <t>ADE-ESHO RASAKI DURO</t>
  </si>
  <si>
    <t xml:space="preserve">ORILE ROAD TABON-TABON AGEGE AGEGE </t>
  </si>
  <si>
    <t>ADENIRAN SAMUEL</t>
  </si>
  <si>
    <t xml:space="preserve">28 BABAYEMI STR  </t>
  </si>
  <si>
    <t>PM &amp; OIL &amp; GAS</t>
  </si>
  <si>
    <t>PLT 1,OKO OBA GRA SCHEME 1, OLD ABEO MOTOR WAY, AGEGE</t>
  </si>
  <si>
    <t>SHOLA SUNDAY</t>
  </si>
  <si>
    <t>4 ADAMSON ADEKOYA STR 85/S25/00024295 AGEGE</t>
  </si>
  <si>
    <t>AMUDATU AYILARA</t>
  </si>
  <si>
    <t xml:space="preserve">11 OKO OBA ROAD ORILE AGEGE </t>
  </si>
  <si>
    <t>ZAINAB MADAM</t>
  </si>
  <si>
    <t xml:space="preserve">1B OLABUA STR LAGOS </t>
  </si>
  <si>
    <t>LANI ANIJO</t>
  </si>
  <si>
    <t>85 AMOO STR M/NO 75/097551 AGEGE</t>
  </si>
  <si>
    <t>BOLAJI KARONWI</t>
  </si>
  <si>
    <t>32 ALH., OLADIPUPO STR, OFF OLD OKO-OBA, ORILE AGE</t>
  </si>
  <si>
    <t>H.N. OHAZULIKE</t>
  </si>
  <si>
    <t>88 PIPELINE ROAD, NEW OKO OBA</t>
  </si>
  <si>
    <t>Shokunbi  Gafar</t>
  </si>
  <si>
    <t>10 Oyatoki Street, Oko-Oba, Lagos</t>
  </si>
  <si>
    <t>10 LISA AKINSOLA STR 84/S25/15949 AGEGE</t>
  </si>
  <si>
    <t>BALOGUN OLALADE</t>
  </si>
  <si>
    <t>OLUSESI MUKUMI MUKUMI MUKUMI</t>
  </si>
  <si>
    <t>FARUQ OMOBOLAJI AZEEZ</t>
  </si>
  <si>
    <t>Shop 21 augusto plaza oko oba agege</t>
  </si>
  <si>
    <t>DR SADIQ YUNUS SADIQ YUNUS</t>
  </si>
  <si>
    <t>5 AMINATU STR OKETOTO AGEGE LAGOS STATE</t>
  </si>
  <si>
    <t>ANANUBA CHIBUZOR CYRIL</t>
  </si>
  <si>
    <t>12A OYEBOLA STREET OKO-OBA AGEGE LAGOS STATE</t>
  </si>
  <si>
    <t>11-AgegeINJ-T3-Tabon Tabon-OYEBOLA STREET POLE 3</t>
  </si>
  <si>
    <t>ALHAJI SHITTU G</t>
  </si>
  <si>
    <t>11 SODOLAMU STREET 3 OKO OBA AGEGE</t>
  </si>
  <si>
    <t>MEROI WULEMOTU</t>
  </si>
  <si>
    <t>20 IFELODUN ST 77/S25/27705 OKO-OBA AGEGE</t>
  </si>
  <si>
    <t>MODUPE SOPHINE ONI</t>
  </si>
  <si>
    <t>10 OLALEYE STR AGEGE ORILE</t>
  </si>
  <si>
    <t>AKINGBADE AMOPE</t>
  </si>
  <si>
    <t>16 AKINTUNDE WILLIAMS STR</t>
  </si>
  <si>
    <t>ALHAJI  ADESINA</t>
  </si>
  <si>
    <t>1,ADESHINA CLOSE IPAJA ROAD AGEGE</t>
  </si>
  <si>
    <t>NURUDEEN ALOWONLE</t>
  </si>
  <si>
    <t>2 OSANYINPEJU STR AGEGE LAGOS</t>
  </si>
  <si>
    <t>JAMES FAGBEMI</t>
  </si>
  <si>
    <t xml:space="preserve">31 POWERLINE ROAD. ORILE ORILE AGEGE </t>
  </si>
  <si>
    <t>OLUYIDE  OLADIPUPO  TEMITOPE</t>
  </si>
  <si>
    <t xml:space="preserve">PLT 79 TIMOTHY BABATUNDE DRIVE LABAK ESTATE OKO OBA </t>
  </si>
  <si>
    <t xml:space="preserve">15 AIYEGBAMI STR LAGOS </t>
  </si>
  <si>
    <t>ALH BANKOLE H BALOGUN</t>
  </si>
  <si>
    <t>AGBEEDI SALIU</t>
  </si>
  <si>
    <t xml:space="preserve">104 ORILE RD AGEGE </t>
  </si>
  <si>
    <t>OGUNRONBI S O</t>
  </si>
  <si>
    <t xml:space="preserve">81 POWERLINE ROAD. ORILE ORILE AGEGE </t>
  </si>
  <si>
    <t>ALHAJA BILIKISU</t>
  </si>
  <si>
    <t xml:space="preserve">107 ORILE RD LAGOS </t>
  </si>
  <si>
    <t>FATAI NOSIRU</t>
  </si>
  <si>
    <t>108 ORILE ROAD AGEGE</t>
  </si>
  <si>
    <t>FUNMILOLA OLUWASEUN SHODIYA</t>
  </si>
  <si>
    <t>33 OLAOROKUN STREET OKOOBA</t>
  </si>
  <si>
    <t>ONAFOWOKAN ISIAKA</t>
  </si>
  <si>
    <t>5 ADEBOLA ST OFF POWER LINE</t>
  </si>
  <si>
    <t>11-AgegeINJ-T2-Abule Egba-PROGRESS RD POLE 4</t>
  </si>
  <si>
    <t>MRS OLUSOLA V.A</t>
  </si>
  <si>
    <t xml:space="preserve">15. AFUWAPE STR LAGOS </t>
  </si>
  <si>
    <t>RAMON ALABI OLASUNKANMI</t>
  </si>
  <si>
    <t>7 CHIEF OMINUGA STREET NEW OKO-OBA ABULEEGBA</t>
  </si>
  <si>
    <t>KAZEEM ADARANIJO</t>
  </si>
  <si>
    <t xml:space="preserve">10A OLABUA COMPOUND ORILE-AGEG  </t>
  </si>
  <si>
    <t>ASHIPA ALBERT A.</t>
  </si>
  <si>
    <t xml:space="preserve">1 LADIPO STREET LAGOS LAGOS </t>
  </si>
  <si>
    <t>S A OYELEYE</t>
  </si>
  <si>
    <t xml:space="preserve">6 IBIDO STREET AGEGE </t>
  </si>
  <si>
    <t xml:space="preserve">3 ARANSEOLU STR ORILE AGEGE </t>
  </si>
  <si>
    <t>ALHAJI SAKA ALABEDE</t>
  </si>
  <si>
    <t>116 IPAJA RD M/N 81/S25/7095 AGEGE</t>
  </si>
  <si>
    <t xml:space="preserve">5 FAGBOLA STR TABONTABON AGEGE </t>
  </si>
  <si>
    <t>39 AKINLEYE STR 75/100781 ORILE AGEGE</t>
  </si>
  <si>
    <t>MR ADISA AMOSU</t>
  </si>
  <si>
    <t>4 OLANREWAJU STR ORILE AGEGE AGEGE</t>
  </si>
  <si>
    <t>15. AINA AKERA STR OKO OBA LAGOS.</t>
  </si>
  <si>
    <t>THOMPSON OLU ODEYALE</t>
  </si>
  <si>
    <t xml:space="preserve">16 AKINLEYE STR ORILE AGEGE OLD A/C NO 26/03/06/5931 </t>
  </si>
  <si>
    <t>HEZEKIAH OLOJEDE</t>
  </si>
  <si>
    <t>1 AINA AKERA STREET OLD A/C 26/03/03/51710 AGEGE</t>
  </si>
  <si>
    <t>TIJANI BABATUNDE MR</t>
  </si>
  <si>
    <t>41 ALHAJI OWOLOWA STREET 79/S25/73610 ORILE AGEGE LAGOS</t>
  </si>
  <si>
    <t>UNCLE TUNDE R . A</t>
  </si>
  <si>
    <t xml:space="preserve">14 ITOGBE STR AGEGE </t>
  </si>
  <si>
    <t xml:space="preserve">24 ITOGBE STR ORILE AGEGE </t>
  </si>
  <si>
    <t>SARAFA WAHABI</t>
  </si>
  <si>
    <t>29 ITOGBE STR M/NO 79/P25/20343 OKO OBA</t>
  </si>
  <si>
    <t>GALI  HABEEB</t>
  </si>
  <si>
    <t>3, RENNER STREET, ORILE AGEGE</t>
  </si>
  <si>
    <t>DAVID OYETAYO KALEJAIYE</t>
  </si>
  <si>
    <t>26 ADAMA KABIAWU STR LAGOS</t>
  </si>
  <si>
    <t>J.A GBADEBO</t>
  </si>
  <si>
    <t>9 OLOROKIN AGEGE LAGOS</t>
  </si>
  <si>
    <t xml:space="preserve">9B AKANNI ONYIDE STR LAGOS </t>
  </si>
  <si>
    <t>IDOWU I A</t>
  </si>
  <si>
    <t xml:space="preserve">21 IRESI STR LAGOS </t>
  </si>
  <si>
    <t>COL AKINYANJU</t>
  </si>
  <si>
    <t>25 OMOTOYE ESTATE MULERO B/S ORILE</t>
  </si>
  <si>
    <t xml:space="preserve">1/2 KINGSLEY DAYO KUYE STR  </t>
  </si>
  <si>
    <t>ALH HARUNA K</t>
  </si>
  <si>
    <t xml:space="preserve">101 OTA RD LAGOS </t>
  </si>
  <si>
    <t>15 MORENIKE GARAMA CLOSE 85/SS5/28188 OFF OTTA RD</t>
  </si>
  <si>
    <t>MONILOLA AKINPELU</t>
  </si>
  <si>
    <t xml:space="preserve">3 MONILOLA ALAKE CLOSE ILE EPO MN/85/S25/141343 </t>
  </si>
  <si>
    <t>HALIMOT OMOLAYO ADENIJI</t>
  </si>
  <si>
    <t>14 JUBILEE STREET,POWER LINE,OKO-OBA</t>
  </si>
  <si>
    <t>BELLO K MR</t>
  </si>
  <si>
    <t>3 OLADOJE COMPOUND AGEGE OKO OBA</t>
  </si>
  <si>
    <t>OGUNDARE ASHAFA ALHAJ</t>
  </si>
  <si>
    <t>1 OGUNDINA STR 85/S25/149396 MAGBON AGEGE</t>
  </si>
  <si>
    <t xml:space="preserve">24 OSHOBU STREET AGEGE </t>
  </si>
  <si>
    <t>AYINLA RAJI</t>
  </si>
  <si>
    <t>23 ADEJOBI STREET 85/S25/46142 ORILE AGEGE</t>
  </si>
  <si>
    <t>J ADE OLASODE</t>
  </si>
  <si>
    <t>21 RENNER STREET 82/S25/63932 TABON-TABON</t>
  </si>
  <si>
    <t>ADERINSOLA ADETUNJI ADEYANKINNU</t>
  </si>
  <si>
    <t>PLOT 262B OLD ABEOKUTA ROAD,TABON TABON,BUS STOP,AGEGE LAGOS</t>
  </si>
  <si>
    <t>Akinsowon Akinsowon Esther</t>
  </si>
  <si>
    <t>1 tabon tabon Street agege</t>
  </si>
  <si>
    <t>SERIKI NOIMOT ALHAJA</t>
  </si>
  <si>
    <t>263 OLD ABEOKUTA MTR AGEGE LAGOS</t>
  </si>
  <si>
    <t>6 CHIEF MOMOH STR 77/S25/74519 TABONTABON AGEGE</t>
  </si>
  <si>
    <t>SHEFIU ADESINA</t>
  </si>
  <si>
    <t>33B IBIDO STR OKEKOTO LAGOS</t>
  </si>
  <si>
    <t>MR OLUWASENI OLUBODE</t>
  </si>
  <si>
    <t xml:space="preserve">PLT 13 LAND USE OKO OBA MAPPLE WOOD ESTATE   </t>
  </si>
  <si>
    <t>13, NEW TOWN ROAD, MARPLE WOOD ESTATE, OKO-OBA</t>
  </si>
  <si>
    <t>BABALOLA MICHAEL</t>
  </si>
  <si>
    <t>3 SHORETIRE CLOSE ORILE AGEGE LAGOS</t>
  </si>
  <si>
    <t>SHOBOOLA RAIMI BELLO</t>
  </si>
  <si>
    <t>11 KASUMU LANE M/NO 77/S25/80696 AGEGE</t>
  </si>
  <si>
    <t>MR BENJAMINE OLAYEDE</t>
  </si>
  <si>
    <t xml:space="preserve">36 IFELOJU STR LAGOS </t>
  </si>
  <si>
    <t>LAMINA YUSSUF</t>
  </si>
  <si>
    <t>43 OLALEYE STR AGEGE OKO-OBA</t>
  </si>
  <si>
    <t>MRS C.AWOSUSI C.AWOSUSI C.AWOSUSI</t>
  </si>
  <si>
    <t>15 AYOOLA STR M/NO 79/S25/99384 OKO OBA AGEGE</t>
  </si>
  <si>
    <t>AYINLA KARIMU</t>
  </si>
  <si>
    <t>3 SALAMOTU STR M/NO 81/S25/36969 OKE KOTO</t>
  </si>
  <si>
    <t>21 ALARAMI STR OKO OBA</t>
  </si>
  <si>
    <t>ADIO OMOTOYE</t>
  </si>
  <si>
    <t>12 AYIGE STREET ORILE AGEGE OLD A/C 26/04/05/89619 AGEGE</t>
  </si>
  <si>
    <t>OMOTOSHO OLUSHOLA SAMSON</t>
  </si>
  <si>
    <t>109 OTA ROAD,ILE EPO</t>
  </si>
  <si>
    <t xml:space="preserve">PLT 19 OMOTOYE EST. ORILE AGEG LAGOS </t>
  </si>
  <si>
    <t xml:space="preserve">22 OLAORE STR ORILE AGEGE </t>
  </si>
  <si>
    <t>NURU AYINLA</t>
  </si>
  <si>
    <t>7 OLABUA COMPOUND</t>
  </si>
  <si>
    <t>MR MUKAILA AKALA</t>
  </si>
  <si>
    <t xml:space="preserve">13 OLABUA STR LAGOS </t>
  </si>
  <si>
    <t>AYANGUNA AYANTUNDE</t>
  </si>
  <si>
    <t>ALH JUBRIL ABDULKAREEM</t>
  </si>
  <si>
    <t>93 IPAJA RD AGEGE LAGOS</t>
  </si>
  <si>
    <t>FESTUS OGHENEKEVWE</t>
  </si>
  <si>
    <t>4 JOBAK STREET, ORILE-AGEGE</t>
  </si>
  <si>
    <t>11-AgegeINJ-T2-Orile Agege-JOBAK STREET POLE 1</t>
  </si>
  <si>
    <t>MAMA SAINAB</t>
  </si>
  <si>
    <t xml:space="preserve">251 OLD ABEOKUTA MTR LAGOS </t>
  </si>
  <si>
    <t>JAMES ONUWA DIM</t>
  </si>
  <si>
    <t xml:space="preserve">237 OLD ABEOKUTA MOTOR ROAD Tabon-Tabon </t>
  </si>
  <si>
    <t>SOLAJA PATIENCE B.</t>
  </si>
  <si>
    <t>89. POWERLINE ORILE AGEGE. LAGOS.</t>
  </si>
  <si>
    <t>MR GABRIEL ADEGBOLA</t>
  </si>
  <si>
    <t xml:space="preserve">17 ADENIJI STR AGEGE </t>
  </si>
  <si>
    <t>MR CHINEDU EWURUM</t>
  </si>
  <si>
    <t>41 OKO-OBA ROAD ORILE-AGEGE AKOWONJO.</t>
  </si>
  <si>
    <t>AKERELE FUNMILAYO</t>
  </si>
  <si>
    <t>42 OJEKUNLE STR. AGEGE 82/S25/31740 AGEGE</t>
  </si>
  <si>
    <t xml:space="preserve">16 AGBEDAJI STR LAGOS </t>
  </si>
  <si>
    <t>ALAEIYELUWA-OBA AMBALIU AGBEDEYI</t>
  </si>
  <si>
    <t>ALAIGE PALACE, ORILE AGEGE, LAGOS.</t>
  </si>
  <si>
    <t>MR PETER</t>
  </si>
  <si>
    <t xml:space="preserve">18 ARAROMI STR LAGOS </t>
  </si>
  <si>
    <t>ODUSANMI O O</t>
  </si>
  <si>
    <t>64 OKO OBA ROAD M/NO 79/S25/95352 AGEGE</t>
  </si>
  <si>
    <t>20 AYIGE STR</t>
  </si>
  <si>
    <t>SAHEED OGUNSHOLA OLUWAFEMI OGUNSHOLA OLUWAFEMI</t>
  </si>
  <si>
    <t>MR SAKIRU SHEKONI</t>
  </si>
  <si>
    <t>3 ALH SHAKIRU CLOSE 94/S25/00568 OMOTOYE EST AGEGE</t>
  </si>
  <si>
    <t>28 OKO OBA RD AGEGE</t>
  </si>
  <si>
    <t>VICTORIA AJIWUN ESQ</t>
  </si>
  <si>
    <t xml:space="preserve">33 OWOLABI OMOTOYE STR LAGOS </t>
  </si>
  <si>
    <t>JIMOH OLANREWAJU</t>
  </si>
  <si>
    <t xml:space="preserve">12 ADESINA CLOSE AGEGE </t>
  </si>
  <si>
    <t>EGBEYEMI GBOLAHAN</t>
  </si>
  <si>
    <t>44 POWERLINE STR M/NO 86/S25/84068 OFF OKO OBA RD</t>
  </si>
  <si>
    <t>29 JINADU STREET ORILE AGEGE</t>
  </si>
  <si>
    <t>SALAMI ALHAJA</t>
  </si>
  <si>
    <t>MADAM ADE . O</t>
  </si>
  <si>
    <t xml:space="preserve">3 ANIKULAPO STR AGEGE </t>
  </si>
  <si>
    <t>MR AFOLABI AKINWUNMI</t>
  </si>
  <si>
    <t>14 OLAREWAJU STR OKO-OBA TABO OLD A/C NO 26/08/04/11414 TABON AGEGE</t>
  </si>
  <si>
    <t>ABEBI MADAM</t>
  </si>
  <si>
    <t>7 LARUNSI STR OLD A/C NO 26/06/05/64416 ALAGBA AGEGE</t>
  </si>
  <si>
    <t>ALH MUTAIRU LIADI</t>
  </si>
  <si>
    <t xml:space="preserve">16 ADALEMO STR OKE KOTO AGEGE LAGOS </t>
  </si>
  <si>
    <t>BASHEER EEBUDOLA AMOO</t>
  </si>
  <si>
    <t>4 BALOGUN STREET,AGBOTIKUYO,IYAN ORILE,JINADU CITY</t>
  </si>
  <si>
    <t>MR ISAAC OYEWOLE</t>
  </si>
  <si>
    <t xml:space="preserve">14 AJAYI IBE STR OKO OB LAGOS </t>
  </si>
  <si>
    <t>SAMUEL  TITILOLA</t>
  </si>
  <si>
    <t>10 LARUNSI STR M/N/85/S25/146950 ALAGBA AGEGE</t>
  </si>
  <si>
    <t>IBRAHEEM OGUNDELE</t>
  </si>
  <si>
    <t xml:space="preserve">2 OLURINDE STR LAGOS </t>
  </si>
  <si>
    <t>ELEGBEDE ABDULRAHEEM</t>
  </si>
  <si>
    <t>¿SHOP 47 BLOCK C OJA OBA MARKET ORILE AGEGE</t>
  </si>
  <si>
    <t>28 OKO OBA RD AGEGE MN 76/149611</t>
  </si>
  <si>
    <t>BANJO OLUFUNKE MRS</t>
  </si>
  <si>
    <t>62 OKO OBA ROAD 91/S25/06825 AGEGE</t>
  </si>
  <si>
    <t>SANUSI ABUDU</t>
  </si>
  <si>
    <t>5B APENA STR OLD A/C NO 26/07/06/09918 ORILE AGEGE</t>
  </si>
  <si>
    <t>ALH MUSAFAU SAFIRIYU</t>
  </si>
  <si>
    <t xml:space="preserve">BLK  A  PLT  4  SURVEY RD OKO-OBA  </t>
  </si>
  <si>
    <t>AWOLOWO M A</t>
  </si>
  <si>
    <t>16B DORCAS MOROLAWUN STR. OKO 84/S25/1476 OKO OBA AGEGE</t>
  </si>
  <si>
    <t>EGBUNA AZUKA</t>
  </si>
  <si>
    <t>BLK A1 FLAT 2 OKO-OBA PHASE IV</t>
  </si>
  <si>
    <t>OYENEME E</t>
  </si>
  <si>
    <t>15 OLASOJI STR OKOOBA LAGOS</t>
  </si>
  <si>
    <t>OLADOSU  PETER OLAWUYI</t>
  </si>
  <si>
    <t>39 T B OLUYIDE DRIVE LABAK ESTATE OKO OBA AGEGE LAGOS</t>
  </si>
  <si>
    <t>33 OWOLABI OMOTOYE STR LAGOS</t>
  </si>
  <si>
    <t>ALABI SANNI</t>
  </si>
  <si>
    <t>19 OLADIPUPO STREET M/N 75/115017 OKO-OBA AGEGE</t>
  </si>
  <si>
    <t>ST JAMES CHURCH</t>
  </si>
  <si>
    <t>ODEJOBI OLUSHESAN OLUFEMI</t>
  </si>
  <si>
    <t xml:space="preserve">1A DAHUNSI CLS OFF FAGBOLA LAGOS </t>
  </si>
  <si>
    <t>DANIEL OGUNDIMU</t>
  </si>
  <si>
    <t>10 FAGBOLA STR 74/00357 TABON TABON AGEGE</t>
  </si>
  <si>
    <t>FAJIMI ALIIMI</t>
  </si>
  <si>
    <t>9 FOLORUNSHO STR M/NO 79/S25/56139 OKO OBA AGEGE</t>
  </si>
  <si>
    <t>ANUOLUWAPO PATABA</t>
  </si>
  <si>
    <t>24 ORILE RD ORILE AGEGE LAGOS</t>
  </si>
  <si>
    <t>SANNI AYINELE</t>
  </si>
  <si>
    <t>4 ARAROMI STR M/NO 76/306701 OKO-OBA AGEGE</t>
  </si>
  <si>
    <t xml:space="preserve">32 OLD OTA ROAD ORILE AGEGE </t>
  </si>
  <si>
    <t>JINADU SHOBOWALE</t>
  </si>
  <si>
    <t xml:space="preserve">12B OTTA ROAD  </t>
  </si>
  <si>
    <t>ALH. A. OJIKUTU</t>
  </si>
  <si>
    <t>120 POWERLINE STREET ORILE LAGOS</t>
  </si>
  <si>
    <t>AKINSOLU NATH CHIEF</t>
  </si>
  <si>
    <t>7 OLUKOSI STR OKO KOTO AGEGE M/NO 81/P25/303 OKE KOTO</t>
  </si>
  <si>
    <t>ALHAJA M. DAIRO</t>
  </si>
  <si>
    <t xml:space="preserve">3 LADOJE STR LAGOS </t>
  </si>
  <si>
    <t>DAVID  OBIAKFOR</t>
  </si>
  <si>
    <t xml:space="preserve">49 PROGRESS COLLEGE   </t>
  </si>
  <si>
    <t>AKINYEMI OLUSEGUN EMMANUEL</t>
  </si>
  <si>
    <t>16A ADEBARI STREET AGEGE POST OFFICE AGEGE</t>
  </si>
  <si>
    <t>OLUBUMI APINKE</t>
  </si>
  <si>
    <t xml:space="preserve">270 IPAJA ROAD ALAGBA AGEGE </t>
  </si>
  <si>
    <t>KOLADE M A</t>
  </si>
  <si>
    <t xml:space="preserve">12 BABAYEMI STREET TABON TABON </t>
  </si>
  <si>
    <t>ADEKUNLE ADEYEMI</t>
  </si>
  <si>
    <t>7 ASHIPA STR ORILE AGEGE LAGOS</t>
  </si>
  <si>
    <t>OLORUNTOSIN MOSQUE</t>
  </si>
  <si>
    <t>2 ABEOKUTA STR OFF OREMETA AGBOTIKUYO AGEGE</t>
  </si>
  <si>
    <t>LG 4224</t>
  </si>
  <si>
    <t>1, KAZEEM CLOSE OFF AKINWUNMI STREET, OKO OBA AGEGE</t>
  </si>
  <si>
    <t>11-AgegeINJ-T2-Abule Egba- LG 4224</t>
  </si>
  <si>
    <t>97 OLD OTTA RD LAGOS</t>
  </si>
  <si>
    <t>ODUFISAN IDOWU ALHAJI</t>
  </si>
  <si>
    <t>28 ILOBU STR M/NO 81/S25/38826 OKO OBA AGEGE</t>
  </si>
  <si>
    <t>ADENIRAN AMOS</t>
  </si>
  <si>
    <t>25 IBIDO STREET M/NO 65/00335 AGEGE</t>
  </si>
  <si>
    <t>Tip Top Hotel</t>
  </si>
  <si>
    <t>198 Abeokuta Express</t>
  </si>
  <si>
    <t>33-AlimoshoTCN-TOWER IPAJA-TIP TOP HOTEL</t>
  </si>
  <si>
    <t>DADA OLANREWAJU MR</t>
  </si>
  <si>
    <t>1 HAMAT AUGUSTUS CRESCENT OFF OKO OBA AGEGE LAGOS</t>
  </si>
  <si>
    <t>BEGBAJI A</t>
  </si>
  <si>
    <t xml:space="preserve">1B ARIGBANLA STR LAGOS </t>
  </si>
  <si>
    <t>KOLAWOLE TAIWO</t>
  </si>
  <si>
    <t>20B OWOLEWA STREET ORILE AGEGE LAGOS</t>
  </si>
  <si>
    <t>11-AgegeINJ-T2-Orile Agege-MAJA WATER</t>
  </si>
  <si>
    <t>DAO HOTEL AND SUITS</t>
  </si>
  <si>
    <t>30 OYATOKI STREET OKO-OBA AGEGE</t>
  </si>
  <si>
    <t>11-AgegeINJ-T3-Tabon Tabon-DAO HOTEL AND SUITS</t>
  </si>
  <si>
    <t>GBADAMOSI I</t>
  </si>
  <si>
    <t>PLT 65 OMOTOYE EST ORILE AGEGE LAGOS STATE</t>
  </si>
  <si>
    <t>MRS AJOKE OLADEJO</t>
  </si>
  <si>
    <t xml:space="preserve">18 DELE IBIDUN STR ORILE AGEGE LAGOS </t>
  </si>
  <si>
    <t>SIKIRATU AKINLABI</t>
  </si>
  <si>
    <t xml:space="preserve">103 AMOO ROAD ORILE AGEGE </t>
  </si>
  <si>
    <t>ROTIMI DOSUMU</t>
  </si>
  <si>
    <t>14 ADIKATU STR 76/123543 OKO OBA AGEGE</t>
  </si>
  <si>
    <t>AJALA ADENIJI KEHINDE</t>
  </si>
  <si>
    <t>18B ADIKATU STREET ORILE-AGEGE LAGOS.</t>
  </si>
  <si>
    <t>NYSC ORIENTATION CAMP</t>
  </si>
  <si>
    <t xml:space="preserve">IYANA IPAJA RD LAGOS </t>
  </si>
  <si>
    <t>AROWOJOBE MOJID</t>
  </si>
  <si>
    <t xml:space="preserve">113 ORILE RD. AGEGE LAGOS </t>
  </si>
  <si>
    <t>SANNI RASHEED</t>
  </si>
  <si>
    <t>14 ADAMS ADEKOYA STR 76/64448 ORILE AGEGE</t>
  </si>
  <si>
    <t>BADIRU ISIAKA MR</t>
  </si>
  <si>
    <t>10 SHORETIRE CLOSE AGEGE OKO OBA</t>
  </si>
  <si>
    <t>5 KOMOLAFE STR AROBAJE AGEGE ATOBAJE AGEGE LAGOS</t>
  </si>
  <si>
    <t>MR AKALA OLUFEMI</t>
  </si>
  <si>
    <t xml:space="preserve">3 EMMANUEL CLS LAGOS </t>
  </si>
  <si>
    <t>M A FASCO &amp; SONS</t>
  </si>
  <si>
    <t>9 RENNER STREET OKO OBA AGEGE 85/S25/084548 TABON TABON AGEGE</t>
  </si>
  <si>
    <t>ADESOYE OLALEKAN AKEEM OLALEKAN AKEEM</t>
  </si>
  <si>
    <t>19 ARIGBANLA ORILE AGEGE ORILE LAGOS</t>
  </si>
  <si>
    <t>OSIFO SAMSON</t>
  </si>
  <si>
    <t>LABAK ESTATE OKO-OBA</t>
  </si>
  <si>
    <t>11-AgegeINJ-T2-Abule Egba-OSIFO SAMSON</t>
  </si>
  <si>
    <t>JOHNSON IDOWU FUNMILAYO</t>
  </si>
  <si>
    <t>12, RAILWAY LINE, AGEGE, LAGOS</t>
  </si>
  <si>
    <t>MADAM AMOKE</t>
  </si>
  <si>
    <t>33 ALHAJI OWOLOWA STREET 85/S25/108133 TABON TABON AGEGE</t>
  </si>
  <si>
    <t>M.ALABI SALAMI ESQ.,</t>
  </si>
  <si>
    <t>C5/251.CHURCH STR.. M/NO 79/P25/3577 OKEKOTO AGEGE.</t>
  </si>
  <si>
    <t>FOLORUNSO DAVID</t>
  </si>
  <si>
    <t>49 POWERLINE ROAD. ORILE 85/S25/05161 OKO OBA AGEGE</t>
  </si>
  <si>
    <t>AKEEM ALAO DURODOLA</t>
  </si>
  <si>
    <t>94, IPAJA ROAD,OKEKOTO, SHOFUNDE</t>
  </si>
  <si>
    <t>FALILU ONITOTO ONITOTO ONITOTO</t>
  </si>
  <si>
    <t>DAWODU OLAYIWOLA</t>
  </si>
  <si>
    <t>26 OLUKOSI STR OKO KOTO AGEGE</t>
  </si>
  <si>
    <t>MR NWEKE JAMES</t>
  </si>
  <si>
    <t xml:space="preserve">13 FESTUS ADERENLE STR LAGOS </t>
  </si>
  <si>
    <t>RASHEED ADEMOLA LAWAL</t>
  </si>
  <si>
    <t>15 LASISI AYANWALE STR. AGEGE M/N 76/151644 ORILE ROAD AGEGE</t>
  </si>
  <si>
    <t>KEHINDE OKAHE</t>
  </si>
  <si>
    <t>2 OLUBI FARINTU STR 83/11678 ABULE EGBA</t>
  </si>
  <si>
    <t>11-AgegeINJ-T1-Abattoir-OLUBIYI FAYINTO STREET POLE 1</t>
  </si>
  <si>
    <t>YEKINI T</t>
  </si>
  <si>
    <t xml:space="preserve">17 NNPC P/LINE LAGOS </t>
  </si>
  <si>
    <t>11-AgegeINJ-T1-Abattoir-PIPELINE STREET POLE 12</t>
  </si>
  <si>
    <t>FOLASHADE AKINOGUN</t>
  </si>
  <si>
    <t>14 ODUTOLA STREET OKO OBA AGEG OKO OBA LAGOS</t>
  </si>
  <si>
    <t>OLUBODUN M MR</t>
  </si>
  <si>
    <t>19 ADEBARI STR 79/S25/39429 OKO OBA AGEGE</t>
  </si>
  <si>
    <t xml:space="preserve">15 OLAOROKUN STR ORILE AGEGE LAGOS </t>
  </si>
  <si>
    <t>5 OYATOKI STR AGEGE OKO OBA AGEGE</t>
  </si>
  <si>
    <t>AKEEM OLALERE</t>
  </si>
  <si>
    <t>11 ADE-AGBO STR ORILE AGEGE 86/S25/23918 OKE KOTO AGEGE</t>
  </si>
  <si>
    <t>5 ANUOLUWAPO STR AGEGE</t>
  </si>
  <si>
    <t>ADEOLA 7 SOLOMON OLAMILEKAN</t>
  </si>
  <si>
    <t>SHITTU AUGUSTUS A</t>
  </si>
  <si>
    <t>16 OMOWORARE STR M/NO 79/S25/74510 OFF IPAJA AGEGE</t>
  </si>
  <si>
    <t>CHIEF ADEOLAWOFE S</t>
  </si>
  <si>
    <t xml:space="preserve">15 DAYO SHITU STR LAGOS </t>
  </si>
  <si>
    <t>TLM INVESTMENT LIMITED</t>
  </si>
  <si>
    <t>SUPER BUS STOP ABEOKUTA EXPRESSWAY LAGOS</t>
  </si>
  <si>
    <t>33-AlimoshoTCN-TOWER IPAJA-TOKSLORDMART LTD</t>
  </si>
  <si>
    <t>ADENIYI  AINA  SOKOJOBI</t>
  </si>
  <si>
    <t>24, OLOWOKERE STREET, ORILE-AGEGE</t>
  </si>
  <si>
    <t>TAYIBATO AILARA</t>
  </si>
  <si>
    <t>6 OLOWOKERE STR ORILE AGEGE M/N 76/168850 ORILE AGEGE</t>
  </si>
  <si>
    <t>NWODO  SUNDAY JOHN</t>
  </si>
  <si>
    <t xml:space="preserve">40C ASSOCIATION CRECENT AWOLIYI ABIMBOLA ESTATE </t>
  </si>
  <si>
    <t>11-AgegeINJ-T2-Abule Egba-ABIMBOLA AWOLIYI EST(ASS0CIATION CR) POLE 8A</t>
  </si>
  <si>
    <t xml:space="preserve">2 OLUKOSI STR OKO KOTO AGEGE ORILE AGEGE </t>
  </si>
  <si>
    <t>ABDULIA FAGBAYI</t>
  </si>
  <si>
    <t xml:space="preserve">10 AYIGE STREET ORILE AGEGE M/NO 77/S25/56045 </t>
  </si>
  <si>
    <t>MADAM ALABA FAROUMBI</t>
  </si>
  <si>
    <t>38 OKO-OBA ROAD 79/S25/092844 OKO-OBA AGEGE</t>
  </si>
  <si>
    <t>JIMOH A</t>
  </si>
  <si>
    <t>35 IFELODUN STR AGEGE OKO OBA</t>
  </si>
  <si>
    <t>ALHAJA BINTU OPELOYERU</t>
  </si>
  <si>
    <t>2 BALOGUN STR ORILE AGEGE 85/S25/065830 MAGBON AGEGE</t>
  </si>
  <si>
    <t>FUNMILAYO  POPOOLA</t>
  </si>
  <si>
    <t>6 BALOGUN STR ORILE LAGOS</t>
  </si>
  <si>
    <t>ALHAJI SABITU MUTAIRU</t>
  </si>
  <si>
    <t>NO  1 AJEBO LANE ATUBAJE AGEGE</t>
  </si>
  <si>
    <t>BAKARE SALIU</t>
  </si>
  <si>
    <t>25 EGBATEDO ST M/N 77/S25/97862 AGEGE</t>
  </si>
  <si>
    <t>PRINCE MUFUTAU A</t>
  </si>
  <si>
    <t>12 OLUKAYODE ADEGBOYEGA STR OKO OBA AGEGE</t>
  </si>
  <si>
    <t>MR NAIK NAVIN</t>
  </si>
  <si>
    <t xml:space="preserve">PLT 1A LABAK ESTATE LAGOS </t>
  </si>
  <si>
    <t>11-AgegeINJ-T2-Abule Egba-LABAK EST(TIMOTHY BABATUNDE) POLE 3</t>
  </si>
  <si>
    <t>CHIEF ADEBOYE E</t>
  </si>
  <si>
    <t>10 AMUOLUWAPO STR AGEGE</t>
  </si>
  <si>
    <t>BARAKAT TAIWO AKINOLA</t>
  </si>
  <si>
    <t>15 JIBOWU STREET ORILE</t>
  </si>
  <si>
    <t>SOGUNLE OLAJIDE</t>
  </si>
  <si>
    <t> 64, OTTA ROAD, ORILE AGEGE, LAGOS.</t>
  </si>
  <si>
    <t>MRS SUBAI MOJISOLA</t>
  </si>
  <si>
    <t>BLK. 3, FLT., 6, MILLENIUM ESTATE, ABEKOKO, IYANA</t>
  </si>
  <si>
    <t>GBENGA OPE</t>
  </si>
  <si>
    <t>9B ADENIJI STR OKO OBA LAGOS</t>
  </si>
  <si>
    <t>OKUNUGA V  OLUGBENGA</t>
  </si>
  <si>
    <t>2 DA-SILVA STR.OKO-OBA 92/000786 IDI OPARUN OKO OBA</t>
  </si>
  <si>
    <t>ADURAGBEMI LAJORIN</t>
  </si>
  <si>
    <t>85 POWERLINE OKO OBA AGEGE OKO OBA AGEGE</t>
  </si>
  <si>
    <t>76 OTTA ROAD MN 76/148867</t>
  </si>
  <si>
    <t>OLUDOTUN DAVID S</t>
  </si>
  <si>
    <t>39 ARANSE OLU STR 85/S25/007632 ORILE AGEGE</t>
  </si>
  <si>
    <t>LANRE AKANDE</t>
  </si>
  <si>
    <t>4, IMASHAI STREET, OFF AMOO ORILE AGEGE  ORILE LAG</t>
  </si>
  <si>
    <t>NDUKWO OGBU ONUM</t>
  </si>
  <si>
    <t>8, ILESANMI CLOSE OFF AGRIC ROAD ABBATTOIR AGEGE</t>
  </si>
  <si>
    <t>4 OMO ODUMOSU STR OKO OBA LAGOS</t>
  </si>
  <si>
    <t>ANYAOHA &amp; SON NIGERIA</t>
  </si>
  <si>
    <t>164 IPAJA ROAD AGEGE LAGOS</t>
  </si>
  <si>
    <t>SUNDAY ELIJAH</t>
  </si>
  <si>
    <t>15 ANIKULAPO STREET</t>
  </si>
  <si>
    <t>EBENEZER OLADIPE</t>
  </si>
  <si>
    <t>79 POWERLINE ROAD. ORILE 79/P25/27128 ORILE AGEGE</t>
  </si>
  <si>
    <t xml:space="preserve">5 SHOYODE CLOSE OKE KOTO </t>
  </si>
  <si>
    <t>ADAMO GANIYU,</t>
  </si>
  <si>
    <t>13 KOMOLAFE STREET M/N 75/101077 AGEGE.</t>
  </si>
  <si>
    <t>MR BOLA</t>
  </si>
  <si>
    <t>11 AKAPO STR ATUBOYE LAGOS</t>
  </si>
  <si>
    <t>SANNI JIMOH</t>
  </si>
  <si>
    <t>5 SHOYINKA STR ATOBAJE LAGOS</t>
  </si>
  <si>
    <t>ALHAJA SIDIKATU ABUDU</t>
  </si>
  <si>
    <t>11 AKAPO STR ATOBAJE LAGOS</t>
  </si>
  <si>
    <t>18 DELE IBIDUN STR ORILE AGEGE LAGOS</t>
  </si>
  <si>
    <t>MR RABIU</t>
  </si>
  <si>
    <t xml:space="preserve">31 ARIGBANLA STR LAGOS </t>
  </si>
  <si>
    <t>MRS OLUWA GRACE</t>
  </si>
  <si>
    <t>307 AGEGE MOTOR RD</t>
  </si>
  <si>
    <t>BELLO AZEEZ TAOFIK</t>
  </si>
  <si>
    <t>2A EGBATEDO STREET OKO OBA LAGOS.</t>
  </si>
  <si>
    <t>10A EGBATEDO STR OKO OBA</t>
  </si>
  <si>
    <t>SOLOMON  IYUA</t>
  </si>
  <si>
    <t>BLK 6 FLT 3 ALGBAA ESTATE LAGOS</t>
  </si>
  <si>
    <t>MR OYE OLA OYE OLA</t>
  </si>
  <si>
    <t>25 AKINLEYE STR 85/066870 OKO-OBA</t>
  </si>
  <si>
    <t>IROKO AMUDA MRS</t>
  </si>
  <si>
    <t xml:space="preserve">32A ALHAJI OWOLOWA STREET TABON TABON ORILE AGEGE </t>
  </si>
  <si>
    <t>AKINYOSOYE BANKOLE</t>
  </si>
  <si>
    <t xml:space="preserve">24 AKINLEYE ST ORILE AGEGE </t>
  </si>
  <si>
    <t>OMOTESHO SAMSON</t>
  </si>
  <si>
    <t>26, Agbedeyi Street, Orile Agege</t>
  </si>
  <si>
    <t>2 OLUBANKE LANE AGEGE</t>
  </si>
  <si>
    <t>OLATUNJI BASHORUN</t>
  </si>
  <si>
    <t>35 OLURINDE STREET ORILE AGEGE LAGOS</t>
  </si>
  <si>
    <t>41 SOMOYE STR M/NO 85/11681 AGEGE</t>
  </si>
  <si>
    <t>10 ANUOLUWA STR ORILE</t>
  </si>
  <si>
    <t>MRS YINKA OSINUGA</t>
  </si>
  <si>
    <t>33 ALH OLADIPUPO STR 85/S25/06607 OKO OBA</t>
  </si>
  <si>
    <t>Oladega Sufurat Olufunke</t>
  </si>
  <si>
    <t>No. 5/6 Mofolasayo Drive, Fagba, Lagos State.</t>
  </si>
  <si>
    <t>AFOLABI SAKA ENESI SAKA ENESI</t>
  </si>
  <si>
    <t>NO 3 SAKA AFOLABI CLOSE,ABULE AGBA.</t>
  </si>
  <si>
    <t>ANTHONY IGBANIGBO</t>
  </si>
  <si>
    <t>1B ENGINEERING MAPPLEWOOD ESTATE</t>
  </si>
  <si>
    <t>ADIO RAUFU</t>
  </si>
  <si>
    <t xml:space="preserve">1 ELEMIDE ADESINA STR LAGOS STATE </t>
  </si>
  <si>
    <t>OZOJIE IFEANYI (SHOP)</t>
  </si>
  <si>
    <t>34, PROGRESS COLLEGE ROAD NEW OKO OBA</t>
  </si>
  <si>
    <t>NOFIU MUSIBAWU</t>
  </si>
  <si>
    <t>11 SHORETIRE ST AGEGE ORILE</t>
  </si>
  <si>
    <t>MR JOHN</t>
  </si>
  <si>
    <t>8 OLA OLUWA STR OKO OBA</t>
  </si>
  <si>
    <t>DR ADEBIYI  OLUFUNSHO</t>
  </si>
  <si>
    <t xml:space="preserve">24 PROGRESS COLLEGE ROAD   </t>
  </si>
  <si>
    <t>BUSARI ADEWALE YAKUBU</t>
  </si>
  <si>
    <t>PLOT 4 ALAGBA ESTATE ARIGBANLA AGEGE</t>
  </si>
  <si>
    <t>24 AGRIC RD OKO OBA AGEGE</t>
  </si>
  <si>
    <t>MADAM SAKA BELLO</t>
  </si>
  <si>
    <t>34A OLUKOSI STR OKO KOTO AGEGE 77/86241 OKE KOTO AGEGE</t>
  </si>
  <si>
    <t>OJOKORO LCDA</t>
  </si>
  <si>
    <t>1 WASIU OLAOFE ROAD NEW OKO OBA LAGOS</t>
  </si>
  <si>
    <t>AWOLOWO OBAFEMI</t>
  </si>
  <si>
    <t>17 LARUNSI STR OLD A/C NO 26/06/05/91117 ALAGBA AGEGE</t>
  </si>
  <si>
    <t xml:space="preserve">5 ZION CLOSE ALAGBA LAGOS </t>
  </si>
  <si>
    <t>I K B CHINAKA</t>
  </si>
  <si>
    <t>106 AMOO RD O/AGEGE LAGOS</t>
  </si>
  <si>
    <t>MR SHAFA AKINBOLU</t>
  </si>
  <si>
    <t>5 OLADEYINDE STR ORILE AGEGE M/N 76/120026 OLD A/C NO 26/03/13/71612</t>
  </si>
  <si>
    <t>MR JOSHUA ORIYOMI O</t>
  </si>
  <si>
    <t>6B EJIKUNLE STR 85/S25/78766 OMOTOYE ESTATE</t>
  </si>
  <si>
    <t>FIDELIS IMADE</t>
  </si>
  <si>
    <t>30B ALHAJI OLADIPUPO STREET ORILE AGEGE LAGOS</t>
  </si>
  <si>
    <t>GBOLAHAN O O</t>
  </si>
  <si>
    <t xml:space="preserve">16 AMOO STR LAGOS </t>
  </si>
  <si>
    <t>MR ADENLE</t>
  </si>
  <si>
    <t xml:space="preserve">3 AKINDELE LANE OFF OKO OBA RD LAGOS </t>
  </si>
  <si>
    <t>50 OJEKUNLE STR</t>
  </si>
  <si>
    <t>MRS AKINWUMI J OLA</t>
  </si>
  <si>
    <t xml:space="preserve">23  AKINWUMI  ST  OFF  ABATIOR  A/EGBA   </t>
  </si>
  <si>
    <t>2 LARUNSI STR</t>
  </si>
  <si>
    <t>ALHAJI G.A AYORINDE</t>
  </si>
  <si>
    <t xml:space="preserve">17 POPOOLA STR. ALAGBA AGEGE AGEGE </t>
  </si>
  <si>
    <t xml:space="preserve">9 BABAYEMI STREET VIA ORILE RD AGEGE </t>
  </si>
  <si>
    <t>OGUNJI TUNDE</t>
  </si>
  <si>
    <t>10B IRESI STR AGEGE ORILE AGEGE</t>
  </si>
  <si>
    <t>FOLORUNSO SARATU S MRS</t>
  </si>
  <si>
    <t>35 AKINLEYE ST M/NO 77/S25/92181 ORILE AGEGE</t>
  </si>
  <si>
    <t>JIMOH IDERA IDERA IDERA</t>
  </si>
  <si>
    <t>SHOKUNBI W.</t>
  </si>
  <si>
    <t>10 OYATOKI STR OKO-OBA LAGOS.</t>
  </si>
  <si>
    <t>OLALEKAN FATAI</t>
  </si>
  <si>
    <t>61 OLALEYE STR OKO OBA LAGOS</t>
  </si>
  <si>
    <t>CHIEF KOLEOSHO KOLEOSHO KOLEOSHO</t>
  </si>
  <si>
    <t xml:space="preserve">16 ALH OLADIPUPO LAGOS STATE </t>
  </si>
  <si>
    <t>AMUSU IDIAT ADEREMI</t>
  </si>
  <si>
    <t>PLT 7 OKO OBA SCH 4 OKO OBA</t>
  </si>
  <si>
    <t>TOLA ADEBESHIN</t>
  </si>
  <si>
    <t xml:space="preserve">4 EMMANUEL ADEKANBI STREET OKO-OBA AGEGE </t>
  </si>
  <si>
    <t>MADAM POPOOLA</t>
  </si>
  <si>
    <t>30B ADEBARI STR AGEGE LAGOS</t>
  </si>
  <si>
    <t>ADAMS JEROME.E</t>
  </si>
  <si>
    <t>23 TIMOTHY BABATUNDE DRIVE LABAK ESTATE.OKO-OBA.AGEGE AKOWONJO/LAGOS</t>
  </si>
  <si>
    <t>OLAIDE MUTIU OLADEEBO</t>
  </si>
  <si>
    <t>245 OLD ABEOKUTA ROAD,PEN CINEMA</t>
  </si>
  <si>
    <t>50 AMOO STREET. AGEGE 81/S25/000177 AGEGE</t>
  </si>
  <si>
    <t>10 OLALEYE STREET 79/S25/1602 OKO OBA AGEGE</t>
  </si>
  <si>
    <t>Olanipekun O Tajudeen</t>
  </si>
  <si>
    <t>27 Akintunde Williams, Oko-Oba, Agege</t>
  </si>
  <si>
    <t>RUFUS FABIYI</t>
  </si>
  <si>
    <t>39 IFELODUN STR OKO OBA LAGOS</t>
  </si>
  <si>
    <t>OLALEKAN JAMIU ANISHERE</t>
  </si>
  <si>
    <t>BLK A FLT 1 AHMED BOLA TINUBU ROYAL GARDEN ESTATE ORILE.</t>
  </si>
  <si>
    <t>RAJI OLUBUNMI YEKINI MR</t>
  </si>
  <si>
    <t>29 TEMIDIRE STR OKO OBA LAGOS</t>
  </si>
  <si>
    <t>ORISANMI MUSILIATU</t>
  </si>
  <si>
    <t>28A AGBEDEYI STR 81/S25/43042 ORILE AGEGE</t>
  </si>
  <si>
    <t>ISMAIL AJIBOLA</t>
  </si>
  <si>
    <t xml:space="preserve">99/101 ORILE RD LAGOS </t>
  </si>
  <si>
    <t>ADESHINA AWOYEMI</t>
  </si>
  <si>
    <t>98 ORILE ROAD, ORILE- AGEGE</t>
  </si>
  <si>
    <t>MR OJO J.OLU</t>
  </si>
  <si>
    <t xml:space="preserve">89 ORILE RD AGEGE LAGOS </t>
  </si>
  <si>
    <t>MRS MORIAMO KARIMU</t>
  </si>
  <si>
    <t>9 LISA AKINSOLA ST 86/S25/47820 AGEGE</t>
  </si>
  <si>
    <t>RASAQ USMAN</t>
  </si>
  <si>
    <t>BLOCK VIII PLOT 5 TIMOTHY BABATUNDE OLIYIDE STREET, LABAK ESTATE, OKO-OBA</t>
  </si>
  <si>
    <t>GBADEBO ADEWALE</t>
  </si>
  <si>
    <t>1.ALHAJI SAKIRU CLOSE OMOTOYE CLOSE LAGOS</t>
  </si>
  <si>
    <t>ABUDU KAREEM OLOYEDE</t>
  </si>
  <si>
    <t>5 OMOROGA ST OLD A/C NO 26/04/05/90312 AGEGE</t>
  </si>
  <si>
    <t>MICHEAL OSEWA</t>
  </si>
  <si>
    <t>10 BALOGUN STR ORILE AGEGE 85/S25/087221 MAGBON AGEGE</t>
  </si>
  <si>
    <t>ADENIRAN AMOS ADISA</t>
  </si>
  <si>
    <t>15 MORENIKE GARAMA CLOSE 85/S25/204192 OFF OTTA ROAD</t>
  </si>
  <si>
    <t xml:space="preserve">C5/116.FIJAGBADE STR. AGEGE. </t>
  </si>
  <si>
    <t>9 JINADU STR</t>
  </si>
  <si>
    <t>ADEKUNLE A.A</t>
  </si>
  <si>
    <t>2A OLD OTA D ORILE LAGOS</t>
  </si>
  <si>
    <t>PLOT 18 ISASEGBON ESTATE OLD A/C NO 26/01/01/32618 AGEGE</t>
  </si>
  <si>
    <t>IBIGBAYI CORNELIUS</t>
  </si>
  <si>
    <t>13 OLUKOSI STR OKO KOTO AGEGE 66/012813 AGEGE</t>
  </si>
  <si>
    <t>ADEKUNLE OLASUNKANMI ADEGEBO</t>
  </si>
  <si>
    <t>NO 12 KUMOLUYI STREET</t>
  </si>
  <si>
    <t>11-AgegeINJ-T2-Abule Egba-KUMULUYI STREET POLE 2</t>
  </si>
  <si>
    <t>AREMU T A</t>
  </si>
  <si>
    <t>19 DOSUNMU STREET 77/S25/74149 ORILE</t>
  </si>
  <si>
    <t>AJENIYA JIMOH</t>
  </si>
  <si>
    <t xml:space="preserve">3 OREMETA STREET ORILE AGEGE </t>
  </si>
  <si>
    <t>ALLI ADEKUNLE</t>
  </si>
  <si>
    <t xml:space="preserve">25 DAYO SHITTU STR ALAGBA LAGOS </t>
  </si>
  <si>
    <t>ABIODUN ABOSEDE</t>
  </si>
  <si>
    <t>210. ABEOKUTA STREET ORILE-AGEGE LAGOS STATE</t>
  </si>
  <si>
    <t>PETER OLAWUYI OLADOSU</t>
  </si>
  <si>
    <t>CHRIST   ANGELICA CHURCH NO 1  SASEGBON HOUSE FAGBOLA</t>
  </si>
  <si>
    <t>OWOLABI YAYA OJURONGBE</t>
  </si>
  <si>
    <t>34, OKO-OBA ROAD ORILE AGEGE, OKO-OBA ROAD</t>
  </si>
  <si>
    <t>136 IYANA IPAJA RD ORILE LAGOS</t>
  </si>
  <si>
    <t>FIRSTLIGHT CHRISTIAN CENTRE</t>
  </si>
  <si>
    <t>30.WASIU OLAOFE ROAD NEW OKO-O BEHINDE FIRST BANK FAGBA BUS-S LAGOS</t>
  </si>
  <si>
    <t>OLANIYAN AFOLABI</t>
  </si>
  <si>
    <t>43 IBIDO STREET 85/S25/95779 OKE KOTO AGEGE</t>
  </si>
  <si>
    <t>SHOBALOJU MOHAMMED M</t>
  </si>
  <si>
    <t>20 DADDY ONIYIDE STR ORILE AGEGE</t>
  </si>
  <si>
    <t>MR SULE A ODUBELA</t>
  </si>
  <si>
    <t>2, AMOI STREET, AGEGE</t>
  </si>
  <si>
    <t>RABIU IBRAHIM MAMUDA</t>
  </si>
  <si>
    <t>16 SHORETIRE CLOSE, OFF AYOOLA STREET, OKO-OBA AGEGE</t>
  </si>
  <si>
    <t>EWELA ALHAJA</t>
  </si>
  <si>
    <t xml:space="preserve">9 OLALEYE STR OKO OBA ORILE AGEGE </t>
  </si>
  <si>
    <t xml:space="preserve">253 OLD ABEOKUTA ROAD, NIGERWEST </t>
  </si>
  <si>
    <t>MR ATANDA YINUSA</t>
  </si>
  <si>
    <t>273 ABEOKUTA MOTOR RD AGEGE LAGOS</t>
  </si>
  <si>
    <t>MOSES OBASA ESQ</t>
  </si>
  <si>
    <t>1 AKINOLA STREET OLD A/C 26/03/03/56216 ORILE AGEGE</t>
  </si>
  <si>
    <t>JOHNSON BAMIDELE</t>
  </si>
  <si>
    <t>6 OKO OBA ROAD.POWERLINE POWERLINE LAGOS</t>
  </si>
  <si>
    <t>ADEYINKA ALABI</t>
  </si>
  <si>
    <t>9 BALOGUN STR M/NO 76/172079 ORILE AGEGE</t>
  </si>
  <si>
    <t>DR SADIQ YUNUS</t>
  </si>
  <si>
    <t>1 ADEYINKA STREET ORILE AGEGE</t>
  </si>
  <si>
    <t>AKINSOLA   Akingbade</t>
  </si>
  <si>
    <t>Plt 6 Fed Min of Agric Quarter oko oba, Suco Rd</t>
  </si>
  <si>
    <t>11-AgegeINJ-T1-Abattoir-SUCO ROAD 2</t>
  </si>
  <si>
    <t>ALANNI ADEBOYE</t>
  </si>
  <si>
    <t xml:space="preserve">15 OREMETA STREET. ORILE  </t>
  </si>
  <si>
    <t>MUSULUMI POPOOLA</t>
  </si>
  <si>
    <t>31 DOSUNMU STREET 75/100539 AGEGE</t>
  </si>
  <si>
    <t>AMUSA KILAWI</t>
  </si>
  <si>
    <t xml:space="preserve">7 AYANWOLE STREET AGEGE </t>
  </si>
  <si>
    <t>OBADINA R.</t>
  </si>
  <si>
    <t>9.AKINPELU STR. ORILE AGEGE LAGOS</t>
  </si>
  <si>
    <t>BELLO ENIOLA</t>
  </si>
  <si>
    <t>BLKPLT1OKOOKARESSCHEME111</t>
  </si>
  <si>
    <t>ALABI ADELANI</t>
  </si>
  <si>
    <t>3 ADESINA CLOSE M/NO 79/S25/67999 OKO-OBA AGEGE</t>
  </si>
  <si>
    <t>1 ELEMIDE ADESINA STR LAGOS STATE</t>
  </si>
  <si>
    <t>PRINCE G O ADEOJO</t>
  </si>
  <si>
    <t>11 FESTUS ADENRELE STR OMOTOYE ESTATE ORILE AGEGE LAGOS</t>
  </si>
  <si>
    <t>IDOWU OLOJEDE</t>
  </si>
  <si>
    <t>20 AJAYI IBE STREET OLD A/C NO 26/03/03/65719 AGEGE</t>
  </si>
  <si>
    <t>OLUKAYODE SULAIMON OLASUPO</t>
  </si>
  <si>
    <t>1, Celestial lane, beside Alexanda's  gate opposite ilobu street by canna oko oba</t>
  </si>
  <si>
    <t>A &amp; T COLLEGE</t>
  </si>
  <si>
    <t>PLT 18/20 RD2 WILLIA ORILE AGEGE LAGOS STATE</t>
  </si>
  <si>
    <t>11-AgegeINJ-T2-Power Line-WILLIAMS EST RD 2 POLE 3</t>
  </si>
  <si>
    <t>AKAMS GABRIEL P</t>
  </si>
  <si>
    <t>3 ALH AKANBI STR OFF ALEXANDER LAGOS</t>
  </si>
  <si>
    <t>ADESUNTOLA OLUSEGUN</t>
  </si>
  <si>
    <t>SURAJUDEEN A</t>
  </si>
  <si>
    <t xml:space="preserve">23 IFELODUN STR LAGOS </t>
  </si>
  <si>
    <t>AJISEGIRI BELAU</t>
  </si>
  <si>
    <t>93 OKO-OBA RD M/N 77/S25/86182 AGEGE</t>
  </si>
  <si>
    <t>MRS AKOMOLAFE T. T.</t>
  </si>
  <si>
    <t>9 OLUKOSI STR ORILE AGEGE LAGO ORILE AGEGE LAGOS</t>
  </si>
  <si>
    <t>AWE AWE</t>
  </si>
  <si>
    <t xml:space="preserve">4 ADENIYI BIOBAKU STR LAGOS </t>
  </si>
  <si>
    <t>OLOKODE ASHABI</t>
  </si>
  <si>
    <t>10 AFUNWAPE STREET M/N 85/S25/86335 OKO OBA AGEGE</t>
  </si>
  <si>
    <t>DOPEMU ATANDA AJANI</t>
  </si>
  <si>
    <t>21 BALOGUN STR ORILE AGEGE LAGOS</t>
  </si>
  <si>
    <t>ADEMOLA ADESINA</t>
  </si>
  <si>
    <t>4 ARAROMI STR OKO OBA LAGOS</t>
  </si>
  <si>
    <t>OLATUNJI YUSUF</t>
  </si>
  <si>
    <t>5B OGUNLOWO CLOSE,SHASHA</t>
  </si>
  <si>
    <t>YEKINNI AYINDE ADEJOLA</t>
  </si>
  <si>
    <t>5 OLOWOKERE STR ORILE AGEGE M/N 84/S25/22375 OLD A/C NO 26/07/08/1321</t>
  </si>
  <si>
    <t>28 OLOWOKERE STR ORILE AGEGE M/N 72/90736 ORILE AGEGE</t>
  </si>
  <si>
    <t>MR ABASS</t>
  </si>
  <si>
    <t xml:space="preserve">7C KASUNMU STR LAGOS </t>
  </si>
  <si>
    <t>GODDAY MATTHEW IWUCHUKWU</t>
  </si>
  <si>
    <t>215 Old Abeokuta Motor Road Agege</t>
  </si>
  <si>
    <t>KABIRU ADEGBITE</t>
  </si>
  <si>
    <t>6  KASUMU STREET AGEGE</t>
  </si>
  <si>
    <t>TAIWO ANIMASHAUN -4</t>
  </si>
  <si>
    <t xml:space="preserve">4 ADEOLA ADEFOLABI STR 85/S25/074798 </t>
  </si>
  <si>
    <t>SHERIFF ADESHOLA OYEDOKUN</t>
  </si>
  <si>
    <t>17 dayo shittu street iyana odo agege lagos</t>
  </si>
  <si>
    <t>5 TOMOLOJU CLOSE 92/S25/00040338 ORILE AGEGE</t>
  </si>
  <si>
    <t>SHITU ADEBOYE</t>
  </si>
  <si>
    <t xml:space="preserve">3 SUBUOLA STR LAGOS </t>
  </si>
  <si>
    <t>11-AgegeINJ-T2-Abule Egba-SUBUOLA STREET POLE 1</t>
  </si>
  <si>
    <t>ELIJAH AGBAKA OLUWA</t>
  </si>
  <si>
    <t>322 LAGOS ABEOKUTA EXP CELE B/STOP</t>
  </si>
  <si>
    <t>OHAZULIKE OHAZULIKE</t>
  </si>
  <si>
    <t>102 PIPELINE WAY 84/S25/301222 OKO OBA AGEGE</t>
  </si>
  <si>
    <t>SALAMOTU AYODELE</t>
  </si>
  <si>
    <t>13 AWONIFA STR ISALE OJA ORILE AGEGE LAGOS</t>
  </si>
  <si>
    <t>BLEMARC GLOBAL RESOURCES LIMITED</t>
  </si>
  <si>
    <t>29, AKINTUNDE WILLIAMS STREET, OFF JONATHAN COKER ROAD, NEW OKO-OBA, LAGOS</t>
  </si>
  <si>
    <t>AFOLAKE OLAMIDE SANNI</t>
  </si>
  <si>
    <t>Shop 17 Augustus plaza oko oba Agege</t>
  </si>
  <si>
    <t>8 GBADAMOSI STR LAGOS</t>
  </si>
  <si>
    <t>BAMIDELE ADUNNI MRS</t>
  </si>
  <si>
    <t xml:space="preserve">14 ATANDA AKINREMI STR ORILE AGEGE </t>
  </si>
  <si>
    <t>KEHINDE FAYOYIN FAYOYIN</t>
  </si>
  <si>
    <t>2B ATANDA AKINREMI STREET</t>
  </si>
  <si>
    <t>39, Musili street Oko Oba Agege.</t>
  </si>
  <si>
    <t>G.A.GISANYIN ESQ.,</t>
  </si>
  <si>
    <t xml:space="preserve">C4/100.OR 7.OLOTO LANE. AGEGE. </t>
  </si>
  <si>
    <t>SAIDU IHALIDU</t>
  </si>
  <si>
    <t>James okiki Street oko oba</t>
  </si>
  <si>
    <t>MR ADEDEJI S K</t>
  </si>
  <si>
    <t>4 JINADU STREET 90/S25/064516 ATOBAJE AGEGE</t>
  </si>
  <si>
    <t>OGUNSANYA MATANMI</t>
  </si>
  <si>
    <t>10 OJEKUNLE STR. AGEGE M/NO 72/026612 AGEGE</t>
  </si>
  <si>
    <t>FLORENCE ADENEKAN</t>
  </si>
  <si>
    <t xml:space="preserve">12. IREPODUN STREET OKO OBA </t>
  </si>
  <si>
    <t>ADEYEMI TAIWO</t>
  </si>
  <si>
    <t>8 LADIPO STR OKO OBA LAGOS</t>
  </si>
  <si>
    <t>FATILE J OLUFEMI</t>
  </si>
  <si>
    <t>7 OYELEYE STR OFF OWELEWA STR TABON TABON AGEGE</t>
  </si>
  <si>
    <t>11-AgegeINJ-T2-Power Line-WILLIAMS EST RD 3 POLE 3</t>
  </si>
  <si>
    <t>AFEEZ OLABUSAYO GIWA</t>
  </si>
  <si>
    <t>40 Olarokun street</t>
  </si>
  <si>
    <t>JOSEPH AYO OLA</t>
  </si>
  <si>
    <t xml:space="preserve">17 ILOBU STR OKO OBA AGEGE </t>
  </si>
  <si>
    <t>OLUBIMPE GLORIA JODA</t>
  </si>
  <si>
    <t>24 oko oba road,orile agege</t>
  </si>
  <si>
    <t>OLUWAFEMI FATUKI FATUKI FATUKI</t>
  </si>
  <si>
    <t>LAWAL AFUSATU MADA</t>
  </si>
  <si>
    <t>10 AYOOLA STREET M/NO 75/113383 OKO OBA AGEGE</t>
  </si>
  <si>
    <t>10 MORENIKE ARENA LAGOS</t>
  </si>
  <si>
    <t>JOHNSON OMODEHINDE</t>
  </si>
  <si>
    <t xml:space="preserve">44A ITOGBE STR OKO-0BA </t>
  </si>
  <si>
    <t>ADARANIJO S</t>
  </si>
  <si>
    <t>28 POWERLINE ROAD. ORILE 85/S25/049011 OKO OBA AGEGE</t>
  </si>
  <si>
    <t>HASSAN OLAWALE</t>
  </si>
  <si>
    <t>31 IFELODUN STR 85/S25/146579 OKO OBA</t>
  </si>
  <si>
    <t>OWONDE AKIN</t>
  </si>
  <si>
    <t xml:space="preserve">343.IPAJA ROAD LAGOS </t>
  </si>
  <si>
    <t>JIMOH BABALOLA MR</t>
  </si>
  <si>
    <t xml:space="preserve">27 SADIKU STREET ALAGBA AGEGE </t>
  </si>
  <si>
    <t xml:space="preserve">21 AWOYINFA STREET ATOBAJE AGEGE </t>
  </si>
  <si>
    <t>HAKEEM ABAYOMI RABIU</t>
  </si>
  <si>
    <t>14A OLUKAYODE ADEGBOYEGA, STREET, AGEGE</t>
  </si>
  <si>
    <t>ADEDAMOLA B MR</t>
  </si>
  <si>
    <t xml:space="preserve">12 BOLA ADEDAMOLA LAGOS </t>
  </si>
  <si>
    <t>Ohawiba Calistus Nnodi</t>
  </si>
  <si>
    <t>Block G Oja Oba Market, Abuleegba</t>
  </si>
  <si>
    <t>GAD EKWENYE</t>
  </si>
  <si>
    <t>5 IFELOJU STREET M/N 76/142471 ORILE AGEGE</t>
  </si>
  <si>
    <t>ADARANIJO YAYA</t>
  </si>
  <si>
    <t>1A BABAYEMI STR M/NO 77/S25/86137 ORILE AGEGE</t>
  </si>
  <si>
    <t>TECHLUM LTD</t>
  </si>
  <si>
    <t>OMOTOYE INDUSTRIAL ESTATE OFF IPAJA ROAD , AKOWONJO , LAGOS</t>
  </si>
  <si>
    <t>11-AgegeINJ-T2-Power Line-MULTI ALUMINIUM MANUFACT C</t>
  </si>
  <si>
    <t>10 SADIKU STR ORILE AGEGE</t>
  </si>
  <si>
    <t>TIAMIYU AJAYI</t>
  </si>
  <si>
    <t xml:space="preserve">24B JINADU STREET AGEGE </t>
  </si>
  <si>
    <t>OKOLOKING NDUBISI</t>
  </si>
  <si>
    <t>24. AWOYINFA STREET ORILE-AGEGE LAGOS STATE</t>
  </si>
  <si>
    <t>AJAYI ADEBOWALE JO</t>
  </si>
  <si>
    <t>32A NOW 27 OLADOJE STR M/NO 76/159787 OKO OBA AGEGE</t>
  </si>
  <si>
    <t xml:space="preserve">BLK 23 FLAT 2 LSDPC SUNSHINE EST  </t>
  </si>
  <si>
    <t>OWO KEHINDE ADEB</t>
  </si>
  <si>
    <t>17 DADDY ONIYIDE ST AGEGE ORILE</t>
  </si>
  <si>
    <t>OGUNLABI RUTH</t>
  </si>
  <si>
    <t>BLOCK 7 FLAT1 MILLENIUM EST</t>
  </si>
  <si>
    <t>ABUDU MARIAM ALHAJA</t>
  </si>
  <si>
    <t xml:space="preserve">BLK 8 FLT 8 MILLEUM ESTATE OKO OBA   </t>
  </si>
  <si>
    <t>ANEMBA ZAGL EMMANUEL</t>
  </si>
  <si>
    <t>BLK B, PLT 12, CHIEF CHRIS, OGUNBAYO RASAKI AJAKO,</t>
  </si>
  <si>
    <t>MUFUTAU LIADI</t>
  </si>
  <si>
    <t>24 OREMEJI STR OKO OBA M/NO 84/S25/46043 AGEGE</t>
  </si>
  <si>
    <t>5 AKANNI ONIYIDE STREET ORILE AGEGE</t>
  </si>
  <si>
    <t>SOLOMON SOBOLA</t>
  </si>
  <si>
    <t>9 TEMIDIRE STR AGEGE OKO-OBA</t>
  </si>
  <si>
    <t>MR AGBOOLA</t>
  </si>
  <si>
    <t>33/35 ORILE ROAD TABON-TABON TABON-TABON AGEGE</t>
  </si>
  <si>
    <t>MAFORUNYOMI YINUSA</t>
  </si>
  <si>
    <t>8 AYANWOLE STREET AGEGE OKE KOTO</t>
  </si>
  <si>
    <t>AMOS MONDAY</t>
  </si>
  <si>
    <t>7 ABEOKUTA STR ORILE LAGOS</t>
  </si>
  <si>
    <t>ABIODUN OYEDELE</t>
  </si>
  <si>
    <t>7 OMOROGA STREET 91/S25/18319 OKO OBA AGEGE</t>
  </si>
  <si>
    <t>ODUNUGA SOLOMON</t>
  </si>
  <si>
    <t xml:space="preserve">3B OMOROGA STR OKO OBA AGEGE </t>
  </si>
  <si>
    <t xml:space="preserve">8 MABAYOJE ST OKO OBA AGEGE </t>
  </si>
  <si>
    <t>AYINDE FAYEMI</t>
  </si>
  <si>
    <t xml:space="preserve">27 IFELOJU STREET AGEGE </t>
  </si>
  <si>
    <t>IDOWU JULIUS A</t>
  </si>
  <si>
    <t>1 AKINDELE STREET M/N 84/S25/17217 AGEGE</t>
  </si>
  <si>
    <t>OGUNLEYE MOSUNMOLA CARELINE</t>
  </si>
  <si>
    <t>73 POWERLINE ORILE AGEGE¿</t>
  </si>
  <si>
    <t>BABATUNDE M ISHOLA</t>
  </si>
  <si>
    <t>HOUSE 1 PLT 1 LABAK EST, OKOOBA.</t>
  </si>
  <si>
    <t>KILANKO WAHAB A</t>
  </si>
  <si>
    <t>5 EKUNDAYO SANUSI STREET</t>
  </si>
  <si>
    <t>OKECHUKWU COSMAS OJUKWU</t>
  </si>
  <si>
    <t xml:space="preserve">22B ADAMO KABIAWU STREET </t>
  </si>
  <si>
    <t>11-AgegeINJ-T3-Tabon Tabon-ADAMO KABIAWU POLE 3</t>
  </si>
  <si>
    <t>BURAIMOH YEKINNI</t>
  </si>
  <si>
    <t>45 MUSILI STR 85/S25/056562 OKO-OBA AGEGE</t>
  </si>
  <si>
    <t>KASALIYU SHOYODE</t>
  </si>
  <si>
    <t>31 ALARAMIMO STR ORILR AGEGE LAGOS STATE</t>
  </si>
  <si>
    <t>OLAJIDE ABE</t>
  </si>
  <si>
    <t>6 OLADEJO STR 77/S25/60668 OKO OBA AGEGE</t>
  </si>
  <si>
    <t>DOSUNMU MOSES</t>
  </si>
  <si>
    <t>4A FASAN STREET M/NO 79/S25/68088 OKO OBA AGEGE</t>
  </si>
  <si>
    <t>CHIEF ITOGBE S.O</t>
  </si>
  <si>
    <t>60 ORILE RD AGEGE LAGOS</t>
  </si>
  <si>
    <t>16 ADALEMO STR OKE KOTO AGEGE LAGOS</t>
  </si>
  <si>
    <t>NWAZURUOKEH CHIBUZOR JOHNSON CHIBUZOR JOHNSON</t>
  </si>
  <si>
    <t>OLOYEDE LATEEF LATEEF LATEEF</t>
  </si>
  <si>
    <t>LOWO COMFORT</t>
  </si>
  <si>
    <t>37 ALARAMIMO STR OKO OBA AGEGE OKO OBA AGEGE</t>
  </si>
  <si>
    <t xml:space="preserve">3 RAIMI CLOSE AGEGE AGEGE </t>
  </si>
  <si>
    <t>BUKOLA ODULAWA</t>
  </si>
  <si>
    <t>27B OJEKUNLE STREET</t>
  </si>
  <si>
    <t xml:space="preserve">23 AZEEZ OLAOSEBIKAN AGEGE LAGOS </t>
  </si>
  <si>
    <t>SIKIRU BALOGUN</t>
  </si>
  <si>
    <t>24 SADIKU STREET 85/S25/17564 AGEGE</t>
  </si>
  <si>
    <t xml:space="preserve">8 LATIFU STR  </t>
  </si>
  <si>
    <t>AINA  AKERE SEMIU ADEWALE</t>
  </si>
  <si>
    <t>12 OKO OBA ROAD ORILE AGEGE</t>
  </si>
  <si>
    <t>1 SOJI SOBO CLOSE LAGOS</t>
  </si>
  <si>
    <t>ADEOLA SOLOMON OLAMILEKAN</t>
  </si>
  <si>
    <t>5 SIR TANKO CLOSE OKO OBA GRA LAGOS STATE</t>
  </si>
  <si>
    <t>ATANDA JAMIU</t>
  </si>
  <si>
    <t>35 OGUNDELE STREET, OJA OBA, AGEGE</t>
  </si>
  <si>
    <t xml:space="preserve">108 AJIBOYE CRES ORILE AGEGE LA IK96/S25/000278 </t>
  </si>
  <si>
    <t>BABATOPE SOLOMON</t>
  </si>
  <si>
    <t>65 AJIBOYE STREET ORILE AGEGE LAGOS</t>
  </si>
  <si>
    <t>24 DADA AKAPO STREET</t>
  </si>
  <si>
    <t>MR ADEGBOLA STEPHEN AFOL</t>
  </si>
  <si>
    <t xml:space="preserve">PLT 18 BLK 11 RESIDENTIAL SCHEME 1   </t>
  </si>
  <si>
    <t>OLABANJO YEMI LABAKE</t>
  </si>
  <si>
    <t>SHOP 50 ADEBISI COMPLEX OJA OBA</t>
  </si>
  <si>
    <t>OMOTOYE M A</t>
  </si>
  <si>
    <t xml:space="preserve">2 AYIGE STREET ORILE AGEGE ORILE AGEGE </t>
  </si>
  <si>
    <t>ARIFAYO OSHOSANYA ESQ</t>
  </si>
  <si>
    <t>25 POWERLINE ROAD. ORILE OLD A/C 26/03/03/65011 ORILE AGEGE</t>
  </si>
  <si>
    <t>MALAOLU  OLUWANIRANMI</t>
  </si>
  <si>
    <t>JOSHUA OKESHOLA</t>
  </si>
  <si>
    <t>12 BILLIAMUM STREET ORILE LAGOS</t>
  </si>
  <si>
    <t>ADIO KAZEEM</t>
  </si>
  <si>
    <t>3 AWOFE STR OKE-ODO 85/S25/009460 OKE ODO</t>
  </si>
  <si>
    <t>YAYA MUFUTAU</t>
  </si>
  <si>
    <t>104 EGBAPEJU ST M/N 76/147380 AGEGE</t>
  </si>
  <si>
    <t>JOSEPH ATOYEGBE</t>
  </si>
  <si>
    <t>GABRIEL OYINBOGBOLA</t>
  </si>
  <si>
    <t>6A FAGBOLA STR M/N 76/148708 TABON TABON AGEGE</t>
  </si>
  <si>
    <t>CHRIST THE SOLID ROCK AP.</t>
  </si>
  <si>
    <t>23 AZEEZ OLAOSEBIKAN STR ORILE LAGOS</t>
  </si>
  <si>
    <t>OYENUGA ADETONA PRIN</t>
  </si>
  <si>
    <t>5 YOMI OYENUGA STR M/NO 85/S25/045967 OKO OBA</t>
  </si>
  <si>
    <t>SAMUEL OLAYIWOLA OLADELE</t>
  </si>
  <si>
    <t>28 EGBATEDO ST 77/S25/39238 AGEGE</t>
  </si>
  <si>
    <t>7 OGUNTADE STR OKO-OBA</t>
  </si>
  <si>
    <t>MARIA OLAGUNJU</t>
  </si>
  <si>
    <t>6 OSHOBU STR</t>
  </si>
  <si>
    <t>MR SAMUEL ATANDA ABIODUN</t>
  </si>
  <si>
    <t>10 BABASANYA STR OLD A/C NO 26/06/05/72412 ALAGBA AGEGE</t>
  </si>
  <si>
    <t>ABIMBOLA IBRAHEEM AJOSE</t>
  </si>
  <si>
    <t>8, DORCAS MOROLAHUN STREET OKO OBA, AGEGE</t>
  </si>
  <si>
    <t>FATAI YUSUF</t>
  </si>
  <si>
    <t>42 ITOGBE STR ORILE AGEGE LAGOS</t>
  </si>
  <si>
    <t>JOKABAB / SKY BANK</t>
  </si>
  <si>
    <t>9 ALHAJI SIKIRU STREET OKO-OBA ORILE AGEGE LAGOS</t>
  </si>
  <si>
    <t>11-AgegeINJ-T1-Abattoir-JOKABAB / SKY BANK</t>
  </si>
  <si>
    <t>DAVID ABAYOMI</t>
  </si>
  <si>
    <t xml:space="preserve">42 ORILE ROAD AGEGE </t>
  </si>
  <si>
    <t>GABRIEL OKUNTORO</t>
  </si>
  <si>
    <t>47 ORILE RD AGEGE OLD A/C 26/03/03/37718 AGEGE</t>
  </si>
  <si>
    <t>ALH AKANBI TIJANI</t>
  </si>
  <si>
    <t>24 MUSILI STR 84/S25/47502 AGEGE</t>
  </si>
  <si>
    <t>ONANUBI VICTOR OLAITAN 1</t>
  </si>
  <si>
    <t>BLK 12,FLT 19 OKO-OBA SCHEME</t>
  </si>
  <si>
    <t>MR SOLA ONTILO</t>
  </si>
  <si>
    <t>1 ONITILO CLOSE OFF OLAGOKE ORILE-AGEGE LAGOS</t>
  </si>
  <si>
    <t>6 LASISI AYANWALE STR LAGOS</t>
  </si>
  <si>
    <t>JIMOH SAFURAT RAMU</t>
  </si>
  <si>
    <t>SHOP 2 OKO OBA HOUSING ESTATE PHASE IV AGEGE</t>
  </si>
  <si>
    <t>9 ADE-AGBO STR ORILE AGEGE MN 76/157942</t>
  </si>
  <si>
    <t>AYINLA M. OLOMITORO</t>
  </si>
  <si>
    <t xml:space="preserve">47 ALARAMIMO STR OKO-OBA </t>
  </si>
  <si>
    <t>FESTUS ADENIYI</t>
  </si>
  <si>
    <t xml:space="preserve">FLT 3 IST FLOUR FRONT FLT 6, OKO-OBA   </t>
  </si>
  <si>
    <t>SHOBESAN J MR</t>
  </si>
  <si>
    <t>1 FAGBOLA STR 85/S25/68174 AGEGE</t>
  </si>
  <si>
    <t>ALH ABIOLA SESAN</t>
  </si>
  <si>
    <t>316/318 ABEOKUTA EXP WAY</t>
  </si>
  <si>
    <t>ADEJUMO A.O</t>
  </si>
  <si>
    <t>16 IBIDO STR OKEKOTO LAGOS</t>
  </si>
  <si>
    <t>11-AgegeINJ-T2-Power Line-IBIDO STREET POLE 5</t>
  </si>
  <si>
    <t>ALBERT GODFREY JOSEPH</t>
  </si>
  <si>
    <t>82B, OTTA ROAD, ORILE-AGEGE, LAGOS</t>
  </si>
  <si>
    <t>ACCOUNT Number</t>
  </si>
  <si>
    <t>CUSTOMER NAMES</t>
  </si>
  <si>
    <t>CURRENT PAYMENT</t>
  </si>
  <si>
    <t>LAST PAYMENT DATE</t>
  </si>
  <si>
    <t>OKEKE DENIS</t>
  </si>
  <si>
    <t>OLAWALE RAPHAEL ASOTUN</t>
  </si>
  <si>
    <t>FIRST ROYAL OIL LTD</t>
  </si>
  <si>
    <t>ADE ADENIYI JOSEPH</t>
  </si>
  <si>
    <t>MRS CHUKWU FLORENCE</t>
  </si>
  <si>
    <t>OGUNBIYI MRS</t>
  </si>
  <si>
    <t>KAFAYAT OLUWABUNMI ADELEKE</t>
  </si>
  <si>
    <t>MR MUFUTAU KARIMU</t>
  </si>
  <si>
    <t>ADETUNJI ALADEGBAMI ALADEGBAMI</t>
  </si>
  <si>
    <t>LIAFEEZ BASIR</t>
  </si>
  <si>
    <t>GBOSO OLAIYE</t>
  </si>
  <si>
    <t>GILBERT IFEAGWU</t>
  </si>
  <si>
    <t>IFEAGWU GUBER</t>
  </si>
  <si>
    <t>SHERIFF IN ISLAM MOSQUE</t>
  </si>
  <si>
    <t>DUROJAIYE J O</t>
  </si>
  <si>
    <t>ALBERT LEBAMO</t>
  </si>
  <si>
    <t>MR SAMUEL AKANNI</t>
  </si>
  <si>
    <t>ADEBISI ADEBUKOLA OLAOTAN</t>
  </si>
  <si>
    <t>AMOLE OLAOSEBIKAN OLAOSEBIKAN OLAOSEBIKAN</t>
  </si>
  <si>
    <t>LUKMAN FAKOREDE KOLAWOLE</t>
  </si>
  <si>
    <t>SOMOYE SOMOYE AKINKUNLE</t>
  </si>
  <si>
    <t>DSEM FAMILY CHURCH</t>
  </si>
  <si>
    <t>OLAMIDE AKOLADE A</t>
  </si>
  <si>
    <t>OBARO MATTHEW EYENIKE</t>
  </si>
  <si>
    <t>SUNDAY DANKARO MR</t>
  </si>
  <si>
    <t>IFIONU GODWIN CHRISTIAN</t>
  </si>
  <si>
    <t>KAYODE ANTHONY JAMES</t>
  </si>
  <si>
    <t>MUYIDEEN  ADEOYE</t>
  </si>
  <si>
    <t>ADENUGA T ADE</t>
  </si>
  <si>
    <t>OLAYIWOLA ANTHONY  OLASUPO</t>
  </si>
  <si>
    <t>ABIODUN SAMUEL TAIWO</t>
  </si>
  <si>
    <t>SALIU AJADI ALAUSA</t>
  </si>
  <si>
    <t>BUKOLA ADERONKE OGUNTIMEHIN</t>
  </si>
  <si>
    <t>BUKOLA MARTINS OLUWOLE</t>
  </si>
  <si>
    <t>YEMI TOLULOPE OLOGUN</t>
  </si>
  <si>
    <t>OGUNGBE SEIDU SIDIKU</t>
  </si>
  <si>
    <t>MRS BOLA ADELEYE FLAT 1</t>
  </si>
  <si>
    <t>ESSANG PHILOMINA ABOSEDE</t>
  </si>
  <si>
    <t>MR JOHN K. OLAYEMI</t>
  </si>
  <si>
    <t>OMOLADE A. ABIODUN</t>
  </si>
  <si>
    <t>AFUSATU IYABODE AHMED</t>
  </si>
  <si>
    <t>ADEDOYIN BLESSING ADEJUMIBI</t>
  </si>
  <si>
    <t>OKOLIE HILDA NWANYIBUIFE</t>
  </si>
  <si>
    <t>OLANIYI TAIWO OLUWATOBI</t>
  </si>
  <si>
    <t>OMONIYI ABIGAIL FUNMILAYO</t>
  </si>
  <si>
    <t>OLADEJO FLORENCE ADETOUN</t>
  </si>
  <si>
    <t>OLAWALE OPAYEMI</t>
  </si>
  <si>
    <t>MRS ATOKE FALUYI</t>
  </si>
  <si>
    <t>OLUFUNKE AJALA</t>
  </si>
  <si>
    <t>MR ADEFAYAN BENSON</t>
  </si>
  <si>
    <t>RAIMI AYINDE</t>
  </si>
  <si>
    <t>M.I. LAWAL</t>
  </si>
  <si>
    <t>SALAM ALAUSA</t>
  </si>
  <si>
    <t>MR OYENIYI AJITANNAOGO</t>
  </si>
  <si>
    <t>ENE EYO SAMUEL</t>
  </si>
  <si>
    <t>MR OLADAPO OLAGOKE IYANDE</t>
  </si>
  <si>
    <t>MR AMIDU WAHAB</t>
  </si>
  <si>
    <t>MT JAMES</t>
  </si>
  <si>
    <t>DAISI ISAACAZUKA(FLAT1)</t>
  </si>
  <si>
    <t>DAISI ISAACAZUKA(FLAT2)</t>
  </si>
  <si>
    <t>DAISI ISAACAZUKA(FLAT3|)</t>
  </si>
  <si>
    <t>BAMISAYE OJO</t>
  </si>
  <si>
    <t>MR EMAAKIRUN .S. ADEYEMI</t>
  </si>
  <si>
    <t>MR JEGEDE SAMUEL</t>
  </si>
  <si>
    <t>G OLU FAPOHUNDA</t>
  </si>
  <si>
    <t>ISAAC AYINOLA</t>
  </si>
  <si>
    <t>AYANTUN AKANBI</t>
  </si>
  <si>
    <t>IBIKUNLE ADETUNJI</t>
  </si>
  <si>
    <t>MR SUNDAY AKPAN</t>
  </si>
  <si>
    <t>OBASA BINTU</t>
  </si>
  <si>
    <t>SHOLA FATOPE</t>
  </si>
  <si>
    <t>IBEDU ONYEBUCHI</t>
  </si>
  <si>
    <t>MR SOLOMON OGUNDELE</t>
  </si>
  <si>
    <t>OWOKONIRAN OWOKONIRAN</t>
  </si>
  <si>
    <t>LASISI KARIMU A.</t>
  </si>
  <si>
    <t>BELTHEL HOTEL LIMITED</t>
  </si>
  <si>
    <t>OLUFEMI KAMA</t>
  </si>
  <si>
    <t>JIMOH WAHEED</t>
  </si>
  <si>
    <t>MR MUSTAPHA ADEJUMI</t>
  </si>
  <si>
    <t>OLUONI JOHNSON GABRIEL</t>
  </si>
  <si>
    <t>A. BAMGBOPA</t>
  </si>
  <si>
    <t>CHRISS UDU</t>
  </si>
  <si>
    <t>MR. F.A. OMOAKHAHEN</t>
  </si>
  <si>
    <t>REV DR CHIDI C. ORJUDE</t>
  </si>
  <si>
    <t>ABIODUN OLAIYA</t>
  </si>
  <si>
    <t>ILESANMI SUNDAY</t>
  </si>
  <si>
    <t>ADELEKAN MR.</t>
  </si>
  <si>
    <t>MR ADISA</t>
  </si>
  <si>
    <t>MRS B. FASEGHA</t>
  </si>
  <si>
    <t>MR SADIQ SUGAR</t>
  </si>
  <si>
    <t>LATEEF MAKINDE</t>
  </si>
  <si>
    <t>A.O. OKE ADELEYE</t>
  </si>
  <si>
    <t>MRS OMOTUNDE OLAIYA</t>
  </si>
  <si>
    <t>SHAHEED LAWAL</t>
  </si>
  <si>
    <t>MR O.G. ADEOSUN</t>
  </si>
  <si>
    <t>SALAMI S.B</t>
  </si>
  <si>
    <t>MR AYOOLA M OLARENWAJU</t>
  </si>
  <si>
    <t>CHIEF BIODUN OLADOYINBO</t>
  </si>
  <si>
    <t>MR SOLOMON KUYE</t>
  </si>
  <si>
    <t>CAPTAIN OGUNRINDE</t>
  </si>
  <si>
    <t>YOMI OGUNSHOLA</t>
  </si>
  <si>
    <t>AKANNI ADENIKE</t>
  </si>
  <si>
    <t>FESTUS OKOTIE</t>
  </si>
  <si>
    <t>IFY NWANGBOH</t>
  </si>
  <si>
    <t>ALHAJA M. AYINKE LAWAL</t>
  </si>
  <si>
    <t>ALHAJA LAWAL</t>
  </si>
  <si>
    <t>MR AMOS AKANNI</t>
  </si>
  <si>
    <t>MR AYOOLA AYOKUNLE</t>
  </si>
  <si>
    <t>MR OGUNS SALIU</t>
  </si>
  <si>
    <t>ABDULAHI RAFIU</t>
  </si>
  <si>
    <t>OLOMOLATA OLADELE</t>
  </si>
  <si>
    <t>OLUSESI ADESINA</t>
  </si>
  <si>
    <t>ABUDUD AWODIPE</t>
  </si>
  <si>
    <t>ALABI OSENI</t>
  </si>
  <si>
    <t>ADEDOJA DAYO</t>
  </si>
  <si>
    <t>AJIBADE HAASTRUP</t>
  </si>
  <si>
    <t>ESTHER OMOLOLA</t>
  </si>
  <si>
    <t>OSUOLALE MRS</t>
  </si>
  <si>
    <t>BAMIDELE AFOLABI</t>
  </si>
  <si>
    <t>MURIANA TIRI</t>
  </si>
  <si>
    <t>MRS ESTHER</t>
  </si>
  <si>
    <t>MR EMMA O.U.</t>
  </si>
  <si>
    <t>JACOB OLUBUNMI</t>
  </si>
  <si>
    <t>MR MICHAEL OLUOKUN</t>
  </si>
  <si>
    <t>MR &amp; MRS IGHALO CHARLES</t>
  </si>
  <si>
    <t>MR AYUBA ADESANYA</t>
  </si>
  <si>
    <t>MRS MORILIATU</t>
  </si>
  <si>
    <t>MR AKINWUNMI</t>
  </si>
  <si>
    <t>ADEDAMOLA ADEPOJU(FLT1)</t>
  </si>
  <si>
    <t>ADEDAMOLA ADEPOJU(FLT2)</t>
  </si>
  <si>
    <t>MR HASSAN</t>
  </si>
  <si>
    <t>OLUWAFEMI OLUWASEUN</t>
  </si>
  <si>
    <t>MRS OJO SHERIFAT</t>
  </si>
  <si>
    <t>MR ISIAKA FALOLA</t>
  </si>
  <si>
    <t>MR BAMGBOPA A. FLT 2</t>
  </si>
  <si>
    <t>MR BAMGBOPA A. FLT 3</t>
  </si>
  <si>
    <t>ADENIKE ADEJUMO</t>
  </si>
  <si>
    <t>SEGUN ORUNBATO</t>
  </si>
  <si>
    <t>MR WAHEED ALAWODE</t>
  </si>
  <si>
    <t>MAJEKODUNMI SERIFAT A</t>
  </si>
  <si>
    <t>ALHAJA ATINUKE A.</t>
  </si>
  <si>
    <t>MR IKPORE</t>
  </si>
  <si>
    <t>ALH. DOSUMU</t>
  </si>
  <si>
    <t>EGBU EMMANUEL</t>
  </si>
  <si>
    <t>MUSILIU AKANBI YUSUF</t>
  </si>
  <si>
    <t>AKINWUNMI AKINDIYA</t>
  </si>
  <si>
    <t>MR MUSTAPHA ALANI</t>
  </si>
  <si>
    <t>MR ARO OLUSOJI</t>
  </si>
  <si>
    <t>DANIEL OKEREKE</t>
  </si>
  <si>
    <t>MRS PATIENCE OFOEGBU</t>
  </si>
  <si>
    <t>RASHEED YAKUBU</t>
  </si>
  <si>
    <t>MRS AINA</t>
  </si>
  <si>
    <t>MR ABIODUN OKUNLADE</t>
  </si>
  <si>
    <t>OLULEKE J. DAGUNDUR</t>
  </si>
  <si>
    <t>PASTOR JOEL BIOBAKU</t>
  </si>
  <si>
    <t>ADENIJI ADEBAYO</t>
  </si>
  <si>
    <t>OLUFELAYO IFELOWA</t>
  </si>
  <si>
    <t>ANIMASHAUN MURINO I. MR</t>
  </si>
  <si>
    <t>MR OLANREWAJU</t>
  </si>
  <si>
    <t>ENGR.ODOOM JOHN</t>
  </si>
  <si>
    <t>MR OWOLABI</t>
  </si>
  <si>
    <t>RAJI MR</t>
  </si>
  <si>
    <t>AJIBOYE SUNDAY</t>
  </si>
  <si>
    <t>ONIJESUDE ABRAHAM BABAWALE</t>
  </si>
  <si>
    <t>OGUNRINLU ADEWALE</t>
  </si>
  <si>
    <t>ADENIKE ADEKOYA</t>
  </si>
  <si>
    <t>ELISHA ELISHA</t>
  </si>
  <si>
    <t>TAIWO HASSAN</t>
  </si>
  <si>
    <t>MR OGUNTOLA AKANMI</t>
  </si>
  <si>
    <t>IBRAHIM YUSUF</t>
  </si>
  <si>
    <t>MRS TIMOTHY RACHAEL GBEMISOLA</t>
  </si>
  <si>
    <t>MR &amp; MRS FABOWALE J.S</t>
  </si>
  <si>
    <t>MOSUMOLA MR</t>
  </si>
  <si>
    <t>MR BAMISAYE OJO</t>
  </si>
  <si>
    <t>PASTOR OLARENWAJU</t>
  </si>
  <si>
    <t>ADU JONATHAN</t>
  </si>
  <si>
    <t>MR AYANLOLA MORUF</t>
  </si>
  <si>
    <t>IBRAHIM TOLULOPE MOHAMMED</t>
  </si>
  <si>
    <t>OGUNSINA RONKE</t>
  </si>
  <si>
    <t>MOJEED AKINBOYE</t>
  </si>
  <si>
    <t>ADEBIYI FRANCIS MR.</t>
  </si>
  <si>
    <t>AFOLAYAN OLAJIDE</t>
  </si>
  <si>
    <t>OLAWOLE OLATUNDE</t>
  </si>
  <si>
    <t>MR TOMSON SHOYOYE</t>
  </si>
  <si>
    <t>ARIBIYI OLUWOLE JOSEPH</t>
  </si>
  <si>
    <t>OGUNDANA GABRIEL SUNDAY</t>
  </si>
  <si>
    <t>BEYIOKU OLAYIDE MUJUDAT</t>
  </si>
  <si>
    <t>AJIBOLA ASIMIYU BELLO</t>
  </si>
  <si>
    <t>ADEWUNMI OLALEKAN MATHEW</t>
  </si>
  <si>
    <t>TAIWO MONSURU AREMU</t>
  </si>
  <si>
    <t>OLAOYE SERAH OMOLOLA</t>
  </si>
  <si>
    <t>ALABI   OLADIMEJI RAHMON</t>
  </si>
  <si>
    <t>DAUDA   AFEEZ OLAIDE</t>
  </si>
  <si>
    <t>TAORID JARINAT OLUWADAMILOLA</t>
  </si>
  <si>
    <t>AMOS OLUGBENGA</t>
  </si>
  <si>
    <t>JIMOH   KUBURAT ORITOKE</t>
  </si>
  <si>
    <t>TAORID JARINAT OLUWADAMI</t>
  </si>
  <si>
    <t>OLOWOLEYE OLABISI PHILIPS</t>
  </si>
  <si>
    <t>BANKOLE EZEKIEL IMOLEAYO</t>
  </si>
  <si>
    <t>FAYEMI  KABIRU  DEJI</t>
  </si>
  <si>
    <t>KAYODE   TAIWO ADEWALE</t>
  </si>
  <si>
    <t>ABDULRAHAMAN  MUYIDEEN  AYINLA</t>
  </si>
  <si>
    <t>OSUNWO A O MRS</t>
  </si>
  <si>
    <t>MRS OLUBUNMI TALABI</t>
  </si>
  <si>
    <t>Account Type</t>
  </si>
  <si>
    <t>NMD</t>
  </si>
  <si>
    <t>MD</t>
  </si>
  <si>
    <t>DT No.</t>
  </si>
  <si>
    <t>DT NAME</t>
  </si>
  <si>
    <t>STAFF ID</t>
  </si>
  <si>
    <t>ESR</t>
  </si>
  <si>
    <t>IKD041308</t>
  </si>
  <si>
    <t>Adedayo Alimi</t>
  </si>
  <si>
    <t>11-AgegeINJ-T1-Abattoir-ADETUNJI CRESCENT POLE 5</t>
  </si>
  <si>
    <t>11-AgegeINJ-T1-Abattoir-WILLIAMS AWODEIN</t>
  </si>
  <si>
    <t>11-AgegeINJ-T2-Orile Agege-GREEN HILL ESTATE POLE 1</t>
  </si>
  <si>
    <t>11-AgegeINJ-T2-Orile Agege-MORENIKE CARINA</t>
  </si>
  <si>
    <t>11-AgegeINJ-T2-Orile Agege-MORENIKE CARINA STR POLE 1</t>
  </si>
  <si>
    <t>11-AgegeINJ-T3-Tabon Tabon-ALARAMIMO STREET POLE 7</t>
  </si>
  <si>
    <t>IKD041382</t>
  </si>
  <si>
    <t>Fatai Yekeen</t>
  </si>
  <si>
    <t xml:space="preserve">Felix O. Akinola </t>
  </si>
  <si>
    <t>11-AgegeINJ-T1-Abattoir-ADEOLA ADEFOLABI STR POLE 7</t>
  </si>
  <si>
    <t>11-AgegeINJ-T2-Abule Egba-AKINWUNMI STREET POLE 3</t>
  </si>
  <si>
    <t>11-AgegeINJ-T2-Abule Egba-AKINWUNMI STREET POLE 6</t>
  </si>
  <si>
    <t>Titilope Enitan Emmanuel</t>
  </si>
  <si>
    <t>11-AgegeINJ-T2-Abule Egba-CHIEF KOLA AKINLADE STR POLE 2</t>
  </si>
  <si>
    <t>Adetola Macaulay</t>
  </si>
  <si>
    <t>Nnamdi Nzekwe</t>
  </si>
  <si>
    <t>11-AgegeINJ-T2-Abule Egba-SAM FAKAYODE CLOSE POLE 1</t>
  </si>
  <si>
    <t>Esther C. Obi</t>
  </si>
  <si>
    <t xml:space="preserve">Franca Adeh </t>
  </si>
  <si>
    <t>11-AgegeINJ-T3-Tabon Tabon-LADIPO STREET POLE 2</t>
  </si>
  <si>
    <t>IKD041500</t>
  </si>
  <si>
    <t>11-AgegeINJ-T1-Abattoir-ADETUNJI CRESCENT POLE 3</t>
  </si>
  <si>
    <t>11-AgegeINJ-T1-Abattoir-ADETUNJI CRESCENT POLE 6</t>
  </si>
  <si>
    <t>11-AgegeINJ-T1-Abattoir-IBRAHIM STREET POLE 3</t>
  </si>
  <si>
    <t>11-AgegeINJ-T1-Abattoir-IMAFIDON STR POLE 2</t>
  </si>
  <si>
    <t>11-AgegeINJ-T2-Abule Egba-KUMOLUYI STR JUNCTION E</t>
  </si>
  <si>
    <t>11-AgegeINJ-T2-Abule Egba-OLD ABEOKUTA RD POLE 9</t>
  </si>
  <si>
    <t>11-AgegeINJ-T1-Abattoir-TAIWO ADEWUNMI STR POLE 2B</t>
  </si>
  <si>
    <t>11-AgegeINJ-T1-Abattoir-WILLIAMS AWODEIN POLE 2</t>
  </si>
  <si>
    <t>11-AgegeINJ-T2-Abule Egba-WILLIAMS AWODEIN POLE 4</t>
  </si>
  <si>
    <t>11-AgegeINJ-T1-Abattoir-WILLIAMS AWODEIN POLE 7</t>
  </si>
  <si>
    <t>IKD041617</t>
  </si>
  <si>
    <t>11-AdaranijoINJ-T1-Arigbanla-HVDS AWOFE</t>
  </si>
  <si>
    <t>11-AgegeINJ-T2-Orile Agege-AKINLEYE STREET POLE 2</t>
  </si>
  <si>
    <t>11-AgegeINJ-T2-Orile Agege-FAGBOLA STREET POLE 2</t>
  </si>
  <si>
    <t>11-AgegeINJ-T3-Pen Cinema-AGUNBIADE STREET POLE 3</t>
  </si>
  <si>
    <t>11-AgegeINJ-T3-Pen Cinema-IPAJA RD POLE 5</t>
  </si>
  <si>
    <t>11-AdaranijoINJ-T1-Arigbanla-26 AJIBOYE STREET</t>
  </si>
  <si>
    <t>IKD042894</t>
  </si>
  <si>
    <t>11-AgegeINJ-T2-Abule Egba-AYOPEJU OLUDAYO CLOSE POLE 1</t>
  </si>
  <si>
    <t>11-AgegeINJ-T2-Abule Egba-DASILVA STREET POLE 5</t>
  </si>
  <si>
    <t>11-AgegeINJ-T2-Abule Egba-LABAK EST(SYLVAT AVE) POLE 5</t>
  </si>
  <si>
    <t>11-AgegeINJ-T2-Abule Egba-LABAK EST(SYLVAT AVE) POLE 7</t>
  </si>
  <si>
    <t>11-AgegeINJ-T2-Abule Egba-LABAK EST(SYLVAT AVE) POLE 8</t>
  </si>
  <si>
    <t>11-AgegeINJ-T1-Abattoir-LAGOS HOMS 1</t>
  </si>
  <si>
    <t>11-AgegeINJ-T1-Abattoir-LAGOS HOMS 2</t>
  </si>
  <si>
    <t>11-AgegeINJ-T2-Abule Egba-OLD ABEOKUTA RD POLE 4</t>
  </si>
  <si>
    <t>11-AgegeINJ-T1-Abattoir-PIPELINE STREET POLE 1</t>
  </si>
  <si>
    <t>11-AgegeINJ-T2-Power Line-OJEKUNLE STREET B POLE 5</t>
  </si>
  <si>
    <t>11-AgegeINJ-T3-Pen Cinema-EDEYOKUN OLUGBENGA GABRIEL</t>
  </si>
  <si>
    <t>11-AgegeINJ-T3-Tabon Tabon-DORCAS MOROLAHUN 5</t>
  </si>
  <si>
    <t>IKD043597</t>
  </si>
  <si>
    <t>11-AgegeINJ-T2-Abule Egba-ABIMBOLA AWOLIYI EST(PEACE BOULEVARD) POLE 3</t>
  </si>
  <si>
    <t>11-AgegeINJ-T2-Abule Egba-AKINSOLA STREET (CLOSE) POLE 1</t>
  </si>
  <si>
    <t>11-AgegeINJ-T2-Abule Egba-AKINTUNDE WILLIAMS POLE 3</t>
  </si>
  <si>
    <t>11-AgegeINJ-T2-Abule Egba-AKINWUNMI STREET POLE 1</t>
  </si>
  <si>
    <t>11-AgegeINJ-T1-Abattoir-ALH. SIKIRU ODUNTAN POLE 5</t>
  </si>
  <si>
    <t>11-AgegeINJ-T1-Abattoir-OLUSOLA OLAWALE STR POLE 3</t>
  </si>
  <si>
    <t>11-AgegeINJ-T2-Abule Egba-PROGRESS RD POLE 10</t>
  </si>
  <si>
    <t>11-AgegeINJ-T2-Abule Egba-PROGRESS RD POLE 5</t>
  </si>
  <si>
    <t>11-AgegeINJ-T1-Abattoir-TAIWO ADEWUNMI STR POLE 4</t>
  </si>
  <si>
    <t>11-AgegeINJ-T2-Abule Egba-TAIWO ONI STR POLE 1</t>
  </si>
  <si>
    <t>11-AgegeINJ-T1-Abattoir-WILLIAMS AWODEIN POLE 3</t>
  </si>
  <si>
    <t>11-AgegeINJ-T3-Pen Cinema-AGUNBIADE STREET POLE 4</t>
  </si>
  <si>
    <t>11-AgegeINJ-T3-Tabon Tabon-IREPODUN STREET POLE 3</t>
  </si>
  <si>
    <t>11-AgegeINJ-T3-Tabon Tabon-OGUNDELE STREET POLE 6</t>
  </si>
  <si>
    <t>Kehinde Iregbeyen</t>
  </si>
  <si>
    <t>11-AgegeINJ-T3-Tabon Tabon-OLADIPO OSHINUGA POLE 1</t>
  </si>
  <si>
    <t>11-AgegeINJ-T3-Tabon Tabon-OLAGOKE POLE 5</t>
  </si>
  <si>
    <t>11-AgegeINJ-T3-Tabon Tabon-OYEBOLA STREET POLE 1</t>
  </si>
  <si>
    <t>IKD044454</t>
  </si>
  <si>
    <t>11-AgegeINJ-T1-Abattoir-ADEOLA ADEFOLABI STR POLE 6</t>
  </si>
  <si>
    <t>11-AgegeINJ-T1-Abattoir-ALH. SIKIRU ODUNTAN POLE 2</t>
  </si>
  <si>
    <t>11-AgegeINJ-T1-Abattoir-ALH. SIKIRU ODUNTAN POLE 4</t>
  </si>
  <si>
    <t>11-AgegeINJ-T2-Abule Egba-CHIEF KOLA AKINLADE STR POLE 1</t>
  </si>
  <si>
    <t>11-AgegeINJ-T2-Abule Egba-CHIEF KOLA AKINLADE STR POLE 3</t>
  </si>
  <si>
    <t>11-AgegeINJ-T2-Abule Egba-CHIEF KOLA AKINLADE STR POLE 4</t>
  </si>
  <si>
    <t>11-AgegeINJ-T2-Abule Egba-DASILVA STREET POLE 1</t>
  </si>
  <si>
    <t>11-AgegeINJ-T2-Abule Egba-DASILVA STREET POLE 2</t>
  </si>
  <si>
    <t>11-AgegeINJ-T2-Abule Egba-HVDS ALEXANDRA 10</t>
  </si>
  <si>
    <t>11-AgegeINJ-T2-Abule Egba-KUMULUYI STREET POLE 4</t>
  </si>
  <si>
    <t>11-AgegeINJ-T2-Abule Egba-LABAK EST(TIMOTHY BABATUNDE) POLE 6</t>
  </si>
  <si>
    <t>11-AgegeINJ-T2-Orile Agege-GREEN HILL ESTATE POLE 5</t>
  </si>
  <si>
    <t>11-AgegeINJ-T3-Tabon Tabon-OLAGOKE POLE 3</t>
  </si>
  <si>
    <t>11-AgegeINJ-T2-Abule Egba-MAPPLE WOOD EST 1</t>
  </si>
  <si>
    <t>11-AgegeINJ-T2-Abule Egba-MAPPLE WOOD EST 2</t>
  </si>
  <si>
    <t>11-AgegeINJ-T2-Abule Egba-MAPPLE WOOD EST 3</t>
  </si>
  <si>
    <t>11-AgegeINJ-T2-Abule Egba-MAPPLE WOOD EST 4</t>
  </si>
  <si>
    <t>IKD044603</t>
  </si>
  <si>
    <t>11-AgegeINJ-T2-Orile Agege-AJIBOYE STREET POLE 2</t>
  </si>
  <si>
    <t>11-AgegeINJ-T2-Orile Agege-SALAU STREET POLE 1</t>
  </si>
  <si>
    <t>11-AgegeINJ-T2-Power Line-OJEKUNLE POLE 2 A</t>
  </si>
  <si>
    <t>11-AgegeINJ-T3-Pen Cinema-AGUNBIADE STREET POLE 7</t>
  </si>
  <si>
    <t>IKD044641</t>
  </si>
  <si>
    <t>11-AgegeINJ-T2-Abule Egba-2A PEACE BOULEVARD</t>
  </si>
  <si>
    <t>11-AgegeINJ-T2-Abule Egba-ABIMBOLA AWOLIYI EST (LOVE AVENUE) POLE 1</t>
  </si>
  <si>
    <t>11-AgegeINJ-T2-Abule Egba-ABIMBOLA AWOLIYI EST(ASS0CIATION CR) POLE 1</t>
  </si>
  <si>
    <t>11-AgegeINJ-T2-Abule Egba-ABIMBOLA AWOLIYI EST(ASS0CIATION CR) POLE 11</t>
  </si>
  <si>
    <t>11-AgegeINJ-T2-Abule Egba-ABIMBOLA AWOLIYI EST(ASS0CIATION CR) POLE 3</t>
  </si>
  <si>
    <t>11-AgegeINJ-T2-Abule Egba-ABIMBOLA AWOLIYI EST(ASS0CIATION CR) POLE 4</t>
  </si>
  <si>
    <t>11-AgegeINJ-T2-Abule Egba-ABIMBOLA AWOLIYI EST(ASS0CIATION CR) POLE 7</t>
  </si>
  <si>
    <t>11-AgegeINJ-T2-Abule Egba-ABIMBOLA AWOLIYI EST(PEACE BOULEVARD) POLE 1</t>
  </si>
  <si>
    <t>11-AgegeINJ-T2-Abule Egba-ABIMBOLA AWOLIYI EST(PEACE BOULEVARD) POLE 5</t>
  </si>
  <si>
    <t>11-AgegeINJ-T1-Abattoir-AGRIC RD POLE 2</t>
  </si>
  <si>
    <t>11-AgegeINJ-T1-Abattoir-LANRE IBITOYE STREET POLE 2</t>
  </si>
  <si>
    <t>11-AgegeINJ-T1-Abattoir-PIPELINE STREET POLE 10</t>
  </si>
  <si>
    <t>11-AgegeINJ-T1-Abattoir-SELIAT ADEYEMI CLOSE (OFF ADESINA POLE 1</t>
  </si>
  <si>
    <t>11-AgegeINJ-T2-Orile Agege-HVDS ANIKULAPO</t>
  </si>
  <si>
    <t>11-AgegeINJ-T3-Pen Cinema-ADEJOBI STREET POLE 1</t>
  </si>
  <si>
    <t>11-AgegeINJ-T3-Tabon Tabon-OKO OBA POLE 7</t>
  </si>
  <si>
    <t>11-AdaranijoINJ-T1-NYSC-DORCAS ADEGBITE</t>
  </si>
  <si>
    <t>IKD044647</t>
  </si>
  <si>
    <t>11-AgegeINJ-T1-Abattoir-PIPELINE STREET POLE 2</t>
  </si>
  <si>
    <t>11-AgegeINJ-T2-Orile Agege-ORILE ROAD POLE 8</t>
  </si>
  <si>
    <t>11-AgegeINJ-T2-Power Line-OSANYINPEJU STREET POLE 1</t>
  </si>
  <si>
    <t>11-AdaranijoINJ-T1-Arigbanla-7, ARAROMI STREET</t>
  </si>
  <si>
    <t>NOT CONNECTED</t>
  </si>
  <si>
    <t>11-AdaranijoINJ-T1-Arigbanla-ARIGBANLA 51</t>
  </si>
  <si>
    <t>11-AdaranijoINJ-T1-Arigbanla-ARIGBANLA STREET POLE 1</t>
  </si>
  <si>
    <t>11-AgegeINJ-T2-Abule Egba-1 OKO OBA SCHEME 2</t>
  </si>
  <si>
    <t>11-AgegeINJ-T1-Abattoir-ADETUNJI CRESCENT POLE 1</t>
  </si>
  <si>
    <t>11-AgegeINJ-T2-Abule Egba-HVDS CORNERSTONE CLOSE(LABAK)</t>
  </si>
  <si>
    <t>11-AgegeINJ-T2-Abule Egba-LABAK EST(TIMOTHY BABATUNDE) POLE 2</t>
  </si>
  <si>
    <t>11-AgegeINJ-T2-Abule Egba-LADOJE ST(MARKET LANE) POLE 3</t>
  </si>
  <si>
    <t>11-AgegeINJ-T2-Abule Egba-OKO OBA SCHEME 1C</t>
  </si>
  <si>
    <t>11-AgegeINJ-T2-Orile Agege-AIGE STREET POLE 1</t>
  </si>
  <si>
    <t>11-AgegeINJ-T2-Orile Agege-AJIBOYE STREET POLE 1</t>
  </si>
  <si>
    <t>11-AgegeINJ-T2-Orile Agege-AJIBOYE STREET POLE 3</t>
  </si>
  <si>
    <t>11-AgegeINJ-T2-Orile Agege-AKINLEYE STREET POLE 1</t>
  </si>
  <si>
    <t>11-AgegeINJ-T2-Orile Agege-AZEEZ OLAOSEBIKAN STR POLE 1</t>
  </si>
  <si>
    <t>11-AgegeINJ-T2-Orile Agege-BALOGUN STREET POLE 4</t>
  </si>
  <si>
    <t>11-AgegeINJ-T2-Orile Agege-JIBOWU</t>
  </si>
  <si>
    <t>11-AgegeINJ-T2-Orile Agege-JUBILEE STREET POLE 1</t>
  </si>
  <si>
    <t>11-AgegeINJ-T2-Orile Agege-MORENIKE CARINA STR POLE 3</t>
  </si>
  <si>
    <t>11-AgegeINJ-T2-Orile Agege-OSHOBU STREET POLE 5</t>
  </si>
  <si>
    <t>11-AgegeINJ-T2-Orile Agege-SOPE TIE STREET POLE 2</t>
  </si>
  <si>
    <t>11-AgegeINJ-T2-Power Line-1, SHOMOYE STREET</t>
  </si>
  <si>
    <t>11-AgegeINJ-T2-Power Line-12, COKER STREET</t>
  </si>
  <si>
    <t>11-AgegeINJ-T2-Power Line-15, OLADAPO TOMOLOJU CLOSE</t>
  </si>
  <si>
    <t>11-AgegeINJ-T2-Power Line-20, C0KER STREET</t>
  </si>
  <si>
    <t>11-AgegeINJ-T2-Power Line-27, SHOMOYE STREET</t>
  </si>
  <si>
    <t>11-AgegeINJ-T2-Power Line-4, OLADAPO TOMOLOJU CLOSE</t>
  </si>
  <si>
    <t>11-AgegeINJ-T2-Power Line-47, OMOTOYE STREET</t>
  </si>
  <si>
    <t>11-AgegeINJ-T2-Power Line-6, DADDY ONIYIDE STREET</t>
  </si>
  <si>
    <t>11-AgegeINJ-T2-Power Line-7,SHOMOYE STREET</t>
  </si>
  <si>
    <t>11-AgegeINJ-T2-Power Line-9, AKANI ONIYIDE STREET</t>
  </si>
  <si>
    <t>11-AgegeINJ-T2-Power Line-AJAYI IBE STREET POLE 3</t>
  </si>
  <si>
    <t>11-AgegeINJ-T2-Power Line-DADDY ONIYIDE</t>
  </si>
  <si>
    <t>11-AgegeINJ-T2-Power Line-HVDS IBIDO 1</t>
  </si>
  <si>
    <t>11-AgegeINJ-T2-Power Line-HVDS IPAJA ROAD</t>
  </si>
  <si>
    <t>11-AgegeINJ-T2-Power Line-ITOGBE STREET POLE 1</t>
  </si>
  <si>
    <t>11-AgegeINJ-T3-Pen Cinema-IPAJA RD POLE 4</t>
  </si>
  <si>
    <t>11-AgegeINJ-T3-Pen Cinema-IPAJA ROAD 500KVA</t>
  </si>
  <si>
    <t>11-AgegeINJ-T3-Tabon Tabon-8 ALHAJI OLADIPUPO</t>
  </si>
  <si>
    <t>11-AgegeINJ-T3-Tabon Tabon-HVDS AKINLAGUN</t>
  </si>
  <si>
    <t>11-AgegeINJ-T3-Tabon Tabon-HVDS SHORETIRE</t>
  </si>
  <si>
    <t>11-AgegeINJ-T3-Tabon Tabon-JAMES OKIKI POLE 1</t>
  </si>
  <si>
    <t>11-AgegeINJ-T3-Tabon Tabon-JAMES OKIKI POLE 5</t>
  </si>
  <si>
    <t>CFO</t>
  </si>
  <si>
    <t>Balance</t>
  </si>
  <si>
    <t>Payment status</t>
  </si>
  <si>
    <t>Count of Customer Name</t>
  </si>
  <si>
    <t>Sum of Energy (kWh)</t>
  </si>
  <si>
    <t>Sum of Current Bill</t>
  </si>
  <si>
    <t xml:space="preserve"> CE</t>
  </si>
  <si>
    <t>Population</t>
  </si>
  <si>
    <t xml:space="preserve"> CURRENT PAYMENT</t>
  </si>
  <si>
    <t>Column Labels</t>
  </si>
  <si>
    <t>Non Payment</t>
  </si>
  <si>
    <t>Part Payment</t>
  </si>
  <si>
    <t>DT</t>
  </si>
  <si>
    <t>Feeder</t>
  </si>
  <si>
    <t xml:space="preserve">Current Bill </t>
  </si>
  <si>
    <t xml:space="preserve"> Energy (kWh)</t>
  </si>
  <si>
    <t xml:space="preserve">Balance </t>
  </si>
  <si>
    <t xml:space="preserve">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</si>
</sst>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8" formatCode="&quot;₦&quot;#,##0"/>
  </numFmts>
  <fonts count="7" x14ac:knownFonts="1">
    <font>
      <sz val="11"/>
      <color theme="1"/>
      <name val="Calibri"/>
      <family val="2"/>
      <charset val="1"/>
      <scheme val="minor"/>
    </font>
    <font>
      <sz val="11"/>
      <color theme="1"/>
      <name val="Calibri"/>
      <family val="2"/>
      <scheme val="minor"/>
    </font>
    <font>
      <sz val="11"/>
      <color theme="1"/>
      <name val="Calibri"/>
      <family val="2"/>
      <charset val="1"/>
      <scheme val="minor"/>
    </font>
    <font>
      <sz val="9"/>
      <color theme="1"/>
      <name val="Segoe UI"/>
      <family val="2"/>
      <charset val="1"/>
    </font>
    <font>
      <b/>
      <sz val="10"/>
      <color theme="1"/>
      <name val="Trebuchet MS"/>
      <family val="2"/>
    </font>
    <font>
      <sz val="11"/>
      <color theme="1"/>
      <name val="Trebuchet MS"/>
      <family val="2"/>
    </font>
    <font>
      <sz val="10"/>
      <name val="Arial"/>
      <family val="2"/>
    </font>
  </fonts>
  <fills count="3">
    <fill>
      <patternFill patternType="none"/>
    </fill>
    <fill>
      <patternFill patternType="gray125"/>
    </fill>
    <fill>
      <patternFill patternType="solid">
        <fgColor rgb="FFFF0000"/>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style="thin">
        <color indexed="64"/>
      </bottom>
      <diagonal/>
    </border>
  </borders>
  <cellStyleXfs count="7">
    <xf numFmtId="0" fontId="0" fillId="0" borderId="0"/>
    <xf numFmtId="43" fontId="2" fillId="0" borderId="0" applyFont="0" applyFill="0" applyBorder="0" applyAlignment="0" applyProtection="0"/>
    <xf numFmtId="9" fontId="2" fillId="0" borderId="0" applyFont="0" applyFill="0" applyBorder="0" applyAlignment="0" applyProtection="0"/>
    <xf numFmtId="0" fontId="3" fillId="0" borderId="0"/>
    <xf numFmtId="0" fontId="6" fillId="0" borderId="0" applyNumberFormat="0" applyFont="0" applyFill="0" applyBorder="0" applyAlignment="0" applyProtection="0"/>
    <xf numFmtId="43" fontId="3" fillId="0" borderId="0" applyFont="0" applyFill="0" applyBorder="0" applyAlignment="0" applyProtection="0"/>
    <xf numFmtId="0" fontId="1" fillId="0" borderId="0"/>
  </cellStyleXfs>
  <cellXfs count="20">
    <xf numFmtId="0" fontId="0" fillId="0" borderId="0" xfId="0"/>
    <xf numFmtId="0" fontId="0" fillId="0" borderId="0" xfId="0" applyNumberFormat="1"/>
    <xf numFmtId="22" fontId="0" fillId="0" borderId="0" xfId="0" applyNumberFormat="1"/>
    <xf numFmtId="14" fontId="0" fillId="0" borderId="0" xfId="0" applyNumberFormat="1"/>
    <xf numFmtId="0" fontId="3" fillId="0" borderId="0" xfId="3"/>
    <xf numFmtId="0" fontId="4" fillId="2" borderId="1" xfId="3" applyFont="1" applyFill="1" applyBorder="1" applyAlignment="1">
      <alignment horizontal="center" vertical="center" wrapText="1"/>
    </xf>
    <xf numFmtId="0" fontId="4" fillId="2" borderId="2" xfId="3" applyFont="1" applyFill="1" applyBorder="1" applyAlignment="1">
      <alignment horizontal="center" vertical="center" wrapText="1"/>
    </xf>
    <xf numFmtId="0" fontId="5" fillId="0" borderId="3" xfId="3" applyFont="1" applyBorder="1" applyAlignment="1">
      <alignment horizontal="center"/>
    </xf>
    <xf numFmtId="0" fontId="5" fillId="0" borderId="3" xfId="3" applyFont="1" applyBorder="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2" applyFont="1"/>
    <xf numFmtId="9" fontId="0" fillId="0" borderId="0" xfId="0" applyNumberFormat="1"/>
    <xf numFmtId="164" fontId="0" fillId="0" borderId="0" xfId="1" applyNumberFormat="1" applyFont="1"/>
    <xf numFmtId="164" fontId="0" fillId="0" borderId="0" xfId="0" applyNumberFormat="1"/>
    <xf numFmtId="168" fontId="0" fillId="0" borderId="0" xfId="1" applyNumberFormat="1" applyFont="1"/>
    <xf numFmtId="1" fontId="0" fillId="0" borderId="0" xfId="0" applyNumberFormat="1"/>
    <xf numFmtId="3" fontId="0" fillId="0" borderId="0" xfId="0" applyNumberFormat="1"/>
  </cellXfs>
  <cellStyles count="7">
    <cellStyle name="Comma" xfId="1" builtinId="3"/>
    <cellStyle name="Comma 2" xfId="5" xr:uid="{44E2754C-0696-4E66-9745-9345D7E16846}"/>
    <cellStyle name="Normal" xfId="0" builtinId="0"/>
    <cellStyle name="Normal 2" xfId="4" xr:uid="{D9D29061-39B1-49E4-8462-09CA3BBE922F}"/>
    <cellStyle name="Normal 3" xfId="6" xr:uid="{6135BF04-77C0-449D-83AE-B49DD14C413C}"/>
    <cellStyle name="Normal 4" xfId="3" xr:uid="{5B2A06BA-D402-44C5-A50A-E59A971EA98F}"/>
    <cellStyle name="Percent" xfId="2" builtinId="5"/>
  </cellStyles>
  <dxfs count="89">
    <dxf>
      <numFmt numFmtId="1" formatCode="0"/>
    </dxf>
    <dxf>
      <numFmt numFmtId="1" formatCode="0"/>
    </dxf>
    <dxf>
      <numFmt numFmtId="1" formatCode="0"/>
    </dxf>
    <dxf>
      <numFmt numFmtId="1" formatCode="0"/>
    </dxf>
    <dxf>
      <numFmt numFmtId="1" formatCode="0"/>
    </dxf>
    <dxf>
      <numFmt numFmtId="3" formatCode="#,##0"/>
    </dxf>
    <dxf>
      <numFmt numFmtId="1" formatCode="0"/>
    </dxf>
    <dxf>
      <numFmt numFmtId="1" formatCode="0"/>
    </dxf>
    <dxf>
      <numFmt numFmtId="1" formatCode="0"/>
    </dxf>
    <dxf>
      <numFmt numFmtId="1" formatCode="0"/>
    </dxf>
    <dxf>
      <numFmt numFmtId="1" formatCode="0"/>
    </dxf>
    <dxf>
      <numFmt numFmtId="3" formatCode="#,##0"/>
    </dxf>
    <dxf>
      <numFmt numFmtId="13" formatCode="0%"/>
    </dxf>
    <dxf>
      <numFmt numFmtId="14" formatCode="0.00%"/>
    </dxf>
    <dxf>
      <numFmt numFmtId="164" formatCode="_-* #,##0_-;\-* #,##0_-;_-* &quot;-&quot;??_-;_-@_-"/>
    </dxf>
    <dxf>
      <numFmt numFmtId="164" formatCode="_-* #,##0_-;\-* #,##0_-;_-* &quot;-&quot;??_-;_-@_-"/>
    </dxf>
    <dxf>
      <numFmt numFmtId="168" formatCode="&quot;₦&quot;#,##0"/>
    </dxf>
    <dxf>
      <numFmt numFmtId="168" formatCode="&quot;₦&quot;#,##0"/>
    </dxf>
    <dxf>
      <numFmt numFmtId="3" formatCode="#,##0"/>
    </dxf>
    <dxf>
      <numFmt numFmtId="1" formatCode="0"/>
    </dxf>
    <dxf>
      <numFmt numFmtId="1" formatCode="0"/>
    </dxf>
    <dxf>
      <numFmt numFmtId="1" formatCode="0"/>
    </dxf>
    <dxf>
      <numFmt numFmtId="1" formatCode="0"/>
    </dxf>
    <dxf>
      <numFmt numFmtId="1" formatCode="0"/>
    </dxf>
    <dxf>
      <numFmt numFmtId="165" formatCode="0.0"/>
    </dxf>
    <dxf>
      <numFmt numFmtId="1" formatCode="0"/>
    </dxf>
    <dxf>
      <numFmt numFmtId="2" formatCode="0.00"/>
    </dxf>
    <dxf>
      <numFmt numFmtId="165" formatCode="0.0"/>
    </dxf>
    <dxf>
      <numFmt numFmtId="1" formatCode="0"/>
    </dxf>
    <dxf>
      <numFmt numFmtId="165" formatCode="0.0"/>
    </dxf>
    <dxf>
      <numFmt numFmtId="1" formatCode="0"/>
    </dxf>
    <dxf>
      <numFmt numFmtId="165" formatCode="0.0"/>
    </dxf>
    <dxf>
      <numFmt numFmtId="1" formatCode="0"/>
    </dxf>
    <dxf>
      <numFmt numFmtId="165" formatCode="0.0"/>
    </dxf>
    <dxf>
      <numFmt numFmtId="1" formatCode="0"/>
    </dxf>
    <dxf>
      <numFmt numFmtId="2" formatCode="0.00"/>
    </dxf>
    <dxf>
      <numFmt numFmtId="2" formatCode="0.00"/>
    </dxf>
    <dxf>
      <numFmt numFmtId="2" formatCode="0.00"/>
    </dxf>
    <dxf>
      <numFmt numFmtId="2" formatCode="0.00"/>
    </dxf>
    <dxf>
      <numFmt numFmtId="167" formatCode="&quot;₦&quot;#,##0.0"/>
    </dxf>
    <dxf>
      <numFmt numFmtId="167" formatCode="&quot;₦&quot;#,##0.0"/>
    </dxf>
    <dxf>
      <numFmt numFmtId="13" formatCode="0%"/>
    </dxf>
    <dxf>
      <numFmt numFmtId="14" formatCode="0.00%"/>
    </dxf>
    <dxf>
      <numFmt numFmtId="164" formatCode="_-* #,##0_-;\-* #,##0_-;_-* &quot;-&quot;??_-;_-@_-"/>
    </dxf>
    <dxf>
      <numFmt numFmtId="164" formatCode="_-* #,##0_-;\-* #,##0_-;_-* &quot;-&quot;??_-;_-@_-"/>
    </dxf>
    <dxf>
      <numFmt numFmtId="167" formatCode="&quot;₦&quot;#,##0.0"/>
    </dxf>
    <dxf>
      <numFmt numFmtId="167" formatCode="&quot;₦&quot;#,##0.0"/>
    </dxf>
    <dxf>
      <numFmt numFmtId="166" formatCode="&quot;₦&quot;#,##0.00"/>
    </dxf>
    <dxf>
      <numFmt numFmtId="166" formatCode="&quot;₦&quot;#,##0.00"/>
    </dxf>
    <dxf>
      <numFmt numFmtId="13" formatCode="0%"/>
    </dxf>
    <dxf>
      <numFmt numFmtId="14" formatCode="0.00%"/>
    </dxf>
    <dxf>
      <numFmt numFmtId="164" formatCode="_-* #,##0_-;\-* #,##0_-;_-* &quot;-&quot;??_-;_-@_-"/>
    </dxf>
    <dxf>
      <numFmt numFmtId="164" formatCode="_-* #,##0_-;\-* #,##0_-;_-* &quot;-&quot;??_-;_-@_-"/>
    </dxf>
    <dxf>
      <numFmt numFmtId="166" formatCode="&quot;₦&quot;#,##0.00"/>
    </dxf>
    <dxf>
      <numFmt numFmtId="166" formatCode="&quot;₦&quot;#,##0.00"/>
    </dxf>
    <dxf>
      <numFmt numFmtId="13" formatCode="0%"/>
    </dxf>
    <dxf>
      <numFmt numFmtId="14" formatCode="0.00%"/>
    </dxf>
    <dxf>
      <numFmt numFmtId="164" formatCode="_-* #,##0_-;\-* #,##0_-;_-* &quot;-&quot;??_-;_-@_-"/>
    </dxf>
    <dxf>
      <numFmt numFmtId="164" formatCode="_-* #,##0_-;\-* #,##0_-;_-* &quot;-&quot;??_-;_-@_-"/>
    </dxf>
    <dxf>
      <numFmt numFmtId="13" formatCode="0%"/>
    </dxf>
    <dxf>
      <numFmt numFmtId="14" formatCode="0.00%"/>
    </dxf>
    <dxf>
      <numFmt numFmtId="164" formatCode="_-* #,##0_-;\-* #,##0_-;_-* &quot;-&quot;??_-;_-@_-"/>
    </dxf>
    <dxf>
      <numFmt numFmtId="164" formatCode="_-* #,##0_-;\-* #,##0_-;_-* &quot;-&quot;??_-;_-@_-"/>
    </dxf>
    <dxf>
      <numFmt numFmtId="164" formatCode="_-* #,##0_-;\-* #,##0_-;_-* &quot;-&quot;??_-;_-@_-"/>
    </dxf>
    <dxf>
      <numFmt numFmtId="164" formatCode="_-* #,##0_-;\-* #,##0_-;_-* &quot;-&quot;??_-;_-@_-"/>
    </dxf>
    <dxf>
      <numFmt numFmtId="14" formatCode="0.00%"/>
    </dxf>
    <dxf>
      <numFmt numFmtId="13" formatCode="0%"/>
    </dxf>
    <dxf>
      <numFmt numFmtId="164" formatCode="_-* #,##0_-;\-* #,##0_-;_-* &quot;-&quot;??_-;_-@_-"/>
    </dxf>
    <dxf>
      <numFmt numFmtId="164" formatCode="_-* #,##0_-;\-* #,##0_-;_-* &quot;-&quot;??_-;_-@_-"/>
    </dxf>
    <dxf>
      <numFmt numFmtId="14" formatCode="0.00%"/>
    </dxf>
    <dxf>
      <numFmt numFmtId="13" formatCode="0%"/>
    </dxf>
    <dxf>
      <numFmt numFmtId="164" formatCode="_-* #,##0_-;\-* #,##0_-;_-* &quot;-&quot;??_-;_-@_-"/>
    </dxf>
    <dxf>
      <numFmt numFmtId="164" formatCode="_-* #,##0_-;\-* #,##0_-;_-* &quot;-&quot;??_-;_-@_-"/>
    </dxf>
    <dxf>
      <numFmt numFmtId="14" formatCode="0.00%"/>
    </dxf>
    <dxf>
      <numFmt numFmtId="13" formatCode="0%"/>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editAs="oneCell">
    <xdr:from>
      <xdr:col>2</xdr:col>
      <xdr:colOff>933450</xdr:colOff>
      <xdr:row>0</xdr:row>
      <xdr:rowOff>57150</xdr:rowOff>
    </xdr:from>
    <xdr:to>
      <xdr:col>6</xdr:col>
      <xdr:colOff>304800</xdr:colOff>
      <xdr:row>5</xdr:row>
      <xdr:rowOff>38099</xdr:rowOff>
    </xdr:to>
    <mc:AlternateContent xmlns:mc="http://schemas.openxmlformats.org/markup-compatibility/2006">
      <mc:Choice xmlns:a14="http://schemas.microsoft.com/office/drawing/2010/main" Requires="a14">
        <xdr:graphicFrame macro="">
          <xdr:nvGraphicFramePr>
            <xdr:cNvPr id="3" name="Feeder Name">
              <a:extLst>
                <a:ext uri="{FF2B5EF4-FFF2-40B4-BE49-F238E27FC236}">
                  <a16:creationId xmlns:a16="http://schemas.microsoft.com/office/drawing/2014/main" id="{AC69FEFC-304A-6008-B1AB-5E8EC24CB835}"/>
                </a:ext>
              </a:extLst>
            </xdr:cNvPr>
            <xdr:cNvGraphicFramePr/>
          </xdr:nvGraphicFramePr>
          <xdr:xfrm>
            <a:off x="0" y="0"/>
            <a:ext cx="0" cy="0"/>
          </xdr:xfrm>
          <a:graphic>
            <a:graphicData uri="http://schemas.microsoft.com/office/drawing/2010/slicer">
              <sle:slicer xmlns:sle="http://schemas.microsoft.com/office/drawing/2010/slicer" name="Feeder Name"/>
            </a:graphicData>
          </a:graphic>
        </xdr:graphicFrame>
      </mc:Choice>
      <mc:Fallback>
        <xdr:sp macro="" textlink="">
          <xdr:nvSpPr>
            <xdr:cNvPr id="0" name=""/>
            <xdr:cNvSpPr>
              <a:spLocks noTextEdit="1"/>
            </xdr:cNvSpPr>
          </xdr:nvSpPr>
          <xdr:spPr>
            <a:xfrm>
              <a:off x="3762375" y="57150"/>
              <a:ext cx="3028950" cy="93344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95249</xdr:colOff>
      <xdr:row>0</xdr:row>
      <xdr:rowOff>0</xdr:rowOff>
    </xdr:from>
    <xdr:to>
      <xdr:col>6</xdr:col>
      <xdr:colOff>762000</xdr:colOff>
      <xdr:row>4</xdr:row>
      <xdr:rowOff>38100</xdr:rowOff>
    </xdr:to>
    <mc:AlternateContent xmlns:mc="http://schemas.openxmlformats.org/markup-compatibility/2006" xmlns:a14="http://schemas.microsoft.com/office/drawing/2010/main">
      <mc:Choice Requires="a14">
        <xdr:graphicFrame macro="">
          <xdr:nvGraphicFramePr>
            <xdr:cNvPr id="2" name="DT Name">
              <a:extLst>
                <a:ext uri="{FF2B5EF4-FFF2-40B4-BE49-F238E27FC236}">
                  <a16:creationId xmlns:a16="http://schemas.microsoft.com/office/drawing/2014/main" id="{F068110E-0553-C243-7684-57DD5FB3916F}"/>
                </a:ext>
              </a:extLst>
            </xdr:cNvPr>
            <xdr:cNvGraphicFramePr/>
          </xdr:nvGraphicFramePr>
          <xdr:xfrm>
            <a:off x="0" y="0"/>
            <a:ext cx="0" cy="0"/>
          </xdr:xfrm>
          <a:graphic>
            <a:graphicData uri="http://schemas.microsoft.com/office/drawing/2010/slicer">
              <sle:slicer xmlns:sle="http://schemas.microsoft.com/office/drawing/2010/slicer" name="DT Name"/>
            </a:graphicData>
          </a:graphic>
        </xdr:graphicFrame>
      </mc:Choice>
      <mc:Fallback xmlns="">
        <xdr:sp macro="" textlink="">
          <xdr:nvSpPr>
            <xdr:cNvPr id="0" name=""/>
            <xdr:cNvSpPr>
              <a:spLocks noTextEdit="1"/>
            </xdr:cNvSpPr>
          </xdr:nvSpPr>
          <xdr:spPr>
            <a:xfrm>
              <a:off x="7200899" y="0"/>
              <a:ext cx="3781426" cy="8001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53.74049074074" createdVersion="8" refreshedVersion="8" minRefreshableVersion="3" recordCount="5734" xr:uid="{1AAFCDA5-D368-4857-91A6-D8C0B18453A0}">
  <cacheSource type="worksheet">
    <worksheetSource name="Customer_listing_Active_And_Suspended"/>
  </cacheSource>
  <cacheFields count="19">
    <cacheField name="Account No." numFmtId="0">
      <sharedItems containsSemiMixedTypes="0" containsString="0" containsNumber="1" containsInteger="1" minValue="100067337" maxValue="102980453"/>
    </cacheField>
    <cacheField name="Customer Name" numFmtId="0">
      <sharedItems/>
    </cacheField>
    <cacheField name="Service Address" numFmtId="0">
      <sharedItems/>
    </cacheField>
    <cacheField name="Tariff" numFmtId="0">
      <sharedItems/>
    </cacheField>
    <cacheField name="Account Status" numFmtId="0">
      <sharedItems count="2">
        <s v="Suspended"/>
        <s v="Active"/>
      </sharedItems>
    </cacheField>
    <cacheField name="Account Type" numFmtId="0">
      <sharedItems/>
    </cacheField>
    <cacheField name="Energy (kWh)" numFmtId="0">
      <sharedItems containsSemiMixedTypes="0" containsString="0" containsNumber="1" containsInteger="1" minValue="0" maxValue="83153"/>
    </cacheField>
    <cacheField name="Current Bill" numFmtId="0">
      <sharedItems containsSemiMixedTypes="0" containsString="0" containsNumber="1" minValue="0" maxValue="18727095.010000002"/>
    </cacheField>
    <cacheField name="Current Closing bal." numFmtId="0">
      <sharedItems containsSemiMixedTypes="0" containsString="0" containsNumber="1" minValue="-1044638.63" maxValue="20106237.5"/>
    </cacheField>
    <cacheField name="Feeder Name" numFmtId="0">
      <sharedItems count="13">
        <s v="11-AgegeINJ-T2-Abule Egba"/>
        <s v="33-OgbaTCN-ABEOKUTA EXP."/>
        <s v="11-AdaranijoINJ-T1-Arigbanla"/>
        <s v="11-AdaranijoINJ-T1-NYSC"/>
        <s v="11-AgegeINJ-T1-Abattoir"/>
        <s v="11-AgegeINJ-T2-Orile Agege"/>
        <s v="11-AgegeINJ-T2-Power Line"/>
        <s v="11-AgegeINJ-T3-Pen Cinema"/>
        <s v="11-AgegeINJ-T3-Tabon Tabon"/>
        <s v="11-MaplewoodINJ-T1-Maplewood"/>
        <s v="33-AlimoshoTCN-EKORO"/>
        <s v="33-AlimoshoTCN-TOWER IPAJA"/>
        <s v="11-Ijaiye OjokoroINJ-T1-Abeokuta Express"/>
      </sharedItems>
    </cacheField>
    <cacheField name="DT NO" numFmtId="0">
      <sharedItems containsString="0" containsBlank="1" containsNumber="1" containsInteger="1" minValue="1000163160" maxValue="1006053803"/>
    </cacheField>
    <cacheField name="DT Name" numFmtId="0">
      <sharedItems containsBlank="1" count="692">
        <m/>
        <s v="11-AdaranijoINJ-T1-Arigbanla-32 AJIBOYE STREET"/>
        <s v="11-AdaranijoINJ-T1-Arigbanla-60 AJIBOYE STREET"/>
        <s v="11-AdaranijoINJ-T1-Arigbanla-64 AJIBOYE STREET"/>
        <s v="11-AdaranijoINJ-T1-Arigbanla-ARIGBANLA"/>
        <s v="11-AdaranijoINJ-T1-Arigbanla-BENJAMIN OZOR"/>
        <s v="11-AdaranijoINJ-T1-Arigbanla-HVDS AJIBOYE 1 B"/>
        <s v="11-AdaranijoINJ-T1-Arigbanla-HVDS AJIBOYE 2"/>
        <s v="11-AdaranijoINJ-T1-Arigbanla-HVDS AJIBOYE 3"/>
        <s v="11-AdaranijoINJ-T1-Arigbanla-ORILE AGEGE UNDERTAKING"/>
        <s v="11-AdaranijoINJ-T1-Arigbanla-SHOLABOMI WILLIAMS STR POLE 1"/>
        <s v="11-AdaranijoINJ-T1-Arigbanla-SHOLABOMI WILLIAMS STR POLE 2"/>
        <s v="11-AdaranijoINJ-T1-Arigbanla-SHOLABOMI WILLIAMS STR POLE 3"/>
        <s v="11-AdaranijoINJ-T1-NYSC-ALAAGBA"/>
        <s v="11-AdaranijoINJ-T1-NYSC-ALAAGBA ESTATE"/>
        <s v="11-AdaranijoINJ-T1-NYSC-ALAAGBA RESIDENTIAL"/>
        <s v="11-AdaranijoINJ-T1-NYSC-IYANA ODO 1"/>
        <s v="11-AdaranijoINJ-T1-NYSC-IYANA ODO 2"/>
        <s v="11-AdaranijoINJ-T1-NYSC-JANNACK"/>
        <s v="11-AdaranijoINJ-T1-NYSC-LAGOS STATE SCHOLARSHIP BOARD"/>
        <s v="11-AdaranijoINJ-T1-NYSC-MILLENIUM ESTATE"/>
        <s v="11-AdaranijoINJ-T1-NYSC-MOBILE OIL PLC"/>
        <s v="11-AgegeINJ-T1-Abattoir-ADEBAYO STR POLE 1"/>
        <s v="11-AgegeINJ-T1-Abattoir-ADEBAYO STR POLE 2"/>
        <s v="11-AgegeINJ-T1-Abattoir-ADEOLA ADEFOLABI STR POLE 1"/>
        <s v="11-AgegeINJ-T1-Abattoir-ADEOLA ADEFOLABI STR POLE 2"/>
        <s v="11-AgegeINJ-T1-Abattoir-ADEOLA ADEFOLABI STR POLE 3"/>
        <s v="11-AgegeINJ-T1-Abattoir-ADEOLA ADEFOLABI STR POLE 4"/>
        <s v="11-AgegeINJ-T1-Abattoir-ADEOLA ADEFOLABI STR POLE 5"/>
        <s v="11-AgegeINJ-T1-Abattoir-ADESINA ELEMIDE STR POLE 1"/>
        <s v="11-AgegeINJ-T1-Abattoir-ADESINA ELEMIDE STR POLE 2"/>
        <s v="11-AgegeINJ-T1-Abattoir-ADESINA ELEMIDE STR POLE 3"/>
        <s v="11-AgegeINJ-T1-Abattoir-ADESINA ELEMIDE STR POLE 4"/>
        <s v="11-AgegeINJ-T1-Abattoir-ADESINA ELEMIDE STR POLE 5"/>
        <s v="11-AgegeINJ-T1-Abattoir-ADETUNJI CRESCENT POLE 2"/>
        <s v="11-AgegeINJ-T1-Abattoir-ADETUNJI CRESCENT POLE 4"/>
        <s v="11-AgegeINJ-T1-Abattoir-AGRIC RD POLE 1"/>
        <s v="11-AgegeINJ-T1-Abattoir-AGRIC RD POLE 3"/>
        <s v="11-AgegeINJ-T1-Abattoir-AGRIC RD POLE 4"/>
        <s v="11-AgegeINJ-T1-Abattoir-AGRIC RD POLE 5"/>
        <s v="11-AgegeINJ-T1-Abattoir-AGRIC RD POLE 6"/>
        <s v="11-AgegeINJ-T1-Abattoir-AGRIC RD POLE 7"/>
        <s v="11-AgegeINJ-T1-Abattoir-AGRIC RD POLE 8"/>
        <s v="11-AgegeINJ-T1-Abattoir-AGRIC RD POLE 9"/>
        <s v="11-AgegeINJ-T1-Abattoir-AJOKE ESTATE"/>
        <s v="11-AgegeINJ-T1-Abattoir-AJUWON STREET POLE 1"/>
        <s v="11-AgegeINJ-T1-Abattoir-ALH. SIKIRU ODUNTAN POLE 1"/>
        <s v="11-AgegeINJ-T1-Abattoir-ALH. SIKIRU ODUNTAN POLE 3"/>
        <s v="11-AgegeINJ-T1-Abattoir-AYODELE HOSPITAL"/>
        <s v="11-AgegeINJ-T1-Abattoir-BADRU TAJUDEEN ISHOLA"/>
        <s v="11-AgegeINJ-T1-Abattoir-DADDO INTERNATIONAL NIG"/>
        <s v="11-AgegeINJ-T1-Abattoir-DIVERSARY SOLUTION"/>
        <s v="11-AgegeINJ-T1-Abattoir-FORTH WORTH FARMS"/>
        <s v="11-AgegeINJ-T1-Abattoir-IBRAHIM STREET POLE 1"/>
        <s v="11-AgegeINJ-T1-Abattoir-IBRAHIM STREET POLE 2"/>
        <s v="11-AgegeINJ-T1-Abattoir-IJEBU TEDO STR POLE 1"/>
        <s v="11-AgegeINJ-T1-Abattoir-ILESANMI CLOSE OFF ADEBAYO POLE 1"/>
        <s v="11-AgegeINJ-T1-Abattoir-IMAFIDON STR POLE 1"/>
        <s v="11-AgegeINJ-T1-Abattoir-IMAFIDON STR POLE 3"/>
        <s v="11-AgegeINJ-T1-Abattoir-IMAFIDON STR POLE 4"/>
        <s v="11-AgegeINJ-T1-Abattoir-JOKABAB / SKY BANK"/>
        <s v="11-AgegeINJ-T1-Abattoir-LAGOS STATE GOVT"/>
        <s v="11-AgegeINJ-T1-Abattoir-LANRE IBITOYE STREET POLE 1"/>
        <s v="11-AgegeINJ-T1-Abattoir-LANRE IBITOYE STREET POLE 3"/>
        <s v="11-AgegeINJ-T1-Abattoir-LASG AGRICULTURE DEV PRO"/>
        <s v="11-AgegeINJ-T1-Abattoir-LIVING FAITH CHURCH WINNERS(SUNDAY MEDIC)"/>
        <s v="11-AgegeINJ-T1-Abattoir-OHAIGO NIGERIA LIMITED"/>
        <s v="11-AgegeINJ-T1-Abattoir-OLUBIYI FAYINTO STREET POLE 1"/>
        <s v="11-AgegeINJ-T1-Abattoir-OLUBIYI FAYINTO STREET POLE 2"/>
        <s v="11-AgegeINJ-T1-Abattoir-OLUBIYI FAYINTO STREET POLE 3"/>
        <s v="11-AgegeINJ-T1-Abattoir-OLUBIYI FAYINTO STREET POLE 4"/>
        <s v="11-AgegeINJ-T1-Abattoir-OLUBIYI FAYINTO STREET POLE 5"/>
        <s v="11-AgegeINJ-T1-Abattoir-OLUKAYODE ADEGBOYEGA STR., POLE 1"/>
        <s v="11-AgegeINJ-T1-Abattoir-OLUKAYODE ADEGBOYEGA STR., POLE 2"/>
        <s v="11-AgegeINJ-T1-Abattoir-OLUKAYODE ADEGBOYEGA STR., POLE 3"/>
        <s v="11-AgegeINJ-T1-Abattoir-OLUKAYODE ADEGBOYEGA STR., POLE 4"/>
        <s v="11-AgegeINJ-T1-Abattoir-OLUSOLA OLAWALE STR POLE 1"/>
        <s v="11-AgegeINJ-T1-Abattoir-OLUSOLA OLAWALE STR POLE 2"/>
        <s v="11-AgegeINJ-T1-Abattoir-OLUSOLA OLAWALE STR POLE 4"/>
        <s v="11-AgegeINJ-T1-Abattoir-PALM VIEW"/>
        <s v="11-AgegeINJ-T1-Abattoir-PIPELINE STREET POLE 11"/>
        <s v="11-AgegeINJ-T1-Abattoir-PIPELINE STREET POLE 12"/>
        <s v="11-AgegeINJ-T1-Abattoir-PIPELINE STREET POLE 13"/>
        <s v="11-AgegeINJ-T1-Abattoir-PIPELINE STREET POLE 14"/>
        <s v="11-AgegeINJ-T1-Abattoir-PIPELINE STREET POLE 15"/>
        <s v="11-AgegeINJ-T1-Abattoir-PIPELINE STREET POLE 3"/>
        <s v="11-AgegeINJ-T1-Abattoir-PIPELINE STREET POLE 4"/>
        <s v="11-AgegeINJ-T1-Abattoir-PIPELINE STREET POLE 5"/>
        <s v="11-AgegeINJ-T1-Abattoir-PIPELINE STREET POLE 6"/>
        <s v="11-AgegeINJ-T1-Abattoir-PIPELINE STREET POLE 7"/>
        <s v="11-AgegeINJ-T1-Abattoir-PIPELINE STREET POLE 8"/>
        <s v="11-AgegeINJ-T1-Abattoir-PIPELINE STREET POLE 9"/>
        <s v="11-AgegeINJ-T1-Abattoir-POPOOLA CLOSE POLE 1"/>
        <s v="11-AgegeINJ-T1-Abattoir-POPOOLA CLOSE POLE 2"/>
        <s v="11-AgegeINJ-T1-Abattoir-SCHEME I ESTATE"/>
        <s v="11-AgegeINJ-T1-Abattoir-SCHEME I ESTATE2"/>
        <s v="11-AgegeINJ-T1-Abattoir-SINA OGUNBAMBO"/>
        <s v="11-AgegeINJ-T1-Abattoir-SPECTRA NIGERIA LIMITED"/>
        <s v="11-AgegeINJ-T1-Abattoir-SUCO ROAD 1"/>
        <s v="11-AgegeINJ-T1-Abattoir-SUCO ROAD 2"/>
        <s v="11-AgegeINJ-T1-Abattoir-TAIWO ADEWUNMI STR POLE 1"/>
        <s v="11-AgegeINJ-T1-Abattoir-TAIWO ADEWUNMI STR POLE 2"/>
        <s v="11-AgegeINJ-T1-Abattoir-TAIWO ADEWUNMI STR POLE 3"/>
        <s v="11-AgegeINJ-T1-Abattoir-WILLIAMS AWODEIN POLE 1"/>
        <s v="11-AgegeINJ-T1-Abattoir-WILLIAMS AWODEIN POLE 5"/>
        <s v="11-AgegeINJ-T1-Abattoir-WILLIAMS AWODEIN POLE 6"/>
        <s v="11-AgegeINJ-T1-Abattoir-WILLIAMS AWODEIN POLE 8"/>
        <s v="11-AgegeINJ-T2-Abule Egba- LG 2604"/>
        <s v="11-AgegeINJ-T2-Abule Egba- LG 4224"/>
        <s v="11-AgegeINJ-T2-Abule Egba-ABARTIOR MARKET"/>
        <s v="11-AgegeINJ-T2-Abule Egba-ABIMBOLA AWOLIYI EST(ASS0CIATION CR) POLE 10"/>
        <s v="11-AgegeINJ-T2-Abule Egba-ABIMBOLA AWOLIYI EST(ASS0CIATION CR) POLE 12"/>
        <s v="11-AgegeINJ-T2-Abule Egba-ABIMBOLA AWOLIYI EST(ASS0CIATION CR) POLE 2"/>
        <s v="11-AgegeINJ-T2-Abule Egba-ABIMBOLA AWOLIYI EST(ASS0CIATION CR) POLE 5"/>
        <s v="11-AgegeINJ-T2-Abule Egba-ABIMBOLA AWOLIYI EST(ASS0CIATION CR) POLE 6"/>
        <s v="11-AgegeINJ-T2-Abule Egba-ABIMBOLA AWOLIYI EST(ASS0CIATION CR) POLE 8"/>
        <s v="11-AgegeINJ-T2-Abule Egba-ABIMBOLA AWOLIYI EST(ASS0CIATION CR) POLE 8A"/>
        <s v="11-AgegeINJ-T2-Abule Egba-ABIMBOLA AWOLIYI EST(ASS0CIATION CR) POLE 9"/>
        <s v="11-AgegeINJ-T2-Abule Egba-ABIMBOLA AWOLIYI EST(PEACE BOULEVARD) POLE 4"/>
        <s v="11-AgegeINJ-T2-Abule Egba-ABIMBOLA OMOWUMI CLOSE POLE 1"/>
        <s v="11-AgegeINJ-T2-Abule Egba-ADEGBAJU STREET POLE 1"/>
        <s v="11-AgegeINJ-T2-Abule Egba-ADEGBAJU STREET POLE 2"/>
        <s v="11-AgegeINJ-T2-Abule Egba-AKINOLA DUYILE CLOSE POLE 1"/>
        <s v="11-AgegeINJ-T2-Abule Egba-AKINOLA DUYILE CLOSE POLE 2"/>
        <s v="11-AgegeINJ-T2-Abule Egba-AKINSEGUN STR POLE 1"/>
        <s v="11-AgegeINJ-T2-Abule Egba-AKINSEGUN STR POLE 2"/>
        <s v="11-AgegeINJ-T2-Abule Egba-AKINSEGUN STR POLE 3"/>
        <s v="11-AgegeINJ-T2-Abule Egba-AKINSEGUN STR POLE 4"/>
        <s v="11-AgegeINJ-T2-Abule Egba-AKINSOLA STREET (CLOSE) POLE 2"/>
        <s v="11-AgegeINJ-T2-Abule Egba-AKINSOLA STREET (CLOSE) POLE 3"/>
        <s v="11-AgegeINJ-T2-Abule Egba-AKINTUNDE WILLIAMS POLE 1"/>
        <s v="11-AgegeINJ-T2-Abule Egba-AKINTUNDE WILLIAMS POLE 2"/>
        <s v="11-AgegeINJ-T2-Abule Egba-AKINTUNDE WILLIAMS POLE 4"/>
        <s v="11-AgegeINJ-T2-Abule Egba-AKINTUNDE WILLIAMS POLE 5"/>
        <s v="11-AgegeINJ-T2-Abule Egba-AKINWUNMI STREET POLE 2"/>
        <s v="11-AgegeINJ-T2-Abule Egba-AKINWUNMI STREET POLE 4"/>
        <s v="11-AgegeINJ-T2-Abule Egba-AKINWUNMI STREET POLE 5"/>
        <s v="11-AgegeINJ-T2-Abule Egba-AKINWUNMI STREET POLE 7"/>
        <s v="11-AgegeINJ-T2-Abule Egba-ARIKEMBI LANE POLE 1"/>
        <s v="11-AgegeINJ-T2-Abule Egba-ARIKEMBI LANE POLE 2"/>
        <s v="11-AgegeINJ-T2-Abule Egba-ARIKEMBI LANE POLE 3"/>
        <s v="11-AgegeINJ-T2-Abule Egba-ARIKEMBI LANE POLE 4"/>
        <s v="11-AgegeINJ-T2-Abule Egba-AUGUSTOS ESTATE POLE 1"/>
        <s v="11-AgegeINJ-T2-Abule Egba-AUGUSTOS ESTATE POLE 2"/>
        <s v="11-AgegeINJ-T2-Abule Egba-AUGUSTOS ESTATE POLE 3"/>
        <s v="11-AgegeINJ-T2-Abule Egba-AYOPEJU OLUDAYO CLOSE POLE 2"/>
        <s v="11-AgegeINJ-T2-Abule Egba-AYOPEJU OLUDAYO CLOSE POLE 3"/>
        <s v="11-AgegeINJ-T2-Abule Egba-AYOPEJU OLUDAYO CLOSE POLE 4"/>
        <s v="11-AgegeINJ-T2-Abule Egba-BAMKOL PLAZA"/>
        <s v="11-AgegeINJ-T2-Abule Egba-BANK PHB"/>
        <s v="11-AgegeINJ-T2-Abule Egba-COUNTRY CRUST BAKERY"/>
        <s v="11-AgegeINJ-T2-Abule Egba-DASILVA STREET POLE 3"/>
        <s v="11-AgegeINJ-T2-Abule Egba-DASILVA STREET POLE 4"/>
        <s v="11-AgegeINJ-T2-Abule Egba-DASILVA STREET POLE 6"/>
        <s v="11-AgegeINJ-T2-Abule Egba-DORMALLONG"/>
        <s v="11-AgegeINJ-T2-Abule Egba-EAT AND GO"/>
        <s v="11-AgegeINJ-T2-Abule Egba-FIRST BANK PLC"/>
        <s v="11-AgegeINJ-T2-Abule Egba-IDRISU YARO CATTLE"/>
        <s v="11-AgegeINJ-T2-Abule Egba-JAIZ BANK PLC"/>
        <s v="11-AgegeINJ-T2-Abule Egba-KUMULUYI STREET POLE 2"/>
        <s v="11-AgegeINJ-T2-Abule Egba-KUMULUYI STREET POLE 3"/>
        <s v="11-AgegeINJ-T2-Abule Egba-LABAK"/>
        <s v="11-AgegeINJ-T2-Abule Egba-LABAK EST(CORNERSTONE)"/>
        <s v="11-AgegeINJ-T2-Abule Egba-LABAK EST(SYLVAT AVE) POLE 1"/>
        <s v="11-AgegeINJ-T2-Abule Egba-LABAK EST(SYLVAT AVE) POLE 2"/>
        <s v="11-AgegeINJ-T2-Abule Egba-LABAK EST(SYLVAT AVE) POLE 3"/>
        <s v="11-AgegeINJ-T2-Abule Egba-LABAK EST(SYLVAT AVE) POLE 4"/>
        <s v="11-AgegeINJ-T2-Abule Egba-LABAK EST(SYLVAT AVE) POLE 6"/>
        <s v="11-AgegeINJ-T2-Abule Egba-LABAK EST(TIMOTHY BABATUNDE) POLE 1"/>
        <s v="11-AgegeINJ-T2-Abule Egba-LABAK EST(TIMOTHY BABATUNDE) POLE 3"/>
        <s v="11-AgegeINJ-T2-Abule Egba-LABAK EST(TIMOTHY BABATUNDE) POLE 4"/>
        <s v="11-AgegeINJ-T2-Abule Egba-LABAK EST(TIMOTHY BABATUNDE) POLE 5"/>
        <s v="11-AgegeINJ-T2-Abule Egba-LABAK EST(TIMOTHY BABATUNDE) POLE 7"/>
        <s v="11-AgegeINJ-T2-Abule Egba-LADOJE"/>
        <s v="11-AgegeINJ-T2-Abule Egba-LADOJE ST POLE 1"/>
        <s v="11-AgegeINJ-T2-Abule Egba-LADOJE ST POLE 2"/>
        <s v="11-AgegeINJ-T2-Abule Egba-LADOJE ST POLE 3"/>
        <s v="11-AgegeINJ-T2-Abule Egba-LADOJE ST POLE 4"/>
        <s v="11-AgegeINJ-T2-Abule Egba-LADOJE ST POLE 5"/>
        <s v="11-AgegeINJ-T2-Abule Egba-LADOJE ST(MARKET LANE) POLE 1"/>
        <s v="11-AgegeINJ-T2-Abule Egba-LADOJE ST(MARKET LANE) POLE 2"/>
        <s v="11-AgegeINJ-T2-Abule Egba-LADOJE ST(MARKET LANE) POLE 4"/>
        <s v="11-AgegeINJ-T2-Abule Egba-MILLENIUM"/>
        <s v="11-AgegeINJ-T2-Abule Egba-NATIONAL UNION OF ROAD TRANSPORT WORKEWRS"/>
        <s v="11-AgegeINJ-T2-Abule Egba-NATNUDO FOODS"/>
        <s v="11-AgegeINJ-T2-Abule Egba-NIGERWEST"/>
        <s v="11-AgegeINJ-T2-Abule Egba-NIGERWEST NIG LTD"/>
        <s v="11-AgegeINJ-T2-Abule Egba-OKO-OBA ROAD POLE 1"/>
        <s v="11-AgegeINJ-T2-Abule Egba-OLAPADE"/>
        <s v="11-AgegeINJ-T2-Abule Egba-OLD ABEOKUTA RD POLE 1"/>
        <s v="11-AgegeINJ-T2-Abule Egba-OLD ABEOKUTA RD POLE 2"/>
        <s v="11-AgegeINJ-T2-Abule Egba-OLD ABEOKUTA RD POLE 3"/>
        <s v="11-AgegeINJ-T2-Abule Egba-OLD ABEOKUTA RD POLE 5"/>
        <s v="11-AgegeINJ-T2-Abule Egba-OLD ABEOKUTA RD POLE 6"/>
        <s v="11-AgegeINJ-T2-Abule Egba-OLD ABEOKUTA RD POLE 7"/>
        <s v="11-AgegeINJ-T2-Abule Egba-OLD ABEOKUTA RD POLE 8"/>
        <s v="11-AgegeINJ-T2-Abule Egba-OSIFO SAMSON"/>
        <s v="11-AgegeINJ-T2-Abule Egba-PHASE IV"/>
        <s v="11-AgegeINJ-T2-Abule Egba-PROGRESS RD POLE 1"/>
        <s v="11-AgegeINJ-T2-Abule Egba-PROGRESS RD POLE 11"/>
        <s v="11-AgegeINJ-T2-Abule Egba-PROGRESS RD POLE 2"/>
        <s v="11-AgegeINJ-T2-Abule Egba-PROGRESS RD POLE 3"/>
        <s v="11-AgegeINJ-T2-Abule Egba-PROGRESS RD POLE 4"/>
        <s v="11-AgegeINJ-T2-Abule Egba-PROGRESS RD POLE 6"/>
        <s v="11-AgegeINJ-T2-Abule Egba-PROGRESS RD POLE 7"/>
        <s v="11-AgegeINJ-T2-Abule Egba-PROGRESS RD POLE 8"/>
        <s v="11-AgegeINJ-T2-Abule Egba-PROGRESS RD POLE 9"/>
        <s v="11-AgegeINJ-T2-Abule Egba-STALADE GARDENS HOTEL"/>
        <s v="11-AgegeINJ-T2-Abule Egba-STANBIC IBTC BANK"/>
        <s v="11-AgegeINJ-T2-Abule Egba-SUBUOLA STREET POLE 1"/>
        <s v="11-AgegeINJ-T2-Abule Egba-SUBUOLA STREET POLE 2"/>
        <s v="11-AgegeINJ-T2-Abule Egba-SUBUOLA STREET POLE 3"/>
        <s v="11-AgegeINJ-T2-Abule Egba-SUNSHINE ESTATE1"/>
        <s v="11-AgegeINJ-T2-Abule Egba-SUNSHINE ESTATE2"/>
        <s v="11-AgegeINJ-T2-Abule Egba-TIMOTHY BABATUNDE"/>
        <s v="11-AgegeINJ-T2-Orile Agege-ADEBOLA STREET POLE 1"/>
        <s v="11-AgegeINJ-T2-Orile Agege-ADEKUNLE LANE POLE 1"/>
        <s v="11-AgegeINJ-T2-Orile Agege-AIGE STREET POLE 2"/>
        <s v="11-AgegeINJ-T2-Orile Agege-AIGE STREET POLE 3"/>
        <s v="11-AgegeINJ-T2-Orile Agege-AIGE STREET POLE 4"/>
        <s v="11-AgegeINJ-T2-Orile Agege-AIGE STREET POLE 5"/>
        <s v="11-AgegeINJ-T2-Orile Agege-AIGE STREET POLE 6"/>
        <s v="11-AgegeINJ-T2-Orile Agege-AJIBOYE STREET"/>
        <s v="11-AgegeINJ-T2-Orile Agege-AJIBOYE STREET POLE 5"/>
        <s v="11-AgegeINJ-T2-Orile Agege-AKINLEYE STREET"/>
        <s v="11-AgegeINJ-T2-Orile Agege-AKINLEYE STREET POLE 3"/>
        <s v="11-AgegeINJ-T2-Orile Agege-AKINLEYE STREET POLE 4"/>
        <s v="11-AgegeINJ-T2-Orile Agege-AKINLEYE STREET POLE 5"/>
        <s v="11-AgegeINJ-T2-Orile Agege-AKINTUNDE STREET POLE 1"/>
        <s v="11-AgegeINJ-T2-Orile Agege-ALARAMIMO POLE 1"/>
        <s v="11-AgegeINJ-T2-Orile Agege-AMODU STREET POLE 1"/>
        <s v="11-AgegeINJ-T2-Orile Agege-AMODU STREET POLE 2"/>
        <s v="11-AgegeINJ-T2-Orile Agege-ANIMAL CARE"/>
        <s v="11-AgegeINJ-T2-Orile Agege-AZEEZ OLAOSEBIKAN STR POLE 2"/>
        <s v="11-AgegeINJ-T2-Orile Agege-BABAYEMI STREET POLE 1"/>
        <s v="11-AgegeINJ-T2-Orile Agege-BABAYEMI STREET POLE 2"/>
        <s v="11-AgegeINJ-T2-Orile Agege-BABAYEMI STREET POLE 3"/>
        <s v="11-AgegeINJ-T2-Orile Agege-BABAYEMI STREET POLE 4"/>
        <s v="11-AgegeINJ-T2-Orile Agege-BADE ABIONA STR POLE 1"/>
        <s v="11-AgegeINJ-T2-Orile Agege-BADE ABIONA STR POLE 2"/>
        <s v="11-AgegeINJ-T2-Orile Agege-BADE ABIONA STR POLE 3"/>
        <s v="11-AgegeINJ-T2-Orile Agege-BADE ABIONA STR POLE 4"/>
        <s v="11-AgegeINJ-T2-Orile Agege-BALOGUN STREET POLE 1"/>
        <s v="11-AgegeINJ-T2-Orile Agege-BALOGUN STREET POLE 2"/>
        <s v="11-AgegeINJ-T2-Orile Agege-BALOGUN STREET POLE 3"/>
        <s v="11-AgegeINJ-T2-Orile Agege-BAPTIST"/>
        <s v="11-AgegeINJ-T2-Orile Agege-CHURCH STR POLE 1"/>
        <s v="11-AgegeINJ-T2-Orile Agege-CHURCH STR POLE 2"/>
        <s v="11-AgegeINJ-T2-Orile Agege-COKER STREET POLE 1"/>
        <s v="11-AgegeINJ-T2-Orile Agege-COKER STREET POLE 2"/>
        <s v="11-AgegeINJ-T2-Orile Agege-DADA AKAPO STR POLE 1"/>
        <s v="11-AgegeINJ-T2-Orile Agege-DADA AKAPO STR POLE 2"/>
        <s v="11-AgegeINJ-T2-Orile Agege-DADA AKAPO STR POLE 3"/>
        <s v="11-AgegeINJ-T2-Orile Agege-DADA AKAPO STR POLE 4"/>
        <s v="11-AgegeINJ-T2-Orile Agege-ELEMADU CLOSE POLE 1"/>
        <s v="11-AgegeINJ-T2-Orile Agege-ELEMADU CLOSE POLE 2"/>
        <s v="11-AgegeINJ-T2-Orile Agege-FAGBOLA STREET"/>
        <s v="11-AgegeINJ-T2-Orile Agege-FAGBOLA STREET POLE 1"/>
        <s v="11-AgegeINJ-T2-Orile Agege-FAGBOLA STREET POLE 3"/>
        <s v="11-AgegeINJ-T2-Orile Agege-FAGBOLA STREET POLE 4"/>
        <s v="11-AgegeINJ-T2-Orile Agege-FAGBOLA STREET POLE 5"/>
        <s v="11-AgegeINJ-T2-Orile Agege-FAGBOLA STREET POLE 6"/>
        <s v="11-AgegeINJ-T2-Orile Agege-FIRST CITY MONUMENT BANK"/>
        <s v="11-AgegeINJ-T2-Orile Agege-GREEN HILL ESTATE POLE 2"/>
        <s v="11-AgegeINJ-T2-Orile Agege-GREEN HILL ESTATE POLE 3"/>
        <s v="11-AgegeINJ-T2-Orile Agege-GREEN HILL ESTATE POLE 4"/>
        <s v="11-AgegeINJ-T2-Orile Agege-HOME INN LUXURY SUITES HOTEL"/>
        <s v="11-AgegeINJ-T2-Orile Agege-HVDS OYELEYE"/>
        <s v="11-AgegeINJ-T2-Orile Agege-IRESI STREET POLE 1"/>
        <s v="11-AgegeINJ-T2-Orile Agege-IRESI STREET POLE 2"/>
        <s v="11-AgegeINJ-T2-Orile Agege-IRESI STREET POLE 3"/>
        <s v="11-AgegeINJ-T2-Orile Agege-ITOGBE STR POLE 1"/>
        <s v="11-AgegeINJ-T2-Orile Agege-ITOGBE STR POLE 2"/>
        <s v="11-AgegeINJ-T2-Orile Agege-ITOGBE STR POLE 3"/>
        <s v="11-AgegeINJ-T2-Orile Agege-ITOGBE STR POLE 4"/>
        <s v="11-AgegeINJ-T2-Orile Agege-JINADU STREET POLE 1"/>
        <s v="11-AgegeINJ-T2-Orile Agege-JINADU STREET POLE 2"/>
        <s v="11-AgegeINJ-T2-Orile Agege-JINADU STREET POLE 3"/>
        <s v="11-AgegeINJ-T2-Orile Agege-JINADU STREET POLE 4"/>
        <s v="11-AgegeINJ-T2-Orile Agege-JOBAK STREET POLE 1"/>
        <s v="11-AgegeINJ-T2-Orile Agege-JOBAK STREET POLE 2"/>
        <s v="11-AgegeINJ-T2-Orile Agege-JUBILEE STREET POLE 2"/>
        <s v="11-AgegeINJ-T2-Orile Agege-LASISI AYANWALE POLE 1"/>
        <s v="11-AgegeINJ-T2-Orile Agege-LATEEF STREET POLE 1"/>
        <s v="11-AgegeINJ-T2-Orile Agege-LIVING FAITH CHURCH"/>
        <s v="11-AgegeINJ-T2-Orile Agege-MAJA WATER"/>
        <s v="11-AgegeINJ-T2-Orile Agege-METHODIST CATHEDRAL"/>
        <s v="11-AgegeINJ-T2-Orile Agege-MORENIKE CARINA STR POLE 2"/>
        <s v="11-AgegeINJ-T2-Orile Agege-OGUNTADE STR POLE 1"/>
        <s v="11-AgegeINJ-T2-Orile Agege-OLADIPO OSHINUGA STR POLE 1"/>
        <s v="11-AgegeINJ-T2-Orile Agege-OLAROKUN STR"/>
        <s v="11-AgegeINJ-T2-Orile Agege-OLAROKUN STR POLE 1"/>
        <s v="11-AgegeINJ-T2-Orile Agege-OLAROKUN STR POLE 2"/>
        <s v="11-AgegeINJ-T2-Orile Agege-OLAROKUN STR POLE 3"/>
        <s v="11-AgegeINJ-T2-Orile Agege-OLAROKUN STR POLE 4"/>
        <s v="11-AgegeINJ-T2-Orile Agege-OLAROKUN STR POLE 5"/>
        <s v="11-AgegeINJ-T2-Orile Agege-OLURINDE STREE T POLE 1"/>
        <s v="11-AgegeINJ-T2-Orile Agege-OLURINDE STREE T POLE 2"/>
        <s v="11-AgegeINJ-T2-Orile Agege-OLURINDE STREE T POLE 3"/>
        <s v="11-AgegeINJ-T2-Orile Agege-OLURINDE STREE T POLE 4"/>
        <s v="11-AgegeINJ-T2-Orile Agege-OLURINDE STREE T POLE 5"/>
        <s v="11-AgegeINJ-T2-Orile Agege-OLURINDE STREE T POLE 6"/>
        <s v="11-AgegeINJ-T2-Orile Agege-OLURINDE STREE T POLE 7"/>
        <s v="11-AgegeINJ-T2-Orile Agege-ORELOPE STREET POLE 1"/>
        <s v="11-AgegeINJ-T2-Orile Agege-ORELOPE STREET POLE 2"/>
        <s v="11-AgegeINJ-T2-Orile Agege-ORILE RD POLE 2"/>
        <s v="11-AgegeINJ-T2-Orile Agege-ORILE RD POLE 3 (METHODIST CHURCH)"/>
        <s v="11-AgegeINJ-T2-Orile Agege-ORILE ROAD"/>
        <s v="11-AgegeINJ-T2-Orile Agege-ORILE ROAD POLE 1(UNIQUE HOTEL)"/>
        <s v="11-AgegeINJ-T2-Orile Agege-ORILE ROAD POLE 4"/>
        <s v="11-AgegeINJ-T2-Orile Agege-ORILE ROAD POLE 6"/>
        <s v="11-AgegeINJ-T2-Orile Agege-ORILE ROAD POLE 7"/>
        <s v="11-AgegeINJ-T2-Orile Agege-OSHOBU"/>
        <s v="11-AgegeINJ-T2-Orile Agege-OSHOBU STREET POLE 1"/>
        <s v="11-AgegeINJ-T2-Orile Agege-OSHOBU STREET POLE 2"/>
        <s v="11-AgegeINJ-T2-Orile Agege-OSHOBU STREET POLE 3"/>
        <s v="11-AgegeINJ-T2-Orile Agege-OSHOBU STREET POLE 4"/>
        <s v="11-AgegeINJ-T2-Orile Agege-OSHOBU STREET POLE 6"/>
        <s v="11-AgegeINJ-T2-Orile Agege-OSHOBU STREET POLE 7"/>
        <s v="11-AgegeINJ-T2-Orile Agege-OTA ROAD"/>
        <s v="11-AgegeINJ-T2-Orile Agege-OTA ROAD POLE 1"/>
        <s v="11-AgegeINJ-T2-Orile Agege-OTA ROAD POLE 2"/>
        <s v="11-AgegeINJ-T2-Orile Agege-OWOLABI 1"/>
        <s v="11-AgegeINJ-T2-Orile Agege-OWOLABI 2"/>
        <s v="11-AgegeINJ-T2-Orile Agege-OWOLABI OMOTOYE ST POLE 1"/>
        <s v="11-AgegeINJ-T2-Orile Agege-OWOLEWA POLE 4"/>
        <s v="11-AgegeINJ-T2-Orile Agege-OWOLEWA STREET POLE 1"/>
        <s v="11-AgegeINJ-T2-Orile Agege-OWOLEWA STREET POLE 2"/>
        <s v="11-AgegeINJ-T2-Orile Agege-OWOLEWA STREET POLE 3"/>
        <s v="11-AgegeINJ-T2-Orile Agege-OWOLEWA STREET POLE 5"/>
        <s v="11-AgegeINJ-T2-Orile Agege-PASTOR ABIAKA S K"/>
        <s v="11-AgegeINJ-T2-Orile Agege-POWERLINE OFF AJIBOYE STR POLE 1"/>
        <s v="11-AgegeINJ-T2-Orile Agege-POWERLINE OFF AJIBOYE STR POLE 2"/>
        <s v="11-AgegeINJ-T2-Orile Agege-POWERLINE STREET POLE 1"/>
        <s v="11-AgegeINJ-T2-Orile Agege-RECORD MANUFACTURER ASSOCIATION"/>
        <s v="11-AgegeINJ-T2-Orile Agege-SALAU STREET POLE 2"/>
        <s v="11-AgegeINJ-T2-Orile Agege-SOPE TIE STREET POLE 1"/>
        <s v="11-AgegeINJ-T2-Orile Agege-Solomon Kunle Ajagbe"/>
        <s v="11-AgegeINJ-T2-Power Line-ADEBAYO STREET POLE 1"/>
        <s v="11-AgegeINJ-T2-Power Line-ADEBAYO STREET POLE 2"/>
        <s v="11-AgegeINJ-T2-Power Line-ADEYINKA STREET POLE 1"/>
        <s v="11-AgegeINJ-T2-Power Line-ADEYINKA STREET POLE 2"/>
        <s v="11-AgegeINJ-T2-Power Line-AIRTEL OLANREWAJU"/>
        <s v="11-AgegeINJ-T2-Power Line-AJAYI IBE STREET POLE 1"/>
        <s v="11-AgegeINJ-T2-Power Line-AJAYI IBE STREET POLE 2"/>
        <s v="11-AgegeINJ-T2-Power Line-AJAYI IBE STREET POLE 4"/>
        <s v="11-AgegeINJ-T2-Power Line-AJAYI IBE STREET POLE 5"/>
        <s v="11-AgegeINJ-T2-Power Line-AKINLABI STREET POLE 1"/>
        <s v="11-AgegeINJ-T2-Power Line-AKINLABI STREET POLE 2"/>
        <s v="11-AgegeINJ-T2-Power Line-AKINLABI STREET POLE 3"/>
        <s v="11-AgegeINJ-T2-Power Line-ALCAN ALUMIUNM PRODUCTS LT"/>
        <s v="11-AgegeINJ-T2-Power Line-AMINATU LANE POLE 1"/>
        <s v="11-AgegeINJ-T2-Power Line-AMOO STREET POLE 1"/>
        <s v="11-AgegeINJ-T2-Power Line-AMOO STREET POLE 2"/>
        <s v="11-AgegeINJ-T2-Power Line-AMOO STREET POLE 3"/>
        <s v="11-AgegeINJ-T2-Power Line-AMOO STREET POLE 4"/>
        <s v="11-AgegeINJ-T2-Power Line-AMOO STREET POLE 5"/>
        <s v="11-AgegeINJ-T2-Power Line-AMOO STREET POLE 6"/>
        <s v="11-AgegeINJ-T2-Power Line-AMOO STREET POLE 7"/>
        <s v="11-AgegeINJ-T2-Power Line-AMOO STREET POLE 8"/>
        <s v="11-AgegeINJ-T2-Power Line-AMOO STREET POLE 9"/>
        <s v="11-AgegeINJ-T2-Power Line-ANU OLUWAPO STREET POLE 1"/>
        <s v="11-AgegeINJ-T2-Power Line-ANU OLUWAPO STREET POLE 2"/>
        <s v="11-AgegeINJ-T2-Power Line-ANU OLUWAPO STREET POLE 3"/>
        <s v="11-AgegeINJ-T2-Power Line-ANU OLUWAPO STREET POLE 4"/>
        <s v="11-AgegeINJ-T2-Power Line-ASHIPA"/>
        <s v="11-AgegeINJ-T2-Power Line-IBIDO STREET POLE 1"/>
        <s v="11-AgegeINJ-T2-Power Line-IBIDO STREET POLE 2"/>
        <s v="11-AgegeINJ-T2-Power Line-IBIDO STREET POLE 3"/>
        <s v="11-AgegeINJ-T2-Power Line-IBIDO STREET POLE 4"/>
        <s v="11-AgegeINJ-T2-Power Line-IBIDO STREET POLE 5"/>
        <s v="11-AgegeINJ-T2-Power Line-IMASHAI POLE 4"/>
        <s v="11-AgegeINJ-T2-Power Line-IMASHAI STREET POLE 1"/>
        <s v="11-AgegeINJ-T2-Power Line-IMASHAI STREET POLE 2"/>
        <s v="11-AgegeINJ-T2-Power Line-IMASHAI STREET POLE 3"/>
        <s v="11-AgegeINJ-T2-Power Line-ITOGBE STREET POLE 2"/>
        <s v="11-AgegeINJ-T2-Power Line-JINADU 1 (CITY HOTEL)"/>
        <s v="11-AgegeINJ-T2-Power Line-MULTI ALUMINIUM MANUFACT C"/>
        <s v="11-AgegeINJ-T2-Power Line-OALEX HOTEL AND SUITS"/>
        <s v="11-AgegeINJ-T2-Power Line-OJEKUNLE POLE 1 A"/>
        <s v="11-AgegeINJ-T2-Power Line-OJEKUNLE STREET A POLE 2"/>
        <s v="11-AgegeINJ-T2-Power Line-OJEKUNLE STREET A POLE 3"/>
        <s v="11-AgegeINJ-T2-Power Line-OJEKUNLE STREET B POLE 1"/>
        <s v="11-AgegeINJ-T2-Power Line-OJEKUNLE STREET B POLE 4"/>
        <s v="11-AgegeINJ-T2-Power Line-OJEKUNLE STREET B POLE 6"/>
        <s v="11-AgegeINJ-T2-Power Line-OJEKUNLE STREET B POLE 7"/>
        <s v="11-AgegeINJ-T2-Power Line-OJEKUNLE STREET B POLE 8"/>
        <s v="11-AgegeINJ-T2-Power Line-OJEKUNLE STREET B POLE 9"/>
        <s v="11-AgegeINJ-T2-Power Line-OJEKUNLE STRRET B POLE 2"/>
        <s v="11-AgegeINJ-T2-Power Line-OJEKUNLE STRRET B POLE 3"/>
        <s v="11-AgegeINJ-T2-Power Line-OLUKOSI STREET POLE 1"/>
        <s v="11-AgegeINJ-T2-Power Line-OLUKOSI STREET POLE 2"/>
        <s v="11-AgegeINJ-T2-Power Line-OLUKOSI STREET POLE 3"/>
        <s v="11-AgegeINJ-T2-Power Line-OLUKOSI STREET POLE 4"/>
        <s v="11-AgegeINJ-T2-Power Line-OLUKOSI STREET POLE 5"/>
        <s v="11-AgegeINJ-T2-Power Line-OMOTOYE"/>
        <s v="11-AgegeINJ-T2-Power Line-OSHINJINRIN STREET POLE 1"/>
        <s v="11-AgegeINJ-T2-Power Line-OSHINJINRIN STREET POLE 2"/>
        <s v="11-AgegeINJ-T2-Power Line-OWOLABI OMOTOYE STREET POLE 1"/>
        <s v="11-AgegeINJ-T2-Power Line-OWOLABI OMOTOYE STREET POLE 2"/>
        <s v="11-AgegeINJ-T2-Power Line-OWOLABI OMOTOYE STREET POLE 3"/>
        <s v="11-AgegeINJ-T2-Power Line-OWOLABI OMOTOYE STREET POLE 4"/>
        <s v="11-AgegeINJ-T2-Power Line-POLE 6 OPP IPAJA RD"/>
        <s v="11-AgegeINJ-T2-Power Line-POWERLINE ROAD POLE 1"/>
        <s v="11-AgegeINJ-T2-Power Line-POWERLINE ROAD POLE 2"/>
        <s v="11-AgegeINJ-T2-Power Line-POWERLINE ROAD POLE 3"/>
        <s v="11-AgegeINJ-T2-Power Line-R-JOLAD HOSPITAL"/>
        <s v="11-AgegeINJ-T2-Power Line-SALEM"/>
        <s v="11-AgegeINJ-T2-Power Line-SANIMOTU STREET POLE 1"/>
        <s v="11-AgegeINJ-T2-Power Line-SANIMOTU STREET POLE 2"/>
        <s v="11-AgegeINJ-T2-Power Line-SOFUNDE POLE 1"/>
        <s v="11-AgegeINJ-T2-Power Line-SOMOYE 1"/>
        <s v="11-AgegeINJ-T2-Power Line-WILLIAMS EST RD 1 POLE 1"/>
        <s v="11-AgegeINJ-T2-Power Line-WILLIAMS EST RD 1 POLE 2"/>
        <s v="11-AgegeINJ-T2-Power Line-WILLIAMS EST RD 1 POLE 3"/>
        <s v="11-AgegeINJ-T2-Power Line-WILLIAMS EST RD 1 POLE 4"/>
        <s v="11-AgegeINJ-T2-Power Line-WILLIAMS EST RD 2 POLE 1"/>
        <s v="11-AgegeINJ-T2-Power Line-WILLIAMS EST RD 2 POLE 2"/>
        <s v="11-AgegeINJ-T2-Power Line-WILLIAMS EST RD 2 POLE 3"/>
        <s v="11-AgegeINJ-T2-Power Line-WILLIAMS EST RD 3 POLE 1"/>
        <s v="11-AgegeINJ-T2-Power Line-WILLIAMS EST RD 3 POLE 2"/>
        <s v="11-AgegeINJ-T2-Power Line-WILLIAMS EST RD 3 POLE 3"/>
        <s v="11-AgegeINJ-T2-Power Line-YEKINI STREET POLE 1"/>
        <s v="11-AgegeINJ-T2-Power Line-YEKINI STREET POLE 2"/>
        <s v="11-AgegeINJ-T3-Pen Cinema-ADALEMO STREET POLE 1"/>
        <s v="11-AgegeINJ-T3-Pen Cinema-ADALEMO STREET POLE 2"/>
        <s v="11-AgegeINJ-T3-Pen Cinema-ADEJOBI STREET POLE 2"/>
        <s v="11-AgegeINJ-T3-Pen Cinema-AGUNBIADE STREET POLE 1"/>
        <s v="11-AgegeINJ-T3-Pen Cinema-AGUNBIADE STREET POLE 2"/>
        <s v="11-AgegeINJ-T3-Pen Cinema-AGUNBIADE STREET POLE 5"/>
        <s v="11-AgegeINJ-T3-Pen Cinema-AGUNBIADE STREET POLE 6"/>
        <s v="11-AgegeINJ-T3-Pen Cinema-AMOO"/>
        <s v="11-AgegeINJ-T3-Pen Cinema-AMOO STREET POLE 1"/>
        <s v="11-AgegeINJ-T3-Pen Cinema-AMOO STREET POLE 2"/>
        <s v="11-AgegeINJ-T3-Pen Cinema-AMOO STREET POLE 3"/>
        <s v="11-AgegeINJ-T3-Pen Cinema-AMOO STREET POLE 4"/>
        <s v="11-AgegeINJ-T3-Pen Cinema-AMOO STREET POLE 5"/>
        <s v="11-AgegeINJ-T3-Pen Cinema-ASHAKE HOUSE"/>
        <s v="11-AgegeINJ-T3-Pen Cinema-AYANWALE STREET POLE 1"/>
        <s v="11-AgegeINJ-T3-Pen Cinema-GBADAMOSHI STREET POLE 1"/>
        <s v="11-AgegeINJ-T3-Pen Cinema-GBADAMOSHI STREET POLE 2"/>
        <s v="11-AgegeINJ-T3-Pen Cinema-GBADAMOSHI STREET POLE 3"/>
        <s v="11-AgegeINJ-T3-Pen Cinema-GBADAMOSHI STREET POLE 4"/>
        <s v="11-AgegeINJ-T3-Pen Cinema-IBIDO STR POLE 1"/>
        <s v="11-AgegeINJ-T3-Pen Cinema-IBIDO STR POLE 2"/>
        <s v="11-AgegeINJ-T3-Pen Cinema-IBIDO STR POLE 3"/>
        <s v="11-AgegeINJ-T3-Pen Cinema-IPAJA 2"/>
        <s v="11-AgegeINJ-T3-Pen Cinema-IPAJA 3"/>
        <s v="11-AgegeINJ-T3-Pen Cinema-IPAJA RD POLE 1"/>
        <s v="11-AgegeINJ-T3-Pen Cinema-IPAJA RD POLE 2"/>
        <s v="11-AgegeINJ-T3-Pen Cinema-IPAJA RD POLE 3"/>
        <s v="11-AgegeINJ-T3-Pen Cinema-JINADU"/>
        <s v="11-AgegeINJ-T3-Pen Cinema-KASUMU"/>
        <s v="11-AgegeINJ-T3-Pen Cinema-LASG STREET LIGHT 2"/>
        <s v="11-AgegeINJ-T3-Pen Cinema-OREMEJI STREET POLE 1"/>
        <s v="11-AgegeINJ-T3-Pen Cinema-OREMEJI STREET POLE 2"/>
        <s v="11-AgegeINJ-T3-Pen Cinema-Union Bank"/>
        <s v="11-AgegeINJ-T3-Tabon Tabon-12 Oshodi Street"/>
        <s v="11-AgegeINJ-T3-Tabon Tabon-8 AKINLAGUN"/>
        <s v="11-AgegeINJ-T3-Tabon Tabon-ABIGAIL OLONI"/>
        <s v="11-AgegeINJ-T3-Tabon Tabon-ABULE EGBA BUS TERMINAL"/>
        <s v="11-AgegeINJ-T3-Tabon Tabon-ADAMO KABIAWU"/>
        <s v="11-AgegeINJ-T3-Tabon Tabon-ADAMO KABIAWU POLE 1"/>
        <s v="11-AgegeINJ-T3-Tabon Tabon-ADAMO KABIAWU POLE 2"/>
        <s v="11-AgegeINJ-T3-Tabon Tabon-ADAMO KABIAWU POLE 3"/>
        <s v="11-AgegeINJ-T3-Tabon Tabon-ADAMO KABIAWU POLE 4"/>
        <s v="11-AgegeINJ-T3-Tabon Tabon-ADEBARI POLE 1"/>
        <s v="11-AgegeINJ-T3-Tabon Tabon-ADEBARI POLE 2"/>
        <s v="11-AgegeINJ-T3-Tabon Tabon-ADEBOYE OLUYEMI ANTHONY"/>
        <s v="11-AgegeINJ-T3-Tabon Tabon-ADEBOYE POLE 1"/>
        <s v="11-AgegeINJ-T3-Tabon Tabon-ADEBOYE POLE 2"/>
        <s v="11-AgegeINJ-T3-Tabon Tabon-ADEMOLU STREET POLE 1"/>
        <s v="11-AgegeINJ-T3-Tabon Tabon-ADENIJI ELERU POLE 1"/>
        <s v="11-AgegeINJ-T3-Tabon Tabon-ADENIJI ELERU POLE 2"/>
        <s v="11-AgegeINJ-T3-Tabon Tabon-ADENIJI STREET POLE 1"/>
        <s v="11-AgegeINJ-T3-Tabon Tabon-ADENIJI STREET POLE 2"/>
        <s v="11-AgegeINJ-T3-Tabon Tabon-ADENIJI STREET POLE 3"/>
        <s v="11-AgegeINJ-T3-Tabon Tabon-ADENIJI STREET POLE 4"/>
        <s v="11-AgegeINJ-T3-Tabon Tabon-ADENIJI STREET POLE 5"/>
        <s v="11-AgegeINJ-T3-Tabon Tabon-ADESHINA POLE 1"/>
        <s v="11-AgegeINJ-T3-Tabon Tabon-ADESHINA POLE 2"/>
        <s v="11-AgegeINJ-T3-Tabon Tabon-ADESHINA POLE 3"/>
        <s v="11-AgegeINJ-T3-Tabon Tabon-ADEWALE ADEDEJI ADESANYA"/>
        <s v="11-AgegeINJ-T3-Tabon Tabon-ADIKATU POLE 1"/>
        <s v="11-AgegeINJ-T3-Tabon Tabon-ADIKATU POLE 2"/>
        <s v="11-AgegeINJ-T3-Tabon Tabon-ADIKATU POLE 3"/>
        <s v="11-AgegeINJ-T3-Tabon Tabon-AFUWAPE STREET POLE 1"/>
        <s v="11-AgegeINJ-T3-Tabon Tabon-AFUWAPE STREET POLE 2"/>
        <s v="11-AgegeINJ-T3-Tabon Tabon-AFUWAPE STREET POLE 3"/>
        <s v="11-AgegeINJ-T3-Tabon Tabon-AGBOJINU 3"/>
        <s v="11-AgegeINJ-T3-Tabon Tabon-AKINDELU STREET POLE 1"/>
        <s v="11-AgegeINJ-T3-Tabon Tabon-AKINDELU STREET POLE 2"/>
        <s v="11-AgegeINJ-T3-Tabon Tabon-AL MORUF"/>
        <s v="11-AgegeINJ-T3-Tabon Tabon-ALAFIA STREET POLE 1"/>
        <s v="11-AgegeINJ-T3-Tabon Tabon-ALAFIA STREET POLE 2"/>
        <s v="11-AgegeINJ-T3-Tabon Tabon-ALARAMIMO STREET POLE 1"/>
        <s v="11-AgegeINJ-T3-Tabon Tabon-ALARAMIMO STREET POLE 2"/>
        <s v="11-AgegeINJ-T3-Tabon Tabon-ALARAMIMO STREET POLE 3"/>
        <s v="11-AgegeINJ-T3-Tabon Tabon-ALARAMIMO STREET POLE 4"/>
        <s v="11-AgegeINJ-T3-Tabon Tabon-ALARAMIMO STREET POLE 5"/>
        <s v="11-AgegeINJ-T3-Tabon Tabon-ALARAMIMO STREET POLE 6"/>
        <s v="11-AgegeINJ-T3-Tabon Tabon-ALARAMIMO STREET POLE 8"/>
        <s v="11-AgegeINJ-T3-Tabon Tabon-ALHAJI JAMIU ADEBAJO"/>
        <s v="11-AgegeINJ-T3-Tabon Tabon-ALHAJI OLADIPUPO STREET POLE 1"/>
        <s v="11-AgegeINJ-T3-Tabon Tabon-ALHAJI OLADIPUPO STREET POLE 2"/>
        <s v="11-AgegeINJ-T3-Tabon Tabon-ARAROMI STREET POLE 1"/>
        <s v="11-AgegeINJ-T3-Tabon Tabon-ARUBO 200"/>
        <s v="11-AgegeINJ-T3-Tabon Tabon-ARUBO POLE 1"/>
        <s v="11-AgegeINJ-T3-Tabon Tabon-ASIWAJU ESTATE"/>
        <s v="11-AgegeINJ-T3-Tabon Tabon-AYOOLA POLE 1"/>
        <s v="11-AgegeINJ-T3-Tabon Tabon-AYOOLA POLE 2"/>
        <s v="11-AgegeINJ-T3-Tabon Tabon-DADA POLE 1"/>
        <s v="11-AgegeINJ-T3-Tabon Tabon-DADA POLE 2"/>
        <s v="11-AgegeINJ-T3-Tabon Tabon-DANIELLA CROWN ENTERPRISES"/>
        <s v="11-AgegeINJ-T3-Tabon Tabon-DAO HOTEL AND SUITS"/>
        <s v="11-AgegeINJ-T3-Tabon Tabon-DORCAS MOROLAHUN POLE 1"/>
        <s v="11-AgegeINJ-T3-Tabon Tabon-DORCAS MOROLAHUN POLE 2"/>
        <s v="11-AgegeINJ-T3-Tabon Tabon-DORCAS MOROLAHUN POLE 3"/>
        <s v="11-AgegeINJ-T3-Tabon Tabon-DORCAS MOROLAHUN POLE 4"/>
        <s v="11-AgegeINJ-T3-Tabon Tabon-EGBATEDO POLE 1"/>
        <s v="11-AgegeINJ-T3-Tabon Tabon-EGBATEDO POLE 2"/>
        <s v="11-AgegeINJ-T3-Tabon Tabon-EGBATEDO POLE 3"/>
        <s v="11-AgegeINJ-T3-Tabon Tabon-EGBATEDO POLE 4"/>
        <s v="11-AgegeINJ-T3-Tabon Tabon-EGBATEDO POLE 5"/>
        <s v="11-AgegeINJ-T3-Tabon Tabon-EGBATEDO POLE 6"/>
        <s v="11-AgegeINJ-T3-Tabon Tabon-EJALONIBU POLE 1"/>
        <s v="11-AgegeINJ-T3-Tabon Tabon-EJALONIBU POLE 2"/>
        <s v="11-AgegeINJ-T3-Tabon Tabon-EKUNDAYO STREET POLE 1"/>
        <s v="11-AgegeINJ-T3-Tabon Tabon-EKUNDAYO STREET POLE 2"/>
        <s v="11-AgegeINJ-T3-Tabon Tabon-EMMANUEL STREET POLE 1"/>
        <s v="11-AgegeINJ-T3-Tabon Tabon-EMMANUEL STREET POLE 2"/>
        <s v="11-AgegeINJ-T3-Tabon Tabon-ESTHER OMOYEMI STR. POLE 1"/>
        <s v="11-AgegeINJ-T3-Tabon Tabon-ESUOLA STREET POLE 1"/>
        <s v="11-AgegeINJ-T3-Tabon Tabon-ESUOLA STREET POLE 2"/>
        <s v="11-AgegeINJ-T3-Tabon Tabon-FABAJO CLOSE POLE 1"/>
        <s v="11-AgegeINJ-T3-Tabon Tabon-FABAJO CLOSE POLE 2"/>
        <s v="11-AgegeINJ-T3-Tabon Tabon-FASAN CLOSE POLE 2"/>
        <s v="11-AgegeINJ-T3-Tabon Tabon-FASAN POLE 1"/>
        <s v="11-AgegeINJ-T3-Tabon Tabon-FOLORUNSHO STREET POLE 1"/>
        <s v="11-AgegeINJ-T3-Tabon Tabon-FOLORUNSHO STREET POLE 2"/>
        <s v="11-AgegeINJ-T3-Tabon Tabon-HVDS AGBOJINU 1"/>
        <s v="11-AgegeINJ-T3-Tabon Tabon-HVDS AGBOJINU 2"/>
        <s v="11-AgegeINJ-T3-Tabon Tabon-HVDS ALH YMA OLOYEDE CLOSE 1"/>
        <s v="11-AgegeINJ-T3-Tabon Tabon-HVDS ALH YMA OLOYEDE CLOSE 2"/>
        <s v="11-AgegeINJ-T3-Tabon Tabon-HVDS ALH YMA OLOYEDE CLOSE 3"/>
        <s v="11-AgegeINJ-T3-Tabon Tabon-HVDS ALH YMA OLOYEDE CLOSE 4"/>
        <s v="11-AgegeINJ-T3-Tabon Tabon-HVDS OFF ODUTOLA"/>
        <s v="11-AgegeINJ-T3-Tabon Tabon-HVDS OLA OLUWA 1"/>
        <s v="11-AgegeINJ-T3-Tabon Tabon-HVDS OLA OLUWA 2"/>
        <s v="11-AgegeINJ-T3-Tabon Tabon-HVDS OYATOKI"/>
        <s v="11-AgegeINJ-T3-Tabon Tabon-IDOWU STREET POLE 1"/>
        <s v="11-AgegeINJ-T3-Tabon Tabon-IDOWU STREET POLE 2"/>
        <s v="11-AgegeINJ-T3-Tabon Tabon-IDOWU STREET POLE 3"/>
        <s v="11-AgegeINJ-T3-Tabon Tabon-IDOWU STREET POLE 4"/>
        <s v="11-AgegeINJ-T3-Tabon Tabon-IFELODUN STREET POLE 1"/>
        <s v="11-AgegeINJ-T3-Tabon Tabon-IFELODUN STREET POLE 2"/>
        <s v="11-AgegeINJ-T3-Tabon Tabon-IFELODUN STREET POLE 3"/>
        <s v="11-AgegeINJ-T3-Tabon Tabon-IFELODUN STREET POLE 4"/>
        <s v="11-AgegeINJ-T3-Tabon Tabon-IFELOJU STREET POLE 1"/>
        <s v="11-AgegeINJ-T3-Tabon Tabon-IFELOJU STREET POLE 2"/>
        <s v="11-AgegeINJ-T3-Tabon Tabon-IFELOJU STREET POLE 3"/>
        <s v="11-AgegeINJ-T3-Tabon Tabon-IFELOJU STREET POLE 4"/>
        <s v="11-AgegeINJ-T3-Tabon Tabon-IFELOJU STREET POLE 5"/>
        <s v="11-AgegeINJ-T3-Tabon Tabon-IFELOJU STREET POLE 6"/>
        <s v="11-AgegeINJ-T3-Tabon Tabon-IFELOJU STREET POLE 7"/>
        <s v="11-AgegeINJ-T3-Tabon Tabon-IFELOJU STREET POLE 8"/>
        <s v="11-AgegeINJ-T3-Tabon Tabon-ILOBU POLE 1"/>
        <s v="11-AgegeINJ-T3-Tabon Tabon-ILOBU POLE 2"/>
        <s v="11-AgegeINJ-T3-Tabon Tabon-ILOBU POLE 3"/>
        <s v="11-AgegeINJ-T3-Tabon Tabon-IREPODUN STREET"/>
        <s v="11-AgegeINJ-T3-Tabon Tabon-IREPODUN STREET POLE 2"/>
        <s v="11-AgegeINJ-T3-Tabon Tabon-ISIAKA STREET POLE 1"/>
        <s v="11-AgegeINJ-T3-Tabon Tabon-ISIAKA STREET POLE 2"/>
        <s v="11-AgegeINJ-T3-Tabon Tabon-ISIAKA STREET POLE 3"/>
        <s v="11-AgegeINJ-T3-Tabon Tabon-ISIAKA STREET POLE 4"/>
        <s v="11-AgegeINJ-T3-Tabon Tabon-IYANDA FALOLA STREET POLE 1"/>
        <s v="11-AgegeINJ-T3-Tabon Tabon-IYANDA FALOLA STREET POLE 2"/>
        <s v="11-AgegeINJ-T3-Tabon Tabon-JAMES OKIKI POLE 2"/>
        <s v="11-AgegeINJ-T3-Tabon Tabon-JAMES OKIKI POLE 3"/>
        <s v="11-AgegeINJ-T3-Tabon Tabon-JAMES OKIKI POLE 4"/>
        <s v="11-AgegeINJ-T3-Tabon Tabon-JAMES OKIKI POLE 6"/>
        <s v="11-AgegeINJ-T3-Tabon Tabon-JAMES OKIKI POLE 7"/>
        <s v="11-AgegeINJ-T3-Tabon Tabon-JAMES OKIKI POLE 8"/>
        <s v="11-AgegeINJ-T3-Tabon Tabon-JUBILEE POLE 1"/>
        <s v="11-AgegeINJ-T3-Tabon Tabon-K&amp;C EVENT CENTRE"/>
        <s v="11-AgegeINJ-T3-Tabon Tabon-LADIPO STREET POLE 1"/>
        <s v="11-AgegeINJ-T3-Tabon Tabon-LADIPO STREET POLE 3"/>
        <s v="11-AgegeINJ-T3-Tabon Tabon-LG 3322"/>
        <s v="11-AgegeINJ-T3-Tabon Tabon-MABAYOJE STRRT POLE 1"/>
        <s v="11-AgegeINJ-T3-Tabon Tabon-MABAYOJE STRRT POLE 2"/>
        <s v="11-AgegeINJ-T3-Tabon Tabon-MABAYOJE STRRT POLE 3"/>
        <s v="11-AgegeINJ-T3-Tabon Tabon-MOMODU KAZEEM O MR"/>
        <s v="11-AgegeINJ-T3-Tabon Tabon-MUSILI STREET POLE 1"/>
        <s v="11-AgegeINJ-T3-Tabon Tabon-MUSILI STREET POLE 2"/>
        <s v="11-AgegeINJ-T3-Tabon Tabon-MUSILI STREET POLE 3"/>
        <s v="11-AgegeINJ-T3-Tabon Tabon-MUSILI STREET POLE 4"/>
        <s v="11-AgegeINJ-T3-Tabon Tabon-MUSILI STREET POLE 5"/>
        <s v="11-AgegeINJ-T3-Tabon Tabon-ODUTOLA STREET POLE 1"/>
        <s v="11-AgegeINJ-T3-Tabon Tabon-ODUTOLA STREET POLE 2"/>
        <s v="11-AgegeINJ-T3-Tabon Tabon-OGUNBIYI SHOPPING COMPLEX"/>
        <s v="11-AgegeINJ-T3-Tabon Tabon-OGUNDELE STREET POLE 1"/>
        <s v="11-AgegeINJ-T3-Tabon Tabon-OGUNDELE STREET POLE 2"/>
        <s v="11-AgegeINJ-T3-Tabon Tabon-OGUNDELE STREET POLE 3"/>
        <s v="11-AgegeINJ-T3-Tabon Tabon-OGUNDELE STREET POLE 4"/>
        <s v="11-AgegeINJ-T3-Tabon Tabon-OGUNTADE STREET POLE 1"/>
        <s v="11-AgegeINJ-T3-Tabon Tabon-OJA OBA"/>
        <s v="11-AgegeINJ-T3-Tabon Tabon-OKO OBA POLE 1"/>
        <s v="11-AgegeINJ-T3-Tabon Tabon-OKO OBA POLE 10"/>
        <s v="11-AgegeINJ-T3-Tabon Tabon-OKO OBA POLE 11"/>
        <s v="11-AgegeINJ-T3-Tabon Tabon-OKO OBA POLE 12"/>
        <s v="11-AgegeINJ-T3-Tabon Tabon-OKO OBA POLE 13"/>
        <s v="11-AgegeINJ-T3-Tabon Tabon-OKO OBA POLE 2"/>
        <s v="11-AgegeINJ-T3-Tabon Tabon-OKO OBA POLE 3"/>
        <s v="11-AgegeINJ-T3-Tabon Tabon-OKO OBA POLE 4"/>
        <s v="11-AgegeINJ-T3-Tabon Tabon-OKO OBA POLE 5"/>
        <s v="11-AgegeINJ-T3-Tabon Tabon-OKO OBA POLE 6"/>
        <s v="11-AgegeINJ-T3-Tabon Tabon-OKO OBA POLE 8"/>
        <s v="11-AgegeINJ-T3-Tabon Tabon-OKO OBA POLE 9"/>
        <s v="11-AgegeINJ-T3-Tabon Tabon-OLADEINDE STREET POLE 1"/>
        <s v="11-AgegeINJ-T3-Tabon Tabon-OLADEJO STREET POLE 1"/>
        <s v="11-AgegeINJ-T3-Tabon Tabon-OLAGOKE POLE 1"/>
        <s v="11-AgegeINJ-T3-Tabon Tabon-OLAGOKE POLE 2"/>
        <s v="11-AgegeINJ-T3-Tabon Tabon-OLAGOKE POLE 4"/>
        <s v="11-AgegeINJ-T3-Tabon Tabon-OLALEYE STREET POLE 1"/>
        <s v="11-AgegeINJ-T3-Tabon Tabon-OLALEYE STREET POLE 2"/>
        <s v="11-AgegeINJ-T3-Tabon Tabon-OLALEYE STREET POLE 3"/>
        <s v="11-AgegeINJ-T3-Tabon Tabon-OLALEYE STREET POLE 4"/>
        <s v="11-AgegeINJ-T3-Tabon Tabon-OLALEYE STREET POLE 5"/>
        <s v="11-AgegeINJ-T3-Tabon Tabon-OLASOJI STREET POLE 1"/>
        <s v="11-AgegeINJ-T3-Tabon Tabon-OLASOJI STREET POLE 2"/>
        <s v="11-AgegeINJ-T3-Tabon Tabon-OLASOJI STREET POLE 3"/>
        <s v="11-AgegeINJ-T3-Tabon Tabon-OREMEJI CLOSE HVDS"/>
        <s v="11-AgegeINJ-T3-Tabon Tabon-OREMOSU STREET POLE 1"/>
        <s v="11-AgegeINJ-T3-Tabon Tabon-OREMOSU STREET POLE 2"/>
        <s v="11-AgegeINJ-T3-Tabon Tabon-OSHODI STREET POLE 1"/>
        <s v="11-AgegeINJ-T3-Tabon Tabon-OSHODI STREET POLE 2"/>
        <s v="11-AgegeINJ-T3-Tabon Tabon-OYATOKI POLE 1"/>
        <s v="11-AgegeINJ-T3-Tabon Tabon-OYEBOLA STREET POLE 2"/>
        <s v="11-AgegeINJ-T3-Tabon Tabon-OYEBOLA STREET POLE 3"/>
        <s v="11-AgegeINJ-T3-Tabon Tabon-POWERLINE ROAD POLE 1"/>
        <s v="11-AgegeINJ-T3-Tabon Tabon-POWERLINE ROAD POLE 2"/>
        <s v="11-AgegeINJ-T3-Tabon Tabon-POWERLINE ROAD POLE 3"/>
        <s v="11-AgegeINJ-T3-Tabon Tabon-POWERLINE ROAD POLE 4"/>
        <s v="11-AgegeINJ-T3-Tabon Tabon-POWERLINE ROAD POLE 5"/>
        <s v="11-AgegeINJ-T3-Tabon Tabon-POWERLINE ROAD POLE 6"/>
        <s v="11-AgegeINJ-T3-Tabon Tabon-POWERLINE ROAD POLE 7"/>
        <s v="11-AgegeINJ-T3-Tabon Tabon-POWERLINE ROAD POLE 8"/>
        <s v="11-AgegeINJ-T3-Tabon Tabon-POWERLINE ROAD POLE 9"/>
        <s v="11-AgegeINJ-T3-Tabon Tabon-SANYA OLU STREET POLE 2"/>
        <s v="11-AgegeINJ-T3-Tabon Tabon-SANYA OLU STREET POLE 3"/>
        <s v="11-AgegeINJ-T3-Tabon Tabon-SANYA OLU STREET POLE 4"/>
        <s v="11-AgegeINJ-T3-Tabon Tabon-SANYA OLU STREET POLE 5"/>
        <s v="11-AgegeINJ-T3-Tabon Tabon-SANYA OLU STREET POLE 6"/>
        <s v="11-AgegeINJ-T3-Tabon Tabon-SANYAOLU POLE 1"/>
        <s v="11-AgegeINJ-T3-Tabon Tabon-SHODOLAMI STREET POLE 1"/>
        <s v="11-AgegeINJ-T3-Tabon Tabon-SHODOLAMI STREET POLE 2"/>
        <s v="11-AgegeINJ-T3-Tabon Tabon-SHODOLAMI STREET POLE 3"/>
        <s v="11-AgegeINJ-T3-Tabon Tabon-SORETIRE STREET"/>
        <s v="11-AgegeINJ-T3-Tabon Tabon-SUNDAY IDOWU(HOTEL DE MONIMO)"/>
        <s v="11-AgegeINJ-T3-Tabon Tabon-TAJUDEEN AJALA CLOSE POLE 1"/>
        <s v="11-AgegeINJ-T3-Tabon Tabon-TEMIDIRE STREET POLE 1"/>
        <s v="11-AgegeINJ-T3-Tabon Tabon-TEMIDIRE STREET POLE 2"/>
        <s v="11-AgegeINJ-T3-Tabon Tabon-TEMIDIRE STREET POLE 3"/>
        <s v="11-AgegeINJ-T3-Tabon Tabon-TUNDE DAVIES STREET POLE 1"/>
        <s v="11-AgegeINJ-T3-Tabon Tabon-TUNDE DAVIES STREET POLE 2"/>
        <s v="11-AgegeINJ-T3-Tabon Tabon-TUNDE DAVIES STREET POLE 3"/>
        <s v="11-AgegeINJ-T3-Tabon Tabon-TUNJI IDOWU POLE 1"/>
        <s v="11-AgegeINJ-T3-Tabon Tabon-WILKEY VERONICA OMONIKE"/>
        <s v="11-AgegeINJ-T3-Tabon Tabon-YOMI OYENUGU STR POLE 1"/>
        <s v="11-AgegeINJ-T3-Tabon Tabon-YOMI OYENUGU STR POLE 2"/>
        <s v="11-AgegeINJ-T3-Tabon Tabon-YOMI OYENUGU STR POLE 3"/>
        <s v="11-AgegeINJ-T3-Tabon Tabon-ZENITH BANK PLC"/>
        <s v="11-MaplewoodINJ-T1-Maplewood-EYES ON THE FUTURE"/>
        <s v="11-MaplewoodINJ-T1-Maplewood-MAPPLE WOOD EST 1"/>
        <s v="11-MaplewoodINJ-T1-Maplewood-MAPPLE WOOD EST 2"/>
        <s v="11-MaplewoodINJ-T1-Maplewood-MAPPLE WOOD EST 3"/>
        <s v="11-MaplewoodINJ-T1-Maplewood-MAPPLE WOOD EST 4"/>
        <s v="33-AlimoshoTCN-EKORO-GENERAL HOSPITAL"/>
        <s v="33-AlimoshoTCN-EKORO-IKEJA ELECTRIC AGEGE ISS"/>
        <s v="33-AlimoshoTCN-TOWER IPAJA-AMA-ZUMA OIL &amp; GAS"/>
        <s v="33-AlimoshoTCN-TOWER IPAJA-IKEJA ELECTRIC ADARINJO ISS"/>
        <s v="33-AlimoshoTCN-TOWER IPAJA-TIP TOP HOTEL"/>
        <s v="33-AlimoshoTCN-TOWER IPAJA-TOKSLORDMART LTD"/>
        <s v="33-OgbaTCN-ABEOKUTA EXP-FOOD CONCEPTS"/>
        <s v="33-OgbaTCN-ABEOKUTA EXP.-ALEXANDRA 1"/>
        <s v="33-OgbaTCN-ABEOKUTA EXP.-ALEXANDRA 2"/>
        <s v="33-OgbaTCN-ABEOKUTA EXP.-GOLDENLAY POULTRY FARMS"/>
        <s v="33-OgbaTCN-ABEOKUTA EXP.-OFURE FOODS"/>
        <s v="33-OgbaTCN-ABEOKUTA EXP.-OLAKUNLE EKUNDAYO"/>
        <s v="33-OgbaTCN-ABEOKUTA EXP.-QUEENS MEALS"/>
        <s v="JOHNSON OLAYIWOLA-0100067863"/>
        <s v="PACIFIC BANK LIMITED-0100067809"/>
      </sharedItems>
    </cacheField>
    <cacheField name="CURRENT PAYMENT" numFmtId="0">
      <sharedItems containsString="0" containsBlank="1" containsNumber="1" containsInteger="1" minValue="1" maxValue="200000"/>
    </cacheField>
    <cacheField name="LAST PAYMENT DATE" numFmtId="22">
      <sharedItems containsNonDate="0" containsDate="1" containsString="0" containsBlank="1" minDate="2017-03-03T00:00:00" maxDate="2025-06-27T00:00:00"/>
    </cacheField>
    <cacheField name="CFO" numFmtId="0">
      <sharedItems containsSemiMixedTypes="0" containsString="0" containsNumber="1" minValue="0" maxValue="181630.1"/>
    </cacheField>
    <cacheField name="Balance" numFmtId="0">
      <sharedItems containsSemiMixedTypes="0" containsString="0" containsNumber="1" minValue="0" maxValue="18727095.010000002" count="393">
        <n v="0"/>
        <n v="113957.53"/>
        <n v="465739.45"/>
        <n v="103597.75"/>
        <n v="1126062.5"/>
        <n v="22521.25"/>
        <n v="644558.18000000005"/>
        <n v="38286.129999999997"/>
        <n v="9885.6500000000015"/>
        <n v="29875.65"/>
        <n v="29885.65"/>
        <n v="19885.650000000001"/>
        <n v="5885.6500000000015"/>
        <n v="1885.6500000000015"/>
        <n v="14785.650000000001"/>
        <n v="585.65000000000146"/>
        <n v="14885.650000000001"/>
        <n v="11885.650000000001"/>
        <n v="28885.65"/>
        <n v="35482.93"/>
        <n v="18785.650000000001"/>
        <n v="4885.6500000000015"/>
        <n v="6885.6500000000015"/>
        <n v="28385.65"/>
        <n v="885.65000000000146"/>
        <n v="12885.650000000001"/>
        <n v="4085.6500000000015"/>
        <n v="24885.65"/>
        <n v="17885.650000000001"/>
        <n v="4923.5"/>
        <n v="28358.990000000005"/>
        <n v="3485.6500000000015"/>
        <n v="258370.88"/>
        <n v="45050.03"/>
        <n v="45045.03"/>
        <n v="25050.03"/>
        <n v="50.029999999998836"/>
        <n v="5049.0299999999988"/>
        <n v="15050.029999999999"/>
        <n v="4550.0299999999988"/>
        <n v="23950.03"/>
        <n v="9551.59"/>
        <n v="5050.0299999999988"/>
        <n v="150.02999999999884"/>
        <n v="4950.0299999999988"/>
        <n v="0.1000000000003638"/>
        <n v="6150.0299999999988"/>
        <n v="3550.0299999999988"/>
        <n v="2050.0299999999988"/>
        <n v="3890.0299999999988"/>
        <n v="20050.03"/>
        <n v="116553.97"/>
        <n v="545449.63"/>
        <n v="729581.94"/>
        <n v="7050.0299999999988"/>
        <n v="6050.0299999999988"/>
        <n v="35050.03"/>
        <n v="22050.03"/>
        <n v="21050.03"/>
        <n v="450.02999999999884"/>
        <n v="10050.029999999999"/>
        <n v="1164850.74"/>
        <n v="1489938.71"/>
        <n v="784758.47"/>
        <n v="45990.02"/>
        <n v="56497.1"/>
        <n v="33050.03"/>
        <n v="28050.03"/>
        <n v="37050.03"/>
        <n v="30050.03"/>
        <n v="16986.080000000002"/>
        <n v="3050.0299999999988"/>
        <n v="44550.03"/>
        <n v="17050.03"/>
        <n v="100.02999999999884"/>
        <n v="9050.0299999999988"/>
        <n v="247.02999999999884"/>
        <n v="41683.83"/>
        <n v="142046.57"/>
        <n v="26783.84"/>
        <n v="1783.8400000000001"/>
        <n v="97.840000000000146"/>
        <n v="783.84000000000015"/>
        <n v="4783.84"/>
        <n v="383.84000000000015"/>
        <n v="6983.84"/>
        <n v="6783.84"/>
        <n v="7783.84"/>
        <n v="98.840000000000146"/>
        <n v="12783.84"/>
        <n v="20383.84"/>
        <n v="16783.84"/>
        <n v="4283.84"/>
        <n v="83.840000000000146"/>
        <n v="23783.84"/>
        <n v="68898.899999999994"/>
        <n v="33.840000000000146"/>
        <n v="112534.87"/>
        <n v="122352.96000000001"/>
        <n v="177012.76"/>
        <n v="5913.82"/>
        <n v="1095492.51"/>
        <n v="516856.58"/>
        <n v="110295.66"/>
        <n v="224610.41"/>
        <n v="26685.37"/>
        <n v="132630.38"/>
        <n v="310906.28999999998"/>
        <n v="17872.310000000001"/>
        <n v="10783.84"/>
        <n v="2283.84"/>
        <n v="26283.84"/>
        <n v="17783.84"/>
        <n v="203.84000000000015"/>
        <n v="11783.84"/>
        <n v="190849.95"/>
        <n v="352992.03"/>
        <n v="7383.84"/>
        <n v="45932.6"/>
        <n v="2783.84"/>
        <n v="8783.84"/>
        <n v="16363.49"/>
        <n v="62468.34"/>
        <n v="86123.63"/>
        <n v="18783.84"/>
        <n v="3783.84"/>
        <n v="3283.84"/>
        <n v="6782.84"/>
        <n v="50411.03"/>
        <n v="69243.39"/>
        <n v="76248.12"/>
        <n v="40707.769999999997"/>
        <n v="3333.84"/>
        <n v="23253.38"/>
        <n v="0.5"/>
        <n v="26242.26"/>
        <n v="24962.15"/>
        <n v="674003.49"/>
        <n v="72688.34"/>
        <n v="14283.84"/>
        <n v="7483.72"/>
        <n v="17133.78"/>
        <n v="223002.77"/>
        <n v="18369.900000000001"/>
        <n v="869.90000000000146"/>
        <n v="7969.9000000000015"/>
        <n v="5369.9000000000015"/>
        <n v="4369.9000000000015"/>
        <n v="369.90000000000146"/>
        <n v="1369.9000000000015"/>
        <n v="2369.9000000000015"/>
        <n v="8369.9000000000015"/>
        <n v="66.900000000001455"/>
        <n v="18319.900000000001"/>
        <n v="3369.9000000000015"/>
        <n v="19.900000000001455"/>
        <n v="2869.9000000000015"/>
        <n v="13369.900000000001"/>
        <n v="79.900000000001455"/>
        <n v="3869.9000000000015"/>
        <n v="17269.900000000001"/>
        <n v="5169.9000000000015"/>
        <n v="7369.9000000000015"/>
        <n v="1869.9000000000015"/>
        <n v="12969.900000000001"/>
        <n v="12269.900000000001"/>
        <n v="10169.900000000001"/>
        <n v="69.900000000001455"/>
        <n v="67771.960000000006"/>
        <n v="11869.900000000001"/>
        <n v="6369.9000000000015"/>
        <n v="870.90000000000146"/>
        <n v="3.8699999999998909"/>
        <n v="4069.9000000000015"/>
        <n v="319.90000000000146"/>
        <n v="64.900000000001455"/>
        <n v="39582.33"/>
        <n v="8391.5800000000017"/>
        <n v="89049.359999999986"/>
        <n v="8276.75"/>
        <n v="119574.66"/>
        <n v="161640.01"/>
        <n v="46544.53"/>
        <n v="29212.05"/>
        <n v="76584.259999999995"/>
        <n v="135884.72"/>
        <n v="5869.9000000000015"/>
        <n v="8569.9000000000015"/>
        <n v="18269.900000000001"/>
        <n v="11369.900000000001"/>
        <n v="9369.9000000000015"/>
        <n v="2169.9000000000015"/>
        <n v="10269.900000000001"/>
        <n v="169.90000000000146"/>
        <n v="170403.63"/>
        <n v="95182.6"/>
        <n v="88415.14"/>
        <n v="17369.900000000001"/>
        <n v="469.90000000000146"/>
        <n v="15869.900000000001"/>
        <n v="80430.509999999995"/>
        <n v="6969.9000000000015"/>
        <n v="8368.9000000000015"/>
        <n v="9168.16"/>
        <n v="419.90000000000146"/>
        <n v="44937.87"/>
        <n v="3269.9000000000015"/>
        <n v="127.33000000000175"/>
        <n v="17127.330000000002"/>
        <n v="26631.65"/>
        <n v="18169.900000000001"/>
        <n v="119.90000000000146"/>
        <n v="1182.9000000000015"/>
        <n v="608584.38"/>
        <n v="3358.3"/>
        <n v="135203.1"/>
        <n v="11023.349999999999"/>
        <n v="1023.3499999999985"/>
        <n v="21023.35"/>
        <n v="20923.349999999999"/>
        <n v="6023.3499999999985"/>
        <n v="5023.3499999999985"/>
        <n v="2023.3499999999985"/>
        <n v="23.349999999998545"/>
        <n v="9023.3499999999985"/>
        <n v="523.34999999999854"/>
        <n v="144170.95000000001"/>
        <n v="3023.3499999999985"/>
        <n v="14023.349999999999"/>
        <n v="16023.349999999999"/>
        <n v="12023.349999999999"/>
        <n v="10923.349999999999"/>
        <n v="128.34999999999854"/>
        <n v="1018.3499999999985"/>
        <n v="4023.3499999999985"/>
        <n v="21243.83"/>
        <n v="20924.88"/>
        <n v="7023.3499999999985"/>
        <n v="1223.3499999999985"/>
        <n v="123.34999999999854"/>
        <n v="823.34999999999854"/>
        <n v="7523.3499999999985"/>
        <n v="4523.3499999999985"/>
        <n v="10823.349999999999"/>
        <n v="13023.349999999999"/>
        <n v="6923.3499999999985"/>
        <n v="10023.349999999999"/>
        <n v="8023.3499999999985"/>
        <n v="150429.26999999999"/>
        <n v="1043.3499999999985"/>
        <n v="20523.349999999999"/>
        <n v="223.34999999999854"/>
        <n v="10423.349999999999"/>
        <n v="20973.35"/>
        <n v="20998.35"/>
        <n v="2523.3499999999985"/>
        <n v="191653.77"/>
        <n v="158008.14000000001"/>
        <n v="400532.27"/>
        <n v="8523.3499999999985"/>
        <n v="19923.349999999999"/>
        <n v="1523.3499999999985"/>
        <n v="3123.3499999999985"/>
        <n v="26045.32"/>
        <n v="45.319999999999709"/>
        <n v="21.970000000000255"/>
        <n v="21945.32"/>
        <n v="14045.32"/>
        <n v="3045.3199999999997"/>
        <n v="6045.32"/>
        <n v="102774.19"/>
        <n v="8045.32"/>
        <n v="11045.32"/>
        <n v="72056.77"/>
        <n v="1045.3199999999997"/>
        <n v="16045.32"/>
        <n v="3545.3199999999997"/>
        <n v="789.40999999999985"/>
        <n v="24945.32"/>
        <n v="5045.32"/>
        <n v="13045.32"/>
        <n v="15945.32"/>
        <n v="98984.75"/>
        <n v="13545.32"/>
        <n v="102.31999999999971"/>
        <n v="25445.32"/>
        <n v="17045.32"/>
        <n v="10845.32"/>
        <n v="12045.32"/>
        <n v="10545.32"/>
        <n v="162084.66"/>
        <n v="73147.67"/>
        <n v="88879.58"/>
        <n v="4045.3199999999997"/>
        <n v="9045.32"/>
        <n v="2045.3199999999997"/>
        <n v="15045.32"/>
        <n v="69002.63"/>
        <n v="25545.32"/>
        <n v="25945.32"/>
        <n v="19045.32"/>
        <n v="8545.32"/>
        <n v="398982.05"/>
        <n v="26193.02"/>
        <n v="144228.35999999999"/>
        <n v="296609.76"/>
        <n v="193.02000000000044"/>
        <n v="21817.99"/>
        <n v="4193.0200000000004"/>
        <n v="16193.02"/>
        <n v="3693.0200000000004"/>
        <n v="1193.0200000000004"/>
        <n v="6193.02"/>
        <n v="9693.02"/>
        <n v="46391.93"/>
        <n v="21193.02"/>
        <n v="26093.02"/>
        <n v="2193.0200000000004"/>
        <n v="11193.02"/>
        <n v="3193.0200000000004"/>
        <n v="10893.02"/>
        <n v="2293.0200000000004"/>
        <n v="14193.02"/>
        <n v="59769.8"/>
        <n v="12693.02"/>
        <n v="4993.0200000000004"/>
        <n v="368838.78"/>
        <n v="5193.0200000000004"/>
        <n v="9193.02"/>
        <n v="104841.16"/>
        <n v="192342.76"/>
        <n v="183615.57"/>
        <n v="110754.98"/>
        <n v="141662.45000000001"/>
        <n v="1393.0200000000004"/>
        <n v="93.020000000000437"/>
        <n v="24193.02"/>
        <n v="3993.0200000000004"/>
        <n v="593.02000000000044"/>
        <n v="24420.560000000001"/>
        <n v="26192.02"/>
        <n v="4192.0200000000004"/>
        <n v="428321.5"/>
        <n v="17193.02"/>
        <n v="14192.02"/>
        <n v="7693.02"/>
        <n v="10193.02"/>
        <n v="120113.75"/>
        <n v="83941.83"/>
        <n v="15193.02"/>
        <n v="7193.02"/>
        <n v="10693.02"/>
        <n v="393.02000000000044"/>
        <n v="25693.02"/>
        <n v="152266.57"/>
        <n v="14393.02"/>
        <n v="8493.02"/>
        <n v="16293.02"/>
        <n v="149166.12"/>
        <n v="16093.02"/>
        <n v="17293.02"/>
        <n v="20193.02"/>
        <n v="11693.02"/>
        <n v="84573.4"/>
        <n v="14310.56"/>
        <n v="33014.06"/>
        <n v="93874.75"/>
        <n v="1593.0200000000004"/>
        <n v="31463.83"/>
        <n v="224495.58"/>
        <n v="20552.8"/>
        <n v="14306.36"/>
        <n v="41844.42"/>
        <n v="89599.44"/>
        <n v="61456.89"/>
        <n v="6716.6"/>
        <n v="34456.89"/>
        <n v="13769.03"/>
        <n v="7246.8899999999994"/>
        <n v="11711050"/>
        <n v="1541354.35"/>
        <n v="1013456.25"/>
        <n v="562355.61"/>
        <n v="18727095.010000002"/>
        <n v="3636956.66"/>
        <n v="3993017.63"/>
        <n v="653341.46"/>
        <n v="206069.44"/>
        <n v="0.25"/>
        <n v="3634929.75"/>
        <n v="590281.96"/>
        <n v="3293732.81"/>
        <n v="1150835.8799999999"/>
      </sharedItems>
    </cacheField>
    <cacheField name="Payment status" numFmtId="0">
      <sharedItems count="4">
        <s v="Suspended"/>
        <s v="Non Payment"/>
        <s v="Full Payment"/>
        <s v="Part Payment"/>
      </sharedItems>
    </cacheField>
    <cacheField name="ESR" numFmtId="0">
      <sharedItems count="9">
        <s v="MD"/>
        <s v="Franca Adeh "/>
        <s v="Fatai Yekeen"/>
        <s v="Nnamdi Nzekwe"/>
        <s v="Adetola Macaulay"/>
        <s v="Titilope Enitan Emmanuel"/>
        <s v="Felix O. Akinola "/>
        <s v="Adedayo Alimi"/>
        <s v="Esther C. Obi"/>
      </sharedItems>
    </cacheField>
    <cacheField name="CE" numFmtId="0" formula=" SUM('CURRENT PAYMENT')/SUM('Current Bill')" databaseField="0"/>
  </cacheFields>
  <extLst>
    <ext xmlns:x14="http://schemas.microsoft.com/office/spreadsheetml/2009/9/main" uri="{725AE2AE-9491-48be-B2B4-4EB974FC3084}">
      <x14:pivotCacheDefinition pivotCacheId="9977084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34">
  <r>
    <n v="100067861"/>
    <s v="JIMMY VIRGO PRESS LTD"/>
    <s v="1 BUSOLA ALIMI STR OKO-OBA LAGOS"/>
    <s v="C-MD2"/>
    <x v="0"/>
    <s v="MD"/>
    <n v="0"/>
    <n v="0"/>
    <n v="1548081.1"/>
    <x v="0"/>
    <m/>
    <x v="0"/>
    <m/>
    <m/>
    <n v="0"/>
    <x v="0"/>
    <x v="0"/>
    <x v="0"/>
  </r>
  <r>
    <n v="100067841"/>
    <s v="AKADIRI OLUGBENGA"/>
    <s v="40C QUEENS CLOSE ALENANDRA STR OKO OBA AGEGE LAGOS"/>
    <s v="A-MD1"/>
    <x v="0"/>
    <s v="MD"/>
    <n v="0"/>
    <n v="0"/>
    <n v="2893190.21"/>
    <x v="1"/>
    <m/>
    <x v="0"/>
    <m/>
    <m/>
    <n v="0"/>
    <x v="0"/>
    <x v="0"/>
    <x v="0"/>
  </r>
  <r>
    <n v="101644637"/>
    <s v="MAHMOUD SHITTU"/>
    <s v="33 AJIBOYE STR OKE-ODO LAGOS"/>
    <s v="A-Non MD"/>
    <x v="0"/>
    <s v="NMD"/>
    <n v="0"/>
    <n v="0"/>
    <n v="134579.92000000001"/>
    <x v="2"/>
    <n v="1002208466"/>
    <x v="1"/>
    <m/>
    <m/>
    <n v="0"/>
    <x v="0"/>
    <x v="0"/>
    <x v="1"/>
  </r>
  <r>
    <n v="100526053"/>
    <s v="AKINBILE M A REV"/>
    <s v="45 EGBAPEJU ST M/NO 77/S25/23452 ISALE ODO ORILE AGEGE"/>
    <s v="A-Non MD"/>
    <x v="0"/>
    <s v="NMD"/>
    <n v="0"/>
    <n v="0"/>
    <n v="23132.34"/>
    <x v="2"/>
    <n v="1002208468"/>
    <x v="2"/>
    <m/>
    <m/>
    <n v="0"/>
    <x v="0"/>
    <x v="0"/>
    <x v="2"/>
  </r>
  <r>
    <n v="101647354"/>
    <s v="AMINATU OWOIYA"/>
    <s v="64 AJIBOYE CRESCENT 75/S25/307475 OKE-ODO"/>
    <s v="A-Non MD"/>
    <x v="0"/>
    <s v="NMD"/>
    <n v="0"/>
    <n v="0"/>
    <n v="282638.75"/>
    <x v="2"/>
    <n v="1002208476"/>
    <x v="3"/>
    <m/>
    <m/>
    <n v="0"/>
    <x v="0"/>
    <x v="0"/>
    <x v="1"/>
  </r>
  <r>
    <n v="101647253"/>
    <s v="AMINATU OWOIYA"/>
    <s v="64 AJIBOYE CRESCENT 75/S25/307475 OKE-ODO"/>
    <s v="A-Non MD"/>
    <x v="0"/>
    <s v="NMD"/>
    <n v="0"/>
    <n v="0"/>
    <n v="89748.09"/>
    <x v="2"/>
    <n v="1002208476"/>
    <x v="3"/>
    <m/>
    <m/>
    <n v="0"/>
    <x v="0"/>
    <x v="0"/>
    <x v="1"/>
  </r>
  <r>
    <n v="101648097"/>
    <s v="AMINATU OWOIYA"/>
    <s v="64 AJIBOYE CRESCENT 75/S25/307475 OKE-ODO"/>
    <s v="A-Non MD"/>
    <x v="0"/>
    <s v="NMD"/>
    <n v="0"/>
    <n v="0"/>
    <n v="88748.09"/>
    <x v="2"/>
    <n v="1002208476"/>
    <x v="3"/>
    <m/>
    <m/>
    <n v="0"/>
    <x v="0"/>
    <x v="0"/>
    <x v="1"/>
  </r>
  <r>
    <n v="101178455"/>
    <s v="OYEWOLE TIMORTY"/>
    <s v="1 OYEWOLE STR OFF ARIGBANLA AGEGE"/>
    <s v="A-Non MD"/>
    <x v="1"/>
    <s v="NMD"/>
    <n v="506"/>
    <n v="113957.53"/>
    <n v="2290298.16"/>
    <x v="2"/>
    <n v="1000257789"/>
    <x v="4"/>
    <m/>
    <d v="2023-07-11T00:00:00"/>
    <n v="0"/>
    <x v="1"/>
    <x v="1"/>
    <x v="3"/>
  </r>
  <r>
    <n v="100525858"/>
    <s v="ADEJUMOBI M A"/>
    <s v="10 ARAROMI STR 86/S25/71500 ISALE ODO AGEGE"/>
    <s v="A-Non MD"/>
    <x v="0"/>
    <s v="NMD"/>
    <n v="0"/>
    <n v="0"/>
    <n v="236519.08"/>
    <x v="2"/>
    <n v="1000257789"/>
    <x v="4"/>
    <m/>
    <m/>
    <n v="0"/>
    <x v="0"/>
    <x v="0"/>
    <x v="3"/>
  </r>
  <r>
    <n v="100525951"/>
    <s v="MR J FADEYI"/>
    <s v="15 IREPODUN STREET 84/S25/27004 ISALE ODO"/>
    <s v="A-Non MD"/>
    <x v="0"/>
    <s v="NMD"/>
    <n v="0"/>
    <n v="0"/>
    <n v="544012.30000000005"/>
    <x v="2"/>
    <n v="1000257789"/>
    <x v="4"/>
    <m/>
    <m/>
    <n v="0"/>
    <x v="0"/>
    <x v="0"/>
    <x v="3"/>
  </r>
  <r>
    <n v="100522539"/>
    <s v="MR PETER"/>
    <s v="18 ARAROMI STR LAGOS "/>
    <s v="A-Non MD"/>
    <x v="0"/>
    <s v="NMD"/>
    <n v="0"/>
    <n v="0"/>
    <n v="167441.59"/>
    <x v="2"/>
    <n v="1000257789"/>
    <x v="4"/>
    <m/>
    <m/>
    <n v="0"/>
    <x v="0"/>
    <x v="0"/>
    <x v="3"/>
  </r>
  <r>
    <n v="102881954"/>
    <s v="ADESOYE OLALEKAN AKEEM OLALEKAN AKEEM"/>
    <s v="19 ARIGBANLA ORILE AGEGE ORILE LAGOS"/>
    <s v="A-MD2"/>
    <x v="1"/>
    <s v="MD"/>
    <n v="2068"/>
    <n v="465739.45"/>
    <n v="1003168.85"/>
    <x v="2"/>
    <n v="1000257789"/>
    <x v="4"/>
    <m/>
    <m/>
    <n v="0"/>
    <x v="2"/>
    <x v="1"/>
    <x v="3"/>
  </r>
  <r>
    <n v="100525699"/>
    <s v="BEGBAJI A"/>
    <s v="1B ARIGBANLA STR LAGOS "/>
    <s v="A-Non MD"/>
    <x v="1"/>
    <s v="NMD"/>
    <n v="460"/>
    <n v="103597.75"/>
    <n v="1097371.81"/>
    <x v="2"/>
    <n v="1000257789"/>
    <x v="4"/>
    <m/>
    <d v="2025-05-23T00:00:00"/>
    <n v="0"/>
    <x v="3"/>
    <x v="1"/>
    <x v="3"/>
  </r>
  <r>
    <n v="102718022"/>
    <s v="LEGISLATIVE BLOCK"/>
    <s v="2 ARIGBANLA STREET ABEKOKO AGEGE LAGOS"/>
    <s v="A-Non MD"/>
    <x v="0"/>
    <s v="NMD"/>
    <n v="0"/>
    <n v="0"/>
    <n v="225396.86"/>
    <x v="2"/>
    <n v="1000257789"/>
    <x v="4"/>
    <m/>
    <m/>
    <n v="0"/>
    <x v="0"/>
    <x v="0"/>
    <x v="3"/>
  </r>
  <r>
    <n v="102975126"/>
    <s v="JOSEPH ADENIJI ADENIJI"/>
    <s v="2 oyewale close off Arigbanla street orile agege"/>
    <s v="A-Non MD"/>
    <x v="1"/>
    <s v="NMD"/>
    <n v="506"/>
    <n v="113957.53"/>
    <n v="113957.53"/>
    <x v="2"/>
    <n v="1000257789"/>
    <x v="4"/>
    <m/>
    <m/>
    <n v="0"/>
    <x v="1"/>
    <x v="1"/>
    <x v="3"/>
  </r>
  <r>
    <n v="100526534"/>
    <s v="ESTHER BANKOLE"/>
    <s v="23 ARIGBANLA STR AGEGE LAGOS"/>
    <s v="A-Non MD"/>
    <x v="1"/>
    <s v="NMD"/>
    <n v="506"/>
    <n v="113957.53"/>
    <n v="2807426.9"/>
    <x v="2"/>
    <n v="1000257789"/>
    <x v="4"/>
    <m/>
    <d v="2024-01-18T00:00:00"/>
    <n v="0"/>
    <x v="1"/>
    <x v="1"/>
    <x v="3"/>
  </r>
  <r>
    <n v="101648102"/>
    <s v="IGBUDU S.A"/>
    <s v="24 IREPODUN STR LAGOS"/>
    <s v="A-Non MD"/>
    <x v="0"/>
    <s v="NMD"/>
    <n v="0"/>
    <n v="0"/>
    <n v="431497.95"/>
    <x v="2"/>
    <n v="1000257789"/>
    <x v="4"/>
    <m/>
    <m/>
    <n v="0"/>
    <x v="0"/>
    <x v="0"/>
    <x v="3"/>
  </r>
  <r>
    <n v="101647258"/>
    <s v="IGBUDU S.A"/>
    <s v="24 IREPODUN STR LAGOS"/>
    <s v="A-Non MD"/>
    <x v="0"/>
    <s v="NMD"/>
    <n v="0"/>
    <n v="0"/>
    <n v="437797.95"/>
    <x v="2"/>
    <n v="1000257789"/>
    <x v="4"/>
    <m/>
    <m/>
    <n v="0"/>
    <x v="0"/>
    <x v="0"/>
    <x v="3"/>
  </r>
  <r>
    <n v="100526126"/>
    <s v="KUDIRATU A MR"/>
    <s v="28 ARIGBANLA STREET M/NO 79/S25/81814 OFF IPAJA RD AGEGE"/>
    <s v="A-Non MD"/>
    <x v="1"/>
    <s v="NMD"/>
    <n v="506"/>
    <n v="113957.53"/>
    <n v="456950.22"/>
    <x v="2"/>
    <n v="1000257789"/>
    <x v="4"/>
    <m/>
    <d v="2025-05-19T00:00:00"/>
    <n v="0"/>
    <x v="1"/>
    <x v="1"/>
    <x v="3"/>
  </r>
  <r>
    <n v="100526382"/>
    <s v="MR RABIU"/>
    <s v="31 ARIGBANLA STR LAGOS "/>
    <s v="A-Non MD"/>
    <x v="0"/>
    <s v="NMD"/>
    <n v="0"/>
    <n v="0"/>
    <n v="848798.67"/>
    <x v="2"/>
    <n v="1000257789"/>
    <x v="4"/>
    <m/>
    <m/>
    <n v="0"/>
    <x v="0"/>
    <x v="0"/>
    <x v="3"/>
  </r>
  <r>
    <n v="100526031"/>
    <s v="OLORUNKEMI RAMOTA ALHAJA"/>
    <s v="31 ARIGBANLA STREET 85/S325/24564 AGEGE"/>
    <s v="A-Non MD"/>
    <x v="0"/>
    <s v="NMD"/>
    <n v="0"/>
    <n v="0"/>
    <n v="680916.42"/>
    <x v="2"/>
    <n v="1000257789"/>
    <x v="4"/>
    <m/>
    <m/>
    <n v="0"/>
    <x v="0"/>
    <x v="0"/>
    <x v="3"/>
  </r>
  <r>
    <n v="101644649"/>
    <s v="IFEJOLA OTUN"/>
    <s v="4 ARIGBANLA STREET OLD A/C NO 26/06/05/67913 ALAGBA AGEGE"/>
    <s v="A-Non MD"/>
    <x v="0"/>
    <s v="NMD"/>
    <n v="0"/>
    <n v="0"/>
    <n v="58294.73"/>
    <x v="2"/>
    <n v="1000257789"/>
    <x v="4"/>
    <m/>
    <m/>
    <n v="0"/>
    <x v="0"/>
    <x v="0"/>
    <x v="3"/>
  </r>
  <r>
    <n v="100526494"/>
    <s v="JASPAND HOTEL"/>
    <s v="4 OLUSEGUN OSHINALU STR ORILE AGEGE LAGOS"/>
    <s v="A-MD2"/>
    <x v="1"/>
    <s v="MD"/>
    <n v="5000"/>
    <n v="1126062.5"/>
    <n v="1046206.13"/>
    <x v="2"/>
    <n v="1000257789"/>
    <x v="4"/>
    <m/>
    <m/>
    <n v="0"/>
    <x v="4"/>
    <x v="1"/>
    <x v="3"/>
  </r>
  <r>
    <n v="101605041"/>
    <s v="CHUKWUEMEKA MR"/>
    <s v="40 NOW 53 ARIGBANLA STR 85/S25/059360 OKE ODO"/>
    <s v="A-Non MD"/>
    <x v="0"/>
    <s v="NMD"/>
    <n v="0"/>
    <n v="0"/>
    <n v="162970.23999999999"/>
    <x v="2"/>
    <n v="1000257789"/>
    <x v="4"/>
    <m/>
    <m/>
    <n v="0"/>
    <x v="0"/>
    <x v="0"/>
    <x v="3"/>
  </r>
  <r>
    <n v="102771670"/>
    <s v="Ministry Ministry Comforter Lasts hip of eternity"/>
    <s v="4b IREPODUN STREET OFF  ARIGBANLA"/>
    <s v="A-Non MD"/>
    <x v="1"/>
    <s v="NMD"/>
    <n v="506"/>
    <n v="113957.53"/>
    <n v="1309977.43"/>
    <x v="2"/>
    <n v="1000257789"/>
    <x v="4"/>
    <m/>
    <m/>
    <n v="0"/>
    <x v="1"/>
    <x v="1"/>
    <x v="3"/>
  </r>
  <r>
    <n v="101687386"/>
    <s v="OLAIYA A O MR"/>
    <s v="5 ARAROMI STR M/NO 85/S25/044625 ORILE AGEGE"/>
    <s v="A-Non MD"/>
    <x v="0"/>
    <s v="NMD"/>
    <n v="0"/>
    <n v="0"/>
    <n v="178018.17"/>
    <x v="2"/>
    <n v="1000257789"/>
    <x v="4"/>
    <m/>
    <m/>
    <n v="0"/>
    <x v="0"/>
    <x v="0"/>
    <x v="3"/>
  </r>
  <r>
    <n v="100522540"/>
    <s v="MR S SUNDAY"/>
    <s v="51 ARIGBANLA STR ABEKOKO AGEGE "/>
    <s v="A-Non MD"/>
    <x v="0"/>
    <s v="NMD"/>
    <n v="0"/>
    <n v="0"/>
    <n v="490173.91"/>
    <x v="2"/>
    <n v="1000257789"/>
    <x v="4"/>
    <m/>
    <m/>
    <n v="0"/>
    <x v="0"/>
    <x v="0"/>
    <x v="3"/>
  </r>
  <r>
    <n v="102890576"/>
    <s v="MANSUR ADAMU"/>
    <s v="55,ARIGBANLE STREET,ORILE-AGEGE"/>
    <s v="A-Non MD"/>
    <x v="1"/>
    <s v="NMD"/>
    <n v="506"/>
    <n v="113957.53"/>
    <n v="110332.13"/>
    <x v="2"/>
    <n v="1000257789"/>
    <x v="4"/>
    <n v="117118"/>
    <d v="2025-06-14T00:00:00"/>
    <n v="3160.4700000000012"/>
    <x v="0"/>
    <x v="2"/>
    <x v="3"/>
  </r>
  <r>
    <n v="102191649"/>
    <s v="ABANIKANDA"/>
    <s v="6 ARIGBALA STR OFF IPAJA RD"/>
    <s v="A-Non MD"/>
    <x v="0"/>
    <s v="NMD"/>
    <n v="0"/>
    <n v="0"/>
    <n v="232777.65"/>
    <x v="2"/>
    <n v="1000257789"/>
    <x v="4"/>
    <m/>
    <m/>
    <n v="0"/>
    <x v="0"/>
    <x v="0"/>
    <x v="3"/>
  </r>
  <r>
    <n v="101645308"/>
    <s v="KAYODE BAMIGBOLA MR"/>
    <s v="7 ARAROMI STR M/N 79/S25/69908 OFF ARIGBALA AGEGE"/>
    <s v="A-Non MD"/>
    <x v="0"/>
    <s v="NMD"/>
    <n v="0"/>
    <n v="0"/>
    <n v="58294.73"/>
    <x v="2"/>
    <n v="1000257789"/>
    <x v="4"/>
    <m/>
    <m/>
    <n v="0"/>
    <x v="0"/>
    <x v="0"/>
    <x v="3"/>
  </r>
  <r>
    <n v="101704269"/>
    <s v="LAWAL AYODELE"/>
    <s v="9 ARIGBANLA STREET, AGEGE LAGOS"/>
    <s v="A-Non MD"/>
    <x v="0"/>
    <s v="NMD"/>
    <n v="0"/>
    <n v="0"/>
    <n v="72875.539999999994"/>
    <x v="2"/>
    <n v="1000257789"/>
    <x v="4"/>
    <m/>
    <m/>
    <n v="0"/>
    <x v="0"/>
    <x v="0"/>
    <x v="3"/>
  </r>
  <r>
    <n v="102277451"/>
    <s v="NATIONAL ELECTORAL COMMISS"/>
    <s v="ARIGBANLA STREET 90/P50/04671 ABEKOKO AGEGE"/>
    <s v="A-Non MD"/>
    <x v="1"/>
    <s v="NMD"/>
    <n v="100"/>
    <n v="22521.25"/>
    <n v="47563.75"/>
    <x v="2"/>
    <n v="1000257789"/>
    <x v="4"/>
    <m/>
    <d v="2025-05-20T00:00:00"/>
    <n v="0"/>
    <x v="5"/>
    <x v="1"/>
    <x v="3"/>
  </r>
  <r>
    <n v="102414841"/>
    <s v="SHOBAYO .O"/>
    <s v="BLOCK 350 FLTS JAKANDE ESTATE"/>
    <s v="A-Non MD"/>
    <x v="1"/>
    <s v="NMD"/>
    <n v="506"/>
    <n v="113957.53"/>
    <n v="1121240.97"/>
    <x v="2"/>
    <n v="1000257789"/>
    <x v="4"/>
    <m/>
    <m/>
    <n v="0"/>
    <x v="1"/>
    <x v="1"/>
    <x v="3"/>
  </r>
  <r>
    <n v="101465270"/>
    <s v="BENJAMIN OZOR"/>
    <s v="286, LAGOS ABEOKUTA EXPRESSWAY PLEASURE BUS STOP IYANA IPAJA LAGOS"/>
    <s v="A-MD2"/>
    <x v="1"/>
    <s v="MD"/>
    <n v="2862"/>
    <n v="644558.18000000005"/>
    <n v="644558.18000000005"/>
    <x v="2"/>
    <n v="1002860032"/>
    <x v="5"/>
    <m/>
    <m/>
    <n v="0"/>
    <x v="6"/>
    <x v="1"/>
    <x v="0"/>
  </r>
  <r>
    <n v="101644647"/>
    <s v="PROPHET OLA"/>
    <s v="45 AJIBOYE STR LAGOS"/>
    <s v="A-Non MD"/>
    <x v="0"/>
    <s v="NMD"/>
    <n v="0"/>
    <n v="0"/>
    <n v="201777.98"/>
    <x v="2"/>
    <n v="1000171243"/>
    <x v="6"/>
    <m/>
    <m/>
    <n v="0"/>
    <x v="0"/>
    <x v="0"/>
    <x v="2"/>
  </r>
  <r>
    <n v="101628151"/>
    <s v="SOMEFUN DAVID"/>
    <s v="44 AJIBOYE CRESCENT PLEASURE B PLEASURE BUS_STOP LAGOS"/>
    <s v="A-Non MD"/>
    <x v="0"/>
    <s v="NMD"/>
    <n v="0"/>
    <n v="0"/>
    <n v="51974.19"/>
    <x v="2"/>
    <n v="1002208470"/>
    <x v="7"/>
    <m/>
    <m/>
    <n v="0"/>
    <x v="0"/>
    <x v="0"/>
    <x v="3"/>
  </r>
  <r>
    <n v="101647484"/>
    <s v="OTUN L A"/>
    <s v="36 AJIBOYE CRESCENT 84/S25/040854 ORILE AGEGE"/>
    <s v="A-Non MD"/>
    <x v="0"/>
    <s v="NMD"/>
    <n v="0"/>
    <n v="0"/>
    <n v="166367.54"/>
    <x v="2"/>
    <n v="1001610778"/>
    <x v="8"/>
    <m/>
    <m/>
    <n v="0"/>
    <x v="0"/>
    <x v="0"/>
    <x v="1"/>
  </r>
  <r>
    <n v="101646783"/>
    <s v="OTUN L A"/>
    <s v="36 AJIBOYE CRESCENT 84/S25/040854 ORILE AGEGE"/>
    <s v="A-Non MD"/>
    <x v="0"/>
    <s v="NMD"/>
    <n v="0"/>
    <n v="0"/>
    <n v="305261.8"/>
    <x v="2"/>
    <n v="1001610778"/>
    <x v="8"/>
    <m/>
    <m/>
    <n v="0"/>
    <x v="0"/>
    <x v="0"/>
    <x v="1"/>
  </r>
  <r>
    <n v="101647627"/>
    <s v="OTUN L A"/>
    <s v="36 AJIBOYE CRESCENT 84/S25/040854 ORILE AGEGE"/>
    <s v="A-Non MD"/>
    <x v="0"/>
    <s v="NMD"/>
    <n v="0"/>
    <n v="0"/>
    <n v="234461.8"/>
    <x v="2"/>
    <n v="1001610778"/>
    <x v="8"/>
    <m/>
    <m/>
    <n v="0"/>
    <x v="0"/>
    <x v="0"/>
    <x v="1"/>
  </r>
  <r>
    <n v="101645327"/>
    <s v="ALHAJI JIMOH AMOO"/>
    <s v="38 AJIBOYE CRESCENT 81/S25/51616 ISALE ODO"/>
    <s v="A-Non MD"/>
    <x v="0"/>
    <s v="NMD"/>
    <n v="0"/>
    <n v="0"/>
    <n v="116683.11"/>
    <x v="2"/>
    <n v="1001610778"/>
    <x v="8"/>
    <m/>
    <m/>
    <n v="0"/>
    <x v="0"/>
    <x v="0"/>
    <x v="1"/>
  </r>
  <r>
    <n v="100537576"/>
    <s v="YINUSA ALONGE MR"/>
    <s v="1 ALONGE STR ORILE AGEGE LAGOS"/>
    <s v="A-Non MD"/>
    <x v="0"/>
    <s v="NMD"/>
    <n v="0"/>
    <n v="0"/>
    <n v="229532.58"/>
    <x v="2"/>
    <n v="1001601478"/>
    <x v="9"/>
    <m/>
    <m/>
    <n v="0"/>
    <x v="0"/>
    <x v="0"/>
    <x v="2"/>
  </r>
  <r>
    <n v="101645492"/>
    <s v="YINUSA ALONGE MR"/>
    <s v="1 ALONGE STR ORILE AGEGE LAGOS"/>
    <s v="A-Non MD"/>
    <x v="0"/>
    <s v="NMD"/>
    <n v="0"/>
    <n v="0"/>
    <n v="80121.509999999995"/>
    <x v="2"/>
    <n v="1001601478"/>
    <x v="9"/>
    <m/>
    <m/>
    <n v="0"/>
    <x v="0"/>
    <x v="0"/>
    <x v="2"/>
  </r>
  <r>
    <n v="100538756"/>
    <s v="MR YINUSA ALONGE"/>
    <s v="1 ALONGE STREET ORILE-AGEGE AKOWONJO/LAGOS"/>
    <s v="A-Non MD"/>
    <x v="0"/>
    <s v="NMD"/>
    <n v="0"/>
    <n v="0"/>
    <n v="1348351.41"/>
    <x v="2"/>
    <n v="1001601478"/>
    <x v="9"/>
    <m/>
    <m/>
    <n v="0"/>
    <x v="0"/>
    <x v="0"/>
    <x v="2"/>
  </r>
  <r>
    <n v="102660200"/>
    <s v="VERONICA  KEHINDE OLAITAN"/>
    <s v="244 ABEOKUTA EXPRESS RD LAGOS "/>
    <s v="A-Non MD"/>
    <x v="0"/>
    <s v="NMD"/>
    <n v="0"/>
    <n v="0"/>
    <n v="203827.26"/>
    <x v="2"/>
    <n v="1001601478"/>
    <x v="9"/>
    <m/>
    <m/>
    <n v="0"/>
    <x v="0"/>
    <x v="0"/>
    <x v="2"/>
  </r>
  <r>
    <n v="101628010"/>
    <s v="ALHAJI KOLADE ANIGBAMI"/>
    <s v="246 ABEOKUTA EXPRESSWAY IYANA IYANA IPAJA LAGOS"/>
    <s v="A-Non MD"/>
    <x v="0"/>
    <s v="NMD"/>
    <n v="0"/>
    <n v="0"/>
    <n v="39546.89"/>
    <x v="2"/>
    <n v="1001601478"/>
    <x v="9"/>
    <m/>
    <m/>
    <n v="0"/>
    <x v="0"/>
    <x v="0"/>
    <x v="2"/>
  </r>
  <r>
    <n v="102180750"/>
    <s v="OBADINA .A. BABATUNDE"/>
    <s v="260 ABEOKUTA EXPRESS-WAY"/>
    <s v="A-Non MD"/>
    <x v="0"/>
    <s v="NMD"/>
    <n v="0"/>
    <n v="0"/>
    <n v="776665.84"/>
    <x v="2"/>
    <n v="1001601478"/>
    <x v="9"/>
    <m/>
    <m/>
    <n v="0"/>
    <x v="0"/>
    <x v="0"/>
    <x v="2"/>
  </r>
  <r>
    <n v="102539576"/>
    <s v="OBADINA .A. BABATUNDE"/>
    <s v="260 ABEOKUTA EXPRESS-WAY"/>
    <s v="A-Non MD"/>
    <x v="0"/>
    <s v="NMD"/>
    <n v="0"/>
    <n v="0"/>
    <n v="776665.84"/>
    <x v="2"/>
    <n v="1001601478"/>
    <x v="9"/>
    <m/>
    <m/>
    <n v="0"/>
    <x v="0"/>
    <x v="0"/>
    <x v="2"/>
  </r>
  <r>
    <n v="102180737"/>
    <s v="OBADINA .A. BABATUNDE"/>
    <s v="260 ABEOKUTA EXPRESS-WAY   "/>
    <s v="A-Non MD"/>
    <x v="0"/>
    <s v="NMD"/>
    <n v="0"/>
    <n v="0"/>
    <n v="776665.84"/>
    <x v="2"/>
    <n v="1001601478"/>
    <x v="9"/>
    <m/>
    <m/>
    <n v="0"/>
    <x v="0"/>
    <x v="0"/>
    <x v="2"/>
  </r>
  <r>
    <n v="102546219"/>
    <s v="PURIO NIG LTD SEGUN O BELLO"/>
    <s v="280 LAGOS ABEOKUTA RD PLEASURE B /STOP"/>
    <s v="A-Non MD"/>
    <x v="0"/>
    <s v="NMD"/>
    <n v="0"/>
    <n v="0"/>
    <n v="776665.84"/>
    <x v="2"/>
    <n v="1001601478"/>
    <x v="9"/>
    <m/>
    <m/>
    <n v="0"/>
    <x v="0"/>
    <x v="0"/>
    <x v="2"/>
  </r>
  <r>
    <n v="102421823"/>
    <s v="OSIN VICTOR SEGUN"/>
    <s v="292 ABEOKUTA EXP WAY"/>
    <s v="A-Non MD"/>
    <x v="0"/>
    <s v="NMD"/>
    <n v="0"/>
    <n v="0"/>
    <n v="776665.84"/>
    <x v="2"/>
    <n v="1001601478"/>
    <x v="9"/>
    <m/>
    <m/>
    <n v="0"/>
    <x v="0"/>
    <x v="0"/>
    <x v="2"/>
  </r>
  <r>
    <n v="102419019"/>
    <s v="ALH ABIOLA SESAN"/>
    <s v="316/318 ABEOKUTA EXP WAY"/>
    <s v="A-Non MD"/>
    <x v="0"/>
    <s v="NMD"/>
    <n v="0"/>
    <n v="0"/>
    <n v="776665.84"/>
    <x v="2"/>
    <n v="1001601478"/>
    <x v="9"/>
    <m/>
    <m/>
    <n v="0"/>
    <x v="0"/>
    <x v="0"/>
    <x v="2"/>
  </r>
  <r>
    <n v="102176539"/>
    <s v="OLATUNJI ANTHONY"/>
    <s v="330 ABEOKUTA EXP RD AGEGE"/>
    <s v="A-Non MD"/>
    <x v="0"/>
    <s v="NMD"/>
    <n v="0"/>
    <n v="0"/>
    <n v="776665.84"/>
    <x v="2"/>
    <n v="1001601478"/>
    <x v="9"/>
    <m/>
    <m/>
    <n v="0"/>
    <x v="0"/>
    <x v="0"/>
    <x v="2"/>
  </r>
  <r>
    <n v="102188551"/>
    <s v="MRS OLUBUKOLA O OMIYALE"/>
    <s v="332 LAGOS ABEOKUTA EXP ROAD ORILE AGEGE"/>
    <s v="A-Non MD"/>
    <x v="1"/>
    <s v="NMD"/>
    <n v="506"/>
    <n v="113957.53"/>
    <n v="1121240.97"/>
    <x v="2"/>
    <n v="1001601478"/>
    <x v="9"/>
    <m/>
    <d v="2021-02-04T00:00:00"/>
    <n v="0"/>
    <x v="1"/>
    <x v="1"/>
    <x v="2"/>
  </r>
  <r>
    <n v="102541839"/>
    <s v="MRS OLUBUKOLA O OMIYALE"/>
    <s v="332 LAGOS ABEOKUTA EXP ROAD ORILE AGEGE"/>
    <s v="A-Non MD"/>
    <x v="1"/>
    <s v="NMD"/>
    <n v="506"/>
    <n v="113957.53"/>
    <n v="1121240.97"/>
    <x v="2"/>
    <n v="1001601478"/>
    <x v="9"/>
    <m/>
    <d v="2022-07-19T00:00:00"/>
    <n v="0"/>
    <x v="1"/>
    <x v="1"/>
    <x v="2"/>
  </r>
  <r>
    <n v="102188550"/>
    <s v="MRS OLUBUKOLA O OMIYALE"/>
    <s v="332 LAGOS ABEOKUTA EXP ROAD ORILE AGEGE"/>
    <s v="A-Non MD"/>
    <x v="1"/>
    <s v="NMD"/>
    <n v="506"/>
    <n v="113957.53"/>
    <n v="1121240.97"/>
    <x v="2"/>
    <n v="1001601478"/>
    <x v="9"/>
    <m/>
    <d v="2018-03-19T00:00:00"/>
    <n v="0"/>
    <x v="1"/>
    <x v="1"/>
    <x v="2"/>
  </r>
  <r>
    <n v="102191490"/>
    <s v="MRS OLUBUKOLA O OMIYALE"/>
    <s v="332 LAGOS ABEOKUTA EXP ROAD ORILE AGEGE   "/>
    <s v="A-Non MD"/>
    <x v="1"/>
    <s v="NMD"/>
    <n v="506"/>
    <n v="113957.53"/>
    <n v="1121240.97"/>
    <x v="2"/>
    <n v="1001601478"/>
    <x v="9"/>
    <m/>
    <m/>
    <n v="0"/>
    <x v="1"/>
    <x v="1"/>
    <x v="2"/>
  </r>
  <r>
    <n v="102547084"/>
    <s v="YUSUFF REMI"/>
    <s v="368 ABEO EXP OKO OBA ORILE AGEGE"/>
    <s v="A-Non MD"/>
    <x v="1"/>
    <s v="NMD"/>
    <n v="506"/>
    <n v="113957.53"/>
    <n v="1121400.29"/>
    <x v="2"/>
    <n v="1001601478"/>
    <x v="9"/>
    <m/>
    <m/>
    <n v="0"/>
    <x v="1"/>
    <x v="1"/>
    <x v="2"/>
  </r>
  <r>
    <n v="102427345"/>
    <s v="CHIEF B ONASANYA"/>
    <s v="42 ADEBISI AWOSOGA STREET, DOPEMU "/>
    <s v="A-Non MD"/>
    <x v="1"/>
    <s v="NMD"/>
    <n v="506"/>
    <n v="113957.53"/>
    <n v="1121240.97"/>
    <x v="2"/>
    <n v="1001601478"/>
    <x v="9"/>
    <m/>
    <d v="2022-01-17T00:00:00"/>
    <n v="0"/>
    <x v="1"/>
    <x v="1"/>
    <x v="2"/>
  </r>
  <r>
    <n v="102176613"/>
    <s v="SEVEN-UP BOTTLING COMPANY"/>
    <s v="CAR WASH B/STOP, AGEGE MOTOR ROAD"/>
    <s v="A-Non MD"/>
    <x v="1"/>
    <s v="NMD"/>
    <n v="506"/>
    <n v="113957.53"/>
    <n v="1121240.97"/>
    <x v="2"/>
    <n v="1001601478"/>
    <x v="9"/>
    <m/>
    <m/>
    <n v="0"/>
    <x v="1"/>
    <x v="1"/>
    <x v="2"/>
  </r>
  <r>
    <n v="102540944"/>
    <s v="LAGOS STATE TAXI DRIVERS"/>
    <s v="DOPEMU FIRST BRIDGE DOPEMU"/>
    <s v="A-Non MD"/>
    <x v="1"/>
    <s v="NMD"/>
    <n v="506"/>
    <n v="113957.53"/>
    <n v="1121240.97"/>
    <x v="2"/>
    <n v="1001601478"/>
    <x v="9"/>
    <m/>
    <m/>
    <n v="0"/>
    <x v="1"/>
    <x v="1"/>
    <x v="2"/>
  </r>
  <r>
    <n v="100537048"/>
    <s v="MR B E GRIFFING"/>
    <s v="PLOT 25 OSHINKANLU STR EST. AGEGE "/>
    <s v="A-Non MD"/>
    <x v="0"/>
    <s v="NMD"/>
    <n v="0"/>
    <n v="0"/>
    <n v="354338.22"/>
    <x v="2"/>
    <n v="1001601478"/>
    <x v="9"/>
    <m/>
    <m/>
    <n v="0"/>
    <x v="0"/>
    <x v="0"/>
    <x v="2"/>
  </r>
  <r>
    <n v="102042379"/>
    <s v="AFERE I A"/>
    <s v="PLT 37 OSHIKANLU LAYOUT"/>
    <s v="A-Non MD"/>
    <x v="1"/>
    <s v="NMD"/>
    <n v="170"/>
    <n v="38286.129999999997"/>
    <n v="76572.259999999995"/>
    <x v="2"/>
    <n v="1001601478"/>
    <x v="9"/>
    <m/>
    <d v="2025-05-17T00:00:00"/>
    <n v="0"/>
    <x v="7"/>
    <x v="1"/>
    <x v="2"/>
  </r>
  <r>
    <n v="100536825"/>
    <s v="FASUYI COTTON SEGUN"/>
    <s v="PLT 390 ABEOKUTA EXP WAY LAIK92/P25/00092 AGEGE"/>
    <s v="A-MD1"/>
    <x v="0"/>
    <s v="MD"/>
    <n v="0"/>
    <n v="0"/>
    <n v="216016.81"/>
    <x v="2"/>
    <n v="1002010416"/>
    <x v="10"/>
    <m/>
    <m/>
    <n v="0"/>
    <x v="0"/>
    <x v="0"/>
    <x v="2"/>
  </r>
  <r>
    <n v="101923990"/>
    <s v="AKOREDE RAHEEM ADISA"/>
    <s v="BACK OF 46,AJIBOYE STREET ORILE AGEGE"/>
    <s v="A-Non MD"/>
    <x v="0"/>
    <s v="NMD"/>
    <n v="0"/>
    <n v="0"/>
    <n v="-2310.4"/>
    <x v="2"/>
    <n v="1002074404"/>
    <x v="11"/>
    <m/>
    <m/>
    <n v="0"/>
    <x v="0"/>
    <x v="0"/>
    <x v="2"/>
  </r>
  <r>
    <n v="102642033"/>
    <s v="ODUKOYA  KAYODE SOLOMON"/>
    <s v="10 SHOLABOMI STREET, ORILE AGEGE"/>
    <s v="A-Non MD"/>
    <x v="0"/>
    <s v="NMD"/>
    <n v="0"/>
    <n v="0"/>
    <n v="68288.960000000006"/>
    <x v="2"/>
    <n v="1002073902"/>
    <x v="12"/>
    <m/>
    <m/>
    <n v="0"/>
    <x v="0"/>
    <x v="0"/>
    <x v="2"/>
  </r>
  <r>
    <n v="100955138"/>
    <s v="AGBEDE MOSQUE"/>
    <s v="1 AGBEDE MOSQUE MOTOR PARK ALAGBA ORILE LAGOS"/>
    <s v="C-Non MD"/>
    <x v="1"/>
    <s v="NMD"/>
    <n v="607"/>
    <n v="29885.65"/>
    <n v="669783.12"/>
    <x v="3"/>
    <n v="1000264933"/>
    <x v="13"/>
    <n v="20000"/>
    <d v="2025-06-21T00:00:00"/>
    <n v="0"/>
    <x v="8"/>
    <x v="3"/>
    <x v="1"/>
  </r>
  <r>
    <n v="100538471"/>
    <s v="FAJIMI FRANCISE"/>
    <s v="1 FIJIMI CLOSE ORILE LAGOS"/>
    <s v="C-Non MD"/>
    <x v="1"/>
    <s v="NMD"/>
    <n v="607"/>
    <n v="29885.65"/>
    <n v="333767.27"/>
    <x v="3"/>
    <n v="1000264933"/>
    <x v="13"/>
    <n v="10"/>
    <d v="2025-06-21T00:00:00"/>
    <n v="0"/>
    <x v="9"/>
    <x v="3"/>
    <x v="1"/>
  </r>
  <r>
    <n v="100642510"/>
    <s v="AMOS AKKANNI"/>
    <s v="1 MOSES STR"/>
    <s v="C-Non MD"/>
    <x v="0"/>
    <s v="NMD"/>
    <n v="0"/>
    <n v="0"/>
    <n v="813644.3"/>
    <x v="3"/>
    <n v="1000264933"/>
    <x v="13"/>
    <m/>
    <m/>
    <n v="0"/>
    <x v="0"/>
    <x v="0"/>
    <x v="1"/>
  </r>
  <r>
    <n v="100537977"/>
    <s v="ADEYEMO ALHAJI S A"/>
    <s v="10 FAJIMI CLOSE M/N 85/S25/009442 ABE-EXPRESS RD AGEGE"/>
    <s v="C-Non MD"/>
    <x v="1"/>
    <s v="NMD"/>
    <n v="607"/>
    <n v="29885.65"/>
    <n v="29645.29"/>
    <x v="3"/>
    <n v="1000264933"/>
    <x v="13"/>
    <n v="30000"/>
    <d v="2025-06-15T00:00:00"/>
    <n v="114.34999999999854"/>
    <x v="0"/>
    <x v="2"/>
    <x v="1"/>
  </r>
  <r>
    <n v="101646786"/>
    <s v="MR YUSUFF RASIDI"/>
    <s v="10 SADIKU STR ORILE AGEGE"/>
    <s v="C-Non MD"/>
    <x v="1"/>
    <s v="NMD"/>
    <n v="607"/>
    <n v="29885.65"/>
    <n v="200007.33"/>
    <x v="3"/>
    <n v="1000264933"/>
    <x v="13"/>
    <m/>
    <d v="2025-05-24T00:00:00"/>
    <n v="0"/>
    <x v="10"/>
    <x v="1"/>
    <x v="1"/>
  </r>
  <r>
    <n v="100638499"/>
    <s v="MR YUSUFF RASIDI"/>
    <s v="10 SADIKU STR ORILE AGEGE "/>
    <s v="C-Non MD"/>
    <x v="1"/>
    <s v="NMD"/>
    <n v="607"/>
    <n v="29885.65"/>
    <n v="131181.37"/>
    <x v="3"/>
    <n v="1000264933"/>
    <x v="13"/>
    <m/>
    <d v="2025-05-24T00:00:00"/>
    <n v="0"/>
    <x v="10"/>
    <x v="1"/>
    <x v="1"/>
  </r>
  <r>
    <n v="100640007"/>
    <s v="MR AYODELE"/>
    <s v="17 SADIKU STR AGEGE "/>
    <s v="C-Non MD"/>
    <x v="1"/>
    <s v="NMD"/>
    <n v="607"/>
    <n v="29885.65"/>
    <n v="1525855.61"/>
    <x v="3"/>
    <n v="1000264933"/>
    <x v="13"/>
    <n v="10000"/>
    <d v="2025-06-20T00:00:00"/>
    <n v="0"/>
    <x v="11"/>
    <x v="3"/>
    <x v="1"/>
  </r>
  <r>
    <n v="101647256"/>
    <s v="YUSUF MADAGUNLA"/>
    <s v="184 ABEOKUTA EXPRESS ORILE AGEGE LAGOS"/>
    <s v="C-Non MD"/>
    <x v="0"/>
    <s v="NMD"/>
    <n v="0"/>
    <n v="0"/>
    <n v="132033.87"/>
    <x v="3"/>
    <n v="1000264933"/>
    <x v="13"/>
    <m/>
    <m/>
    <n v="0"/>
    <x v="0"/>
    <x v="0"/>
    <x v="1"/>
  </r>
  <r>
    <n v="100538643"/>
    <s v="YUSUF MADAGUNLA"/>
    <s v="184 ABEOKUTA EXPRESS ORILE AGEGE LAGOS"/>
    <s v="C-Non MD"/>
    <x v="1"/>
    <s v="NMD"/>
    <n v="607"/>
    <n v="29885.65"/>
    <n v="238789.92"/>
    <x v="3"/>
    <n v="1000264933"/>
    <x v="13"/>
    <n v="20000"/>
    <d v="2025-06-21T00:00:00"/>
    <n v="0"/>
    <x v="8"/>
    <x v="3"/>
    <x v="1"/>
  </r>
  <r>
    <n v="100537550"/>
    <s v="NDIDI CHUKWUNYERE"/>
    <s v="188 ABEOKUTA EXP AGEGE LAGOS"/>
    <s v="C-Non MD"/>
    <x v="1"/>
    <s v="NMD"/>
    <n v="607"/>
    <n v="29885.65"/>
    <n v="1212636.97"/>
    <x v="3"/>
    <n v="1000264933"/>
    <x v="13"/>
    <n v="20000"/>
    <d v="2025-06-21T00:00:00"/>
    <n v="0"/>
    <x v="8"/>
    <x v="3"/>
    <x v="1"/>
  </r>
  <r>
    <n v="100539194"/>
    <s v="TIAMIYU RAMONI"/>
    <s v="191 IPAJA ROAD OLD A/C NO 26/06/05/23117 ALAGBA AGEGE"/>
    <s v="C-Non MD"/>
    <x v="1"/>
    <s v="NMD"/>
    <n v="607"/>
    <n v="29885.65"/>
    <n v="325623.57"/>
    <x v="3"/>
    <n v="1000264933"/>
    <x v="13"/>
    <n v="24000"/>
    <d v="2025-06-21T00:00:00"/>
    <n v="0"/>
    <x v="12"/>
    <x v="3"/>
    <x v="1"/>
  </r>
  <r>
    <n v="100537488"/>
    <s v="CHIEF IDOWU AKINSANYA"/>
    <s v="195 IPAJA RD LAGOS "/>
    <s v="C-Non MD"/>
    <x v="1"/>
    <s v="NMD"/>
    <n v="607"/>
    <n v="29885.65"/>
    <n v="960456.74"/>
    <x v="3"/>
    <n v="1000264933"/>
    <x v="13"/>
    <n v="30000"/>
    <d v="2025-06-16T00:00:00"/>
    <n v="114.34999999999854"/>
    <x v="0"/>
    <x v="2"/>
    <x v="1"/>
  </r>
  <r>
    <n v="102524644"/>
    <s v="FAGBOHUN A"/>
    <s v="195 IPAJA ROAD   IYANPAJA AGEGE"/>
    <s v="C-Non MD"/>
    <x v="1"/>
    <s v="NMD"/>
    <n v="607"/>
    <n v="29885.65"/>
    <n v="31822.34"/>
    <x v="3"/>
    <n v="1000264933"/>
    <x v="13"/>
    <n v="28000"/>
    <d v="2025-06-15T00:00:00"/>
    <n v="0"/>
    <x v="13"/>
    <x v="3"/>
    <x v="1"/>
  </r>
  <r>
    <n v="100955137"/>
    <s v="NATIONAL UNION OF ROAD TRANSPORT"/>
    <s v="195 IPAJA ROAD ORILE LAGOS"/>
    <s v="C-Non MD"/>
    <x v="1"/>
    <s v="NMD"/>
    <n v="607"/>
    <n v="29885.65"/>
    <n v="75346.13"/>
    <x v="3"/>
    <n v="1000264933"/>
    <x v="13"/>
    <n v="30000"/>
    <d v="2025-06-18T00:00:00"/>
    <n v="114.34999999999854"/>
    <x v="0"/>
    <x v="2"/>
    <x v="1"/>
  </r>
  <r>
    <n v="101332774"/>
    <s v="ADEOSUN DAUDA A"/>
    <s v="196 ABEOKUTA EXP ROAD"/>
    <s v="C-Non MD"/>
    <x v="1"/>
    <s v="NMD"/>
    <n v="607"/>
    <n v="29885.65"/>
    <n v="386156.06"/>
    <x v="3"/>
    <n v="1000264933"/>
    <x v="13"/>
    <m/>
    <d v="2025-04-29T00:00:00"/>
    <n v="0"/>
    <x v="10"/>
    <x v="1"/>
    <x v="1"/>
  </r>
  <r>
    <n v="102908060"/>
    <s v="FLORENCE ENDURANCE PAUL"/>
    <s v="198b Abeokuta express way iyana ipaja"/>
    <s v="C-Non MD"/>
    <x v="1"/>
    <s v="NMD"/>
    <n v="607"/>
    <n v="29885.65"/>
    <n v="158279.95000000001"/>
    <x v="3"/>
    <n v="1000264933"/>
    <x v="13"/>
    <m/>
    <d v="2025-04-30T00:00:00"/>
    <n v="0"/>
    <x v="10"/>
    <x v="1"/>
    <x v="1"/>
  </r>
  <r>
    <n v="100537480"/>
    <s v="TUNDE OSHO"/>
    <s v="2 FAJIMI CLOSE IYANA IPAJA LAGOS"/>
    <s v="C-Non MD"/>
    <x v="0"/>
    <s v="NMD"/>
    <n v="0"/>
    <n v="0"/>
    <n v="1090790.78"/>
    <x v="3"/>
    <n v="1000264933"/>
    <x v="13"/>
    <m/>
    <m/>
    <n v="0"/>
    <x v="0"/>
    <x v="0"/>
    <x v="1"/>
  </r>
  <r>
    <n v="100637616"/>
    <s v="ALABI MOSES"/>
    <s v="2 MOSES STREET"/>
    <s v="C-Non MD"/>
    <x v="1"/>
    <s v="NMD"/>
    <n v="607"/>
    <n v="29885.65"/>
    <n v="197193.94"/>
    <x v="3"/>
    <n v="1000264933"/>
    <x v="13"/>
    <m/>
    <d v="2025-05-31T00:00:00"/>
    <n v="0"/>
    <x v="10"/>
    <x v="1"/>
    <x v="1"/>
  </r>
  <r>
    <n v="100644794"/>
    <s v="BELLO ASANI"/>
    <s v="2 SADIKU STREET M/N 83/S25/40501 ALAGBA"/>
    <s v="C-Non MD"/>
    <x v="1"/>
    <s v="NMD"/>
    <n v="607"/>
    <n v="29885.65"/>
    <n v="432849.55"/>
    <x v="3"/>
    <n v="1000264933"/>
    <x v="13"/>
    <n v="15100"/>
    <d v="2025-06-09T00:00:00"/>
    <n v="0"/>
    <x v="14"/>
    <x v="3"/>
    <x v="1"/>
  </r>
  <r>
    <n v="100537498"/>
    <s v="SOJI SOBULO A"/>
    <s v="2 ZION CLOSE IYANA IPAJA. AGEGE "/>
    <s v="C-Non MD"/>
    <x v="1"/>
    <s v="NMD"/>
    <n v="607"/>
    <n v="29885.65"/>
    <n v="963456.6"/>
    <x v="3"/>
    <n v="1000264933"/>
    <x v="13"/>
    <m/>
    <d v="2025-05-24T00:00:00"/>
    <n v="0"/>
    <x v="10"/>
    <x v="1"/>
    <x v="1"/>
  </r>
  <r>
    <n v="102732249"/>
    <s v="OLALEKAN GANIYU SUNMONU"/>
    <s v="200 IPAJA ROAD ALAAGBA AGEGE LAGOS STATE"/>
    <s v="C-Non MD"/>
    <x v="1"/>
    <s v="NMD"/>
    <n v="607"/>
    <n v="29885.65"/>
    <n v="81023.070000000007"/>
    <x v="3"/>
    <n v="1000264933"/>
    <x v="13"/>
    <m/>
    <d v="2025-05-17T00:00:00"/>
    <n v="0"/>
    <x v="10"/>
    <x v="1"/>
    <x v="1"/>
  </r>
  <r>
    <n v="102906523"/>
    <s v="OLALEKAN GANIYU SUNMONU GANIYU SUNMONU"/>
    <s v="200 IPAJA ROAD ALAAGBA AGEGE LAGOS STATE"/>
    <s v="C-Non MD"/>
    <x v="1"/>
    <s v="NMD"/>
    <n v="607"/>
    <n v="29885.65"/>
    <n v="93279.95"/>
    <x v="3"/>
    <n v="1000264933"/>
    <x v="13"/>
    <m/>
    <d v="2025-05-17T00:00:00"/>
    <n v="0"/>
    <x v="10"/>
    <x v="1"/>
    <x v="1"/>
  </r>
  <r>
    <n v="100931080"/>
    <s v="DE-ODUS"/>
    <s v="202 ABEOKUTA ESPRESS ORILE LAGOS"/>
    <s v="C-Non MD"/>
    <x v="0"/>
    <s v="NMD"/>
    <n v="0"/>
    <n v="0"/>
    <n v="92.2"/>
    <x v="3"/>
    <n v="1000264933"/>
    <x v="13"/>
    <m/>
    <m/>
    <n v="0"/>
    <x v="0"/>
    <x v="0"/>
    <x v="1"/>
  </r>
  <r>
    <n v="100538640"/>
    <s v="ALH JUNAID LATEEF"/>
    <s v="204 ABEOK EXP.RD IYANA IPAJA LAGOS "/>
    <s v="C-Non MD"/>
    <x v="1"/>
    <s v="NMD"/>
    <n v="607"/>
    <n v="29885.65"/>
    <n v="29932.52"/>
    <x v="3"/>
    <n v="1000264933"/>
    <x v="13"/>
    <n v="29300"/>
    <d v="2025-06-21T00:00:00"/>
    <n v="0"/>
    <x v="15"/>
    <x v="3"/>
    <x v="1"/>
  </r>
  <r>
    <n v="100638266"/>
    <s v="JIMOH EGUNJOLA"/>
    <s v="20B SADIKU STR AGEGE "/>
    <s v="C-Non MD"/>
    <x v="1"/>
    <s v="NMD"/>
    <n v="607"/>
    <n v="29885.65"/>
    <n v="862123.45"/>
    <x v="3"/>
    <n v="1000264933"/>
    <x v="13"/>
    <n v="15000"/>
    <d v="2025-06-21T00:00:00"/>
    <n v="0"/>
    <x v="16"/>
    <x v="3"/>
    <x v="1"/>
  </r>
  <r>
    <n v="100641190"/>
    <s v="ALH USMAN"/>
    <s v="21 SADIKU STREET ALAGBA DOPEMU LAGOS"/>
    <s v="C-Non MD"/>
    <x v="1"/>
    <s v="NMD"/>
    <n v="607"/>
    <n v="29885.65"/>
    <n v="1249535.1100000001"/>
    <x v="3"/>
    <n v="1000264933"/>
    <x v="13"/>
    <n v="10000"/>
    <d v="2025-06-21T00:00:00"/>
    <n v="0"/>
    <x v="11"/>
    <x v="3"/>
    <x v="1"/>
  </r>
  <r>
    <n v="100538004"/>
    <s v="OLUWATOYIN FASHGBON"/>
    <s v="213 ABEOKUTA EXP ROAD 85/S25/048946 IYANA IPAJA AGEGE"/>
    <s v="C-Non MD"/>
    <x v="1"/>
    <s v="NMD"/>
    <n v="607"/>
    <n v="29885.65"/>
    <n v="992375.11"/>
    <x v="3"/>
    <n v="1000264933"/>
    <x v="13"/>
    <m/>
    <d v="2025-05-31T00:00:00"/>
    <n v="0"/>
    <x v="10"/>
    <x v="1"/>
    <x v="1"/>
  </r>
  <r>
    <n v="100638141"/>
    <s v="ABIBATU AYINKE"/>
    <s v="23 SADIKU STREET 86/S25/037605 ALAGBA AGEGE"/>
    <s v="C-Non MD"/>
    <x v="1"/>
    <s v="NMD"/>
    <n v="607"/>
    <n v="29885.65"/>
    <n v="1854376.63"/>
    <x v="3"/>
    <n v="1000264933"/>
    <x v="13"/>
    <n v="18000"/>
    <d v="2025-06-21T00:00:00"/>
    <n v="0"/>
    <x v="17"/>
    <x v="3"/>
    <x v="1"/>
  </r>
  <r>
    <n v="100638461"/>
    <s v="SIKIRU BALOGUN"/>
    <s v="24 SADIKU STREET 85/S25/17564 AGEGE"/>
    <s v="C-Non MD"/>
    <x v="0"/>
    <s v="NMD"/>
    <n v="0"/>
    <n v="0"/>
    <n v="845789.23"/>
    <x v="3"/>
    <n v="1000264933"/>
    <x v="13"/>
    <m/>
    <m/>
    <n v="0"/>
    <x v="0"/>
    <x v="0"/>
    <x v="1"/>
  </r>
  <r>
    <n v="102718021"/>
    <s v="EVENT CENTRE"/>
    <s v="242 IPAJA ROAD ABEKOKO BUSTOP AGEGE LAGOS"/>
    <s v="C-Non MD"/>
    <x v="1"/>
    <s v="NMD"/>
    <n v="607"/>
    <n v="29885.65"/>
    <n v="59672.27"/>
    <x v="3"/>
    <n v="1000264933"/>
    <x v="13"/>
    <m/>
    <d v="2025-05-21T00:00:00"/>
    <n v="0"/>
    <x v="10"/>
    <x v="1"/>
    <x v="1"/>
  </r>
  <r>
    <n v="102951269"/>
    <s v="Olanrewaju Olanrewaju Owolabi"/>
    <s v="254 ipaja road , iyana odo bus stop"/>
    <s v="C-Non MD"/>
    <x v="1"/>
    <s v="NMD"/>
    <n v="607"/>
    <n v="29885.65"/>
    <n v="59672.83"/>
    <x v="3"/>
    <n v="1000264933"/>
    <x v="13"/>
    <m/>
    <m/>
    <n v="0"/>
    <x v="10"/>
    <x v="1"/>
    <x v="1"/>
  </r>
  <r>
    <n v="100538494"/>
    <s v="SOBAYO DANIEL"/>
    <s v="256 IPAJA RD LAGOS "/>
    <s v="C-Non MD"/>
    <x v="1"/>
    <s v="NMD"/>
    <n v="607"/>
    <n v="29885.65"/>
    <n v="679759.86"/>
    <x v="3"/>
    <n v="1000264933"/>
    <x v="13"/>
    <m/>
    <d v="2025-05-31T00:00:00"/>
    <n v="0"/>
    <x v="10"/>
    <x v="1"/>
    <x v="1"/>
  </r>
  <r>
    <n v="100644525"/>
    <s v="ATANDA AKINLOLU"/>
    <s v="26 SADIKU STREET M/N 81/S25/5647 AGEGE"/>
    <s v="C-Non MD"/>
    <x v="1"/>
    <s v="NMD"/>
    <n v="607"/>
    <n v="29885.65"/>
    <n v="1153527.1399999999"/>
    <x v="3"/>
    <n v="1000264933"/>
    <x v="13"/>
    <n v="10000"/>
    <d v="2025-06-21T00:00:00"/>
    <n v="0"/>
    <x v="11"/>
    <x v="3"/>
    <x v="1"/>
  </r>
  <r>
    <n v="100538497"/>
    <s v="FRANCIS(DAY BY DAY)HOTEL"/>
    <s v="260 IYANA IPAJA ORILE LAGOS"/>
    <s v="C-Non MD"/>
    <x v="0"/>
    <s v="NMD"/>
    <n v="0"/>
    <n v="0"/>
    <n v="2934833.76"/>
    <x v="3"/>
    <n v="1000264933"/>
    <x v="13"/>
    <m/>
    <m/>
    <n v="0"/>
    <x v="0"/>
    <x v="0"/>
    <x v="1"/>
  </r>
  <r>
    <n v="100538003"/>
    <s v="KELANI MUSULIM"/>
    <s v="266 IPAJA ROAD 85/S25/30921 ALAGBA AGEGE"/>
    <s v="C-Non MD"/>
    <x v="1"/>
    <s v="NMD"/>
    <n v="607"/>
    <n v="29885.65"/>
    <n v="338044.5"/>
    <x v="3"/>
    <n v="1000264933"/>
    <x v="13"/>
    <n v="50000"/>
    <d v="2025-06-19T00:00:00"/>
    <n v="20114.349999999999"/>
    <x v="0"/>
    <x v="2"/>
    <x v="1"/>
  </r>
  <r>
    <n v="100537494"/>
    <s v="BABALOLO WOSILATU"/>
    <s v="266 IPAJA ROAD LAGOS "/>
    <s v="C-Non MD"/>
    <x v="1"/>
    <s v="NMD"/>
    <n v="607"/>
    <n v="29885.65"/>
    <n v="396263.03"/>
    <x v="3"/>
    <n v="1000264933"/>
    <x v="13"/>
    <n v="1000"/>
    <d v="2025-06-17T00:00:00"/>
    <n v="0"/>
    <x v="18"/>
    <x v="3"/>
    <x v="1"/>
  </r>
  <r>
    <n v="100646289"/>
    <s v="JIMOH BABALOLA MR"/>
    <s v="27 SADIKU STREET ALAGBA AGEGE "/>
    <s v="C-Non MD"/>
    <x v="1"/>
    <s v="NMD"/>
    <n v="607"/>
    <n v="29885.65"/>
    <n v="1281539.6399999999"/>
    <x v="3"/>
    <n v="1000264933"/>
    <x v="13"/>
    <n v="10000"/>
    <d v="2025-06-20T00:00:00"/>
    <n v="0"/>
    <x v="11"/>
    <x v="3"/>
    <x v="1"/>
  </r>
  <r>
    <n v="100523667"/>
    <s v="OLUBUMI APINKE"/>
    <s v="270 IPAJA ROAD ALAGBA AGEGE "/>
    <s v="C-Non MD"/>
    <x v="1"/>
    <s v="NMD"/>
    <n v="607"/>
    <n v="29885.65"/>
    <n v="8505.14"/>
    <x v="3"/>
    <n v="1000264933"/>
    <x v="13"/>
    <n v="30000"/>
    <d v="2025-06-21T00:00:00"/>
    <n v="114.34999999999854"/>
    <x v="0"/>
    <x v="2"/>
    <x v="1"/>
  </r>
  <r>
    <n v="101644717"/>
    <s v="AROGUNDADE SALISU"/>
    <s v="272 IPAJA ROAD 85/S25/149081 AGEGE"/>
    <s v="C-Non MD"/>
    <x v="0"/>
    <s v="NMD"/>
    <n v="0"/>
    <n v="0"/>
    <n v="348713.75"/>
    <x v="3"/>
    <n v="1000264933"/>
    <x v="13"/>
    <m/>
    <d v="2024-11-07T00:00:00"/>
    <n v="0"/>
    <x v="0"/>
    <x v="0"/>
    <x v="1"/>
  </r>
  <r>
    <n v="102980453"/>
    <s v="BOKKU MART"/>
    <s v="276 OLD IPAJA ROAD, AGEGE LAGOS"/>
    <s v="C-MD2"/>
    <x v="1"/>
    <s v="MD"/>
    <n v="618"/>
    <n v="35482.93"/>
    <n v="35482.93"/>
    <x v="3"/>
    <n v="1000264933"/>
    <x v="13"/>
    <m/>
    <m/>
    <n v="0"/>
    <x v="19"/>
    <x v="1"/>
    <x v="1"/>
  </r>
  <r>
    <n v="100955134"/>
    <s v="BUNMI AREMU"/>
    <s v="3 BLK A SHOP 3 ALAGBA GARAGE IYANA IPAJA LAGOS"/>
    <s v="C-Non MD"/>
    <x v="1"/>
    <s v="NMD"/>
    <n v="607"/>
    <n v="29885.65"/>
    <n v="405618.36"/>
    <x v="3"/>
    <n v="1000264933"/>
    <x v="13"/>
    <m/>
    <d v="2025-05-24T00:00:00"/>
    <n v="0"/>
    <x v="10"/>
    <x v="1"/>
    <x v="1"/>
  </r>
  <r>
    <n v="101644660"/>
    <s v="BUNMI AREMU"/>
    <s v="3 BLK A SHOP 3 ALAGBA GARAGE IYANA IPAJA LAGOS"/>
    <s v="C-Non MD"/>
    <x v="1"/>
    <s v="NMD"/>
    <n v="607"/>
    <n v="29885.65"/>
    <n v="92583.06"/>
    <x v="3"/>
    <n v="1000264933"/>
    <x v="13"/>
    <n v="31000"/>
    <d v="2025-06-21T00:00:00"/>
    <n v="1114.3499999999985"/>
    <x v="0"/>
    <x v="2"/>
    <x v="1"/>
  </r>
  <r>
    <n v="101644730"/>
    <s v="ALHAJA LAMIDI"/>
    <s v="3 MOSES STR"/>
    <s v="C-Non MD"/>
    <x v="1"/>
    <s v="NMD"/>
    <n v="607"/>
    <n v="29885.65"/>
    <n v="382406.33"/>
    <x v="3"/>
    <n v="1000264933"/>
    <x v="13"/>
    <m/>
    <d v="2025-05-31T00:00:00"/>
    <n v="0"/>
    <x v="10"/>
    <x v="1"/>
    <x v="1"/>
  </r>
  <r>
    <n v="100538306"/>
    <s v="ALH. IBRAHIM TAFA MUSA"/>
    <s v="3 OLUWO CLS IPAJA RD AGEGE "/>
    <s v="C-Non MD"/>
    <x v="1"/>
    <s v="NMD"/>
    <n v="607"/>
    <n v="29885.65"/>
    <n v="1180977.53"/>
    <x v="3"/>
    <n v="1000264933"/>
    <x v="13"/>
    <n v="40000"/>
    <d v="2025-06-20T00:00:00"/>
    <n v="10114.349999999999"/>
    <x v="0"/>
    <x v="2"/>
    <x v="1"/>
  </r>
  <r>
    <n v="102680351"/>
    <s v="ZION AFRICAN CHURCH"/>
    <s v="3 ZION CLOSE IYANA IPAJA LAGOS "/>
    <s v="C-Non MD"/>
    <x v="1"/>
    <s v="NMD"/>
    <n v="607"/>
    <n v="29885.65"/>
    <n v="325932.28000000003"/>
    <x v="3"/>
    <n v="1000264933"/>
    <x v="13"/>
    <m/>
    <d v="2025-03-17T00:00:00"/>
    <n v="0"/>
    <x v="10"/>
    <x v="1"/>
    <x v="1"/>
  </r>
  <r>
    <n v="101626549"/>
    <s v="OSENI TINUKE"/>
    <s v="30 SADIKU STREET  AGEGE"/>
    <s v="C-Non MD"/>
    <x v="0"/>
    <s v="NMD"/>
    <n v="0"/>
    <n v="0"/>
    <n v="255526.17"/>
    <x v="3"/>
    <n v="1000264933"/>
    <x v="13"/>
    <m/>
    <m/>
    <n v="0"/>
    <x v="0"/>
    <x v="0"/>
    <x v="1"/>
  </r>
  <r>
    <n v="100641935"/>
    <s v="OSENI TINUKE"/>
    <s v="30 SADIKU STREET 76/172823 AGEGE"/>
    <s v="C-Non MD"/>
    <x v="1"/>
    <s v="NMD"/>
    <n v="607"/>
    <n v="29885.65"/>
    <n v="1752120.17"/>
    <x v="3"/>
    <n v="1000264933"/>
    <x v="13"/>
    <m/>
    <d v="2025-04-23T00:00:00"/>
    <n v="0"/>
    <x v="10"/>
    <x v="1"/>
    <x v="1"/>
  </r>
  <r>
    <n v="101644729"/>
    <s v="RAMONU AFOLABI"/>
    <s v="301 IPAJA RD LAGOS"/>
    <s v="C-Non MD"/>
    <x v="1"/>
    <s v="NMD"/>
    <n v="607"/>
    <n v="29885.65"/>
    <n v="382054.27"/>
    <x v="3"/>
    <n v="1000264933"/>
    <x v="13"/>
    <m/>
    <d v="2025-05-24T00:00:00"/>
    <n v="0"/>
    <x v="10"/>
    <x v="1"/>
    <x v="1"/>
  </r>
  <r>
    <n v="100639519"/>
    <s v="ORIBAMISE LATEEF"/>
    <s v="320B IPAJA RD. LAG. "/>
    <s v="C-Non MD"/>
    <x v="0"/>
    <s v="NMD"/>
    <n v="0"/>
    <n v="0"/>
    <n v="1272590.45"/>
    <x v="3"/>
    <n v="1000264933"/>
    <x v="13"/>
    <m/>
    <d v="2024-07-24T00:00:00"/>
    <n v="0"/>
    <x v="0"/>
    <x v="0"/>
    <x v="1"/>
  </r>
  <r>
    <n v="100641286"/>
    <s v="FAFUNWA OLUWAKEMI"/>
    <s v="339 IYANA IPAJA RD AGEGE "/>
    <s v="C-Non MD"/>
    <x v="1"/>
    <s v="NMD"/>
    <n v="607"/>
    <n v="29885.65"/>
    <n v="1286105.2"/>
    <x v="3"/>
    <n v="1000264933"/>
    <x v="13"/>
    <m/>
    <d v="2025-05-17T00:00:00"/>
    <n v="0"/>
    <x v="10"/>
    <x v="1"/>
    <x v="1"/>
  </r>
  <r>
    <n v="100640119"/>
    <s v="OWONDE AKIN"/>
    <s v="343.IPAJA ROAD LAGOS "/>
    <s v="C-Non MD"/>
    <x v="1"/>
    <s v="NMD"/>
    <n v="607"/>
    <n v="29885.65"/>
    <n v="937088.25"/>
    <x v="3"/>
    <n v="1000264933"/>
    <x v="13"/>
    <n v="11100"/>
    <d v="2025-06-20T00:00:00"/>
    <n v="0"/>
    <x v="20"/>
    <x v="3"/>
    <x v="1"/>
  </r>
  <r>
    <n v="100638211"/>
    <s v="RAUFU ABIOYE"/>
    <s v="4 MOSES STR"/>
    <s v="C-Non MD"/>
    <x v="1"/>
    <s v="NMD"/>
    <n v="607"/>
    <n v="29885.65"/>
    <n v="1015759.65"/>
    <x v="3"/>
    <n v="1000264933"/>
    <x v="13"/>
    <n v="25000"/>
    <d v="2025-06-21T00:00:00"/>
    <n v="0"/>
    <x v="21"/>
    <x v="3"/>
    <x v="1"/>
  </r>
  <r>
    <n v="100641255"/>
    <s v="BAKARE AKANNI"/>
    <s v="4 MOSES STREET"/>
    <s v="C-Non MD"/>
    <x v="1"/>
    <s v="NMD"/>
    <n v="607"/>
    <n v="29885.65"/>
    <n v="1198386.98"/>
    <x v="3"/>
    <n v="1000264933"/>
    <x v="13"/>
    <n v="30000"/>
    <d v="2025-06-21T00:00:00"/>
    <n v="114.34999999999854"/>
    <x v="0"/>
    <x v="2"/>
    <x v="1"/>
  </r>
  <r>
    <n v="100639528"/>
    <s v="SADIKU RASAKI"/>
    <s v="4 SADIKU STREET M/N 85/S25/058081 AGEGE"/>
    <s v="C-Non MD"/>
    <x v="1"/>
    <s v="NMD"/>
    <n v="607"/>
    <n v="29885.65"/>
    <n v="918319.8"/>
    <x v="3"/>
    <n v="1000264933"/>
    <x v="13"/>
    <n v="35000"/>
    <d v="2025-06-21T00:00:00"/>
    <n v="5114.3499999999985"/>
    <x v="0"/>
    <x v="2"/>
    <x v="1"/>
  </r>
  <r>
    <n v="100640631"/>
    <s v="AJANI OLASUNKANMI"/>
    <s v="5 SADIKU STR. AGEGE AGEGE LAG."/>
    <s v="C-Non MD"/>
    <x v="1"/>
    <s v="NMD"/>
    <n v="607"/>
    <n v="29885.65"/>
    <n v="253681.24"/>
    <x v="3"/>
    <n v="1000264933"/>
    <x v="13"/>
    <n v="30500"/>
    <d v="2025-06-21T00:00:00"/>
    <n v="614.34999999999854"/>
    <x v="0"/>
    <x v="2"/>
    <x v="1"/>
  </r>
  <r>
    <n v="100639544"/>
    <s v="KUSHIMO ADISA"/>
    <s v="6 SADIKU STR LAGOS "/>
    <s v="C-Non MD"/>
    <x v="1"/>
    <s v="NMD"/>
    <n v="607"/>
    <n v="29885.65"/>
    <n v="602225.96"/>
    <x v="3"/>
    <n v="1000264933"/>
    <x v="13"/>
    <n v="20000"/>
    <d v="2025-06-20T00:00:00"/>
    <n v="0"/>
    <x v="8"/>
    <x v="3"/>
    <x v="1"/>
  </r>
  <r>
    <n v="100641416"/>
    <s v="ADEYANJU OLUSEGUN"/>
    <s v="64 SADIKU STREET 76/151026 AGEGE"/>
    <s v="C-Non MD"/>
    <x v="1"/>
    <s v="NMD"/>
    <n v="607"/>
    <n v="29885.65"/>
    <n v="349254.18"/>
    <x v="3"/>
    <n v="1000264933"/>
    <x v="13"/>
    <n v="15000"/>
    <d v="2025-06-21T00:00:00"/>
    <n v="0"/>
    <x v="16"/>
    <x v="3"/>
    <x v="1"/>
  </r>
  <r>
    <n v="100640036"/>
    <s v="OLUSEGUN GBIRI MR"/>
    <s v="8 SADIKU STREET 84/S25/02917 ALAGBA"/>
    <s v="C-Non MD"/>
    <x v="1"/>
    <s v="NMD"/>
    <n v="607"/>
    <n v="29885.65"/>
    <n v="139566.15"/>
    <x v="3"/>
    <n v="1000264933"/>
    <x v="13"/>
    <n v="30000"/>
    <d v="2025-06-21T00:00:00"/>
    <n v="114.34999999999854"/>
    <x v="0"/>
    <x v="2"/>
    <x v="1"/>
  </r>
  <r>
    <n v="100646576"/>
    <s v="ERUBAMI AKANNI"/>
    <s v="9 SADIKU STREET 76/137476 ALABA AGEGE"/>
    <s v="C-Non MD"/>
    <x v="1"/>
    <s v="NMD"/>
    <n v="607"/>
    <n v="29885.65"/>
    <n v="172223.03"/>
    <x v="3"/>
    <n v="1000264933"/>
    <x v="13"/>
    <n v="15000"/>
    <d v="2025-06-21T00:00:00"/>
    <n v="0"/>
    <x v="16"/>
    <x v="3"/>
    <x v="1"/>
  </r>
  <r>
    <n v="100637728"/>
    <s v="FATIMO ALAKE"/>
    <s v="MOSES STR MOSES STR"/>
    <s v="C-Non MD"/>
    <x v="1"/>
    <s v="NMD"/>
    <n v="607"/>
    <n v="29885.65"/>
    <n v="783702.03"/>
    <x v="3"/>
    <n v="1000264933"/>
    <x v="13"/>
    <m/>
    <d v="2025-05-31T00:00:00"/>
    <n v="0"/>
    <x v="10"/>
    <x v="1"/>
    <x v="1"/>
  </r>
  <r>
    <n v="100638530"/>
    <s v="ALH OLAWAYE"/>
    <s v="SADIKU STR. SADIKU STR."/>
    <s v="C-Non MD"/>
    <x v="1"/>
    <s v="NMD"/>
    <n v="607"/>
    <n v="29885.65"/>
    <n v="1354030.38"/>
    <x v="3"/>
    <n v="1000264933"/>
    <x v="13"/>
    <m/>
    <d v="2025-05-31T00:00:00"/>
    <n v="0"/>
    <x v="10"/>
    <x v="1"/>
    <x v="1"/>
  </r>
  <r>
    <n v="102674976"/>
    <s v=" BABANI ADIJAT BOLAJOKO"/>
    <s v="3B ZION CLOSE ALAAGBA"/>
    <s v="C-Non MD"/>
    <x v="0"/>
    <s v="NMD"/>
    <n v="0"/>
    <n v="0"/>
    <n v="110026.94"/>
    <x v="3"/>
    <n v="1000264927"/>
    <x v="14"/>
    <m/>
    <m/>
    <n v="0"/>
    <x v="0"/>
    <x v="0"/>
    <x v="2"/>
  </r>
  <r>
    <n v="102425055"/>
    <s v="OLUFEMI ADEGBOLA AGBE THOMAS"/>
    <s v="BLK 8 FLT 2 MEDIUM HOUSING ESTATE ALAGBA"/>
    <s v="C-Non MD"/>
    <x v="1"/>
    <s v="NMD"/>
    <n v="607"/>
    <n v="29885.65"/>
    <n v="312986.92"/>
    <x v="3"/>
    <n v="1000264927"/>
    <x v="14"/>
    <m/>
    <m/>
    <n v="0"/>
    <x v="10"/>
    <x v="1"/>
    <x v="2"/>
  </r>
  <r>
    <n v="102207259"/>
    <s v="DAVIDSON PROPERTIES INVES"/>
    <s v="BLK IV FLT 11&amp; 12 , ALAAGBA RESIDENTIAL SCHEME I O"/>
    <s v="C-Non MD"/>
    <x v="1"/>
    <s v="NMD"/>
    <n v="607"/>
    <n v="29885.65"/>
    <n v="1413019.85"/>
    <x v="3"/>
    <n v="1000264927"/>
    <x v="14"/>
    <n v="23000"/>
    <d v="2025-06-03T00:00:00"/>
    <n v="0"/>
    <x v="22"/>
    <x v="3"/>
    <x v="2"/>
  </r>
  <r>
    <n v="101177817"/>
    <s v="MUHAMMED H AMZA"/>
    <s v="PLOT 10 BLOCK 9 ALAGBA EST AGEGE"/>
    <s v="C-MD1"/>
    <x v="0"/>
    <s v="MD"/>
    <n v="0"/>
    <n v="0"/>
    <n v="51.84"/>
    <x v="3"/>
    <n v="1000264927"/>
    <x v="14"/>
    <m/>
    <m/>
    <n v="0"/>
    <x v="0"/>
    <x v="0"/>
    <x v="2"/>
  </r>
  <r>
    <n v="102178760"/>
    <s v="ADEGBITE OLADAYO"/>
    <s v="BKF FLT 2 ALAGBA"/>
    <s v="C-Non MD"/>
    <x v="1"/>
    <s v="NMD"/>
    <n v="607"/>
    <n v="29885.65"/>
    <n v="312986.92"/>
    <x v="3"/>
    <n v="1002318402"/>
    <x v="15"/>
    <m/>
    <m/>
    <n v="0"/>
    <x v="10"/>
    <x v="1"/>
    <x v="2"/>
  </r>
  <r>
    <n v="102178672"/>
    <s v="ADEGBITE OLADAYO"/>
    <s v="BLK., D, PLOT 3, ALAAGBA RESIDENTIAL VIA IYANA ODO"/>
    <s v="C-Non MD"/>
    <x v="1"/>
    <s v="NMD"/>
    <n v="607"/>
    <n v="29885.65"/>
    <n v="312986.92"/>
    <x v="3"/>
    <n v="1002318402"/>
    <x v="15"/>
    <m/>
    <m/>
    <n v="0"/>
    <x v="10"/>
    <x v="1"/>
    <x v="2"/>
  </r>
  <r>
    <n v="102771090"/>
    <s v="ABDULGANIYU KOLAWOLE ISSA"/>
    <s v="Block 11 plot 22 Alagba residential scheme"/>
    <s v="C-Non MD"/>
    <x v="1"/>
    <s v="NMD"/>
    <n v="607"/>
    <n v="29885.65"/>
    <n v="30278.720000000001"/>
    <x v="3"/>
    <n v="1002318402"/>
    <x v="15"/>
    <n v="32000"/>
    <d v="2025-06-19T00:00:00"/>
    <n v="2114.3499999999985"/>
    <x v="0"/>
    <x v="2"/>
    <x v="2"/>
  </r>
  <r>
    <n v="102352312"/>
    <s v="BUSARI ADEWALE YAKUBU"/>
    <s v="PLOT 4 ALAGBA ESTATE ARIGBANLA AGEGE"/>
    <s v="C-Non MD"/>
    <x v="1"/>
    <s v="NMD"/>
    <n v="607"/>
    <n v="29885.65"/>
    <n v="333366.5"/>
    <x v="3"/>
    <n v="1002318402"/>
    <x v="15"/>
    <m/>
    <d v="2024-07-29T00:00:00"/>
    <n v="0"/>
    <x v="10"/>
    <x v="1"/>
    <x v="2"/>
  </r>
  <r>
    <n v="100955509"/>
    <s v="AREMU BELLO"/>
    <s v="1 BABASANYA STR 79/S25/101680 ALAGBA"/>
    <s v="C-Non MD"/>
    <x v="1"/>
    <s v="NMD"/>
    <n v="607"/>
    <n v="29885.65"/>
    <n v="229505.86"/>
    <x v="3"/>
    <n v="1000170630"/>
    <x v="16"/>
    <n v="41000"/>
    <d v="2025-06-23T00:00:00"/>
    <n v="11114.349999999999"/>
    <x v="0"/>
    <x v="2"/>
    <x v="4"/>
  </r>
  <r>
    <n v="102856617"/>
    <s v="KAZEEM OLUWATOMI AMOSU"/>
    <s v="1 Iyana-odo 2 Street,Orile Agege"/>
    <s v="C-Non MD"/>
    <x v="0"/>
    <s v="NMD"/>
    <n v="0"/>
    <n v="0"/>
    <n v="139071.25"/>
    <x v="3"/>
    <n v="1000170630"/>
    <x v="16"/>
    <m/>
    <d v="2025-02-25T00:00:00"/>
    <n v="0"/>
    <x v="0"/>
    <x v="0"/>
    <x v="4"/>
  </r>
  <r>
    <n v="101644744"/>
    <s v="LARUSI EMMANUEL"/>
    <s v="1 LARUNSI STR OLD A/C NO 26/06/05/09616 ALAGBA AGEGE"/>
    <s v="C-Non MD"/>
    <x v="1"/>
    <s v="NMD"/>
    <n v="607"/>
    <n v="29885.65"/>
    <n v="29409.01"/>
    <x v="3"/>
    <n v="1000170630"/>
    <x v="16"/>
    <n v="90000"/>
    <d v="2025-06-16T00:00:00"/>
    <n v="60114.35"/>
    <x v="0"/>
    <x v="2"/>
    <x v="4"/>
  </r>
  <r>
    <n v="100538001"/>
    <s v="LARUSI EMMANUEL"/>
    <s v="1 LARUNSI STR OLD A/C NO 26/06/05/09616 ALAGBA AGEGE"/>
    <s v="C-Non MD"/>
    <x v="1"/>
    <s v="NMD"/>
    <n v="607"/>
    <n v="29885.65"/>
    <n v="29778.880000000001"/>
    <x v="3"/>
    <n v="1000170630"/>
    <x v="16"/>
    <n v="1500"/>
    <d v="2025-06-16T00:00:00"/>
    <n v="0"/>
    <x v="23"/>
    <x v="3"/>
    <x v="4"/>
  </r>
  <r>
    <n v="100537801"/>
    <s v="MR SAMUEL ATANDA ABIODUN"/>
    <s v="10 BABASANYA STR OLD A/C NO 26/06/05/72412 ALAGBA AGEGE"/>
    <s v="C-Non MD"/>
    <x v="0"/>
    <s v="NMD"/>
    <n v="0"/>
    <n v="0"/>
    <n v="161240.29"/>
    <x v="3"/>
    <n v="1000170630"/>
    <x v="16"/>
    <m/>
    <m/>
    <n v="0"/>
    <x v="0"/>
    <x v="0"/>
    <x v="4"/>
  </r>
  <r>
    <n v="102679326"/>
    <s v="SAMUEL  TITILOLA"/>
    <s v="10 LARUNSI STR M/N/85/S25/146950 ALAGBA AGEGE"/>
    <s v="C-Non MD"/>
    <x v="1"/>
    <s v="NMD"/>
    <n v="607"/>
    <n v="29885.65"/>
    <n v="-777.02"/>
    <x v="3"/>
    <n v="1000170630"/>
    <x v="16"/>
    <n v="30000"/>
    <d v="2025-06-23T00:00:00"/>
    <n v="114.34999999999854"/>
    <x v="0"/>
    <x v="2"/>
    <x v="4"/>
  </r>
  <r>
    <n v="100537829"/>
    <s v="LATIF ALHAJI"/>
    <s v="10 LARUNSI STR M/NO 79/S25/146686 ALAGBA AGEGE"/>
    <s v="C-Non MD"/>
    <x v="1"/>
    <s v="NMD"/>
    <n v="607"/>
    <n v="29885.65"/>
    <n v="276532.83"/>
    <x v="3"/>
    <n v="1000170630"/>
    <x v="16"/>
    <n v="40000"/>
    <d v="2025-06-23T00:00:00"/>
    <n v="10114.349999999999"/>
    <x v="0"/>
    <x v="2"/>
    <x v="4"/>
  </r>
  <r>
    <n v="100537641"/>
    <s v="ALABI LATEEF"/>
    <s v="10 LARUNSI STR OLD A/C NO 26/06/05/17111 ALAGBA AGEGE"/>
    <s v="C-Non MD"/>
    <x v="1"/>
    <s v="NMD"/>
    <n v="607"/>
    <n v="29885.65"/>
    <n v="218667.57"/>
    <x v="3"/>
    <n v="1000170630"/>
    <x v="16"/>
    <n v="40000"/>
    <d v="2025-06-23T00:00:00"/>
    <n v="10114.349999999999"/>
    <x v="0"/>
    <x v="2"/>
    <x v="4"/>
  </r>
  <r>
    <n v="100537655"/>
    <s v="YUSUFU TAIRU"/>
    <s v="10 LARUNSI STR OLD A/C NO 26/06/05/39019 ALAGBA AGEGE"/>
    <s v="C-Non MD"/>
    <x v="1"/>
    <s v="NMD"/>
    <n v="607"/>
    <n v="29885.65"/>
    <n v="1168887.02"/>
    <x v="3"/>
    <n v="1000170630"/>
    <x v="16"/>
    <n v="20000"/>
    <d v="2025-06-25T00:00:00"/>
    <n v="0"/>
    <x v="8"/>
    <x v="3"/>
    <x v="4"/>
  </r>
  <r>
    <n v="100537969"/>
    <s v="JIMOH M MRS"/>
    <s v="10 POPOOLA STREET ALAGBA AGEGE "/>
    <s v="C-Non MD"/>
    <x v="1"/>
    <s v="NMD"/>
    <n v="607"/>
    <n v="29885.65"/>
    <n v="92110.29"/>
    <x v="3"/>
    <n v="1000170630"/>
    <x v="16"/>
    <n v="30000"/>
    <d v="2025-06-23T00:00:00"/>
    <n v="114.34999999999854"/>
    <x v="0"/>
    <x v="2"/>
    <x v="4"/>
  </r>
  <r>
    <n v="100537817"/>
    <s v="FAMUYIWA PETER"/>
    <s v="12 BASANYA STR OLD A/C NO 26/06/05/90111 ALAGBA AGEGE"/>
    <s v="C-Non MD"/>
    <x v="1"/>
    <s v="NMD"/>
    <n v="607"/>
    <n v="29885.65"/>
    <n v="356026.68"/>
    <x v="3"/>
    <n v="1000170630"/>
    <x v="16"/>
    <n v="29000"/>
    <d v="2025-06-17T00:00:00"/>
    <n v="0"/>
    <x v="24"/>
    <x v="3"/>
    <x v="4"/>
  </r>
  <r>
    <n v="100538150"/>
    <s v="SHAKI BABA"/>
    <s v="12 LARUNSI STR M/NO79/S25/76767 ALAGBA AGEGE"/>
    <s v="C-Non MD"/>
    <x v="1"/>
    <s v="NMD"/>
    <n v="607"/>
    <n v="29885.65"/>
    <n v="158338.95000000001"/>
    <x v="3"/>
    <n v="1000170630"/>
    <x v="16"/>
    <n v="30000"/>
    <d v="2025-06-26T00:00:00"/>
    <n v="114.34999999999854"/>
    <x v="0"/>
    <x v="2"/>
    <x v="4"/>
  </r>
  <r>
    <n v="102701379"/>
    <s v="SHOLOLA T AWATU K"/>
    <s v="12 POPOOLA STREET 77/P50/00955 ALAGBA AGEGE"/>
    <s v="C-Non MD"/>
    <x v="1"/>
    <s v="NMD"/>
    <n v="607"/>
    <n v="29885.65"/>
    <n v="799897.55"/>
    <x v="3"/>
    <n v="1000170630"/>
    <x v="16"/>
    <m/>
    <m/>
    <n v="0"/>
    <x v="10"/>
    <x v="1"/>
    <x v="4"/>
  </r>
  <r>
    <n v="100537665"/>
    <s v="ALAO DAVID K"/>
    <s v="12 POPOOLA STREET M/NO 77/S25/112362 ALAGBA AGEGE"/>
    <s v="C-Non MD"/>
    <x v="1"/>
    <s v="NMD"/>
    <n v="607"/>
    <n v="29885.65"/>
    <n v="591469.75"/>
    <x v="3"/>
    <n v="1000170630"/>
    <x v="16"/>
    <n v="25000"/>
    <d v="2025-06-25T00:00:00"/>
    <n v="0"/>
    <x v="21"/>
    <x v="3"/>
    <x v="4"/>
  </r>
  <r>
    <n v="100537802"/>
    <s v="OGAGBAYI AJAYI"/>
    <s v="13 LARUNSI STR OLD A/C NO 26/06/05/94310 ALAGBA AGEGE"/>
    <s v="C-Non MD"/>
    <x v="1"/>
    <s v="NMD"/>
    <n v="607"/>
    <n v="29885.65"/>
    <n v="122631.52"/>
    <x v="3"/>
    <n v="1000170630"/>
    <x v="16"/>
    <n v="34000"/>
    <d v="2025-06-23T00:00:00"/>
    <n v="4114.3499999999985"/>
    <x v="0"/>
    <x v="2"/>
    <x v="4"/>
  </r>
  <r>
    <n v="100537813"/>
    <s v="SALAMI ZACCHEUS O"/>
    <s v="13 POPOOLA STR M/N 78/P25/09129 AGEGE"/>
    <s v="C-Non MD"/>
    <x v="1"/>
    <s v="NMD"/>
    <n v="607"/>
    <n v="29885.65"/>
    <n v="275652.19"/>
    <x v="3"/>
    <n v="1000170630"/>
    <x v="16"/>
    <m/>
    <d v="2023-10-11T00:00:00"/>
    <n v="0"/>
    <x v="10"/>
    <x v="1"/>
    <x v="4"/>
  </r>
  <r>
    <n v="100537657"/>
    <s v="TAIWO TIAMIYU"/>
    <s v="14 DAUDU STR OLD A/C NO 26/06/05/14714 ALAGBA AGEGE"/>
    <s v="C-Non MD"/>
    <x v="1"/>
    <s v="NMD"/>
    <n v="607"/>
    <n v="29885.65"/>
    <n v="408965.54"/>
    <x v="3"/>
    <n v="1000170630"/>
    <x v="16"/>
    <n v="60000"/>
    <d v="2025-06-13T00:00:00"/>
    <n v="30114.35"/>
    <x v="0"/>
    <x v="2"/>
    <x v="4"/>
  </r>
  <r>
    <n v="100538325"/>
    <s v="OWOLABI ADEWALE"/>
    <s v="14 LANURSI STREET IYANODO AGEG ORILE LAGOS"/>
    <s v="C-Non MD"/>
    <x v="1"/>
    <s v="NMD"/>
    <n v="607"/>
    <n v="29885.65"/>
    <n v="368267.83"/>
    <x v="3"/>
    <n v="1000170630"/>
    <x v="16"/>
    <n v="112000"/>
    <d v="2025-06-23T00:00:00"/>
    <n v="82114.350000000006"/>
    <x v="0"/>
    <x v="2"/>
    <x v="4"/>
  </r>
  <r>
    <n v="102603196"/>
    <s v="OWOLABI  ADEWALE"/>
    <s v="14 LANURSI STREET IYANODO AGEG ORILE LAGOS"/>
    <s v="C-Non MD"/>
    <x v="1"/>
    <s v="NMD"/>
    <n v="607"/>
    <n v="29885.65"/>
    <n v="22237.16"/>
    <x v="3"/>
    <n v="1000170630"/>
    <x v="16"/>
    <n v="62000"/>
    <d v="2025-06-23T00:00:00"/>
    <n v="32114.35"/>
    <x v="0"/>
    <x v="2"/>
    <x v="4"/>
  </r>
  <r>
    <n v="100945445"/>
    <s v="LARUNSI FAMILY"/>
    <s v="15 LARUNSI STR LAGOS "/>
    <s v="C-Non MD"/>
    <x v="1"/>
    <s v="NMD"/>
    <n v="607"/>
    <n v="29885.65"/>
    <n v="96890.61"/>
    <x v="3"/>
    <n v="1000170630"/>
    <x v="16"/>
    <n v="35000"/>
    <d v="2025-06-16T00:00:00"/>
    <n v="5114.3499999999985"/>
    <x v="0"/>
    <x v="2"/>
    <x v="4"/>
  </r>
  <r>
    <n v="100538642"/>
    <s v="SULE LAMIDI"/>
    <s v="16 BASANYA STREET IYANA ODO ORILE-AGEGE"/>
    <s v="C-Non MD"/>
    <x v="1"/>
    <s v="NMD"/>
    <n v="607"/>
    <n v="29885.65"/>
    <n v="258970.93"/>
    <x v="3"/>
    <n v="1000170630"/>
    <x v="16"/>
    <m/>
    <d v="2025-03-03T00:00:00"/>
    <n v="0"/>
    <x v="10"/>
    <x v="1"/>
    <x v="4"/>
  </r>
  <r>
    <n v="100537658"/>
    <s v="SULE LAMIDI"/>
    <s v="16 DAUDU STR OLD 26/06/05/23912 ALAGBA AGEGE"/>
    <s v="C-Non MD"/>
    <x v="0"/>
    <s v="NMD"/>
    <n v="0"/>
    <n v="0"/>
    <n v="46344.82"/>
    <x v="3"/>
    <n v="1000170630"/>
    <x v="16"/>
    <m/>
    <m/>
    <n v="0"/>
    <x v="0"/>
    <x v="0"/>
    <x v="4"/>
  </r>
  <r>
    <n v="100537493"/>
    <s v="MR AMECHI"/>
    <s v="16 LARUNSI STR LAGOS "/>
    <s v="C-Non MD"/>
    <x v="1"/>
    <s v="NMD"/>
    <n v="607"/>
    <n v="29885.65"/>
    <n v="260394.8"/>
    <x v="3"/>
    <n v="1000170630"/>
    <x v="16"/>
    <n v="32500"/>
    <d v="2025-06-23T00:00:00"/>
    <n v="2614.3499999999985"/>
    <x v="0"/>
    <x v="2"/>
    <x v="4"/>
  </r>
  <r>
    <n v="100537833"/>
    <s v="LARUNSI A F"/>
    <s v="17 LARUNSI STR M/NO 79/S25/28604 ALAGBA AGEGE"/>
    <s v="C-Non MD"/>
    <x v="0"/>
    <s v="NMD"/>
    <n v="0"/>
    <n v="0"/>
    <n v="258799.37"/>
    <x v="3"/>
    <n v="1000170630"/>
    <x v="16"/>
    <m/>
    <m/>
    <n v="0"/>
    <x v="0"/>
    <x v="0"/>
    <x v="4"/>
  </r>
  <r>
    <n v="100537633"/>
    <s v="AWOLOWO OBAFEMI"/>
    <s v="17 LARUNSI STR OLD A/C NO 26/06/05/91117 ALAGBA AGEGE"/>
    <s v="C-Non MD"/>
    <x v="1"/>
    <s v="NMD"/>
    <n v="607"/>
    <n v="29885.65"/>
    <n v="65859.86"/>
    <x v="3"/>
    <n v="1000170630"/>
    <x v="16"/>
    <n v="37000"/>
    <d v="2025-06-23T00:00:00"/>
    <n v="7114.3499999999985"/>
    <x v="0"/>
    <x v="2"/>
    <x v="4"/>
  </r>
  <r>
    <n v="100537499"/>
    <s v="ALHAJI G.A AYORINDE"/>
    <s v="17 POPOOLA STR. ALAGBA AGEGE AGEGE "/>
    <s v="C-Non MD"/>
    <x v="1"/>
    <s v="NMD"/>
    <n v="607"/>
    <n v="29885.65"/>
    <n v="55114.7"/>
    <x v="3"/>
    <n v="1000170630"/>
    <x v="16"/>
    <n v="30000"/>
    <d v="2025-06-23T00:00:00"/>
    <n v="114.34999999999854"/>
    <x v="0"/>
    <x v="2"/>
    <x v="4"/>
  </r>
  <r>
    <n v="100537800"/>
    <s v="KOLAWOLE KARIMU"/>
    <s v="18 POPOOLA STREET OLD A/C NO 26/06/05/69610 ALAGBA AGEGE"/>
    <s v="C-Non MD"/>
    <x v="1"/>
    <s v="NMD"/>
    <n v="607"/>
    <n v="29885.65"/>
    <n v="161921.48000000001"/>
    <x v="3"/>
    <n v="1000170630"/>
    <x v="16"/>
    <n v="30000"/>
    <d v="2025-06-17T00:00:00"/>
    <n v="114.34999999999854"/>
    <x v="0"/>
    <x v="2"/>
    <x v="4"/>
  </r>
  <r>
    <n v="101647440"/>
    <s v="KOLAWOLE KARIMU"/>
    <s v="18 POPOOLA STREET OLD A/C NO 26/06/05/69610 ALAGBA AGEGE"/>
    <s v="C-Non MD"/>
    <x v="1"/>
    <s v="NMD"/>
    <n v="607"/>
    <n v="29885.65"/>
    <n v="239523.41"/>
    <x v="3"/>
    <n v="1000170630"/>
    <x v="16"/>
    <n v="15000"/>
    <d v="2025-06-26T00:00:00"/>
    <n v="0"/>
    <x v="16"/>
    <x v="3"/>
    <x v="4"/>
  </r>
  <r>
    <n v="100537981"/>
    <s v="DADA JAMES"/>
    <s v="19 LARUNSI STR 85/S25/16204 ALAGBA AGEGE"/>
    <s v="C-Non MD"/>
    <x v="1"/>
    <s v="NMD"/>
    <n v="607"/>
    <n v="29885.65"/>
    <n v="29934.19"/>
    <x v="3"/>
    <n v="1000170630"/>
    <x v="16"/>
    <n v="30000"/>
    <d v="2025-06-26T00:00:00"/>
    <n v="114.34999999999854"/>
    <x v="0"/>
    <x v="2"/>
    <x v="4"/>
  </r>
  <r>
    <n v="100538143"/>
    <s v="DADA JAMES"/>
    <s v="19. LARUNSI STREET ALAGBA ORILE-AGEGE"/>
    <s v="C-Non MD"/>
    <x v="1"/>
    <s v="NMD"/>
    <n v="607"/>
    <n v="29885.65"/>
    <n v="33100.339999999997"/>
    <x v="3"/>
    <n v="1000170630"/>
    <x v="16"/>
    <n v="30000"/>
    <d v="2025-06-26T00:00:00"/>
    <n v="114.34999999999854"/>
    <x v="0"/>
    <x v="2"/>
    <x v="4"/>
  </r>
  <r>
    <n v="100537646"/>
    <s v="MR EWENJE LASISI"/>
    <s v="2 BABASANYA STR 76/S25/144208 AGEGE"/>
    <s v="C-Non MD"/>
    <x v="1"/>
    <s v="NMD"/>
    <n v="607"/>
    <n v="29885.65"/>
    <n v="1012382.62"/>
    <x v="3"/>
    <n v="1000170630"/>
    <x v="16"/>
    <n v="17000"/>
    <d v="2025-06-17T00:00:00"/>
    <n v="0"/>
    <x v="25"/>
    <x v="3"/>
    <x v="4"/>
  </r>
  <r>
    <n v="100537982"/>
    <s v="EWEJE LASISI"/>
    <s v="2 BABASANYA STR M/N 85/S25/019198 ALAGBA AGEGE"/>
    <s v="C-Non MD"/>
    <x v="0"/>
    <s v="NMD"/>
    <n v="0"/>
    <n v="0"/>
    <n v="772723.48"/>
    <x v="3"/>
    <n v="1000170630"/>
    <x v="16"/>
    <m/>
    <m/>
    <n v="0"/>
    <x v="0"/>
    <x v="0"/>
    <x v="4"/>
  </r>
  <r>
    <n v="101647261"/>
    <s v="SADIKU AYOKA"/>
    <s v="2 LARUNSI STR"/>
    <s v="C-Non MD"/>
    <x v="1"/>
    <s v="NMD"/>
    <n v="607"/>
    <n v="29885.65"/>
    <n v="659133.44999999995"/>
    <x v="3"/>
    <n v="1000170630"/>
    <x v="16"/>
    <m/>
    <d v="2025-04-14T00:00:00"/>
    <n v="0"/>
    <x v="10"/>
    <x v="1"/>
    <x v="4"/>
  </r>
  <r>
    <n v="100537651"/>
    <s v="SADIKU AYOKA"/>
    <s v="2 LARUNSI STR  "/>
    <s v="C-Non MD"/>
    <x v="1"/>
    <s v="NMD"/>
    <n v="607"/>
    <n v="29885.65"/>
    <n v="728343.44"/>
    <x v="3"/>
    <n v="1000170630"/>
    <x v="16"/>
    <m/>
    <d v="2025-04-14T00:00:00"/>
    <n v="0"/>
    <x v="10"/>
    <x v="1"/>
    <x v="4"/>
  </r>
  <r>
    <n v="100538162"/>
    <s v="SOBAYO WAIDI"/>
    <s v="20 BASANYA STR LAGOS "/>
    <s v="C-Non MD"/>
    <x v="1"/>
    <s v="NMD"/>
    <n v="607"/>
    <n v="29885.65"/>
    <n v="672475.24"/>
    <x v="3"/>
    <n v="1000170630"/>
    <x v="16"/>
    <n v="20000"/>
    <d v="2025-06-25T00:00:00"/>
    <n v="0"/>
    <x v="8"/>
    <x v="3"/>
    <x v="4"/>
  </r>
  <r>
    <n v="100537799"/>
    <s v="SOBAYO WAIDI"/>
    <s v="20 BASANYA STR OLD A/C NO 26/06/05/69413 ALAGBA AGEGE"/>
    <s v="C-Non MD"/>
    <x v="1"/>
    <s v="NMD"/>
    <n v="607"/>
    <n v="29885.65"/>
    <n v="709351.63"/>
    <x v="3"/>
    <n v="1000170630"/>
    <x v="16"/>
    <n v="20000"/>
    <d v="2025-06-25T00:00:00"/>
    <n v="0"/>
    <x v="8"/>
    <x v="3"/>
    <x v="4"/>
  </r>
  <r>
    <n v="100538002"/>
    <s v="MR ADISA ANIBINIRAN"/>
    <s v="20 CARUNSI STR 85/S25/135338 ALAGBA AGEGE"/>
    <s v="C-Non MD"/>
    <x v="1"/>
    <s v="NMD"/>
    <n v="607"/>
    <n v="29885.65"/>
    <n v="676383.78"/>
    <x v="3"/>
    <n v="1000170630"/>
    <x v="16"/>
    <m/>
    <d v="2024-02-26T00:00:00"/>
    <n v="0"/>
    <x v="10"/>
    <x v="1"/>
    <x v="4"/>
  </r>
  <r>
    <n v="100538651"/>
    <s v="SUNDAY OLADIPUPO"/>
    <s v="20 LARUNSI STREET LAGOS "/>
    <s v="C-Non MD"/>
    <x v="1"/>
    <s v="NMD"/>
    <n v="607"/>
    <n v="29885.65"/>
    <n v="1567763.92"/>
    <x v="3"/>
    <n v="1000170630"/>
    <x v="16"/>
    <m/>
    <d v="2024-10-23T00:00:00"/>
    <n v="0"/>
    <x v="10"/>
    <x v="1"/>
    <x v="4"/>
  </r>
  <r>
    <n v="100537648"/>
    <s v="ADEDIRAN DUPE"/>
    <s v="20 POPOOLA STREET OLD A/C NO 26/06/05/37018 ALAGBA AGEGE"/>
    <s v="C-Non MD"/>
    <x v="1"/>
    <s v="NMD"/>
    <n v="607"/>
    <n v="29885.65"/>
    <n v="98832.31"/>
    <x v="3"/>
    <n v="1000170630"/>
    <x v="16"/>
    <n v="25800"/>
    <d v="2025-06-23T00:00:00"/>
    <n v="0"/>
    <x v="26"/>
    <x v="3"/>
    <x v="4"/>
  </r>
  <r>
    <n v="100537968"/>
    <s v="OWOLABI SAILA"/>
    <s v="21 LARUNSI STR M/NO 79/S25/81864 ALAGBA AGEGE"/>
    <s v="C-Non MD"/>
    <x v="1"/>
    <s v="NMD"/>
    <n v="607"/>
    <n v="29885.65"/>
    <n v="1104289.3899999999"/>
    <x v="3"/>
    <n v="1000170630"/>
    <x v="16"/>
    <m/>
    <d v="2025-02-25T00:00:00"/>
    <n v="0"/>
    <x v="10"/>
    <x v="1"/>
    <x v="4"/>
  </r>
  <r>
    <n v="100537653"/>
    <s v="DAWUDU RAIMI F"/>
    <s v="22 BABASANYA STR ALAGBA AGEGE "/>
    <s v="C-Non MD"/>
    <x v="1"/>
    <s v="NMD"/>
    <n v="607"/>
    <n v="29885.65"/>
    <n v="60578.96"/>
    <x v="3"/>
    <n v="1000170630"/>
    <x v="16"/>
    <n v="32000"/>
    <d v="2025-06-23T00:00:00"/>
    <n v="2114.3499999999985"/>
    <x v="0"/>
    <x v="2"/>
    <x v="4"/>
  </r>
  <r>
    <n v="100537794"/>
    <s v="ALONGE AMUSA"/>
    <s v="22 POPOOLA STREET OLD A/C NO 26/06/05/40616 NEW ROAD AGEGE"/>
    <s v="C-Non MD"/>
    <x v="1"/>
    <s v="NMD"/>
    <n v="607"/>
    <n v="29885.65"/>
    <n v="310203.83"/>
    <x v="3"/>
    <n v="1000170630"/>
    <x v="16"/>
    <n v="35000"/>
    <d v="2025-06-23T00:00:00"/>
    <n v="5114.3499999999985"/>
    <x v="0"/>
    <x v="2"/>
    <x v="4"/>
  </r>
  <r>
    <n v="100537664"/>
    <s v="ODEYALE GODWIN"/>
    <s v="23 POPOOLA STREET M/NO 77/S25/34831 ALAGBA AGEGE"/>
    <s v="C-Non MD"/>
    <x v="1"/>
    <s v="NMD"/>
    <n v="607"/>
    <n v="29885.65"/>
    <n v="345302.88"/>
    <x v="3"/>
    <n v="1000170630"/>
    <x v="16"/>
    <n v="43000"/>
    <d v="2025-06-23T00:00:00"/>
    <n v="13114.349999999999"/>
    <x v="0"/>
    <x v="2"/>
    <x v="4"/>
  </r>
  <r>
    <n v="100945446"/>
    <s v="CHARLES SAMUEL UDOH"/>
    <s v="24 LARUNSI STR IYANA ODO IYANA-IPAJA LAGOS"/>
    <s v="C-Non MD"/>
    <x v="0"/>
    <s v="NMD"/>
    <n v="0"/>
    <n v="0"/>
    <n v="549394.1"/>
    <x v="3"/>
    <n v="1000170630"/>
    <x v="16"/>
    <m/>
    <m/>
    <n v="0"/>
    <x v="0"/>
    <x v="0"/>
    <x v="4"/>
  </r>
  <r>
    <n v="100537821"/>
    <s v="MR POPOOLA ALAO"/>
    <s v="24 POPOOLA STR M/NO 79/S25/14241 ALAGBA"/>
    <s v="C-Non MD"/>
    <x v="1"/>
    <s v="NMD"/>
    <n v="607"/>
    <n v="29885.65"/>
    <n v="764755.64"/>
    <x v="3"/>
    <n v="1000170630"/>
    <x v="16"/>
    <n v="25000"/>
    <d v="2025-06-26T00:00:00"/>
    <n v="0"/>
    <x v="21"/>
    <x v="3"/>
    <x v="4"/>
  </r>
  <r>
    <n v="100537797"/>
    <s v="ARIYO SALAMOTU"/>
    <s v="26 LARUNSI STR OLD A/C NO 26/06/05/45417 ALAGBA AGEGE"/>
    <s v="C-Non MD"/>
    <x v="1"/>
    <s v="NMD"/>
    <n v="607"/>
    <n v="29885.65"/>
    <n v="15758.99"/>
    <x v="3"/>
    <n v="1000170630"/>
    <x v="16"/>
    <n v="28000"/>
    <d v="2025-06-26T00:00:00"/>
    <n v="0"/>
    <x v="13"/>
    <x v="3"/>
    <x v="4"/>
  </r>
  <r>
    <n v="100537649"/>
    <s v="ATTERE VICTORIA W"/>
    <s v="27 LARUNSI STR M/NO 75/94831 IPAJA RD AGEGE"/>
    <s v="C-Non MD"/>
    <x v="0"/>
    <s v="NMD"/>
    <n v="0"/>
    <n v="0"/>
    <n v="987240.35"/>
    <x v="3"/>
    <n v="1000170630"/>
    <x v="16"/>
    <m/>
    <m/>
    <n v="0"/>
    <x v="0"/>
    <x v="0"/>
    <x v="4"/>
  </r>
  <r>
    <n v="100537628"/>
    <s v="MUSTAPHA S"/>
    <s v="27 POPOOLA STR LAGOS "/>
    <s v="C-Non MD"/>
    <x v="1"/>
    <s v="NMD"/>
    <n v="607"/>
    <n v="29885.65"/>
    <n v="574294.19999999995"/>
    <x v="3"/>
    <n v="1000170630"/>
    <x v="16"/>
    <n v="33000"/>
    <d v="2025-06-17T00:00:00"/>
    <n v="3114.3499999999985"/>
    <x v="0"/>
    <x v="2"/>
    <x v="4"/>
  </r>
  <r>
    <n v="100945444"/>
    <s v="AMOSU DAUDA AWOFE"/>
    <s v="28 LARUNSI STR OLD A/C NO 26/06/05/32315 ALAGBA AGEGE"/>
    <s v="C-Non MD"/>
    <x v="1"/>
    <s v="NMD"/>
    <n v="607"/>
    <n v="29885.65"/>
    <n v="210998.28"/>
    <x v="3"/>
    <n v="1000170630"/>
    <x v="16"/>
    <m/>
    <d v="2025-05-26T00:00:00"/>
    <n v="0"/>
    <x v="10"/>
    <x v="1"/>
    <x v="4"/>
  </r>
  <r>
    <n v="101645337"/>
    <s v="OGUN SULE MR"/>
    <s v="28 POPOOLA STREET 81/S25/24973 ALAGBA AGEGE"/>
    <s v="C-Non MD"/>
    <x v="0"/>
    <s v="NMD"/>
    <n v="0"/>
    <n v="0"/>
    <n v="363259.97"/>
    <x v="3"/>
    <n v="1000170630"/>
    <x v="16"/>
    <m/>
    <m/>
    <n v="0"/>
    <x v="0"/>
    <x v="0"/>
    <x v="4"/>
  </r>
  <r>
    <n v="100538155"/>
    <s v="JIMOH BABATUNDE"/>
    <s v="28A LARUNSI STR ALAGBAA AGEGE LAGOS"/>
    <s v="C-Non MD"/>
    <x v="0"/>
    <s v="NMD"/>
    <n v="0"/>
    <n v="0"/>
    <n v="789253.13"/>
    <x v="3"/>
    <n v="1000170630"/>
    <x v="16"/>
    <m/>
    <m/>
    <n v="0"/>
    <x v="0"/>
    <x v="0"/>
    <x v="4"/>
  </r>
  <r>
    <n v="101644755"/>
    <s v="JIMOH BABATUNDE"/>
    <s v="28A LARUNSI STR ALAGBAA AGEGE LAGOS"/>
    <s v="C-Non MD"/>
    <x v="1"/>
    <s v="NMD"/>
    <n v="607"/>
    <n v="29885.65"/>
    <n v="308023.44"/>
    <x v="3"/>
    <n v="1000170630"/>
    <x v="16"/>
    <m/>
    <d v="2025-03-12T00:00:00"/>
    <n v="0"/>
    <x v="10"/>
    <x v="1"/>
    <x v="4"/>
  </r>
  <r>
    <n v="102845164"/>
    <s v="ANDREW OCHEKWU OCHEKWU"/>
    <s v="28B, LARUNSI STREET, IYANA ODO IYANA IPAJA"/>
    <s v="C-Non MD"/>
    <x v="1"/>
    <s v="NMD"/>
    <n v="607"/>
    <n v="29885.65"/>
    <n v="181956.9"/>
    <x v="3"/>
    <n v="1000170630"/>
    <x v="16"/>
    <m/>
    <d v="2025-02-25T00:00:00"/>
    <n v="0"/>
    <x v="10"/>
    <x v="1"/>
    <x v="4"/>
  </r>
  <r>
    <n v="101814180"/>
    <s v="FAKOREDE KUDIRATU"/>
    <s v="29 POPOOLA STREET  ALAGBA"/>
    <s v="C-Non MD"/>
    <x v="1"/>
    <s v="NMD"/>
    <n v="607"/>
    <n v="29885.65"/>
    <n v="238474.77"/>
    <x v="3"/>
    <n v="1000170630"/>
    <x v="16"/>
    <m/>
    <d v="2025-04-30T00:00:00"/>
    <n v="0"/>
    <x v="10"/>
    <x v="1"/>
    <x v="4"/>
  </r>
  <r>
    <n v="100537975"/>
    <s v="FAKOREDE KUDIRATU"/>
    <s v="29 POPOOLA STREET M/NO 81/S25/1564 ALAGBA"/>
    <s v="C-Non MD"/>
    <x v="1"/>
    <s v="NMD"/>
    <n v="607"/>
    <n v="29885.65"/>
    <n v="1613187.02"/>
    <x v="3"/>
    <n v="1000170630"/>
    <x v="16"/>
    <m/>
    <d v="2023-10-30T00:00:00"/>
    <n v="0"/>
    <x v="10"/>
    <x v="1"/>
    <x v="4"/>
  </r>
  <r>
    <n v="100537984"/>
    <s v="MOPELOLA TIAMIYU"/>
    <s v="3 LARUNSI STR 83/S25/16687 ALAGBA AGEGE"/>
    <s v="C-Non MD"/>
    <x v="1"/>
    <s v="NMD"/>
    <n v="607"/>
    <n v="29885.65"/>
    <n v="164449.04999999999"/>
    <x v="3"/>
    <n v="1000170630"/>
    <x v="16"/>
    <n v="30000"/>
    <d v="2025-06-26T00:00:00"/>
    <n v="114.34999999999854"/>
    <x v="0"/>
    <x v="2"/>
    <x v="4"/>
  </r>
  <r>
    <n v="101645332"/>
    <s v="PA GANIYU A.OKI"/>
    <s v="3 VICTOR OLAIYA STR LAGOS"/>
    <s v="C-Non MD"/>
    <x v="0"/>
    <s v="NMD"/>
    <n v="0"/>
    <n v="0"/>
    <n v="29.14"/>
    <x v="3"/>
    <n v="1000170630"/>
    <x v="16"/>
    <m/>
    <m/>
    <n v="0"/>
    <x v="0"/>
    <x v="0"/>
    <x v="4"/>
  </r>
  <r>
    <n v="100538149"/>
    <s v="AGBEDE ABEL"/>
    <s v="4 LARUNSI STR OLD A/C NO 26/06/05/29817 ALAGBA AGEGE"/>
    <s v="C-Non MD"/>
    <x v="1"/>
    <s v="NMD"/>
    <n v="607"/>
    <n v="29885.65"/>
    <n v="251088.88"/>
    <x v="3"/>
    <n v="1000170630"/>
    <x v="16"/>
    <m/>
    <d v="2025-03-21T00:00:00"/>
    <n v="0"/>
    <x v="10"/>
    <x v="1"/>
    <x v="4"/>
  </r>
  <r>
    <n v="100538636"/>
    <s v="ADEKEYE S. SAMSON"/>
    <s v="4 POPOOLA STR ALAGBA IYANA IPAJA AGEGE LAGOS"/>
    <s v="C-Non MD"/>
    <x v="1"/>
    <s v="NMD"/>
    <n v="607"/>
    <n v="29885.65"/>
    <n v="70569.490000000005"/>
    <x v="3"/>
    <n v="1000170630"/>
    <x v="16"/>
    <n v="30000"/>
    <d v="2025-06-23T00:00:00"/>
    <n v="114.34999999999854"/>
    <x v="0"/>
    <x v="2"/>
    <x v="4"/>
  </r>
  <r>
    <n v="100537964"/>
    <s v="RASIDAT HAMMED"/>
    <s v="5 LARUNSI STR 82/S25/35307 ALAGBA AGEGE"/>
    <s v="C-Non MD"/>
    <x v="0"/>
    <s v="NMD"/>
    <n v="0"/>
    <n v="0"/>
    <n v="375644.07"/>
    <x v="3"/>
    <n v="1000170630"/>
    <x v="16"/>
    <m/>
    <m/>
    <n v="0"/>
    <x v="0"/>
    <x v="0"/>
    <x v="4"/>
  </r>
  <r>
    <n v="100537811"/>
    <s v="ONIFADE TAJUDEEN ALH"/>
    <s v="5 LARUNSI STR M/NO 79/S25/101468 ALAGBA AGEGE"/>
    <s v="C-Non MD"/>
    <x v="1"/>
    <s v="NMD"/>
    <n v="607"/>
    <n v="29885.65"/>
    <n v="355003.82"/>
    <x v="3"/>
    <n v="1000170630"/>
    <x v="16"/>
    <n v="40000"/>
    <d v="2025-06-23T00:00:00"/>
    <n v="10114.349999999999"/>
    <x v="0"/>
    <x v="2"/>
    <x v="4"/>
  </r>
  <r>
    <n v="101644760"/>
    <s v="ALH HASSAN"/>
    <s v="5 ZION CLOSE ALAGBA LAGOS"/>
    <s v="C-Non MD"/>
    <x v="0"/>
    <s v="NMD"/>
    <n v="0"/>
    <n v="0"/>
    <n v="335935.9"/>
    <x v="3"/>
    <n v="1000170630"/>
    <x v="16"/>
    <m/>
    <m/>
    <n v="0"/>
    <x v="0"/>
    <x v="0"/>
    <x v="4"/>
  </r>
  <r>
    <n v="100538475"/>
    <s v="ALH HASSAN"/>
    <s v="5 ZION CLOSE ALAGBA LAGOS "/>
    <s v="C-Non MD"/>
    <x v="1"/>
    <s v="NMD"/>
    <n v="607"/>
    <n v="29885.65"/>
    <n v="183935.21"/>
    <x v="3"/>
    <n v="1000170630"/>
    <x v="16"/>
    <n v="31000"/>
    <d v="2025-06-17T00:00:00"/>
    <n v="1114.3499999999985"/>
    <x v="0"/>
    <x v="2"/>
    <x v="4"/>
  </r>
  <r>
    <n v="100537798"/>
    <s v="AKANDE ALABI"/>
    <s v="6 BABASANYA STR OLD A/C NO 26/06/05/99012 ALAGBA AGEGE"/>
    <s v="C-Non MD"/>
    <x v="1"/>
    <s v="NMD"/>
    <n v="607"/>
    <n v="29885.65"/>
    <n v="1346998.94"/>
    <x v="3"/>
    <n v="1000170630"/>
    <x v="16"/>
    <n v="45000"/>
    <d v="2025-06-17T00:00:00"/>
    <n v="15114.349999999999"/>
    <x v="0"/>
    <x v="2"/>
    <x v="4"/>
  </r>
  <r>
    <n v="100945449"/>
    <s v="FADEYI R.A"/>
    <s v="6 LARUNSI STR. ORILE AGEGE LAGOS"/>
    <s v="C-Non MD"/>
    <x v="1"/>
    <s v="NMD"/>
    <n v="607"/>
    <n v="29885.65"/>
    <n v="313960.07"/>
    <x v="3"/>
    <n v="1000170630"/>
    <x v="16"/>
    <m/>
    <d v="2025-05-16T00:00:00"/>
    <n v="0"/>
    <x v="10"/>
    <x v="1"/>
    <x v="4"/>
  </r>
  <r>
    <n v="100537668"/>
    <s v="FADEYI R A"/>
    <s v="6 LARUNSI STREET OLD A/C NO 26/06/05/77311 ALAGBA AGEGE"/>
    <s v="C-Non MD"/>
    <x v="1"/>
    <s v="NMD"/>
    <n v="607"/>
    <n v="29885.65"/>
    <n v="403147.78"/>
    <x v="3"/>
    <n v="1000170630"/>
    <x v="16"/>
    <m/>
    <d v="2025-05-24T00:00:00"/>
    <n v="0"/>
    <x v="10"/>
    <x v="1"/>
    <x v="4"/>
  </r>
  <r>
    <n v="100537645"/>
    <s v="ABEBI MADAM"/>
    <s v="7 LARUNSI STR OLD A/C NO 26/06/05/64416 ALAGBA AGEGE"/>
    <s v="C-Non MD"/>
    <x v="1"/>
    <s v="NMD"/>
    <n v="607"/>
    <n v="29885.65"/>
    <n v="-26642.67"/>
    <x v="3"/>
    <n v="1000170630"/>
    <x v="16"/>
    <n v="31000"/>
    <d v="2025-06-14T00:00:00"/>
    <n v="1114.3499999999985"/>
    <x v="0"/>
    <x v="2"/>
    <x v="4"/>
  </r>
  <r>
    <n v="101644762"/>
    <s v="TORIOLA J"/>
    <s v="7 POPOOLA STREET OLD A/C NO 26/06/05/32511 OKI VILLAGE AGEGE"/>
    <s v="C-Non MD"/>
    <x v="0"/>
    <s v="NMD"/>
    <n v="0"/>
    <n v="0"/>
    <n v="56590.31"/>
    <x v="3"/>
    <n v="1000170630"/>
    <x v="16"/>
    <m/>
    <m/>
    <n v="0"/>
    <x v="0"/>
    <x v="0"/>
    <x v="4"/>
  </r>
  <r>
    <n v="100537647"/>
    <s v="DAUDU MATHEW"/>
    <s v="8 DAUDU STR OLD A/C NO 26/06/05/18912 ALAGBA AGEGE"/>
    <s v="C-Non MD"/>
    <x v="1"/>
    <s v="NMD"/>
    <n v="607"/>
    <n v="29885.65"/>
    <n v="770439.24"/>
    <x v="3"/>
    <n v="1000170630"/>
    <x v="16"/>
    <n v="5000"/>
    <d v="2025-06-23T00:00:00"/>
    <n v="0"/>
    <x v="27"/>
    <x v="3"/>
    <x v="4"/>
  </r>
  <r>
    <n v="100537634"/>
    <s v="ADEBARI DUROJAIYE"/>
    <s v="9 POPOOLA STR OLD A/C NO 26/06/05/56616 ALAGBA AGEGE"/>
    <s v="C-Non MD"/>
    <x v="0"/>
    <s v="NMD"/>
    <n v="0"/>
    <n v="0"/>
    <n v="747789.2"/>
    <x v="3"/>
    <n v="1000170630"/>
    <x v="16"/>
    <m/>
    <m/>
    <n v="0"/>
    <x v="0"/>
    <x v="0"/>
    <x v="4"/>
  </r>
  <r>
    <n v="100538147"/>
    <s v="THOMAS OGUNS"/>
    <s v="10 OMOWORARE STR 86/S25/93653 ALAGBA AGEGE"/>
    <s v="C-Non MD"/>
    <x v="1"/>
    <s v="NMD"/>
    <n v="607"/>
    <n v="29885.65"/>
    <n v="639042.03"/>
    <x v="3"/>
    <n v="1000170628"/>
    <x v="17"/>
    <n v="30000"/>
    <d v="2025-06-17T00:00:00"/>
    <n v="114.34999999999854"/>
    <x v="0"/>
    <x v="2"/>
    <x v="3"/>
  </r>
  <r>
    <n v="101615370"/>
    <s v="OGUNSOLA EBENEZER"/>
    <s v="14 OREMEJI STR OLD A/CNO 26/06/05/83219 ALAGBA AGEGE"/>
    <s v="C-Non MD"/>
    <x v="1"/>
    <s v="NMD"/>
    <n v="607"/>
    <n v="29885.65"/>
    <n v="37836.57"/>
    <x v="3"/>
    <n v="1000170628"/>
    <x v="17"/>
    <n v="12000"/>
    <d v="2025-06-26T00:00:00"/>
    <n v="0"/>
    <x v="28"/>
    <x v="3"/>
    <x v="3"/>
  </r>
  <r>
    <n v="100538300"/>
    <s v="CHIEF ADEOLAWOFE S"/>
    <s v="15 DAYO SHITU STR LAGOS "/>
    <s v="C-Non MD"/>
    <x v="1"/>
    <s v="NMD"/>
    <n v="100"/>
    <n v="4923.5"/>
    <n v="410937.63"/>
    <x v="3"/>
    <n v="1000170628"/>
    <x v="17"/>
    <m/>
    <d v="2023-11-19T00:00:00"/>
    <n v="0"/>
    <x v="29"/>
    <x v="1"/>
    <x v="3"/>
  </r>
  <r>
    <n v="100537826"/>
    <s v="SHITTU AUGUSTUS A"/>
    <s v="16 OMOWORARE STR M/NO 79/S25/74510 OFF IPAJA AGEGE"/>
    <s v="C-Non MD"/>
    <x v="0"/>
    <s v="NMD"/>
    <n v="0"/>
    <n v="0"/>
    <n v="778000.98"/>
    <x v="3"/>
    <n v="1000170628"/>
    <x v="17"/>
    <m/>
    <m/>
    <n v="0"/>
    <x v="0"/>
    <x v="0"/>
    <x v="3"/>
  </r>
  <r>
    <n v="100538633"/>
    <s v="TEACHER'S REGISTRATION COUNCIL"/>
    <s v="17 DR. VICTORY OLAIYA STR. IYANA - IPAJA LAGOS"/>
    <s v="C-Non MD"/>
    <x v="0"/>
    <s v="NMD"/>
    <n v="0"/>
    <n v="0"/>
    <n v="455421.65"/>
    <x v="3"/>
    <n v="1000170628"/>
    <x v="17"/>
    <m/>
    <m/>
    <n v="0"/>
    <x v="0"/>
    <x v="0"/>
    <x v="3"/>
  </r>
  <r>
    <n v="100537966"/>
    <s v="MR OGUNFUYE ADEKUNLE"/>
    <s v="17 OMOWORALE STREET 83/S25/16052 ALAGBA AGEGE"/>
    <s v="C-Non MD"/>
    <x v="1"/>
    <s v="NMD"/>
    <n v="607"/>
    <n v="29885.65"/>
    <n v="29346.62"/>
    <x v="3"/>
    <n v="1000170628"/>
    <x v="17"/>
    <n v="30000"/>
    <d v="2025-06-20T00:00:00"/>
    <n v="114.34999999999854"/>
    <x v="0"/>
    <x v="2"/>
    <x v="3"/>
  </r>
  <r>
    <n v="102908080"/>
    <s v="SHERIFF ADESHOLA OYEDOKUN"/>
    <s v="17 dayo shittu street iyana odo agege lagos"/>
    <s v="C-Non MD"/>
    <x v="1"/>
    <s v="NMD"/>
    <n v="607"/>
    <n v="29885.65"/>
    <n v="29279.95"/>
    <x v="3"/>
    <n v="1000170628"/>
    <x v="17"/>
    <n v="30000"/>
    <d v="2025-06-20T00:00:00"/>
    <n v="114.34999999999854"/>
    <x v="0"/>
    <x v="2"/>
    <x v="3"/>
  </r>
  <r>
    <n v="102586207"/>
    <s v="CLEMENT EWUGIEN"/>
    <s v="18 DAYO SHITTU STREET 86/S25/66910 ALAGBA"/>
    <s v="C-Non MD"/>
    <x v="1"/>
    <s v="NMD"/>
    <n v="100"/>
    <n v="4923.5"/>
    <n v="19617.5"/>
    <x v="3"/>
    <n v="1000170628"/>
    <x v="17"/>
    <n v="5000"/>
    <d v="2025-06-20T00:00:00"/>
    <n v="76.5"/>
    <x v="0"/>
    <x v="2"/>
    <x v="3"/>
  </r>
  <r>
    <n v="102805648"/>
    <s v="NURUDEEN FEMI TIJANI"/>
    <s v="19 OMOWORARE STREET ALAAGBA "/>
    <s v="C-Non MD"/>
    <x v="1"/>
    <s v="NMD"/>
    <n v="607"/>
    <n v="29885.65"/>
    <n v="33506.230000000003"/>
    <x v="3"/>
    <n v="1000170628"/>
    <x v="17"/>
    <n v="60000"/>
    <d v="2025-06-17T00:00:00"/>
    <n v="30114.35"/>
    <x v="0"/>
    <x v="2"/>
    <x v="3"/>
  </r>
  <r>
    <n v="100955506"/>
    <s v="ODUBAKUN GANIYU"/>
    <s v="20 ALHAJI FADEYI STR M/NO 81/S25/930 ALAGBA AGEGE"/>
    <s v="C-MD1"/>
    <x v="1"/>
    <s v="MD"/>
    <n v="1364"/>
    <n v="73358.990000000005"/>
    <n v="3149934.18"/>
    <x v="3"/>
    <n v="1000170628"/>
    <x v="17"/>
    <n v="45000"/>
    <d v="2025-06-05T00:00:00"/>
    <n v="0"/>
    <x v="30"/>
    <x v="3"/>
    <x v="3"/>
  </r>
  <r>
    <n v="102818639"/>
    <s v="CHIDERA DORIS EZIGBO"/>
    <s v="210  ABEOKUTA STREET ORILE AGEGE"/>
    <s v="C-Non MD"/>
    <x v="1"/>
    <s v="NMD"/>
    <n v="607"/>
    <n v="29885.65"/>
    <n v="29056.9"/>
    <x v="3"/>
    <n v="1000170628"/>
    <x v="17"/>
    <n v="30000"/>
    <d v="2025-06-17T00:00:00"/>
    <n v="114.34999999999854"/>
    <x v="0"/>
    <x v="2"/>
    <x v="3"/>
  </r>
  <r>
    <n v="102704963"/>
    <s v="ABIODUN  ABOSEDE"/>
    <s v="210. ABEOKUTA STREET O"/>
    <s v="C-Non MD"/>
    <x v="1"/>
    <s v="NMD"/>
    <n v="607"/>
    <n v="29885.65"/>
    <n v="-3907.93"/>
    <x v="3"/>
    <n v="1000170628"/>
    <x v="17"/>
    <n v="30000"/>
    <d v="2025-06-16T00:00:00"/>
    <n v="114.34999999999854"/>
    <x v="0"/>
    <x v="2"/>
    <x v="3"/>
  </r>
  <r>
    <n v="100538169"/>
    <s v="ABIODUN ABOSEDE"/>
    <s v="210. ABEOKUTA STREET ORILE-AGEGE LAGOS STATE"/>
    <s v="C-Non MD"/>
    <x v="0"/>
    <s v="NMD"/>
    <n v="0"/>
    <n v="0"/>
    <n v="893504.87"/>
    <x v="3"/>
    <n v="1000170628"/>
    <x v="17"/>
    <m/>
    <m/>
    <n v="0"/>
    <x v="0"/>
    <x v="0"/>
    <x v="3"/>
  </r>
  <r>
    <n v="100538156"/>
    <s v="FOLARIN FOLARIN"/>
    <s v="220 ABEOKUTA EXOP  "/>
    <s v="C-Non MD"/>
    <x v="0"/>
    <s v="NMD"/>
    <n v="0"/>
    <n v="0"/>
    <n v="669863.32999999996"/>
    <x v="3"/>
    <n v="1000170628"/>
    <x v="17"/>
    <m/>
    <m/>
    <n v="0"/>
    <x v="0"/>
    <x v="0"/>
    <x v="3"/>
  </r>
  <r>
    <n v="100537636"/>
    <s v="SULIMON FOLARIN"/>
    <s v="220 ABEOKUTA EXPRESSWAY IYANA IPAJA LAGOS"/>
    <s v="C-Non MD"/>
    <x v="0"/>
    <s v="NMD"/>
    <n v="0"/>
    <n v="0"/>
    <n v="717688.54"/>
    <x v="3"/>
    <n v="1000170628"/>
    <x v="17"/>
    <m/>
    <m/>
    <n v="0"/>
    <x v="0"/>
    <x v="0"/>
    <x v="3"/>
  </r>
  <r>
    <n v="100537465"/>
    <s v="SOBODU BOYE"/>
    <s v="224B ABEOKUTA EXP.WAY LAGOS "/>
    <s v="C-Non MD"/>
    <x v="0"/>
    <s v="NMD"/>
    <n v="0"/>
    <n v="0"/>
    <n v="543747.85"/>
    <x v="3"/>
    <n v="1000170628"/>
    <x v="17"/>
    <m/>
    <m/>
    <n v="0"/>
    <x v="0"/>
    <x v="0"/>
    <x v="3"/>
  </r>
  <r>
    <n v="100538326"/>
    <s v="ALLI ADEKUNLE"/>
    <s v="25 DAYO SHITTU STR ALAGBA LAGOS "/>
    <s v="C-Non MD"/>
    <x v="0"/>
    <s v="NMD"/>
    <n v="0"/>
    <n v="0"/>
    <n v="796759.97"/>
    <x v="3"/>
    <n v="1000170628"/>
    <x v="17"/>
    <m/>
    <m/>
    <n v="0"/>
    <x v="0"/>
    <x v="0"/>
    <x v="3"/>
  </r>
  <r>
    <n v="102892093"/>
    <s v="JIMOH OMOGBOLAHAN OWOLABI"/>
    <s v="252 Abeokuta Express way"/>
    <s v="C-Non MD"/>
    <x v="1"/>
    <s v="NMD"/>
    <n v="607"/>
    <n v="29885.65"/>
    <n v="173654.61"/>
    <x v="3"/>
    <n v="1000170628"/>
    <x v="17"/>
    <m/>
    <d v="2025-05-06T00:00:00"/>
    <n v="0"/>
    <x v="10"/>
    <x v="1"/>
    <x v="3"/>
  </r>
  <r>
    <n v="102714676"/>
    <s v="ALLI OLUSEGUN LUKMON"/>
    <s v="25B DAYO SHITTU STREET  IYANA IPAJA AGEGE LAGOS"/>
    <s v="C-Non MD"/>
    <x v="0"/>
    <s v="NMD"/>
    <n v="0"/>
    <n v="0"/>
    <n v="375240.77"/>
    <x v="3"/>
    <n v="1000170628"/>
    <x v="17"/>
    <m/>
    <m/>
    <n v="0"/>
    <x v="0"/>
    <x v="0"/>
    <x v="3"/>
  </r>
  <r>
    <n v="102714677"/>
    <s v="ALLI OLUSEGUN LUKMON"/>
    <s v="25B DAYO SHITTU STREET  IYANA IPAJA AGEGE LAGOS"/>
    <s v="C-Non MD"/>
    <x v="1"/>
    <s v="NMD"/>
    <n v="607"/>
    <n v="29885.65"/>
    <n v="380244.08"/>
    <x v="3"/>
    <n v="1000170628"/>
    <x v="17"/>
    <m/>
    <d v="2025-05-23T00:00:00"/>
    <n v="0"/>
    <x v="10"/>
    <x v="1"/>
    <x v="3"/>
  </r>
  <r>
    <n v="102788678"/>
    <s v="ALFRED ADEBAYO ADEPITAN"/>
    <s v="27 Dayo Shittu Street"/>
    <s v="C-Non MD"/>
    <x v="1"/>
    <s v="NMD"/>
    <n v="607"/>
    <n v="29885.65"/>
    <n v="117697.81"/>
    <x v="3"/>
    <n v="1000170628"/>
    <x v="17"/>
    <n v="15000"/>
    <d v="2025-06-18T00:00:00"/>
    <n v="0"/>
    <x v="16"/>
    <x v="3"/>
    <x v="3"/>
  </r>
  <r>
    <n v="100538161"/>
    <s v="YEMISI AWOLOWO"/>
    <s v="3 DAYO SHITTU STR ALAGBA AGEGE LAGOS"/>
    <s v="C-Non MD"/>
    <x v="1"/>
    <s v="NMD"/>
    <n v="607"/>
    <n v="29885.65"/>
    <n v="159751.97"/>
    <x v="3"/>
    <n v="1000170628"/>
    <x v="17"/>
    <n v="26400"/>
    <d v="2025-06-13T00:00:00"/>
    <n v="0"/>
    <x v="31"/>
    <x v="3"/>
    <x v="3"/>
  </r>
  <r>
    <n v="100538151"/>
    <s v="YEMISI AWOLOWO"/>
    <s v="3 DAYO SHITTU STR LAGOS "/>
    <s v="C-Non MD"/>
    <x v="1"/>
    <s v="NMD"/>
    <n v="607"/>
    <n v="29885.65"/>
    <n v="67350.880000000005"/>
    <x v="3"/>
    <n v="1000170628"/>
    <x v="17"/>
    <n v="42000"/>
    <d v="2025-06-17T00:00:00"/>
    <n v="12114.349999999999"/>
    <x v="0"/>
    <x v="2"/>
    <x v="3"/>
  </r>
  <r>
    <n v="100538634"/>
    <s v="SANI RABIU"/>
    <s v="5. GBADAMOSI STR ALAAGBA IYANA IPAJA "/>
    <s v="C-Non MD"/>
    <x v="1"/>
    <s v="NMD"/>
    <n v="607"/>
    <n v="29885.65"/>
    <n v="28904.75"/>
    <x v="3"/>
    <n v="1000170628"/>
    <x v="17"/>
    <n v="30000"/>
    <d v="2025-06-17T00:00:00"/>
    <n v="114.34999999999854"/>
    <x v="0"/>
    <x v="2"/>
    <x v="3"/>
  </r>
  <r>
    <n v="100538171"/>
    <s v="MICHAEL ADEBARI"/>
    <s v="7 DAYO SHITTU STR IYANA ODO ORILE LAGOS"/>
    <s v="C-Non MD"/>
    <x v="1"/>
    <s v="NMD"/>
    <n v="607"/>
    <n v="29885.65"/>
    <n v="1028087.94"/>
    <x v="3"/>
    <n v="1000170628"/>
    <x v="17"/>
    <n v="31000"/>
    <d v="2025-06-17T00:00:00"/>
    <n v="1114.3499999999985"/>
    <x v="0"/>
    <x v="2"/>
    <x v="3"/>
  </r>
  <r>
    <n v="100538476"/>
    <s v="AJIBOYE GEORGE ADEFILA"/>
    <s v="7 GBADAMOSI STR OFF FADEYI IYANA ODO LAGOS"/>
    <s v="C-Non MD"/>
    <x v="1"/>
    <s v="NMD"/>
    <n v="607"/>
    <n v="29885.65"/>
    <n v="35059.96"/>
    <x v="3"/>
    <n v="1000170628"/>
    <x v="17"/>
    <n v="38702"/>
    <d v="2025-06-23T00:00:00"/>
    <n v="8816.3499999999985"/>
    <x v="0"/>
    <x v="2"/>
    <x v="3"/>
  </r>
  <r>
    <n v="100537631"/>
    <s v="HAMMED OLOGBOSERE"/>
    <s v="7 JANE AFOLABI STR I/IPAJA LAGOS "/>
    <s v="C-Non MD"/>
    <x v="0"/>
    <s v="NMD"/>
    <n v="0"/>
    <n v="0"/>
    <n v="34773"/>
    <x v="3"/>
    <n v="1000170628"/>
    <x v="17"/>
    <m/>
    <m/>
    <n v="0"/>
    <x v="0"/>
    <x v="0"/>
    <x v="3"/>
  </r>
  <r>
    <n v="100537654"/>
    <s v="ADEBARI MICHAEL"/>
    <s v="7 OMOWORARE STR OLD A/C NO 26/06/05/57916 ALAGBA AGEGE"/>
    <s v="C-Non MD"/>
    <x v="1"/>
    <s v="NMD"/>
    <n v="607"/>
    <n v="29885.65"/>
    <n v="831303.22"/>
    <x v="3"/>
    <n v="1000170628"/>
    <x v="17"/>
    <n v="25000"/>
    <d v="2025-06-17T00:00:00"/>
    <n v="0"/>
    <x v="21"/>
    <x v="3"/>
    <x v="3"/>
  </r>
  <r>
    <n v="100537991"/>
    <s v="MR B A OLOYODE"/>
    <s v="8 ALHAJI FADEYI STREET 84/S25/045658 ALAGBA AGEGE"/>
    <s v="C-Non MD"/>
    <x v="0"/>
    <s v="NMD"/>
    <n v="0"/>
    <n v="0"/>
    <n v="23095.13"/>
    <x v="3"/>
    <n v="1000170628"/>
    <x v="17"/>
    <m/>
    <m/>
    <n v="0"/>
    <x v="0"/>
    <x v="0"/>
    <x v="3"/>
  </r>
  <r>
    <n v="100538130"/>
    <s v="MR B A OLOYEDE"/>
    <s v="8 ALHAJI FADEYI STREET 85/S25/148165 ALAGBA AGEGE"/>
    <s v="C-Non MD"/>
    <x v="1"/>
    <s v="NMD"/>
    <n v="607"/>
    <n v="29885.65"/>
    <n v="149627.81"/>
    <x v="3"/>
    <n v="1000170628"/>
    <x v="17"/>
    <n v="25000"/>
    <d v="2025-06-21T00:00:00"/>
    <n v="0"/>
    <x v="21"/>
    <x v="3"/>
    <x v="3"/>
  </r>
  <r>
    <n v="100537827"/>
    <s v="APE EMMANUEL MR"/>
    <s v="9 OMOWORARE STR M/NO 79/S25/71784 ALAGBA AGEGE"/>
    <s v="C-Non MD"/>
    <x v="0"/>
    <s v="NMD"/>
    <n v="0"/>
    <n v="0"/>
    <n v="292353.84999999998"/>
    <x v="3"/>
    <n v="1000170628"/>
    <x v="17"/>
    <m/>
    <m/>
    <n v="0"/>
    <x v="0"/>
    <x v="0"/>
    <x v="3"/>
  </r>
  <r>
    <n v="100067849"/>
    <s v="JANNACK NIG LTD"/>
    <s v="10 AL-HASSAN GBADAMOSI STR IYANA IPAJA LAGOS"/>
    <s v="C-MD2"/>
    <x v="0"/>
    <s v="MD"/>
    <n v="0"/>
    <n v="0"/>
    <n v="-312.24"/>
    <x v="3"/>
    <n v="1002049508"/>
    <x v="18"/>
    <m/>
    <m/>
    <n v="0"/>
    <x v="0"/>
    <x v="0"/>
    <x v="0"/>
  </r>
  <r>
    <n v="100067445"/>
    <s v="LAGOS STATE SCHOLARSHIP BOARD"/>
    <s v="254 IPAJA ROAD IPAJA LAGOS"/>
    <s v="C-MD2"/>
    <x v="0"/>
    <s v="MD"/>
    <n v="0"/>
    <n v="0"/>
    <n v="821734.21"/>
    <x v="3"/>
    <n v="1002049326"/>
    <x v="19"/>
    <m/>
    <m/>
    <n v="0"/>
    <x v="0"/>
    <x v="0"/>
    <x v="0"/>
  </r>
  <r>
    <n v="101204545"/>
    <s v="Millenium security gate"/>
    <s v="1 MILLENIUM ESTATE ALAGBA ORILE-AGEGE"/>
    <s v="C-Non MD"/>
    <x v="0"/>
    <s v="NMD"/>
    <n v="0"/>
    <n v="0"/>
    <n v="874225.25"/>
    <x v="3"/>
    <n v="1000264930"/>
    <x v="20"/>
    <m/>
    <m/>
    <n v="0"/>
    <x v="0"/>
    <x v="0"/>
    <x v="2"/>
  </r>
  <r>
    <n v="102420004"/>
    <s v="KALESANWO OLUYEMI"/>
    <s v="BLK 1,FLT., 11. ALAGBAA MILLENIUM ESTATE"/>
    <s v="C-Non MD"/>
    <x v="1"/>
    <s v="NMD"/>
    <n v="607"/>
    <n v="29885.65"/>
    <n v="67017.05"/>
    <x v="3"/>
    <n v="1000264930"/>
    <x v="20"/>
    <m/>
    <d v="2025-04-25T00:00:00"/>
    <n v="0"/>
    <x v="10"/>
    <x v="1"/>
    <x v="2"/>
  </r>
  <r>
    <n v="102421165"/>
    <s v="MRS M. T DAVIES"/>
    <s v="BLK 2, FLT 2, MILLENIUM ESTATE, ALAGBA, ORILE AGEG"/>
    <s v="C-Non MD"/>
    <x v="1"/>
    <s v="NMD"/>
    <n v="607"/>
    <n v="29885.65"/>
    <n v="394352.7"/>
    <x v="3"/>
    <n v="1000264930"/>
    <x v="20"/>
    <m/>
    <d v="2025-01-10T00:00:00"/>
    <n v="0"/>
    <x v="10"/>
    <x v="1"/>
    <x v="2"/>
  </r>
  <r>
    <n v="102615142"/>
    <s v="SOLOMON  IYUA"/>
    <s v="BLK 6 FLT 3 ALGBAA ESTATE LAGOS"/>
    <s v="C-Non MD"/>
    <x v="0"/>
    <s v="NMD"/>
    <n v="0"/>
    <n v="0"/>
    <n v="349080.35"/>
    <x v="3"/>
    <n v="1000264930"/>
    <x v="20"/>
    <m/>
    <m/>
    <n v="0"/>
    <x v="0"/>
    <x v="0"/>
    <x v="2"/>
  </r>
  <r>
    <n v="100540486"/>
    <s v="ADEDAYO SOYINGBE"/>
    <s v="BLK 8 FLT 4 MILLENIUM EST ORILE AGEGE LAGOS STATE"/>
    <s v="C-Non MD"/>
    <x v="1"/>
    <s v="NMD"/>
    <n v="607"/>
    <n v="29885.65"/>
    <n v="616100.61"/>
    <x v="3"/>
    <n v="1000264930"/>
    <x v="20"/>
    <m/>
    <d v="2019-08-19T00:00:00"/>
    <n v="0"/>
    <x v="10"/>
    <x v="1"/>
    <x v="2"/>
  </r>
  <r>
    <n v="102177299"/>
    <s v="MRS SUBAI MOJISOLA"/>
    <s v="BLK. 3, FLT., 6, MILLENIUM ESTATE, ABEKOKO, IYANA"/>
    <s v="C-Non MD"/>
    <x v="1"/>
    <s v="NMD"/>
    <n v="607"/>
    <n v="29885.65"/>
    <n v="243334.71"/>
    <x v="3"/>
    <n v="1000264930"/>
    <x v="20"/>
    <m/>
    <d v="2025-03-27T00:00:00"/>
    <n v="0"/>
    <x v="10"/>
    <x v="1"/>
    <x v="2"/>
  </r>
  <r>
    <n v="100539682"/>
    <s v="NYSC ORIENTATION CAMP"/>
    <s v="IYANA IPAJA RD LAGOS "/>
    <s v="C-MD2"/>
    <x v="1"/>
    <s v="MD"/>
    <n v="4500"/>
    <n v="258370.88"/>
    <n v="253793.78"/>
    <x v="3"/>
    <n v="1000264930"/>
    <x v="20"/>
    <m/>
    <m/>
    <n v="0"/>
    <x v="32"/>
    <x v="1"/>
    <x v="2"/>
  </r>
  <r>
    <n v="100067856"/>
    <s v="MOBILE OIL PLC"/>
    <s v="NYSC SERVICE STATION IYANA IPAJA LAGOS"/>
    <s v="C-MD2"/>
    <x v="1"/>
    <s v="MD"/>
    <n v="4500"/>
    <n v="258370.88"/>
    <n v="1462282.59"/>
    <x v="3"/>
    <n v="1002049255"/>
    <x v="21"/>
    <m/>
    <m/>
    <n v="0"/>
    <x v="32"/>
    <x v="1"/>
    <x v="0"/>
  </r>
  <r>
    <n v="102546204"/>
    <s v="AYORINDE OLASENI"/>
    <s v="5 ADEBAYO STR OFF ELEMIDE AGRIC"/>
    <s v="C-Non MD"/>
    <x v="1"/>
    <s v="NMD"/>
    <n v="915"/>
    <n v="45050.03"/>
    <n v="306233.48"/>
    <x v="4"/>
    <n v="1000260298"/>
    <x v="22"/>
    <m/>
    <d v="2025-05-21T00:00:00"/>
    <n v="0"/>
    <x v="33"/>
    <x v="1"/>
    <x v="5"/>
  </r>
  <r>
    <n v="100537096"/>
    <s v="FRED OMORIC PRINCE"/>
    <s v="2.ADEBAYO STR. OFF AGRIC OKO OBA"/>
    <s v="C-Non MD"/>
    <x v="1"/>
    <s v="NMD"/>
    <n v="915"/>
    <n v="45050.03"/>
    <n v="805369.68"/>
    <x v="4"/>
    <n v="1000260044"/>
    <x v="23"/>
    <m/>
    <d v="2025-05-23T00:00:00"/>
    <n v="0"/>
    <x v="33"/>
    <x v="1"/>
    <x v="5"/>
  </r>
  <r>
    <n v="100539516"/>
    <s v="OLASENI AYORINDE"/>
    <s v="5 ADEBAYO  "/>
    <s v="C-Non MD"/>
    <x v="1"/>
    <s v="NMD"/>
    <n v="915"/>
    <n v="45050.03"/>
    <n v="260093.74"/>
    <x v="4"/>
    <n v="1000260044"/>
    <x v="23"/>
    <m/>
    <d v="2025-05-21T00:00:00"/>
    <n v="0"/>
    <x v="33"/>
    <x v="1"/>
    <x v="5"/>
  </r>
  <r>
    <n v="102795321"/>
    <s v="OLASENI AYORINDE AYORINDE AYORINDE"/>
    <s v="5 ADEBAYO  "/>
    <s v="C-Non MD"/>
    <x v="1"/>
    <s v="NMD"/>
    <n v="915"/>
    <n v="45050.03"/>
    <n v="278398.28000000003"/>
    <x v="4"/>
    <n v="1000260044"/>
    <x v="23"/>
    <m/>
    <d v="2025-05-21T00:00:00"/>
    <n v="0"/>
    <x v="33"/>
    <x v="1"/>
    <x v="5"/>
  </r>
  <r>
    <n v="102795319"/>
    <s v="OLASENI AYORINDE AYORINDE AYORINDE"/>
    <s v="5 ADEBAYO  "/>
    <s v="C-Non MD"/>
    <x v="1"/>
    <s v="NMD"/>
    <n v="915"/>
    <n v="45050.03"/>
    <n v="278398.28000000003"/>
    <x v="4"/>
    <n v="1000260044"/>
    <x v="23"/>
    <m/>
    <d v="2025-05-21T00:00:00"/>
    <n v="0"/>
    <x v="33"/>
    <x v="1"/>
    <x v="5"/>
  </r>
  <r>
    <n v="102795320"/>
    <s v="OLASENI AYORINDE AYORINDE AYORINDE"/>
    <s v="5 ADEBAYO  "/>
    <s v="C-Non MD"/>
    <x v="1"/>
    <s v="NMD"/>
    <n v="915"/>
    <n v="45050.03"/>
    <n v="278398.28000000003"/>
    <x v="4"/>
    <n v="1000260044"/>
    <x v="23"/>
    <m/>
    <d v="2025-05-21T00:00:00"/>
    <n v="0"/>
    <x v="33"/>
    <x v="1"/>
    <x v="5"/>
  </r>
  <r>
    <n v="100539526"/>
    <s v="AYORINDE OLASENI"/>
    <s v="5 ADEBAYO STR OFF AGRIC RD OKO OBA LAGOS"/>
    <s v="C-Non MD"/>
    <x v="1"/>
    <s v="NMD"/>
    <n v="915"/>
    <n v="45050.03"/>
    <n v="133978.46"/>
    <x v="4"/>
    <n v="1000260044"/>
    <x v="23"/>
    <m/>
    <d v="2025-05-20T00:00:00"/>
    <n v="0"/>
    <x v="33"/>
    <x v="1"/>
    <x v="5"/>
  </r>
  <r>
    <n v="102795317"/>
    <s v="ENGR. AYORINDE OLASENI AYORINDE OLASENI"/>
    <s v="5A ADEBAYO STR ELEMIDE STR AG AGEGE "/>
    <s v="C-Non MD"/>
    <x v="1"/>
    <s v="NMD"/>
    <n v="915"/>
    <n v="45050.03"/>
    <n v="278398.28000000003"/>
    <x v="4"/>
    <n v="1000260044"/>
    <x v="23"/>
    <m/>
    <d v="2025-05-21T00:00:00"/>
    <n v="0"/>
    <x v="33"/>
    <x v="1"/>
    <x v="5"/>
  </r>
  <r>
    <n v="102795318"/>
    <s v="ENGR. AYORINDE OLASENI AYORINDE OLASENI"/>
    <s v="5A ADEBAYO STR ELEMIDE STR AG AGEGE "/>
    <s v="C-Non MD"/>
    <x v="1"/>
    <s v="NMD"/>
    <n v="915"/>
    <n v="45050.03"/>
    <n v="278398.28000000003"/>
    <x v="4"/>
    <n v="1000260044"/>
    <x v="23"/>
    <m/>
    <d v="2025-05-21T00:00:00"/>
    <n v="0"/>
    <x v="33"/>
    <x v="1"/>
    <x v="5"/>
  </r>
  <r>
    <n v="100537116"/>
    <s v="ENGR. AYORINDE OLASENI"/>
    <s v="5A ADEBAYO STR ELEMIDE STR AG AGEGE "/>
    <s v="C-Non MD"/>
    <x v="1"/>
    <s v="NMD"/>
    <n v="915"/>
    <n v="45050.03"/>
    <n v="343917.92"/>
    <x v="4"/>
    <n v="1000260044"/>
    <x v="23"/>
    <m/>
    <d v="2025-01-27T00:00:00"/>
    <n v="0"/>
    <x v="33"/>
    <x v="1"/>
    <x v="5"/>
  </r>
  <r>
    <n v="102795315"/>
    <s v="ENGR. AYORINDE OLASENI AYORINDE OLASENI"/>
    <s v="5A ADEBAYO STR ELEMIDE STR AG AGEGE "/>
    <s v="C-Non MD"/>
    <x v="1"/>
    <s v="NMD"/>
    <n v="915"/>
    <n v="45050.03"/>
    <n v="278398.28000000003"/>
    <x v="4"/>
    <n v="1000260044"/>
    <x v="23"/>
    <m/>
    <d v="2025-05-21T00:00:00"/>
    <n v="0"/>
    <x v="33"/>
    <x v="1"/>
    <x v="5"/>
  </r>
  <r>
    <n v="102795316"/>
    <s v="ENGR. AYORINDE OLASENI AYORINDE OLASENI"/>
    <s v="5A ADEBAYO STR ELEMIDE STR AG AGEGE "/>
    <s v="C-Non MD"/>
    <x v="1"/>
    <s v="NMD"/>
    <n v="915"/>
    <n v="45050.03"/>
    <n v="278393.28000000003"/>
    <x v="4"/>
    <n v="1000260044"/>
    <x v="23"/>
    <n v="5"/>
    <d v="2025-06-03T00:00:00"/>
    <n v="0"/>
    <x v="34"/>
    <x v="3"/>
    <x v="5"/>
  </r>
  <r>
    <n v="100537100"/>
    <s v="ENGR. AYORINDE O.A"/>
    <s v="5A ADEBAYO STR N. OKO-OBA LAGOS "/>
    <s v="C-Non MD"/>
    <x v="1"/>
    <s v="NMD"/>
    <n v="915"/>
    <n v="45050.03"/>
    <n v="145306.85999999999"/>
    <x v="4"/>
    <n v="1000260044"/>
    <x v="23"/>
    <m/>
    <d v="2025-05-16T00:00:00"/>
    <n v="0"/>
    <x v="33"/>
    <x v="1"/>
    <x v="5"/>
  </r>
  <r>
    <n v="100539967"/>
    <s v="MRS FANIYI DORATHY"/>
    <s v="9 ADEBAYO STR OFF AGRIC RD LAGOS"/>
    <s v="C-Non MD"/>
    <x v="1"/>
    <s v="NMD"/>
    <n v="915"/>
    <n v="45050.03"/>
    <n v="193634.93"/>
    <x v="4"/>
    <n v="1000260044"/>
    <x v="23"/>
    <n v="20000"/>
    <d v="2025-06-20T00:00:00"/>
    <n v="0"/>
    <x v="35"/>
    <x v="3"/>
    <x v="5"/>
  </r>
  <r>
    <n v="100540420"/>
    <s v="MR A A IGE"/>
    <s v="1 OLUSOLA OLAWALE STR OKO OBA 85/191490 "/>
    <s v="C-Non MD"/>
    <x v="1"/>
    <s v="NMD"/>
    <n v="915"/>
    <n v="45050.03"/>
    <n v="412661.97"/>
    <x v="4"/>
    <n v="1000261029"/>
    <x v="24"/>
    <m/>
    <d v="2025-05-26T00:00:00"/>
    <n v="0"/>
    <x v="33"/>
    <x v="1"/>
    <x v="6"/>
  </r>
  <r>
    <n v="100540201"/>
    <s v="MRS MARIA OLAJIDE"/>
    <s v="4 ADEOLA ADEFOLABI STR 85/S25/071545 OKO OBA"/>
    <s v="C-Non MD"/>
    <x v="1"/>
    <s v="NMD"/>
    <n v="915"/>
    <n v="45050.03"/>
    <n v="131961.25"/>
    <x v="4"/>
    <n v="1000261029"/>
    <x v="24"/>
    <n v="45000"/>
    <d v="2025-06-23T00:00:00"/>
    <n v="0"/>
    <x v="36"/>
    <x v="3"/>
    <x v="6"/>
  </r>
  <r>
    <n v="100540298"/>
    <s v="MRS MARIA OLAJIDE"/>
    <s v="4 ADEOLA ADEFOLABI STR 85/S25/074798 "/>
    <s v="C-Non MD"/>
    <x v="1"/>
    <s v="NMD"/>
    <n v="915"/>
    <n v="45050.03"/>
    <n v="155601.51999999999"/>
    <x v="4"/>
    <n v="1000261029"/>
    <x v="24"/>
    <n v="45000"/>
    <d v="2025-06-23T00:00:00"/>
    <n v="0"/>
    <x v="36"/>
    <x v="3"/>
    <x v="6"/>
  </r>
  <r>
    <n v="100540698"/>
    <s v="MR ADENIRAN ADEYEMI"/>
    <s v="6 ADEOLA ADEFOLABI STR NEW OKO OBA AGEGE LAGOS STATE"/>
    <s v="C-Non MD"/>
    <x v="1"/>
    <s v="NMD"/>
    <n v="915"/>
    <n v="45050.03"/>
    <n v="268215.67999999999"/>
    <x v="4"/>
    <n v="1000261234"/>
    <x v="25"/>
    <n v="40001"/>
    <d v="2025-06-23T00:00:00"/>
    <n v="0"/>
    <x v="37"/>
    <x v="3"/>
    <x v="6"/>
  </r>
  <r>
    <n v="100538906"/>
    <s v="MRS S.A. TEJUOSHO"/>
    <s v="12 ADEOLA AFOLABI STR N.OKO OBA "/>
    <s v="C-Non MD"/>
    <x v="1"/>
    <s v="NMD"/>
    <n v="915"/>
    <n v="45050.03"/>
    <n v="411208.81"/>
    <x v="4"/>
    <n v="1000261236"/>
    <x v="26"/>
    <n v="48000"/>
    <d v="2025-06-19T00:00:00"/>
    <n v="2949.9700000000012"/>
    <x v="0"/>
    <x v="2"/>
    <x v="4"/>
  </r>
  <r>
    <n v="100537777"/>
    <s v="OLUWADAMILARE JEMILI"/>
    <s v="13 ADEOLA ADEFOLA STR LAGOS "/>
    <s v="C-Non MD"/>
    <x v="1"/>
    <s v="NMD"/>
    <n v="915"/>
    <n v="45050.03"/>
    <n v="78698.7"/>
    <x v="4"/>
    <n v="1000261236"/>
    <x v="26"/>
    <n v="30000"/>
    <d v="2025-06-19T00:00:00"/>
    <n v="0"/>
    <x v="38"/>
    <x v="3"/>
    <x v="4"/>
  </r>
  <r>
    <n v="100539949"/>
    <s v="MR AZEEZ MONSURU"/>
    <s v="15A ADEOLA ADEJOLABI STR 94/S25/17577 NEW OKO OBA"/>
    <s v="C-Non MD"/>
    <x v="1"/>
    <s v="NMD"/>
    <n v="915"/>
    <n v="45050.03"/>
    <n v="67417.789999999994"/>
    <x v="4"/>
    <n v="1000261236"/>
    <x v="26"/>
    <n v="40500"/>
    <d v="2025-06-23T00:00:00"/>
    <n v="0"/>
    <x v="39"/>
    <x v="3"/>
    <x v="4"/>
  </r>
  <r>
    <n v="100540789"/>
    <s v="KARIMU MADAM"/>
    <s v="15 ADE ADEOLA AFOLABI STR OKO- OKO-OBA LAGOS"/>
    <s v="C-Non MD"/>
    <x v="1"/>
    <s v="NMD"/>
    <n v="915"/>
    <n v="45050.03"/>
    <n v="91122.06"/>
    <x v="4"/>
    <n v="1000261232"/>
    <x v="27"/>
    <n v="45000"/>
    <d v="2025-06-23T00:00:00"/>
    <n v="0"/>
    <x v="36"/>
    <x v="3"/>
    <x v="6"/>
  </r>
  <r>
    <n v="100537112"/>
    <s v="SAHEED AZEEZ"/>
    <s v="15A ADEOLA ADEFOLABI STR OFF PIPELINE LAGOS"/>
    <s v="C-Non MD"/>
    <x v="1"/>
    <s v="NMD"/>
    <n v="915"/>
    <n v="45050.03"/>
    <n v="39292.480000000003"/>
    <x v="4"/>
    <n v="1000261232"/>
    <x v="27"/>
    <n v="21100"/>
    <d v="2025-06-19T00:00:00"/>
    <n v="0"/>
    <x v="40"/>
    <x v="3"/>
    <x v="6"/>
  </r>
  <r>
    <n v="102903500"/>
    <s v="SAHEED AZEEZ AZEEZ AZEEZ"/>
    <s v="15A ADEOLA ADEFOLABI STR OFF PIPELINE LAGOS"/>
    <s v="C-Non MD"/>
    <x v="1"/>
    <s v="NMD"/>
    <n v="915"/>
    <n v="45050.03"/>
    <n v="40809.26"/>
    <x v="4"/>
    <n v="1000261232"/>
    <x v="27"/>
    <n v="50000"/>
    <d v="2025-06-19T00:00:00"/>
    <n v="4949.9700000000012"/>
    <x v="0"/>
    <x v="2"/>
    <x v="6"/>
  </r>
  <r>
    <n v="102043758"/>
    <s v="MR AVAROSE SYLVERNUS"/>
    <s v="18 ADEOLA ADEFOLABI STR NEW OKO OBA LAGOS"/>
    <s v="C-Non MD"/>
    <x v="1"/>
    <s v="NMD"/>
    <n v="194"/>
    <n v="9551.59"/>
    <n v="127796.75"/>
    <x v="4"/>
    <n v="1000261032"/>
    <x v="28"/>
    <m/>
    <d v="2025-05-16T00:00:00"/>
    <n v="0"/>
    <x v="41"/>
    <x v="1"/>
    <x v="6"/>
  </r>
  <r>
    <n v="100539229"/>
    <s v="OLUWATOYIN LAWAL"/>
    <s v="12 WASIU OLAOFE ROAD 82/30641 OKO-OBA AGEGE"/>
    <s v="C-Non MD"/>
    <x v="1"/>
    <s v="NMD"/>
    <n v="915"/>
    <n v="45050.03"/>
    <n v="233277.62"/>
    <x v="4"/>
    <n v="1000261008"/>
    <x v="29"/>
    <n v="40000"/>
    <d v="2025-06-18T00:00:00"/>
    <n v="0"/>
    <x v="42"/>
    <x v="3"/>
    <x v="2"/>
  </r>
  <r>
    <n v="101645027"/>
    <s v="ADIO RAUFU"/>
    <s v="1 ELEMIDE ADESINA STR LAGOS STATE"/>
    <s v="C-Non MD"/>
    <x v="0"/>
    <s v="NMD"/>
    <n v="0"/>
    <n v="0"/>
    <n v="33704.120000000003"/>
    <x v="4"/>
    <n v="1000259984"/>
    <x v="30"/>
    <m/>
    <m/>
    <n v="0"/>
    <x v="0"/>
    <x v="0"/>
    <x v="5"/>
  </r>
  <r>
    <n v="100536622"/>
    <s v="ADIO RAUFU"/>
    <s v="1 ELEMIDE ADESINA STR LAGOS STATE "/>
    <s v="C-Non MD"/>
    <x v="1"/>
    <s v="NMD"/>
    <n v="915"/>
    <n v="45050.03"/>
    <n v="87999.07"/>
    <x v="4"/>
    <n v="1000259984"/>
    <x v="30"/>
    <n v="45000"/>
    <d v="2025-06-16T00:00:00"/>
    <n v="0"/>
    <x v="36"/>
    <x v="3"/>
    <x v="5"/>
  </r>
  <r>
    <n v="100954102"/>
    <s v="BANKOLE A. A. CHIEF MRS"/>
    <s v="4 ADESHINA ELEMIDE STR OFF AGRIC RD OKO OBA"/>
    <s v="C-Non MD"/>
    <x v="0"/>
    <s v="NMD"/>
    <n v="0"/>
    <n v="0"/>
    <n v="249619.12"/>
    <x v="4"/>
    <n v="1000259984"/>
    <x v="30"/>
    <m/>
    <m/>
    <n v="0"/>
    <x v="0"/>
    <x v="0"/>
    <x v="5"/>
  </r>
  <r>
    <n v="100540437"/>
    <s v="BANKOLE A A CHIEF MRS"/>
    <s v="4 ADESINA ELEMIDE STR 91/S25/20051 OFF AGRIC RD OKO OBA"/>
    <s v="C-Non MD"/>
    <x v="1"/>
    <s v="NMD"/>
    <n v="915"/>
    <n v="45050.03"/>
    <n v="212154.67"/>
    <x v="4"/>
    <n v="1000259984"/>
    <x v="30"/>
    <m/>
    <d v="2025-05-28T00:00:00"/>
    <n v="0"/>
    <x v="33"/>
    <x v="1"/>
    <x v="5"/>
  </r>
  <r>
    <n v="100539007"/>
    <s v="PRINCE ESSIEN USORO A"/>
    <s v="8 ELEMIDE STR OFF AGRIC RD "/>
    <s v="C-Non MD"/>
    <x v="1"/>
    <s v="NMD"/>
    <n v="915"/>
    <n v="45050.03"/>
    <n v="109097.05"/>
    <x v="4"/>
    <n v="1000260293"/>
    <x v="31"/>
    <m/>
    <d v="2025-05-26T00:00:00"/>
    <n v="0"/>
    <x v="33"/>
    <x v="1"/>
    <x v="2"/>
  </r>
  <r>
    <n v="100539683"/>
    <s v="YINKA DAVID"/>
    <s v="13 ADESINA ELEMIDE STR OFF AGRIC RD "/>
    <s v="C-Non MD"/>
    <x v="1"/>
    <s v="NMD"/>
    <n v="915"/>
    <n v="45050.03"/>
    <n v="200625.12"/>
    <x v="4"/>
    <n v="1000260235"/>
    <x v="32"/>
    <n v="45000"/>
    <d v="2025-06-19T00:00:00"/>
    <n v="0"/>
    <x v="36"/>
    <x v="3"/>
    <x v="2"/>
  </r>
  <r>
    <n v="102922085"/>
    <s v="OLUSOJI DADA AYODELE"/>
    <s v="7, Adeshina  Elemide street Agege Lagos"/>
    <s v="C-Non MD"/>
    <x v="1"/>
    <s v="NMD"/>
    <n v="915"/>
    <n v="45050.03"/>
    <n v="86047.11"/>
    <x v="4"/>
    <n v="1000260235"/>
    <x v="32"/>
    <m/>
    <d v="2025-05-02T00:00:00"/>
    <n v="0"/>
    <x v="33"/>
    <x v="1"/>
    <x v="2"/>
  </r>
  <r>
    <n v="100537789"/>
    <s v="BAYO OLOMILUYI"/>
    <s v="9. ADESINA ELEMIDE OKO-OBA ORILE AGEGE LAGOS"/>
    <s v="C-Non MD"/>
    <x v="1"/>
    <s v="NMD"/>
    <n v="915"/>
    <n v="45050.03"/>
    <n v="729148.33"/>
    <x v="4"/>
    <n v="1000260235"/>
    <x v="32"/>
    <m/>
    <d v="2024-11-26T00:00:00"/>
    <n v="0"/>
    <x v="33"/>
    <x v="1"/>
    <x v="2"/>
  </r>
  <r>
    <n v="100539837"/>
    <s v="LAWAL T.A."/>
    <s v="1 ADEBAYO STR OKO-OBA "/>
    <s v="C-Non MD"/>
    <x v="1"/>
    <s v="NMD"/>
    <n v="915"/>
    <n v="45050.03"/>
    <n v="283690.65000000002"/>
    <x v="4"/>
    <n v="1000260057"/>
    <x v="33"/>
    <m/>
    <d v="2025-05-30T00:00:00"/>
    <n v="0"/>
    <x v="33"/>
    <x v="1"/>
    <x v="2"/>
  </r>
  <r>
    <n v="102190875"/>
    <s v="CAPT OLUBODUN O STEPHEN"/>
    <s v="39 CHARITY RD NEW OKO OBA AGEGE"/>
    <s v="C-Non MD"/>
    <x v="1"/>
    <s v="NMD"/>
    <n v="915"/>
    <n v="45050.03"/>
    <n v="335733.48"/>
    <x v="4"/>
    <n v="1000168039"/>
    <x v="34"/>
    <m/>
    <d v="2019-01-10T00:00:00"/>
    <n v="0"/>
    <x v="33"/>
    <x v="1"/>
    <x v="4"/>
  </r>
  <r>
    <n v="101193350"/>
    <s v="MR ADESINA ANTHONY"/>
    <s v="7 ADETUNJI CRESCENT GRA OKO OBA ORILE-AGEGE"/>
    <s v="C-Non MD"/>
    <x v="0"/>
    <s v="NMD"/>
    <n v="0"/>
    <n v="0"/>
    <n v="22499.200000000001"/>
    <x v="4"/>
    <n v="1000168582"/>
    <x v="35"/>
    <m/>
    <m/>
    <n v="0"/>
    <x v="0"/>
    <x v="0"/>
    <x v="7"/>
  </r>
  <r>
    <n v="100539735"/>
    <s v="OJOKORO LCDA"/>
    <s v="1 WASIU OLAOFE ROAD NEW OKO OBA LAGOS"/>
    <s v="C-Non MD"/>
    <x v="1"/>
    <s v="NMD"/>
    <n v="915"/>
    <n v="45050.03"/>
    <n v="153192.81"/>
    <x v="4"/>
    <n v="1000261021"/>
    <x v="36"/>
    <m/>
    <d v="2025-05-27T00:00:00"/>
    <n v="0"/>
    <x v="33"/>
    <x v="1"/>
    <x v="2"/>
  </r>
  <r>
    <n v="102757116"/>
    <s v="SAIDU MUHAMMED MUHAMMED MUHAMMED"/>
    <s v="30 AGRIC ROAD NEW OKO OBA LAGOS"/>
    <s v="C-Non MD"/>
    <x v="1"/>
    <s v="NMD"/>
    <n v="915"/>
    <n v="45050.03"/>
    <n v="45835.56"/>
    <x v="4"/>
    <n v="1000261021"/>
    <x v="36"/>
    <n v="46000"/>
    <d v="2025-06-18T00:00:00"/>
    <n v="949.97000000000116"/>
    <x v="0"/>
    <x v="2"/>
    <x v="2"/>
  </r>
  <r>
    <n v="101461708"/>
    <s v="BALA RABIU IDRIS"/>
    <s v="BESIDE OJOKORO LCDA 1 WASIU OLAOFE OKO OBA"/>
    <s v="C-Non MD"/>
    <x v="1"/>
    <s v="NMD"/>
    <n v="915"/>
    <n v="45050.03"/>
    <n v="63467.56"/>
    <x v="4"/>
    <n v="1000261021"/>
    <x v="36"/>
    <n v="45000"/>
    <d v="2025-06-18T00:00:00"/>
    <n v="0"/>
    <x v="36"/>
    <x v="3"/>
    <x v="2"/>
  </r>
  <r>
    <n v="100537107"/>
    <s v="FIRSTLIGHT CHRISTIAN CENTRE"/>
    <s v="30.WASIU OLAOFE ROAD NEW OKO-O BEHINDE FIRST BANK FAGBA BUS-S LAGOS"/>
    <s v="C-Non MD"/>
    <x v="1"/>
    <s v="NMD"/>
    <n v="915"/>
    <n v="45050.03"/>
    <n v="246246.82"/>
    <x v="4"/>
    <n v="1000261012"/>
    <x v="37"/>
    <n v="45000"/>
    <d v="2025-06-18T00:00:00"/>
    <n v="0"/>
    <x v="36"/>
    <x v="3"/>
    <x v="2"/>
  </r>
  <r>
    <n v="101658716"/>
    <s v="AWOYEMI JIMOH"/>
    <s v="5. FOLA SUNMONU STR FAGBA LAGOS"/>
    <s v="C-Non MD"/>
    <x v="0"/>
    <s v="NMD"/>
    <n v="0"/>
    <n v="0"/>
    <n v="20375.87"/>
    <x v="4"/>
    <n v="1000261012"/>
    <x v="37"/>
    <m/>
    <m/>
    <n v="0"/>
    <x v="0"/>
    <x v="0"/>
    <x v="2"/>
  </r>
  <r>
    <n v="100539940"/>
    <s v="MRS OPAYEMI W OLAAYO"/>
    <s v="1 FELICIA COKER STR 92/S25/039481 OKO OBA AGEGE"/>
    <s v="C-Non MD"/>
    <x v="1"/>
    <s v="NMD"/>
    <n v="915"/>
    <n v="45050.03"/>
    <n v="47766.5"/>
    <x v="4"/>
    <n v="1000261015"/>
    <x v="38"/>
    <m/>
    <d v="2025-05-19T00:00:00"/>
    <n v="0"/>
    <x v="33"/>
    <x v="1"/>
    <x v="5"/>
  </r>
  <r>
    <n v="100539282"/>
    <s v="OPEYEMI N.OLAAYO"/>
    <s v="1 FELICIA COKER STR. OKO OBA LAGOS"/>
    <s v="C-Non MD"/>
    <x v="1"/>
    <s v="NMD"/>
    <n v="915"/>
    <n v="45050.03"/>
    <n v="58866.2"/>
    <x v="4"/>
    <n v="1000261015"/>
    <x v="38"/>
    <n v="55000"/>
    <d v="2025-06-18T00:00:00"/>
    <n v="9949.9700000000012"/>
    <x v="0"/>
    <x v="2"/>
    <x v="5"/>
  </r>
  <r>
    <n v="102718639"/>
    <s v="ABIOLA  OMOWUNMI RAIMOT"/>
    <s v="2 FELICIA COKA ROAD, AGRIC ROAD, OJA OBA"/>
    <s v="C-Non MD"/>
    <x v="0"/>
    <s v="NMD"/>
    <n v="0"/>
    <n v="0"/>
    <n v="158924.16"/>
    <x v="4"/>
    <n v="1000261015"/>
    <x v="38"/>
    <m/>
    <m/>
    <n v="0"/>
    <x v="0"/>
    <x v="0"/>
    <x v="5"/>
  </r>
  <r>
    <n v="100540309"/>
    <s v="MR JIMOH ADESHEOLU"/>
    <s v="3 FELICIA COKER STR 85/S25/02413 ABULE-EGBA"/>
    <s v="C-Non MD"/>
    <x v="1"/>
    <s v="NMD"/>
    <n v="915"/>
    <n v="45050.03"/>
    <n v="331581.59999999998"/>
    <x v="4"/>
    <n v="1000261015"/>
    <x v="38"/>
    <m/>
    <d v="2025-05-30T00:00:00"/>
    <n v="0"/>
    <x v="33"/>
    <x v="1"/>
    <x v="5"/>
  </r>
  <r>
    <n v="100537760"/>
    <s v="BIKKIS GBADAMOSI"/>
    <s v="6 FELICIA COKER OKO-OBA LAGOS"/>
    <s v="C-Non MD"/>
    <x v="1"/>
    <s v="NMD"/>
    <n v="915"/>
    <n v="45050.03"/>
    <n v="136695.70000000001"/>
    <x v="4"/>
    <n v="1000261015"/>
    <x v="38"/>
    <n v="48000"/>
    <d v="2025-06-18T00:00:00"/>
    <n v="2949.9700000000012"/>
    <x v="0"/>
    <x v="2"/>
    <x v="5"/>
  </r>
  <r>
    <n v="100537596"/>
    <s v="ODUKUNLE SHOLA"/>
    <s v="6. FELICIA COKER STREET NEW OKO-OBA LAGOS"/>
    <s v="C-Non MD"/>
    <x v="1"/>
    <s v="NMD"/>
    <n v="915"/>
    <n v="45050.03"/>
    <n v="229573.59"/>
    <x v="4"/>
    <n v="1000261015"/>
    <x v="38"/>
    <n v="47000"/>
    <d v="2025-06-18T00:00:00"/>
    <n v="1949.9700000000012"/>
    <x v="0"/>
    <x v="2"/>
    <x v="5"/>
  </r>
  <r>
    <n v="100539670"/>
    <s v="MR JOSEPH ATOYEGBE"/>
    <s v="7 FELICIA COKER STREET 86/S25/050544 NEW OKO-OBA AGEGE"/>
    <s v="C-Non MD"/>
    <x v="1"/>
    <s v="NMD"/>
    <n v="915"/>
    <n v="45050.03"/>
    <n v="193260.52"/>
    <x v="4"/>
    <n v="1000261015"/>
    <x v="38"/>
    <n v="47000"/>
    <d v="2025-06-18T00:00:00"/>
    <n v="1949.9700000000012"/>
    <x v="0"/>
    <x v="2"/>
    <x v="5"/>
  </r>
  <r>
    <n v="101696264"/>
    <s v="JOSEPH ATOYEGBE"/>
    <s v="7 FELICIA COKER STREET 86/S25/050544 NEW OKO-OBA AGEGE"/>
    <s v="C-Non MD"/>
    <x v="0"/>
    <s v="NMD"/>
    <n v="0"/>
    <n v="0"/>
    <n v="91491.78"/>
    <x v="4"/>
    <n v="1000261015"/>
    <x v="38"/>
    <m/>
    <m/>
    <n v="0"/>
    <x v="0"/>
    <x v="0"/>
    <x v="5"/>
  </r>
  <r>
    <n v="100537758"/>
    <s v="SAMUEL ADELEKE"/>
    <s v="8.FELICIA COKER STR. LAGOS "/>
    <s v="C-Non MD"/>
    <x v="1"/>
    <s v="NMD"/>
    <n v="915"/>
    <n v="45050.03"/>
    <n v="46369.5"/>
    <x v="4"/>
    <n v="1000261015"/>
    <x v="38"/>
    <n v="46000"/>
    <d v="2025-06-17T00:00:00"/>
    <n v="949.97000000000116"/>
    <x v="0"/>
    <x v="2"/>
    <x v="5"/>
  </r>
  <r>
    <n v="101264479"/>
    <s v="MAJOR J O AFOLABI"/>
    <s v="24 AGRIC RD OKO OBA AGEGE"/>
    <s v="C-Non MD"/>
    <x v="1"/>
    <s v="NMD"/>
    <n v="915"/>
    <n v="45050.03"/>
    <n v="150172.89000000001"/>
    <x v="4"/>
    <n v="1000261306"/>
    <x v="39"/>
    <n v="45000"/>
    <d v="2025-06-18T00:00:00"/>
    <n v="0"/>
    <x v="36"/>
    <x v="3"/>
    <x v="5"/>
  </r>
  <r>
    <n v="100539261"/>
    <s v="MR CHIDI KANU"/>
    <s v="25 WASIU OLAOFE ROAD NEW OKO OBA LAGOS"/>
    <s v="C-Non MD"/>
    <x v="1"/>
    <s v="NMD"/>
    <n v="915"/>
    <n v="45050.03"/>
    <n v="107148.33"/>
    <x v="4"/>
    <n v="1000261306"/>
    <x v="39"/>
    <n v="44900"/>
    <d v="2025-06-18T00:00:00"/>
    <n v="0"/>
    <x v="43"/>
    <x v="3"/>
    <x v="5"/>
  </r>
  <r>
    <n v="101645407"/>
    <s v="MR CHIDI KANU"/>
    <s v="25 WASIU OLAOFE ROAD NEW OKO OBA LAGOS"/>
    <s v="C-Non MD"/>
    <x v="1"/>
    <s v="NMD"/>
    <n v="915"/>
    <n v="45050.03"/>
    <n v="137482.82"/>
    <x v="4"/>
    <n v="1000261306"/>
    <x v="39"/>
    <n v="45000"/>
    <d v="2025-06-19T00:00:00"/>
    <n v="0"/>
    <x v="36"/>
    <x v="3"/>
    <x v="5"/>
  </r>
  <r>
    <n v="100537763"/>
    <s v="EHIMWENMA U."/>
    <s v="26 WASIU OLAOFE ROAD NEW OKO OBA AGEGE"/>
    <s v="C-Non MD"/>
    <x v="0"/>
    <s v="NMD"/>
    <n v="0"/>
    <n v="0"/>
    <n v="202803.71"/>
    <x v="4"/>
    <n v="1000261306"/>
    <x v="39"/>
    <m/>
    <m/>
    <n v="0"/>
    <x v="0"/>
    <x v="0"/>
    <x v="5"/>
  </r>
  <r>
    <n v="101257610"/>
    <s v="MAJOR J O AFOLABI"/>
    <s v="24 AGRIC ROAD OKO OBA AGEGE"/>
    <s v="C-Non MD"/>
    <x v="0"/>
    <s v="NMD"/>
    <n v="0"/>
    <n v="0"/>
    <n v="204159.7"/>
    <x v="4"/>
    <n v="1000261025"/>
    <x v="40"/>
    <m/>
    <m/>
    <n v="0"/>
    <x v="0"/>
    <x v="0"/>
    <x v="2"/>
  </r>
  <r>
    <n v="102826136"/>
    <s v="KOKUMO KOSOKO OGUNIYI"/>
    <s v="4wasiu olaofe AGRIC ROAD NEW OKO O"/>
    <s v="C-Non MD"/>
    <x v="1"/>
    <s v="NMD"/>
    <n v="915"/>
    <n v="45050.03"/>
    <n v="85233.48"/>
    <x v="4"/>
    <n v="1000261025"/>
    <x v="40"/>
    <m/>
    <d v="2025-05-28T00:00:00"/>
    <n v="0"/>
    <x v="33"/>
    <x v="1"/>
    <x v="2"/>
  </r>
  <r>
    <n v="102732259"/>
    <s v="IBUKUN ODUNLAMI AKINBO"/>
    <s v="22c Wasiu olaofe agric road "/>
    <s v="C-Non MD"/>
    <x v="1"/>
    <s v="NMD"/>
    <n v="915"/>
    <n v="45050.03"/>
    <n v="45615.47"/>
    <x v="4"/>
    <n v="1000261242"/>
    <x v="41"/>
    <n v="45000"/>
    <d v="2025-06-16T00:00:00"/>
    <n v="0"/>
    <x v="36"/>
    <x v="3"/>
    <x v="2"/>
  </r>
  <r>
    <n v="100537602"/>
    <s v="ALHAJI GURUNA"/>
    <s v="33 WASIU OLAOFE ROAD OKOOBA LAGOS STATE"/>
    <s v="C-Non MD"/>
    <x v="1"/>
    <s v="NMD"/>
    <n v="915"/>
    <n v="45050.03"/>
    <n v="533689"/>
    <x v="4"/>
    <n v="1000261242"/>
    <x v="41"/>
    <m/>
    <d v="2025-04-06T00:00:00"/>
    <n v="0"/>
    <x v="33"/>
    <x v="1"/>
    <x v="2"/>
  </r>
  <r>
    <n v="102668200"/>
    <s v="CHIEF  FALETI"/>
    <s v="11 WASIU OLAOFE ROAD NEW OKO OBA LAGOS "/>
    <s v="C-Non MD"/>
    <x v="0"/>
    <s v="NMD"/>
    <n v="0"/>
    <n v="0"/>
    <n v="89541.22"/>
    <x v="4"/>
    <n v="1002012861"/>
    <x v="42"/>
    <m/>
    <m/>
    <n v="0"/>
    <x v="0"/>
    <x v="0"/>
    <x v="2"/>
  </r>
  <r>
    <n v="100537890"/>
    <s v="OLUKOYA SAMUEL"/>
    <s v="1 WASIU OLAOFE RD. NEW OKO OBA AGEGE LAGOS"/>
    <s v="C-Non MD"/>
    <x v="0"/>
    <s v="NMD"/>
    <n v="0"/>
    <n v="0"/>
    <n v="157331.85"/>
    <x v="4"/>
    <n v="1000264733"/>
    <x v="43"/>
    <m/>
    <m/>
    <n v="0"/>
    <x v="0"/>
    <x v="0"/>
    <x v="2"/>
  </r>
  <r>
    <n v="100537605"/>
    <s v="ALFA OLABAMIJI"/>
    <s v="2 AGRIC ROAD 85/S25/167222 OKO OBA AGEGE"/>
    <s v="C-Non MD"/>
    <x v="0"/>
    <s v="NMD"/>
    <n v="0"/>
    <n v="0"/>
    <n v="515260.68"/>
    <x v="4"/>
    <n v="1000264733"/>
    <x v="43"/>
    <m/>
    <m/>
    <n v="0"/>
    <x v="0"/>
    <x v="0"/>
    <x v="2"/>
  </r>
  <r>
    <n v="101844465"/>
    <s v="COKER MARKET"/>
    <s v="1 MOFOLASHAYO DRIVE OK"/>
    <s v="C-Non MD"/>
    <x v="1"/>
    <s v="NMD"/>
    <n v="915"/>
    <n v="45050.03"/>
    <n v="-70188.08"/>
    <x v="4"/>
    <n v="1000256965"/>
    <x v="44"/>
    <n v="30000"/>
    <d v="2025-06-23T00:00:00"/>
    <n v="0"/>
    <x v="38"/>
    <x v="3"/>
    <x v="6"/>
  </r>
  <r>
    <n v="100539918"/>
    <s v="DIDEMOLA OLUREMI"/>
    <s v="1 SHODAMOLA STR NEW OKO OBA LAGOS "/>
    <s v="C-Non MD"/>
    <x v="1"/>
    <s v="NMD"/>
    <n v="915"/>
    <n v="45050.03"/>
    <n v="189929"/>
    <x v="4"/>
    <n v="1000256965"/>
    <x v="44"/>
    <m/>
    <d v="2025-03-24T00:00:00"/>
    <n v="0"/>
    <x v="33"/>
    <x v="1"/>
    <x v="6"/>
  </r>
  <r>
    <n v="100540039"/>
    <s v="JULIUS DIDEMOLA"/>
    <s v="1 SODAMOLA STR 93/S25/01521 OKO OBA"/>
    <s v="C-Non MD"/>
    <x v="1"/>
    <s v="NMD"/>
    <n v="915"/>
    <n v="45050.03"/>
    <n v="218074"/>
    <x v="4"/>
    <n v="1000256965"/>
    <x v="44"/>
    <m/>
    <d v="2025-01-30T00:00:00"/>
    <n v="0"/>
    <x v="33"/>
    <x v="1"/>
    <x v="6"/>
  </r>
  <r>
    <n v="100540010"/>
    <s v="ODUSOLA JIDE"/>
    <s v="11 YOMI ARE CRES OFF JONATHAN COKER LAGOS"/>
    <s v="C-Non MD"/>
    <x v="1"/>
    <s v="NMD"/>
    <n v="915"/>
    <n v="45050.03"/>
    <n v="822529.13"/>
    <x v="4"/>
    <n v="1000256965"/>
    <x v="44"/>
    <m/>
    <d v="2023-06-09T00:00:00"/>
    <n v="0"/>
    <x v="33"/>
    <x v="1"/>
    <x v="6"/>
  </r>
  <r>
    <n v="102196695"/>
    <s v="MRS OLABISI .O. OSOBU"/>
    <s v="12, BLK B1, GOLDFRONT GLOBAL EST, AJOKE STR OFF JO"/>
    <s v="C-Non MD"/>
    <x v="0"/>
    <s v="NMD"/>
    <n v="0"/>
    <n v="0"/>
    <n v="26866.400000000001"/>
    <x v="4"/>
    <n v="1000256965"/>
    <x v="44"/>
    <m/>
    <m/>
    <n v="0"/>
    <x v="0"/>
    <x v="0"/>
    <x v="6"/>
  </r>
  <r>
    <n v="102952544"/>
    <s v="ENDURANCE AZELU MR. AZELU MR."/>
    <s v="12B JONATHAN COKER RD. OKO-OBA LAGOS"/>
    <s v="C-Non MD"/>
    <x v="1"/>
    <s v="NMD"/>
    <n v="915"/>
    <n v="45050.03"/>
    <n v="89952.35"/>
    <x v="4"/>
    <n v="1000256965"/>
    <x v="44"/>
    <m/>
    <m/>
    <n v="0"/>
    <x v="33"/>
    <x v="1"/>
    <x v="6"/>
  </r>
  <r>
    <n v="102952556"/>
    <s v="ENDURANCE AZELU MR. AZELU MR."/>
    <s v="12B JONATHAN COKER RD. OKO-OBA LAGOS"/>
    <s v="C-Non MD"/>
    <x v="1"/>
    <s v="NMD"/>
    <n v="915"/>
    <n v="45050.03"/>
    <n v="89952.35"/>
    <x v="4"/>
    <n v="1000256965"/>
    <x v="44"/>
    <m/>
    <m/>
    <n v="0"/>
    <x v="33"/>
    <x v="1"/>
    <x v="6"/>
  </r>
  <r>
    <n v="100540005"/>
    <s v="BISHOP G. FAPOHUNDA"/>
    <s v="13 YOMI ARE CRESCENT NEW OKO LAGOS "/>
    <s v="C-Non MD"/>
    <x v="1"/>
    <s v="NMD"/>
    <n v="915"/>
    <n v="45050.03"/>
    <n v="246774.22"/>
    <x v="4"/>
    <n v="1000256965"/>
    <x v="44"/>
    <n v="40100"/>
    <d v="2025-06-25T00:00:00"/>
    <n v="0"/>
    <x v="44"/>
    <x v="3"/>
    <x v="6"/>
  </r>
  <r>
    <n v="102263038"/>
    <s v="AFOLABI OJO"/>
    <s v="13, ONANUBI STREET, IFAKO-IJAIYE"/>
    <s v="C-Non MD"/>
    <x v="1"/>
    <s v="NMD"/>
    <n v="100"/>
    <n v="4923.5"/>
    <n v="9694"/>
    <x v="4"/>
    <n v="1000256965"/>
    <x v="44"/>
    <m/>
    <d v="2025-05-26T00:00:00"/>
    <n v="0"/>
    <x v="29"/>
    <x v="1"/>
    <x v="6"/>
  </r>
  <r>
    <n v="100540006"/>
    <s v="APST FEMI OLUWAGBEMINIYI"/>
    <s v="15 ONANUBI STREET OKO-OBA LAGOS"/>
    <s v="C-Non MD"/>
    <x v="0"/>
    <s v="NMD"/>
    <n v="0"/>
    <n v="0"/>
    <n v="365164.12"/>
    <x v="4"/>
    <n v="1000256965"/>
    <x v="44"/>
    <m/>
    <m/>
    <n v="0"/>
    <x v="0"/>
    <x v="0"/>
    <x v="6"/>
  </r>
  <r>
    <n v="100540371"/>
    <s v="MR OLAJIDE"/>
    <s v="16 YOMI ARE STR OKO-OBA LAGOS"/>
    <s v="C-Non MD"/>
    <x v="1"/>
    <s v="NMD"/>
    <n v="915"/>
    <n v="45050.03"/>
    <n v="244558.89"/>
    <x v="4"/>
    <n v="1000256965"/>
    <x v="44"/>
    <m/>
    <d v="2025-05-31T00:00:00"/>
    <n v="0"/>
    <x v="33"/>
    <x v="1"/>
    <x v="6"/>
  </r>
  <r>
    <n v="100540213"/>
    <s v="ODUPITAN FELICIA MRS"/>
    <s v="17 BROWN AVE M/NO 85/S25/19926 OKO OBA"/>
    <s v="C-Non MD"/>
    <x v="1"/>
    <s v="NMD"/>
    <n v="915"/>
    <n v="45050.03"/>
    <n v="267481.38"/>
    <x v="4"/>
    <n v="1000256965"/>
    <x v="44"/>
    <n v="40000"/>
    <d v="2025-06-23T00:00:00"/>
    <n v="0"/>
    <x v="42"/>
    <x v="3"/>
    <x v="6"/>
  </r>
  <r>
    <n v="102698473"/>
    <s v="MR BENSON  TUGBOBO"/>
    <s v="20, SOTINOYE STREET, IFAKO-IJAIYE LAGOS"/>
    <s v="C-Non MD"/>
    <x v="0"/>
    <s v="NMD"/>
    <n v="0"/>
    <n v="0"/>
    <n v="41554.26"/>
    <x v="4"/>
    <n v="1000256965"/>
    <x v="44"/>
    <m/>
    <m/>
    <n v="0"/>
    <x v="0"/>
    <x v="0"/>
    <x v="6"/>
  </r>
  <r>
    <n v="100539784"/>
    <s v="MR SULAIMAN M.A"/>
    <s v="28 YOMI ARE CRESCENT LAGOS "/>
    <s v="C-Non MD"/>
    <x v="1"/>
    <s v="NMD"/>
    <n v="915"/>
    <n v="45050.03"/>
    <n v="833097.09"/>
    <x v="4"/>
    <n v="1000256965"/>
    <x v="44"/>
    <m/>
    <d v="2022-03-14T00:00:00"/>
    <n v="0"/>
    <x v="33"/>
    <x v="1"/>
    <x v="6"/>
  </r>
  <r>
    <n v="100540231"/>
    <s v="MR ABIODUN ATANDA"/>
    <s v="4 YOMI ARE STR LAGOS "/>
    <s v="C-Non MD"/>
    <x v="1"/>
    <s v="NMD"/>
    <n v="915"/>
    <n v="45050.03"/>
    <n v="243951.8"/>
    <x v="4"/>
    <n v="1000256965"/>
    <x v="44"/>
    <m/>
    <d v="2025-05-26T00:00:00"/>
    <n v="0"/>
    <x v="33"/>
    <x v="1"/>
    <x v="6"/>
  </r>
  <r>
    <n v="102262982"/>
    <s v="MR TAJUDEEN ABIOLA SANNI"/>
    <s v="4A, YOMI ARE STR, AGEGE"/>
    <s v="C-Non MD"/>
    <x v="1"/>
    <s v="NMD"/>
    <n v="260"/>
    <n v="12801.1"/>
    <n v="12800.35"/>
    <x v="4"/>
    <n v="1000256965"/>
    <x v="44"/>
    <n v="12801"/>
    <d v="2025-06-16T00:00:00"/>
    <n v="0"/>
    <x v="45"/>
    <x v="3"/>
    <x v="6"/>
  </r>
  <r>
    <n v="102460333"/>
    <s v="TAJUDEEN ABIOLA SANNI"/>
    <s v="4B, YOMI ARE STR, AGEGE"/>
    <s v="C-Non MD"/>
    <x v="1"/>
    <s v="NMD"/>
    <n v="915"/>
    <n v="45050.03"/>
    <n v="44949.78"/>
    <x v="4"/>
    <n v="1000256965"/>
    <x v="44"/>
    <n v="38900"/>
    <d v="2025-06-23T00:00:00"/>
    <n v="0"/>
    <x v="46"/>
    <x v="3"/>
    <x v="6"/>
  </r>
  <r>
    <n v="102803762"/>
    <s v="TAMARAPREYE BODO"/>
    <s v="7, Sotinoye Street, Ajoke Estate, Orile Agege, Lagos."/>
    <s v="C-Non MD"/>
    <x v="1"/>
    <s v="NMD"/>
    <n v="915"/>
    <n v="45050.03"/>
    <n v="40411.599999999999"/>
    <x v="4"/>
    <n v="1000256965"/>
    <x v="44"/>
    <n v="45000"/>
    <d v="2025-06-19T00:00:00"/>
    <n v="0"/>
    <x v="36"/>
    <x v="3"/>
    <x v="6"/>
  </r>
  <r>
    <n v="102897924"/>
    <s v="Akinkuotu Emmanuel Akinkuotu Emmanuel"/>
    <s v="9 Jonathan Coker Rd, Agege"/>
    <s v="C-Non MD"/>
    <x v="1"/>
    <s v="NMD"/>
    <n v="915"/>
    <n v="45050.03"/>
    <n v="45528.29"/>
    <x v="4"/>
    <n v="1000256965"/>
    <x v="44"/>
    <n v="70000"/>
    <d v="2025-06-23T00:00:00"/>
    <n v="24949.97"/>
    <x v="0"/>
    <x v="2"/>
    <x v="6"/>
  </r>
  <r>
    <n v="100540037"/>
    <s v="MRS BANJOKO"/>
    <s v="9 SOTINOYE STREET NEW OKO-OBA LAGOS."/>
    <s v="C-Non MD"/>
    <x v="1"/>
    <s v="NMD"/>
    <n v="915"/>
    <n v="45050.03"/>
    <n v="602278.46"/>
    <x v="4"/>
    <n v="1000256965"/>
    <x v="44"/>
    <m/>
    <d v="2024-05-17T00:00:00"/>
    <n v="0"/>
    <x v="33"/>
    <x v="1"/>
    <x v="6"/>
  </r>
  <r>
    <n v="100934130"/>
    <s v="OLASUPO SEGILOLA"/>
    <s v="BLK 1A GOLDFONT ESTATE O"/>
    <s v="C-Non MD"/>
    <x v="0"/>
    <s v="NMD"/>
    <n v="0"/>
    <n v="0"/>
    <n v="38736.18"/>
    <x v="4"/>
    <n v="1000256965"/>
    <x v="44"/>
    <m/>
    <m/>
    <n v="0"/>
    <x v="0"/>
    <x v="0"/>
    <x v="6"/>
  </r>
  <r>
    <n v="100945305"/>
    <s v="TUNJI ADEYEMO"/>
    <s v="BLKC FLAT 1 GOLD FONT ESTATE OKO-OBA ORILE-AGEGE."/>
    <s v="C-Non MD"/>
    <x v="0"/>
    <s v="NMD"/>
    <n v="0"/>
    <n v="0"/>
    <n v="80567.64"/>
    <x v="4"/>
    <n v="1000256965"/>
    <x v="44"/>
    <m/>
    <m/>
    <n v="0"/>
    <x v="0"/>
    <x v="0"/>
    <x v="6"/>
  </r>
  <r>
    <n v="101595467"/>
    <s v="Oladega Sufurat Olufunke"/>
    <s v="No. 5/6 Mofolasayo Drive, Fagba, Lagos State."/>
    <s v="C-Non MD"/>
    <x v="1"/>
    <s v="NMD"/>
    <n v="915"/>
    <n v="45050.03"/>
    <n v="45050.03"/>
    <x v="4"/>
    <n v="1000256965"/>
    <x v="44"/>
    <m/>
    <d v="2025-02-19T00:00:00"/>
    <n v="0"/>
    <x v="33"/>
    <x v="1"/>
    <x v="6"/>
  </r>
  <r>
    <n v="101822547"/>
    <s v="AHMADU AJIBOLA IDRIS"/>
    <s v="PLOT 10, MOFOLASAYO DRIVE OFF JONATHAN COKER ROAD, FAGBA LAGOS"/>
    <s v="C-Non MD"/>
    <x v="1"/>
    <s v="NMD"/>
    <n v="915"/>
    <n v="45050.03"/>
    <n v="136883.6"/>
    <x v="4"/>
    <n v="1000256965"/>
    <x v="44"/>
    <n v="50000"/>
    <d v="2025-06-23T00:00:00"/>
    <n v="4949.9700000000012"/>
    <x v="0"/>
    <x v="2"/>
    <x v="6"/>
  </r>
  <r>
    <n v="100540327"/>
    <s v="MR S OYEBODE"/>
    <s v="10 ANJUWON STR 85/S25/043291 OKO OBA AGEGE"/>
    <s v="C-Non MD"/>
    <x v="1"/>
    <s v="NMD"/>
    <n v="915"/>
    <n v="45050.03"/>
    <n v="220234.8"/>
    <x v="4"/>
    <n v="1000262208"/>
    <x v="45"/>
    <n v="41500"/>
    <d v="2025-06-24T00:00:00"/>
    <n v="0"/>
    <x v="47"/>
    <x v="3"/>
    <x v="4"/>
  </r>
  <r>
    <n v="100539240"/>
    <s v="MR S OYEBODE"/>
    <s v="10 ANJUWON STR NEW OKO OBA LAGOS"/>
    <s v="C-Non MD"/>
    <x v="1"/>
    <s v="NMD"/>
    <n v="915"/>
    <n v="45050.03"/>
    <n v="82928.63"/>
    <x v="4"/>
    <n v="1000262208"/>
    <x v="45"/>
    <n v="43000"/>
    <d v="2025-06-24T00:00:00"/>
    <n v="0"/>
    <x v="48"/>
    <x v="3"/>
    <x v="4"/>
  </r>
  <r>
    <n v="100540077"/>
    <s v="MRS ADENAIKE FLORENCE"/>
    <s v="10 ANJUWON STREET 92/S25/039668 NEW OKO OBA"/>
    <s v="C-Non MD"/>
    <x v="1"/>
    <s v="NMD"/>
    <n v="915"/>
    <n v="45050.03"/>
    <n v="547851.28"/>
    <x v="4"/>
    <n v="1000262208"/>
    <x v="45"/>
    <m/>
    <d v="2025-05-20T00:00:00"/>
    <n v="0"/>
    <x v="33"/>
    <x v="1"/>
    <x v="4"/>
  </r>
  <r>
    <n v="101193353"/>
    <s v="ADENEKAN COMFORT F"/>
    <s v="1 ACCORD OFF AGRIC OKO- OBA ORILE- AGEGE"/>
    <s v="C-Non MD"/>
    <x v="0"/>
    <s v="NMD"/>
    <n v="0"/>
    <n v="0"/>
    <n v="323680.03000000003"/>
    <x v="4"/>
    <n v="1000259988"/>
    <x v="46"/>
    <m/>
    <m/>
    <n v="0"/>
    <x v="0"/>
    <x v="0"/>
    <x v="8"/>
  </r>
  <r>
    <n v="102784314"/>
    <s v="ADEBAYO MONSOUR SOGBADE"/>
    <s v="15 WASIU OLAOFE STREET NEW OKO OBA AGEGE "/>
    <s v="C-Non MD"/>
    <x v="1"/>
    <s v="NMD"/>
    <n v="915"/>
    <n v="45050.03"/>
    <n v="109411.82"/>
    <x v="4"/>
    <n v="1000259988"/>
    <x v="46"/>
    <n v="40000"/>
    <d v="2025-06-11T00:00:00"/>
    <n v="0"/>
    <x v="42"/>
    <x v="3"/>
    <x v="8"/>
  </r>
  <r>
    <n v="102192042"/>
    <s v="OLADOSU O.L"/>
    <s v="PLT 2 BLK 3 , OFF AGRIC OKO OBA , OFF AGRIC OKO OBA , Alimosho , Lagos"/>
    <s v="C-Non MD"/>
    <x v="1"/>
    <s v="NMD"/>
    <n v="915"/>
    <n v="45050.03"/>
    <n v="21225.09"/>
    <x v="4"/>
    <n v="1000259988"/>
    <x v="46"/>
    <n v="40000"/>
    <d v="2025-06-19T00:00:00"/>
    <n v="0"/>
    <x v="42"/>
    <x v="3"/>
    <x v="8"/>
  </r>
  <r>
    <n v="102418988"/>
    <s v="OLAPADE R"/>
    <s v="1B OMO ODUMOSU STR   "/>
    <s v="C-Non MD"/>
    <x v="1"/>
    <s v="NMD"/>
    <n v="915"/>
    <n v="45050.03"/>
    <n v="335733.48"/>
    <x v="4"/>
    <n v="1000260038"/>
    <x v="47"/>
    <m/>
    <m/>
    <n v="0"/>
    <x v="33"/>
    <x v="1"/>
    <x v="8"/>
  </r>
  <r>
    <n v="102919723"/>
    <s v="DR  A.O  ADEDOSUN A.O ADEDOSUN"/>
    <s v="1  AYODELE  CLOSE  OFF  ADEJONWO  STR OFF  JONATHA"/>
    <s v="C-Non MD"/>
    <x v="1"/>
    <s v="NMD"/>
    <n v="915"/>
    <n v="45050.03"/>
    <n v="190047.11"/>
    <x v="4"/>
    <n v="1000168580"/>
    <x v="48"/>
    <m/>
    <m/>
    <n v="0"/>
    <x v="33"/>
    <x v="1"/>
    <x v="6"/>
  </r>
  <r>
    <n v="101644767"/>
    <s v="SUNDAY ADEOSO"/>
    <s v="1. ADEJONWO CLOSE OKO-OBA LAGOS."/>
    <s v="C-Non MD"/>
    <x v="0"/>
    <s v="NMD"/>
    <n v="0"/>
    <n v="0"/>
    <n v="180217.05"/>
    <x v="4"/>
    <n v="1000168580"/>
    <x v="48"/>
    <m/>
    <m/>
    <n v="0"/>
    <x v="0"/>
    <x v="0"/>
    <x v="6"/>
  </r>
  <r>
    <n v="100540002"/>
    <s v="ADEDAMOLA B MR"/>
    <s v="12 BOLA ADEDAMOLA LAGOS "/>
    <s v="C-Non MD"/>
    <x v="1"/>
    <s v="NMD"/>
    <n v="915"/>
    <n v="45050.03"/>
    <n v="62638.42"/>
    <x v="4"/>
    <n v="1000168580"/>
    <x v="48"/>
    <n v="41160"/>
    <d v="2025-06-23T00:00:00"/>
    <n v="0"/>
    <x v="49"/>
    <x v="3"/>
    <x v="6"/>
  </r>
  <r>
    <n v="102919516"/>
    <s v="HAKEEM ABAYOMI RABIU"/>
    <s v="14A OLUKAYODE ADEGBOYEGA, STREET, AGEGE"/>
    <s v="C-Non MD"/>
    <x v="1"/>
    <s v="NMD"/>
    <n v="915"/>
    <n v="45050.03"/>
    <n v="86233.74"/>
    <x v="4"/>
    <n v="1000168580"/>
    <x v="48"/>
    <n v="50000"/>
    <d v="2025-06-19T00:00:00"/>
    <n v="4949.9700000000012"/>
    <x v="0"/>
    <x v="2"/>
    <x v="6"/>
  </r>
  <r>
    <n v="100540434"/>
    <s v="MADAM MUYIBATU BABALOLA"/>
    <s v="16 OLUKAYODE ADEGBOYEGA STR 91/S25/2461 IJU"/>
    <s v="C-Non MD"/>
    <x v="1"/>
    <s v="NMD"/>
    <n v="915"/>
    <n v="45050.03"/>
    <n v="275895.64"/>
    <x v="4"/>
    <n v="1000168580"/>
    <x v="48"/>
    <n v="25000"/>
    <d v="2025-06-23T00:00:00"/>
    <n v="0"/>
    <x v="50"/>
    <x v="3"/>
    <x v="6"/>
  </r>
  <r>
    <n v="101831650"/>
    <s v="JOHNSON NIKORO"/>
    <s v="16, ONANUBI STREET, NEW OKO-OBA, ORILE AGEGE, LAGOS."/>
    <s v="C-Non MD"/>
    <x v="1"/>
    <s v="NMD"/>
    <n v="915"/>
    <n v="45050.03"/>
    <n v="91348.22"/>
    <x v="4"/>
    <n v="1000168580"/>
    <x v="48"/>
    <m/>
    <d v="2025-05-14T00:00:00"/>
    <n v="0"/>
    <x v="33"/>
    <x v="1"/>
    <x v="6"/>
  </r>
  <r>
    <n v="100539152"/>
    <s v="ALHAJI SAIDI OLAYIWOLA"/>
    <s v="3 BOLA ADEDAMOLA ST 86/S25/29353 NEW OKO-OBA AGEGE"/>
    <s v="C-Non MD"/>
    <x v="1"/>
    <s v="NMD"/>
    <n v="915"/>
    <n v="45050.03"/>
    <n v="160680.94"/>
    <x v="4"/>
    <n v="1000168580"/>
    <x v="48"/>
    <n v="45000"/>
    <d v="2025-06-23T00:00:00"/>
    <n v="0"/>
    <x v="36"/>
    <x v="3"/>
    <x v="6"/>
  </r>
  <r>
    <n v="100537253"/>
    <s v="ALH SAIDI OLAYIWOLA"/>
    <s v="3 BOLA ADEDAMOLA STR LAGOS "/>
    <s v="C-Non MD"/>
    <x v="1"/>
    <s v="NMD"/>
    <n v="915"/>
    <n v="45050.03"/>
    <n v="449071.92"/>
    <x v="4"/>
    <n v="1000168580"/>
    <x v="48"/>
    <n v="45000"/>
    <d v="2025-06-20T00:00:00"/>
    <n v="0"/>
    <x v="36"/>
    <x v="3"/>
    <x v="6"/>
  </r>
  <r>
    <n v="100539827"/>
    <s v="SAIDI KEHINDE"/>
    <s v="3. BOLA ADEDAMOLA STR FAGBA LAGOS."/>
    <s v="C-Non MD"/>
    <x v="1"/>
    <s v="NMD"/>
    <n v="915"/>
    <n v="45050.03"/>
    <n v="96747.94"/>
    <x v="4"/>
    <n v="1000168580"/>
    <x v="48"/>
    <n v="45400"/>
    <d v="2025-06-23T00:00:00"/>
    <n v="349.97000000000116"/>
    <x v="0"/>
    <x v="2"/>
    <x v="6"/>
  </r>
  <r>
    <n v="100539021"/>
    <s v="SAIDU OLAYIWOLA"/>
    <s v="3A BOLA ADEDAMOLA STR OKO OBA LAGOS"/>
    <s v="C-Non MD"/>
    <x v="1"/>
    <s v="NMD"/>
    <n v="915"/>
    <n v="45050.03"/>
    <n v="428752.74"/>
    <x v="4"/>
    <n v="1000168580"/>
    <x v="48"/>
    <n v="50000"/>
    <d v="2025-06-23T00:00:00"/>
    <n v="4949.9700000000012"/>
    <x v="0"/>
    <x v="2"/>
    <x v="6"/>
  </r>
  <r>
    <n v="100945324"/>
    <s v="MR A.O BANJOKO"/>
    <s v="7 ADEJONWO CLOSE NEW OKO-OBA OFF JONATHAN COKER STR"/>
    <s v="C-Non MD"/>
    <x v="1"/>
    <s v="NMD"/>
    <n v="915"/>
    <n v="45050.03"/>
    <n v="1822914.35"/>
    <x v="4"/>
    <n v="1000168580"/>
    <x v="48"/>
    <m/>
    <d v="2024-07-08T00:00:00"/>
    <n v="0"/>
    <x v="33"/>
    <x v="1"/>
    <x v="6"/>
  </r>
  <r>
    <n v="100539796"/>
    <s v="OLAOSUN S. OLUMUYIWA"/>
    <s v="8 BIOLA ADADAMOLA STR. N/O/OBA LAGOS "/>
    <s v="C-Non MD"/>
    <x v="1"/>
    <s v="NMD"/>
    <n v="915"/>
    <n v="45050.03"/>
    <n v="44952.21"/>
    <x v="4"/>
    <n v="1000168580"/>
    <x v="48"/>
    <n v="45000"/>
    <d v="2025-06-19T00:00:00"/>
    <n v="0"/>
    <x v="36"/>
    <x v="3"/>
    <x v="6"/>
  </r>
  <r>
    <n v="101306322"/>
    <s v="BADRU TAJUDEEN ISHOLA"/>
    <s v="BLOCK 11B PLOT 6, OKO OBA RESIDENTIAL SCHEME BESIDE SUCO COMPANY AGEGE"/>
    <s v="C-MD2"/>
    <x v="0"/>
    <s v="MD"/>
    <n v="0"/>
    <n v="0"/>
    <n v="484814.44"/>
    <x v="4"/>
    <n v="1002049333"/>
    <x v="49"/>
    <m/>
    <m/>
    <n v="0"/>
    <x v="0"/>
    <x v="0"/>
    <x v="0"/>
  </r>
  <r>
    <n v="100067802"/>
    <s v="DADDO INTERNATIONAL NIG"/>
    <s v="ABEOKUTA MOTOR ROAD AGEGE OKO OGBA"/>
    <s v="C-MD2"/>
    <x v="1"/>
    <s v="MD"/>
    <n v="2030"/>
    <n v="116553.97"/>
    <n v="116553.97"/>
    <x v="4"/>
    <n v="1002049372"/>
    <x v="50"/>
    <m/>
    <m/>
    <n v="0"/>
    <x v="51"/>
    <x v="1"/>
    <x v="0"/>
  </r>
  <r>
    <n v="102175919"/>
    <s v="ALH ODUNTAN"/>
    <s v="1A OMO- ODUMOSU CLOSE N/ OKO-OBA"/>
    <s v="C-Non MD"/>
    <x v="1"/>
    <s v="NMD"/>
    <n v="915"/>
    <n v="45050.03"/>
    <n v="335733.48"/>
    <x v="4"/>
    <n v="1002049241"/>
    <x v="51"/>
    <m/>
    <m/>
    <n v="0"/>
    <x v="33"/>
    <x v="1"/>
    <x v="3"/>
  </r>
  <r>
    <n v="102176592"/>
    <s v="ALH ODUNTAN"/>
    <s v="4 OMO ODUMOSU STR OKO OBA LAGOS"/>
    <s v="C-Non MD"/>
    <x v="1"/>
    <s v="NMD"/>
    <n v="915"/>
    <n v="45050.03"/>
    <n v="335733.48"/>
    <x v="4"/>
    <n v="1002049241"/>
    <x v="51"/>
    <m/>
    <m/>
    <n v="0"/>
    <x v="33"/>
    <x v="1"/>
    <x v="3"/>
  </r>
  <r>
    <n v="100067834"/>
    <s v="DIVERSARY SOLUTION"/>
    <s v="6 OMO ODUMOSU CLS OFF ACORD RD OKO OBA LAGOS STATE"/>
    <s v="C-MD2"/>
    <x v="1"/>
    <s v="MD"/>
    <n v="9500"/>
    <n v="545449.63"/>
    <n v="545449.63"/>
    <x v="4"/>
    <n v="1002049241"/>
    <x v="51"/>
    <m/>
    <m/>
    <n v="0"/>
    <x v="52"/>
    <x v="1"/>
    <x v="3"/>
  </r>
  <r>
    <n v="102186425"/>
    <s v="DR ODUNTAN AYOOLA"/>
    <s v="8 OMO ODUMOSU CLOSE,OKO-OBA, ORILE AGEGE"/>
    <s v="C-Non MD"/>
    <x v="1"/>
    <s v="NMD"/>
    <n v="915"/>
    <n v="45050.03"/>
    <n v="335733.48"/>
    <x v="4"/>
    <n v="1002049241"/>
    <x v="51"/>
    <m/>
    <m/>
    <n v="0"/>
    <x v="33"/>
    <x v="1"/>
    <x v="3"/>
  </r>
  <r>
    <n v="102416227"/>
    <s v="DR ODUNTAN AYOOLA"/>
    <s v="8 OMO- ODUMOSU CLOSE OKOOBA"/>
    <s v="C-Non MD"/>
    <x v="1"/>
    <s v="NMD"/>
    <n v="915"/>
    <n v="45050.03"/>
    <n v="335733.48"/>
    <x v="4"/>
    <n v="1002049241"/>
    <x v="51"/>
    <m/>
    <d v="2021-11-09T00:00:00"/>
    <n v="0"/>
    <x v="33"/>
    <x v="1"/>
    <x v="3"/>
  </r>
  <r>
    <n v="102178679"/>
    <s v="DR ODUTAN AYOOLA"/>
    <s v="8 OMO-ODUMOSU CLS"/>
    <s v="C-Non MD"/>
    <x v="1"/>
    <s v="NMD"/>
    <n v="915"/>
    <n v="45050.03"/>
    <n v="335733.48"/>
    <x v="4"/>
    <n v="1002049241"/>
    <x v="51"/>
    <m/>
    <d v="2020-01-27T00:00:00"/>
    <n v="0"/>
    <x v="33"/>
    <x v="1"/>
    <x v="3"/>
  </r>
  <r>
    <n v="102178675"/>
    <s v="DR ODUNTAN AYOOLA"/>
    <s v="8 OMO-ODUMOSU CLS OKO-OBA"/>
    <s v="C-Non MD"/>
    <x v="1"/>
    <s v="NMD"/>
    <n v="915"/>
    <n v="45050.03"/>
    <n v="335733.48"/>
    <x v="4"/>
    <n v="1002049241"/>
    <x v="51"/>
    <m/>
    <d v="2017-09-05T00:00:00"/>
    <n v="0"/>
    <x v="33"/>
    <x v="1"/>
    <x v="3"/>
  </r>
  <r>
    <n v="102177346"/>
    <s v="DR ODUNTAN AYOOLA"/>
    <s v="8 OMO-ODUMOSU CLS OKO-OBA"/>
    <s v="C-Non MD"/>
    <x v="1"/>
    <s v="NMD"/>
    <n v="915"/>
    <n v="45050.03"/>
    <n v="335733.48"/>
    <x v="4"/>
    <n v="1002049241"/>
    <x v="51"/>
    <m/>
    <m/>
    <n v="0"/>
    <x v="33"/>
    <x v="1"/>
    <x v="3"/>
  </r>
  <r>
    <n v="102177950"/>
    <s v="ODUNTAN AYOOLA"/>
    <s v="8, OMO ODUMOSU CLOSE OKO OBA"/>
    <s v="C-Non MD"/>
    <x v="1"/>
    <s v="NMD"/>
    <n v="915"/>
    <n v="45050.03"/>
    <n v="335733.48"/>
    <x v="4"/>
    <n v="1002049241"/>
    <x v="51"/>
    <m/>
    <m/>
    <n v="0"/>
    <x v="33"/>
    <x v="1"/>
    <x v="3"/>
  </r>
  <r>
    <n v="101254570"/>
    <s v="FORTH WORTH FARMS"/>
    <s v="ABATTIOR AGRIC LAND , OKO OBA AGEGE"/>
    <s v="C-MD2"/>
    <x v="1"/>
    <s v="MD"/>
    <n v="12707"/>
    <n v="729581.94"/>
    <n v="729581.94"/>
    <x v="4"/>
    <n v="1002049287"/>
    <x v="52"/>
    <m/>
    <m/>
    <n v="0"/>
    <x v="53"/>
    <x v="1"/>
    <x v="0"/>
  </r>
  <r>
    <n v="100540544"/>
    <s v="OMOLAJA EMMANUEL"/>
    <s v="2 IBRAHIM STR LAGOS "/>
    <s v="C-Non MD"/>
    <x v="1"/>
    <s v="NMD"/>
    <n v="915"/>
    <n v="45050.03"/>
    <n v="311273.69"/>
    <x v="4"/>
    <n v="1000262148"/>
    <x v="53"/>
    <n v="38000"/>
    <d v="2025-06-23T00:00:00"/>
    <n v="0"/>
    <x v="54"/>
    <x v="3"/>
    <x v="4"/>
  </r>
  <r>
    <n v="100945392"/>
    <s v="LAWAL T"/>
    <s v="2B IBRAHIM STR NEW OKO OBA LAGOS"/>
    <s v="C-Non MD"/>
    <x v="1"/>
    <s v="NMD"/>
    <n v="100"/>
    <n v="4923.5"/>
    <n v="4923.5"/>
    <x v="4"/>
    <n v="1000262148"/>
    <x v="53"/>
    <m/>
    <m/>
    <n v="0"/>
    <x v="29"/>
    <x v="1"/>
    <x v="4"/>
  </r>
  <r>
    <n v="100539399"/>
    <s v="LUCKY MR"/>
    <s v="51 IBRAHIM STR LAGOS "/>
    <s v="C-Non MD"/>
    <x v="1"/>
    <s v="NMD"/>
    <n v="915"/>
    <n v="45050.03"/>
    <n v="109474.18"/>
    <x v="4"/>
    <n v="1000262148"/>
    <x v="53"/>
    <n v="40000"/>
    <d v="2025-06-16T00:00:00"/>
    <n v="0"/>
    <x v="42"/>
    <x v="3"/>
    <x v="4"/>
  </r>
  <r>
    <n v="101691082"/>
    <s v="LAWAL SAKARIYAU AYINDE"/>
    <s v="7 IBRAHIM STREET FAGBA OKO OBA AGEGE"/>
    <s v="C-Non MD"/>
    <x v="0"/>
    <s v="NMD"/>
    <n v="0"/>
    <n v="0"/>
    <n v="62762.91"/>
    <x v="4"/>
    <n v="1000262148"/>
    <x v="53"/>
    <m/>
    <m/>
    <n v="0"/>
    <x v="0"/>
    <x v="0"/>
    <x v="4"/>
  </r>
  <r>
    <n v="100540459"/>
    <s v="OGBEIWI YAYA"/>
    <s v="3 IBRAHIM STR NNPC PIPELINE NEW OKO OBA LAGOS"/>
    <s v="C-Non MD"/>
    <x v="1"/>
    <s v="NMD"/>
    <n v="915"/>
    <n v="45050.03"/>
    <n v="555317.68999999994"/>
    <x v="4"/>
    <n v="1000262061"/>
    <x v="54"/>
    <n v="50000"/>
    <d v="2025-06-20T00:00:00"/>
    <n v="4949.9700000000012"/>
    <x v="0"/>
    <x v="2"/>
    <x v="4"/>
  </r>
  <r>
    <n v="100538892"/>
    <s v="AWE AWE"/>
    <s v="4 ADENIYI BIOBAKU STR LAGOS "/>
    <s v="C-Non MD"/>
    <x v="1"/>
    <s v="NMD"/>
    <n v="915"/>
    <n v="45050.03"/>
    <n v="443814.77"/>
    <x v="4"/>
    <n v="1000262061"/>
    <x v="54"/>
    <n v="39000"/>
    <d v="2025-06-23T00:00:00"/>
    <n v="0"/>
    <x v="55"/>
    <x v="3"/>
    <x v="4"/>
  </r>
  <r>
    <n v="100420052"/>
    <s v="MRS SHODEKAN"/>
    <s v="1 IJEBUTEDO STREET FAGBA LAGOS"/>
    <s v="C-Non MD"/>
    <x v="1"/>
    <s v="NMD"/>
    <n v="915"/>
    <n v="45050.03"/>
    <n v="498914.12"/>
    <x v="4"/>
    <n v="1002012859"/>
    <x v="55"/>
    <n v="10000"/>
    <d v="2025-06-23T00:00:00"/>
    <n v="0"/>
    <x v="56"/>
    <x v="3"/>
    <x v="4"/>
  </r>
  <r>
    <n v="100539525"/>
    <s v="ALHAJA OLA-AYINDE A."/>
    <s v="2 IJEBUTEDO AVEN NEW OKO-OBA "/>
    <s v="C-Non MD"/>
    <x v="1"/>
    <s v="NMD"/>
    <n v="915"/>
    <n v="45050.03"/>
    <n v="415230.17"/>
    <x v="4"/>
    <n v="1002012859"/>
    <x v="55"/>
    <n v="23000"/>
    <d v="2025-06-18T00:00:00"/>
    <n v="0"/>
    <x v="57"/>
    <x v="3"/>
    <x v="4"/>
  </r>
  <r>
    <n v="100537294"/>
    <s v="AWOSANYA TITUS"/>
    <s v="3 IJEBU TEDO STR M/NO 77/S25/78727 OKO OBA AGEGE"/>
    <s v="C-Non MD"/>
    <x v="1"/>
    <s v="NMD"/>
    <n v="915"/>
    <n v="45050.03"/>
    <n v="209347.54"/>
    <x v="4"/>
    <n v="1002012859"/>
    <x v="55"/>
    <n v="24000"/>
    <d v="2025-06-23T00:00:00"/>
    <n v="0"/>
    <x v="58"/>
    <x v="3"/>
    <x v="4"/>
  </r>
  <r>
    <n v="100539213"/>
    <s v="ADEFUYE M A MR"/>
    <s v="4 IJEBU TEDO AVE OKO OBA AGEGE "/>
    <s v="C-Non MD"/>
    <x v="1"/>
    <s v="NMD"/>
    <n v="915"/>
    <n v="45050.03"/>
    <n v="45017.11"/>
    <x v="4"/>
    <n v="1002012859"/>
    <x v="55"/>
    <n v="44600"/>
    <d v="2025-06-23T00:00:00"/>
    <n v="0"/>
    <x v="59"/>
    <x v="3"/>
    <x v="4"/>
  </r>
  <r>
    <n v="100537105"/>
    <s v="MR AMOS ADEBAYO"/>
    <s v="6 IJEBUTUDO AVENUE OFF PIPELINE RD "/>
    <s v="C-Non MD"/>
    <x v="1"/>
    <s v="NMD"/>
    <n v="915"/>
    <n v="45050.03"/>
    <n v="50892.81"/>
    <x v="4"/>
    <n v="1002012859"/>
    <x v="55"/>
    <n v="54200"/>
    <d v="2025-06-24T00:00:00"/>
    <n v="9149.9700000000012"/>
    <x v="0"/>
    <x v="2"/>
    <x v="4"/>
  </r>
  <r>
    <n v="100537785"/>
    <s v="LAWAL T"/>
    <s v="7 IJEBU TEDO AVENUE LAGOS "/>
    <s v="C-Non MD"/>
    <x v="1"/>
    <s v="NMD"/>
    <n v="915"/>
    <n v="45050.03"/>
    <n v="284613.32"/>
    <x v="4"/>
    <n v="1002012859"/>
    <x v="55"/>
    <n v="45000"/>
    <d v="2025-06-18T00:00:00"/>
    <n v="0"/>
    <x v="36"/>
    <x v="3"/>
    <x v="4"/>
  </r>
  <r>
    <n v="100539214"/>
    <s v="HAKEEM AMBALI"/>
    <s v="4 ILESANMI CLOSE 84/S25/26025 NEW OKO OBA"/>
    <s v="C-Non MD"/>
    <x v="1"/>
    <s v="NMD"/>
    <n v="915"/>
    <n v="45050.03"/>
    <n v="369292.82"/>
    <x v="4"/>
    <n v="1000260316"/>
    <x v="56"/>
    <n v="35000"/>
    <d v="2025-06-18T00:00:00"/>
    <n v="0"/>
    <x v="60"/>
    <x v="3"/>
    <x v="2"/>
  </r>
  <r>
    <n v="100946478"/>
    <s v="EKE AGIDI"/>
    <s v="7 ILESANMI CLOSE"/>
    <s v="C-Non MD"/>
    <x v="0"/>
    <s v="NMD"/>
    <n v="0"/>
    <n v="0"/>
    <n v="486360.61"/>
    <x v="4"/>
    <n v="1000260316"/>
    <x v="56"/>
    <m/>
    <m/>
    <n v="0"/>
    <x v="0"/>
    <x v="0"/>
    <x v="2"/>
  </r>
  <r>
    <n v="100537597"/>
    <s v="ALIKWE JOHN"/>
    <s v="7. ILESANMI CLOSE AGEGE "/>
    <s v="C-Non MD"/>
    <x v="1"/>
    <s v="NMD"/>
    <n v="915"/>
    <n v="45050.03"/>
    <n v="44949.89"/>
    <x v="4"/>
    <n v="1000260316"/>
    <x v="56"/>
    <n v="45000"/>
    <d v="2025-06-15T00:00:00"/>
    <n v="0"/>
    <x v="36"/>
    <x v="3"/>
    <x v="2"/>
  </r>
  <r>
    <n v="102904243"/>
    <s v="NDUKWO OGBU ONUM"/>
    <s v="8, ILESANMI CLOSE OFF AGRIC ROAD ABBATTOIR AGEGE"/>
    <s v="C-Non MD"/>
    <x v="1"/>
    <s v="NMD"/>
    <n v="915"/>
    <n v="45050.03"/>
    <n v="44947.26"/>
    <x v="4"/>
    <n v="1000260316"/>
    <x v="56"/>
    <n v="45000"/>
    <d v="2025-06-26T00:00:00"/>
    <n v="0"/>
    <x v="36"/>
    <x v="3"/>
    <x v="2"/>
  </r>
  <r>
    <n v="102418596"/>
    <s v="MR &amp; MRS LAWAL"/>
    <s v="BLK 6 PLT 9 OKO-OBA RES. SCHEME IV"/>
    <s v="C-Non MD"/>
    <x v="1"/>
    <s v="NMD"/>
    <n v="915"/>
    <n v="45050.03"/>
    <n v="512477.99"/>
    <x v="4"/>
    <n v="1000260166"/>
    <x v="57"/>
    <m/>
    <m/>
    <n v="0"/>
    <x v="33"/>
    <x v="1"/>
    <x v="4"/>
  </r>
  <r>
    <n v="101204570"/>
    <s v="IYABO OLUSOGO O"/>
    <s v="5B IMAFIDON CRESCENT OKO OBA GRA, ORILE-AGEGE"/>
    <s v="C-Non MD"/>
    <x v="0"/>
    <s v="NMD"/>
    <n v="0"/>
    <n v="0"/>
    <n v="71474.559999999998"/>
    <x v="4"/>
    <n v="1002104406"/>
    <x v="58"/>
    <m/>
    <m/>
    <n v="0"/>
    <x v="0"/>
    <x v="0"/>
    <x v="7"/>
  </r>
  <r>
    <n v="102459916"/>
    <s v="MISS IYABO OLUSOGO SOSINA"/>
    <s v="5B IMAFIDON CRESCENT OKO OBA LAGOS"/>
    <s v="C-Non MD"/>
    <x v="1"/>
    <s v="NMD"/>
    <n v="915"/>
    <n v="45050.03"/>
    <n v="113502.3"/>
    <x v="4"/>
    <n v="1002104406"/>
    <x v="58"/>
    <n v="47000"/>
    <d v="2025-06-01T00:00:00"/>
    <n v="1949.9700000000012"/>
    <x v="0"/>
    <x v="2"/>
    <x v="7"/>
  </r>
  <r>
    <n v="100539565"/>
    <s v="MRS IYABO OLUSOGO"/>
    <s v="5B IMAFIDON CRESCENT OKO OBA LAGOS"/>
    <s v="C-Non MD"/>
    <x v="1"/>
    <s v="NMD"/>
    <n v="915"/>
    <n v="45050.03"/>
    <n v="137528.73000000001"/>
    <x v="4"/>
    <n v="1002104406"/>
    <x v="58"/>
    <m/>
    <d v="2025-05-05T00:00:00"/>
    <n v="0"/>
    <x v="33"/>
    <x v="1"/>
    <x v="7"/>
  </r>
  <r>
    <n v="101350820"/>
    <s v="ADEBOYE SHOTUNDE"/>
    <s v="10,IMMAFIDON CRESENT, OKO OBA GRA SCHEME 1"/>
    <s v="C-Non MD"/>
    <x v="0"/>
    <s v="NMD"/>
    <n v="0"/>
    <n v="0"/>
    <n v="0"/>
    <x v="4"/>
    <n v="1000260452"/>
    <x v="59"/>
    <m/>
    <m/>
    <n v="0"/>
    <x v="0"/>
    <x v="0"/>
    <x v="7"/>
  </r>
  <r>
    <n v="100067446"/>
    <s v="JOKABAB / SKY BANK"/>
    <s v="9 ALHAJI SIKIRU STREET OKO-OBA ORILE AGEGE LAGOS"/>
    <s v="C-MD2"/>
    <x v="1"/>
    <s v="MD"/>
    <n v="20288"/>
    <n v="1164850.74"/>
    <n v="1164850.6399999999"/>
    <x v="4"/>
    <n v="1002049123"/>
    <x v="60"/>
    <m/>
    <m/>
    <n v="0"/>
    <x v="61"/>
    <x v="1"/>
    <x v="0"/>
  </r>
  <r>
    <n v="100067803"/>
    <s v="LAGOS STATE GOVT"/>
    <s v="ABATTOR AND GARRAGE AGEGE OKO-OBA"/>
    <s v="C-MD2"/>
    <x v="1"/>
    <s v="MD"/>
    <n v="25950"/>
    <n v="1489938.71"/>
    <n v="1489938.71"/>
    <x v="4"/>
    <n v="1002049138"/>
    <x v="61"/>
    <m/>
    <m/>
    <n v="0"/>
    <x v="62"/>
    <x v="1"/>
    <x v="0"/>
  </r>
  <r>
    <n v="100539846"/>
    <s v="TITILAYO DUROJAIYE"/>
    <s v="11 WASIU OLAOFE ROAD OKOOBA LAGOS STATE"/>
    <s v="C-Non MD"/>
    <x v="1"/>
    <s v="NMD"/>
    <n v="915"/>
    <n v="45050.03"/>
    <n v="328766.8"/>
    <x v="4"/>
    <n v="1000264728"/>
    <x v="62"/>
    <m/>
    <d v="2024-12-17T00:00:00"/>
    <n v="0"/>
    <x v="33"/>
    <x v="1"/>
    <x v="2"/>
  </r>
  <r>
    <n v="101644993"/>
    <s v="BOLAJI KAZEEM"/>
    <s v="2 LANRE IBITOYE STREET OKO-OBA.AGEGE LAGOS"/>
    <s v="C-Non MD"/>
    <x v="1"/>
    <s v="NMD"/>
    <n v="915"/>
    <n v="45050.03"/>
    <n v="422889.97"/>
    <x v="4"/>
    <n v="1000259980"/>
    <x v="63"/>
    <m/>
    <d v="2023-02-04T00:00:00"/>
    <n v="0"/>
    <x v="33"/>
    <x v="1"/>
    <x v="2"/>
  </r>
  <r>
    <n v="100537114"/>
    <s v="OLUREMI ONI"/>
    <s v="24 LANRE IBITOYE AGEGE LAGOS STATE"/>
    <s v="C-Non MD"/>
    <x v="0"/>
    <s v="NMD"/>
    <n v="0"/>
    <n v="0"/>
    <n v="298006.34999999998"/>
    <x v="4"/>
    <n v="1000259980"/>
    <x v="63"/>
    <m/>
    <m/>
    <n v="0"/>
    <x v="0"/>
    <x v="0"/>
    <x v="2"/>
  </r>
  <r>
    <n v="100067801"/>
    <s v="LASG AGRICULTURE DEV PRO"/>
    <s v="OKO-OBA AGEGE "/>
    <s v="C-MD2"/>
    <x v="1"/>
    <s v="MD"/>
    <n v="13668"/>
    <n v="784758.47"/>
    <n v="784758.47"/>
    <x v="4"/>
    <n v="1002049485"/>
    <x v="64"/>
    <m/>
    <m/>
    <n v="0"/>
    <x v="63"/>
    <x v="1"/>
    <x v="0"/>
  </r>
  <r>
    <n v="100067337"/>
    <s v="SUNDAY MEDIC"/>
    <s v="11 AJOKE ESTATE FAGBA LAGOS"/>
    <s v="C-MD2"/>
    <x v="1"/>
    <s v="MD"/>
    <n v="801"/>
    <n v="45990.02"/>
    <n v="45990.02"/>
    <x v="4"/>
    <n v="1002048999"/>
    <x v="65"/>
    <m/>
    <m/>
    <n v="0"/>
    <x v="64"/>
    <x v="1"/>
    <x v="0"/>
  </r>
  <r>
    <n v="101493506"/>
    <s v="OHIAGO NIGERIA LTD"/>
    <s v="363, OLD ABEOKUTA MOTOR ROAD, AGEGE- OKO OBA, ABULE EGBA, SUCO BUS STOP, ORILE AGEGE LAGOS"/>
    <s v="C-MD2"/>
    <x v="1"/>
    <s v="MD"/>
    <n v="984"/>
    <n v="56497.1"/>
    <n v="56497.1"/>
    <x v="4"/>
    <n v="1003020032"/>
    <x v="66"/>
    <m/>
    <m/>
    <n v="0"/>
    <x v="65"/>
    <x v="1"/>
    <x v="0"/>
  </r>
  <r>
    <n v="100539231"/>
    <s v="KEHINDE OKAHE"/>
    <s v="2 OLUBI FARINTU STR 83/11678 ABULE EGBA"/>
    <s v="C-Non MD"/>
    <x v="1"/>
    <s v="NMD"/>
    <n v="915"/>
    <n v="45050.03"/>
    <n v="284524.55"/>
    <x v="4"/>
    <n v="1000260239"/>
    <x v="67"/>
    <n v="30000"/>
    <d v="2025-06-18T00:00:00"/>
    <n v="0"/>
    <x v="38"/>
    <x v="3"/>
    <x v="7"/>
  </r>
  <r>
    <n v="100540560"/>
    <s v="EBE OKON EKPO MR"/>
    <s v="5 OLUBIYI FAYINTO STR M/NO 86/S25/50868 OKO OBA"/>
    <s v="C-Non MD"/>
    <x v="1"/>
    <s v="NMD"/>
    <n v="915"/>
    <n v="45050.03"/>
    <n v="183815.25"/>
    <x v="4"/>
    <n v="1000260001"/>
    <x v="68"/>
    <n v="12000"/>
    <d v="2025-06-18T00:00:00"/>
    <n v="0"/>
    <x v="66"/>
    <x v="3"/>
    <x v="7"/>
  </r>
  <r>
    <n v="100539129"/>
    <s v="MR SUNDAY AKINDE"/>
    <s v="20 OLUBIYI FAYITO STREET FAGBA IJU "/>
    <s v="C-Non MD"/>
    <x v="1"/>
    <s v="NMD"/>
    <n v="915"/>
    <n v="45050.03"/>
    <n v="210763.05"/>
    <x v="4"/>
    <n v="1000260247"/>
    <x v="69"/>
    <n v="45000"/>
    <d v="2025-06-18T00:00:00"/>
    <n v="0"/>
    <x v="36"/>
    <x v="3"/>
    <x v="7"/>
  </r>
  <r>
    <n v="102609993"/>
    <s v="MR  FAJUYI"/>
    <s v="9 OLUBIYI FAYINTO STR "/>
    <s v="C-Non MD"/>
    <x v="1"/>
    <s v="NMD"/>
    <n v="915"/>
    <n v="45050.03"/>
    <n v="139021.32"/>
    <x v="4"/>
    <n v="1000260247"/>
    <x v="69"/>
    <n v="46000"/>
    <d v="2025-06-24T00:00:00"/>
    <n v="949.97000000000116"/>
    <x v="0"/>
    <x v="2"/>
    <x v="7"/>
  </r>
  <r>
    <n v="101466744"/>
    <s v="OLAWUWO SAMUEL ALABA"/>
    <s v="25 OLUBIYI FAYINTON NEW OKO OBA ORILE AGEGE"/>
    <s v="C-Non MD"/>
    <x v="1"/>
    <s v="NMD"/>
    <n v="915"/>
    <n v="45050.03"/>
    <n v="521663"/>
    <x v="4"/>
    <n v="1000260249"/>
    <x v="70"/>
    <n v="35000"/>
    <d v="2025-06-18T00:00:00"/>
    <n v="0"/>
    <x v="60"/>
    <x v="3"/>
    <x v="7"/>
  </r>
  <r>
    <n v="100539941"/>
    <s v="OLATUNJI RUFUS"/>
    <s v="26 OLUBIYI STR LAGOS "/>
    <s v="C-Non MD"/>
    <x v="1"/>
    <s v="NMD"/>
    <n v="915"/>
    <n v="45050.03"/>
    <n v="856671.17"/>
    <x v="4"/>
    <n v="1000260053"/>
    <x v="71"/>
    <n v="57000"/>
    <d v="2025-06-16T00:00:00"/>
    <n v="11949.970000000001"/>
    <x v="0"/>
    <x v="2"/>
    <x v="6"/>
  </r>
  <r>
    <n v="101645318"/>
    <s v="MRS AKINWANDE TOYIN"/>
    <s v="1 OLUKAYODE ADEGBOYEGA. LAGOS"/>
    <s v="C-Non MD"/>
    <x v="0"/>
    <s v="NMD"/>
    <n v="0"/>
    <n v="0"/>
    <n v="77362.070000000007"/>
    <x v="4"/>
    <n v="1000262204"/>
    <x v="72"/>
    <m/>
    <m/>
    <n v="0"/>
    <x v="0"/>
    <x v="0"/>
    <x v="4"/>
  </r>
  <r>
    <n v="100539232"/>
    <s v="ADEGBOYEGA OLUKAYODE"/>
    <s v="9 OLUKAYODE ADEGBOYEGA STR M/NO N83/S25/12721 OKO OBA AGEGE"/>
    <s v="C-Non MD"/>
    <x v="0"/>
    <s v="NMD"/>
    <n v="0"/>
    <n v="0"/>
    <n v="368487.94"/>
    <x v="4"/>
    <n v="1000262204"/>
    <x v="72"/>
    <m/>
    <m/>
    <n v="0"/>
    <x v="0"/>
    <x v="0"/>
    <x v="4"/>
  </r>
  <r>
    <n v="101644789"/>
    <s v="KAREEM AJIBADE"/>
    <s v="12 SUKE AKANNI STR OKO OBA AGEGE LAGOS"/>
    <s v="C-Non MD"/>
    <x v="1"/>
    <s v="NMD"/>
    <n v="915"/>
    <n v="45050.03"/>
    <n v="208392.42"/>
    <x v="4"/>
    <n v="1000262206"/>
    <x v="73"/>
    <n v="47000"/>
    <d v="2025-06-19T00:00:00"/>
    <n v="1949.9700000000012"/>
    <x v="0"/>
    <x v="2"/>
    <x v="6"/>
  </r>
  <r>
    <n v="102900116"/>
    <s v="EKOJONWA SUSAN GODWIN"/>
    <s v="7B OLUKAYODE ADEGBOYEGA STREET OKO OBA AGEGE"/>
    <s v="C-Non MD"/>
    <x v="1"/>
    <s v="NMD"/>
    <n v="915"/>
    <n v="45050.03"/>
    <n v="44909.26"/>
    <x v="4"/>
    <n v="1000262206"/>
    <x v="73"/>
    <n v="45000"/>
    <d v="2025-06-18T00:00:00"/>
    <n v="0"/>
    <x v="36"/>
    <x v="3"/>
    <x v="6"/>
  </r>
  <r>
    <n v="102751213"/>
    <s v="MUSILIU ADEBOYE A MR ADEBOYE MR"/>
    <s v="9 OLUKAYODE ADEGBOYEGA STR 85/S25/065541 OKO OBA AGEGE"/>
    <s v="C-Non MD"/>
    <x v="0"/>
    <s v="NMD"/>
    <n v="0"/>
    <n v="0"/>
    <n v="147932.38"/>
    <x v="4"/>
    <n v="1000262210"/>
    <x v="74"/>
    <m/>
    <m/>
    <n v="0"/>
    <x v="0"/>
    <x v="0"/>
    <x v="4"/>
  </r>
  <r>
    <n v="100539836"/>
    <s v="PRINCE MUFUTAU A"/>
    <s v="12 OLUKAYODE ADEGBOYEGA STR OKO OBA AGEGE"/>
    <s v="C-Non MD"/>
    <x v="1"/>
    <s v="NMD"/>
    <n v="915"/>
    <n v="45050.03"/>
    <n v="633469.79"/>
    <x v="4"/>
    <n v="1000264725"/>
    <x v="75"/>
    <n v="17000"/>
    <d v="2025-06-23T00:00:00"/>
    <n v="0"/>
    <x v="67"/>
    <x v="3"/>
    <x v="6"/>
  </r>
  <r>
    <n v="100540352"/>
    <s v="IBUKUN O."/>
    <s v="22 YOMI ARE CREST  "/>
    <s v="C-Non MD"/>
    <x v="1"/>
    <s v="NMD"/>
    <n v="915"/>
    <n v="45050.03"/>
    <n v="1331551.02"/>
    <x v="4"/>
    <n v="1000264725"/>
    <x v="75"/>
    <n v="10000"/>
    <d v="2025-06-19T00:00:00"/>
    <n v="0"/>
    <x v="56"/>
    <x v="3"/>
    <x v="6"/>
  </r>
  <r>
    <n v="100540450"/>
    <s v="OMOTALADE RICHARD"/>
    <s v="14 OLAWALE STR AGEGE OKO OBA"/>
    <s v="C-Non MD"/>
    <x v="1"/>
    <s v="NMD"/>
    <n v="915"/>
    <n v="45050.03"/>
    <n v="1191974.51"/>
    <x v="4"/>
    <n v="1000261293"/>
    <x v="76"/>
    <n v="8000"/>
    <d v="2025-06-23T00:00:00"/>
    <n v="0"/>
    <x v="68"/>
    <x v="3"/>
    <x v="4"/>
  </r>
  <r>
    <n v="100540448"/>
    <s v="OMOTALADE RICHARD"/>
    <s v="14 OLUSOLA OLAWALE STREET 92/S25/023482 NEW OKO OBA AGEGE"/>
    <s v="C-Non MD"/>
    <x v="0"/>
    <s v="NMD"/>
    <n v="0"/>
    <n v="0"/>
    <n v="593.83000000000004"/>
    <x v="4"/>
    <n v="1000261293"/>
    <x v="76"/>
    <m/>
    <m/>
    <n v="0"/>
    <x v="0"/>
    <x v="0"/>
    <x v="4"/>
  </r>
  <r>
    <n v="102190171"/>
    <s v="HABEEB JIMOH"/>
    <s v="1B OLUSOLA STREET OFF SUBUOLA STREET"/>
    <s v="C-Non MD"/>
    <x v="1"/>
    <s v="NMD"/>
    <n v="915"/>
    <n v="45050.03"/>
    <n v="335733.48"/>
    <x v="4"/>
    <n v="1000261293"/>
    <x v="76"/>
    <m/>
    <m/>
    <n v="0"/>
    <x v="33"/>
    <x v="1"/>
    <x v="4"/>
  </r>
  <r>
    <n v="101644787"/>
    <s v="HUSSANI HORISU"/>
    <s v="35 AGRIC ROAD"/>
    <s v="C-Non MD"/>
    <x v="1"/>
    <s v="NMD"/>
    <n v="915"/>
    <n v="45050.03"/>
    <n v="201214.92"/>
    <x v="4"/>
    <n v="1000261293"/>
    <x v="76"/>
    <m/>
    <d v="2025-05-20T00:00:00"/>
    <n v="0"/>
    <x v="33"/>
    <x v="1"/>
    <x v="4"/>
  </r>
  <r>
    <n v="101393706"/>
    <s v="HUSSANI HORISU"/>
    <s v="35 AGRIC ROAD"/>
    <s v="C-Non MD"/>
    <x v="1"/>
    <s v="NMD"/>
    <n v="915"/>
    <n v="45050.03"/>
    <n v="404069.26"/>
    <x v="4"/>
    <n v="1000261293"/>
    <x v="76"/>
    <n v="15000"/>
    <d v="2025-06-21T00:00:00"/>
    <n v="0"/>
    <x v="69"/>
    <x v="3"/>
    <x v="4"/>
  </r>
  <r>
    <n v="100539958"/>
    <s v="ALHAJA HUMMANI ONITOLO"/>
    <s v="4 OLUSOLA OLAWALE STR OFF NNPC "/>
    <s v="C-Non MD"/>
    <x v="1"/>
    <s v="NMD"/>
    <n v="915"/>
    <n v="45050.03"/>
    <n v="102796.62"/>
    <x v="4"/>
    <n v="1000261287"/>
    <x v="77"/>
    <n v="45000"/>
    <d v="2025-06-23T00:00:00"/>
    <n v="0"/>
    <x v="36"/>
    <x v="3"/>
    <x v="6"/>
  </r>
  <r>
    <n v="100540318"/>
    <s v="SAMUEL ARE AKINOLA"/>
    <s v="6 OLUSOLA OLAWALE STR 85/S25/034943 OKO OBA AGEGE"/>
    <s v="C-Non MD"/>
    <x v="1"/>
    <s v="NMD"/>
    <n v="915"/>
    <n v="45050.03"/>
    <n v="311147.05"/>
    <x v="4"/>
    <n v="1000261054"/>
    <x v="78"/>
    <n v="45000"/>
    <d v="2025-06-15T00:00:00"/>
    <n v="0"/>
    <x v="36"/>
    <x v="3"/>
    <x v="6"/>
  </r>
  <r>
    <n v="100538996"/>
    <s v="OYEGUNLE M.OZAKUNLE"/>
    <s v="19B.PALMVIEW ESTATE OKO OBA LAGOS"/>
    <s v="C-Non MD"/>
    <x v="1"/>
    <s v="NMD"/>
    <n v="915"/>
    <n v="45050.03"/>
    <n v="98475.54"/>
    <x v="4"/>
    <n v="1000256335"/>
    <x v="79"/>
    <n v="64000"/>
    <d v="2025-06-13T00:00:00"/>
    <n v="18949.97"/>
    <x v="0"/>
    <x v="2"/>
    <x v="3"/>
  </r>
  <r>
    <n v="102423994"/>
    <s v="MISS JOSEPHINE WARRIE"/>
    <s v="BIK 4 FLAT 3 PALM VIEW ESTATE OKO OBA   "/>
    <s v="C-Non MD"/>
    <x v="1"/>
    <s v="NMD"/>
    <n v="915"/>
    <n v="45050.03"/>
    <n v="335733.48"/>
    <x v="4"/>
    <n v="1000256335"/>
    <x v="79"/>
    <m/>
    <m/>
    <n v="0"/>
    <x v="33"/>
    <x v="1"/>
    <x v="3"/>
  </r>
  <r>
    <n v="102424012"/>
    <s v="MR SHOLANKE A O"/>
    <s v="BLK 3 FLAT A PALMVIEW ESTATE OKO OBA    "/>
    <s v="C-Non MD"/>
    <x v="1"/>
    <s v="NMD"/>
    <n v="915"/>
    <n v="45050.03"/>
    <n v="335733.48"/>
    <x v="4"/>
    <n v="1000256335"/>
    <x v="79"/>
    <m/>
    <d v="2021-07-06T00:00:00"/>
    <n v="0"/>
    <x v="33"/>
    <x v="1"/>
    <x v="3"/>
  </r>
  <r>
    <n v="102175854"/>
    <s v="FANIMOKUN AYODELE"/>
    <s v="BLK 8 FLT 6 BEHIND LSDPC PALM-VIEW AGEGE   "/>
    <s v="C-Non MD"/>
    <x v="1"/>
    <s v="NMD"/>
    <n v="915"/>
    <n v="45050.03"/>
    <n v="335733.48"/>
    <x v="4"/>
    <n v="1000256335"/>
    <x v="79"/>
    <m/>
    <m/>
    <n v="0"/>
    <x v="33"/>
    <x v="1"/>
    <x v="3"/>
  </r>
  <r>
    <n v="102190913"/>
    <s v="CALEB O AKERELE"/>
    <s v="BLOCK 2 FLAT 6PALMVIEW ESTATE OKO-OBA"/>
    <s v="C-Non MD"/>
    <x v="1"/>
    <s v="NMD"/>
    <n v="915"/>
    <n v="45050.03"/>
    <n v="561810.71"/>
    <x v="4"/>
    <n v="1000256335"/>
    <x v="79"/>
    <m/>
    <d v="2024-10-02T00:00:00"/>
    <n v="0"/>
    <x v="33"/>
    <x v="1"/>
    <x v="3"/>
  </r>
  <r>
    <n v="102187928"/>
    <s v="IGBELEKE CALEB AYODELE"/>
    <s v="BLOCK E UNIT 25 PALM VIEW ESTATE, OKO-OBA."/>
    <s v="C-Non MD"/>
    <x v="1"/>
    <s v="NMD"/>
    <n v="915"/>
    <n v="45050.03"/>
    <n v="45050.03"/>
    <x v="4"/>
    <n v="1000256335"/>
    <x v="79"/>
    <n v="144383"/>
    <d v="2025-06-23T00:00:00"/>
    <n v="99332.97"/>
    <x v="0"/>
    <x v="2"/>
    <x v="3"/>
  </r>
  <r>
    <n v="102419668"/>
    <s v="ADEYEMI MOFIKOYA &amp;amp; ADETAYO MOFIKOYA"/>
    <s v="HOUSE 20 PALM VIEW ESTATE, OKO-OBA. AGEGE."/>
    <s v="C-Non MD"/>
    <x v="1"/>
    <s v="NMD"/>
    <n v="915"/>
    <n v="45050.03"/>
    <n v="129633.48"/>
    <x v="4"/>
    <n v="1000256335"/>
    <x v="79"/>
    <n v="35000"/>
    <d v="2025-06-21T00:00:00"/>
    <n v="0"/>
    <x v="60"/>
    <x v="3"/>
    <x v="3"/>
  </r>
  <r>
    <n v="102417263"/>
    <s v="ARANMOLATE AJIBOLA A"/>
    <s v="PALM VIEW PHASE 2,OKO-OBA.   "/>
    <s v="C-Non MD"/>
    <x v="1"/>
    <s v="NMD"/>
    <n v="345"/>
    <n v="16986.080000000002"/>
    <n v="16986.080000000002"/>
    <x v="4"/>
    <n v="1000256335"/>
    <x v="79"/>
    <m/>
    <m/>
    <n v="0"/>
    <x v="70"/>
    <x v="1"/>
    <x v="3"/>
  </r>
  <r>
    <n v="102201467"/>
    <s v="BAMA SHEHU MUNDI"/>
    <s v="UNIT C13 PLAMVIEW ESTATE PHASE 2 OKO OBA  AGEGE.  "/>
    <s v="C-Non MD"/>
    <x v="1"/>
    <s v="NMD"/>
    <n v="915"/>
    <n v="45050.03"/>
    <n v="335733.48"/>
    <x v="4"/>
    <n v="1000256335"/>
    <x v="79"/>
    <m/>
    <m/>
    <n v="0"/>
    <x v="33"/>
    <x v="1"/>
    <x v="3"/>
  </r>
  <r>
    <n v="101651359"/>
    <s v="ADEKUNLE ADENIKE"/>
    <s v="12 ANJUWON STR NEW OKO-OBA 98/S25/001741"/>
    <s v="C-Non MD"/>
    <x v="0"/>
    <s v="NMD"/>
    <n v="0"/>
    <n v="0"/>
    <n v="8022.8"/>
    <x v="4"/>
    <n v="1000260308"/>
    <x v="80"/>
    <m/>
    <m/>
    <n v="0"/>
    <x v="0"/>
    <x v="0"/>
    <x v="1"/>
  </r>
  <r>
    <n v="101651358"/>
    <s v="ADEKUNLE ADENIKE"/>
    <s v="12 ANJUWON STR NEW OKO-OBA 98/S25/001741"/>
    <s v="C-Non MD"/>
    <x v="0"/>
    <s v="NMD"/>
    <n v="0"/>
    <n v="0"/>
    <n v="8022.8"/>
    <x v="4"/>
    <n v="1000260308"/>
    <x v="80"/>
    <m/>
    <m/>
    <n v="0"/>
    <x v="0"/>
    <x v="0"/>
    <x v="1"/>
  </r>
  <r>
    <n v="100539345"/>
    <s v="ORENUGA KEMI"/>
    <s v="15 ANJUWON STR OKO OBA "/>
    <s v="C-Non MD"/>
    <x v="1"/>
    <s v="NMD"/>
    <n v="915"/>
    <n v="45050.03"/>
    <n v="780875.83"/>
    <x v="4"/>
    <n v="1000260308"/>
    <x v="80"/>
    <m/>
    <d v="2025-04-28T00:00:00"/>
    <n v="0"/>
    <x v="33"/>
    <x v="1"/>
    <x v="1"/>
  </r>
  <r>
    <n v="100537588"/>
    <s v="CHIEF ISMAIL"/>
    <s v="3 ANJUWON OFF PIPELINE LAGOS"/>
    <s v="C-Non MD"/>
    <x v="1"/>
    <s v="NMD"/>
    <n v="915"/>
    <n v="45050.03"/>
    <n v="113015.05"/>
    <x v="4"/>
    <n v="1000260308"/>
    <x v="80"/>
    <n v="49000"/>
    <d v="2025-06-19T00:00:00"/>
    <n v="3949.9700000000012"/>
    <x v="0"/>
    <x v="2"/>
    <x v="1"/>
  </r>
  <r>
    <n v="100537259"/>
    <s v="YEKINI T"/>
    <s v="17 NNPC P/LINE LAGOS "/>
    <s v="C-Non MD"/>
    <x v="1"/>
    <s v="NMD"/>
    <n v="915"/>
    <n v="45050.03"/>
    <n v="169567.3"/>
    <x v="4"/>
    <n v="1000262188"/>
    <x v="81"/>
    <n v="24000"/>
    <d v="2025-06-19T00:00:00"/>
    <n v="0"/>
    <x v="58"/>
    <x v="3"/>
    <x v="1"/>
  </r>
  <r>
    <n v="100539276"/>
    <s v="ALH GANIYU ADEPOJU"/>
    <s v="1 SULE AKANNI STR NEW OKO OBA LAGOS"/>
    <s v="C-Non MD"/>
    <x v="0"/>
    <s v="NMD"/>
    <n v="0"/>
    <n v="0"/>
    <n v="255309.29"/>
    <x v="4"/>
    <n v="1000262072"/>
    <x v="82"/>
    <m/>
    <m/>
    <n v="0"/>
    <x v="0"/>
    <x v="0"/>
    <x v="3"/>
  </r>
  <r>
    <n v="100537279"/>
    <s v="BENJAMIN ODUNTAN A"/>
    <s v="4 SULE AKANNI ST OKO OBA AGEGE "/>
    <s v="C-Non MD"/>
    <x v="1"/>
    <s v="NMD"/>
    <n v="915"/>
    <n v="45050.03"/>
    <n v="68558.070000000007"/>
    <x v="4"/>
    <n v="1000262072"/>
    <x v="82"/>
    <n v="42000"/>
    <d v="2025-06-23T00:00:00"/>
    <n v="0"/>
    <x v="71"/>
    <x v="3"/>
    <x v="3"/>
  </r>
  <r>
    <n v="100537273"/>
    <s v="ADEBAJO ADUNNI"/>
    <s v="6 ANJUWON STR M/NO 79/S25/143810 OKO OBA AGEGE"/>
    <s v="C-Non MD"/>
    <x v="1"/>
    <s v="NMD"/>
    <n v="915"/>
    <n v="45050.03"/>
    <n v="406374.13"/>
    <x v="4"/>
    <n v="1000262072"/>
    <x v="82"/>
    <m/>
    <d v="2025-05-26T00:00:00"/>
    <n v="0"/>
    <x v="33"/>
    <x v="1"/>
    <x v="3"/>
  </r>
  <r>
    <n v="100539211"/>
    <s v="ADISA SAKA"/>
    <s v="11 SULE AKANNI STR M/NO 84/S25/30914 OKO OBA AGEGE"/>
    <s v="C-Non MD"/>
    <x v="0"/>
    <s v="NMD"/>
    <n v="0"/>
    <n v="0"/>
    <n v="617443.75"/>
    <x v="4"/>
    <n v="1000262212"/>
    <x v="83"/>
    <m/>
    <m/>
    <n v="0"/>
    <x v="0"/>
    <x v="0"/>
    <x v="1"/>
  </r>
  <r>
    <n v="100537263"/>
    <s v="JINADU TIAMIYU"/>
    <s v="9 SULE AKANNI STR M/NO 79/S25/95732 OKO OBA AGEGE"/>
    <s v="C-Non MD"/>
    <x v="1"/>
    <s v="NMD"/>
    <n v="915"/>
    <n v="45050.03"/>
    <n v="111986.7"/>
    <x v="4"/>
    <n v="1000262212"/>
    <x v="83"/>
    <n v="47000"/>
    <d v="2025-06-24T00:00:00"/>
    <n v="1949.9700000000012"/>
    <x v="0"/>
    <x v="2"/>
    <x v="1"/>
  </r>
  <r>
    <n v="100540044"/>
    <s v="MR GANIYU"/>
    <s v="12 RODOYE CLOSE NEW OKO-OBA LAGOS."/>
    <s v="C-Non MD"/>
    <x v="1"/>
    <s v="NMD"/>
    <n v="915"/>
    <n v="45050.03"/>
    <n v="880964.19"/>
    <x v="4"/>
    <n v="1000262192"/>
    <x v="84"/>
    <m/>
    <d v="2025-01-29T00:00:00"/>
    <n v="0"/>
    <x v="33"/>
    <x v="1"/>
    <x v="3"/>
  </r>
  <r>
    <n v="100540233"/>
    <s v="GBADAMOSI SHAFARU MR"/>
    <s v="2 RODOYE STR AGEGE OFF PROGRESS COLL OKO-OBA"/>
    <s v="C-Non MD"/>
    <x v="1"/>
    <s v="NMD"/>
    <n v="915"/>
    <n v="45050.03"/>
    <n v="82229.009999999995"/>
    <x v="4"/>
    <n v="1000262192"/>
    <x v="84"/>
    <n v="58300"/>
    <d v="2025-06-23T00:00:00"/>
    <n v="13249.970000000001"/>
    <x v="0"/>
    <x v="2"/>
    <x v="3"/>
  </r>
  <r>
    <n v="100536944"/>
    <s v="MR ADEBIYI"/>
    <s v="2 SULE AKANNI STR KOK OBA LAGOS"/>
    <s v="C-Non MD"/>
    <x v="1"/>
    <s v="NMD"/>
    <n v="915"/>
    <n v="45050.03"/>
    <n v="272619.32"/>
    <x v="4"/>
    <n v="1000262192"/>
    <x v="84"/>
    <n v="40000"/>
    <d v="2025-06-26T00:00:00"/>
    <n v="0"/>
    <x v="42"/>
    <x v="3"/>
    <x v="3"/>
  </r>
  <r>
    <n v="100539813"/>
    <s v="BABATUNDE OLAGUNJU"/>
    <s v="3 OLAGUNJU CLOSE OKO OBA LAGOS"/>
    <s v="C-MD1"/>
    <x v="0"/>
    <s v="MD"/>
    <n v="0"/>
    <n v="0"/>
    <n v="297.54000000000002"/>
    <x v="4"/>
    <n v="1000262192"/>
    <x v="84"/>
    <m/>
    <m/>
    <n v="0"/>
    <x v="0"/>
    <x v="0"/>
    <x v="3"/>
  </r>
  <r>
    <n v="100540140"/>
    <s v="MR AMUSAT"/>
    <s v="9 RODOYE STR OKO OBA LAGOS "/>
    <s v="C-Non MD"/>
    <x v="1"/>
    <s v="NMD"/>
    <n v="915"/>
    <n v="45050.03"/>
    <n v="284069.89"/>
    <x v="4"/>
    <n v="1000262192"/>
    <x v="84"/>
    <n v="25000"/>
    <d v="2025-06-20T00:00:00"/>
    <n v="0"/>
    <x v="50"/>
    <x v="3"/>
    <x v="3"/>
  </r>
  <r>
    <n v="100539346"/>
    <s v="EDEMEKONG V. ISAAC"/>
    <s v="108. NNPC PIPELINE NEW OKO - OBA LAGOS"/>
    <s v="C-Non MD"/>
    <x v="0"/>
    <s v="NMD"/>
    <n v="0"/>
    <n v="0"/>
    <n v="557553.28"/>
    <x v="4"/>
    <n v="1000262064"/>
    <x v="85"/>
    <m/>
    <m/>
    <n v="0"/>
    <x v="0"/>
    <x v="0"/>
    <x v="1"/>
  </r>
  <r>
    <n v="100538807"/>
    <s v="CHURCH OF CHRIST MAJEMU"/>
    <s v="99 NNPC PIPELINE RD NEW OKOOBA AGEGE LAGOS STATE"/>
    <s v="C-Non MD"/>
    <x v="1"/>
    <s v="NMD"/>
    <n v="915"/>
    <n v="45050.03"/>
    <n v="1230876.69"/>
    <x v="4"/>
    <n v="1000262064"/>
    <x v="85"/>
    <n v="500"/>
    <d v="2025-06-12T00:00:00"/>
    <n v="0"/>
    <x v="72"/>
    <x v="3"/>
    <x v="1"/>
  </r>
  <r>
    <n v="100540304"/>
    <s v="MR OWOSENI MICHAEL"/>
    <s v="100 NNPC PIPELINE ROAD NEW OKO OBA IJU STATION "/>
    <s v="C-Non MD"/>
    <x v="1"/>
    <s v="NMD"/>
    <n v="915"/>
    <n v="45050.03"/>
    <n v="304478.56"/>
    <x v="4"/>
    <n v="1000261256"/>
    <x v="86"/>
    <m/>
    <d v="2025-05-26T00:00:00"/>
    <n v="0"/>
    <x v="33"/>
    <x v="1"/>
    <x v="1"/>
  </r>
  <r>
    <n v="102954906"/>
    <s v="ADAMU ALI"/>
    <s v="99b pipeline Abule egba"/>
    <s v="C-Non MD"/>
    <x v="1"/>
    <s v="NMD"/>
    <n v="915"/>
    <n v="45050.03"/>
    <n v="44952.35"/>
    <x v="4"/>
    <n v="1000261256"/>
    <x v="86"/>
    <n v="45000"/>
    <d v="2025-06-18T00:00:00"/>
    <n v="0"/>
    <x v="36"/>
    <x v="3"/>
    <x v="1"/>
  </r>
  <r>
    <n v="100539119"/>
    <s v="OHAZULIKE OHAZULIKE"/>
    <s v="102 PIPELINE WAY 84/S25/301222 OKO OBA AGEGE"/>
    <s v="C-Non MD"/>
    <x v="1"/>
    <s v="NMD"/>
    <n v="915"/>
    <n v="45050.03"/>
    <n v="436616.55"/>
    <x v="4"/>
    <n v="1002012853"/>
    <x v="87"/>
    <n v="70000"/>
    <d v="2025-06-18T00:00:00"/>
    <n v="24949.97"/>
    <x v="0"/>
    <x v="2"/>
    <x v="1"/>
  </r>
  <r>
    <n v="102175888"/>
    <s v="NWABUEZE HYACIEWY OHAZUI IKE"/>
    <s v="22 PIPELINE RD OKO OBA"/>
    <s v="C-Non MD"/>
    <x v="1"/>
    <s v="NMD"/>
    <n v="915"/>
    <n v="45050.03"/>
    <n v="335733.48"/>
    <x v="4"/>
    <n v="1002012853"/>
    <x v="87"/>
    <m/>
    <m/>
    <n v="0"/>
    <x v="33"/>
    <x v="1"/>
    <x v="1"/>
  </r>
  <r>
    <n v="100540579"/>
    <s v="SALAMI ABIOLA"/>
    <s v="104 NNPC PIPELINE RD NEW OKO OBA LAGOS"/>
    <s v="C-Non MD"/>
    <x v="1"/>
    <s v="NMD"/>
    <n v="915"/>
    <n v="45050.03"/>
    <n v="676994.77"/>
    <x v="4"/>
    <n v="1000261264"/>
    <x v="88"/>
    <n v="28000"/>
    <d v="2025-06-26T00:00:00"/>
    <n v="0"/>
    <x v="73"/>
    <x v="3"/>
    <x v="3"/>
  </r>
  <r>
    <n v="100540580"/>
    <s v="SALAMI ABIOLA"/>
    <s v="104 NNPC PIPELINE RD NEW OKO OBA LAGOS"/>
    <s v="C-Non MD"/>
    <x v="1"/>
    <s v="NMD"/>
    <n v="915"/>
    <n v="45050.03"/>
    <n v="861745.59"/>
    <x v="4"/>
    <n v="1000261264"/>
    <x v="88"/>
    <n v="28000"/>
    <d v="2025-06-26T00:00:00"/>
    <n v="0"/>
    <x v="73"/>
    <x v="3"/>
    <x v="3"/>
  </r>
  <r>
    <n v="100536774"/>
    <s v="SALAMI ABIOLA OLALEKAN"/>
    <s v="104 NNPC PIPELINE ST OFF OKO OBA ROAD FAGBA"/>
    <s v="C-Non MD"/>
    <x v="1"/>
    <s v="NMD"/>
    <n v="915"/>
    <n v="45050.03"/>
    <n v="453450.94"/>
    <x v="4"/>
    <n v="1000261264"/>
    <x v="88"/>
    <n v="28000"/>
    <d v="2025-06-26T00:00:00"/>
    <n v="0"/>
    <x v="73"/>
    <x v="3"/>
    <x v="3"/>
  </r>
  <r>
    <n v="100540118"/>
    <s v="FOLASHADE COKER"/>
    <s v="15 FELICIA COKER STR OKO OBA LAGOS"/>
    <s v="C-Non MD"/>
    <x v="1"/>
    <s v="NMD"/>
    <n v="915"/>
    <n v="45050.03"/>
    <n v="549943.5"/>
    <x v="4"/>
    <n v="1000261264"/>
    <x v="88"/>
    <n v="45000"/>
    <d v="2025-06-18T00:00:00"/>
    <n v="0"/>
    <x v="36"/>
    <x v="3"/>
    <x v="3"/>
  </r>
  <r>
    <n v="101360750"/>
    <s v="H.N. OHAZULIKE"/>
    <s v="88 PIPELINE ROAD, NEW OKO OBA"/>
    <s v="C-Non MD"/>
    <x v="1"/>
    <s v="NMD"/>
    <n v="915"/>
    <n v="45050.03"/>
    <n v="357591.22"/>
    <x v="4"/>
    <n v="1000260305"/>
    <x v="89"/>
    <n v="44950"/>
    <d v="2025-06-18T00:00:00"/>
    <n v="0"/>
    <x v="74"/>
    <x v="3"/>
    <x v="2"/>
  </r>
  <r>
    <n v="101570647"/>
    <s v="Oyedeji Idowu Kola"/>
    <s v="92 NNPC-Pipeline Road, Opp Ibrahim Street, Agege"/>
    <s v="C-MD1"/>
    <x v="0"/>
    <s v="MD"/>
    <n v="0"/>
    <n v="0"/>
    <n v="320172.15000000002"/>
    <x v="4"/>
    <n v="1000260305"/>
    <x v="89"/>
    <m/>
    <m/>
    <n v="0"/>
    <x v="0"/>
    <x v="0"/>
    <x v="2"/>
  </r>
  <r>
    <n v="101695896"/>
    <s v="ISAAC ADEGELU"/>
    <s v="11 NNPC PIPELINE NEW OKO OBA LAGOS"/>
    <s v="C-Non MD"/>
    <x v="0"/>
    <s v="NMD"/>
    <n v="0"/>
    <n v="0"/>
    <n v="73347.850000000006"/>
    <x v="4"/>
    <n v="1000260035"/>
    <x v="90"/>
    <m/>
    <m/>
    <n v="0"/>
    <x v="0"/>
    <x v="0"/>
    <x v="1"/>
  </r>
  <r>
    <n v="101695899"/>
    <s v="ISAAC ADEGELU"/>
    <s v="11 NNPC PIPELINE NEW OKO OBA LAGOS"/>
    <s v="C-Non MD"/>
    <x v="0"/>
    <s v="NMD"/>
    <n v="0"/>
    <n v="0"/>
    <n v="212636.72"/>
    <x v="4"/>
    <n v="1000260035"/>
    <x v="90"/>
    <m/>
    <m/>
    <n v="0"/>
    <x v="0"/>
    <x v="0"/>
    <x v="1"/>
  </r>
  <r>
    <n v="102962842"/>
    <s v="MICHAEL OPEOLUWA ABISUGA"/>
    <s v="20 Igwe ohazulike ,pipeline road ,orile agege "/>
    <s v="C-Non MD"/>
    <x v="1"/>
    <s v="NMD"/>
    <n v="915"/>
    <n v="45050.03"/>
    <n v="50.03"/>
    <x v="4"/>
    <n v="1000260035"/>
    <x v="90"/>
    <m/>
    <m/>
    <n v="0"/>
    <x v="33"/>
    <x v="1"/>
    <x v="1"/>
  </r>
  <r>
    <n v="100540421"/>
    <s v="QUADRI OLA ALH"/>
    <s v="PLT 1 PETROLEUM PIPE M/NO 85/S25/93574 OLOWOSOKEDILE"/>
    <s v="C-Non MD"/>
    <x v="1"/>
    <s v="NMD"/>
    <n v="915"/>
    <n v="45050.03"/>
    <n v="341158.14"/>
    <x v="4"/>
    <n v="1000260035"/>
    <x v="90"/>
    <n v="30000"/>
    <d v="2025-06-18T00:00:00"/>
    <n v="0"/>
    <x v="38"/>
    <x v="3"/>
    <x v="1"/>
  </r>
  <r>
    <n v="102886746"/>
    <s v="PRINCE ADEYEMI ADEBOLA"/>
    <s v="13 Pipeline new Oko OBA lagos"/>
    <s v="C-Non MD"/>
    <x v="1"/>
    <s v="NMD"/>
    <n v="915"/>
    <n v="45050.03"/>
    <n v="56156.31"/>
    <x v="4"/>
    <n v="1000262186"/>
    <x v="91"/>
    <m/>
    <d v="2025-05-24T00:00:00"/>
    <n v="0"/>
    <x v="33"/>
    <x v="1"/>
    <x v="2"/>
  </r>
  <r>
    <n v="100539825"/>
    <s v="OLABODE ADERONKE"/>
    <s v="15 NNPC PIPELINE ROAD LAGOS "/>
    <s v="C-Non MD"/>
    <x v="0"/>
    <s v="NMD"/>
    <n v="0"/>
    <n v="0"/>
    <n v="253825.86"/>
    <x v="4"/>
    <n v="1000262186"/>
    <x v="91"/>
    <m/>
    <m/>
    <n v="0"/>
    <x v="0"/>
    <x v="0"/>
    <x v="2"/>
  </r>
  <r>
    <n v="100539939"/>
    <s v="MR GABRIEL ADEGBOLA"/>
    <s v="17 ADENIJI STR AGEGE "/>
    <s v="C-Non MD"/>
    <x v="1"/>
    <s v="NMD"/>
    <n v="915"/>
    <n v="45050.03"/>
    <n v="46523.4"/>
    <x v="4"/>
    <n v="1000262186"/>
    <x v="91"/>
    <n v="20000"/>
    <d v="2025-06-17T00:00:00"/>
    <n v="0"/>
    <x v="35"/>
    <x v="3"/>
    <x v="2"/>
  </r>
  <r>
    <n v="100539494"/>
    <s v="AUGUSTINE IDOWU"/>
    <s v="5A SAMUEL ADENIYI STR OKO OBA LAGOS"/>
    <s v="C-Non MD"/>
    <x v="1"/>
    <s v="NMD"/>
    <n v="915"/>
    <n v="45050.03"/>
    <n v="864742.14"/>
    <x v="4"/>
    <n v="1000262186"/>
    <x v="91"/>
    <m/>
    <d v="2025-03-28T00:00:00"/>
    <n v="0"/>
    <x v="33"/>
    <x v="1"/>
    <x v="2"/>
  </r>
  <r>
    <n v="100539987"/>
    <s v="YUNUSA ALLI"/>
    <s v="15 IBRAHIM STRET NEW OKO OBA ORILE LAGOS"/>
    <s v="C-Non MD"/>
    <x v="1"/>
    <s v="NMD"/>
    <n v="915"/>
    <n v="45050.03"/>
    <n v="520456.29"/>
    <x v="4"/>
    <n v="1000262078"/>
    <x v="92"/>
    <m/>
    <d v="2025-05-20T00:00:00"/>
    <n v="0"/>
    <x v="33"/>
    <x v="1"/>
    <x v="4"/>
  </r>
  <r>
    <n v="100540199"/>
    <s v="JOSEPH AYINDE AKINLOTAN"/>
    <s v="21 ANJUWON STR 85/S25/058401 OKO-OBA AGEGE"/>
    <s v="C-Non MD"/>
    <x v="1"/>
    <s v="NMD"/>
    <n v="915"/>
    <n v="45050.03"/>
    <n v="208226.15"/>
    <x v="4"/>
    <n v="1000262078"/>
    <x v="92"/>
    <n v="55000"/>
    <d v="2025-06-19T00:00:00"/>
    <n v="9949.9700000000012"/>
    <x v="0"/>
    <x v="2"/>
    <x v="4"/>
  </r>
  <r>
    <n v="102725488"/>
    <s v="KIKELOMO    ABIMBOLA ADEGBOYEGA"/>
    <s v="4 POPOOLA CLOSE, NEW OKO OBA ORILE AGEGE"/>
    <s v="C-Non MD"/>
    <x v="0"/>
    <s v="NMD"/>
    <n v="0"/>
    <n v="0"/>
    <n v="0.14000000000000001"/>
    <x v="4"/>
    <n v="1000262078"/>
    <x v="92"/>
    <m/>
    <m/>
    <n v="0"/>
    <x v="0"/>
    <x v="0"/>
    <x v="4"/>
  </r>
  <r>
    <n v="100539969"/>
    <s v="ALHAJA IBITOLU FAYIDAT"/>
    <s v="8 POPOOLA CLOSE NEW OKO OBA LAGOS"/>
    <s v="C-Non MD"/>
    <x v="1"/>
    <s v="NMD"/>
    <n v="915"/>
    <n v="45050.03"/>
    <n v="218832.04"/>
    <x v="4"/>
    <n v="1000262078"/>
    <x v="92"/>
    <n v="36000"/>
    <d v="2025-06-19T00:00:00"/>
    <n v="0"/>
    <x v="75"/>
    <x v="3"/>
    <x v="4"/>
  </r>
  <r>
    <n v="100540324"/>
    <s v="KAZEEM POPOOLA"/>
    <s v="3 POPOOLA CLOSE 85/S25/146124 NEW OKO OBA"/>
    <s v="C-Non MD"/>
    <x v="0"/>
    <s v="NMD"/>
    <n v="0"/>
    <n v="0"/>
    <n v="380211.39"/>
    <x v="4"/>
    <n v="1000264722"/>
    <x v="93"/>
    <m/>
    <m/>
    <n v="0"/>
    <x v="0"/>
    <x v="0"/>
    <x v="4"/>
  </r>
  <r>
    <n v="100538904"/>
    <s v="MRS COKER"/>
    <s v="6 POPOOLA CLOSE FAGBA IJU "/>
    <s v="C-Non MD"/>
    <x v="1"/>
    <s v="NMD"/>
    <n v="915"/>
    <n v="45050.03"/>
    <n v="120200.23"/>
    <x v="4"/>
    <n v="1000264722"/>
    <x v="93"/>
    <n v="40000"/>
    <d v="2025-06-19T00:00:00"/>
    <n v="0"/>
    <x v="42"/>
    <x v="3"/>
    <x v="4"/>
  </r>
  <r>
    <n v="100539725"/>
    <s v="IBITOYE LANRE"/>
    <s v="7 BOLA ADEMOLA STR NEW OKOOBA AGEGE LGOS STATE"/>
    <s v="C-Non MD"/>
    <x v="1"/>
    <s v="NMD"/>
    <n v="915"/>
    <n v="45050.03"/>
    <n v="280872.44"/>
    <x v="4"/>
    <n v="1000264722"/>
    <x v="93"/>
    <n v="64600"/>
    <d v="2025-06-19T00:00:00"/>
    <n v="19549.97"/>
    <x v="0"/>
    <x v="2"/>
    <x v="4"/>
  </r>
  <r>
    <n v="100537089"/>
    <s v="OLAWALE A"/>
    <s v="9 BOLA ADEDAMOLA STR OKO-OBA "/>
    <s v="C-Non MD"/>
    <x v="1"/>
    <s v="NMD"/>
    <n v="915"/>
    <n v="45050.03"/>
    <n v="83262.100000000006"/>
    <x v="4"/>
    <n v="1000264722"/>
    <x v="93"/>
    <n v="46000"/>
    <d v="2025-06-03T00:00:00"/>
    <n v="949.97000000000116"/>
    <x v="0"/>
    <x v="2"/>
    <x v="4"/>
  </r>
  <r>
    <n v="102044340"/>
    <s v="ADEOSUN A MR"/>
    <s v="10 IFELOJU MONAYAJO OKO OBA LAGOS"/>
    <s v="C-Non MD"/>
    <x v="1"/>
    <s v="NMD"/>
    <n v="915"/>
    <n v="45050.03"/>
    <n v="168541.09"/>
    <x v="4"/>
    <n v="1000263313"/>
    <x v="94"/>
    <m/>
    <d v="2025-02-18T00:00:00"/>
    <n v="0"/>
    <x v="33"/>
    <x v="1"/>
    <x v="6"/>
  </r>
  <r>
    <n v="102674968"/>
    <s v="BABATUNDE  AGBEYO"/>
    <s v="10 KEHINDE SHITTA OKO OBA AGEGE"/>
    <s v="C-Non MD"/>
    <x v="1"/>
    <s v="NMD"/>
    <n v="915"/>
    <n v="45050.03"/>
    <n v="409870.28"/>
    <x v="4"/>
    <n v="1000263313"/>
    <x v="94"/>
    <m/>
    <d v="2024-05-22T00:00:00"/>
    <n v="0"/>
    <x v="33"/>
    <x v="1"/>
    <x v="6"/>
  </r>
  <r>
    <n v="102418979"/>
    <s v="MEIFO GLOBAL I"/>
    <s v="11 AKINRINOLA STR"/>
    <s v="C-Non MD"/>
    <x v="1"/>
    <s v="NMD"/>
    <n v="915"/>
    <n v="45050.03"/>
    <n v="335733.48"/>
    <x v="4"/>
    <n v="1000263313"/>
    <x v="94"/>
    <m/>
    <m/>
    <n v="0"/>
    <x v="33"/>
    <x v="1"/>
    <x v="6"/>
  </r>
  <r>
    <n v="102223843"/>
    <s v="ATUNBI JULIANAH"/>
    <s v="11 KEHINDE SHITTA STR   "/>
    <s v="C-Non MD"/>
    <x v="1"/>
    <s v="NMD"/>
    <n v="915"/>
    <n v="45050.03"/>
    <n v="335733.48"/>
    <x v="4"/>
    <n v="1000263313"/>
    <x v="94"/>
    <m/>
    <d v="2022-06-04T00:00:00"/>
    <n v="0"/>
    <x v="33"/>
    <x v="1"/>
    <x v="6"/>
  </r>
  <r>
    <n v="102176578"/>
    <s v="ADEDEJI DAUDA KOLAPO"/>
    <s v="13 KEHINDE SHITTA STR OKO OBA"/>
    <s v="C-Non MD"/>
    <x v="1"/>
    <s v="NMD"/>
    <n v="915"/>
    <n v="45050.03"/>
    <n v="335733.48"/>
    <x v="4"/>
    <n v="1000263313"/>
    <x v="94"/>
    <m/>
    <m/>
    <n v="0"/>
    <x v="33"/>
    <x v="1"/>
    <x v="6"/>
  </r>
  <r>
    <n v="102188642"/>
    <s v="ADEDEJI DAUDA KOLAPO"/>
    <s v="13 KEHINDE SHITTA STR OKO OBA SCH 1"/>
    <s v="C-Non MD"/>
    <x v="1"/>
    <s v="NMD"/>
    <n v="915"/>
    <n v="45050.03"/>
    <n v="335733.48"/>
    <x v="4"/>
    <n v="1000263313"/>
    <x v="94"/>
    <m/>
    <m/>
    <n v="0"/>
    <x v="33"/>
    <x v="1"/>
    <x v="6"/>
  </r>
  <r>
    <n v="102217581"/>
    <s v="OJETUNDE KASALI RAHEEM"/>
    <s v="18 POWERLINE OFF ROGO B/STOP   "/>
    <s v="C-Non MD"/>
    <x v="1"/>
    <s v="NMD"/>
    <n v="915"/>
    <n v="45050.03"/>
    <n v="335733.48"/>
    <x v="4"/>
    <n v="1000263313"/>
    <x v="94"/>
    <m/>
    <m/>
    <n v="0"/>
    <x v="33"/>
    <x v="1"/>
    <x v="6"/>
  </r>
  <r>
    <n v="102190889"/>
    <s v="ONAOLAPO OLUBUKOLA A"/>
    <s v="21 CHARITY RD OKO-OBA AGEGE"/>
    <s v="C-Non MD"/>
    <x v="1"/>
    <s v="NMD"/>
    <n v="915"/>
    <n v="45050.03"/>
    <n v="335733.48"/>
    <x v="4"/>
    <n v="1000263313"/>
    <x v="94"/>
    <m/>
    <m/>
    <n v="0"/>
    <x v="33"/>
    <x v="1"/>
    <x v="6"/>
  </r>
  <r>
    <n v="102418583"/>
    <s v="ADEOLA 4 SOLOMON OLAMILEKAN"/>
    <s v="4 IFEFOLAYO MONAYAJO CRESENT SCHEME I,OKO-OBA"/>
    <s v="C-Non MD"/>
    <x v="1"/>
    <s v="NMD"/>
    <n v="915"/>
    <n v="45050.03"/>
    <n v="963228.69"/>
    <x v="4"/>
    <n v="1000263313"/>
    <x v="94"/>
    <m/>
    <d v="2024-09-27T00:00:00"/>
    <n v="0"/>
    <x v="33"/>
    <x v="1"/>
    <x v="6"/>
  </r>
  <r>
    <n v="102180834"/>
    <s v="OSISAMI YEMI"/>
    <s v="4 IFEFOLAYO MONAYAJO CRESENT SCHEME I,OKO-OBA"/>
    <s v="C-Non MD"/>
    <x v="1"/>
    <s v="NMD"/>
    <n v="915"/>
    <n v="45050.03"/>
    <n v="432615.08"/>
    <x v="4"/>
    <n v="1000263313"/>
    <x v="94"/>
    <m/>
    <d v="2024-09-27T00:00:00"/>
    <n v="0"/>
    <x v="33"/>
    <x v="1"/>
    <x v="6"/>
  </r>
  <r>
    <n v="102180833"/>
    <s v="SOLOMON O. ADEOLA 3"/>
    <s v="4 IFEFOLAYO MONAYAJO CRESENT SCHEME I,OKO-OBA   "/>
    <s v="C-Non MD"/>
    <x v="1"/>
    <s v="NMD"/>
    <n v="915"/>
    <n v="45050.03"/>
    <n v="412737.88"/>
    <x v="4"/>
    <n v="1000263313"/>
    <x v="94"/>
    <m/>
    <d v="2024-09-27T00:00:00"/>
    <n v="0"/>
    <x v="33"/>
    <x v="1"/>
    <x v="6"/>
  </r>
  <r>
    <n v="102425005"/>
    <s v="MRS ALABI OREOLUWA"/>
    <s v="5 MONAYAJO CRESCENT OKO OBA"/>
    <s v="C-Non MD"/>
    <x v="1"/>
    <s v="NMD"/>
    <n v="195"/>
    <n v="9600.83"/>
    <n v="18345.64"/>
    <x v="4"/>
    <n v="1000263313"/>
    <x v="94"/>
    <n v="10000"/>
    <d v="2025-06-02T00:00:00"/>
    <n v="399.17000000000007"/>
    <x v="0"/>
    <x v="2"/>
    <x v="6"/>
  </r>
  <r>
    <n v="102540280"/>
    <s v="TOLU BAMGBOLA HAMMED"/>
    <s v="70 ADEALU STR LAGOS"/>
    <s v="C-Non MD"/>
    <x v="1"/>
    <s v="NMD"/>
    <n v="915"/>
    <n v="45050.03"/>
    <n v="335733.48"/>
    <x v="4"/>
    <n v="1000263313"/>
    <x v="94"/>
    <m/>
    <m/>
    <n v="0"/>
    <x v="33"/>
    <x v="1"/>
    <x v="6"/>
  </r>
  <r>
    <n v="102191603"/>
    <s v="JOHN ADESEGUN DR OSHINYIMIKA"/>
    <s v="8 KEHINDE SHITTA STR OKO OBA"/>
    <s v="C-Non MD"/>
    <x v="1"/>
    <s v="NMD"/>
    <n v="915"/>
    <n v="45050.03"/>
    <n v="335733.48"/>
    <x v="4"/>
    <n v="1000263313"/>
    <x v="94"/>
    <m/>
    <m/>
    <n v="0"/>
    <x v="33"/>
    <x v="1"/>
    <x v="6"/>
  </r>
  <r>
    <n v="102539610"/>
    <s v="OSISAMI YEMI"/>
    <s v="BLK 3 PLT 7 ,OKO-OBA"/>
    <s v="C-Non MD"/>
    <x v="1"/>
    <s v="NMD"/>
    <n v="915"/>
    <n v="45050.03"/>
    <n v="335733.48"/>
    <x v="4"/>
    <n v="1000263313"/>
    <x v="94"/>
    <m/>
    <m/>
    <n v="0"/>
    <x v="33"/>
    <x v="1"/>
    <x v="6"/>
  </r>
  <r>
    <n v="100540847"/>
    <s v="OYETAYO OLADEPO"/>
    <s v="BLK PLT 5 OKO OBA 1 RES SCH LAGOS "/>
    <s v="C-Non MD"/>
    <x v="1"/>
    <s v="NMD"/>
    <n v="915"/>
    <n v="45050.03"/>
    <n v="79577.820000000007"/>
    <x v="4"/>
    <n v="1000263313"/>
    <x v="94"/>
    <n v="50000"/>
    <d v="2025-06-21T00:00:00"/>
    <n v="4949.9700000000012"/>
    <x v="0"/>
    <x v="2"/>
    <x v="6"/>
  </r>
  <r>
    <n v="102425052"/>
    <s v="ADEBAYO FOLORUNSHO YEKINI"/>
    <s v="BLK2 FLT 5 OKO OBA"/>
    <s v="C-Non MD"/>
    <x v="1"/>
    <s v="NMD"/>
    <n v="915"/>
    <n v="45050.03"/>
    <n v="335733.48"/>
    <x v="4"/>
    <n v="1000263313"/>
    <x v="94"/>
    <m/>
    <m/>
    <n v="0"/>
    <x v="33"/>
    <x v="1"/>
    <x v="6"/>
  </r>
  <r>
    <n v="102224685"/>
    <s v="BELLO ENIOLA"/>
    <s v="BLKPLT1OKOOKARESSCHEME111"/>
    <s v="C-Non MD"/>
    <x v="1"/>
    <s v="NMD"/>
    <n v="915"/>
    <n v="45050.03"/>
    <n v="335733.48"/>
    <x v="4"/>
    <n v="1000263313"/>
    <x v="94"/>
    <m/>
    <d v="2017-07-26T00:00:00"/>
    <n v="0"/>
    <x v="33"/>
    <x v="1"/>
    <x v="6"/>
  </r>
  <r>
    <n v="102227327"/>
    <s v="MODUPE AYOOLA BANKOLE"/>
    <s v="DA 7 STREET FEDERAL LOW COST HOUSING SCHEME"/>
    <s v="C-Non MD"/>
    <x v="1"/>
    <s v="NMD"/>
    <n v="915"/>
    <n v="45050.03"/>
    <n v="1582902.73"/>
    <x v="4"/>
    <n v="1000263313"/>
    <x v="94"/>
    <m/>
    <m/>
    <n v="0"/>
    <x v="33"/>
    <x v="1"/>
    <x v="6"/>
  </r>
  <r>
    <n v="102175212"/>
    <s v="TONY AKONYA"/>
    <s v="FLT 1,GRD FLOOR FRONT FLAT6 AWODEHU CLS OKO-OBA   "/>
    <s v="C-Non MD"/>
    <x v="1"/>
    <s v="NMD"/>
    <n v="915"/>
    <n v="45050.03"/>
    <n v="335733.48"/>
    <x v="4"/>
    <n v="1000263313"/>
    <x v="94"/>
    <m/>
    <m/>
    <n v="0"/>
    <x v="33"/>
    <x v="1"/>
    <x v="6"/>
  </r>
  <r>
    <n v="102539939"/>
    <s v="ADEOLA 7 SOLOMON OLAMILEKAN"/>
    <s v="PLOT 9 BLOCK 2 OKO-OBA FACE III"/>
    <s v="C-Non MD"/>
    <x v="1"/>
    <s v="NMD"/>
    <n v="915"/>
    <n v="45050.03"/>
    <n v="335733.48"/>
    <x v="4"/>
    <n v="1000263313"/>
    <x v="94"/>
    <m/>
    <d v="2019-04-19T00:00:00"/>
    <n v="0"/>
    <x v="33"/>
    <x v="1"/>
    <x v="6"/>
  </r>
  <r>
    <n v="101324919"/>
    <s v="PM &amp; OIL &amp; GAS"/>
    <s v="PLT 1,OKO OBA GRA SCHEME 1, OLD ABEO MOTOR WAY, AGEGE"/>
    <s v="C-Non MD"/>
    <x v="0"/>
    <s v="NMD"/>
    <n v="0"/>
    <n v="0"/>
    <n v="75279.97"/>
    <x v="4"/>
    <n v="1000263313"/>
    <x v="94"/>
    <m/>
    <m/>
    <n v="0"/>
    <x v="0"/>
    <x v="0"/>
    <x v="6"/>
  </r>
  <r>
    <n v="102195596"/>
    <s v="MRS ADENIRANYE O ABISOLA"/>
    <s v="PLT 23 ALAJE AREMU"/>
    <s v="C-Non MD"/>
    <x v="1"/>
    <s v="NMD"/>
    <n v="915"/>
    <n v="45050.03"/>
    <n v="335733.48"/>
    <x v="4"/>
    <n v="1000263313"/>
    <x v="94"/>
    <m/>
    <d v="2018-11-08T00:00:00"/>
    <n v="0"/>
    <x v="33"/>
    <x v="1"/>
    <x v="6"/>
  </r>
  <r>
    <n v="102190965"/>
    <s v="EMAN HEUSHEW EHUNOR"/>
    <s v="11 ARIYU AROWORADE CREST OKO OBA SCH 1 AGEGE"/>
    <s v="C-Non MD"/>
    <x v="1"/>
    <s v="NMD"/>
    <n v="915"/>
    <n v="45050.03"/>
    <n v="350865.53"/>
    <x v="4"/>
    <n v="1000256332"/>
    <x v="95"/>
    <m/>
    <d v="2025-04-24T00:00:00"/>
    <n v="0"/>
    <x v="33"/>
    <x v="1"/>
    <x v="6"/>
  </r>
  <r>
    <n v="102190958"/>
    <s v="EMAN HENSHAW EHINNOR"/>
    <s v="11 ARIYU AROWORADE CREST OKO OBA SHC 1 AGEGE"/>
    <s v="C-Non MD"/>
    <x v="1"/>
    <s v="NMD"/>
    <n v="915"/>
    <n v="45050.03"/>
    <n v="402330.73"/>
    <x v="4"/>
    <n v="1000256332"/>
    <x v="95"/>
    <n v="30000"/>
    <d v="2025-06-20T00:00:00"/>
    <n v="0"/>
    <x v="38"/>
    <x v="3"/>
    <x v="6"/>
  </r>
  <r>
    <n v="102601883"/>
    <s v="AYANFUNSO  HAMMED  DAMOLA"/>
    <s v="1A&amp;B, SUCCESS CRESCENT, SCHEME 1, OKO-OBA, LAGOS"/>
    <s v="C-Non MD"/>
    <x v="1"/>
    <s v="NMD"/>
    <n v="915"/>
    <n v="45050.03"/>
    <n v="55463.18"/>
    <x v="4"/>
    <n v="1000256332"/>
    <x v="95"/>
    <n v="30000"/>
    <d v="2025-06-19T00:00:00"/>
    <n v="0"/>
    <x v="38"/>
    <x v="3"/>
    <x v="6"/>
  </r>
  <r>
    <n v="101350809"/>
    <s v="OLUMIDE AJIFOWOBAJE"/>
    <s v="2 TANIMOWO OBAJIMI STR, OKO OBA GRA SCHEME 1"/>
    <s v="C-Non MD"/>
    <x v="0"/>
    <s v="NMD"/>
    <n v="0"/>
    <n v="0"/>
    <n v="9968.52"/>
    <x v="4"/>
    <n v="1000256332"/>
    <x v="95"/>
    <m/>
    <m/>
    <n v="0"/>
    <x v="0"/>
    <x v="0"/>
    <x v="6"/>
  </r>
  <r>
    <n v="101559356"/>
    <s v="AZUBUIKE OLUWATOYIN"/>
    <s v="2B SUCESS CRESCENT. G.R.A. SCH OKOOBA LAGOS STATE"/>
    <s v="C-Non MD"/>
    <x v="1"/>
    <s v="NMD"/>
    <n v="915"/>
    <n v="45050.03"/>
    <n v="167833.48"/>
    <x v="4"/>
    <n v="1000256332"/>
    <x v="95"/>
    <m/>
    <d v="2025-05-26T00:00:00"/>
    <n v="0"/>
    <x v="33"/>
    <x v="1"/>
    <x v="6"/>
  </r>
  <r>
    <n v="102780385"/>
    <s v="WASIU OLAIDE ALIM"/>
    <s v="5 A Success crescent,oko oba GRA Scheme 1,Agege,Lagos"/>
    <s v="C-Non MD"/>
    <x v="1"/>
    <s v="NMD"/>
    <n v="915"/>
    <n v="45050.03"/>
    <n v="45352.44"/>
    <x v="4"/>
    <n v="1000256332"/>
    <x v="95"/>
    <m/>
    <d v="2025-05-26T00:00:00"/>
    <n v="0"/>
    <x v="33"/>
    <x v="1"/>
    <x v="6"/>
  </r>
  <r>
    <n v="100946675"/>
    <s v="ADEOLA SOLOMON OLAMILEKAN"/>
    <s v="5 SIR TANKO CLOSE OKO OBA GRA LAGOS STATE"/>
    <s v="C-Non MD"/>
    <x v="0"/>
    <s v="NMD"/>
    <n v="0"/>
    <n v="0"/>
    <n v="-80.05"/>
    <x v="4"/>
    <n v="1000256332"/>
    <x v="95"/>
    <m/>
    <m/>
    <n v="0"/>
    <x v="0"/>
    <x v="0"/>
    <x v="6"/>
  </r>
  <r>
    <n v="102418205"/>
    <s v="ONANUBI VICTOR OLAITAN 1"/>
    <s v="BLK 12,FLT 19 OKO-OBA SCHEME"/>
    <s v="C-Non MD"/>
    <x v="1"/>
    <s v="NMD"/>
    <n v="915"/>
    <n v="45050.03"/>
    <n v="45049.38"/>
    <x v="4"/>
    <n v="1000256332"/>
    <x v="95"/>
    <n v="44803"/>
    <d v="2025-06-17T00:00:00"/>
    <n v="0"/>
    <x v="76"/>
    <x v="3"/>
    <x v="6"/>
  </r>
  <r>
    <n v="101655191"/>
    <s v="AREBI KEHINDE"/>
    <s v="PLT 14, SUCCESS CRESCENT SCHEME 1, OKO OBA"/>
    <s v="C-Non MD"/>
    <x v="0"/>
    <s v="NMD"/>
    <n v="0"/>
    <n v="0"/>
    <n v="24399.32"/>
    <x v="4"/>
    <n v="1000256332"/>
    <x v="95"/>
    <m/>
    <m/>
    <n v="0"/>
    <x v="0"/>
    <x v="0"/>
    <x v="6"/>
  </r>
  <r>
    <n v="100539363"/>
    <s v="SYLVESTER KAWEDO"/>
    <s v="PLT 21 BLK 13 TANIMOWO OBAYIMI SCHEME II LAGOS"/>
    <s v="C-Non MD"/>
    <x v="0"/>
    <s v="NMD"/>
    <n v="0"/>
    <n v="0"/>
    <n v="3009.43"/>
    <x v="4"/>
    <n v="1000256332"/>
    <x v="95"/>
    <m/>
    <m/>
    <n v="0"/>
    <x v="0"/>
    <x v="0"/>
    <x v="6"/>
  </r>
  <r>
    <n v="102540152"/>
    <s v="STAR NIGERIA LIMITED HAM UNIC"/>
    <s v="UNIT A PLOT 44 CORNER STONE LABAK ESTATE, OKO-OBA"/>
    <s v="C-Non MD"/>
    <x v="1"/>
    <s v="NMD"/>
    <n v="915"/>
    <n v="45050.03"/>
    <n v="335142.65999999997"/>
    <x v="4"/>
    <n v="1000256332"/>
    <x v="95"/>
    <m/>
    <m/>
    <n v="0"/>
    <x v="33"/>
    <x v="1"/>
    <x v="6"/>
  </r>
  <r>
    <n v="102207922"/>
    <s v="ABIKE JEMILAT OROLU (ALH)"/>
    <s v="1,AB&amp;M STREET OFF MOFOLASHAYO DRIVE NEW OKO-OBA  L"/>
    <s v="C-Non MD"/>
    <x v="1"/>
    <s v="NMD"/>
    <n v="915"/>
    <n v="45050.03"/>
    <n v="335733.48"/>
    <x v="4"/>
    <n v="1000256343"/>
    <x v="96"/>
    <m/>
    <m/>
    <n v="0"/>
    <x v="33"/>
    <x v="1"/>
    <x v="2"/>
  </r>
  <r>
    <n v="101844636"/>
    <s v="ODUKUNLE OLUSOLA OLANREWAJU"/>
    <s v="14A SHINA OGUNAMBO ST OFF AGRIC ROAD, ORILE AGEGE"/>
    <s v="C-Non MD"/>
    <x v="0"/>
    <s v="NMD"/>
    <n v="0"/>
    <n v="0"/>
    <n v="96895.35"/>
    <x v="4"/>
    <n v="1000256343"/>
    <x v="96"/>
    <m/>
    <m/>
    <n v="0"/>
    <x v="0"/>
    <x v="0"/>
    <x v="2"/>
  </r>
  <r>
    <n v="101844637"/>
    <s v="ODUKUNLE OLUSOLA OLANREWAJU"/>
    <s v="14A SHINA OGUNAMBO ST OFF AGRIC ROAD, ORILE AGEGE"/>
    <s v="C-Non MD"/>
    <x v="0"/>
    <s v="NMD"/>
    <n v="0"/>
    <n v="0"/>
    <n v="96895.35"/>
    <x v="4"/>
    <n v="1000256343"/>
    <x v="96"/>
    <m/>
    <m/>
    <n v="0"/>
    <x v="0"/>
    <x v="0"/>
    <x v="2"/>
  </r>
  <r>
    <n v="102190858"/>
    <s v="ALHAJI HASSAN YINUSA"/>
    <s v="14H SINA OGUNBANWO EST OFF AGRIC ROAD AGEGE"/>
    <s v="C-Non MD"/>
    <x v="1"/>
    <s v="NMD"/>
    <n v="100"/>
    <n v="4923.5"/>
    <n v="4908.99"/>
    <x v="4"/>
    <n v="1000256343"/>
    <x v="96"/>
    <m/>
    <d v="2024-10-07T00:00:00"/>
    <n v="0"/>
    <x v="29"/>
    <x v="1"/>
    <x v="2"/>
  </r>
  <r>
    <n v="102263003"/>
    <s v="MRS BADEJO"/>
    <s v="2 MOKE OYELADUN CLS. OKO-OBA LAGOS"/>
    <s v="C-Non MD"/>
    <x v="0"/>
    <s v="NMD"/>
    <n v="0"/>
    <n v="0"/>
    <n v="430296.26"/>
    <x v="4"/>
    <n v="1000256343"/>
    <x v="96"/>
    <m/>
    <d v="2024-08-23T00:00:00"/>
    <n v="0"/>
    <x v="0"/>
    <x v="0"/>
    <x v="2"/>
  </r>
  <r>
    <n v="102783868"/>
    <s v="ABIODUN WALIU GIWA"/>
    <s v="22b, Mokeoyaladun Estate off Agric road  ABULE EGBA OKO OBA"/>
    <s v="C-Non MD"/>
    <x v="1"/>
    <s v="NMD"/>
    <n v="915"/>
    <n v="45050.03"/>
    <n v="45047.92"/>
    <x v="4"/>
    <n v="1000256343"/>
    <x v="96"/>
    <n v="91700"/>
    <d v="2025-06-25T00:00:00"/>
    <n v="46649.97"/>
    <x v="0"/>
    <x v="2"/>
    <x v="2"/>
  </r>
  <r>
    <n v="101637057"/>
    <s v="BUSARY HAKEEM A."/>
    <s v="29 WASIU OLAOFE ROAD OKO OBA LAGOS"/>
    <s v="C-Non MD"/>
    <x v="1"/>
    <s v="NMD"/>
    <n v="915"/>
    <n v="45050.03"/>
    <n v="465590.63"/>
    <x v="4"/>
    <n v="1000256343"/>
    <x v="96"/>
    <m/>
    <d v="2025-04-22T00:00:00"/>
    <n v="0"/>
    <x v="33"/>
    <x v="1"/>
    <x v="2"/>
  </r>
  <r>
    <n v="100537595"/>
    <s v="MRS ADEYEMI GRACE"/>
    <s v="4 MOKE OYELADUN OKO OBA LAGOS"/>
    <s v="C-Non MD"/>
    <x v="1"/>
    <s v="NMD"/>
    <n v="915"/>
    <n v="45050.03"/>
    <n v="587659.31000000006"/>
    <x v="4"/>
    <n v="1000256343"/>
    <x v="96"/>
    <m/>
    <d v="2025-05-23T00:00:00"/>
    <n v="0"/>
    <x v="33"/>
    <x v="1"/>
    <x v="2"/>
  </r>
  <r>
    <n v="102190222"/>
    <s v="CLEC GLOBAL RESOURCES"/>
    <s v="BLK 1 FLT 2 MOKE OYELADUN CLOSE SCH 1 OKO OBA   "/>
    <s v="C-Non MD"/>
    <x v="1"/>
    <s v="NMD"/>
    <n v="915"/>
    <n v="45050.03"/>
    <n v="335733.48"/>
    <x v="4"/>
    <n v="1000256343"/>
    <x v="96"/>
    <m/>
    <d v="2022-07-06T00:00:00"/>
    <n v="0"/>
    <x v="33"/>
    <x v="1"/>
    <x v="2"/>
  </r>
  <r>
    <n v="102732751"/>
    <s v="NURAINI TOYIN RAJI"/>
    <s v="PLOT 14C SINA OGUNBAMBO CRESCENT NEW OKO-OBA"/>
    <s v="C-Non MD"/>
    <x v="0"/>
    <s v="NMD"/>
    <n v="0"/>
    <n v="0"/>
    <n v="226025.9"/>
    <x v="4"/>
    <n v="1000256343"/>
    <x v="96"/>
    <m/>
    <m/>
    <n v="0"/>
    <x v="0"/>
    <x v="0"/>
    <x v="2"/>
  </r>
  <r>
    <n v="102186548"/>
    <s v="OYEWOLE OYEDEPO"/>
    <s v="PLT 10, NOW 20, OGUNBAMBO SINA STREET, OKO-OBA"/>
    <s v="C-Non MD"/>
    <x v="1"/>
    <s v="NMD"/>
    <n v="915"/>
    <n v="45050.03"/>
    <n v="335733.48"/>
    <x v="4"/>
    <n v="1000256343"/>
    <x v="96"/>
    <m/>
    <d v="2022-11-09T00:00:00"/>
    <n v="0"/>
    <x v="33"/>
    <x v="1"/>
    <x v="2"/>
  </r>
  <r>
    <n v="102424014"/>
    <s v="ERNEST C OKECHUKWU"/>
    <s v="PLT 3 BLK 2 MOKE OYELADUN ESTATE OKO OBA   "/>
    <s v="C-Non MD"/>
    <x v="1"/>
    <s v="NMD"/>
    <n v="915"/>
    <n v="45050.03"/>
    <n v="335733.48"/>
    <x v="4"/>
    <n v="1000256343"/>
    <x v="96"/>
    <m/>
    <d v="2017-07-19T00:00:00"/>
    <n v="0"/>
    <x v="33"/>
    <x v="1"/>
    <x v="2"/>
  </r>
  <r>
    <n v="100922618"/>
    <s v="SPECTRA INDUSTRIES LIMITED"/>
    <s v="PLT 1 SUCO ROAD, OKO-OBA. AGEGE , AKOWONJO , LAGOS"/>
    <s v="C-MD2"/>
    <x v="1"/>
    <s v="MD"/>
    <n v="0"/>
    <n v="0"/>
    <n v="0"/>
    <x v="4"/>
    <n v="1002130404"/>
    <x v="97"/>
    <m/>
    <m/>
    <n v="0"/>
    <x v="0"/>
    <x v="0"/>
    <x v="0"/>
  </r>
  <r>
    <n v="101831071"/>
    <s v="OLANIPEKUN OLORUNWA ADEBISI"/>
    <s v="BLOCK D SHOP 9, ABATTOIR COMPLEX OKO OBA AGEGE,"/>
    <s v="C-MD1"/>
    <x v="1"/>
    <s v="MD"/>
    <n v="915"/>
    <n v="49210.76"/>
    <n v="178750.43"/>
    <x v="4"/>
    <n v="1001765946"/>
    <x v="98"/>
    <n v="65000"/>
    <d v="2025-06-20T00:00:00"/>
    <n v="15789.239999999998"/>
    <x v="0"/>
    <x v="2"/>
    <x v="3"/>
  </r>
  <r>
    <n v="102540577"/>
    <s v="ALH SULIAMON ALABI"/>
    <s v="PUBLIC TOILET SUKO BUS STOP ABATTIOR"/>
    <s v="C-Non MD"/>
    <x v="1"/>
    <s v="NMD"/>
    <n v="915"/>
    <n v="45050.03"/>
    <n v="335733.48"/>
    <x v="4"/>
    <n v="1001765946"/>
    <x v="98"/>
    <m/>
    <m/>
    <n v="0"/>
    <x v="33"/>
    <x v="1"/>
    <x v="3"/>
  </r>
  <r>
    <n v="102719669"/>
    <s v="ABDULWAKEEL ABIONA DAUDA"/>
    <s v="SHOP 5, ABBATTIOR MARKET OKO OBA LAGOS"/>
    <s v="C-Non MD"/>
    <x v="1"/>
    <s v="NMD"/>
    <n v="915"/>
    <n v="45050.03"/>
    <n v="45747.94"/>
    <x v="4"/>
    <n v="1001765946"/>
    <x v="98"/>
    <n v="118000"/>
    <d v="2025-06-23T00:00:00"/>
    <n v="72949.97"/>
    <x v="0"/>
    <x v="2"/>
    <x v="3"/>
  </r>
  <r>
    <n v="102678748"/>
    <s v="AKINSOLA   Akingbade"/>
    <s v="Plt 6 Fed Min of Agric Quarter oko oba, Suco Rd"/>
    <s v="C-Non MD"/>
    <x v="0"/>
    <s v="NMD"/>
    <n v="0"/>
    <n v="0"/>
    <n v="53046.62"/>
    <x v="4"/>
    <n v="1001766911"/>
    <x v="99"/>
    <m/>
    <m/>
    <n v="0"/>
    <x v="0"/>
    <x v="0"/>
    <x v="3"/>
  </r>
  <r>
    <n v="102190209"/>
    <s v="MR SUNDAY EKEINDE"/>
    <s v="4 TAIWO ADEWUNMI CRESCENT GRA SCHEME 1 OKO OBA   "/>
    <s v="C-Non MD"/>
    <x v="1"/>
    <s v="NMD"/>
    <n v="915"/>
    <n v="45050.03"/>
    <n v="320416.83"/>
    <x v="4"/>
    <n v="1000259929"/>
    <x v="100"/>
    <m/>
    <d v="2024-09-14T00:00:00"/>
    <n v="0"/>
    <x v="33"/>
    <x v="1"/>
    <x v="4"/>
  </r>
  <r>
    <n v="100538800"/>
    <s v="MR.DELE OGUNYEMI"/>
    <s v="14.TAIWO ADEWUNMI.OKO-OBA SCHEME 1. LAGOS"/>
    <s v="C-Non MD"/>
    <x v="1"/>
    <s v="NMD"/>
    <n v="915"/>
    <n v="45050.03"/>
    <n v="79296.800000000003"/>
    <x v="4"/>
    <n v="1000260455"/>
    <x v="101"/>
    <n v="94000"/>
    <d v="2025-06-23T00:00:00"/>
    <n v="48949.97"/>
    <x v="0"/>
    <x v="2"/>
    <x v="7"/>
  </r>
  <r>
    <n v="102426436"/>
    <s v="ADENEKAN SAMUEL B"/>
    <s v="22 TAIWO ADEWUNMI CREST OKO OBA"/>
    <s v="C-Non MD"/>
    <x v="1"/>
    <s v="NMD"/>
    <n v="915"/>
    <n v="45050.03"/>
    <n v="335191.90000000002"/>
    <x v="4"/>
    <n v="1001600962"/>
    <x v="102"/>
    <m/>
    <d v="2020-05-18T00:00:00"/>
    <n v="0"/>
    <x v="33"/>
    <x v="1"/>
    <x v="4"/>
  </r>
  <r>
    <n v="101257612"/>
    <s v="ADENEKAN SAMUEL BABATUNDE"/>
    <s v="22 TAIWO ADEWUNMI OKO OBA AGEGE"/>
    <s v="C-Non MD"/>
    <x v="0"/>
    <s v="NMD"/>
    <n v="0"/>
    <n v="0"/>
    <n v="-42.43"/>
    <x v="4"/>
    <n v="1001600962"/>
    <x v="102"/>
    <m/>
    <m/>
    <n v="0"/>
    <x v="0"/>
    <x v="0"/>
    <x v="4"/>
  </r>
  <r>
    <n v="101655268"/>
    <s v="OKUNADE O ADEBAYO"/>
    <s v="11 WILLIAM AWODEYI DRIVE OKO OBA GRA SCHOME 1 AGEGE LAGOS"/>
    <s v="C-Non MD"/>
    <x v="0"/>
    <s v="NMD"/>
    <n v="0"/>
    <n v="0"/>
    <n v="226233.52"/>
    <x v="4"/>
    <n v="1001600968"/>
    <x v="103"/>
    <m/>
    <m/>
    <n v="0"/>
    <x v="0"/>
    <x v="0"/>
    <x v="7"/>
  </r>
  <r>
    <n v="101655266"/>
    <s v="OKUNADE O ADEBAYO"/>
    <s v="11 WILLIAM AWODEYI DRIVE OKO OBA GRA SCHOME 1 AGEGE LAGOS"/>
    <s v="C-Non MD"/>
    <x v="0"/>
    <s v="NMD"/>
    <n v="0"/>
    <n v="0"/>
    <n v="215938.47"/>
    <x v="4"/>
    <n v="1001600968"/>
    <x v="103"/>
    <m/>
    <m/>
    <n v="0"/>
    <x v="0"/>
    <x v="0"/>
    <x v="7"/>
  </r>
  <r>
    <n v="101655264"/>
    <s v="OKUNADE O ADEBAYO"/>
    <s v="11 WILLIAM AWODEYI DRIVE OKO OBA GRA SCHOME 1 AGEGE LAGOS"/>
    <s v="C-Non MD"/>
    <x v="0"/>
    <s v="NMD"/>
    <n v="0"/>
    <n v="0"/>
    <n v="245838.47"/>
    <x v="4"/>
    <n v="1001600968"/>
    <x v="103"/>
    <m/>
    <m/>
    <n v="0"/>
    <x v="0"/>
    <x v="0"/>
    <x v="7"/>
  </r>
  <r>
    <n v="102278605"/>
    <s v="ENGR OLASUNKANMI OLAWALE OLAIFA"/>
    <s v="33, WILLIAMS AWODEIN DRIVE, OK, IFAKO-IJAIYE"/>
    <s v="C-Non MD"/>
    <x v="1"/>
    <s v="NMD"/>
    <n v="100"/>
    <n v="4923.5"/>
    <n v="4847"/>
    <x v="4"/>
    <n v="1001600474"/>
    <x v="104"/>
    <n v="5000"/>
    <d v="2025-06-17T00:00:00"/>
    <n v="76.5"/>
    <x v="0"/>
    <x v="2"/>
    <x v="7"/>
  </r>
  <r>
    <n v="101360743"/>
    <s v="MRS TEMILOLA GLADYS ABENI"/>
    <s v="39, WILLIAM AWODEIN STR, GRA SCHEME I OKO OBA"/>
    <s v="C-Non MD"/>
    <x v="1"/>
    <s v="NMD"/>
    <n v="915"/>
    <n v="45050.03"/>
    <n v="55078.33"/>
    <x v="4"/>
    <n v="1001600474"/>
    <x v="104"/>
    <m/>
    <d v="2025-05-27T00:00:00"/>
    <n v="0"/>
    <x v="33"/>
    <x v="1"/>
    <x v="7"/>
  </r>
  <r>
    <n v="102602510"/>
    <s v="MALAOLU  OLUWANIRANMI"/>
    <s v="4, AYO FANIMOKUN STR, OFF AWODEIN,SCH 1, OKO OBA"/>
    <s v="C-Non MD"/>
    <x v="1"/>
    <s v="NMD"/>
    <n v="915"/>
    <n v="45050.03"/>
    <n v="45050.03"/>
    <x v="4"/>
    <n v="1001600474"/>
    <x v="104"/>
    <m/>
    <d v="2025-05-28T00:00:00"/>
    <n v="0"/>
    <x v="33"/>
    <x v="1"/>
    <x v="7"/>
  </r>
  <r>
    <n v="101401977"/>
    <s v="MALAOLU OLUWANIRANMI"/>
    <s v="4, AYO FANIMOKUN STR, OFF AWODEIN,SCH 1, OKO OBA"/>
    <s v="C-Non MD"/>
    <x v="1"/>
    <s v="NMD"/>
    <n v="915"/>
    <n v="45050.03"/>
    <n v="446127.37"/>
    <x v="4"/>
    <n v="1001600474"/>
    <x v="104"/>
    <m/>
    <d v="2025-05-23T00:00:00"/>
    <n v="0"/>
    <x v="33"/>
    <x v="1"/>
    <x v="7"/>
  </r>
  <r>
    <n v="102425023"/>
    <s v="ADEDOTUN SANYAOLU"/>
    <s v="PLT 17 BLK 7 AWODEHIN EST OKO-OBA"/>
    <s v="C-Non MD"/>
    <x v="1"/>
    <s v="NMD"/>
    <n v="915"/>
    <n v="45050.03"/>
    <n v="335733.48"/>
    <x v="4"/>
    <n v="1001600474"/>
    <x v="104"/>
    <m/>
    <m/>
    <n v="0"/>
    <x v="33"/>
    <x v="1"/>
    <x v="7"/>
  </r>
  <r>
    <n v="100539264"/>
    <s v="UCHE OKAFOR"/>
    <s v="41 WILLIAMS AWODEHIN DRIVE SHEME 1 OKO OBA LAGOS"/>
    <s v="C-Non MD"/>
    <x v="0"/>
    <s v="NMD"/>
    <n v="0"/>
    <n v="0"/>
    <n v="35041.33"/>
    <x v="4"/>
    <n v="1001600964"/>
    <x v="105"/>
    <m/>
    <m/>
    <n v="0"/>
    <x v="0"/>
    <x v="0"/>
    <x v="3"/>
  </r>
  <r>
    <n v="102703323"/>
    <s v="MR DAVID  ABASS"/>
    <s v="53 WILLIAM AWODEHIN DRIVE OKO OBA GRAM SCH ORILE "/>
    <s v="C-Non MD"/>
    <x v="1"/>
    <s v="NMD"/>
    <n v="915"/>
    <n v="45050.03"/>
    <n v="119511.6"/>
    <x v="4"/>
    <n v="1000260159"/>
    <x v="106"/>
    <n v="60000"/>
    <d v="2025-06-23T00:00:00"/>
    <n v="14949.970000000001"/>
    <x v="0"/>
    <x v="2"/>
    <x v="4"/>
  </r>
  <r>
    <n v="102917870"/>
    <s v="LG2604"/>
    <s v="BLOCK 2 PLOT 1E OKO OBA RESISIDENTIAL SSHEME II, OKO OBA AREA AGEGE"/>
    <s v="C-MD2"/>
    <x v="1"/>
    <s v="MD"/>
    <n v="726"/>
    <n v="41683.83"/>
    <n v="41656.879999999997"/>
    <x v="0"/>
    <n v="1006047802"/>
    <x v="107"/>
    <m/>
    <m/>
    <n v="0"/>
    <x v="77"/>
    <x v="1"/>
    <x v="0"/>
  </r>
  <r>
    <n v="102900591"/>
    <s v="LG 4224"/>
    <s v="1, KAZEEM CLOSE OFF AKINWUNMI STREET, OKO OBA AGEGE"/>
    <s v="C-MD2"/>
    <x v="1"/>
    <s v="MD"/>
    <n v="2474"/>
    <n v="142046.57"/>
    <n v="142046.57"/>
    <x v="0"/>
    <n v="1006046203"/>
    <x v="108"/>
    <m/>
    <m/>
    <n v="0"/>
    <x v="78"/>
    <x v="1"/>
    <x v="0"/>
  </r>
  <r>
    <n v="100067854"/>
    <s v="ABARTIOR MARKET"/>
    <s v="NEW OKO OBA AGEGE LAGOS "/>
    <s v="C-MD2"/>
    <x v="0"/>
    <s v="MD"/>
    <n v="0"/>
    <n v="0"/>
    <n v="1356102.34"/>
    <x v="0"/>
    <n v="1002049184"/>
    <x v="109"/>
    <m/>
    <m/>
    <n v="0"/>
    <x v="0"/>
    <x v="0"/>
    <x v="0"/>
  </r>
  <r>
    <n v="102424214"/>
    <s v="OZOIGBO IGIREOHA"/>
    <s v="1 SADIKU STR OFF ONIWAYA RD DOPEMU"/>
    <s v="C-Non MD"/>
    <x v="1"/>
    <s v="NMD"/>
    <n v="544"/>
    <n v="26783.84"/>
    <n v="280491.81"/>
    <x v="0"/>
    <n v="1000259863"/>
    <x v="110"/>
    <m/>
    <m/>
    <n v="0"/>
    <x v="79"/>
    <x v="1"/>
    <x v="2"/>
  </r>
  <r>
    <n v="100540115"/>
    <s v="NIGERIA CHRISTIAN CORPERS FELL"/>
    <s v="2 LOVE AVENUE ABIMBOLA ESTATE OKO OBA LAGOS"/>
    <s v="C-Non MD"/>
    <x v="1"/>
    <s v="NMD"/>
    <n v="544"/>
    <n v="26783.84"/>
    <n v="-69946.44"/>
    <x v="0"/>
    <n v="1000259863"/>
    <x v="110"/>
    <n v="27600"/>
    <d v="2025-06-03T00:00:00"/>
    <n v="816.15999999999985"/>
    <x v="0"/>
    <x v="2"/>
    <x v="2"/>
  </r>
  <r>
    <n v="102190247"/>
    <s v="MR ROBET FELIX"/>
    <s v="57 ASSOCIATON AVE ABOMBOLA AWONIYI EST OKO OBA   "/>
    <s v="C-Non MD"/>
    <x v="1"/>
    <s v="NMD"/>
    <n v="544"/>
    <n v="26783.84"/>
    <n v="115491.81"/>
    <x v="0"/>
    <n v="1000259863"/>
    <x v="110"/>
    <m/>
    <d v="2025-05-03T00:00:00"/>
    <n v="0"/>
    <x v="79"/>
    <x v="1"/>
    <x v="2"/>
  </r>
  <r>
    <n v="102545304"/>
    <s v="ALHAJI OLALEKAN OLAWUYI"/>
    <s v="15 PEACE BOULEVARD STR ABIMBOLA EST OKO OBA"/>
    <s v="C-Non MD"/>
    <x v="1"/>
    <s v="NMD"/>
    <n v="544"/>
    <n v="26783.84"/>
    <n v="280491.81"/>
    <x v="0"/>
    <n v="1000260231"/>
    <x v="111"/>
    <m/>
    <d v="2022-10-07T00:00:00"/>
    <n v="0"/>
    <x v="79"/>
    <x v="1"/>
    <x v="2"/>
  </r>
  <r>
    <n v="101388895"/>
    <s v="OMENE ERICKSON"/>
    <s v="53 ASSOCIATION CRESCENT ABIMBOLA HOUSING ESTATE"/>
    <s v="C-Non MD"/>
    <x v="1"/>
    <s v="NMD"/>
    <n v="544"/>
    <n v="26783.84"/>
    <n v="1356031.25"/>
    <x v="0"/>
    <n v="1000260231"/>
    <x v="111"/>
    <m/>
    <d v="2025-05-27T00:00:00"/>
    <n v="0"/>
    <x v="79"/>
    <x v="1"/>
    <x v="2"/>
  </r>
  <r>
    <n v="102180124"/>
    <s v="AKINOLA ODUKOYA"/>
    <s v="7,LOVE AV. ABIMBOLA"/>
    <s v="C-Non MD"/>
    <x v="1"/>
    <s v="NMD"/>
    <n v="544"/>
    <n v="26783.84"/>
    <n v="251465.94"/>
    <x v="0"/>
    <n v="1000260231"/>
    <x v="111"/>
    <m/>
    <d v="2024-08-30T00:00:00"/>
    <n v="0"/>
    <x v="79"/>
    <x v="1"/>
    <x v="2"/>
  </r>
  <r>
    <n v="102190203"/>
    <s v="MRS ODUNSI YEKEMI"/>
    <s v="66 ASSOCIATION CRESCENT ABIMBOLA AWONIYI ESTATE   "/>
    <s v="C-Non MD"/>
    <x v="1"/>
    <s v="NMD"/>
    <n v="544"/>
    <n v="26783.84"/>
    <n v="280491.81"/>
    <x v="0"/>
    <n v="1000260287"/>
    <x v="112"/>
    <m/>
    <d v="2022-11-17T00:00:00"/>
    <n v="0"/>
    <x v="79"/>
    <x v="1"/>
    <x v="2"/>
  </r>
  <r>
    <n v="102547058"/>
    <s v="MR IDOWU AKINWUNMI"/>
    <s v="BLK 5 PLT 8 ABIMBOLA AWOLUYI EST  NEW OKO OBA   "/>
    <s v="C-Non MD"/>
    <x v="1"/>
    <s v="NMD"/>
    <n v="544"/>
    <n v="26783.84"/>
    <n v="280491.81"/>
    <x v="0"/>
    <n v="1000260287"/>
    <x v="112"/>
    <m/>
    <d v="2024-03-18T00:00:00"/>
    <n v="0"/>
    <x v="79"/>
    <x v="1"/>
    <x v="2"/>
  </r>
  <r>
    <n v="102184903"/>
    <s v="ADEYEMI M. ADEKOYA"/>
    <s v="PLOT 5 BLOCK 2 ABIMBOLA ESTATE, OKO-OBA.   "/>
    <s v="C-Non MD"/>
    <x v="1"/>
    <s v="NMD"/>
    <n v="544"/>
    <n v="26783.84"/>
    <n v="280491.81"/>
    <x v="0"/>
    <n v="1000260287"/>
    <x v="112"/>
    <m/>
    <m/>
    <n v="0"/>
    <x v="79"/>
    <x v="1"/>
    <x v="2"/>
  </r>
  <r>
    <n v="102536898"/>
    <s v="MRS. O. ADEPOJU"/>
    <s v="PLOT BLOCK 3A&amp; 3B, OLD ABEOKUTA ROAD, OKO-OBA."/>
    <s v="C-Non MD"/>
    <x v="1"/>
    <s v="NMD"/>
    <n v="544"/>
    <n v="26783.84"/>
    <n v="280491.81"/>
    <x v="0"/>
    <n v="1000260287"/>
    <x v="112"/>
    <m/>
    <m/>
    <n v="0"/>
    <x v="79"/>
    <x v="1"/>
    <x v="2"/>
  </r>
  <r>
    <n v="102192795"/>
    <s v="THEOPHILUS B. FASOYIRO"/>
    <s v="26 ASSOCIATION CRESC ABIMBOLA "/>
    <s v="C-Non MD"/>
    <x v="1"/>
    <s v="NMD"/>
    <n v="544"/>
    <n v="26783.84"/>
    <n v="29739.1"/>
    <x v="0"/>
    <n v="1000259840"/>
    <x v="113"/>
    <n v="25000"/>
    <d v="2025-06-19T00:00:00"/>
    <n v="0"/>
    <x v="80"/>
    <x v="3"/>
    <x v="2"/>
  </r>
  <r>
    <n v="102187268"/>
    <s v="AMOSUN T OLUWATOYIN"/>
    <s v="32/34 ASSOCIATION RD OKI ABORU RD"/>
    <s v="C-Non MD"/>
    <x v="1"/>
    <s v="NMD"/>
    <n v="544"/>
    <n v="26783.84"/>
    <n v="280491.81"/>
    <x v="0"/>
    <n v="1002010425"/>
    <x v="114"/>
    <m/>
    <d v="2017-10-09T00:00:00"/>
    <n v="0"/>
    <x v="79"/>
    <x v="1"/>
    <x v="2"/>
  </r>
  <r>
    <n v="102191660"/>
    <s v="SANNI ADUKE"/>
    <s v="36 ASSOCIATION AVE AWONIYI ABIMBOLA EST   "/>
    <s v="C-Non MD"/>
    <x v="1"/>
    <s v="NMD"/>
    <n v="544"/>
    <n v="26783.84"/>
    <n v="280491.81"/>
    <x v="0"/>
    <n v="1000260103"/>
    <x v="115"/>
    <m/>
    <d v="2020-01-24T00:00:00"/>
    <n v="0"/>
    <x v="79"/>
    <x v="1"/>
    <x v="2"/>
  </r>
  <r>
    <n v="102426405"/>
    <s v="OLUBODUN S OLUWALAMBE"/>
    <s v="39 CHARITY RD NEW OKO OBA AGEGE"/>
    <s v="C-Non MD"/>
    <x v="1"/>
    <s v="NMD"/>
    <n v="544"/>
    <n v="26783.84"/>
    <n v="280491.81"/>
    <x v="0"/>
    <n v="1000260103"/>
    <x v="115"/>
    <m/>
    <d v="2022-07-12T00:00:00"/>
    <n v="0"/>
    <x v="79"/>
    <x v="1"/>
    <x v="2"/>
  </r>
  <r>
    <n v="102698455"/>
    <s v="NWODO  SUNDAY JOHN"/>
    <s v="40C ASSOCIATION CRECENT AWOLIYI ABIMBOLA ESTATE "/>
    <s v="C-Non MD"/>
    <x v="1"/>
    <s v="NMD"/>
    <n v="544"/>
    <n v="26783.84"/>
    <n v="80991.58"/>
    <x v="0"/>
    <n v="1004671448"/>
    <x v="116"/>
    <m/>
    <d v="2024-08-30T00:00:00"/>
    <n v="0"/>
    <x v="79"/>
    <x v="1"/>
    <x v="0"/>
  </r>
  <r>
    <n v="102424001"/>
    <s v="ENGR OLANREWAJU OLUFEMI"/>
    <s v="59C ASSOCIATION CLS ABIMBOLA AWOLIYI EST OKO OBA  "/>
    <s v="C-Non MD"/>
    <x v="1"/>
    <s v="NMD"/>
    <n v="544"/>
    <n v="26783.84"/>
    <n v="776093.61"/>
    <x v="0"/>
    <n v="1000260106"/>
    <x v="117"/>
    <m/>
    <d v="2021-08-28T00:00:00"/>
    <n v="0"/>
    <x v="79"/>
    <x v="1"/>
    <x v="2"/>
  </r>
  <r>
    <n v="102194209"/>
    <s v="FASHOLA O CHARLES"/>
    <s v="BLK 5 PLT 33 ASSO CRESC NEW OKO OBA"/>
    <s v="C-Non MD"/>
    <x v="1"/>
    <s v="NMD"/>
    <n v="544"/>
    <n v="26783.84"/>
    <n v="53391.81"/>
    <x v="0"/>
    <n v="1000260106"/>
    <x v="117"/>
    <m/>
    <d v="2025-05-23T00:00:00"/>
    <n v="0"/>
    <x v="79"/>
    <x v="1"/>
    <x v="2"/>
  </r>
  <r>
    <n v="102190202"/>
    <s v="MR FRANCIS  OLAWALE"/>
    <s v="17 PEACE BOULVERD STR ABIMBOLA EST   "/>
    <s v="C-Non MD"/>
    <x v="1"/>
    <s v="NMD"/>
    <n v="544"/>
    <n v="26783.84"/>
    <n v="280491.81"/>
    <x v="0"/>
    <n v="1002104410"/>
    <x v="118"/>
    <m/>
    <d v="2022-09-05T00:00:00"/>
    <n v="0"/>
    <x v="79"/>
    <x v="1"/>
    <x v="2"/>
  </r>
  <r>
    <n v="101360734"/>
    <s v="ABUBAKAR SODIQ"/>
    <s v="3 OMOWUNMI CLOSE LABAK EST. OKO-OBA LAGOS"/>
    <s v="C-Non MD"/>
    <x v="1"/>
    <s v="NMD"/>
    <n v="544"/>
    <n v="26783.84"/>
    <n v="114165.02"/>
    <x v="0"/>
    <n v="1001600450"/>
    <x v="119"/>
    <m/>
    <d v="2025-05-13T00:00:00"/>
    <n v="0"/>
    <x v="79"/>
    <x v="1"/>
    <x v="3"/>
  </r>
  <r>
    <n v="100539738"/>
    <s v="SPECTRANET LIMITED"/>
    <s v="1/3 PROGRESS COLLEGE COMPOUND OKO-OBA ORILE LAGOS"/>
    <s v="C-MD2"/>
    <x v="1"/>
    <s v="MD"/>
    <n v="9500"/>
    <n v="545449.63"/>
    <n v="545449.63"/>
    <x v="0"/>
    <n v="1000167232"/>
    <x v="120"/>
    <m/>
    <m/>
    <n v="0"/>
    <x v="52"/>
    <x v="1"/>
    <x v="3"/>
  </r>
  <r>
    <n v="102639090"/>
    <s v="JAMES  KINGSLY  OGHENERO"/>
    <s v="1C LANRE IBITOYE STREET, NEW OKO OBA"/>
    <s v="C-Non MD"/>
    <x v="1"/>
    <s v="NMD"/>
    <n v="544"/>
    <n v="26783.84"/>
    <n v="26783.84"/>
    <x v="0"/>
    <n v="1000167232"/>
    <x v="120"/>
    <n v="26686"/>
    <d v="2025-06-17T00:00:00"/>
    <n v="0"/>
    <x v="81"/>
    <x v="3"/>
    <x v="3"/>
  </r>
  <r>
    <n v="102825849"/>
    <s v="OLOYEDE LATEEF LATEEF LATEEF"/>
    <s v="10 ADEGBAJU CRESENT NEW OKO OBA "/>
    <s v="C-Non MD"/>
    <x v="1"/>
    <s v="NMD"/>
    <n v="544"/>
    <n v="26783.84"/>
    <n v="26490.81"/>
    <x v="0"/>
    <n v="1000282902"/>
    <x v="121"/>
    <n v="26000"/>
    <d v="2025-06-21T00:00:00"/>
    <n v="0"/>
    <x v="82"/>
    <x v="3"/>
    <x v="4"/>
  </r>
  <r>
    <n v="100525906"/>
    <s v="OLOYEDE LATEEF"/>
    <s v="10 ADEGBAJU CRESENT NEW OKO OBA "/>
    <s v="C-Non MD"/>
    <x v="1"/>
    <s v="NMD"/>
    <n v="544"/>
    <n v="26783.84"/>
    <n v="26611.25"/>
    <x v="0"/>
    <n v="1000282902"/>
    <x v="121"/>
    <n v="26000"/>
    <d v="2025-06-21T00:00:00"/>
    <n v="0"/>
    <x v="82"/>
    <x v="3"/>
    <x v="4"/>
  </r>
  <r>
    <n v="100526209"/>
    <s v="ALHAJA MOMODU"/>
    <s v="13 ADEGBAJU STR 85/S25/163085 ABULE EGBA"/>
    <s v="C-Non MD"/>
    <x v="1"/>
    <s v="NMD"/>
    <n v="544"/>
    <n v="26783.84"/>
    <n v="146928.70000000001"/>
    <x v="0"/>
    <n v="1000282902"/>
    <x v="121"/>
    <n v="22000"/>
    <d v="2025-06-18T00:00:00"/>
    <n v="0"/>
    <x v="83"/>
    <x v="3"/>
    <x v="4"/>
  </r>
  <r>
    <n v="100526214"/>
    <s v="AKINTUNDE MUSILIU MR"/>
    <s v="17 DAYO ADENIJI STR M/N 79/S25/147900 OKO OBA"/>
    <s v="C-Non MD"/>
    <x v="1"/>
    <s v="NMD"/>
    <n v="544"/>
    <n v="26783.84"/>
    <n v="29132.16"/>
    <x v="0"/>
    <n v="1000282902"/>
    <x v="121"/>
    <n v="33000"/>
    <d v="2025-06-20T00:00:00"/>
    <n v="6216.16"/>
    <x v="0"/>
    <x v="2"/>
    <x v="4"/>
  </r>
  <r>
    <n v="100540234"/>
    <s v="AKINTUNDE MUSILIU MR"/>
    <s v="17 DAYO ADENIJI STR M/NO 79/S25/137945 OKO OBA"/>
    <s v="C-Non MD"/>
    <x v="1"/>
    <s v="NMD"/>
    <n v="544"/>
    <n v="26783.84"/>
    <n v="37908.61"/>
    <x v="0"/>
    <n v="1000282902"/>
    <x v="121"/>
    <n v="33000"/>
    <d v="2025-06-20T00:00:00"/>
    <n v="6216.16"/>
    <x v="0"/>
    <x v="2"/>
    <x v="4"/>
  </r>
  <r>
    <n v="100526198"/>
    <s v="MR MUKAILA ARARASANWO"/>
    <s v="3 ADEGBAJU STREET NEW OKO OBA "/>
    <s v="C-Non MD"/>
    <x v="1"/>
    <s v="NMD"/>
    <n v="544"/>
    <n v="26783.84"/>
    <n v="199656.68"/>
    <x v="0"/>
    <n v="1000282902"/>
    <x v="121"/>
    <n v="26400"/>
    <d v="2025-06-18T00:00:00"/>
    <n v="0"/>
    <x v="84"/>
    <x v="3"/>
    <x v="4"/>
  </r>
  <r>
    <n v="100526212"/>
    <s v="WILCOX MAJOR A"/>
    <s v="5 ADEGBAJU CRESCENT 79/P25/01385 OKO-OBA"/>
    <s v="C-Non MD"/>
    <x v="1"/>
    <s v="NMD"/>
    <n v="544"/>
    <n v="26783.84"/>
    <n v="104564.2"/>
    <x v="0"/>
    <n v="1000282902"/>
    <x v="121"/>
    <n v="19800"/>
    <d v="2025-06-16T00:00:00"/>
    <n v="0"/>
    <x v="85"/>
    <x v="3"/>
    <x v="4"/>
  </r>
  <r>
    <n v="100526288"/>
    <s v="CHIEF OWOLESHO"/>
    <s v="9B ADEGBADU CRESCENT OKO O OKO OBA LAGOS"/>
    <s v="C-Non MD"/>
    <x v="1"/>
    <s v="NMD"/>
    <n v="544"/>
    <n v="26783.84"/>
    <n v="201822.32"/>
    <x v="0"/>
    <n v="1000282902"/>
    <x v="121"/>
    <n v="29000"/>
    <d v="2025-06-17T00:00:00"/>
    <n v="2216.16"/>
    <x v="0"/>
    <x v="2"/>
    <x v="4"/>
  </r>
  <r>
    <n v="100525813"/>
    <s v="CHIEF OWOLESHO"/>
    <s v="9B ADEGBAJU CRESCENT OKO O OKO OBA AGEGE"/>
    <s v="C-Non MD"/>
    <x v="1"/>
    <s v="NMD"/>
    <n v="544"/>
    <n v="26783.84"/>
    <n v="168038.24"/>
    <x v="0"/>
    <n v="1000282902"/>
    <x v="121"/>
    <n v="29000"/>
    <d v="2025-06-17T00:00:00"/>
    <n v="2216.16"/>
    <x v="0"/>
    <x v="2"/>
    <x v="4"/>
  </r>
  <r>
    <n v="100540482"/>
    <s v="ADEKANBI SHEFIU ADEKUNLE"/>
    <s v="BLK E 7 ABIBAT MOGAJI MODERN MARKET LAGOS STATE"/>
    <s v="C-Non MD"/>
    <x v="0"/>
    <s v="NMD"/>
    <n v="0"/>
    <n v="0"/>
    <n v="92182.64"/>
    <x v="0"/>
    <n v="1000282902"/>
    <x v="121"/>
    <m/>
    <m/>
    <n v="0"/>
    <x v="0"/>
    <x v="0"/>
    <x v="4"/>
  </r>
  <r>
    <n v="100526303"/>
    <s v="MRS SHODIPE"/>
    <s v="2 ADEGBAJU STR NEW OKO OBA "/>
    <s v="C-Non MD"/>
    <x v="0"/>
    <s v="NMD"/>
    <n v="0"/>
    <n v="0"/>
    <n v="-6.88"/>
    <x v="0"/>
    <n v="1000167234"/>
    <x v="122"/>
    <m/>
    <m/>
    <n v="0"/>
    <x v="0"/>
    <x v="0"/>
    <x v="7"/>
  </r>
  <r>
    <n v="100419850"/>
    <s v="CHAPTERS HOTEL"/>
    <s v="15/17 ABIODUN KUYE STR LAGOS "/>
    <s v="C-Non MD"/>
    <x v="1"/>
    <s v="NMD"/>
    <n v="544"/>
    <n v="26783.84"/>
    <n v="109286.76"/>
    <x v="0"/>
    <n v="1000168037"/>
    <x v="123"/>
    <m/>
    <d v="2025-03-17T00:00:00"/>
    <n v="0"/>
    <x v="79"/>
    <x v="1"/>
    <x v="7"/>
  </r>
  <r>
    <n v="100537441"/>
    <s v="BOLAJI KAZEEM"/>
    <s v="2 LANRE IBITOYE STREET OKO-OBA.AGEGE LAGOS"/>
    <s v="C-Non MD"/>
    <x v="0"/>
    <s v="NMD"/>
    <n v="0"/>
    <n v="0"/>
    <n v="559016.55000000005"/>
    <x v="0"/>
    <n v="1000265252"/>
    <x v="124"/>
    <m/>
    <m/>
    <n v="0"/>
    <x v="0"/>
    <x v="0"/>
    <x v="7"/>
  </r>
  <r>
    <n v="101769839"/>
    <s v="RAMON ALABI OLASUNKANMI"/>
    <s v="7 CHIEF OMINUGA STREET NEW OKO-OBA ABULEEGBA"/>
    <s v="C-Non MD"/>
    <x v="1"/>
    <s v="NMD"/>
    <n v="544"/>
    <n v="26783.84"/>
    <n v="25722.47"/>
    <x v="0"/>
    <n v="1000265252"/>
    <x v="124"/>
    <n v="25000"/>
    <d v="2025-06-23T00:00:00"/>
    <n v="0"/>
    <x v="80"/>
    <x v="3"/>
    <x v="7"/>
  </r>
  <r>
    <n v="101332783"/>
    <s v="OLABISI KAZEEM"/>
    <s v="1 KAZEEM CLS, OFF AKINWUNMI STR, OKO OBA"/>
    <s v="C-Non MD"/>
    <x v="1"/>
    <s v="NMD"/>
    <n v="544"/>
    <n v="26783.84"/>
    <n v="251887.65"/>
    <x v="0"/>
    <n v="1000265250"/>
    <x v="125"/>
    <n v="59000"/>
    <d v="2025-06-24T00:00:00"/>
    <n v="32216.16"/>
    <x v="0"/>
    <x v="2"/>
    <x v="6"/>
  </r>
  <r>
    <n v="100539517"/>
    <s v="ADESINA WAIDI"/>
    <s v="1.KAZEEM CLOSE NEW OKO OBA LAGOS"/>
    <s v="C-Non MD"/>
    <x v="0"/>
    <s v="NMD"/>
    <n v="0"/>
    <n v="0"/>
    <n v="467950.47"/>
    <x v="0"/>
    <n v="1000265250"/>
    <x v="125"/>
    <m/>
    <m/>
    <n v="0"/>
    <x v="0"/>
    <x v="0"/>
    <x v="6"/>
  </r>
  <r>
    <n v="100945355"/>
    <s v="MR OKORO"/>
    <s v="25 AKINSEGUN STR LAGOS "/>
    <s v="C-Non MD"/>
    <x v="0"/>
    <s v="NMD"/>
    <n v="0"/>
    <n v="0"/>
    <n v="0"/>
    <x v="0"/>
    <n v="1000265250"/>
    <x v="125"/>
    <m/>
    <m/>
    <n v="0"/>
    <x v="0"/>
    <x v="0"/>
    <x v="6"/>
  </r>
  <r>
    <n v="100539560"/>
    <s v="KAZEEM ISHOLA ALH"/>
    <s v="3 KAZEEM CLOSE LAGOS "/>
    <s v="C-Non MD"/>
    <x v="1"/>
    <s v="NMD"/>
    <n v="544"/>
    <n v="26783.84"/>
    <n v="243955.19"/>
    <x v="0"/>
    <n v="1000265250"/>
    <x v="125"/>
    <n v="39200"/>
    <d v="2025-06-13T00:00:00"/>
    <n v="12416.16"/>
    <x v="0"/>
    <x v="2"/>
    <x v="6"/>
  </r>
  <r>
    <n v="100540321"/>
    <s v="KAZEEM ISHOLA ALH"/>
    <s v="3 KAZEEM CLOSE M/N 85/S25/33760 OKO OBA"/>
    <s v="C-Non MD"/>
    <x v="1"/>
    <s v="NMD"/>
    <n v="544"/>
    <n v="26783.84"/>
    <n v="116540.26"/>
    <x v="0"/>
    <n v="1000265250"/>
    <x v="125"/>
    <n v="20000"/>
    <d v="2025-06-18T00:00:00"/>
    <n v="0"/>
    <x v="86"/>
    <x v="3"/>
    <x v="6"/>
  </r>
  <r>
    <n v="100537120"/>
    <s v="OLUFIDIPE E.A"/>
    <s v="5A LANRE IBITOYE STREET AGEGE LAGOS"/>
    <s v="C-Non MD"/>
    <x v="1"/>
    <s v="NMD"/>
    <n v="544"/>
    <n v="26783.84"/>
    <n v="953074.59"/>
    <x v="0"/>
    <n v="1000265250"/>
    <x v="125"/>
    <m/>
    <d v="2024-12-24T00:00:00"/>
    <n v="0"/>
    <x v="79"/>
    <x v="1"/>
    <x v="6"/>
  </r>
  <r>
    <n v="100537606"/>
    <s v="CAPT GARUBA MOHAMMED"/>
    <s v="15 OLAYINKA STR NEW OKO OBA LAGOS STATE"/>
    <s v="C-Non MD"/>
    <x v="0"/>
    <s v="NMD"/>
    <n v="0"/>
    <n v="0"/>
    <n v="367786.33"/>
    <x v="0"/>
    <n v="1000264741"/>
    <x v="126"/>
    <m/>
    <m/>
    <n v="0"/>
    <x v="0"/>
    <x v="0"/>
    <x v="4"/>
  </r>
  <r>
    <n v="102729067"/>
    <s v="DABO   LAMINE"/>
    <s v="7B, AKINSEGUN STREET, OFF AGRIC ROAD, OKO-OBA, LAGOS"/>
    <s v="C-Non MD"/>
    <x v="1"/>
    <s v="NMD"/>
    <n v="544"/>
    <n v="26783.84"/>
    <n v="402779.16"/>
    <x v="0"/>
    <n v="1000264741"/>
    <x v="126"/>
    <m/>
    <d v="2024-06-24T00:00:00"/>
    <n v="0"/>
    <x v="79"/>
    <x v="1"/>
    <x v="4"/>
  </r>
  <r>
    <n v="100945356"/>
    <s v="OLUWAFEMI FATUKI"/>
    <s v="9 LANRE IBITOYE STREET AGEGE LAGOS"/>
    <s v="C-Non MD"/>
    <x v="1"/>
    <s v="NMD"/>
    <n v="544"/>
    <n v="26783.84"/>
    <n v="161288.04"/>
    <x v="0"/>
    <n v="1000264741"/>
    <x v="126"/>
    <n v="27000"/>
    <d v="2025-06-18T00:00:00"/>
    <n v="216.15999999999985"/>
    <x v="0"/>
    <x v="2"/>
    <x v="4"/>
  </r>
  <r>
    <n v="102873020"/>
    <s v="OLUWAFEMI FATUKI FATUKI FATUKI"/>
    <s v="9 LANRE IBITOYE STREET AGEGE LAGOS"/>
    <s v="C-Non MD"/>
    <x v="1"/>
    <s v="NMD"/>
    <n v="544"/>
    <n v="26783.84"/>
    <n v="62332.33"/>
    <x v="0"/>
    <n v="1000264741"/>
    <x v="126"/>
    <m/>
    <d v="2025-05-28T00:00:00"/>
    <n v="0"/>
    <x v="79"/>
    <x v="1"/>
    <x v="4"/>
  </r>
  <r>
    <n v="102933611"/>
    <s v="GBAJUMO OJO OJO OJO"/>
    <s v="10 OLAYINKA STR NEW OKO OBA LAGOS "/>
    <s v="C-Non MD"/>
    <x v="1"/>
    <s v="NMD"/>
    <n v="544"/>
    <n v="26783.84"/>
    <n v="27513.95"/>
    <x v="0"/>
    <n v="1000167230"/>
    <x v="127"/>
    <n v="27000"/>
    <d v="2025-06-17T00:00:00"/>
    <n v="216.15999999999985"/>
    <x v="0"/>
    <x v="2"/>
    <x v="6"/>
  </r>
  <r>
    <n v="100538894"/>
    <s v="GBAJUMO OJO"/>
    <s v="10 OLAYINKA STR NEW OKO OBA LAGOS "/>
    <s v="C-Non MD"/>
    <x v="1"/>
    <s v="NMD"/>
    <n v="544"/>
    <n v="26783.84"/>
    <n v="9592.11"/>
    <x v="0"/>
    <n v="1000167230"/>
    <x v="127"/>
    <n v="27000"/>
    <d v="2025-06-17T00:00:00"/>
    <n v="216.15999999999985"/>
    <x v="0"/>
    <x v="2"/>
    <x v="6"/>
  </r>
  <r>
    <n v="102933147"/>
    <s v="GBAJUMO OJO OJO OJO"/>
    <s v="10 OLAYINKA STR NEW OKO OBA LAGOS "/>
    <s v="C-Non MD"/>
    <x v="1"/>
    <s v="NMD"/>
    <n v="544"/>
    <n v="26783.84"/>
    <n v="27513.95"/>
    <x v="0"/>
    <n v="1000167230"/>
    <x v="127"/>
    <n v="27000"/>
    <d v="2025-06-17T00:00:00"/>
    <n v="216.15999999999985"/>
    <x v="0"/>
    <x v="2"/>
    <x v="6"/>
  </r>
  <r>
    <n v="100526217"/>
    <s v="MULIKATU ADEBOYE"/>
    <s v="10 LISA AKINSOLA STR 84/S25/14920 OKO OBA AGEGE"/>
    <s v="C-Non MD"/>
    <x v="1"/>
    <s v="NMD"/>
    <n v="544"/>
    <n v="26783.84"/>
    <n v="323179.98"/>
    <x v="0"/>
    <n v="1000163160"/>
    <x v="128"/>
    <n v="20000"/>
    <d v="2025-06-12T00:00:00"/>
    <n v="0"/>
    <x v="86"/>
    <x v="3"/>
    <x v="4"/>
  </r>
  <r>
    <n v="100526268"/>
    <s v="MULIKATU ADEBOYE"/>
    <s v="10 LISA AKINSOLA STR 84/S25/15949 AGEGE"/>
    <s v="C-Non MD"/>
    <x v="1"/>
    <s v="NMD"/>
    <n v="544"/>
    <n v="26783.84"/>
    <n v="349535.4"/>
    <x v="0"/>
    <n v="1000163160"/>
    <x v="128"/>
    <n v="20000"/>
    <d v="2025-06-13T00:00:00"/>
    <n v="0"/>
    <x v="86"/>
    <x v="3"/>
    <x v="4"/>
  </r>
  <r>
    <n v="100525842"/>
    <s v="ISOLA JOSEPH"/>
    <s v="11 AKINSOLA STREET 91/S25/08353 OKO OBA"/>
    <s v="C-Non MD"/>
    <x v="1"/>
    <s v="NMD"/>
    <n v="544"/>
    <n v="26783.84"/>
    <n v="496338.81"/>
    <x v="0"/>
    <n v="1000163160"/>
    <x v="128"/>
    <n v="19000"/>
    <d v="2025-06-18T00:00:00"/>
    <n v="0"/>
    <x v="87"/>
    <x v="3"/>
    <x v="4"/>
  </r>
  <r>
    <n v="100526279"/>
    <s v="ONI ALAMU ALHAJI"/>
    <s v="11 LISA AKINSOLA STR M/NO 78/P25/22676 PROGRESS AGEGE"/>
    <s v="C-Non MD"/>
    <x v="1"/>
    <s v="NMD"/>
    <n v="544"/>
    <n v="26783.84"/>
    <n v="278657.96999999997"/>
    <x v="0"/>
    <n v="1000163160"/>
    <x v="128"/>
    <n v="30000"/>
    <d v="2025-06-23T00:00:00"/>
    <n v="3216.16"/>
    <x v="0"/>
    <x v="2"/>
    <x v="4"/>
  </r>
  <r>
    <n v="100525807"/>
    <s v="ALH OPEYEMI OTUNBA"/>
    <s v="5 AKINSOLA STR NEW OKO OBA LAGOS "/>
    <s v="C-Non MD"/>
    <x v="1"/>
    <s v="NMD"/>
    <n v="544"/>
    <n v="26783.84"/>
    <n v="328850.38"/>
    <x v="0"/>
    <n v="1000163160"/>
    <x v="128"/>
    <m/>
    <d v="2025-04-15T00:00:00"/>
    <n v="0"/>
    <x v="79"/>
    <x v="1"/>
    <x v="4"/>
  </r>
  <r>
    <n v="100525892"/>
    <s v="ADELEYE ISHOLA MR"/>
    <s v="6 AKINSHOLA STR M/N 86/S25/32020 PROGRESS RD AREA OKO OBA"/>
    <s v="C-Non MD"/>
    <x v="1"/>
    <s v="NMD"/>
    <n v="544"/>
    <n v="26783.84"/>
    <n v="631016.27"/>
    <x v="0"/>
    <n v="1000163160"/>
    <x v="128"/>
    <m/>
    <d v="2024-09-30T00:00:00"/>
    <n v="0"/>
    <x v="79"/>
    <x v="1"/>
    <x v="4"/>
  </r>
  <r>
    <n v="100526357"/>
    <s v="AKINOLA TAIWO"/>
    <s v="6B AKINSOLA STR. OKO-OBA LAGOS"/>
    <s v="C-Non MD"/>
    <x v="1"/>
    <s v="NMD"/>
    <n v="544"/>
    <n v="26783.84"/>
    <n v="397689.18"/>
    <x v="0"/>
    <n v="1000163160"/>
    <x v="128"/>
    <m/>
    <d v="2024-07-23T00:00:00"/>
    <n v="0"/>
    <x v="79"/>
    <x v="1"/>
    <x v="4"/>
  </r>
  <r>
    <n v="100526293"/>
    <s v="ALHAJA BIMPE IDOWU"/>
    <s v="7 ISSA AKINSOLA STR OKO-OBA "/>
    <s v="C-Non MD"/>
    <x v="1"/>
    <s v="NMD"/>
    <n v="544"/>
    <n v="26783.84"/>
    <n v="26784.37"/>
    <x v="0"/>
    <n v="1000163160"/>
    <x v="128"/>
    <n v="26685"/>
    <d v="2025-06-21T00:00:00"/>
    <n v="0"/>
    <x v="88"/>
    <x v="3"/>
    <x v="4"/>
  </r>
  <r>
    <n v="101467249"/>
    <s v="AKINSANYA ADEBAYO"/>
    <s v="7 LISA AJINSOLA STREET PIPELINE"/>
    <s v="C-Non MD"/>
    <x v="1"/>
    <s v="NMD"/>
    <n v="544"/>
    <n v="26783.84"/>
    <n v="166333.04"/>
    <x v="0"/>
    <n v="1000163160"/>
    <x v="128"/>
    <m/>
    <d v="2025-05-15T00:00:00"/>
    <n v="0"/>
    <x v="79"/>
    <x v="1"/>
    <x v="4"/>
  </r>
  <r>
    <n v="100525825"/>
    <s v="BIMPE ADELAJA"/>
    <s v="7 LISA AKINSOLA STR NEW OKO OBA LAGOS"/>
    <s v="C-Non MD"/>
    <x v="1"/>
    <s v="NMD"/>
    <n v="544"/>
    <n v="26783.84"/>
    <n v="26783.55"/>
    <x v="0"/>
    <n v="1000163160"/>
    <x v="128"/>
    <n v="26685"/>
    <d v="2025-06-21T00:00:00"/>
    <n v="0"/>
    <x v="88"/>
    <x v="3"/>
    <x v="4"/>
  </r>
  <r>
    <n v="100525808"/>
    <s v="ALH OPEYEMI K"/>
    <s v="8 LISA AKINSHOLA STR NEW OKO OBA LAGOS"/>
    <s v="C-Non MD"/>
    <x v="1"/>
    <s v="NMD"/>
    <n v="544"/>
    <n v="26783.84"/>
    <n v="804619.17"/>
    <x v="0"/>
    <n v="1000163160"/>
    <x v="128"/>
    <n v="14000"/>
    <d v="2025-06-07T00:00:00"/>
    <n v="0"/>
    <x v="89"/>
    <x v="3"/>
    <x v="4"/>
  </r>
  <r>
    <n v="100525847"/>
    <s v="MRS MORIAMO KARIMU"/>
    <s v="9 LISA AKINSOLA ST 86/S25/47820 AGEGE"/>
    <s v="C-Non MD"/>
    <x v="1"/>
    <s v="NMD"/>
    <n v="544"/>
    <n v="26783.84"/>
    <n v="655087.51"/>
    <x v="0"/>
    <n v="1000163160"/>
    <x v="128"/>
    <m/>
    <d v="2025-05-08T00:00:00"/>
    <n v="0"/>
    <x v="79"/>
    <x v="1"/>
    <x v="4"/>
  </r>
  <r>
    <n v="100525752"/>
    <s v="GABRIEL T OLU"/>
    <s v="OROGE STR LAGOS "/>
    <s v="C-Non MD"/>
    <x v="1"/>
    <s v="NMD"/>
    <n v="544"/>
    <n v="26783.84"/>
    <n v="1018581.73"/>
    <x v="0"/>
    <n v="1000163160"/>
    <x v="128"/>
    <n v="25000"/>
    <d v="2025-06-18T00:00:00"/>
    <n v="0"/>
    <x v="80"/>
    <x v="3"/>
    <x v="4"/>
  </r>
  <r>
    <n v="101924635"/>
    <s v="OLAYEMI OLAYEMI"/>
    <s v="14 LISA AKINSOLA STR LAGOS"/>
    <s v="C-Non MD"/>
    <x v="0"/>
    <s v="NMD"/>
    <n v="0"/>
    <n v="0"/>
    <n v="12392.13"/>
    <x v="0"/>
    <n v="1002012851"/>
    <x v="129"/>
    <m/>
    <m/>
    <n v="0"/>
    <x v="0"/>
    <x v="0"/>
    <x v="7"/>
  </r>
  <r>
    <n v="101924633"/>
    <s v="OLAYEMI OLAYEMI"/>
    <s v="14 LISA AKINSOLA STR LAGOS"/>
    <s v="C-Non MD"/>
    <x v="0"/>
    <s v="NMD"/>
    <n v="0"/>
    <n v="0"/>
    <n v="12392.13"/>
    <x v="0"/>
    <n v="1002012851"/>
    <x v="129"/>
    <m/>
    <m/>
    <n v="0"/>
    <x v="0"/>
    <x v="0"/>
    <x v="7"/>
  </r>
  <r>
    <n v="100526278"/>
    <s v="MR AKINSHOLA G A"/>
    <s v="15 LISA AKINSHOLA STREET 78/P25/13406 ABULE EGBA"/>
    <s v="C-Non MD"/>
    <x v="0"/>
    <s v="NMD"/>
    <n v="0"/>
    <n v="0"/>
    <n v="672442.14"/>
    <x v="0"/>
    <n v="1002012851"/>
    <x v="129"/>
    <m/>
    <m/>
    <n v="0"/>
    <x v="0"/>
    <x v="0"/>
    <x v="7"/>
  </r>
  <r>
    <n v="102898192"/>
    <s v="SULAIMON OLAMILEKAN SALAKO"/>
    <s v="16  AKINSOLA  STREET  "/>
    <s v="C-Non MD"/>
    <x v="1"/>
    <s v="NMD"/>
    <n v="544"/>
    <n v="26783.84"/>
    <n v="139786.62"/>
    <x v="0"/>
    <n v="1002012851"/>
    <x v="129"/>
    <n v="6400"/>
    <d v="2025-06-01T00:00:00"/>
    <n v="0"/>
    <x v="90"/>
    <x v="3"/>
    <x v="7"/>
  </r>
  <r>
    <n v="102898194"/>
    <s v="SULAIMON OLAMILEKAN SALAKO"/>
    <s v="16  AKINSOLA  STREET  "/>
    <s v="C-Non MD"/>
    <x v="1"/>
    <s v="NMD"/>
    <n v="544"/>
    <n v="26783.84"/>
    <n v="94786.62"/>
    <x v="0"/>
    <n v="1002012851"/>
    <x v="129"/>
    <m/>
    <d v="2025-05-23T00:00:00"/>
    <n v="0"/>
    <x v="79"/>
    <x v="1"/>
    <x v="7"/>
  </r>
  <r>
    <n v="100526269"/>
    <s v="ADEKUNLE RAFIU MR"/>
    <s v="16 LISA AKINSHOLA ST NEW OKO OBA "/>
    <s v="C-Non MD"/>
    <x v="0"/>
    <s v="NMD"/>
    <n v="0"/>
    <n v="0"/>
    <n v="57935.53"/>
    <x v="0"/>
    <n v="1002012851"/>
    <x v="129"/>
    <m/>
    <m/>
    <n v="0"/>
    <x v="0"/>
    <x v="0"/>
    <x v="7"/>
  </r>
  <r>
    <n v="100526355"/>
    <s v="AJASA YEKINNI"/>
    <s v="19 AKINSOLA STR NEW OKO-OBA "/>
    <s v="C-Non MD"/>
    <x v="1"/>
    <s v="NMD"/>
    <n v="544"/>
    <n v="26783.84"/>
    <n v="230979.56"/>
    <x v="0"/>
    <n v="1002012851"/>
    <x v="129"/>
    <n v="30000"/>
    <d v="2025-06-23T00:00:00"/>
    <n v="3216.16"/>
    <x v="0"/>
    <x v="2"/>
    <x v="7"/>
  </r>
  <r>
    <n v="100539794"/>
    <s v="ALHAJA S ABATAN"/>
    <s v="1 JONATHAN COKER RD NEW OKO OBA LAGOS"/>
    <s v="C-Non MD"/>
    <x v="1"/>
    <s v="NMD"/>
    <n v="544"/>
    <n v="26783.84"/>
    <n v="26259.35"/>
    <x v="0"/>
    <n v="1000257112"/>
    <x v="130"/>
    <n v="27000"/>
    <d v="2025-06-18T00:00:00"/>
    <n v="216.15999999999985"/>
    <x v="0"/>
    <x v="2"/>
    <x v="7"/>
  </r>
  <r>
    <n v="102191525"/>
    <s v="OLADEINDE V OLUSUMBO"/>
    <s v="2 AKINTUNDE WILLIAMS ST NEW OKO OBA"/>
    <s v="C-Non MD"/>
    <x v="0"/>
    <s v="NMD"/>
    <n v="0"/>
    <n v="0"/>
    <n v="227022.6"/>
    <x v="0"/>
    <n v="1000257112"/>
    <x v="130"/>
    <m/>
    <m/>
    <n v="0"/>
    <x v="0"/>
    <x v="0"/>
    <x v="7"/>
  </r>
  <r>
    <n v="102191642"/>
    <s v="OLADEINDE V OLASUMBO"/>
    <s v="2 AKINTUNDE WILLIAMS STR NEW OKO OBA"/>
    <s v="C-Non MD"/>
    <x v="1"/>
    <s v="NMD"/>
    <n v="544"/>
    <n v="26783.84"/>
    <n v="195491.81"/>
    <x v="0"/>
    <n v="1000257112"/>
    <x v="130"/>
    <n v="10000"/>
    <d v="2025-06-18T00:00:00"/>
    <n v="0"/>
    <x v="91"/>
    <x v="3"/>
    <x v="7"/>
  </r>
  <r>
    <n v="102425042"/>
    <s v="OLADEINDE V OLASUNBO"/>
    <s v="2 AKINTUNDE WILLIAMS STR NEW OKO-OBA"/>
    <s v="C-Non MD"/>
    <x v="0"/>
    <s v="NMD"/>
    <n v="0"/>
    <n v="0"/>
    <n v="227022.6"/>
    <x v="0"/>
    <n v="1000257112"/>
    <x v="130"/>
    <m/>
    <m/>
    <n v="0"/>
    <x v="0"/>
    <x v="0"/>
    <x v="7"/>
  </r>
  <r>
    <n v="102805733"/>
    <s v="SALAKO M A M A"/>
    <s v="21 DAYO ADENIJI STR NEW OKO OBA LAGOS"/>
    <s v="C-Non MD"/>
    <x v="1"/>
    <s v="NMD"/>
    <n v="544"/>
    <n v="26783.84"/>
    <n v="33768.19"/>
    <x v="0"/>
    <n v="1000257112"/>
    <x v="130"/>
    <n v="30000"/>
    <d v="2025-06-23T00:00:00"/>
    <n v="3216.16"/>
    <x v="0"/>
    <x v="2"/>
    <x v="7"/>
  </r>
  <r>
    <n v="102780403"/>
    <s v="OLADELE ADAMS ADAMS"/>
    <s v="27 Dayo Adeniji street new Oko oba Abule egba"/>
    <s v="C-Non MD"/>
    <x v="1"/>
    <s v="NMD"/>
    <n v="544"/>
    <n v="26783.84"/>
    <n v="123033.61"/>
    <x v="0"/>
    <n v="1000257112"/>
    <x v="130"/>
    <m/>
    <d v="2025-05-26T00:00:00"/>
    <n v="0"/>
    <x v="79"/>
    <x v="1"/>
    <x v="7"/>
  </r>
  <r>
    <n v="101642270"/>
    <s v="CHUKWUOGBA EMMANUEL OBINNA"/>
    <s v="18B AKINSHOLA WILLIAMS STREET ALAMALA BUS STOP OPPOSITE CONOIL"/>
    <s v="C-Non MD"/>
    <x v="1"/>
    <s v="NMD"/>
    <n v="544"/>
    <n v="26783.84"/>
    <n v="55169.93"/>
    <x v="0"/>
    <n v="1000166206"/>
    <x v="131"/>
    <n v="27000"/>
    <d v="2025-06-22T00:00:00"/>
    <n v="216.15999999999985"/>
    <x v="0"/>
    <x v="2"/>
    <x v="7"/>
  </r>
  <r>
    <n v="101642269"/>
    <s v="CHUKWUOGBA EMMANUEL OBINNA"/>
    <s v="18B AKINSHOLA WILLIAMS STREET ALAMALA BUS STOP OPPOSITE CONOIL"/>
    <s v="C-Non MD"/>
    <x v="1"/>
    <s v="NMD"/>
    <n v="544"/>
    <n v="26783.84"/>
    <n v="28219.05"/>
    <x v="0"/>
    <n v="1000166206"/>
    <x v="131"/>
    <n v="27000"/>
    <d v="2025-06-22T00:00:00"/>
    <n v="216.15999999999985"/>
    <x v="0"/>
    <x v="2"/>
    <x v="7"/>
  </r>
  <r>
    <n v="102670057"/>
    <s v="ARINZE EKENE RICHARD"/>
    <s v="18B AKINTUNDE WILLIAMS STREET OKO-OBA"/>
    <s v="C-Non MD"/>
    <x v="1"/>
    <s v="NMD"/>
    <n v="544"/>
    <n v="26783.84"/>
    <n v="25850.66"/>
    <x v="0"/>
    <n v="1000166206"/>
    <x v="131"/>
    <m/>
    <d v="2025-05-29T00:00:00"/>
    <n v="0"/>
    <x v="79"/>
    <x v="1"/>
    <x v="7"/>
  </r>
  <r>
    <n v="102809213"/>
    <s v="EKENE RICHARD ARINZE"/>
    <s v="18B Akintunde Williams Street"/>
    <s v="C-Non MD"/>
    <x v="1"/>
    <s v="NMD"/>
    <n v="544"/>
    <n v="26783.84"/>
    <n v="26306.25"/>
    <x v="0"/>
    <n v="1000166206"/>
    <x v="131"/>
    <m/>
    <d v="2025-05-29T00:00:00"/>
    <n v="0"/>
    <x v="79"/>
    <x v="1"/>
    <x v="7"/>
  </r>
  <r>
    <n v="100526208"/>
    <s v="AKINWUMI GEORGE"/>
    <s v="3 TAIWO ONI AGEGE STR OKO OBA"/>
    <s v="C-Non MD"/>
    <x v="1"/>
    <s v="NMD"/>
    <n v="544"/>
    <n v="26783.84"/>
    <n v="1431526.42"/>
    <x v="0"/>
    <n v="1000166206"/>
    <x v="131"/>
    <m/>
    <d v="2025-04-22T00:00:00"/>
    <n v="0"/>
    <x v="79"/>
    <x v="1"/>
    <x v="7"/>
  </r>
  <r>
    <n v="102941914"/>
    <s v="CHIEF KOLEOSHO KOLEOSHO KOLEOSHO"/>
    <s v="5 AKINTUNDE WILLIAMS LAGOS "/>
    <s v="C-Non MD"/>
    <x v="0"/>
    <s v="NMD"/>
    <n v="0"/>
    <n v="0"/>
    <n v="0"/>
    <x v="0"/>
    <n v="1000166206"/>
    <x v="131"/>
    <m/>
    <m/>
    <n v="0"/>
    <x v="0"/>
    <x v="0"/>
    <x v="7"/>
  </r>
  <r>
    <n v="100540009"/>
    <s v="CHIEF KOLEOSHO"/>
    <s v="5 AKINTUNDE WILLIAMS LAGOS "/>
    <s v="C-Non MD"/>
    <x v="1"/>
    <s v="NMD"/>
    <n v="544"/>
    <n v="26783.84"/>
    <n v="699485.09"/>
    <x v="0"/>
    <n v="1000166206"/>
    <x v="131"/>
    <m/>
    <d v="2025-05-26T00:00:00"/>
    <n v="0"/>
    <x v="79"/>
    <x v="1"/>
    <x v="7"/>
  </r>
  <r>
    <n v="100945274"/>
    <s v="CORNELIUS ADELEKE LADI"/>
    <s v="6 TAIWO ONI STR M/NO 86/S25/27746 OKO OBA"/>
    <s v="C-Non MD"/>
    <x v="1"/>
    <s v="NMD"/>
    <n v="544"/>
    <n v="26783.84"/>
    <n v="635226"/>
    <x v="0"/>
    <n v="1000166206"/>
    <x v="131"/>
    <n v="27000"/>
    <d v="2025-06-23T00:00:00"/>
    <n v="216.15999999999985"/>
    <x v="0"/>
    <x v="2"/>
    <x v="7"/>
  </r>
  <r>
    <n v="100540334"/>
    <s v="OWOYEMI ADELEKE"/>
    <s v="16 AKINTUNDE WILLIAMS LAGOS "/>
    <s v="C-Non MD"/>
    <x v="1"/>
    <s v="NMD"/>
    <n v="544"/>
    <n v="26783.84"/>
    <n v="957703.15"/>
    <x v="0"/>
    <n v="1002012849"/>
    <x v="132"/>
    <n v="30000"/>
    <d v="2025-06-03T00:00:00"/>
    <n v="3216.16"/>
    <x v="0"/>
    <x v="2"/>
    <x v="7"/>
  </r>
  <r>
    <n v="102263039"/>
    <s v="AKINGBADE AMOPE"/>
    <s v="16 AKINTUNDE WILLIAMS STR"/>
    <s v="C-Non MD"/>
    <x v="1"/>
    <s v="NMD"/>
    <n v="544"/>
    <n v="26783.84"/>
    <n v="33018.43"/>
    <x v="0"/>
    <n v="1002012849"/>
    <x v="132"/>
    <n v="26000"/>
    <d v="2025-06-18T00:00:00"/>
    <n v="0"/>
    <x v="82"/>
    <x v="3"/>
    <x v="7"/>
  </r>
  <r>
    <n v="100540232"/>
    <s v="JENNOLA BASHIRU"/>
    <s v="17 AKINTUNDE WILLIAMS STR NEW OKOOBA LAGOS"/>
    <s v="C-Non MD"/>
    <x v="1"/>
    <s v="NMD"/>
    <n v="544"/>
    <n v="26783.84"/>
    <n v="205675.13"/>
    <x v="0"/>
    <n v="1002012849"/>
    <x v="132"/>
    <n v="22500"/>
    <d v="2025-06-26T00:00:00"/>
    <n v="0"/>
    <x v="92"/>
    <x v="3"/>
    <x v="7"/>
  </r>
  <r>
    <n v="100540027"/>
    <s v="ADEGOKE LATIFAT"/>
    <s v="18 AKINTUNDE WILLIAMS STR AGEG AGEGE LAGOS"/>
    <s v="C-Non MD"/>
    <x v="1"/>
    <s v="NMD"/>
    <n v="544"/>
    <n v="26783.84"/>
    <n v="47346.879999999997"/>
    <x v="0"/>
    <n v="1002012849"/>
    <x v="132"/>
    <n v="28500"/>
    <d v="2025-06-23T00:00:00"/>
    <n v="1716.1599999999999"/>
    <x v="0"/>
    <x v="2"/>
    <x v="7"/>
  </r>
  <r>
    <n v="100540369"/>
    <s v="LATEEF YUSUF"/>
    <s v="20 AKINTUNDE WILLIAMS  "/>
    <s v="C-Non MD"/>
    <x v="1"/>
    <s v="NMD"/>
    <n v="544"/>
    <n v="26783.84"/>
    <n v="584534.46"/>
    <x v="0"/>
    <n v="1002012849"/>
    <x v="132"/>
    <m/>
    <d v="2025-05-22T00:00:00"/>
    <n v="0"/>
    <x v="79"/>
    <x v="1"/>
    <x v="7"/>
  </r>
  <r>
    <n v="100539789"/>
    <s v="NIMOTA YUSUF"/>
    <s v="22 AKINTUNDE WILLIAMS STR NEW OKO OBA LAGOS"/>
    <s v="C-Non MD"/>
    <x v="1"/>
    <s v="NMD"/>
    <n v="544"/>
    <n v="26783.84"/>
    <n v="559805.38"/>
    <x v="0"/>
    <n v="1002012849"/>
    <x v="132"/>
    <n v="26000"/>
    <d v="2025-06-23T00:00:00"/>
    <n v="0"/>
    <x v="82"/>
    <x v="3"/>
    <x v="7"/>
  </r>
  <r>
    <n v="101458480"/>
    <s v="NEHEMIAH HARRY"/>
    <s v="22, AKINTUNDE WILLIAM STREET"/>
    <s v="C-Non MD"/>
    <x v="1"/>
    <s v="NMD"/>
    <n v="544"/>
    <n v="26783.84"/>
    <n v="26462.19"/>
    <x v="0"/>
    <n v="1002012849"/>
    <x v="132"/>
    <n v="27000"/>
    <d v="2025-06-18T00:00:00"/>
    <n v="216.15999999999985"/>
    <x v="0"/>
    <x v="2"/>
    <x v="7"/>
  </r>
  <r>
    <n v="101646334"/>
    <s v="Olanipekun O Tajudeen"/>
    <s v="27 Akintunde Williams, Oko-Oba, Agege"/>
    <s v="C-Non MD"/>
    <x v="1"/>
    <s v="NMD"/>
    <n v="544"/>
    <n v="26783.84"/>
    <n v="33144.949999999997"/>
    <x v="0"/>
    <n v="1002012849"/>
    <x v="132"/>
    <n v="40000"/>
    <d v="2025-06-15T00:00:00"/>
    <n v="13216.16"/>
    <x v="0"/>
    <x v="2"/>
    <x v="7"/>
  </r>
  <r>
    <n v="101834773"/>
    <s v="Mr&amp;Mrs ASEKUN OLUSEYI FUNMILAYO"/>
    <s v="28,AKINTUNDE WILLIAMS STREET,NEW OKO-OBA"/>
    <s v="C-Non MD"/>
    <x v="1"/>
    <s v="NMD"/>
    <n v="544"/>
    <n v="26783.84"/>
    <n v="34825.56"/>
    <x v="0"/>
    <n v="1002012849"/>
    <x v="132"/>
    <n v="26000"/>
    <d v="2025-06-18T00:00:00"/>
    <n v="0"/>
    <x v="82"/>
    <x v="3"/>
    <x v="7"/>
  </r>
  <r>
    <n v="101816669"/>
    <s v="BLEMARC GLOBAL RESOURCES LIMITED"/>
    <s v="29, AKINTUNDE WILLIAMS STREET, OFF JONATHAN COKER ROAD, NEW OKO-OBA, LAGOS"/>
    <s v="C-Non MD"/>
    <x v="1"/>
    <s v="NMD"/>
    <n v="544"/>
    <n v="26783.84"/>
    <n v="26141.29"/>
    <x v="0"/>
    <n v="1002012849"/>
    <x v="132"/>
    <n v="26700"/>
    <d v="2025-06-26T00:00:00"/>
    <n v="0"/>
    <x v="93"/>
    <x v="3"/>
    <x v="7"/>
  </r>
  <r>
    <n v="101686442"/>
    <s v="MR RASHEED SALIU MR RASHEED SALIU"/>
    <s v="9A,AKINTUNDE WILLIAMS NEW OKO OBA"/>
    <s v="C-Non MD"/>
    <x v="1"/>
    <s v="NMD"/>
    <n v="544"/>
    <n v="26783.84"/>
    <n v="26511.81"/>
    <x v="0"/>
    <n v="1002012849"/>
    <x v="132"/>
    <n v="27000"/>
    <d v="2025-06-25T00:00:00"/>
    <n v="216.15999999999985"/>
    <x v="0"/>
    <x v="2"/>
    <x v="7"/>
  </r>
  <r>
    <n v="100540224"/>
    <s v="MRS OLUWATAYO OLALEYE"/>
    <s v="AKINTUNDE WILLAMS STR 85/S25/084658 NEW OKO OBA AGEGE"/>
    <s v="C-Non MD"/>
    <x v="0"/>
    <s v="NMD"/>
    <n v="0"/>
    <n v="0"/>
    <n v="456764.46"/>
    <x v="0"/>
    <n v="1002012849"/>
    <x v="132"/>
    <m/>
    <m/>
    <n v="0"/>
    <x v="0"/>
    <x v="0"/>
    <x v="7"/>
  </r>
  <r>
    <n v="101691616"/>
    <s v="ODUSOSE OLUFEMI"/>
    <s v="30 AKINTUNDE WILLIAMS STREET AMAKAS OKO OBA ALIMOSHO"/>
    <s v="C-MD1"/>
    <x v="0"/>
    <s v="MD"/>
    <n v="0"/>
    <n v="0"/>
    <n v="1130986.94"/>
    <x v="0"/>
    <n v="1004198488"/>
    <x v="133"/>
    <m/>
    <m/>
    <n v="0"/>
    <x v="0"/>
    <x v="0"/>
    <x v="4"/>
  </r>
  <r>
    <n v="100539946"/>
    <s v="ERUKAINURE SAMUEL"/>
    <s v="34 AKINWUNMI STR NEW OKO-OBA LAGOS"/>
    <s v="C-Non MD"/>
    <x v="1"/>
    <s v="NMD"/>
    <n v="544"/>
    <n v="26783.84"/>
    <n v="457548.11"/>
    <x v="0"/>
    <n v="1000265271"/>
    <x v="134"/>
    <n v="3000"/>
    <d v="2025-06-16T00:00:00"/>
    <n v="0"/>
    <x v="94"/>
    <x v="3"/>
    <x v="7"/>
  </r>
  <r>
    <n v="100526402"/>
    <s v="OLUJIMI J A"/>
    <s v="35 AKINWUNMI STR AGEGE OKO-OBA ORILE"/>
    <s v="C-MD2"/>
    <x v="1"/>
    <s v="MD"/>
    <n v="1200"/>
    <n v="68898.899999999994"/>
    <n v="68863.55"/>
    <x v="0"/>
    <n v="1000265271"/>
    <x v="134"/>
    <m/>
    <m/>
    <n v="0"/>
    <x v="95"/>
    <x v="1"/>
    <x v="7"/>
  </r>
  <r>
    <n v="102471968"/>
    <s v="CHUKU EDE"/>
    <s v="12 AKINWUNMI STREET LAGOS "/>
    <s v="C-Non MD"/>
    <x v="1"/>
    <s v="NMD"/>
    <n v="544"/>
    <n v="26783.84"/>
    <n v="103108.22"/>
    <x v="0"/>
    <n v="1000259783"/>
    <x v="135"/>
    <n v="40000"/>
    <d v="2025-06-24T00:00:00"/>
    <n v="13216.16"/>
    <x v="0"/>
    <x v="2"/>
    <x v="7"/>
  </r>
  <r>
    <n v="102553208"/>
    <s v="MRS ALLEN RIKE COMFORT"/>
    <s v="21 AKINWUNMI STR, OFF OLUSOLA STR, AGBELEKALE A/EG"/>
    <s v="C-Non MD"/>
    <x v="1"/>
    <s v="NMD"/>
    <n v="544"/>
    <n v="26783.84"/>
    <n v="280491.81"/>
    <x v="0"/>
    <n v="1000259783"/>
    <x v="135"/>
    <m/>
    <d v="2021-09-10T00:00:00"/>
    <n v="0"/>
    <x v="79"/>
    <x v="1"/>
    <x v="7"/>
  </r>
  <r>
    <n v="102190832"/>
    <s v="MRS AKINWUMI J OLA"/>
    <s v="23  AKINWUMI  ST  OFF  ABATIOR  A/EGBA   "/>
    <s v="C-Non MD"/>
    <x v="1"/>
    <s v="NMD"/>
    <n v="544"/>
    <n v="26783.84"/>
    <n v="280491.81"/>
    <x v="0"/>
    <n v="1000259783"/>
    <x v="135"/>
    <m/>
    <d v="2019-10-03T00:00:00"/>
    <n v="0"/>
    <x v="79"/>
    <x v="1"/>
    <x v="7"/>
  </r>
  <r>
    <n v="102190864"/>
    <s v="MRS OLUFUNKE F AKINWUNMI"/>
    <s v="23, AKINWUNMI ST OFF ABARTIOR ABULE EGBA OKO OBA"/>
    <s v="C-Non MD"/>
    <x v="1"/>
    <s v="NMD"/>
    <n v="149"/>
    <n v="7336.02"/>
    <n v="7208.06"/>
    <x v="0"/>
    <n v="1000259783"/>
    <x v="135"/>
    <n v="7400"/>
    <d v="2025-06-23T00:00:00"/>
    <n v="63.979999999999563"/>
    <x v="0"/>
    <x v="2"/>
    <x v="7"/>
  </r>
  <r>
    <n v="102189265"/>
    <s v="AKINWUMI F. OLUFUNKE"/>
    <s v="23, AKINWUNMI STREET"/>
    <s v="C-Non MD"/>
    <x v="1"/>
    <s v="NMD"/>
    <n v="544"/>
    <n v="26783.84"/>
    <n v="280491.81"/>
    <x v="0"/>
    <n v="1000259783"/>
    <x v="135"/>
    <m/>
    <d v="2021-04-01T00:00:00"/>
    <n v="0"/>
    <x v="79"/>
    <x v="1"/>
    <x v="7"/>
  </r>
  <r>
    <n v="102546556"/>
    <s v="MARIAM YAHAYA"/>
    <s v="SHOP 10 ELERE SHOPPING CENTRE"/>
    <s v="C-Non MD"/>
    <x v="1"/>
    <s v="NMD"/>
    <n v="544"/>
    <n v="26783.84"/>
    <n v="280491.81"/>
    <x v="0"/>
    <n v="1000259783"/>
    <x v="135"/>
    <m/>
    <d v="2021-06-28T00:00:00"/>
    <n v="0"/>
    <x v="79"/>
    <x v="1"/>
    <x v="7"/>
  </r>
  <r>
    <n v="100540319"/>
    <s v="LAYIWOLA OGUNSOLA"/>
    <s v="10 AKIN C STR 85/134789 ABULE EGBA"/>
    <s v="C-Non MD"/>
    <x v="0"/>
    <s v="NMD"/>
    <n v="0"/>
    <n v="0"/>
    <n v="892289.76"/>
    <x v="0"/>
    <n v="1000233435"/>
    <x v="136"/>
    <m/>
    <m/>
    <n v="0"/>
    <x v="0"/>
    <x v="0"/>
    <x v="7"/>
  </r>
  <r>
    <n v="102426636"/>
    <s v="CARENNA BIMPE"/>
    <s v="BLK 9 FLT 7 MILLENIUM EST."/>
    <s v="C-Non MD"/>
    <x v="0"/>
    <s v="NMD"/>
    <n v="0"/>
    <n v="0"/>
    <n v="195961.28"/>
    <x v="0"/>
    <n v="1000259770"/>
    <x v="137"/>
    <m/>
    <m/>
    <n v="0"/>
    <x v="0"/>
    <x v="0"/>
    <x v="7"/>
  </r>
  <r>
    <n v="102203728"/>
    <s v="PRINCESS OLU ALONGE"/>
    <s v="10 ENIOLA DAVIES NEW OKOOBA"/>
    <s v="C-Non MD"/>
    <x v="1"/>
    <s v="NMD"/>
    <n v="544"/>
    <n v="26783.84"/>
    <n v="280491.81"/>
    <x v="0"/>
    <n v="1000261215"/>
    <x v="138"/>
    <m/>
    <d v="2021-10-20T00:00:00"/>
    <n v="0"/>
    <x v="79"/>
    <x v="1"/>
    <x v="5"/>
  </r>
  <r>
    <n v="102187815"/>
    <s v="OWOLABI AKINOSHO"/>
    <s v="9 ENIOLA DAVIES NEW OKO OBA"/>
    <s v="C-Non MD"/>
    <x v="1"/>
    <s v="NMD"/>
    <n v="544"/>
    <n v="26783.84"/>
    <n v="70491.81"/>
    <x v="0"/>
    <n v="1000261215"/>
    <x v="138"/>
    <n v="30000"/>
    <d v="2025-06-19T00:00:00"/>
    <n v="3216.16"/>
    <x v="0"/>
    <x v="2"/>
    <x v="5"/>
  </r>
  <r>
    <n v="100536957"/>
    <s v="OWOLABI AKINOSHO"/>
    <s v="9 ENIOLA DAVIES STR , NEW OKO-OBA"/>
    <s v="C-Non MD"/>
    <x v="0"/>
    <s v="NMD"/>
    <n v="0"/>
    <n v="0"/>
    <n v="-7.9"/>
    <x v="0"/>
    <n v="1000205055"/>
    <x v="139"/>
    <m/>
    <m/>
    <n v="0"/>
    <x v="0"/>
    <x v="0"/>
    <x v="5"/>
  </r>
  <r>
    <n v="100539159"/>
    <s v="JOSEPH A. NDIOMEH"/>
    <s v="4 ARIKEMBI LANE OFF PIPELINE O OFF PIPELINE OKO OBA"/>
    <s v="C-Non MD"/>
    <x v="1"/>
    <s v="NMD"/>
    <n v="544"/>
    <n v="26783.84"/>
    <n v="303441.86"/>
    <x v="0"/>
    <n v="1000207373"/>
    <x v="140"/>
    <n v="30000"/>
    <d v="2025-06-11T00:00:00"/>
    <n v="3216.16"/>
    <x v="0"/>
    <x v="2"/>
    <x v="5"/>
  </r>
  <r>
    <n v="100540178"/>
    <s v="MR OLAYIDE M AKINDELE"/>
    <s v="6 OROGBA CLOSE ABULE EGBA LAGOS"/>
    <s v="C-Non MD"/>
    <x v="1"/>
    <s v="NMD"/>
    <n v="544"/>
    <n v="26783.84"/>
    <n v="155275.82"/>
    <x v="0"/>
    <n v="1000207373"/>
    <x v="140"/>
    <n v="25000"/>
    <d v="2025-06-23T00:00:00"/>
    <n v="0"/>
    <x v="80"/>
    <x v="3"/>
    <x v="5"/>
  </r>
  <r>
    <n v="100536955"/>
    <s v="GBENGA AYODELE"/>
    <s v="8 OROGBA CLOSE ABULE EGBA LAGOS"/>
    <s v="C-Non MD"/>
    <x v="1"/>
    <s v="NMD"/>
    <n v="544"/>
    <n v="26783.84"/>
    <n v="83883.59"/>
    <x v="0"/>
    <n v="1000207373"/>
    <x v="140"/>
    <n v="20000"/>
    <d v="2025-06-19T00:00:00"/>
    <n v="0"/>
    <x v="86"/>
    <x v="3"/>
    <x v="5"/>
  </r>
  <r>
    <n v="100526398"/>
    <s v="DR ADEYEMI ADE"/>
    <s v="10 ENIOLA DAVIES STR A/EGBA LAGOS"/>
    <s v="C-Non MD"/>
    <x v="0"/>
    <s v="NMD"/>
    <n v="0"/>
    <n v="0"/>
    <n v="1642037.78"/>
    <x v="0"/>
    <n v="1000246257"/>
    <x v="141"/>
    <m/>
    <m/>
    <n v="0"/>
    <x v="0"/>
    <x v="0"/>
    <x v="4"/>
  </r>
  <r>
    <n v="101645426"/>
    <s v="GROUP CAPTAIN B N AZEEZ"/>
    <s v="25 AUGUSTO AVE LAGOS"/>
    <s v="C-Non MD"/>
    <x v="0"/>
    <s v="NMD"/>
    <n v="0"/>
    <n v="0"/>
    <n v="19850.310000000001"/>
    <x v="0"/>
    <n v="1000282961"/>
    <x v="142"/>
    <m/>
    <m/>
    <n v="0"/>
    <x v="0"/>
    <x v="0"/>
    <x v="6"/>
  </r>
  <r>
    <n v="102175904"/>
    <s v="ISIADINSO RAYMOND"/>
    <s v="PLT 29 AKANKE AUGUSTO CLS LAGOS"/>
    <s v="C-Non MD"/>
    <x v="1"/>
    <s v="NMD"/>
    <n v="544"/>
    <n v="26783.84"/>
    <n v="280491.81"/>
    <x v="0"/>
    <n v="1000282961"/>
    <x v="142"/>
    <m/>
    <m/>
    <n v="0"/>
    <x v="79"/>
    <x v="1"/>
    <x v="6"/>
  </r>
  <r>
    <n v="100539505"/>
    <s v="MR ADUWO"/>
    <s v="PLT 4 HANNAT AUGUSTOS ESTATE OFF OKO OBA RD AGEGE LAGOS"/>
    <s v="C-Non MD"/>
    <x v="1"/>
    <s v="NMD"/>
    <n v="544"/>
    <n v="26783.84"/>
    <n v="1157202.54"/>
    <x v="0"/>
    <n v="1000282961"/>
    <x v="142"/>
    <m/>
    <d v="2025-05-20T00:00:00"/>
    <n v="0"/>
    <x v="79"/>
    <x v="1"/>
    <x v="6"/>
  </r>
  <r>
    <n v="100536924"/>
    <s v="CHIJIOKE E"/>
    <s v="17 AUGUSTOS CRESCENT OKO OBA LAGOS"/>
    <s v="C-Non MD"/>
    <x v="1"/>
    <s v="NMD"/>
    <n v="544"/>
    <n v="26783.84"/>
    <n v="27469.21"/>
    <x v="0"/>
    <n v="1000282964"/>
    <x v="143"/>
    <n v="26000"/>
    <d v="2025-06-25T00:00:00"/>
    <n v="0"/>
    <x v="82"/>
    <x v="3"/>
    <x v="6"/>
  </r>
  <r>
    <n v="100539741"/>
    <s v="OJUKWU LIVINUS CHUKWU N."/>
    <s v="17A HANNAT CRESCENT AUGUSTOR E ABULE EGBA LAGOS"/>
    <s v="C-Non MD"/>
    <x v="0"/>
    <s v="NMD"/>
    <n v="0"/>
    <n v="0"/>
    <n v="73550.17"/>
    <x v="0"/>
    <n v="1000282964"/>
    <x v="143"/>
    <m/>
    <m/>
    <n v="0"/>
    <x v="0"/>
    <x v="0"/>
    <x v="6"/>
  </r>
  <r>
    <n v="100539740"/>
    <s v="OJUKWU LIVINUS CHUKWU N."/>
    <s v="17A HANNAT CRESCENT AUGUSTOR E ABULE EGBA ORILE LAGOS"/>
    <s v="C-Non MD"/>
    <x v="0"/>
    <s v="NMD"/>
    <n v="0"/>
    <n v="0"/>
    <n v="83150.17"/>
    <x v="0"/>
    <n v="1000282964"/>
    <x v="143"/>
    <m/>
    <m/>
    <n v="0"/>
    <x v="0"/>
    <x v="0"/>
    <x v="6"/>
  </r>
  <r>
    <n v="102790636"/>
    <s v="OLAYINKA CECILIA AYOADE"/>
    <s v="5  AUGUSTUS STR OKO OBA AGEGE  LAGOS"/>
    <s v="C-Non MD"/>
    <x v="1"/>
    <s v="NMD"/>
    <n v="544"/>
    <n v="26783.84"/>
    <n v="59829.42"/>
    <x v="0"/>
    <n v="1000282964"/>
    <x v="143"/>
    <m/>
    <d v="2025-05-22T00:00:00"/>
    <n v="0"/>
    <x v="79"/>
    <x v="1"/>
    <x v="6"/>
  </r>
  <r>
    <n v="102423194"/>
    <s v="ASIMOLOWO STELLA OLUFUNKE"/>
    <s v="AUGUSTO CLOSE OKOOBA"/>
    <s v="C-Non MD"/>
    <x v="1"/>
    <s v="NMD"/>
    <n v="544"/>
    <n v="26783.84"/>
    <n v="280491.81"/>
    <x v="0"/>
    <n v="1000282964"/>
    <x v="143"/>
    <m/>
    <d v="2021-09-07T00:00:00"/>
    <n v="0"/>
    <x v="79"/>
    <x v="1"/>
    <x v="6"/>
  </r>
  <r>
    <n v="100538897"/>
    <s v="SURAJU OLOWOGBURE"/>
    <s v="LADOJE STR OKO OBA GBURE LAGOS "/>
    <s v="C-Non MD"/>
    <x v="1"/>
    <s v="NMD"/>
    <n v="544"/>
    <n v="26783.84"/>
    <n v="1153993.1499999999"/>
    <x v="0"/>
    <n v="1000282964"/>
    <x v="143"/>
    <m/>
    <d v="2025-05-28T00:00:00"/>
    <n v="0"/>
    <x v="79"/>
    <x v="1"/>
    <x v="6"/>
  </r>
  <r>
    <n v="102191594"/>
    <s v="IBRAHIM DAUWBOUYA"/>
    <s v="PLOT 10 HAINAT AUGUSTO EST OKO OBA"/>
    <s v="C-Non MD"/>
    <x v="1"/>
    <s v="NMD"/>
    <n v="544"/>
    <n v="26783.84"/>
    <n v="280491.81"/>
    <x v="0"/>
    <n v="1000282964"/>
    <x v="143"/>
    <m/>
    <m/>
    <n v="0"/>
    <x v="79"/>
    <x v="1"/>
    <x v="6"/>
  </r>
  <r>
    <n v="102425003"/>
    <s v="PASTOR SAM ANI CHIDEBELE"/>
    <s v="NO 1 HANNAT AUGUSTO ORE BY ALBERTO BUS STOP"/>
    <s v="C-Non MD"/>
    <x v="1"/>
    <s v="NMD"/>
    <n v="544"/>
    <n v="26783.84"/>
    <n v="280491.81"/>
    <x v="0"/>
    <n v="1001595959"/>
    <x v="144"/>
    <m/>
    <d v="2021-10-01T00:00:00"/>
    <n v="0"/>
    <x v="79"/>
    <x v="1"/>
    <x v="6"/>
  </r>
  <r>
    <n v="101645038"/>
    <s v="ADEREMI AWODE"/>
    <s v="8 AYOPEJU OLUDAYO CLOSE LABAK ESTATE"/>
    <s v="C-Non MD"/>
    <x v="0"/>
    <s v="NMD"/>
    <n v="0"/>
    <n v="0"/>
    <n v="385059.94"/>
    <x v="0"/>
    <n v="1000260139"/>
    <x v="145"/>
    <m/>
    <m/>
    <n v="0"/>
    <x v="0"/>
    <x v="0"/>
    <x v="5"/>
  </r>
  <r>
    <n v="102936757"/>
    <s v="OLAITAN ADEGBOLA ADEGBOLA"/>
    <s v="BLOCK 7 PLOT 19 LABAK"/>
    <s v="C-Non MD"/>
    <x v="1"/>
    <s v="NMD"/>
    <n v="544"/>
    <n v="26783.84"/>
    <n v="26758.95"/>
    <x v="0"/>
    <n v="1000260139"/>
    <x v="145"/>
    <m/>
    <d v="2025-05-17T00:00:00"/>
    <n v="0"/>
    <x v="79"/>
    <x v="1"/>
    <x v="5"/>
  </r>
  <r>
    <n v="100537255"/>
    <s v="MACDONALD MATTHEW"/>
    <s v="6 AYODEJI LABAK"/>
    <s v="C-Non MD"/>
    <x v="1"/>
    <s v="NMD"/>
    <n v="544"/>
    <n v="26783.84"/>
    <n v="101267.24"/>
    <x v="0"/>
    <n v="1000260143"/>
    <x v="146"/>
    <n v="26750"/>
    <d v="2025-06-21T00:00:00"/>
    <n v="0"/>
    <x v="96"/>
    <x v="3"/>
    <x v="6"/>
  </r>
  <r>
    <n v="101204959"/>
    <s v="MR STANLEY IBENWA"/>
    <s v="6 AYOPEJU CLOSE LABAK, NEW OKO-OBA, ORILE-AGEGE"/>
    <s v="C-Non MD"/>
    <x v="1"/>
    <s v="NMD"/>
    <n v="544"/>
    <n v="26783.84"/>
    <n v="26624.48"/>
    <x v="0"/>
    <n v="1000260143"/>
    <x v="146"/>
    <n v="26750"/>
    <d v="2025-06-21T00:00:00"/>
    <n v="0"/>
    <x v="96"/>
    <x v="3"/>
    <x v="6"/>
  </r>
  <r>
    <n v="102538375"/>
    <s v="FASHOLA CHARLES O."/>
    <s v="BLK7,PLT21,LABAK ESTATE.   "/>
    <s v="C-Non MD"/>
    <x v="1"/>
    <s v="NMD"/>
    <n v="544"/>
    <n v="26783.84"/>
    <n v="280491.81"/>
    <x v="0"/>
    <n v="1000260143"/>
    <x v="146"/>
    <m/>
    <d v="2020-02-08T00:00:00"/>
    <n v="0"/>
    <x v="79"/>
    <x v="1"/>
    <x v="6"/>
  </r>
  <r>
    <n v="102540301"/>
    <s v="KOLAWOLE OLUFEMI A"/>
    <s v="PLOT 7B AYOPEJU OLUDAYO CLOSE. O/AGEGE   "/>
    <s v="C-Non MD"/>
    <x v="1"/>
    <s v="NMD"/>
    <n v="544"/>
    <n v="26783.84"/>
    <n v="280491.81"/>
    <x v="0"/>
    <n v="1001600456"/>
    <x v="147"/>
    <m/>
    <m/>
    <n v="0"/>
    <x v="79"/>
    <x v="1"/>
    <x v="6"/>
  </r>
  <r>
    <n v="102421780"/>
    <s v="OKECHUKWU MICHEAL AGBASIERE"/>
    <s v="PLT 7 BLK 9 AYODEJI OLUDAYO CLS"/>
    <s v="C-Non MD"/>
    <x v="1"/>
    <s v="NMD"/>
    <n v="522"/>
    <n v="25700.67"/>
    <n v="25690.95"/>
    <x v="0"/>
    <n v="1001600456"/>
    <x v="147"/>
    <n v="29350"/>
    <d v="2025-06-18T00:00:00"/>
    <n v="3649.3300000000017"/>
    <x v="0"/>
    <x v="2"/>
    <x v="6"/>
  </r>
  <r>
    <n v="102426951"/>
    <s v="AGBASIERE M OKECHUKWU"/>
    <s v="PLT 7 BLK 9 AYOPEJU OLUDAYO CLOSE  LABAK EST    "/>
    <s v="C-Non MD"/>
    <x v="1"/>
    <s v="NMD"/>
    <n v="472"/>
    <n v="23238.92"/>
    <n v="22992.2"/>
    <x v="0"/>
    <n v="1001600456"/>
    <x v="147"/>
    <n v="23500"/>
    <d v="2025-06-19T00:00:00"/>
    <n v="261.08000000000175"/>
    <x v="0"/>
    <x v="2"/>
    <x v="6"/>
  </r>
  <r>
    <n v="101172988"/>
    <s v="BAMKOL PLAZA"/>
    <s v="OPP 144 OKO OBA RD"/>
    <s v="C-MD2"/>
    <x v="1"/>
    <s v="MD"/>
    <n v="1960"/>
    <n v="112534.87"/>
    <n v="112459.43"/>
    <x v="0"/>
    <n v="1002049428"/>
    <x v="148"/>
    <m/>
    <m/>
    <n v="0"/>
    <x v="97"/>
    <x v="1"/>
    <x v="0"/>
  </r>
  <r>
    <n v="100067848"/>
    <s v="BANK P H B"/>
    <s v="VETLAND B/STOP ABEOKUTA MTR RD LAGOS"/>
    <s v="C-MD2"/>
    <x v="0"/>
    <s v="MD"/>
    <n v="0"/>
    <n v="0"/>
    <n v="359801.91"/>
    <x v="0"/>
    <n v="1002049505"/>
    <x v="149"/>
    <m/>
    <m/>
    <n v="0"/>
    <x v="0"/>
    <x v="0"/>
    <x v="0"/>
  </r>
  <r>
    <n v="102866969"/>
    <s v="COUNTRY CRUST BAKERY"/>
    <s v="311 OLD ABEOKUTA MOTOR ROAD, AGEGE, LAGOS"/>
    <s v="C-MD2"/>
    <x v="1"/>
    <s v="MD"/>
    <n v="2131"/>
    <n v="122352.96000000001"/>
    <n v="122352.96000000001"/>
    <x v="0"/>
    <n v="1006041805"/>
    <x v="150"/>
    <m/>
    <m/>
    <n v="0"/>
    <x v="98"/>
    <x v="1"/>
    <x v="0"/>
  </r>
  <r>
    <n v="102538712"/>
    <s v="ENGR YOMI ALUKO"/>
    <s v="24 DA SILVA ESTATE OKOOBA   "/>
    <s v="C-Non MD"/>
    <x v="1"/>
    <s v="NMD"/>
    <n v="544"/>
    <n v="26783.84"/>
    <n v="280491.81"/>
    <x v="0"/>
    <n v="1000265278"/>
    <x v="151"/>
    <m/>
    <m/>
    <n v="0"/>
    <x v="79"/>
    <x v="1"/>
    <x v="6"/>
  </r>
  <r>
    <n v="101809185"/>
    <s v="Tochukwu Ike Agu"/>
    <s v="37 Dasilva Estate, new oko oba Agege"/>
    <s v="C-Non MD"/>
    <x v="0"/>
    <s v="NMD"/>
    <n v="0"/>
    <n v="0"/>
    <n v="88749.42"/>
    <x v="0"/>
    <n v="1000264717"/>
    <x v="152"/>
    <m/>
    <m/>
    <n v="0"/>
    <x v="0"/>
    <x v="0"/>
    <x v="6"/>
  </r>
  <r>
    <n v="102187190"/>
    <s v="HAJARAT ALAKE MRS ADEYANJU"/>
    <s v="7 GBADAMOSI RAJI STR OGUNROBI EST"/>
    <s v="C-Non MD"/>
    <x v="1"/>
    <s v="NMD"/>
    <n v="544"/>
    <n v="26783.84"/>
    <n v="280491.81"/>
    <x v="0"/>
    <n v="1000264717"/>
    <x v="152"/>
    <m/>
    <d v="2022-05-06T00:00:00"/>
    <n v="0"/>
    <x v="79"/>
    <x v="1"/>
    <x v="6"/>
  </r>
  <r>
    <n v="100526401"/>
    <s v="SAINT CYPRIANS CATHOLIC CHURCH"/>
    <s v="1 DA SILVER STR AGEGE LAGOS STATE"/>
    <s v="C-MD2"/>
    <x v="1"/>
    <s v="MD"/>
    <n v="3083"/>
    <n v="177012.76"/>
    <n v="177012.41"/>
    <x v="0"/>
    <n v="1000168879"/>
    <x v="153"/>
    <m/>
    <m/>
    <n v="0"/>
    <x v="99"/>
    <x v="1"/>
    <x v="8"/>
  </r>
  <r>
    <n v="100067808"/>
    <s v="ABIONA AYODELE SHOP COMPLEX BI"/>
    <s v="1 DA-SILVA STR OKO-OBA "/>
    <s v="C-MD2"/>
    <x v="1"/>
    <s v="MD"/>
    <n v="103"/>
    <n v="5913.82"/>
    <n v="3342.6"/>
    <x v="0"/>
    <n v="1000168879"/>
    <x v="153"/>
    <m/>
    <m/>
    <n v="0"/>
    <x v="100"/>
    <x v="1"/>
    <x v="8"/>
  </r>
  <r>
    <n v="102270884"/>
    <s v="OKUNUGA V  OLUGBENGA"/>
    <s v="2 DA-SILVA STR.OKO-OBA 92/000786 IDI OPARUN OKO OBA"/>
    <s v="C-Non MD"/>
    <x v="1"/>
    <s v="NMD"/>
    <n v="544"/>
    <n v="26783.84"/>
    <n v="63469.64"/>
    <x v="0"/>
    <n v="1000168879"/>
    <x v="153"/>
    <m/>
    <d v="2025-05-30T00:00:00"/>
    <n v="0"/>
    <x v="79"/>
    <x v="1"/>
    <x v="8"/>
  </r>
  <r>
    <n v="102740560"/>
    <s v="TEMITOPE OLUWASEUN OWAGBEMI"/>
    <s v="21B DASILVA EST OKO OBA"/>
    <s v="C-MD1"/>
    <x v="0"/>
    <s v="MD"/>
    <n v="0"/>
    <n v="0"/>
    <n v="306909.08"/>
    <x v="0"/>
    <n v="1000168879"/>
    <x v="153"/>
    <m/>
    <m/>
    <n v="0"/>
    <x v="0"/>
    <x v="0"/>
    <x v="8"/>
  </r>
  <r>
    <n v="102740561"/>
    <s v="TEMITOPE OLUWASEUN OWAGBEMI"/>
    <s v="21B DASILVA EST OKO OBA"/>
    <s v="C-Non MD"/>
    <x v="1"/>
    <s v="NMD"/>
    <n v="544"/>
    <n v="26783.84"/>
    <n v="194552.21"/>
    <x v="0"/>
    <n v="1000168879"/>
    <x v="153"/>
    <n v="27000"/>
    <d v="2025-06-20T00:00:00"/>
    <n v="216.15999999999985"/>
    <x v="0"/>
    <x v="2"/>
    <x v="8"/>
  </r>
  <r>
    <n v="100067850"/>
    <s v="DORMALLONG"/>
    <s v="2 OLD ABEOKUTA MTR OKOOBA LAGOS"/>
    <s v="C-MD2"/>
    <x v="1"/>
    <s v="MD"/>
    <n v="19080"/>
    <n v="1095492.51"/>
    <n v="1095492.51"/>
    <x v="0"/>
    <n v="1002049132"/>
    <x v="154"/>
    <m/>
    <m/>
    <n v="0"/>
    <x v="101"/>
    <x v="1"/>
    <x v="0"/>
  </r>
  <r>
    <n v="101306324"/>
    <s v="EAT"/>
    <s v="24, OLD ABEOKUTA ROAD OJA OBA ABULE EGBA LAGOS."/>
    <s v="C-MD2"/>
    <x v="1"/>
    <s v="MD"/>
    <n v="9002"/>
    <n v="516856.58"/>
    <n v="516856.58"/>
    <x v="0"/>
    <n v="1002049185"/>
    <x v="155"/>
    <m/>
    <m/>
    <n v="0"/>
    <x v="102"/>
    <x v="1"/>
    <x v="0"/>
  </r>
  <r>
    <n v="100067812"/>
    <s v="FIRST BANK PLC"/>
    <s v="OKO OBA RD AGEGE "/>
    <s v="C-MD2"/>
    <x v="0"/>
    <s v="MD"/>
    <n v="0"/>
    <n v="0"/>
    <n v="0"/>
    <x v="0"/>
    <n v="1002049207"/>
    <x v="156"/>
    <m/>
    <m/>
    <n v="0"/>
    <x v="0"/>
    <x v="0"/>
    <x v="0"/>
  </r>
  <r>
    <n v="100067814"/>
    <s v="IDRISU YARO CATTLE MARKET"/>
    <s v="NEW OKO-OBA AGEGE "/>
    <s v="C-MD2"/>
    <x v="0"/>
    <s v="MD"/>
    <n v="0"/>
    <n v="0"/>
    <n v="-425.91"/>
    <x v="0"/>
    <n v="1002049500"/>
    <x v="157"/>
    <m/>
    <m/>
    <n v="0"/>
    <x v="0"/>
    <x v="0"/>
    <x v="0"/>
  </r>
  <r>
    <n v="102746503"/>
    <s v="JAIZ BANK PLC"/>
    <s v="309, OLD ABEOKUTA ROAD, OKO OBA, AGEGE"/>
    <s v="C-MD2"/>
    <x v="1"/>
    <s v="MD"/>
    <n v="1921"/>
    <n v="110295.66"/>
    <n v="110295.66"/>
    <x v="0"/>
    <n v="1006026003"/>
    <x v="158"/>
    <m/>
    <m/>
    <n v="0"/>
    <x v="103"/>
    <x v="1"/>
    <x v="0"/>
  </r>
  <r>
    <n v="102945331"/>
    <s v="ADEKUNLE OLASUNKANMI ADEGEBO"/>
    <s v="NO 12 KUMOLUYI STREET"/>
    <s v="C-Non MD"/>
    <x v="0"/>
    <s v="NMD"/>
    <n v="0"/>
    <n v="0"/>
    <n v="0"/>
    <x v="0"/>
    <n v="1000264750"/>
    <x v="159"/>
    <m/>
    <m/>
    <n v="0"/>
    <x v="0"/>
    <x v="0"/>
    <x v="6"/>
  </r>
  <r>
    <n v="102638705"/>
    <s v="DR TUKE MOSES"/>
    <s v="8 KUMOLUYI STR 90/S25/136744 NEW OKO OBA"/>
    <s v="C-Non MD"/>
    <x v="0"/>
    <s v="NMD"/>
    <n v="0"/>
    <n v="0"/>
    <n v="80123.55"/>
    <x v="0"/>
    <n v="1000264744"/>
    <x v="160"/>
    <m/>
    <m/>
    <n v="0"/>
    <x v="0"/>
    <x v="0"/>
    <x v="6"/>
  </r>
  <r>
    <n v="100955699"/>
    <s v="CHRIST EMBASSY"/>
    <s v="429 OLD ABKT MTR RD.CAR WASH BUS STOP OKO OBA LAGOS"/>
    <s v="C-MD2"/>
    <x v="1"/>
    <s v="MD"/>
    <n v="3912"/>
    <n v="224610.41"/>
    <n v="223857.82"/>
    <x v="0"/>
    <n v="1001600970"/>
    <x v="161"/>
    <m/>
    <m/>
    <n v="0"/>
    <x v="104"/>
    <x v="1"/>
    <x v="0"/>
  </r>
  <r>
    <n v="102754245"/>
    <s v="USMAN  DAMILARE  RASAQ"/>
    <s v="43c Babatunde Timothy labak estate oko oba lagos"/>
    <s v="C-Non MD"/>
    <x v="1"/>
    <s v="NMD"/>
    <n v="544"/>
    <n v="26783.84"/>
    <n v="26757.21"/>
    <x v="0"/>
    <n v="1000168578"/>
    <x v="162"/>
    <m/>
    <d v="2025-05-29T00:00:00"/>
    <n v="0"/>
    <x v="79"/>
    <x v="1"/>
    <x v="3"/>
  </r>
  <r>
    <n v="101845382"/>
    <s v="RASAQ USMAN"/>
    <s v="BLOCK VIII PLOT 5 TIMOTHY BABATUNDE OLIYIDE STREET, LABAK ESTATE, OKO-OBA"/>
    <s v="C-Non MD"/>
    <x v="0"/>
    <s v="NMD"/>
    <n v="0"/>
    <n v="0"/>
    <n v="-13.72"/>
    <x v="0"/>
    <n v="1000168578"/>
    <x v="162"/>
    <m/>
    <m/>
    <n v="0"/>
    <x v="0"/>
    <x v="0"/>
    <x v="3"/>
  </r>
  <r>
    <n v="101332784"/>
    <s v="ALLI ALI"/>
    <s v="BUNGALOW 19 CORNERSTONE, LABAK ESTATE"/>
    <s v="C-Non MD"/>
    <x v="0"/>
    <s v="NMD"/>
    <n v="0"/>
    <n v="0"/>
    <n v="38314.019999999997"/>
    <x v="0"/>
    <n v="1000168578"/>
    <x v="162"/>
    <m/>
    <m/>
    <n v="0"/>
    <x v="0"/>
    <x v="0"/>
    <x v="3"/>
  </r>
  <r>
    <n v="102657394"/>
    <s v="OLANREWAJU  JITY"/>
    <s v="BUNGALOW 23 CORNERSTONE ESTATE. OKO-OBA "/>
    <s v="C-Non MD"/>
    <x v="0"/>
    <s v="NMD"/>
    <n v="0"/>
    <n v="0"/>
    <n v="347007.68"/>
    <x v="0"/>
    <n v="1000168578"/>
    <x v="162"/>
    <m/>
    <m/>
    <n v="0"/>
    <x v="0"/>
    <x v="0"/>
    <x v="3"/>
  </r>
  <r>
    <n v="101449873"/>
    <s v="AKINDUREMI BOLAJI ARINOLA"/>
    <s v="C24A CORNERSTONE ESTATE OKO OBA AGEGE"/>
    <s v="C-Non MD"/>
    <x v="0"/>
    <s v="NMD"/>
    <n v="0"/>
    <n v="0"/>
    <n v="-36.659999999999997"/>
    <x v="0"/>
    <n v="1000168578"/>
    <x v="162"/>
    <m/>
    <m/>
    <n v="0"/>
    <x v="0"/>
    <x v="0"/>
    <x v="3"/>
  </r>
  <r>
    <n v="102732103"/>
    <s v="ISAAC UGOCHUKWU EZEH"/>
    <s v="House A corner stone estate Labak Esate Agege Lagos"/>
    <s v="C-Non MD"/>
    <x v="1"/>
    <s v="NMD"/>
    <n v="544"/>
    <n v="26783.84"/>
    <n v="53469.47"/>
    <x v="0"/>
    <n v="1000168578"/>
    <x v="162"/>
    <m/>
    <d v="2025-05-13T00:00:00"/>
    <n v="0"/>
    <x v="79"/>
    <x v="1"/>
    <x v="3"/>
  </r>
  <r>
    <n v="100525672"/>
    <s v="IGBENOBA E.A"/>
    <s v="KLM 26 LABAK EST. PLT 6 "/>
    <s v="C-Non MD"/>
    <x v="1"/>
    <s v="NMD"/>
    <n v="544"/>
    <n v="26783.84"/>
    <n v="54230.22"/>
    <x v="0"/>
    <n v="1000168578"/>
    <x v="162"/>
    <m/>
    <d v="2025-04-29T00:00:00"/>
    <n v="0"/>
    <x v="79"/>
    <x v="1"/>
    <x v="3"/>
  </r>
  <r>
    <n v="102546215"/>
    <s v="MRS BABALOLA TEMITOPE"/>
    <s v="6 SLYVATT AVE LABAK EST OKO OBA"/>
    <s v="C-Non MD"/>
    <x v="1"/>
    <s v="NMD"/>
    <n v="544"/>
    <n v="26783.84"/>
    <n v="280491.81"/>
    <x v="0"/>
    <n v="1000259865"/>
    <x v="163"/>
    <m/>
    <d v="2022-02-26T00:00:00"/>
    <n v="0"/>
    <x v="79"/>
    <x v="1"/>
    <x v="3"/>
  </r>
  <r>
    <n v="102752323"/>
    <s v="GODLOVE UDENSI"/>
    <s v="6 Sylvat Avenue, Labak Estate"/>
    <s v="C-Non MD"/>
    <x v="1"/>
    <s v="NMD"/>
    <n v="544"/>
    <n v="26783.84"/>
    <n v="158782.21"/>
    <x v="0"/>
    <n v="1000259865"/>
    <x v="163"/>
    <m/>
    <d v="2025-01-31T00:00:00"/>
    <n v="0"/>
    <x v="79"/>
    <x v="1"/>
    <x v="3"/>
  </r>
  <r>
    <n v="102418606"/>
    <s v="ISIADINSO RAYMOND O"/>
    <s v="BLK A PLT 3 LABAK EST OKO OBA"/>
    <s v="C-Non MD"/>
    <x v="1"/>
    <s v="NMD"/>
    <n v="544"/>
    <n v="26783.84"/>
    <n v="280491.81"/>
    <x v="0"/>
    <n v="1000259865"/>
    <x v="163"/>
    <m/>
    <d v="2019-02-14T00:00:00"/>
    <n v="0"/>
    <x v="79"/>
    <x v="1"/>
    <x v="3"/>
  </r>
  <r>
    <n v="102180157"/>
    <s v="BABATUNDE M ISHOLA"/>
    <s v="HOUSE 1 PLT 1 LABAK EST, OKOOBA."/>
    <s v="C-Non MD"/>
    <x v="1"/>
    <s v="NMD"/>
    <n v="544"/>
    <n v="26783.84"/>
    <n v="280491.81"/>
    <x v="0"/>
    <n v="1000259865"/>
    <x v="163"/>
    <m/>
    <d v="2022-09-29T00:00:00"/>
    <n v="0"/>
    <x v="79"/>
    <x v="1"/>
    <x v="3"/>
  </r>
  <r>
    <n v="102189986"/>
    <s v="DR.&amp;MRS. THOMAS WALE"/>
    <s v="PLT. 45 LABAK ESTATE, OKO-OBA. "/>
    <s v="C-Non MD"/>
    <x v="1"/>
    <s v="NMD"/>
    <n v="544"/>
    <n v="26783.84"/>
    <n v="280491.81"/>
    <x v="0"/>
    <n v="1000259865"/>
    <x v="163"/>
    <m/>
    <d v="2019-03-29T00:00:00"/>
    <n v="0"/>
    <x v="79"/>
    <x v="1"/>
    <x v="3"/>
  </r>
  <r>
    <n v="102184204"/>
    <s v="DR.&amp;MRS. THOMAS WALE"/>
    <s v="PLT. 45 LABAK ESTATE, OKO-OBA.   "/>
    <s v="C-Non MD"/>
    <x v="1"/>
    <s v="NMD"/>
    <n v="544"/>
    <n v="26783.84"/>
    <n v="280491.81"/>
    <x v="0"/>
    <n v="1000259865"/>
    <x v="163"/>
    <m/>
    <m/>
    <n v="0"/>
    <x v="79"/>
    <x v="1"/>
    <x v="3"/>
  </r>
  <r>
    <n v="102180868"/>
    <s v="MISS FOWORA OLUJARE"/>
    <s v="BLOCK 1 PLOT 8 LABAK ESTATE ABULE EGBA"/>
    <s v="C-Non MD"/>
    <x v="1"/>
    <s v="NMD"/>
    <n v="544"/>
    <n v="26783.84"/>
    <n v="280491.81"/>
    <x v="0"/>
    <n v="1000260111"/>
    <x v="164"/>
    <m/>
    <m/>
    <n v="0"/>
    <x v="79"/>
    <x v="1"/>
    <x v="3"/>
  </r>
  <r>
    <n v="102426424"/>
    <s v="Akinnubi Oluwafemi"/>
    <s v="PLT 11/12 LABAK EST   "/>
    <s v="C-Non MD"/>
    <x v="1"/>
    <s v="NMD"/>
    <n v="544"/>
    <n v="26783.84"/>
    <n v="26783.84"/>
    <x v="0"/>
    <n v="1000259876"/>
    <x v="165"/>
    <m/>
    <m/>
    <n v="0"/>
    <x v="79"/>
    <x v="1"/>
    <x v="6"/>
  </r>
  <r>
    <n v="102426440"/>
    <s v="AMUSU IDIAT ADEREMI"/>
    <s v="PLT 7 OKO OBA SCH 4 OKO OBA"/>
    <s v="C-Non MD"/>
    <x v="1"/>
    <s v="NMD"/>
    <n v="544"/>
    <n v="26783.84"/>
    <n v="280491.81"/>
    <x v="0"/>
    <n v="1000259876"/>
    <x v="165"/>
    <m/>
    <m/>
    <n v="0"/>
    <x v="79"/>
    <x v="1"/>
    <x v="6"/>
  </r>
  <r>
    <n v="100945402"/>
    <s v="ADENIJI ADEYEMI ABASS"/>
    <s v="BLK IV PLOT 27 LABAK SERVICES 97/P50/000065 OKO OBA"/>
    <s v="C-Non MD"/>
    <x v="0"/>
    <s v="NMD"/>
    <n v="0"/>
    <n v="0"/>
    <n v="47669.85"/>
    <x v="0"/>
    <n v="1000261260"/>
    <x v="166"/>
    <m/>
    <m/>
    <n v="0"/>
    <x v="0"/>
    <x v="0"/>
    <x v="6"/>
  </r>
  <r>
    <n v="102192883"/>
    <s v="OLUYIDE TEMITOPE"/>
    <s v="BLK 5 FLT 9 SILVATT AVE OKO OBA"/>
    <s v="C-Non MD"/>
    <x v="1"/>
    <s v="NMD"/>
    <n v="542"/>
    <n v="26685.37"/>
    <n v="26293.5"/>
    <x v="0"/>
    <n v="1000259889"/>
    <x v="167"/>
    <m/>
    <d v="2025-05-13T00:00:00"/>
    <n v="0"/>
    <x v="105"/>
    <x v="1"/>
    <x v="3"/>
  </r>
  <r>
    <n v="102191634"/>
    <s v="OGUNMOYELE O A"/>
    <s v="PIT 3 NEW LEBAK EST OKO OBA"/>
    <s v="C-Non MD"/>
    <x v="1"/>
    <s v="NMD"/>
    <n v="544"/>
    <n v="26783.84"/>
    <n v="280491.81"/>
    <x v="0"/>
    <n v="1000259899"/>
    <x v="168"/>
    <m/>
    <d v="2017-05-26T00:00:00"/>
    <n v="0"/>
    <x v="79"/>
    <x v="1"/>
    <x v="3"/>
  </r>
  <r>
    <n v="100537254"/>
    <s v="MR NAIK NAVIN"/>
    <s v="PLT 1A LABAK ESTATE LAGOS "/>
    <s v="C-Non MD"/>
    <x v="0"/>
    <s v="NMD"/>
    <n v="0"/>
    <n v="0"/>
    <n v="77166.710000000006"/>
    <x v="0"/>
    <n v="1000259907"/>
    <x v="169"/>
    <m/>
    <m/>
    <n v="0"/>
    <x v="0"/>
    <x v="0"/>
    <x v="3"/>
  </r>
  <r>
    <n v="100539804"/>
    <s v="EHIGIE LOVELL OSAHON"/>
    <s v="17B LABAK EST. OKO OBA "/>
    <s v="C-Non MD"/>
    <x v="1"/>
    <s v="NMD"/>
    <n v="544"/>
    <n v="26783.84"/>
    <n v="773884.53"/>
    <x v="0"/>
    <n v="1000260127"/>
    <x v="170"/>
    <m/>
    <d v="2024-09-16T00:00:00"/>
    <n v="0"/>
    <x v="79"/>
    <x v="1"/>
    <x v="3"/>
  </r>
  <r>
    <n v="100945425"/>
    <s v="ADAMS JEROME.E"/>
    <s v="23 TIMOTHY BABATUNDE DRIVE LABAK ESTATE.OKO-OBA.AGEGE AKOWONJO/LAGOS"/>
    <s v="C-Non MD"/>
    <x v="0"/>
    <s v="NMD"/>
    <n v="0"/>
    <n v="0"/>
    <n v="85745.06"/>
    <x v="0"/>
    <n v="1000260127"/>
    <x v="170"/>
    <m/>
    <m/>
    <n v="0"/>
    <x v="0"/>
    <x v="0"/>
    <x v="3"/>
  </r>
  <r>
    <n v="100539927"/>
    <s v="DUROJAIYE JULIUS ADEWUSI"/>
    <s v="PLOT IV BLK 111 LABAK 93/S25/12169 EST.OKO-OBA"/>
    <s v="C-Non MD"/>
    <x v="0"/>
    <s v="NMD"/>
    <n v="0"/>
    <n v="0"/>
    <n v="0"/>
    <x v="0"/>
    <n v="1000260127"/>
    <x v="170"/>
    <m/>
    <m/>
    <n v="0"/>
    <x v="0"/>
    <x v="0"/>
    <x v="3"/>
  </r>
  <r>
    <n v="102718827"/>
    <s v="OLUYIDE   OLADIPUPO  TEMITOPE"/>
    <s v=" PLT 79 TIMOTHY BABATUNDE DRIVE LABAK ESTATE OKO OBA  "/>
    <s v="C-Non MD"/>
    <x v="0"/>
    <s v="NMD"/>
    <n v="0"/>
    <n v="0"/>
    <n v="20137.11"/>
    <x v="0"/>
    <n v="1000260132"/>
    <x v="171"/>
    <m/>
    <m/>
    <n v="0"/>
    <x v="0"/>
    <x v="0"/>
    <x v="6"/>
  </r>
  <r>
    <n v="102741019"/>
    <s v="SAMSON IGBINOBA OSIFO"/>
    <s v="22 Timothy babaunde drive labak estate"/>
    <s v="C-Non MD"/>
    <x v="1"/>
    <s v="NMD"/>
    <n v="544"/>
    <n v="26783.84"/>
    <n v="203779.82"/>
    <x v="0"/>
    <n v="1000260132"/>
    <x v="171"/>
    <m/>
    <d v="2025-05-22T00:00:00"/>
    <n v="0"/>
    <x v="79"/>
    <x v="1"/>
    <x v="6"/>
  </r>
  <r>
    <n v="102741018"/>
    <s v="SAMSON IGBINOBA OSIFO"/>
    <s v="22 Timothy babaunde drive labak estate"/>
    <s v="C-Non MD"/>
    <x v="1"/>
    <s v="NMD"/>
    <n v="544"/>
    <n v="26783.84"/>
    <n v="24784.82"/>
    <x v="0"/>
    <n v="1000260132"/>
    <x v="171"/>
    <m/>
    <d v="2025-05-30T00:00:00"/>
    <n v="0"/>
    <x v="79"/>
    <x v="1"/>
    <x v="6"/>
  </r>
  <r>
    <n v="102741021"/>
    <s v="SAMSON IGBINOBA OSIFO"/>
    <s v="22 Timothy babaunde drive labak estate"/>
    <s v="C-Non MD"/>
    <x v="1"/>
    <s v="NMD"/>
    <n v="544"/>
    <n v="26783.84"/>
    <n v="29729.82"/>
    <x v="0"/>
    <n v="1000260132"/>
    <x v="171"/>
    <n v="28000"/>
    <d v="2025-06-23T00:00:00"/>
    <n v="1216.1599999999999"/>
    <x v="0"/>
    <x v="2"/>
    <x v="6"/>
  </r>
  <r>
    <n v="102741020"/>
    <s v="SAMSON IGBINOBA OSIFO"/>
    <s v="22 Timothy babaunde drive labak estate"/>
    <s v="C-Non MD"/>
    <x v="1"/>
    <s v="NMD"/>
    <n v="544"/>
    <n v="26783.84"/>
    <n v="39779.82"/>
    <x v="0"/>
    <n v="1000260132"/>
    <x v="171"/>
    <m/>
    <d v="2025-05-20T00:00:00"/>
    <n v="0"/>
    <x v="79"/>
    <x v="1"/>
    <x v="6"/>
  </r>
  <r>
    <n v="101821262"/>
    <s v="Oladosu peter Olawuyi  pastor"/>
    <s v="39  T B OLUYIDE DRIVE LABAK ESTATE  OKO OBA AGEGE LAGOS"/>
    <s v="C-Non MD"/>
    <x v="0"/>
    <s v="NMD"/>
    <n v="0"/>
    <n v="0"/>
    <n v="329843.51"/>
    <x v="0"/>
    <n v="1000260132"/>
    <x v="171"/>
    <m/>
    <m/>
    <n v="0"/>
    <x v="0"/>
    <x v="0"/>
    <x v="6"/>
  </r>
  <r>
    <n v="102723560"/>
    <s v="OLADOSU  PETER OLAWUYI"/>
    <s v="39 T B OLUYIDE DRIVE LABAK ESTATE OKO OBA AGEGE LAGOS"/>
    <s v="C-Non MD"/>
    <x v="0"/>
    <s v="NMD"/>
    <n v="0"/>
    <n v="0"/>
    <n v="117325.88"/>
    <x v="0"/>
    <n v="1000260132"/>
    <x v="171"/>
    <m/>
    <m/>
    <n v="0"/>
    <x v="0"/>
    <x v="0"/>
    <x v="6"/>
  </r>
  <r>
    <n v="102706543"/>
    <s v="OLUYIDE  OLADIPUPO  TEMITOPE"/>
    <s v="PLT 79 TIMOTHY BABATUNDE DRIVE LABAK ESTATE OKO OBA "/>
    <s v="C-Non MD"/>
    <x v="0"/>
    <s v="NMD"/>
    <n v="0"/>
    <n v="0"/>
    <n v="49113.599999999999"/>
    <x v="0"/>
    <n v="1000260132"/>
    <x v="171"/>
    <m/>
    <m/>
    <n v="0"/>
    <x v="0"/>
    <x v="0"/>
    <x v="6"/>
  </r>
  <r>
    <n v="101661442"/>
    <s v="OLOJUGBA CECILA OLUFUNKE"/>
    <s v="8 PLT 12 BABATUNDE DRIVE.LABAK OBA ORILE LAGOS"/>
    <s v="C-Non MD"/>
    <x v="1"/>
    <s v="NMD"/>
    <n v="544"/>
    <n v="26783.84"/>
    <n v="26028.93"/>
    <x v="0"/>
    <n v="1001600950"/>
    <x v="172"/>
    <m/>
    <d v="2025-05-24T00:00:00"/>
    <n v="0"/>
    <x v="79"/>
    <x v="1"/>
    <x v="6"/>
  </r>
  <r>
    <n v="100526435"/>
    <s v="DADA OLANREWAJU MR"/>
    <s v="1 HAMAT AUGUSTUS CRESCENT OFF OKO OBA AGEGE LAGOS"/>
    <s v="C-MD2"/>
    <x v="1"/>
    <s v="MD"/>
    <n v="2310"/>
    <n v="132630.38"/>
    <n v="489302.28"/>
    <x v="0"/>
    <n v="1001600972"/>
    <x v="173"/>
    <m/>
    <m/>
    <n v="0"/>
    <x v="106"/>
    <x v="1"/>
    <x v="5"/>
  </r>
  <r>
    <n v="101449887"/>
    <s v="FATUROTI OLUGBENGA OLUSEUN"/>
    <s v="14C AUGUSTO AVENUE OKO OBA RD"/>
    <s v="C-Non MD"/>
    <x v="0"/>
    <s v="NMD"/>
    <n v="0"/>
    <n v="0"/>
    <n v="0"/>
    <x v="0"/>
    <n v="1001600972"/>
    <x v="173"/>
    <m/>
    <m/>
    <n v="0"/>
    <x v="0"/>
    <x v="0"/>
    <x v="5"/>
  </r>
  <r>
    <n v="100537737"/>
    <s v="ELEGBEDE ADEWALE"/>
    <s v="2 AYONI LANE OFF LADOJE STR OKO OBA AGEGE LAGOS STATE"/>
    <s v="C-Non MD"/>
    <x v="0"/>
    <s v="NMD"/>
    <n v="0"/>
    <n v="0"/>
    <n v="1395813.88"/>
    <x v="0"/>
    <n v="1001600972"/>
    <x v="173"/>
    <m/>
    <m/>
    <n v="0"/>
    <x v="0"/>
    <x v="0"/>
    <x v="5"/>
  </r>
  <r>
    <n v="102882544"/>
    <s v="ACTIVE ZONE"/>
    <s v="31 HANAT AGUSTO ESTATE, OKO OBA ROAD"/>
    <s v="C-MD2"/>
    <x v="1"/>
    <s v="MD"/>
    <n v="5415"/>
    <n v="310906.28999999998"/>
    <n v="310906.28999999998"/>
    <x v="0"/>
    <n v="1001600972"/>
    <x v="173"/>
    <m/>
    <m/>
    <n v="0"/>
    <x v="107"/>
    <x v="1"/>
    <x v="5"/>
  </r>
  <r>
    <n v="100526346"/>
    <s v="COMFORT SOYOYE"/>
    <s v="33 OLADOJE STR OKO OBA AGEGE MN 76/154402 "/>
    <s v="C-Non MD"/>
    <x v="0"/>
    <s v="NMD"/>
    <n v="0"/>
    <n v="0"/>
    <n v="911639.78"/>
    <x v="0"/>
    <n v="1001600972"/>
    <x v="173"/>
    <m/>
    <m/>
    <n v="0"/>
    <x v="0"/>
    <x v="0"/>
    <x v="5"/>
  </r>
  <r>
    <n v="101645427"/>
    <s v="ALHAJI GANIYU OYEKANMI"/>
    <s v="34 LADOJE ST OLD A/C 26/03/03/30317 AGEGE"/>
    <s v="C-Non MD"/>
    <x v="0"/>
    <s v="NMD"/>
    <n v="0"/>
    <n v="0"/>
    <n v="563499"/>
    <x v="0"/>
    <n v="1001600972"/>
    <x v="173"/>
    <m/>
    <m/>
    <n v="0"/>
    <x v="0"/>
    <x v="0"/>
    <x v="5"/>
  </r>
  <r>
    <n v="100526339"/>
    <s v="ALHAJI GANIYU OYEKANMI"/>
    <s v="34 LADOJE ST OLD A/C 26/03/03/30317 AGEGE"/>
    <s v="C-Non MD"/>
    <x v="1"/>
    <s v="NMD"/>
    <n v="544"/>
    <n v="26783.84"/>
    <n v="1148662"/>
    <x v="0"/>
    <n v="1001600972"/>
    <x v="173"/>
    <n v="40000"/>
    <d v="2025-06-23T00:00:00"/>
    <n v="13216.16"/>
    <x v="0"/>
    <x v="2"/>
    <x v="5"/>
  </r>
  <r>
    <n v="101645037"/>
    <s v="JOSEPH OYEKAN"/>
    <s v="35 LADOJE STREET OLD A/C 26/03/03/44218 AGEGE"/>
    <s v="C-Non MD"/>
    <x v="0"/>
    <s v="NMD"/>
    <n v="0"/>
    <n v="0"/>
    <n v="87723.93"/>
    <x v="0"/>
    <n v="1001600972"/>
    <x v="173"/>
    <m/>
    <m/>
    <n v="0"/>
    <x v="0"/>
    <x v="0"/>
    <x v="5"/>
  </r>
  <r>
    <n v="100955692"/>
    <s v="MR OMOTAYO YUSUF"/>
    <s v="67 LADOJE STREET OKO-OBA ORILE-AGEGE LAGOS"/>
    <s v="C-Non MD"/>
    <x v="0"/>
    <s v="NMD"/>
    <n v="0"/>
    <n v="0"/>
    <n v="645300.81999999995"/>
    <x v="0"/>
    <n v="1001600972"/>
    <x v="173"/>
    <m/>
    <m/>
    <n v="0"/>
    <x v="0"/>
    <x v="0"/>
    <x v="5"/>
  </r>
  <r>
    <n v="101645432"/>
    <s v="OLATUNDE S A"/>
    <s v="77 OLADOJE STREET 79/S25/4793 OKO OBA AGEGE"/>
    <s v="C-Non MD"/>
    <x v="0"/>
    <s v="NMD"/>
    <n v="0"/>
    <n v="0"/>
    <n v="21779.45"/>
    <x v="0"/>
    <n v="1001600972"/>
    <x v="173"/>
    <m/>
    <m/>
    <n v="0"/>
    <x v="0"/>
    <x v="0"/>
    <x v="5"/>
  </r>
  <r>
    <n v="100526431"/>
    <s v="OLATUNDE S A"/>
    <s v="77 OLADOJE STREET 79/S25/4793 OKO OBA AGEGE"/>
    <s v="C-Non MD"/>
    <x v="1"/>
    <s v="NMD"/>
    <n v="544"/>
    <n v="26783.84"/>
    <n v="553466.27"/>
    <x v="0"/>
    <n v="1001600972"/>
    <x v="173"/>
    <n v="30000"/>
    <d v="2025-06-20T00:00:00"/>
    <n v="3216.16"/>
    <x v="0"/>
    <x v="2"/>
    <x v="5"/>
  </r>
  <r>
    <n v="100525930"/>
    <s v="MR WAISU ABIODUN"/>
    <s v="79 OLADOJE STR 86/S25/692130 OKO -OBA"/>
    <s v="C-Non MD"/>
    <x v="1"/>
    <s v="NMD"/>
    <n v="544"/>
    <n v="26783.84"/>
    <n v="90770.59"/>
    <x v="0"/>
    <n v="1001600972"/>
    <x v="173"/>
    <m/>
    <d v="2025-05-21T00:00:00"/>
    <n v="0"/>
    <x v="79"/>
    <x v="1"/>
    <x v="5"/>
  </r>
  <r>
    <n v="100525923"/>
    <s v="OYEKAN TAIWO"/>
    <s v="83 OLADOJE STR M/NO 85/S25/33752 OKO OBA"/>
    <s v="C-Non MD"/>
    <x v="1"/>
    <s v="NMD"/>
    <n v="544"/>
    <n v="26783.84"/>
    <n v="1146019.08"/>
    <x v="0"/>
    <n v="1001600972"/>
    <x v="173"/>
    <m/>
    <d v="2024-04-26T00:00:00"/>
    <n v="0"/>
    <x v="79"/>
    <x v="1"/>
    <x v="5"/>
  </r>
  <r>
    <n v="101645040"/>
    <s v="OYEKAN TAIWO"/>
    <s v="83 OLADOJE STR M/NO 85/S25/33752 OKO OBA"/>
    <s v="C-Non MD"/>
    <x v="1"/>
    <s v="NMD"/>
    <n v="544"/>
    <n v="26783.84"/>
    <n v="628731.16"/>
    <x v="0"/>
    <n v="1001600972"/>
    <x v="173"/>
    <m/>
    <d v="2025-05-24T00:00:00"/>
    <n v="0"/>
    <x v="79"/>
    <x v="1"/>
    <x v="5"/>
  </r>
  <r>
    <n v="101850582"/>
    <s v="UMEH FEMI IKECHUKWU"/>
    <s v="1 OLUBUNMI LANE OKO OBA AGEGE LAGOS"/>
    <s v="C-Non MD"/>
    <x v="1"/>
    <s v="NMD"/>
    <n v="544"/>
    <n v="26783.84"/>
    <n v="103776.81"/>
    <x v="0"/>
    <n v="1000259460"/>
    <x v="174"/>
    <m/>
    <d v="2025-05-19T00:00:00"/>
    <n v="0"/>
    <x v="79"/>
    <x v="1"/>
    <x v="3"/>
  </r>
  <r>
    <n v="101647436"/>
    <s v="AGBABIAKA AKIMU"/>
    <s v="38 OLADOJE STR M/NO 81/S25/2794 OKO-OBA"/>
    <s v="C-Non MD"/>
    <x v="0"/>
    <s v="NMD"/>
    <n v="0"/>
    <n v="0"/>
    <n v="633881.71"/>
    <x v="0"/>
    <n v="1000259460"/>
    <x v="174"/>
    <m/>
    <m/>
    <n v="0"/>
    <x v="0"/>
    <x v="0"/>
    <x v="3"/>
  </r>
  <r>
    <n v="101648280"/>
    <s v="AGBABIAKA AKIMU"/>
    <s v="38 OLADOJE STR M/NO 81/S25/2794 OKO-OBA"/>
    <s v="C-Non MD"/>
    <x v="0"/>
    <s v="NMD"/>
    <n v="0"/>
    <n v="0"/>
    <n v="51880.59"/>
    <x v="0"/>
    <n v="1000259460"/>
    <x v="174"/>
    <m/>
    <m/>
    <n v="0"/>
    <x v="0"/>
    <x v="0"/>
    <x v="3"/>
  </r>
  <r>
    <n v="101646737"/>
    <s v="OGUNYEMI ASIRU"/>
    <s v="5 LADOJE STR AGEGE OKO OBA"/>
    <s v="C-Non MD"/>
    <x v="0"/>
    <s v="NMD"/>
    <n v="0"/>
    <n v="0"/>
    <n v="625630.99"/>
    <x v="0"/>
    <n v="1000259460"/>
    <x v="174"/>
    <m/>
    <m/>
    <n v="0"/>
    <x v="0"/>
    <x v="0"/>
    <x v="3"/>
  </r>
  <r>
    <n v="100539102"/>
    <s v="OGUNYEMI ASIRU"/>
    <s v="5 LADOJE STR AGEGE OKO OBA"/>
    <s v="C-Non MD"/>
    <x v="0"/>
    <s v="NMD"/>
    <n v="0"/>
    <n v="0"/>
    <n v="1068116.43"/>
    <x v="0"/>
    <n v="1000259460"/>
    <x v="174"/>
    <m/>
    <m/>
    <n v="0"/>
    <x v="0"/>
    <x v="0"/>
    <x v="3"/>
  </r>
  <r>
    <n v="101648279"/>
    <s v="OGUNYEMI ASIRU"/>
    <s v="5 LADOJE STR AGEGE OKO OBA"/>
    <s v="C-Non MD"/>
    <x v="0"/>
    <s v="NMD"/>
    <n v="0"/>
    <n v="0"/>
    <n v="32924.68"/>
    <x v="0"/>
    <n v="1000259460"/>
    <x v="174"/>
    <m/>
    <m/>
    <n v="0"/>
    <x v="0"/>
    <x v="0"/>
    <x v="3"/>
  </r>
  <r>
    <n v="101647580"/>
    <s v="OGUNYEMI ASIRU"/>
    <s v="5 LADOJE STR AGEGE OKO OBA"/>
    <s v="C-Non MD"/>
    <x v="0"/>
    <s v="NMD"/>
    <n v="0"/>
    <n v="0"/>
    <n v="-22075.32"/>
    <x v="0"/>
    <n v="1000259460"/>
    <x v="174"/>
    <m/>
    <m/>
    <n v="0"/>
    <x v="0"/>
    <x v="0"/>
    <x v="3"/>
  </r>
  <r>
    <n v="100537288"/>
    <s v="SANNI OLU"/>
    <s v="9 LADOJE STR 77093608 OKO OBA AGEGE"/>
    <s v="C-Non MD"/>
    <x v="1"/>
    <s v="NMD"/>
    <n v="544"/>
    <n v="26783.84"/>
    <n v="292219.68"/>
    <x v="0"/>
    <n v="1000259460"/>
    <x v="174"/>
    <n v="27000"/>
    <d v="2025-06-17T00:00:00"/>
    <n v="216.15999999999985"/>
    <x v="0"/>
    <x v="2"/>
    <x v="3"/>
  </r>
  <r>
    <n v="101645433"/>
    <s v="ALHAJI MUDA OLASODE"/>
    <s v="9 LADOJE STR OKO OBA AGEGE"/>
    <s v="C-Non MD"/>
    <x v="0"/>
    <s v="NMD"/>
    <n v="0"/>
    <n v="0"/>
    <n v="405904.17"/>
    <x v="0"/>
    <n v="1000259460"/>
    <x v="174"/>
    <m/>
    <m/>
    <n v="0"/>
    <x v="0"/>
    <x v="0"/>
    <x v="3"/>
  </r>
  <r>
    <n v="100539530"/>
    <s v="ALHAJI MUDA OLASODE"/>
    <s v="9 LADOJE STR OKO OBA AGEGE "/>
    <s v="C-Non MD"/>
    <x v="1"/>
    <s v="NMD"/>
    <n v="544"/>
    <n v="26783.84"/>
    <n v="1197327.6499999999"/>
    <x v="0"/>
    <n v="1000259460"/>
    <x v="174"/>
    <m/>
    <d v="2025-05-20T00:00:00"/>
    <n v="0"/>
    <x v="79"/>
    <x v="1"/>
    <x v="3"/>
  </r>
  <r>
    <n v="100537287"/>
    <s v="MUDA OLASODE"/>
    <s v="9 LADOYE STREET OKO OBA AGEGE "/>
    <s v="C-Non MD"/>
    <x v="1"/>
    <s v="NMD"/>
    <n v="544"/>
    <n v="26783.84"/>
    <n v="313610.23999999999"/>
    <x v="0"/>
    <n v="1000259460"/>
    <x v="174"/>
    <m/>
    <d v="2025-05-20T00:00:00"/>
    <n v="0"/>
    <x v="79"/>
    <x v="1"/>
    <x v="3"/>
  </r>
  <r>
    <n v="101145656"/>
    <s v="FAFANO MOHAMMED LAMINO"/>
    <s v="PLT355 OLD ABK MTR GENGETO"/>
    <s v="C-Non MD"/>
    <x v="1"/>
    <s v="NMD"/>
    <n v="363"/>
    <n v="17872.310000000001"/>
    <n v="97653.04"/>
    <x v="0"/>
    <n v="1000259460"/>
    <x v="174"/>
    <m/>
    <d v="2025-02-26T00:00:00"/>
    <n v="0"/>
    <x v="108"/>
    <x v="1"/>
    <x v="3"/>
  </r>
  <r>
    <n v="100539540"/>
    <s v="OLUBO SALAKO"/>
    <s v="10 LADOJE STREET OLD A/C 26/03/03/42816 AGEGE"/>
    <s v="C-Non MD"/>
    <x v="1"/>
    <s v="NMD"/>
    <n v="544"/>
    <n v="26783.84"/>
    <n v="224438.48"/>
    <x v="0"/>
    <n v="1000259828"/>
    <x v="175"/>
    <n v="42500"/>
    <d v="2025-06-25T00:00:00"/>
    <n v="15716.16"/>
    <x v="0"/>
    <x v="2"/>
    <x v="8"/>
  </r>
  <r>
    <n v="100539338"/>
    <s v="T OGUNDARE"/>
    <s v="15 OLADOJE STR OKO OBA 85/1395911 AGEGE"/>
    <s v="C-Non MD"/>
    <x v="1"/>
    <s v="NMD"/>
    <n v="544"/>
    <n v="26783.84"/>
    <n v="53261.51"/>
    <x v="0"/>
    <n v="1000259828"/>
    <x v="175"/>
    <m/>
    <d v="2025-05-20T00:00:00"/>
    <n v="0"/>
    <x v="79"/>
    <x v="1"/>
    <x v="8"/>
  </r>
  <r>
    <n v="100955528"/>
    <s v="OLU ADESEWO"/>
    <s v="23B OLADOJE STR O/OBA"/>
    <s v="C-Non MD"/>
    <x v="1"/>
    <s v="NMD"/>
    <n v="544"/>
    <n v="26783.84"/>
    <n v="1024151.65"/>
    <x v="0"/>
    <n v="1000259828"/>
    <x v="175"/>
    <n v="16000"/>
    <d v="2025-06-20T00:00:00"/>
    <n v="0"/>
    <x v="109"/>
    <x v="3"/>
    <x v="8"/>
  </r>
  <r>
    <n v="100539401"/>
    <s v="OGUNDARE MURITALA"/>
    <s v="25 LADOJE COMMUNITY OKO-OBA. AGEGE AKOWONJO."/>
    <s v="C-MD1"/>
    <x v="0"/>
    <s v="MD"/>
    <n v="0"/>
    <n v="0"/>
    <n v="916989.13"/>
    <x v="0"/>
    <n v="1000259828"/>
    <x v="175"/>
    <m/>
    <m/>
    <n v="0"/>
    <x v="0"/>
    <x v="0"/>
    <x v="8"/>
  </r>
  <r>
    <n v="100539251"/>
    <s v="AGBABIAKA AKIMU"/>
    <s v="38 OLADOJE STR M/NO 81/S25/2794 OKO-OBA"/>
    <s v="C-Non MD"/>
    <x v="1"/>
    <s v="NMD"/>
    <n v="544"/>
    <n v="26783.84"/>
    <n v="721007.25"/>
    <x v="0"/>
    <n v="1000259828"/>
    <x v="175"/>
    <n v="25000"/>
    <d v="2025-06-20T00:00:00"/>
    <n v="0"/>
    <x v="80"/>
    <x v="3"/>
    <x v="8"/>
  </r>
  <r>
    <n v="100539515"/>
    <s v="APANPAN ALHAJA"/>
    <s v="16 LADOJE STR M/N 85/S25/070053 OKO OBA"/>
    <s v="C-Non MD"/>
    <x v="1"/>
    <s v="NMD"/>
    <n v="544"/>
    <n v="26783.84"/>
    <n v="494887.05"/>
    <x v="0"/>
    <n v="1000282956"/>
    <x v="176"/>
    <m/>
    <d v="2025-05-20T00:00:00"/>
    <n v="0"/>
    <x v="79"/>
    <x v="1"/>
    <x v="6"/>
  </r>
  <r>
    <n v="101324927"/>
    <s v="OLAOSEBIKAN OLAKUNLE (SHOP)"/>
    <s v="16 LADOJE STREET OKO OBA ORILE AGEGE"/>
    <s v="C-Non MD"/>
    <x v="1"/>
    <s v="NMD"/>
    <n v="544"/>
    <n v="26783.84"/>
    <n v="182103.48"/>
    <x v="0"/>
    <n v="1000282956"/>
    <x v="176"/>
    <n v="55000"/>
    <d v="2025-06-20T00:00:00"/>
    <n v="28216.16"/>
    <x v="0"/>
    <x v="2"/>
    <x v="6"/>
  </r>
  <r>
    <n v="101662083"/>
    <s v="OLAOSEBIKAN OLAKUNLE"/>
    <s v="16 LADOJE STREET,OKO-OBA, ORILE-AGEGE"/>
    <s v="C-Non MD"/>
    <x v="0"/>
    <s v="NMD"/>
    <n v="0"/>
    <n v="0"/>
    <n v="40440.97"/>
    <x v="0"/>
    <n v="1000282956"/>
    <x v="176"/>
    <m/>
    <m/>
    <n v="0"/>
    <x v="0"/>
    <x v="0"/>
    <x v="6"/>
  </r>
  <r>
    <n v="101648297"/>
    <s v="OYESNYA DEBORAH"/>
    <s v="17 LADOJE STR 79/P25/8077 OKO-OBA AGEGE"/>
    <s v="C-Non MD"/>
    <x v="0"/>
    <s v="NMD"/>
    <n v="0"/>
    <n v="0"/>
    <n v="61778.68"/>
    <x v="0"/>
    <n v="1000282956"/>
    <x v="176"/>
    <m/>
    <m/>
    <n v="0"/>
    <x v="0"/>
    <x v="0"/>
    <x v="6"/>
  </r>
  <r>
    <n v="101647581"/>
    <s v="OYESNYA DEBORAH"/>
    <s v="17 LADOJE STR 79/P25/8077 OKO-OBA AGEGE"/>
    <s v="C-Non MD"/>
    <x v="0"/>
    <s v="NMD"/>
    <n v="0"/>
    <n v="0"/>
    <n v="55788.68"/>
    <x v="0"/>
    <n v="1000282956"/>
    <x v="176"/>
    <m/>
    <m/>
    <n v="0"/>
    <x v="0"/>
    <x v="0"/>
    <x v="6"/>
  </r>
  <r>
    <n v="100539923"/>
    <s v="KUFORIJI A CHRISTOPHER"/>
    <s v="27 OLADOJE STR 96/S25/00000064 OKO OBA AGEGE"/>
    <s v="C-Non MD"/>
    <x v="1"/>
    <s v="NMD"/>
    <n v="544"/>
    <n v="26783.84"/>
    <n v="32243.69"/>
    <x v="0"/>
    <n v="1000282956"/>
    <x v="176"/>
    <m/>
    <d v="2025-05-20T00:00:00"/>
    <n v="0"/>
    <x v="79"/>
    <x v="1"/>
    <x v="6"/>
  </r>
  <r>
    <n v="102816115"/>
    <s v="MARIAM OMOTOLA JULIUS"/>
    <s v="35B Ladoje street"/>
    <s v="C-Non MD"/>
    <x v="1"/>
    <s v="NMD"/>
    <n v="544"/>
    <n v="26783.84"/>
    <n v="27406.25"/>
    <x v="0"/>
    <n v="1000282956"/>
    <x v="176"/>
    <m/>
    <d v="2025-04-25T00:00:00"/>
    <n v="0"/>
    <x v="79"/>
    <x v="1"/>
    <x v="6"/>
  </r>
  <r>
    <n v="101647676"/>
    <s v="MR OLUSEGUN FATUROTI"/>
    <s v="18 LADOJE ST M/N 76/121390 OKO-OBA AGEGE"/>
    <s v="C-Non MD"/>
    <x v="0"/>
    <s v="NMD"/>
    <n v="0"/>
    <n v="0"/>
    <n v="39727.269999999997"/>
    <x v="0"/>
    <n v="1000259456"/>
    <x v="177"/>
    <m/>
    <m/>
    <n v="0"/>
    <x v="0"/>
    <x v="0"/>
    <x v="3"/>
  </r>
  <r>
    <n v="101648333"/>
    <s v="MR OLUSEGUN FATUROTI"/>
    <s v="18 LADOJE ST M/N 76/121390 OKO-OBA AGEGE"/>
    <s v="C-Non MD"/>
    <x v="0"/>
    <s v="NMD"/>
    <n v="0"/>
    <n v="0"/>
    <n v="39727.269999999997"/>
    <x v="0"/>
    <n v="1000259456"/>
    <x v="177"/>
    <m/>
    <m/>
    <n v="0"/>
    <x v="0"/>
    <x v="0"/>
    <x v="3"/>
  </r>
  <r>
    <n v="100539106"/>
    <s v="MR OLUSEGUN FATUROTI"/>
    <s v="18 LADOJE ST M/N 76/121390 OKO-OBA AGEGE"/>
    <s v="C-Non MD"/>
    <x v="1"/>
    <s v="NMD"/>
    <n v="544"/>
    <n v="26783.84"/>
    <n v="803593.41"/>
    <x v="0"/>
    <n v="1000259456"/>
    <x v="177"/>
    <m/>
    <d v="2023-08-14T00:00:00"/>
    <n v="0"/>
    <x v="79"/>
    <x v="1"/>
    <x v="3"/>
  </r>
  <r>
    <n v="101647489"/>
    <s v="MR OLUSEGUN FATUROTI"/>
    <s v="18 LADOJE ST M/N 76/121390 OKO-OBA AGEGE"/>
    <s v="C-Non MD"/>
    <x v="0"/>
    <s v="NMD"/>
    <n v="0"/>
    <n v="0"/>
    <n v="39727.269999999997"/>
    <x v="0"/>
    <n v="1000259456"/>
    <x v="177"/>
    <m/>
    <m/>
    <n v="0"/>
    <x v="0"/>
    <x v="0"/>
    <x v="3"/>
  </r>
  <r>
    <n v="100538915"/>
    <s v="AJAYI BAGBOSE"/>
    <s v="19 OLADOJE STR OKOOBA AGEGE M/N 76/133014 OLD A/C NO 26/03/10/7351"/>
    <s v="C-Non MD"/>
    <x v="1"/>
    <s v="NMD"/>
    <n v="544"/>
    <n v="26783.84"/>
    <n v="361550.31"/>
    <x v="0"/>
    <n v="1000259456"/>
    <x v="177"/>
    <n v="24500"/>
    <d v="2025-06-20T00:00:00"/>
    <n v="0"/>
    <x v="110"/>
    <x v="3"/>
    <x v="3"/>
  </r>
  <r>
    <n v="101646739"/>
    <s v="AJAYI BAGBOSE"/>
    <s v="19 OLADOJE STR OKOOBA AGEGE M/N 76/133014 OLD A/C NO 26/03/10/7351"/>
    <s v="C-Non MD"/>
    <x v="0"/>
    <s v="NMD"/>
    <n v="0"/>
    <n v="0"/>
    <n v="22727.27"/>
    <x v="0"/>
    <n v="1000259456"/>
    <x v="177"/>
    <m/>
    <m/>
    <n v="0"/>
    <x v="0"/>
    <x v="0"/>
    <x v="3"/>
  </r>
  <r>
    <n v="101647454"/>
    <s v="AJAYI BAGBOSE"/>
    <s v="19 OLADOJE STR OKOOBA AGEGE M/N 76/133014 OLD A/C NO 26/03/10/7351"/>
    <s v="C-Non MD"/>
    <x v="0"/>
    <s v="NMD"/>
    <n v="0"/>
    <n v="0"/>
    <n v="39727.269999999997"/>
    <x v="0"/>
    <n v="1000259456"/>
    <x v="177"/>
    <m/>
    <m/>
    <n v="0"/>
    <x v="0"/>
    <x v="0"/>
    <x v="3"/>
  </r>
  <r>
    <n v="100539538"/>
    <s v="MR TIMOTHY OLUWOLE AJAYI"/>
    <s v="19B OLADOJE ST OKO OBA AGEGE "/>
    <s v="C-Non MD"/>
    <x v="1"/>
    <s v="NMD"/>
    <n v="544"/>
    <n v="26783.84"/>
    <n v="769610.28"/>
    <x v="0"/>
    <n v="1000259456"/>
    <x v="177"/>
    <m/>
    <d v="2023-03-08T00:00:00"/>
    <n v="0"/>
    <x v="79"/>
    <x v="1"/>
    <x v="3"/>
  </r>
  <r>
    <n v="100539531"/>
    <s v="MR B OLU SHANI"/>
    <s v="24 OLADOJE ST OLD A/C 26/03/03/27013 AGEGE"/>
    <s v="C-Non MD"/>
    <x v="1"/>
    <s v="NMD"/>
    <n v="544"/>
    <n v="26783.84"/>
    <n v="494837.22"/>
    <x v="0"/>
    <n v="1000259456"/>
    <x v="177"/>
    <n v="20000"/>
    <d v="2025-06-18T00:00:00"/>
    <n v="0"/>
    <x v="86"/>
    <x v="3"/>
    <x v="3"/>
  </r>
  <r>
    <n v="102948622"/>
    <s v="Bolatito Agoro Miriam"/>
    <s v="47B LADOJE STREET OKO OBA ORILE AGEGE "/>
    <s v="C-Non MD"/>
    <x v="1"/>
    <s v="NMD"/>
    <n v="544"/>
    <n v="26783.84"/>
    <n v="80991.58"/>
    <x v="0"/>
    <n v="1000259456"/>
    <x v="177"/>
    <m/>
    <m/>
    <n v="0"/>
    <x v="79"/>
    <x v="1"/>
    <x v="3"/>
  </r>
  <r>
    <n v="102948619"/>
    <s v="Bolatito Agoro Miriam"/>
    <s v="47B LADOJE STREET OKO OBA ORILE AGEGE "/>
    <s v="C-Non MD"/>
    <x v="1"/>
    <s v="NMD"/>
    <n v="544"/>
    <n v="26783.84"/>
    <n v="80991.58"/>
    <x v="0"/>
    <n v="1000259456"/>
    <x v="177"/>
    <m/>
    <m/>
    <n v="0"/>
    <x v="79"/>
    <x v="1"/>
    <x v="3"/>
  </r>
  <r>
    <n v="100539112"/>
    <s v="REV FELIX ADE AKANBI"/>
    <s v="BON ACCORD. OLADOJE STR OKO-OBA AGEGE "/>
    <s v="C-Non MD"/>
    <x v="1"/>
    <s v="NMD"/>
    <n v="544"/>
    <n v="26783.84"/>
    <n v="46298.04"/>
    <x v="0"/>
    <n v="1000259456"/>
    <x v="177"/>
    <n v="30000"/>
    <d v="2025-06-18T00:00:00"/>
    <n v="3216.16"/>
    <x v="0"/>
    <x v="2"/>
    <x v="3"/>
  </r>
  <r>
    <n v="101645036"/>
    <s v="OLUYOMI B"/>
    <s v="1 ZORRO CLOSE OKO OBA AGEGE"/>
    <s v="C-Non MD"/>
    <x v="0"/>
    <s v="NMD"/>
    <n v="0"/>
    <n v="0"/>
    <n v="89052.4"/>
    <x v="0"/>
    <n v="1000259510"/>
    <x v="178"/>
    <m/>
    <m/>
    <n v="0"/>
    <x v="0"/>
    <x v="0"/>
    <x v="3"/>
  </r>
  <r>
    <n v="100539090"/>
    <s v="SANNI HASSAN"/>
    <s v="26 LADOJE ST AGEGE OKO OBA"/>
    <s v="C-Non MD"/>
    <x v="1"/>
    <s v="NMD"/>
    <n v="544"/>
    <n v="26783.84"/>
    <n v="1500245.98"/>
    <x v="0"/>
    <n v="1000259510"/>
    <x v="178"/>
    <n v="45000"/>
    <d v="2025-06-25T00:00:00"/>
    <n v="18216.16"/>
    <x v="0"/>
    <x v="2"/>
    <x v="3"/>
  </r>
  <r>
    <n v="101645035"/>
    <s v="SANNI HASSAN"/>
    <s v="26 LADOJE ST AGEGE OKO OBA"/>
    <s v="C-Non MD"/>
    <x v="0"/>
    <s v="NMD"/>
    <n v="0"/>
    <n v="0"/>
    <n v="59504.7"/>
    <x v="0"/>
    <n v="1000259510"/>
    <x v="178"/>
    <m/>
    <m/>
    <n v="0"/>
    <x v="0"/>
    <x v="0"/>
    <x v="3"/>
  </r>
  <r>
    <n v="100540426"/>
    <s v="AJAYI J A PASTOR"/>
    <s v="27 OLADOJE STR OKO OBA AGEGE "/>
    <s v="C-Non MD"/>
    <x v="0"/>
    <s v="NMD"/>
    <n v="0"/>
    <n v="0"/>
    <n v="104516.97"/>
    <x v="0"/>
    <n v="1000259510"/>
    <x v="178"/>
    <m/>
    <m/>
    <n v="0"/>
    <x v="0"/>
    <x v="0"/>
    <x v="3"/>
  </r>
  <r>
    <n v="100539103"/>
    <s v="AJAYI ADEBOWALE JO"/>
    <s v="32A NOW 27 OLADOJE STR M/NO 76/159787 OKO OBA AGEGE"/>
    <s v="C-Non MD"/>
    <x v="1"/>
    <s v="NMD"/>
    <n v="544"/>
    <n v="26783.84"/>
    <n v="920582.44"/>
    <x v="0"/>
    <n v="1000259510"/>
    <x v="178"/>
    <n v="28000"/>
    <d v="2025-06-20T00:00:00"/>
    <n v="1216.1599999999999"/>
    <x v="0"/>
    <x v="2"/>
    <x v="3"/>
  </r>
  <r>
    <n v="101647675"/>
    <s v="MAD OLABISI SHODELE"/>
    <s v="4 OLADOJE STREET OLD A/C 26/03/03/32612 AGEGE"/>
    <s v="C-Non MD"/>
    <x v="0"/>
    <s v="NMD"/>
    <n v="0"/>
    <n v="0"/>
    <n v="42587.199999999997"/>
    <x v="0"/>
    <n v="1000259510"/>
    <x v="178"/>
    <m/>
    <m/>
    <n v="0"/>
    <x v="0"/>
    <x v="0"/>
    <x v="3"/>
  </r>
  <r>
    <n v="101647490"/>
    <s v="MAD OLABISI SHODELE"/>
    <s v="4 OLADOJE STREET OLD A/C 26/03/03/32612 AGEGE"/>
    <s v="C-Non MD"/>
    <x v="0"/>
    <s v="NMD"/>
    <n v="0"/>
    <n v="0"/>
    <n v="42587.199999999997"/>
    <x v="0"/>
    <n v="1000259510"/>
    <x v="178"/>
    <m/>
    <m/>
    <n v="0"/>
    <x v="0"/>
    <x v="0"/>
    <x v="3"/>
  </r>
  <r>
    <n v="101645420"/>
    <s v="ALH AINA ADEWALE"/>
    <s v="51A OLADOJE ST OKO-OBA 84/S25/072835 ORILE AGEGE"/>
    <s v="C-Non MD"/>
    <x v="0"/>
    <s v="NMD"/>
    <n v="0"/>
    <n v="0"/>
    <n v="-412.8"/>
    <x v="0"/>
    <n v="1000259510"/>
    <x v="178"/>
    <m/>
    <m/>
    <n v="0"/>
    <x v="0"/>
    <x v="0"/>
    <x v="3"/>
  </r>
  <r>
    <n v="100539114"/>
    <s v="ALH AINA ADEWALE"/>
    <s v="51A OLADOJE ST OKO-OBA 84/S25/072835 ORILE AGEGE"/>
    <s v="C-Non MD"/>
    <x v="1"/>
    <s v="NMD"/>
    <n v="544"/>
    <n v="26783.84"/>
    <n v="562906.6"/>
    <x v="0"/>
    <n v="1000259510"/>
    <x v="178"/>
    <n v="31000"/>
    <d v="2025-06-05T00:00:00"/>
    <n v="4216.16"/>
    <x v="0"/>
    <x v="2"/>
    <x v="3"/>
  </r>
  <r>
    <n v="102843615"/>
    <s v="SALISU BABARAMA"/>
    <s v="7 Community Lane Ladoje"/>
    <s v="C-Non MD"/>
    <x v="1"/>
    <s v="NMD"/>
    <n v="544"/>
    <n v="26783.84"/>
    <n v="-2231.81"/>
    <x v="0"/>
    <n v="1000259510"/>
    <x v="178"/>
    <n v="500"/>
    <d v="2025-06-03T00:00:00"/>
    <n v="0"/>
    <x v="111"/>
    <x v="3"/>
    <x v="3"/>
  </r>
  <r>
    <n v="100539284"/>
    <s v="ALHAJA M. DAIRO"/>
    <s v="3 LADOJE STR LAGOS "/>
    <s v="C-Non MD"/>
    <x v="1"/>
    <s v="NMD"/>
    <n v="544"/>
    <n v="26783.84"/>
    <n v="562129.34"/>
    <x v="0"/>
    <n v="1002010421"/>
    <x v="179"/>
    <n v="30000"/>
    <d v="2025-06-20T00:00:00"/>
    <n v="3216.16"/>
    <x v="0"/>
    <x v="2"/>
    <x v="8"/>
  </r>
  <r>
    <n v="100539285"/>
    <s v="ALHAJA M. DAIRO"/>
    <s v="3 LADOJE STR LAGOS "/>
    <s v="C-Non MD"/>
    <x v="1"/>
    <s v="NMD"/>
    <n v="544"/>
    <n v="26783.84"/>
    <n v="1423779.91"/>
    <x v="0"/>
    <n v="1002010421"/>
    <x v="179"/>
    <n v="65000"/>
    <d v="2025-06-24T00:00:00"/>
    <n v="38216.160000000003"/>
    <x v="0"/>
    <x v="2"/>
    <x v="8"/>
  </r>
  <r>
    <n v="100539286"/>
    <s v="ALHAJI M. DAIRO"/>
    <s v="3 LADOJE STREET MECHANIC VILLA OKO-OBA ORILE-AGEGE LAGOS"/>
    <s v="C-Non MD"/>
    <x v="0"/>
    <s v="NMD"/>
    <n v="0"/>
    <n v="0"/>
    <n v="267367.15999999997"/>
    <x v="0"/>
    <n v="1002010421"/>
    <x v="179"/>
    <m/>
    <m/>
    <n v="0"/>
    <x v="0"/>
    <x v="0"/>
    <x v="8"/>
  </r>
  <r>
    <n v="101647583"/>
    <s v="DAVID ADEWUNMI"/>
    <s v="30 LADOJE STREET OLD A/C 26/03/03/47214 AGEGE"/>
    <s v="C-Non MD"/>
    <x v="0"/>
    <s v="NMD"/>
    <n v="0"/>
    <n v="0"/>
    <n v="25104.71"/>
    <x v="0"/>
    <n v="1002010421"/>
    <x v="179"/>
    <m/>
    <m/>
    <n v="0"/>
    <x v="0"/>
    <x v="0"/>
    <x v="8"/>
  </r>
  <r>
    <n v="101648299"/>
    <s v="DAVID ADEWUNMI"/>
    <s v="30 LADOJE STREET OLD A/C 26/03/03/47214 AGEGE"/>
    <s v="C-Non MD"/>
    <x v="0"/>
    <s v="NMD"/>
    <n v="0"/>
    <n v="0"/>
    <n v="-5895.29"/>
    <x v="0"/>
    <n v="1002010421"/>
    <x v="179"/>
    <m/>
    <m/>
    <n v="0"/>
    <x v="0"/>
    <x v="0"/>
    <x v="8"/>
  </r>
  <r>
    <n v="100539534"/>
    <s v="DAVID ADEWUNMI"/>
    <s v="30 LADOJE STREET OLD A/C 26/03/03/47214 AGEGE"/>
    <s v="C-Non MD"/>
    <x v="1"/>
    <s v="NMD"/>
    <n v="544"/>
    <n v="26783.84"/>
    <n v="115226.61"/>
    <x v="0"/>
    <n v="1002010421"/>
    <x v="179"/>
    <n v="50000"/>
    <d v="2025-06-20T00:00:00"/>
    <n v="23216.16"/>
    <x v="0"/>
    <x v="2"/>
    <x v="8"/>
  </r>
  <r>
    <n v="101647455"/>
    <s v="DAVID ADEWUNMI"/>
    <s v="30 LADOJE STREET OLD A/C 26/03/03/47214 AGEGE"/>
    <s v="C-Non MD"/>
    <x v="0"/>
    <s v="NMD"/>
    <n v="0"/>
    <n v="0"/>
    <n v="510945.14"/>
    <x v="0"/>
    <n v="1002010421"/>
    <x v="179"/>
    <m/>
    <m/>
    <n v="0"/>
    <x v="0"/>
    <x v="0"/>
    <x v="8"/>
  </r>
  <r>
    <n v="101646740"/>
    <s v="DAVID ADEWUNMI"/>
    <s v="30 LADOJE STREET OLD A/C 26/03/03/47214 AGEGE"/>
    <s v="C-Non MD"/>
    <x v="1"/>
    <s v="NMD"/>
    <n v="544"/>
    <n v="26783.84"/>
    <n v="106392.5"/>
    <x v="0"/>
    <n v="1002010421"/>
    <x v="179"/>
    <n v="50000"/>
    <d v="2025-06-20T00:00:00"/>
    <n v="23216.16"/>
    <x v="0"/>
    <x v="2"/>
    <x v="8"/>
  </r>
  <r>
    <n v="100539243"/>
    <s v="ALANI OYEBOLA"/>
    <s v="35 OLADOJE STR M/N 81/S25/33123 OKO OBA AGEGE"/>
    <s v="C-Non MD"/>
    <x v="1"/>
    <s v="NMD"/>
    <n v="544"/>
    <n v="26783.84"/>
    <n v="642470.79"/>
    <x v="0"/>
    <n v="1002010421"/>
    <x v="179"/>
    <n v="33000"/>
    <d v="2025-06-16T00:00:00"/>
    <n v="6216.16"/>
    <x v="0"/>
    <x v="2"/>
    <x v="8"/>
  </r>
  <r>
    <n v="101646741"/>
    <s v="ALANI OYEBOLA"/>
    <s v="35 OLADOJE STR M/N 81/S25/33123 OKO OBA AGEGE"/>
    <s v="C-Non MD"/>
    <x v="0"/>
    <s v="NMD"/>
    <n v="0"/>
    <n v="0"/>
    <n v="63046.77"/>
    <x v="0"/>
    <n v="1002010421"/>
    <x v="179"/>
    <m/>
    <m/>
    <n v="0"/>
    <x v="0"/>
    <x v="0"/>
    <x v="8"/>
  </r>
  <r>
    <n v="101647584"/>
    <s v="ALANI OYEBOLA"/>
    <s v="35 OLADOJE STR M/N 81/S25/33123 OKO OBA AGEGE"/>
    <s v="C-Non MD"/>
    <x v="0"/>
    <s v="NMD"/>
    <n v="0"/>
    <n v="0"/>
    <n v="356528.1"/>
    <x v="0"/>
    <n v="1002010421"/>
    <x v="179"/>
    <m/>
    <m/>
    <n v="0"/>
    <x v="0"/>
    <x v="0"/>
    <x v="8"/>
  </r>
  <r>
    <n v="101647456"/>
    <s v="ALANI OYEBOLA"/>
    <s v="35 OLADOJE STR M/N 81/S25/33123 OKO OBA AGEGE"/>
    <s v="C-Non MD"/>
    <x v="0"/>
    <s v="NMD"/>
    <n v="0"/>
    <n v="0"/>
    <n v="344595.96"/>
    <x v="0"/>
    <n v="1002010421"/>
    <x v="179"/>
    <m/>
    <m/>
    <n v="0"/>
    <x v="0"/>
    <x v="0"/>
    <x v="8"/>
  </r>
  <r>
    <n v="100540307"/>
    <s v="TAJU OYELEYE"/>
    <s v="69 OLADOJE STR OKO OBA 85/205496 AGEGE"/>
    <s v="C-Non MD"/>
    <x v="1"/>
    <s v="NMD"/>
    <n v="544"/>
    <n v="26783.84"/>
    <n v="1197034"/>
    <x v="0"/>
    <n v="1002010421"/>
    <x v="179"/>
    <m/>
    <d v="2025-05-20T00:00:00"/>
    <n v="0"/>
    <x v="79"/>
    <x v="1"/>
    <x v="8"/>
  </r>
  <r>
    <n v="100538900"/>
    <s v="TAJUDEEN OYELEYE"/>
    <s v="69A OLADOYE STR OKO-OBA LAGOS"/>
    <s v="C-Non MD"/>
    <x v="1"/>
    <s v="NMD"/>
    <n v="544"/>
    <n v="26783.84"/>
    <n v="696159.22"/>
    <x v="0"/>
    <n v="1002010421"/>
    <x v="179"/>
    <n v="30000"/>
    <d v="2025-06-20T00:00:00"/>
    <n v="3216.16"/>
    <x v="0"/>
    <x v="2"/>
    <x v="8"/>
  </r>
  <r>
    <n v="100536758"/>
    <s v="GBOLAHAN AKINTUNDE"/>
    <s v="1 LADOJE COMMUNITY CLS OKO OBA LAGOS"/>
    <s v="C-Non MD"/>
    <x v="1"/>
    <s v="NMD"/>
    <n v="544"/>
    <n v="26783.84"/>
    <n v="346550.42"/>
    <x v="0"/>
    <n v="1000261268"/>
    <x v="180"/>
    <n v="30600"/>
    <d v="2025-06-20T00:00:00"/>
    <n v="3816.16"/>
    <x v="0"/>
    <x v="2"/>
    <x v="8"/>
  </r>
  <r>
    <n v="101645048"/>
    <s v="GBOLAHAN AKINTUNDE"/>
    <s v="1 LADOJE COMMUNITY CLS OKO OBA LAGOS"/>
    <s v="C-Non MD"/>
    <x v="0"/>
    <s v="NMD"/>
    <n v="0"/>
    <n v="0"/>
    <n v="35528.46"/>
    <x v="0"/>
    <n v="1000261268"/>
    <x v="180"/>
    <m/>
    <m/>
    <n v="0"/>
    <x v="0"/>
    <x v="0"/>
    <x v="8"/>
  </r>
  <r>
    <n v="102891291"/>
    <s v="FOLORUNSO FAJIMI FAJIMI FAJIMI"/>
    <s v="1 MARKET STREET OKO-OBA OFF OLADOJE STREET"/>
    <s v="C-Non MD"/>
    <x v="1"/>
    <s v="NMD"/>
    <n v="544"/>
    <n v="26783.84"/>
    <n v="38786.620000000003"/>
    <x v="0"/>
    <n v="1000261268"/>
    <x v="180"/>
    <n v="9000"/>
    <d v="2025-06-20T00:00:00"/>
    <n v="0"/>
    <x v="112"/>
    <x v="3"/>
    <x v="8"/>
  </r>
  <r>
    <n v="100537260"/>
    <s v="FOLORUNSO FAJIMI"/>
    <s v="1 MARKET STREET OKO-OBA OFF OLADOJE STREET"/>
    <s v="C-Non MD"/>
    <x v="1"/>
    <s v="NMD"/>
    <n v="544"/>
    <n v="26783.84"/>
    <n v="23577.05"/>
    <x v="0"/>
    <n v="1000261268"/>
    <x v="180"/>
    <n v="9000"/>
    <d v="2025-06-20T00:00:00"/>
    <n v="0"/>
    <x v="112"/>
    <x v="3"/>
    <x v="8"/>
  </r>
  <r>
    <n v="100539099"/>
    <s v="AKINBI EGBEYEMI"/>
    <s v="2 MARKET LANE 77/S25/106218 OKO OBA AGEGE"/>
    <s v="C-Non MD"/>
    <x v="1"/>
    <s v="NMD"/>
    <n v="544"/>
    <n v="26783.84"/>
    <n v="127234.88"/>
    <x v="0"/>
    <n v="1000261268"/>
    <x v="180"/>
    <n v="30000"/>
    <d v="2025-06-20T00:00:00"/>
    <n v="3216.16"/>
    <x v="0"/>
    <x v="2"/>
    <x v="8"/>
  </r>
  <r>
    <n v="100539246"/>
    <s v="FATUNBI G. A MR"/>
    <s v="3 COMMUNITY CLOSE 81/S25/040443 OKO - OBA"/>
    <s v="C-Non MD"/>
    <x v="1"/>
    <s v="NMD"/>
    <n v="544"/>
    <n v="26783.84"/>
    <n v="353950.24"/>
    <x v="0"/>
    <n v="1000261268"/>
    <x v="180"/>
    <n v="27000"/>
    <d v="2025-06-20T00:00:00"/>
    <n v="216.15999999999985"/>
    <x v="0"/>
    <x v="2"/>
    <x v="8"/>
  </r>
  <r>
    <n v="100539087"/>
    <s v="BELLO K MR"/>
    <s v="3 OLADOJE COMPOUND AGEGE OKO OBA"/>
    <s v="C-Non MD"/>
    <x v="1"/>
    <s v="NMD"/>
    <n v="544"/>
    <n v="26783.84"/>
    <n v="214639.01"/>
    <x v="0"/>
    <n v="1000261268"/>
    <x v="180"/>
    <n v="37500"/>
    <d v="2025-06-20T00:00:00"/>
    <n v="10716.16"/>
    <x v="0"/>
    <x v="2"/>
    <x v="8"/>
  </r>
  <r>
    <n v="101673250"/>
    <s v="JULIUS ."/>
    <s v="4 Community Lane ,Oladoje Oko Oba Agege"/>
    <s v="C-Non MD"/>
    <x v="0"/>
    <s v="NMD"/>
    <n v="0"/>
    <n v="0"/>
    <n v="98765.42"/>
    <x v="0"/>
    <n v="1000261268"/>
    <x v="180"/>
    <m/>
    <m/>
    <n v="0"/>
    <x v="0"/>
    <x v="0"/>
    <x v="8"/>
  </r>
  <r>
    <n v="102519887"/>
    <s v="JULIUS"/>
    <s v="4 Community Lane Oladoje Oko Oba Agege"/>
    <s v="C-Non MD"/>
    <x v="0"/>
    <s v="NMD"/>
    <n v="0"/>
    <n v="0"/>
    <n v="701837.24"/>
    <x v="0"/>
    <n v="1000261268"/>
    <x v="180"/>
    <m/>
    <m/>
    <n v="0"/>
    <x v="0"/>
    <x v="0"/>
    <x v="8"/>
  </r>
  <r>
    <n v="100539954"/>
    <s v="JULIUS OLU ODEYEMI"/>
    <s v="4 MARKET LANE LA 1IL 94/S25/000925 OKO OBA OLADOJE"/>
    <s v="C-Non MD"/>
    <x v="0"/>
    <s v="NMD"/>
    <n v="0"/>
    <n v="0"/>
    <n v="124803.12"/>
    <x v="0"/>
    <n v="1000261268"/>
    <x v="180"/>
    <m/>
    <m/>
    <n v="0"/>
    <x v="0"/>
    <x v="0"/>
    <x v="8"/>
  </r>
  <r>
    <n v="100540822"/>
    <s v="CHINWE I AGOMUOH"/>
    <s v="4A LADOJE COMMUNITY LANE OKO-OBA LAGOS"/>
    <s v="C-MD1"/>
    <x v="0"/>
    <s v="MD"/>
    <n v="0"/>
    <n v="0"/>
    <n v="430556.37"/>
    <x v="0"/>
    <n v="1000261268"/>
    <x v="180"/>
    <m/>
    <m/>
    <n v="0"/>
    <x v="0"/>
    <x v="0"/>
    <x v="8"/>
  </r>
  <r>
    <n v="100539101"/>
    <s v="ODUMELA SUNDAY O"/>
    <s v="5 MKT LANE M/NO 76/148591 LADOJE AREA OKO OBA AGEGE"/>
    <s v="C-Non MD"/>
    <x v="1"/>
    <s v="NMD"/>
    <n v="544"/>
    <n v="26783.84"/>
    <n v="196771.01"/>
    <x v="0"/>
    <n v="1000261268"/>
    <x v="180"/>
    <n v="27500"/>
    <d v="2025-06-20T00:00:00"/>
    <n v="716.15999999999985"/>
    <x v="0"/>
    <x v="2"/>
    <x v="8"/>
  </r>
  <r>
    <n v="102929964"/>
    <s v="MR WAISU ABIODUN WAISU ABIODUN"/>
    <s v="79 OLADOJE STR 86/S25/692130 OKO -OBA"/>
    <s v="C-Non MD"/>
    <x v="1"/>
    <s v="NMD"/>
    <n v="544"/>
    <n v="26783.84"/>
    <n v="26783.84"/>
    <x v="0"/>
    <n v="1000261268"/>
    <x v="180"/>
    <n v="26580"/>
    <d v="2025-06-22T00:00:00"/>
    <n v="0"/>
    <x v="113"/>
    <x v="3"/>
    <x v="8"/>
  </r>
  <r>
    <n v="101645419"/>
    <s v="ABOLAD H O"/>
    <s v="ABIOLA CLS MKT LAGOS"/>
    <s v="C-Non MD"/>
    <x v="0"/>
    <s v="NMD"/>
    <n v="0"/>
    <n v="0"/>
    <n v="-14884.52"/>
    <x v="0"/>
    <n v="1000261268"/>
    <x v="180"/>
    <m/>
    <m/>
    <n v="0"/>
    <x v="0"/>
    <x v="0"/>
    <x v="8"/>
  </r>
  <r>
    <n v="100539975"/>
    <s v="ABOLAD H O"/>
    <s v="ABIOLA CLS MKT LAGOS "/>
    <s v="C-Non MD"/>
    <x v="1"/>
    <s v="NMD"/>
    <n v="544"/>
    <n v="26783.84"/>
    <n v="121890.8"/>
    <x v="0"/>
    <n v="1000261268"/>
    <x v="180"/>
    <n v="27000"/>
    <d v="2025-06-23T00:00:00"/>
    <n v="216.15999999999985"/>
    <x v="0"/>
    <x v="2"/>
    <x v="8"/>
  </r>
  <r>
    <n v="100946622"/>
    <s v="CHIEF AWODELE TAJU"/>
    <s v="13B LADOJE COMMUNITY OKO-OBA. AGEGE AKOWONJO."/>
    <s v="C-Non MD"/>
    <x v="1"/>
    <s v="NMD"/>
    <n v="544"/>
    <n v="26783.84"/>
    <n v="1935417.04"/>
    <x v="0"/>
    <n v="1000259471"/>
    <x v="181"/>
    <m/>
    <d v="2021-04-07T00:00:00"/>
    <n v="0"/>
    <x v="79"/>
    <x v="1"/>
    <x v="3"/>
  </r>
  <r>
    <n v="101649310"/>
    <s v="CHIEF AWODELE TAJU"/>
    <s v="13B LADOJE COMMUNITY OKO-OBA. AGEGE AKOWONJO."/>
    <s v="C-Non MD"/>
    <x v="0"/>
    <s v="NMD"/>
    <n v="0"/>
    <n v="0"/>
    <n v="84285.06"/>
    <x v="0"/>
    <n v="1000259471"/>
    <x v="181"/>
    <m/>
    <m/>
    <n v="0"/>
    <x v="0"/>
    <x v="0"/>
    <x v="3"/>
  </r>
  <r>
    <n v="100539248"/>
    <s v="LAWAL ALH T"/>
    <s v="40 MARKET LANE M/N 81/S25/43317 AGEGE"/>
    <s v="C-Non MD"/>
    <x v="0"/>
    <s v="NMD"/>
    <n v="0"/>
    <n v="0"/>
    <n v="115808.67"/>
    <x v="0"/>
    <n v="1000259471"/>
    <x v="181"/>
    <m/>
    <m/>
    <n v="0"/>
    <x v="0"/>
    <x v="0"/>
    <x v="3"/>
  </r>
  <r>
    <n v="101645425"/>
    <s v="OLAMIJU B O"/>
    <s v="7 MARKET LANE M/NO 79/S25/95565 OFF LADOJE STR OKE OBA"/>
    <s v="C-Non MD"/>
    <x v="0"/>
    <s v="NMD"/>
    <n v="0"/>
    <n v="0"/>
    <n v="84285.06"/>
    <x v="0"/>
    <n v="1000259471"/>
    <x v="181"/>
    <m/>
    <m/>
    <n v="0"/>
    <x v="0"/>
    <x v="0"/>
    <x v="3"/>
  </r>
  <r>
    <n v="102185950"/>
    <s v="AUGUSTIN OGBONAYA IKECHUKWU"/>
    <s v="193 OLD ABEOKUTA RD AGEGE."/>
    <s v="C-Non MD"/>
    <x v="1"/>
    <s v="NMD"/>
    <n v="544"/>
    <n v="26783.84"/>
    <n v="280491.81"/>
    <x v="0"/>
    <n v="1000256338"/>
    <x v="182"/>
    <m/>
    <m/>
    <n v="0"/>
    <x v="79"/>
    <x v="1"/>
    <x v="7"/>
  </r>
  <r>
    <n v="102203799"/>
    <s v="STEPHEN ABIDEMI A"/>
    <s v="2B OGUNDARE STREET, IPAYA LAGOS"/>
    <s v="C-Non MD"/>
    <x v="1"/>
    <s v="NMD"/>
    <n v="544"/>
    <n v="26783.84"/>
    <n v="280491.81"/>
    <x v="0"/>
    <n v="1000256338"/>
    <x v="182"/>
    <m/>
    <d v="2024-02-02T00:00:00"/>
    <n v="0"/>
    <x v="79"/>
    <x v="1"/>
    <x v="7"/>
  </r>
  <r>
    <n v="102554197"/>
    <s v="YUSUF REMI"/>
    <s v="368B, ABEOKUTA EXPRESS RD, OJA -OBA LAGOS"/>
    <s v="C-Non MD"/>
    <x v="1"/>
    <s v="NMD"/>
    <n v="544"/>
    <n v="26783.84"/>
    <n v="280491.81"/>
    <x v="0"/>
    <n v="1000256338"/>
    <x v="182"/>
    <m/>
    <m/>
    <n v="0"/>
    <x v="79"/>
    <x v="1"/>
    <x v="7"/>
  </r>
  <r>
    <n v="102177257"/>
    <s v="KABIRU  ADAMS"/>
    <s v="BLK   11  FLT   12  LSDPC   "/>
    <s v="C-Non MD"/>
    <x v="1"/>
    <s v="NMD"/>
    <n v="544"/>
    <n v="26783.84"/>
    <n v="280491.81"/>
    <x v="0"/>
    <n v="1000256338"/>
    <x v="182"/>
    <m/>
    <m/>
    <n v="0"/>
    <x v="79"/>
    <x v="1"/>
    <x v="7"/>
  </r>
  <r>
    <n v="102419977"/>
    <s v="MR. ALBERT TELE"/>
    <s v="BLK 1, FLT 9, MILLENIUM ESTATE, OKO-OBA, AGEGE   "/>
    <s v="C-Non MD"/>
    <x v="1"/>
    <s v="NMD"/>
    <n v="544"/>
    <n v="26783.84"/>
    <n v="55491.81"/>
    <x v="0"/>
    <n v="1000256338"/>
    <x v="182"/>
    <n v="45000"/>
    <d v="2025-06-19T00:00:00"/>
    <n v="18216.16"/>
    <x v="0"/>
    <x v="2"/>
    <x v="7"/>
  </r>
  <r>
    <n v="102546539"/>
    <s v="MRS OLALU CAROLINE BUKOLA"/>
    <s v="BLK 10 FLT 1 MILLENIUM EST., OKO-OBA"/>
    <s v="C-Non MD"/>
    <x v="1"/>
    <s v="NMD"/>
    <n v="544"/>
    <n v="26783.84"/>
    <n v="280491.81"/>
    <x v="0"/>
    <n v="1000256338"/>
    <x v="182"/>
    <m/>
    <m/>
    <n v="0"/>
    <x v="79"/>
    <x v="1"/>
    <x v="7"/>
  </r>
  <r>
    <n v="102177264"/>
    <s v="OLALEKAN NURENI MR. ABIONA"/>
    <s v="BLK 11, FLT 1, MILLENIUM ESTATE, OKO-OBA, AGEGE"/>
    <s v="C-Non MD"/>
    <x v="1"/>
    <s v="NMD"/>
    <n v="544"/>
    <n v="26783.84"/>
    <n v="868396.1"/>
    <x v="0"/>
    <n v="1000256338"/>
    <x v="182"/>
    <m/>
    <d v="2025-05-27T00:00:00"/>
    <n v="0"/>
    <x v="79"/>
    <x v="1"/>
    <x v="7"/>
  </r>
  <r>
    <n v="102414815"/>
    <s v="MRS ODUNLAMI FUNLOLA"/>
    <s v="BLK 11, FLT 11., MILLENIUM HOUSING ESTATE, OKO-OBA"/>
    <s v="C-Non MD"/>
    <x v="1"/>
    <s v="NMD"/>
    <n v="544"/>
    <n v="26783.84"/>
    <n v="75491.81"/>
    <x v="0"/>
    <n v="1000256338"/>
    <x v="182"/>
    <m/>
    <d v="2025-05-30T00:00:00"/>
    <n v="0"/>
    <x v="79"/>
    <x v="1"/>
    <x v="7"/>
  </r>
  <r>
    <n v="102546504"/>
    <s v="IBRAHIM R. O"/>
    <s v="BLK 2, FLT 4, LASG MILLENIUM EST., OKO-OBA"/>
    <s v="C-Non MD"/>
    <x v="0"/>
    <s v="NMD"/>
    <n v="0"/>
    <n v="0"/>
    <n v="227022.6"/>
    <x v="0"/>
    <n v="1000256338"/>
    <x v="182"/>
    <m/>
    <m/>
    <n v="0"/>
    <x v="0"/>
    <x v="0"/>
    <x v="7"/>
  </r>
  <r>
    <n v="102179311"/>
    <s v="ADEBISI OLANIKE FUNKE"/>
    <s v="BLK 4 FLT 7 MILLENIUM EST OKOOBA."/>
    <s v="C-Non MD"/>
    <x v="1"/>
    <s v="NMD"/>
    <n v="544"/>
    <n v="26783.84"/>
    <n v="54410.43"/>
    <x v="0"/>
    <n v="1000256338"/>
    <x v="182"/>
    <n v="15000"/>
    <d v="2025-06-24T00:00:00"/>
    <n v="0"/>
    <x v="114"/>
    <x v="3"/>
    <x v="7"/>
  </r>
  <r>
    <n v="102415806"/>
    <s v="LASG MILLENIUM EST OKOOBA"/>
    <s v="BLK 4 FLT 8 OKOOBA."/>
    <s v="C-Non MD"/>
    <x v="1"/>
    <s v="NMD"/>
    <n v="544"/>
    <n v="26783.84"/>
    <n v="209530.12"/>
    <x v="0"/>
    <n v="1000256338"/>
    <x v="182"/>
    <m/>
    <d v="2025-05-27T00:00:00"/>
    <n v="0"/>
    <x v="79"/>
    <x v="1"/>
    <x v="7"/>
  </r>
  <r>
    <n v="102177251"/>
    <s v="MRS EUNICE APANISILE"/>
    <s v="BLK 5, FLT 9, MILLENIUM HOUSING ESTATE, OKO-OBA, A"/>
    <s v="C-Non MD"/>
    <x v="1"/>
    <s v="NMD"/>
    <n v="544"/>
    <n v="26783.84"/>
    <n v="642449.21"/>
    <x v="0"/>
    <n v="1000256338"/>
    <x v="182"/>
    <m/>
    <d v="2022-11-23T00:00:00"/>
    <n v="0"/>
    <x v="79"/>
    <x v="1"/>
    <x v="7"/>
  </r>
  <r>
    <n v="102434531"/>
    <s v="MUSTAPHA O. OLABISI"/>
    <s v="BLK 6, FLT 1, MILLENIUM EST. OKO-OBA   LAGOS"/>
    <s v="C-Non MD"/>
    <x v="1"/>
    <s v="NMD"/>
    <n v="544"/>
    <n v="26783.84"/>
    <n v="345354.49"/>
    <x v="0"/>
    <n v="1000256338"/>
    <x v="182"/>
    <m/>
    <m/>
    <n v="0"/>
    <x v="79"/>
    <x v="1"/>
    <x v="7"/>
  </r>
  <r>
    <n v="102177220"/>
    <s v="KUBURAT OLUFUNKE SOGBESAN"/>
    <s v="BLK 6, FLT 6, MILLENIUM ESTATE, OKO-OBA, AGEGE"/>
    <s v="C-Non MD"/>
    <x v="1"/>
    <s v="NMD"/>
    <n v="544"/>
    <n v="26783.84"/>
    <n v="471955.22"/>
    <x v="0"/>
    <n v="1000256338"/>
    <x v="182"/>
    <m/>
    <d v="2022-07-19T00:00:00"/>
    <n v="0"/>
    <x v="79"/>
    <x v="1"/>
    <x v="7"/>
  </r>
  <r>
    <n v="102545295"/>
    <s v="MRS MARY OKAFOR"/>
    <s v="BLK 7 FLT MILLENIUM EST OKO OBA"/>
    <s v="C-Non MD"/>
    <x v="1"/>
    <s v="NMD"/>
    <n v="544"/>
    <n v="26783.84"/>
    <n v="102947.26"/>
    <x v="0"/>
    <n v="1000256338"/>
    <x v="182"/>
    <m/>
    <d v="2025-05-19T00:00:00"/>
    <n v="0"/>
    <x v="79"/>
    <x v="1"/>
    <x v="7"/>
  </r>
  <r>
    <n v="102190863"/>
    <s v="MRS MARY OKAFOR"/>
    <s v="BLK 7 FLT MILLENIUM EST OKO OBA   "/>
    <s v="C-Non MD"/>
    <x v="1"/>
    <s v="NMD"/>
    <n v="544"/>
    <n v="26783.84"/>
    <n v="280491.81"/>
    <x v="0"/>
    <n v="1000256338"/>
    <x v="182"/>
    <m/>
    <m/>
    <n v="0"/>
    <x v="79"/>
    <x v="1"/>
    <x v="7"/>
  </r>
  <r>
    <n v="102179341"/>
    <s v="MRS OGUNLEYE"/>
    <s v="BLK 8 FLT 7 MILLENIUM EST OKOOBA"/>
    <s v="C-Non MD"/>
    <x v="1"/>
    <s v="NMD"/>
    <n v="544"/>
    <n v="26783.84"/>
    <n v="2372993.1"/>
    <x v="0"/>
    <n v="1000256338"/>
    <x v="182"/>
    <m/>
    <m/>
    <n v="0"/>
    <x v="79"/>
    <x v="1"/>
    <x v="7"/>
  </r>
  <r>
    <n v="102423627"/>
    <s v="ABUDU MARIAM ALHAJA"/>
    <s v="BLK 8 FLT 8 MILLEUM ESTATE OKO OBA   "/>
    <s v="C-Non MD"/>
    <x v="1"/>
    <s v="NMD"/>
    <n v="544"/>
    <n v="26783.84"/>
    <n v="31561.22"/>
    <x v="0"/>
    <n v="1000256338"/>
    <x v="182"/>
    <n v="30000"/>
    <d v="2025-06-19T00:00:00"/>
    <n v="3216.16"/>
    <x v="0"/>
    <x v="2"/>
    <x v="7"/>
  </r>
  <r>
    <n v="102426307"/>
    <s v="ANN UTEEDOR MRS"/>
    <s v="BLK 9 FLT 4 MILL EST OKO OBA"/>
    <s v="C-Non MD"/>
    <x v="1"/>
    <s v="NMD"/>
    <n v="544"/>
    <n v="26783.84"/>
    <n v="1041042.77"/>
    <x v="0"/>
    <n v="1000256338"/>
    <x v="182"/>
    <m/>
    <d v="2025-04-03T00:00:00"/>
    <n v="0"/>
    <x v="79"/>
    <x v="1"/>
    <x v="7"/>
  </r>
  <r>
    <n v="102541853"/>
    <s v="SOFEKUN O OLUSOLA"/>
    <s v="BLK 9 FLT 5, MILLENIUM EST., OKO-OBA, ORILE AGEGE"/>
    <s v="C-Non MD"/>
    <x v="1"/>
    <s v="NMD"/>
    <n v="544"/>
    <n v="26783.84"/>
    <n v="280491.81"/>
    <x v="0"/>
    <n v="1000256338"/>
    <x v="182"/>
    <m/>
    <m/>
    <n v="0"/>
    <x v="79"/>
    <x v="1"/>
    <x v="7"/>
  </r>
  <r>
    <n v="102534365"/>
    <s v="ALIU YINUSA"/>
    <s v="BLK 9, FLAT 8, MILLENIUM ESTATE, OKO - OBA, AGEGE"/>
    <s v="C-Non MD"/>
    <x v="1"/>
    <s v="NMD"/>
    <n v="544"/>
    <n v="26783.84"/>
    <n v="255491.81"/>
    <x v="0"/>
    <n v="1000256338"/>
    <x v="182"/>
    <m/>
    <d v="2025-05-14T00:00:00"/>
    <n v="0"/>
    <x v="79"/>
    <x v="1"/>
    <x v="7"/>
  </r>
  <r>
    <n v="102177223"/>
    <s v="HUSSAIN MOHAMMED"/>
    <s v="BLK 9, FLT 2, MILLENIUM ESTATE, OKO-OBA, AGEGE   "/>
    <s v="C-Non MD"/>
    <x v="1"/>
    <s v="NMD"/>
    <n v="544"/>
    <n v="26783.84"/>
    <n v="280491.81"/>
    <x v="0"/>
    <n v="1000256338"/>
    <x v="182"/>
    <m/>
    <m/>
    <n v="0"/>
    <x v="79"/>
    <x v="1"/>
    <x v="7"/>
  </r>
  <r>
    <n v="102412826"/>
    <s v="SUNMOLA AFOLAKEMI ABOSEDE"/>
    <s v="BLK 9, FLT 9., MILLENIUM ESTATE, OKO-OBA"/>
    <s v="C-Non MD"/>
    <x v="1"/>
    <s v="NMD"/>
    <n v="544"/>
    <n v="26783.84"/>
    <n v="280491.81"/>
    <x v="0"/>
    <n v="1000256338"/>
    <x v="182"/>
    <m/>
    <d v="2019-04-04T00:00:00"/>
    <n v="0"/>
    <x v="79"/>
    <x v="1"/>
    <x v="7"/>
  </r>
  <r>
    <n v="102203880"/>
    <s v="ANEMBA ZAGL EMMANUEL"/>
    <s v="BLK B, PLT 12, CHIEF CHRIS, OGUNBAYO RASAKI AJAKO,"/>
    <s v="C-Non MD"/>
    <x v="1"/>
    <s v="NMD"/>
    <n v="544"/>
    <n v="26783.84"/>
    <n v="280491.81"/>
    <x v="0"/>
    <n v="1000256338"/>
    <x v="182"/>
    <m/>
    <d v="2017-03-03T00:00:00"/>
    <n v="0"/>
    <x v="79"/>
    <x v="1"/>
    <x v="7"/>
  </r>
  <r>
    <n v="102534380"/>
    <s v="ADEJUMO G F"/>
    <s v="BLK5, FLAT , MILLENIUM ESTATE, OKO-OBA"/>
    <s v="C-Non MD"/>
    <x v="1"/>
    <s v="NMD"/>
    <n v="544"/>
    <n v="26783.84"/>
    <n v="280491.81"/>
    <x v="0"/>
    <n v="1000256338"/>
    <x v="182"/>
    <m/>
    <d v="2022-10-19T00:00:00"/>
    <n v="0"/>
    <x v="79"/>
    <x v="1"/>
    <x v="7"/>
  </r>
  <r>
    <n v="102188688"/>
    <s v="OGUNLABI RUTH"/>
    <s v="BLOCK 7 FLAT1 MILLENIUM EST"/>
    <s v="C-Non MD"/>
    <x v="1"/>
    <s v="NMD"/>
    <n v="544"/>
    <n v="26783.84"/>
    <n v="280491.81"/>
    <x v="0"/>
    <n v="1000256338"/>
    <x v="182"/>
    <m/>
    <d v="2022-07-28T00:00:00"/>
    <n v="0"/>
    <x v="79"/>
    <x v="1"/>
    <x v="7"/>
  </r>
  <r>
    <n v="102177982"/>
    <s v="(L.A.S.G)OKO OBA AHMED OLA"/>
    <s v="L.A.S.G MILLIENIUM, ESTATE OKO OBA FLAT 2"/>
    <s v="C-Non MD"/>
    <x v="1"/>
    <s v="NMD"/>
    <n v="544"/>
    <n v="26783.84"/>
    <n v="979404.14"/>
    <x v="0"/>
    <n v="1000256338"/>
    <x v="182"/>
    <m/>
    <m/>
    <n v="0"/>
    <x v="79"/>
    <x v="1"/>
    <x v="7"/>
  </r>
  <r>
    <n v="102176625"/>
    <s v="MRS OJO YEJIDE OLUBISI"/>
    <s v="PLT 163 C CLS 1ST AVE GOWON"/>
    <s v="C-Non MD"/>
    <x v="1"/>
    <s v="NMD"/>
    <n v="544"/>
    <n v="26783.84"/>
    <n v="280491.81"/>
    <x v="0"/>
    <n v="1000256338"/>
    <x v="182"/>
    <m/>
    <m/>
    <n v="0"/>
    <x v="79"/>
    <x v="1"/>
    <x v="7"/>
  </r>
  <r>
    <n v="101444811"/>
    <s v="NATIONAL UNION OF ROAD TRANSPORT WORKERS"/>
    <s v="22/24 OLADOJE STREET OKO OBA ORILE AGEGE LAGOS"/>
    <s v="C-MD2"/>
    <x v="1"/>
    <s v="MD"/>
    <n v="3324"/>
    <n v="190849.95"/>
    <n v="190128"/>
    <x v="0"/>
    <n v="1002699410"/>
    <x v="183"/>
    <m/>
    <m/>
    <n v="0"/>
    <x v="115"/>
    <x v="1"/>
    <x v="0"/>
  </r>
  <r>
    <n v="100067836"/>
    <s v="NATNUDO FOODS"/>
    <s v="OLD ABEOKUTA ROAD GENGENTO BUS-STOP. AGEGE LAGOS"/>
    <s v="C-MD2"/>
    <x v="1"/>
    <s v="MD"/>
    <n v="6148"/>
    <n v="352992.03"/>
    <n v="352992.03"/>
    <x v="0"/>
    <n v="1002049206"/>
    <x v="184"/>
    <m/>
    <m/>
    <n v="0"/>
    <x v="116"/>
    <x v="1"/>
    <x v="0"/>
  </r>
  <r>
    <n v="102772015"/>
    <s v="GRACE IFEOMA ANOSIKE"/>
    <s v=" 17 BAALE STREET TABON TABON"/>
    <s v="C-Non MD"/>
    <x v="1"/>
    <s v="NMD"/>
    <n v="544"/>
    <n v="26783.84"/>
    <n v="70116.33"/>
    <x v="0"/>
    <n v="1001600974"/>
    <x v="185"/>
    <n v="10000"/>
    <d v="2025-06-16T00:00:00"/>
    <n v="0"/>
    <x v="91"/>
    <x v="3"/>
    <x v="8"/>
  </r>
  <r>
    <n v="100945294"/>
    <s v="MR BALOGUN"/>
    <s v="1 BALE STR MANGORO MANGORO LAGOS"/>
    <s v="C-Non MD"/>
    <x v="1"/>
    <s v="NMD"/>
    <n v="544"/>
    <n v="26783.84"/>
    <n v="1123078.1000000001"/>
    <x v="0"/>
    <n v="1001600974"/>
    <x v="185"/>
    <n v="20000"/>
    <d v="2025-06-25T00:00:00"/>
    <n v="0"/>
    <x v="86"/>
    <x v="3"/>
    <x v="8"/>
  </r>
  <r>
    <n v="100540548"/>
    <s v="OKE IYE"/>
    <s v="1 BALE STREET AGEGE TABONTABON"/>
    <s v="C-Non MD"/>
    <x v="1"/>
    <s v="NMD"/>
    <n v="544"/>
    <n v="26783.84"/>
    <n v="1841811.91"/>
    <x v="0"/>
    <n v="1001600974"/>
    <x v="185"/>
    <m/>
    <d v="2025-03-13T00:00:00"/>
    <n v="0"/>
    <x v="79"/>
    <x v="1"/>
    <x v="8"/>
  </r>
  <r>
    <n v="100536879"/>
    <s v="ALABA ABISOYE"/>
    <s v="1 SADIKU STREET AGEGE LAGOS"/>
    <s v="C-Non MD"/>
    <x v="1"/>
    <s v="NMD"/>
    <n v="544"/>
    <n v="26783.84"/>
    <n v="760419.6"/>
    <x v="0"/>
    <n v="1001600974"/>
    <x v="185"/>
    <n v="20000"/>
    <d v="2025-06-12T00:00:00"/>
    <n v="0"/>
    <x v="86"/>
    <x v="3"/>
    <x v="8"/>
  </r>
  <r>
    <n v="102787602"/>
    <s v="Akinsowon Akinsowon Esther"/>
    <s v="1 tabon tabon Street agege"/>
    <s v="C-Non MD"/>
    <x v="1"/>
    <s v="NMD"/>
    <n v="544"/>
    <n v="26783.84"/>
    <n v="179064.98"/>
    <x v="0"/>
    <n v="1001600974"/>
    <x v="185"/>
    <n v="26000"/>
    <d v="2025-06-16T00:00:00"/>
    <n v="0"/>
    <x v="82"/>
    <x v="3"/>
    <x v="8"/>
  </r>
  <r>
    <n v="102944415"/>
    <s v="TOHEEB OWOLABI BALOGUN"/>
    <s v="10 RENNER STREET,OLD ABEOKUTA ROAD, NIGER WEST"/>
    <s v="C-Non MD"/>
    <x v="1"/>
    <s v="NMD"/>
    <n v="544"/>
    <n v="26783.84"/>
    <n v="-27716.16"/>
    <x v="0"/>
    <n v="1001600974"/>
    <x v="185"/>
    <m/>
    <m/>
    <n v="0"/>
    <x v="79"/>
    <x v="1"/>
    <x v="8"/>
  </r>
  <r>
    <n v="100540424"/>
    <s v="ISAAC OJEMEH"/>
    <s v="12 CHIEF MOMOH STR 85/S25/596817 TABON-TABON AGEGE"/>
    <s v="C-Non MD"/>
    <x v="1"/>
    <s v="NMD"/>
    <n v="544"/>
    <n v="26783.84"/>
    <n v="638681.05000000005"/>
    <x v="0"/>
    <n v="1001600974"/>
    <x v="185"/>
    <n v="41000"/>
    <d v="2025-06-24T00:00:00"/>
    <n v="14216.16"/>
    <x v="0"/>
    <x v="2"/>
    <x v="8"/>
  </r>
  <r>
    <n v="100526541"/>
    <s v="MR AYINDE ELEGBEDE"/>
    <s v="14B RENNER STREET ORILE-AGEGE LAGOS."/>
    <s v="C-Non MD"/>
    <x v="1"/>
    <s v="NMD"/>
    <n v="544"/>
    <n v="26783.84"/>
    <n v="243171.72"/>
    <x v="0"/>
    <n v="1001600974"/>
    <x v="185"/>
    <n v="35000"/>
    <d v="2025-06-25T00:00:00"/>
    <n v="8216.16"/>
    <x v="0"/>
    <x v="2"/>
    <x v="8"/>
  </r>
  <r>
    <n v="100522470"/>
    <s v="SUFIAMI ADE ONIFADE ESQ"/>
    <s v="15 RENNER STREET OKO OBA AGEGE AGEGE "/>
    <s v="C-Non MD"/>
    <x v="1"/>
    <s v="NMD"/>
    <n v="544"/>
    <n v="26783.84"/>
    <n v="1326297.29"/>
    <x v="0"/>
    <n v="1001600974"/>
    <x v="185"/>
    <n v="32000"/>
    <d v="2025-06-25T00:00:00"/>
    <n v="5216.16"/>
    <x v="0"/>
    <x v="2"/>
    <x v="8"/>
  </r>
  <r>
    <n v="100539544"/>
    <s v="EMMA N NJOKU"/>
    <s v="159B OLD ABEO MTR RD LAGOS "/>
    <s v="C-Non MD"/>
    <x v="1"/>
    <s v="NMD"/>
    <n v="544"/>
    <n v="26783.84"/>
    <n v="961956.32"/>
    <x v="0"/>
    <n v="1001600974"/>
    <x v="185"/>
    <m/>
    <d v="2024-12-10T00:00:00"/>
    <n v="0"/>
    <x v="79"/>
    <x v="1"/>
    <x v="8"/>
  </r>
  <r>
    <n v="101849850"/>
    <s v="EGBAYELO SAMSON"/>
    <s v="17 RENNER STR AGEGE TABON TABON"/>
    <s v="C-Non MD"/>
    <x v="1"/>
    <s v="NMD"/>
    <n v="544"/>
    <n v="26783.84"/>
    <n v="194686.14"/>
    <x v="0"/>
    <n v="1001600974"/>
    <x v="185"/>
    <n v="56000"/>
    <d v="2025-06-25T00:00:00"/>
    <n v="29216.16"/>
    <x v="0"/>
    <x v="2"/>
    <x v="8"/>
  </r>
  <r>
    <n v="100525873"/>
    <s v="S. ALASELA"/>
    <s v="17A RENNER STR 90/18377 TABON-TABON"/>
    <s v="C-Non MD"/>
    <x v="1"/>
    <s v="NMD"/>
    <n v="544"/>
    <n v="26783.84"/>
    <n v="223325.3"/>
    <x v="0"/>
    <n v="1001600974"/>
    <x v="185"/>
    <n v="28000"/>
    <d v="2025-06-23T00:00:00"/>
    <n v="1216.1599999999999"/>
    <x v="0"/>
    <x v="2"/>
    <x v="8"/>
  </r>
  <r>
    <n v="102757044"/>
    <s v="ADEOLA GHANIU SANUSI"/>
    <s v="199A Old Abeokuta motor road"/>
    <s v="C-Non MD"/>
    <x v="1"/>
    <s v="NMD"/>
    <n v="544"/>
    <n v="26783.84"/>
    <n v="51117.77"/>
    <x v="0"/>
    <n v="1001600974"/>
    <x v="185"/>
    <n v="30000"/>
    <d v="2025-06-18T00:00:00"/>
    <n v="3216.16"/>
    <x v="0"/>
    <x v="2"/>
    <x v="8"/>
  </r>
  <r>
    <n v="101388928"/>
    <s v="ADEGOROYE DOLAPO"/>
    <s v="2 ORILE ROAD AGEGE"/>
    <s v="C-Non MD"/>
    <x v="1"/>
    <s v="NMD"/>
    <n v="544"/>
    <n v="26783.84"/>
    <n v="853772.3"/>
    <x v="0"/>
    <n v="1001600974"/>
    <x v="185"/>
    <m/>
    <d v="2025-03-12T00:00:00"/>
    <n v="0"/>
    <x v="79"/>
    <x v="1"/>
    <x v="8"/>
  </r>
  <r>
    <n v="100539563"/>
    <s v="AGEGE INJECTION STATION"/>
    <s v="200B ABEOKUTA MOTOR RD FAGBA LAGOS"/>
    <s v="C-Non MD"/>
    <x v="0"/>
    <s v="NMD"/>
    <n v="0"/>
    <n v="0"/>
    <n v="-800.99"/>
    <x v="0"/>
    <n v="1001600974"/>
    <x v="185"/>
    <m/>
    <m/>
    <n v="0"/>
    <x v="0"/>
    <x v="0"/>
    <x v="8"/>
  </r>
  <r>
    <n v="100526537"/>
    <s v="AKINSANMI BABATUNDE"/>
    <s v="201. OLD ABEOKUTA MOTOR ROAD. OKO-OBA AGEGE LAGOS STATE"/>
    <s v="C-Non MD"/>
    <x v="1"/>
    <s v="NMD"/>
    <n v="544"/>
    <n v="26783.84"/>
    <n v="81812.759999999995"/>
    <x v="0"/>
    <n v="1001600974"/>
    <x v="185"/>
    <n v="28300"/>
    <d v="2025-06-22T00:00:00"/>
    <n v="1516.1599999999999"/>
    <x v="0"/>
    <x v="2"/>
    <x v="8"/>
  </r>
  <r>
    <n v="100540559"/>
    <s v="B A ILORI"/>
    <s v="205 ABEOKUTA MT.RD. 86/S25/53784 AGEGE"/>
    <s v="C-Non MD"/>
    <x v="1"/>
    <s v="NMD"/>
    <n v="544"/>
    <n v="26783.84"/>
    <n v="798674.32"/>
    <x v="0"/>
    <n v="1001600974"/>
    <x v="185"/>
    <n v="27000"/>
    <d v="2025-06-25T00:00:00"/>
    <n v="216.15999999999985"/>
    <x v="0"/>
    <x v="2"/>
    <x v="8"/>
  </r>
  <r>
    <n v="100526186"/>
    <s v="J ADE OLASODE"/>
    <s v="21 RENNER STREET 82/S25/63932 TABON-TABON"/>
    <s v="C-Non MD"/>
    <x v="1"/>
    <s v="NMD"/>
    <n v="544"/>
    <n v="26783.84"/>
    <n v="26469.29"/>
    <x v="0"/>
    <n v="1001600974"/>
    <x v="185"/>
    <n v="37500"/>
    <d v="2025-06-21T00:00:00"/>
    <n v="10716.16"/>
    <x v="0"/>
    <x v="2"/>
    <x v="8"/>
  </r>
  <r>
    <n v="102859799"/>
    <s v="MR JIDE FASHUWAPE JIDE FASHUWAPE"/>
    <s v="219 OLD ABEOKUTA MOTOR ROA 85/S25/047766 AGEGE"/>
    <s v="C-Non MD"/>
    <x v="1"/>
    <s v="NMD"/>
    <n v="544"/>
    <n v="26783.84"/>
    <n v="33832.33"/>
    <x v="0"/>
    <n v="1001600974"/>
    <x v="185"/>
    <n v="19400"/>
    <d v="2025-06-24T00:00:00"/>
    <n v="0"/>
    <x v="117"/>
    <x v="3"/>
    <x v="8"/>
  </r>
  <r>
    <n v="100540793"/>
    <s v="MR JIDE FASHUWAPE"/>
    <s v="219 OLD ABEOKUTA MOTOR ROA 85/S25/047766 AGEGE"/>
    <s v="C-Non MD"/>
    <x v="1"/>
    <s v="NMD"/>
    <n v="544"/>
    <n v="26783.84"/>
    <n v="26888.47"/>
    <x v="0"/>
    <n v="1001600974"/>
    <x v="185"/>
    <n v="27000"/>
    <d v="2025-06-24T00:00:00"/>
    <n v="216.15999999999985"/>
    <x v="0"/>
    <x v="2"/>
    <x v="8"/>
  </r>
  <r>
    <n v="102859823"/>
    <s v="MR JIDE FASHUWAPE JIDE FASHUWAPE"/>
    <s v="219 OLD ABEOKUTA MOTOR ROA 85/S25/047766 AGEGE"/>
    <s v="C-Non MD"/>
    <x v="1"/>
    <s v="NMD"/>
    <n v="544"/>
    <n v="26783.84"/>
    <n v="26832.33"/>
    <x v="0"/>
    <n v="1001600974"/>
    <x v="185"/>
    <n v="28000"/>
    <d v="2025-06-24T00:00:00"/>
    <n v="1216.1599999999999"/>
    <x v="0"/>
    <x v="2"/>
    <x v="8"/>
  </r>
  <r>
    <n v="100954110"/>
    <s v="ALHAJI MUSA SHARIFF"/>
    <s v="233 OLD ABEOKUTA MTR ROAD OKO ORILE AGEGE LAGOS"/>
    <s v="C-Non MD"/>
    <x v="1"/>
    <s v="NMD"/>
    <n v="544"/>
    <n v="26783.84"/>
    <n v="727015.76"/>
    <x v="0"/>
    <n v="1001600974"/>
    <x v="185"/>
    <m/>
    <d v="2023-09-18T00:00:00"/>
    <n v="0"/>
    <x v="79"/>
    <x v="1"/>
    <x v="8"/>
  </r>
  <r>
    <n v="100934137"/>
    <s v="MUSA SHARIFF JIBO"/>
    <s v="233 OLD ABK MTR"/>
    <s v="C-Non MD"/>
    <x v="1"/>
    <s v="NMD"/>
    <n v="544"/>
    <n v="26783.84"/>
    <n v="784557.85"/>
    <x v="0"/>
    <n v="1001600974"/>
    <x v="185"/>
    <m/>
    <d v="2024-02-28T00:00:00"/>
    <n v="0"/>
    <x v="79"/>
    <x v="1"/>
    <x v="8"/>
  </r>
  <r>
    <n v="102900590"/>
    <s v="ICE AND SLICE CONCEPTS"/>
    <s v="237 OLD ABEOKUTA EXPRESSWAY, AGEGE OPPOSIR RAILWAY POLICE STATION"/>
    <s v="C-MD2"/>
    <x v="1"/>
    <s v="MD"/>
    <n v="800"/>
    <n v="45932.6"/>
    <n v="45932.5"/>
    <x v="0"/>
    <n v="1001600974"/>
    <x v="185"/>
    <m/>
    <m/>
    <n v="0"/>
    <x v="118"/>
    <x v="1"/>
    <x v="8"/>
  </r>
  <r>
    <n v="102908077"/>
    <s v="JAMES ONUWA DIM"/>
    <s v="237 OLD ABEOKUTA MOTOR ROAD Tabon-Tabon "/>
    <s v="C-Non MD"/>
    <x v="1"/>
    <s v="NMD"/>
    <n v="544"/>
    <n v="26783.84"/>
    <n v="57804.94"/>
    <x v="0"/>
    <n v="1001600974"/>
    <x v="185"/>
    <n v="24000"/>
    <d v="2025-06-03T00:00:00"/>
    <n v="0"/>
    <x v="119"/>
    <x v="3"/>
    <x v="8"/>
  </r>
  <r>
    <n v="102929035"/>
    <s v="OLAIDE MUTIU OLADEEBO"/>
    <s v="245 OLD ABEOKUTA ROAD,PEN CINEMA"/>
    <s v="C-Non MD"/>
    <x v="1"/>
    <s v="NMD"/>
    <n v="544"/>
    <n v="26783.84"/>
    <n v="26013.95"/>
    <x v="0"/>
    <n v="1001600974"/>
    <x v="185"/>
    <m/>
    <d v="2025-05-17T00:00:00"/>
    <n v="0"/>
    <x v="79"/>
    <x v="1"/>
    <x v="8"/>
  </r>
  <r>
    <n v="100539701"/>
    <s v="MAMA SAINAB"/>
    <s v="251 OLD ABEOKUTA MTR LAGOS "/>
    <s v="C-Non MD"/>
    <x v="1"/>
    <s v="NMD"/>
    <n v="544"/>
    <n v="26783.84"/>
    <n v="1715237.71"/>
    <x v="0"/>
    <n v="1001600974"/>
    <x v="185"/>
    <n v="18000"/>
    <d v="2025-06-25T00:00:00"/>
    <n v="0"/>
    <x v="120"/>
    <x v="3"/>
    <x v="8"/>
  </r>
  <r>
    <n v="102862550"/>
    <s v="MUSIBAU SUNDAY FATAI"/>
    <s v="253 OLD ABEOKUTA ROAD, NIGER WEST.OPPOSITE RAILY WAY POLICE STATION"/>
    <s v="C-Non MD"/>
    <x v="1"/>
    <s v="NMD"/>
    <n v="544"/>
    <n v="26783.84"/>
    <n v="27232.33"/>
    <x v="0"/>
    <n v="1001600974"/>
    <x v="185"/>
    <n v="26700"/>
    <d v="2025-06-25T00:00:00"/>
    <n v="0"/>
    <x v="93"/>
    <x v="3"/>
    <x v="8"/>
  </r>
  <r>
    <n v="102863880"/>
    <s v="MUSIBAU SUNDAY FATAI"/>
    <s v="253 OLD ABEOKUTA ROAD, NIGERWEST "/>
    <s v="C-Non MD"/>
    <x v="1"/>
    <s v="NMD"/>
    <n v="544"/>
    <n v="26783.84"/>
    <n v="232832.33"/>
    <x v="0"/>
    <n v="1001600974"/>
    <x v="185"/>
    <m/>
    <m/>
    <n v="0"/>
    <x v="79"/>
    <x v="1"/>
    <x v="8"/>
  </r>
  <r>
    <n v="102459889"/>
    <s v="LAPO MICROFINANCE"/>
    <s v="257 OLD ABEOKUTA OTOR ROAD OKO OBA LAGOS"/>
    <s v="C-MD2"/>
    <x v="1"/>
    <s v="MD"/>
    <n v="285"/>
    <n v="16363.49"/>
    <n v="16358.21"/>
    <x v="0"/>
    <n v="1001600974"/>
    <x v="185"/>
    <m/>
    <m/>
    <n v="0"/>
    <x v="121"/>
    <x v="1"/>
    <x v="8"/>
  </r>
  <r>
    <n v="100525935"/>
    <s v="BATHLOMEWU OSELE"/>
    <s v="259 OLD ABEOKUTA MTR LAGOS "/>
    <s v="C-Non MD"/>
    <x v="1"/>
    <s v="NMD"/>
    <n v="544"/>
    <n v="26783.84"/>
    <n v="750744.99"/>
    <x v="0"/>
    <n v="1001600974"/>
    <x v="185"/>
    <n v="27000"/>
    <d v="2025-06-25T00:00:00"/>
    <n v="216.15999999999985"/>
    <x v="0"/>
    <x v="2"/>
    <x v="8"/>
  </r>
  <r>
    <n v="100536947"/>
    <s v="SERIKI NOIMOT ALHAJA"/>
    <s v="263 OLD ABEOKUTA MTR AGEGE LAGOS"/>
    <s v="C-Non MD"/>
    <x v="1"/>
    <s v="NMD"/>
    <n v="544"/>
    <n v="26783.84"/>
    <n v="1134241.94"/>
    <x v="0"/>
    <n v="1001600974"/>
    <x v="185"/>
    <m/>
    <d v="2025-05-22T00:00:00"/>
    <n v="0"/>
    <x v="79"/>
    <x v="1"/>
    <x v="8"/>
  </r>
  <r>
    <n v="100536933"/>
    <s v="ALHAJI NURENI ALANI"/>
    <s v="271 OLD ABEOKUTA MTR RD TABON TABON TABON LAGOS"/>
    <s v="C-Non MD"/>
    <x v="1"/>
    <s v="NMD"/>
    <n v="544"/>
    <n v="26783.84"/>
    <n v="852879.37"/>
    <x v="0"/>
    <n v="1001600974"/>
    <x v="185"/>
    <m/>
    <d v="2025-05-22T00:00:00"/>
    <n v="0"/>
    <x v="79"/>
    <x v="1"/>
    <x v="8"/>
  </r>
  <r>
    <n v="100539811"/>
    <s v="MR ATANDA YINUSA"/>
    <s v="273 ABEOKUTA MOTOR RD AGEGE LAGOS"/>
    <s v="C-Non MD"/>
    <x v="1"/>
    <s v="NMD"/>
    <n v="544"/>
    <n v="26783.84"/>
    <n v="1247194.6599999999"/>
    <x v="0"/>
    <n v="1001600974"/>
    <x v="185"/>
    <n v="30000"/>
    <d v="2025-06-25T00:00:00"/>
    <n v="3216.16"/>
    <x v="0"/>
    <x v="2"/>
    <x v="8"/>
  </r>
  <r>
    <n v="100539359"/>
    <s v="KEN ODEMENE"/>
    <s v="279 OLD ABEOKUTA MTD RD LAGOS "/>
    <s v="C-Non MD"/>
    <x v="1"/>
    <s v="NMD"/>
    <n v="544"/>
    <n v="26783.84"/>
    <n v="389003.15"/>
    <x v="0"/>
    <n v="1001600974"/>
    <x v="185"/>
    <n v="26000"/>
    <d v="2025-06-25T00:00:00"/>
    <n v="0"/>
    <x v="82"/>
    <x v="3"/>
    <x v="8"/>
  </r>
  <r>
    <n v="100067857"/>
    <s v="IDOWU ADEMOLA AXIOM PLAZA"/>
    <s v="279 OLD ABEOKUTA RD. TABON TABON AGEGE"/>
    <s v="C-MD2"/>
    <x v="1"/>
    <s v="MD"/>
    <n v="1088"/>
    <n v="62468.34"/>
    <n v="62468.34"/>
    <x v="0"/>
    <n v="1001600974"/>
    <x v="185"/>
    <m/>
    <m/>
    <n v="0"/>
    <x v="122"/>
    <x v="1"/>
    <x v="8"/>
  </r>
  <r>
    <n v="100540456"/>
    <s v="MR. ODUMENE K. C"/>
    <s v="279B OLD ABEOKUTA MT RD 92/S25/039017 AGEGE"/>
    <s v="C-Non MD"/>
    <x v="1"/>
    <s v="NMD"/>
    <n v="544"/>
    <n v="26783.84"/>
    <n v="477870.79"/>
    <x v="0"/>
    <n v="1001600974"/>
    <x v="185"/>
    <n v="26700"/>
    <d v="2025-06-24T00:00:00"/>
    <n v="0"/>
    <x v="93"/>
    <x v="3"/>
    <x v="8"/>
  </r>
  <r>
    <n v="100539265"/>
    <s v="LOUIS MATHEW"/>
    <s v="283 ABEOKUTA MOTOR RD LAGOS "/>
    <s v="C-Non MD"/>
    <x v="1"/>
    <s v="NMD"/>
    <n v="544"/>
    <n v="26783.84"/>
    <n v="317473.88"/>
    <x v="0"/>
    <n v="1001600974"/>
    <x v="185"/>
    <n v="30000"/>
    <d v="2025-06-24T00:00:00"/>
    <n v="3216.16"/>
    <x v="0"/>
    <x v="2"/>
    <x v="8"/>
  </r>
  <r>
    <n v="102661337"/>
    <s v="OPATOLA  OLADELE AKEEM"/>
    <s v="289 OLD ABEOKUTA MOTOR ROAD  AGEGE "/>
    <s v="C-Non MD"/>
    <x v="0"/>
    <s v="NMD"/>
    <n v="0"/>
    <n v="0"/>
    <n v="91872.53"/>
    <x v="0"/>
    <n v="1001600974"/>
    <x v="185"/>
    <m/>
    <m/>
    <n v="0"/>
    <x v="0"/>
    <x v="0"/>
    <x v="8"/>
  </r>
  <r>
    <n v="101194478"/>
    <s v="CROWN PAVILON"/>
    <s v="291 OLD ABEOKUTA MOTOR ROAD, ORILE-AGEGE"/>
    <s v="C-MD1"/>
    <x v="0"/>
    <s v="MD"/>
    <n v="0"/>
    <n v="0"/>
    <n v="3447575.83"/>
    <x v="0"/>
    <n v="1001600974"/>
    <x v="185"/>
    <m/>
    <m/>
    <n v="0"/>
    <x v="0"/>
    <x v="0"/>
    <x v="8"/>
  </r>
  <r>
    <n v="100945418"/>
    <s v="KAREEM MOHAMMED"/>
    <s v="297 ORISUNMIBARE PLANT MKT ABK EXPR RD LAGOS"/>
    <s v="C-Non MD"/>
    <x v="0"/>
    <s v="NMD"/>
    <n v="0"/>
    <n v="0"/>
    <n v="341525.6"/>
    <x v="0"/>
    <n v="1001600974"/>
    <x v="185"/>
    <m/>
    <m/>
    <n v="0"/>
    <x v="0"/>
    <x v="0"/>
    <x v="8"/>
  </r>
  <r>
    <n v="102666398"/>
    <s v="GALI  HABEEB"/>
    <s v="3, RENNER STREET, ORILE AGEGE"/>
    <s v="C-Non MD"/>
    <x v="1"/>
    <s v="NMD"/>
    <n v="544"/>
    <n v="26783.84"/>
    <n v="138246.21"/>
    <x v="0"/>
    <n v="1001600974"/>
    <x v="185"/>
    <n v="25000"/>
    <d v="2025-06-19T00:00:00"/>
    <n v="0"/>
    <x v="80"/>
    <x v="3"/>
    <x v="8"/>
  </r>
  <r>
    <n v="102745272"/>
    <s v="New ELERE"/>
    <s v="305ELERE "/>
    <s v="C-Non MD"/>
    <x v="1"/>
    <s v="NMD"/>
    <n v="544"/>
    <n v="26783.84"/>
    <n v="358312.78"/>
    <x v="0"/>
    <n v="1001600974"/>
    <x v="185"/>
    <m/>
    <d v="2025-05-28T00:00:00"/>
    <n v="0"/>
    <x v="79"/>
    <x v="1"/>
    <x v="8"/>
  </r>
  <r>
    <n v="100526504"/>
    <s v="MR GIWA"/>
    <s v="30A MOMOH STREET ORILE LAGOS."/>
    <s v="C-Non MD"/>
    <x v="1"/>
    <s v="NMD"/>
    <n v="544"/>
    <n v="26783.84"/>
    <n v="380664.79"/>
    <x v="0"/>
    <n v="1001600974"/>
    <x v="185"/>
    <n v="20000"/>
    <d v="2025-06-16T00:00:00"/>
    <n v="0"/>
    <x v="86"/>
    <x v="3"/>
    <x v="8"/>
  </r>
  <r>
    <n v="101645042"/>
    <s v="MR GIWA"/>
    <s v="30A MOMOH STREET ORILE LAGOS."/>
    <s v="C-Non MD"/>
    <x v="0"/>
    <s v="NMD"/>
    <n v="0"/>
    <n v="0"/>
    <n v="47460.83"/>
    <x v="0"/>
    <n v="1001600974"/>
    <x v="185"/>
    <m/>
    <m/>
    <n v="0"/>
    <x v="0"/>
    <x v="0"/>
    <x v="8"/>
  </r>
  <r>
    <n v="101645070"/>
    <s v="MR GIWA"/>
    <s v="30A MOMOH STREET ORILE LAGOS."/>
    <s v="C-Non MD"/>
    <x v="0"/>
    <s v="NMD"/>
    <n v="0"/>
    <n v="0"/>
    <n v="70278.67"/>
    <x v="0"/>
    <n v="1001600974"/>
    <x v="185"/>
    <m/>
    <m/>
    <n v="0"/>
    <x v="0"/>
    <x v="0"/>
    <x v="8"/>
  </r>
  <r>
    <n v="101645422"/>
    <s v="GIWA ALIMI ALHAJI"/>
    <s v="32 CHIEF MOMOH STR TABON TABON AGEGE"/>
    <s v="C-Non MD"/>
    <x v="0"/>
    <s v="NMD"/>
    <n v="0"/>
    <n v="0"/>
    <n v="167237.35"/>
    <x v="0"/>
    <n v="1001600974"/>
    <x v="185"/>
    <m/>
    <m/>
    <n v="0"/>
    <x v="0"/>
    <x v="0"/>
    <x v="8"/>
  </r>
  <r>
    <n v="100540170"/>
    <s v="GIWA ALIMI ALHAJI"/>
    <s v="32 CHIEF MOMOH STR TABON TABON AGEGE "/>
    <s v="C-Non MD"/>
    <x v="1"/>
    <s v="NMD"/>
    <n v="544"/>
    <n v="26783.84"/>
    <n v="838979.46"/>
    <x v="0"/>
    <n v="1001600974"/>
    <x v="185"/>
    <n v="20000"/>
    <d v="2025-06-25T00:00:00"/>
    <n v="0"/>
    <x v="86"/>
    <x v="3"/>
    <x v="8"/>
  </r>
  <r>
    <n v="100539532"/>
    <s v="OSENATU OLAIYA,"/>
    <s v="34 FIJAGBADE STR. AGEGE. "/>
    <s v="C-Non MD"/>
    <x v="1"/>
    <s v="NMD"/>
    <n v="544"/>
    <n v="26783.84"/>
    <n v="1142197.3600000001"/>
    <x v="0"/>
    <n v="1001600974"/>
    <x v="185"/>
    <n v="28000"/>
    <d v="2025-06-12T00:00:00"/>
    <n v="1216.1599999999999"/>
    <x v="0"/>
    <x v="2"/>
    <x v="8"/>
  </r>
  <r>
    <n v="101645041"/>
    <s v="ADETORO ISAAC"/>
    <s v="36 CHIEF MOMOH STR 85/S25/188675 TABON TABON AGEGE"/>
    <s v="C-Non MD"/>
    <x v="0"/>
    <s v="NMD"/>
    <n v="0"/>
    <n v="0"/>
    <n v="30418.080000000002"/>
    <x v="0"/>
    <n v="1001600974"/>
    <x v="185"/>
    <m/>
    <m/>
    <n v="0"/>
    <x v="0"/>
    <x v="0"/>
    <x v="8"/>
  </r>
  <r>
    <n v="100540422"/>
    <s v="ADETORO ISAAC"/>
    <s v="36 CHIEF MOMOH STR 85/S25/188675 TABON TABON AGEGE"/>
    <s v="C-Non MD"/>
    <x v="1"/>
    <s v="NMD"/>
    <n v="544"/>
    <n v="26783.84"/>
    <n v="1335882.8400000001"/>
    <x v="0"/>
    <n v="1001600974"/>
    <x v="185"/>
    <n v="27100"/>
    <d v="2025-06-12T00:00:00"/>
    <n v="316.15999999999985"/>
    <x v="0"/>
    <x v="2"/>
    <x v="8"/>
  </r>
  <r>
    <n v="101227886"/>
    <s v="ACCESS BANK OFFSITE ATM"/>
    <s v="37 OLD ABEOKUTA ROAD OKO-OBA AGEGE"/>
    <s v="C-MD2"/>
    <x v="1"/>
    <s v="MD"/>
    <n v="1500"/>
    <n v="86123.63"/>
    <n v="169376.47"/>
    <x v="0"/>
    <n v="1001600974"/>
    <x v="185"/>
    <m/>
    <m/>
    <n v="0"/>
    <x v="123"/>
    <x v="1"/>
    <x v="8"/>
  </r>
  <r>
    <n v="100540677"/>
    <s v="YEMISI AJALA"/>
    <s v="4 SADIKU STR TABON TABON LAGOS"/>
    <s v="C-Non MD"/>
    <x v="1"/>
    <s v="NMD"/>
    <n v="544"/>
    <n v="26783.84"/>
    <n v="854553.52"/>
    <x v="0"/>
    <n v="1001600974"/>
    <x v="185"/>
    <n v="14000"/>
    <d v="2025-06-24T00:00:00"/>
    <n v="0"/>
    <x v="89"/>
    <x v="3"/>
    <x v="8"/>
  </r>
  <r>
    <n v="100540417"/>
    <s v="MR S O ONANUBI"/>
    <s v="4B BALE STREET 85/S25/087731 TABON TABON AGEGE"/>
    <s v="C-Non MD"/>
    <x v="1"/>
    <s v="NMD"/>
    <n v="544"/>
    <n v="26783.84"/>
    <n v="203701.99"/>
    <x v="0"/>
    <n v="1001600974"/>
    <x v="185"/>
    <n v="53000"/>
    <d v="2025-06-24T00:00:00"/>
    <n v="26216.16"/>
    <x v="0"/>
    <x v="2"/>
    <x v="8"/>
  </r>
  <r>
    <n v="100945565"/>
    <s v="OLADEINDE RUKAYATU"/>
    <s v="5 BALE STR OLD A/C NO 26/03/07/65619 TABONTABON AGEGE"/>
    <s v="C-Non MD"/>
    <x v="1"/>
    <s v="NMD"/>
    <n v="544"/>
    <n v="26783.84"/>
    <n v="378000.4"/>
    <x v="0"/>
    <n v="1001600974"/>
    <x v="185"/>
    <n v="30000"/>
    <d v="2025-06-25T00:00:00"/>
    <n v="3216.16"/>
    <x v="0"/>
    <x v="2"/>
    <x v="8"/>
  </r>
  <r>
    <n v="100526584"/>
    <s v="DISU AKOGUN"/>
    <s v="5 RENNA STR IFAKO IJAIYE LAGOS STATE"/>
    <s v="C-Non MD"/>
    <x v="0"/>
    <s v="NMD"/>
    <n v="0"/>
    <n v="0"/>
    <n v="1073150.04"/>
    <x v="0"/>
    <n v="1001600974"/>
    <x v="185"/>
    <m/>
    <m/>
    <n v="0"/>
    <x v="0"/>
    <x v="0"/>
    <x v="8"/>
  </r>
  <r>
    <n v="100522452"/>
    <s v="LYDIA ADEYEMO"/>
    <s v="5A RENNER STR LAGOS "/>
    <s v="C-MD1"/>
    <x v="0"/>
    <s v="MD"/>
    <n v="0"/>
    <n v="0"/>
    <n v="214861.19"/>
    <x v="0"/>
    <n v="1001600974"/>
    <x v="185"/>
    <m/>
    <m/>
    <n v="0"/>
    <x v="0"/>
    <x v="0"/>
    <x v="8"/>
  </r>
  <r>
    <n v="100526115"/>
    <s v="OLASODE MUDASHIRU"/>
    <s v="6 CHIEF MOMOH STR 77/S25/74519 TABONTABON AGEGE"/>
    <s v="C-Non MD"/>
    <x v="1"/>
    <s v="NMD"/>
    <n v="544"/>
    <n v="26783.84"/>
    <n v="998617.42"/>
    <x v="0"/>
    <n v="1001600974"/>
    <x v="185"/>
    <n v="8000"/>
    <d v="2025-06-25T00:00:00"/>
    <n v="0"/>
    <x v="124"/>
    <x v="3"/>
    <x v="8"/>
  </r>
  <r>
    <n v="100537293"/>
    <s v="OLASODE MUDASHIRU"/>
    <s v="6 CHIEF MOMOH STR 77/S25/74543 AGEGE"/>
    <s v="C-Non MD"/>
    <x v="1"/>
    <s v="NMD"/>
    <n v="544"/>
    <n v="26783.84"/>
    <n v="1057192.33"/>
    <x v="0"/>
    <n v="1001600974"/>
    <x v="185"/>
    <n v="51000"/>
    <d v="2025-06-25T00:00:00"/>
    <n v="24216.16"/>
    <x v="0"/>
    <x v="2"/>
    <x v="8"/>
  </r>
  <r>
    <n v="100522584"/>
    <s v="OLASODE MUDASHIRU"/>
    <s v="6 CHIEF MOMOH STR 77/S25/74548 AGEGE"/>
    <s v="C-Non MD"/>
    <x v="1"/>
    <s v="NMD"/>
    <n v="544"/>
    <n v="26783.84"/>
    <n v="1023237.8"/>
    <x v="0"/>
    <n v="1001600974"/>
    <x v="185"/>
    <n v="61500"/>
    <d v="2025-06-25T00:00:00"/>
    <n v="34716.160000000003"/>
    <x v="0"/>
    <x v="2"/>
    <x v="8"/>
  </r>
  <r>
    <n v="102606082"/>
    <s v="BADA  MABEL  FOLASADE"/>
    <s v="6 SADIKU STREET ,TABON TABON ORILE AGEGE."/>
    <s v="C-Non MD"/>
    <x v="1"/>
    <s v="NMD"/>
    <n v="544"/>
    <n v="26783.84"/>
    <n v="201191.1"/>
    <x v="0"/>
    <n v="1001600974"/>
    <x v="185"/>
    <n v="23000"/>
    <d v="2025-06-13T00:00:00"/>
    <n v="0"/>
    <x v="125"/>
    <x v="3"/>
    <x v="8"/>
  </r>
  <r>
    <n v="100525693"/>
    <s v="BARIKA SERIKI"/>
    <s v="7 RENNER STREET OKO OBA AGEGE 98/S25/001333 AGEGE"/>
    <s v="C-Non MD"/>
    <x v="1"/>
    <s v="NMD"/>
    <n v="544"/>
    <n v="26783.84"/>
    <n v="284316.92"/>
    <x v="0"/>
    <n v="1001600974"/>
    <x v="185"/>
    <n v="23500"/>
    <d v="2025-06-16T00:00:00"/>
    <n v="0"/>
    <x v="126"/>
    <x v="3"/>
    <x v="8"/>
  </r>
  <r>
    <n v="100522816"/>
    <s v="AKINPELU MOSES"/>
    <s v="7B BALE STR AGEGE. TABON TABON AGEGE"/>
    <s v="C-Non MD"/>
    <x v="1"/>
    <s v="NMD"/>
    <n v="544"/>
    <n v="26783.84"/>
    <n v="1117457.69"/>
    <x v="0"/>
    <n v="1001600974"/>
    <x v="185"/>
    <m/>
    <d v="2025-05-16T00:00:00"/>
    <n v="0"/>
    <x v="79"/>
    <x v="1"/>
    <x v="8"/>
  </r>
  <r>
    <n v="100522543"/>
    <s v="ELEGBEDE OLADUN"/>
    <s v="9 BALE STR TABON TABON AGEGE LAGOS "/>
    <s v="C-Non MD"/>
    <x v="1"/>
    <s v="NMD"/>
    <n v="544"/>
    <n v="26783.84"/>
    <n v="324432.03000000003"/>
    <x v="0"/>
    <n v="1001600974"/>
    <x v="185"/>
    <n v="30000"/>
    <d v="2025-06-25T00:00:00"/>
    <n v="3216.16"/>
    <x v="0"/>
    <x v="2"/>
    <x v="8"/>
  </r>
  <r>
    <n v="100526390"/>
    <s v="MRS SALAUDEEN"/>
    <s v="9 MOMOH STREET ORILE-AGEGE LAGOS."/>
    <s v="C-Non MD"/>
    <x v="1"/>
    <s v="NMD"/>
    <n v="544"/>
    <n v="26783.84"/>
    <n v="483814.79"/>
    <x v="0"/>
    <n v="1001600974"/>
    <x v="185"/>
    <n v="15000"/>
    <d v="2025-06-16T00:00:00"/>
    <n v="0"/>
    <x v="114"/>
    <x v="3"/>
    <x v="8"/>
  </r>
  <r>
    <n v="101645044"/>
    <s v="MRS SALAUDEEN"/>
    <s v="9 MOMOH STREET ORILE-AGEGE LAGOS."/>
    <s v="C-Non MD"/>
    <x v="0"/>
    <s v="NMD"/>
    <n v="0"/>
    <n v="0"/>
    <n v="57032.160000000003"/>
    <x v="0"/>
    <n v="1001600974"/>
    <x v="185"/>
    <m/>
    <m/>
    <n v="0"/>
    <x v="0"/>
    <x v="0"/>
    <x v="8"/>
  </r>
  <r>
    <n v="100525849"/>
    <s v="M A FASCO &amp; SONS"/>
    <s v="9 RENNER STREET OKO OBA AGEGE 85/S25/084548 TABON TABON AGEGE"/>
    <s v="C-Non MD"/>
    <x v="1"/>
    <s v="NMD"/>
    <n v="544"/>
    <n v="26783.84"/>
    <n v="268272.90999999997"/>
    <x v="0"/>
    <n v="1001600974"/>
    <x v="185"/>
    <n v="60000"/>
    <d v="2025-06-25T00:00:00"/>
    <n v="33216.160000000003"/>
    <x v="0"/>
    <x v="2"/>
    <x v="8"/>
  </r>
  <r>
    <n v="100522797"/>
    <s v="TAJUDEEN ADEBAYO ESQ"/>
    <s v="9 RENNER STREET OKO OBA AGEGE OKO OBA AGEGE"/>
    <s v="C-Non MD"/>
    <x v="1"/>
    <s v="NMD"/>
    <n v="544"/>
    <n v="26783.84"/>
    <n v="322801.5"/>
    <x v="0"/>
    <n v="1001600974"/>
    <x v="185"/>
    <m/>
    <d v="2025-05-27T00:00:00"/>
    <n v="0"/>
    <x v="79"/>
    <x v="1"/>
    <x v="8"/>
  </r>
  <r>
    <n v="100540604"/>
    <s v="RAILWAY POLICE STATION"/>
    <s v="C/O D.P.O. ELERE LAGOS "/>
    <s v="C-Non MD"/>
    <x v="1"/>
    <s v="NMD"/>
    <n v="544"/>
    <n v="26783.84"/>
    <n v="938073.9"/>
    <x v="0"/>
    <n v="1001600974"/>
    <x v="185"/>
    <m/>
    <d v="2025-04-17T00:00:00"/>
    <n v="0"/>
    <x v="79"/>
    <x v="1"/>
    <x v="8"/>
  </r>
  <r>
    <n v="102933871"/>
    <s v="ADERINSOLA ADETUNJI ADEYANKINNU"/>
    <s v="PLOT 262B OLD ABEOKUTA ROAD,TABON TABON,BUS STOP,AGEGE LAGOS"/>
    <s v="C-Non MD"/>
    <x v="1"/>
    <s v="NMD"/>
    <n v="544"/>
    <n v="26783.84"/>
    <n v="108513.95"/>
    <x v="0"/>
    <n v="1001600974"/>
    <x v="185"/>
    <m/>
    <m/>
    <n v="0"/>
    <x v="79"/>
    <x v="1"/>
    <x v="8"/>
  </r>
  <r>
    <n v="100067806"/>
    <s v="NIGERWEST NIG LTD"/>
    <s v="ABEOKUTA MOTOR ROAD AGEGE "/>
    <s v="C-MD2"/>
    <x v="1"/>
    <s v="MD"/>
    <n v="0"/>
    <n v="0"/>
    <n v="-856.93"/>
    <x v="0"/>
    <n v="1002049303"/>
    <x v="186"/>
    <m/>
    <m/>
    <n v="0"/>
    <x v="0"/>
    <x v="0"/>
    <x v="0"/>
  </r>
  <r>
    <n v="101644872"/>
    <s v="FOLARIN NURUDEEN"/>
    <s v="12 OKO OBA RD 79/056137 AGEGE"/>
    <s v="C-Non MD"/>
    <x v="0"/>
    <s v="NMD"/>
    <n v="0"/>
    <n v="0"/>
    <n v="84737.68"/>
    <x v="0"/>
    <n v="1000282958"/>
    <x v="187"/>
    <m/>
    <m/>
    <n v="0"/>
    <x v="0"/>
    <x v="0"/>
    <x v="4"/>
  </r>
  <r>
    <n v="102720581"/>
    <s v="AINA  AKERE SEMIU ADEWALE"/>
    <s v="12 OKO OBA ROAD ORILE AGEGE"/>
    <s v="C-Non MD"/>
    <x v="0"/>
    <s v="NMD"/>
    <n v="0"/>
    <n v="0"/>
    <n v="70701"/>
    <x v="0"/>
    <n v="1000282958"/>
    <x v="187"/>
    <m/>
    <m/>
    <n v="0"/>
    <x v="0"/>
    <x v="0"/>
    <x v="4"/>
  </r>
  <r>
    <n v="101644871"/>
    <s v="ITOGBE SUBERU"/>
    <s v="12 OLABUA COMPOUND ORILE AGEGE LAGOS"/>
    <s v="C-Non MD"/>
    <x v="0"/>
    <s v="NMD"/>
    <n v="0"/>
    <n v="0"/>
    <n v="84737.68"/>
    <x v="0"/>
    <n v="1000282958"/>
    <x v="187"/>
    <m/>
    <m/>
    <n v="0"/>
    <x v="0"/>
    <x v="0"/>
    <x v="4"/>
  </r>
  <r>
    <n v="101644885"/>
    <s v="BABATUNDE OLUSANYA"/>
    <s v="13 AINA AKERE STREET AGEGE"/>
    <s v="C-Non MD"/>
    <x v="0"/>
    <s v="NMD"/>
    <n v="0"/>
    <n v="0"/>
    <n v="84737.68"/>
    <x v="0"/>
    <n v="1000282958"/>
    <x v="187"/>
    <m/>
    <m/>
    <n v="0"/>
    <x v="0"/>
    <x v="0"/>
    <x v="4"/>
  </r>
  <r>
    <n v="101645179"/>
    <s v="RAMOTA ABAKE"/>
    <s v="13 ORILE RD TABON TABON LAGOS"/>
    <s v="C-Non MD"/>
    <x v="0"/>
    <s v="NMD"/>
    <n v="0"/>
    <n v="0"/>
    <n v="84737.68"/>
    <x v="0"/>
    <n v="1000282958"/>
    <x v="187"/>
    <m/>
    <m/>
    <n v="0"/>
    <x v="0"/>
    <x v="0"/>
    <x v="4"/>
  </r>
  <r>
    <n v="100525072"/>
    <s v="DOSUNMU D. A. O."/>
    <s v="136 OKO OBA ROAD LADOJE AGEGE LADOJE AGEGE"/>
    <s v="C-Non MD"/>
    <x v="1"/>
    <s v="NMD"/>
    <n v="544"/>
    <n v="26783.84"/>
    <n v="387241.22"/>
    <x v="0"/>
    <n v="1000282958"/>
    <x v="187"/>
    <n v="20001"/>
    <d v="2025-06-23T00:00:00"/>
    <n v="0"/>
    <x v="127"/>
    <x v="3"/>
    <x v="4"/>
  </r>
  <r>
    <n v="101644877"/>
    <s v="AYINUOLA ADEBANJO"/>
    <s v="140 OKOOBA RD LAGOS"/>
    <s v="C-Non MD"/>
    <x v="0"/>
    <s v="NMD"/>
    <n v="0"/>
    <n v="0"/>
    <n v="84737.68"/>
    <x v="0"/>
    <n v="1000282958"/>
    <x v="187"/>
    <m/>
    <m/>
    <n v="0"/>
    <x v="0"/>
    <x v="0"/>
    <x v="4"/>
  </r>
  <r>
    <n v="100525235"/>
    <s v="AYINUOLA ADEBANJO"/>
    <s v="140 OKOOBA RD LAGOS "/>
    <s v="C-Non MD"/>
    <x v="1"/>
    <s v="NMD"/>
    <n v="544"/>
    <n v="26783.84"/>
    <n v="303903.35999999999"/>
    <x v="0"/>
    <n v="1000282958"/>
    <x v="187"/>
    <n v="27000"/>
    <d v="2025-06-23T00:00:00"/>
    <n v="216.15999999999985"/>
    <x v="0"/>
    <x v="2"/>
    <x v="4"/>
  </r>
  <r>
    <n v="101708686"/>
    <s v="ADEKOYA MRS"/>
    <s v="144 OKO-OBA RD LAGOS"/>
    <s v="C-Non MD"/>
    <x v="1"/>
    <s v="NMD"/>
    <n v="544"/>
    <n v="26783.84"/>
    <n v="402334.28"/>
    <x v="0"/>
    <n v="1000282958"/>
    <x v="187"/>
    <n v="48000"/>
    <d v="2025-06-23T00:00:00"/>
    <n v="21216.16"/>
    <x v="0"/>
    <x v="2"/>
    <x v="4"/>
  </r>
  <r>
    <n v="101644874"/>
    <s v="ADEKOYA MRS"/>
    <s v="144 OKO-OBA RD LAGOS"/>
    <s v="C-Non MD"/>
    <x v="1"/>
    <s v="NMD"/>
    <n v="544"/>
    <n v="26783.84"/>
    <n v="244985.61"/>
    <x v="0"/>
    <n v="1000282958"/>
    <x v="187"/>
    <n v="30000"/>
    <d v="2025-06-23T00:00:00"/>
    <n v="3216.16"/>
    <x v="0"/>
    <x v="2"/>
    <x v="4"/>
  </r>
  <r>
    <n v="100522886"/>
    <s v="ADEKOYA MRS"/>
    <s v="144 OKO-OBA RD LAGOS "/>
    <s v="C-Non MD"/>
    <x v="1"/>
    <s v="NMD"/>
    <n v="544"/>
    <n v="26783.84"/>
    <n v="174302.36"/>
    <x v="0"/>
    <n v="1000282958"/>
    <x v="187"/>
    <n v="30000"/>
    <d v="2025-06-23T00:00:00"/>
    <n v="3216.16"/>
    <x v="0"/>
    <x v="2"/>
    <x v="4"/>
  </r>
  <r>
    <n v="100067862"/>
    <s v="ALH ADENIYI AKIBU (ALINCO PETR"/>
    <s v="150 OKO OBA ROAD ABATTIOR AGEG ABATTIOR AGEGE"/>
    <s v="C-MD2"/>
    <x v="1"/>
    <s v="MD"/>
    <n v="878"/>
    <n v="50411.03"/>
    <n v="50404.81"/>
    <x v="0"/>
    <n v="1000282958"/>
    <x v="187"/>
    <m/>
    <m/>
    <n v="0"/>
    <x v="128"/>
    <x v="1"/>
    <x v="4"/>
  </r>
  <r>
    <n v="100539275"/>
    <s v="OJENIRAN OYELADE S."/>
    <s v="2B HANATU AGUESTO ESTATE OKO OBA LAGOS"/>
    <s v="C-Non MD"/>
    <x v="0"/>
    <s v="NMD"/>
    <n v="0"/>
    <n v="0"/>
    <n v="661245.15"/>
    <x v="0"/>
    <n v="1000282958"/>
    <x v="187"/>
    <m/>
    <m/>
    <n v="0"/>
    <x v="0"/>
    <x v="0"/>
    <x v="4"/>
  </r>
  <r>
    <n v="100537766"/>
    <s v="OJENIRAN S. OYELADE"/>
    <s v="2B HANATU AGUESTO ESTATE OKO OBA LAGOS."/>
    <s v="C-Non MD"/>
    <x v="0"/>
    <s v="NMD"/>
    <n v="0"/>
    <n v="0"/>
    <n v="884670.22"/>
    <x v="0"/>
    <n v="1000282958"/>
    <x v="187"/>
    <m/>
    <m/>
    <n v="0"/>
    <x v="0"/>
    <x v="0"/>
    <x v="4"/>
  </r>
  <r>
    <n v="100525394"/>
    <s v="TORIOLA FATAI"/>
    <s v="2D OKOOBA RD M/N 78/P25/22953 AGEGE"/>
    <s v="C-Non MD"/>
    <x v="1"/>
    <s v="NMD"/>
    <n v="544"/>
    <n v="26783.84"/>
    <n v="1278538.6200000001"/>
    <x v="0"/>
    <n v="1000282958"/>
    <x v="187"/>
    <n v="15000"/>
    <d v="2025-06-23T00:00:00"/>
    <n v="0"/>
    <x v="114"/>
    <x v="3"/>
    <x v="4"/>
  </r>
  <r>
    <n v="100524615"/>
    <s v="ADEOYE SOLOMON"/>
    <s v="3D OKO OBA RD 77/S25/113218 AGEGE"/>
    <s v="C-Non MD"/>
    <x v="1"/>
    <s v="NMD"/>
    <n v="544"/>
    <n v="26783.84"/>
    <n v="997307.94"/>
    <x v="0"/>
    <n v="1000282958"/>
    <x v="187"/>
    <m/>
    <d v="2025-04-25T00:00:00"/>
    <n v="0"/>
    <x v="79"/>
    <x v="1"/>
    <x v="4"/>
  </r>
  <r>
    <n v="101644875"/>
    <s v="SALIU YEKINNI"/>
    <s v="5A OKO OBA RD 77/S25/103932 AGEGE"/>
    <s v="C-Non MD"/>
    <x v="0"/>
    <s v="NMD"/>
    <n v="0"/>
    <n v="0"/>
    <n v="84737.68"/>
    <x v="0"/>
    <n v="1000282958"/>
    <x v="187"/>
    <m/>
    <m/>
    <n v="0"/>
    <x v="0"/>
    <x v="0"/>
    <x v="4"/>
  </r>
  <r>
    <n v="100524770"/>
    <s v="SALIU YEKINNI"/>
    <s v="5A OKO OBA RD 77/S25/103932 AGEGE"/>
    <s v="C-Non MD"/>
    <x v="1"/>
    <s v="NMD"/>
    <n v="544"/>
    <n v="26783.84"/>
    <n v="177932.69"/>
    <x v="0"/>
    <n v="1000282958"/>
    <x v="187"/>
    <n v="30000"/>
    <d v="2025-06-23T00:00:00"/>
    <n v="3216.16"/>
    <x v="0"/>
    <x v="2"/>
    <x v="4"/>
  </r>
  <r>
    <n v="102791024"/>
    <s v="FRANCIS UCHECHUKWU EZIKE"/>
    <s v="309 OLD ABEOKUTA  MOTOR ROAD AGEGE "/>
    <s v="C-Non MD"/>
    <x v="1"/>
    <s v="NMD"/>
    <n v="544"/>
    <n v="26783.84"/>
    <n v="55668.19"/>
    <x v="0"/>
    <n v="1001951906"/>
    <x v="188"/>
    <n v="26000"/>
    <d v="2025-06-25T00:00:00"/>
    <n v="0"/>
    <x v="82"/>
    <x v="3"/>
    <x v="3"/>
  </r>
  <r>
    <n v="102413800"/>
    <s v="OPEYEMI YETUNDE"/>
    <s v="309 OLD ABEOKUTA MTR RD"/>
    <s v="C-Non MD"/>
    <x v="1"/>
    <s v="NMD"/>
    <n v="544"/>
    <n v="26783.84"/>
    <n v="280491.81"/>
    <x v="0"/>
    <n v="1001951906"/>
    <x v="188"/>
    <m/>
    <d v="2019-10-17T00:00:00"/>
    <n v="0"/>
    <x v="79"/>
    <x v="1"/>
    <x v="3"/>
  </r>
  <r>
    <n v="100067833"/>
    <s v="OLAPADE"/>
    <s v="309 OLD ABEOKUTA MTR RD OKO OBA AGEGE LAGOS STATE"/>
    <s v="C-MD2"/>
    <x v="1"/>
    <s v="MD"/>
    <n v="1206"/>
    <n v="69243.39"/>
    <n v="69243.61"/>
    <x v="0"/>
    <n v="1001951906"/>
    <x v="188"/>
    <m/>
    <m/>
    <n v="0"/>
    <x v="129"/>
    <x v="1"/>
    <x v="3"/>
  </r>
  <r>
    <n v="102191569"/>
    <s v="ARAMIDE KABIRU"/>
    <s v="309 OLD ABEOKUTA RD OKON OBA"/>
    <s v="C-Non MD"/>
    <x v="1"/>
    <s v="NMD"/>
    <n v="544"/>
    <n v="26783.84"/>
    <n v="280491.81"/>
    <x v="0"/>
    <n v="1001951906"/>
    <x v="188"/>
    <m/>
    <d v="2021-11-13T00:00:00"/>
    <n v="0"/>
    <x v="79"/>
    <x v="1"/>
    <x v="3"/>
  </r>
  <r>
    <n v="100954116"/>
    <s v="ODUKOYA DUPE MRS"/>
    <s v="309 OLD ABKT MT RD SHOP 22 SHOPPING PLZ OKO OBA AGEGE LAGOS"/>
    <s v="C-Non MD"/>
    <x v="0"/>
    <s v="NMD"/>
    <n v="0"/>
    <n v="0"/>
    <n v="182146.95"/>
    <x v="0"/>
    <n v="1001951906"/>
    <x v="188"/>
    <m/>
    <m/>
    <n v="0"/>
    <x v="0"/>
    <x v="0"/>
    <x v="3"/>
  </r>
  <r>
    <n v="102176505"/>
    <s v="OLAPADE"/>
    <s v="309, OLD ABEOKUTA, AGEGE"/>
    <s v="C-Non MD"/>
    <x v="1"/>
    <s v="NMD"/>
    <n v="544"/>
    <n v="26783.84"/>
    <n v="280491.81"/>
    <x v="0"/>
    <n v="1001951906"/>
    <x v="188"/>
    <m/>
    <m/>
    <n v="0"/>
    <x v="79"/>
    <x v="1"/>
    <x v="3"/>
  </r>
  <r>
    <n v="102538128"/>
    <s v="OGUNSOLU J.K"/>
    <s v="383 OLD ABEOKUTA RD ABATIOR"/>
    <s v="C-Non MD"/>
    <x v="1"/>
    <s v="NMD"/>
    <n v="544"/>
    <n v="26783.84"/>
    <n v="280491.81"/>
    <x v="0"/>
    <n v="1001951906"/>
    <x v="188"/>
    <m/>
    <d v="2022-09-27T00:00:00"/>
    <n v="0"/>
    <x v="79"/>
    <x v="1"/>
    <x v="3"/>
  </r>
  <r>
    <n v="102174441"/>
    <s v="ADEBAYO ADEBOGUN"/>
    <s v="395 OLD ABEOKUTA ROAD OPP. ABATIOR AGEGE"/>
    <s v="C-Non MD"/>
    <x v="1"/>
    <s v="NMD"/>
    <n v="544"/>
    <n v="26783.84"/>
    <n v="280491.81"/>
    <x v="0"/>
    <n v="1001951906"/>
    <x v="188"/>
    <m/>
    <m/>
    <n v="0"/>
    <x v="79"/>
    <x v="1"/>
    <x v="3"/>
  </r>
  <r>
    <n v="101662079"/>
    <s v="ADEBOWALE ADEBOWALE"/>
    <s v="397. OLD ABK MOTOR RD ORILE AGEGE UT LAGOS"/>
    <s v="C-Non MD"/>
    <x v="1"/>
    <s v="NMD"/>
    <n v="544"/>
    <n v="26783.84"/>
    <n v="220529.52"/>
    <x v="0"/>
    <n v="1001951906"/>
    <x v="188"/>
    <n v="30000"/>
    <d v="2025-06-19T00:00:00"/>
    <n v="3216.16"/>
    <x v="0"/>
    <x v="2"/>
    <x v="3"/>
  </r>
  <r>
    <n v="102933338"/>
    <s v="POLICE STATION ABBATIOR"/>
    <s v="Abbatior police station "/>
    <s v="C-Non MD"/>
    <x v="1"/>
    <s v="NMD"/>
    <n v="544"/>
    <n v="26783.84"/>
    <n v="108513.95"/>
    <x v="0"/>
    <n v="1001951906"/>
    <x v="188"/>
    <m/>
    <m/>
    <n v="0"/>
    <x v="79"/>
    <x v="1"/>
    <x v="3"/>
  </r>
  <r>
    <n v="101227890"/>
    <s v="ADELEYE YINUSA"/>
    <s v="HAMAT AUGUSTO ESTATE OKO-OBA"/>
    <s v="C-MD2"/>
    <x v="1"/>
    <s v="MD"/>
    <n v="1328"/>
    <n v="76248.12"/>
    <n v="76402.92"/>
    <x v="0"/>
    <n v="1001951906"/>
    <x v="188"/>
    <m/>
    <m/>
    <n v="0"/>
    <x v="130"/>
    <x v="1"/>
    <x v="3"/>
  </r>
  <r>
    <n v="101401982"/>
    <s v="AKINDOYIN AKINDELE ABBEY"/>
    <s v="HANNAT AUGUSTOS ESTATE OKO OBA AGEGE"/>
    <s v="C-Non MD"/>
    <x v="1"/>
    <s v="NMD"/>
    <n v="544"/>
    <n v="26783.84"/>
    <n v="1168447.22"/>
    <x v="0"/>
    <n v="1001951906"/>
    <x v="188"/>
    <m/>
    <d v="2024-05-25T00:00:00"/>
    <n v="0"/>
    <x v="79"/>
    <x v="1"/>
    <x v="3"/>
  </r>
  <r>
    <n v="102943059"/>
    <s v="KAFAYAT FUNKE YUSSUF"/>
    <s v="No 5 Hannah Augusto crescent orile agege lagos"/>
    <s v="C-Non MD"/>
    <x v="0"/>
    <s v="NMD"/>
    <n v="0"/>
    <n v="0"/>
    <n v="0"/>
    <x v="0"/>
    <n v="1001951906"/>
    <x v="188"/>
    <m/>
    <m/>
    <n v="0"/>
    <x v="0"/>
    <x v="0"/>
    <x v="3"/>
  </r>
  <r>
    <n v="101600707"/>
    <s v="TOTAL FILLING STATION"/>
    <s v="OKO OBA, AGEGE"/>
    <s v="C-MD2"/>
    <x v="0"/>
    <s v="MD"/>
    <n v="0"/>
    <n v="0"/>
    <n v="42376.11"/>
    <x v="0"/>
    <n v="1001951906"/>
    <x v="188"/>
    <m/>
    <m/>
    <n v="0"/>
    <x v="0"/>
    <x v="0"/>
    <x v="3"/>
  </r>
  <r>
    <n v="102829930"/>
    <s v="AKINDELE ABBEY AKINDOYIN"/>
    <s v="Plot 4 HANNAT AUGUSTOS ESTATE OKO OBA AGEGE"/>
    <s v="C-Non MD"/>
    <x v="1"/>
    <s v="NMD"/>
    <n v="544"/>
    <n v="26783.84"/>
    <n v="73205.649999999994"/>
    <x v="0"/>
    <n v="1001951906"/>
    <x v="188"/>
    <n v="28000"/>
    <d v="2025-06-13T00:00:00"/>
    <n v="1216.1599999999999"/>
    <x v="0"/>
    <x v="2"/>
    <x v="3"/>
  </r>
  <r>
    <n v="102863883"/>
    <s v="AFOLAKE OLAMIDE SANNI"/>
    <s v="Shop 17 Augustus plaza oko oba Agege"/>
    <s v="C-Non MD"/>
    <x v="1"/>
    <s v="NMD"/>
    <n v="544"/>
    <n v="26783.84"/>
    <n v="61332.33"/>
    <x v="0"/>
    <n v="1001951906"/>
    <x v="188"/>
    <n v="25000"/>
    <d v="2025-06-25T00:00:00"/>
    <n v="0"/>
    <x v="80"/>
    <x v="3"/>
    <x v="3"/>
  </r>
  <r>
    <n v="102938319"/>
    <s v="FARUQ OMOBOLAJI AZEEZ"/>
    <s v="Shop 21 augusto plaza oko oba agege"/>
    <s v="C-Non MD"/>
    <x v="0"/>
    <s v="NMD"/>
    <n v="0"/>
    <n v="0"/>
    <n v="0"/>
    <x v="0"/>
    <n v="1001951906"/>
    <x v="188"/>
    <m/>
    <m/>
    <n v="0"/>
    <x v="0"/>
    <x v="0"/>
    <x v="3"/>
  </r>
  <r>
    <n v="102732096"/>
    <s v="LATEEF HABEEB AKINBOLU"/>
    <s v="Shop 24 agege complex"/>
    <s v="C-Non MD"/>
    <x v="1"/>
    <s v="NMD"/>
    <n v="544"/>
    <n v="26783.84"/>
    <n v="327397.09000000003"/>
    <x v="0"/>
    <n v="1001951906"/>
    <x v="188"/>
    <m/>
    <d v="2025-05-28T00:00:00"/>
    <n v="0"/>
    <x v="79"/>
    <x v="1"/>
    <x v="3"/>
  </r>
  <r>
    <n v="102898692"/>
    <s v="MUHAMMED SHAMSUDEEN IBRAHIM"/>
    <s v="105 New Garage Modern Market,Old Abeokuta motor road"/>
    <s v="C-Non MD"/>
    <x v="1"/>
    <s v="NMD"/>
    <n v="544"/>
    <n v="26783.84"/>
    <n v="34286.620000000003"/>
    <x v="0"/>
    <n v="1000259799"/>
    <x v="189"/>
    <m/>
    <d v="2025-05-26T00:00:00"/>
    <n v="0"/>
    <x v="79"/>
    <x v="1"/>
    <x v="8"/>
  </r>
  <r>
    <n v="101270606"/>
    <s v="IDERA MODERN MARKET"/>
    <s v="137,OLD ABEOKUTA MOTOR ROAD"/>
    <s v="C-Non MD"/>
    <x v="1"/>
    <s v="NMD"/>
    <n v="544"/>
    <n v="26783.84"/>
    <n v="53405.9"/>
    <x v="0"/>
    <n v="1000259799"/>
    <x v="189"/>
    <n v="27000"/>
    <d v="2025-06-25T00:00:00"/>
    <n v="216.15999999999985"/>
    <x v="0"/>
    <x v="2"/>
    <x v="8"/>
  </r>
  <r>
    <n v="102838270"/>
    <s v="OLAYINKA TITILAYO OYEGUNLE"/>
    <s v="269 Old Abeokuta,New Garage ,opposite vetland primary school,Old Abeokuta Road pole 1"/>
    <s v="C-Non MD"/>
    <x v="1"/>
    <s v="NMD"/>
    <n v="544"/>
    <n v="26783.84"/>
    <n v="25967.81"/>
    <x v="0"/>
    <n v="1000259799"/>
    <x v="189"/>
    <n v="27500"/>
    <d v="2025-06-21T00:00:00"/>
    <n v="716.15999999999985"/>
    <x v="0"/>
    <x v="2"/>
    <x v="8"/>
  </r>
  <r>
    <n v="100954109"/>
    <s v="VETLAND GRAMMAR SCHOOL"/>
    <s v="279 OLD ABEOKUTA MTR RD OKO OBA LAGOS"/>
    <s v="C-Non MD"/>
    <x v="1"/>
    <s v="NMD"/>
    <n v="544"/>
    <n v="26783.84"/>
    <n v="322953.78000000003"/>
    <x v="0"/>
    <n v="1000259799"/>
    <x v="189"/>
    <m/>
    <d v="2025-05-28T00:00:00"/>
    <n v="0"/>
    <x v="79"/>
    <x v="1"/>
    <x v="8"/>
  </r>
  <r>
    <n v="102540303"/>
    <s v="MRS OLUWA GRACE"/>
    <s v="307 AGEGE MOTOR RD"/>
    <s v="C-Non MD"/>
    <x v="0"/>
    <s v="NMD"/>
    <n v="0"/>
    <n v="0"/>
    <n v="72163.63"/>
    <x v="0"/>
    <n v="1000259799"/>
    <x v="189"/>
    <m/>
    <m/>
    <n v="0"/>
    <x v="0"/>
    <x v="0"/>
    <x v="8"/>
  </r>
  <r>
    <n v="101817828"/>
    <s v="IBRAHIM MUHAMMAD SHAMSUDEEN"/>
    <s v="NEW GARAGE MARKET, OLD ABEOKUTA MOTOR ROAD AGEGE"/>
    <s v="C-MD2"/>
    <x v="1"/>
    <s v="MD"/>
    <n v="709"/>
    <n v="40707.769999999997"/>
    <n v="162998.88"/>
    <x v="0"/>
    <n v="1000259799"/>
    <x v="189"/>
    <m/>
    <m/>
    <n v="0"/>
    <x v="131"/>
    <x v="1"/>
    <x v="8"/>
  </r>
  <r>
    <n v="101645447"/>
    <s v="ALI AZEEZ OMOTAYO"/>
    <s v="11B ARAMIDE CLOSE OKO-OBA AGEGE"/>
    <s v="C-Non MD"/>
    <x v="0"/>
    <s v="NMD"/>
    <n v="0"/>
    <n v="0"/>
    <n v="33478.949999999997"/>
    <x v="0"/>
    <n v="1000259822"/>
    <x v="190"/>
    <m/>
    <m/>
    <n v="0"/>
    <x v="0"/>
    <x v="0"/>
    <x v="8"/>
  </r>
  <r>
    <n v="101645446"/>
    <s v="ALI AZEEZ OMOTAYO"/>
    <s v="11B ARAMIDE CLOSE OKO-OBA AGEGE"/>
    <s v="C-Non MD"/>
    <x v="0"/>
    <s v="NMD"/>
    <n v="0"/>
    <n v="0"/>
    <n v="69190.45"/>
    <x v="0"/>
    <n v="1000259822"/>
    <x v="190"/>
    <m/>
    <m/>
    <n v="0"/>
    <x v="0"/>
    <x v="0"/>
    <x v="8"/>
  </r>
  <r>
    <n v="101645423"/>
    <s v="ALI AZEEZ OMOTAYO"/>
    <s v="11B ARAMIDE CLOSE OKO-OBA AGEGE"/>
    <s v="C-Non MD"/>
    <x v="0"/>
    <s v="NMD"/>
    <n v="0"/>
    <n v="0"/>
    <n v="69190.45"/>
    <x v="0"/>
    <n v="1000259822"/>
    <x v="190"/>
    <m/>
    <m/>
    <n v="0"/>
    <x v="0"/>
    <x v="0"/>
    <x v="8"/>
  </r>
  <r>
    <n v="100539091"/>
    <s v="ARAMIDE ELIZABETH"/>
    <s v="1 UNITED CLOSE M/NO 77/S25/41583 AGEGE"/>
    <s v="C-Non MD"/>
    <x v="1"/>
    <s v="NMD"/>
    <n v="544"/>
    <n v="26783.84"/>
    <n v="49855.29"/>
    <x v="0"/>
    <n v="1000259819"/>
    <x v="191"/>
    <n v="26700"/>
    <d v="2025-06-19T00:00:00"/>
    <n v="0"/>
    <x v="93"/>
    <x v="3"/>
    <x v="3"/>
  </r>
  <r>
    <n v="100539147"/>
    <s v="EMEKA NDUBUISI"/>
    <s v="313 OLD ABEOKUTA MOTOR RD LAGOS "/>
    <s v="C-Non MD"/>
    <x v="1"/>
    <s v="NMD"/>
    <n v="544"/>
    <n v="26783.84"/>
    <n v="503976.51"/>
    <x v="0"/>
    <n v="1000259819"/>
    <x v="191"/>
    <n v="23450"/>
    <d v="2025-06-17T00:00:00"/>
    <n v="0"/>
    <x v="132"/>
    <x v="3"/>
    <x v="3"/>
  </r>
  <r>
    <n v="100539934"/>
    <s v="ROSELINE CHIDI"/>
    <s v="4 ARAMIDE CLOSE OFF ABEOKUTA MOTOR RD AGEGE"/>
    <s v="C-Non MD"/>
    <x v="0"/>
    <s v="NMD"/>
    <n v="0"/>
    <n v="0"/>
    <n v="428431.41"/>
    <x v="0"/>
    <n v="1000259819"/>
    <x v="191"/>
    <m/>
    <m/>
    <n v="0"/>
    <x v="0"/>
    <x v="0"/>
    <x v="3"/>
  </r>
  <r>
    <n v="100540124"/>
    <s v="ROSELINE CHIDI"/>
    <s v="4 ARAMIDE CLOSE OFF ABEOKUTA MOTOR RD AGEGE LAGOS STATE"/>
    <s v="C-Non MD"/>
    <x v="0"/>
    <s v="NMD"/>
    <n v="0"/>
    <n v="0"/>
    <n v="165386.85999999999"/>
    <x v="0"/>
    <n v="1000259819"/>
    <x v="191"/>
    <m/>
    <m/>
    <n v="0"/>
    <x v="0"/>
    <x v="0"/>
    <x v="3"/>
  </r>
  <r>
    <n v="102940748"/>
    <s v="AJIBADE W IRETI MRS W MRS"/>
    <s v="6 UNITED CITY COLLEGE COMP M/NO 77/S25/86763 AGEGE"/>
    <s v="C-Non MD"/>
    <x v="0"/>
    <s v="NMD"/>
    <n v="0"/>
    <n v="0"/>
    <n v="0"/>
    <x v="0"/>
    <n v="1000259819"/>
    <x v="191"/>
    <m/>
    <m/>
    <n v="0"/>
    <x v="0"/>
    <x v="0"/>
    <x v="3"/>
  </r>
  <r>
    <n v="100537289"/>
    <s v="AJIBADE W IRETI MRS"/>
    <s v="6 UNITED CITY COLLEGE COMP M/NO 77/S25/86763 AGEGE"/>
    <s v="C-Non MD"/>
    <x v="1"/>
    <s v="NMD"/>
    <n v="544"/>
    <n v="26783.84"/>
    <n v="52476.74"/>
    <x v="0"/>
    <n v="1000259819"/>
    <x v="191"/>
    <n v="33000"/>
    <d v="2025-06-25T00:00:00"/>
    <n v="6216.16"/>
    <x v="0"/>
    <x v="2"/>
    <x v="3"/>
  </r>
  <r>
    <n v="100540210"/>
    <s v="ROSELINE CHIDI"/>
    <s v="ARAMIDE CLOSE OFF ABEOKUTA ARA"/>
    <s v="C-Non MD"/>
    <x v="0"/>
    <s v="NMD"/>
    <n v="0"/>
    <n v="0"/>
    <n v="189497.8"/>
    <x v="0"/>
    <n v="1000259819"/>
    <x v="191"/>
    <m/>
    <m/>
    <n v="0"/>
    <x v="0"/>
    <x v="0"/>
    <x v="3"/>
  </r>
  <r>
    <n v="101821281"/>
    <s v="OKONUGA CAROLINE"/>
    <s v="341 OLD ABEOKUTA MT RD AGEGE"/>
    <s v="C-Non MD"/>
    <x v="1"/>
    <s v="NMD"/>
    <n v="138"/>
    <n v="6794.43"/>
    <n v="79494.350000000006"/>
    <x v="0"/>
    <n v="1000259806"/>
    <x v="192"/>
    <n v="25000"/>
    <d v="2025-06-19T00:00:00"/>
    <n v="18205.57"/>
    <x v="0"/>
    <x v="2"/>
    <x v="8"/>
  </r>
  <r>
    <n v="101648301"/>
    <s v="EBENEZER OLAEGBE"/>
    <s v="25 OLD ABEOKUTA MT RD 85/S25/42665 OKO-OBA"/>
    <s v="C-Non MD"/>
    <x v="0"/>
    <s v="NMD"/>
    <n v="0"/>
    <n v="0"/>
    <n v="60028.2"/>
    <x v="0"/>
    <n v="1000259467"/>
    <x v="193"/>
    <m/>
    <m/>
    <n v="0"/>
    <x v="0"/>
    <x v="0"/>
    <x v="3"/>
  </r>
  <r>
    <n v="101646742"/>
    <s v="EBENEZER OLAEGBE"/>
    <s v="25 OLD ABEOKUTA MT RD 85/S25/42665 OKO-OBA"/>
    <s v="C-Non MD"/>
    <x v="0"/>
    <s v="NMD"/>
    <n v="0"/>
    <n v="0"/>
    <n v="51045.4"/>
    <x v="0"/>
    <n v="1000259467"/>
    <x v="193"/>
    <m/>
    <m/>
    <n v="0"/>
    <x v="0"/>
    <x v="0"/>
    <x v="3"/>
  </r>
  <r>
    <n v="101647457"/>
    <s v="EBENEZER OLAEGBE"/>
    <s v="25 OLD ABEOKUTA MT RD 85/S25/42665 OKO-OBA"/>
    <s v="C-Non MD"/>
    <x v="0"/>
    <s v="NMD"/>
    <n v="0"/>
    <n v="0"/>
    <n v="64028.2"/>
    <x v="0"/>
    <n v="1000259467"/>
    <x v="193"/>
    <m/>
    <m/>
    <n v="0"/>
    <x v="0"/>
    <x v="0"/>
    <x v="3"/>
  </r>
  <r>
    <n v="100539513"/>
    <s v="ADETORO KASUNMU ESQ"/>
    <s v="1 OLADOJE STREET OKO OBA AGEGE "/>
    <s v="C-Non MD"/>
    <x v="1"/>
    <s v="NMD"/>
    <n v="544"/>
    <n v="26783.84"/>
    <n v="153419.82"/>
    <x v="0"/>
    <n v="1000259831"/>
    <x v="194"/>
    <n v="30000"/>
    <d v="2025-06-20T00:00:00"/>
    <n v="3216.16"/>
    <x v="0"/>
    <x v="2"/>
    <x v="8"/>
  </r>
  <r>
    <n v="101242542"/>
    <s v="ADEYEMO AZEEZ"/>
    <s v="313, OLD ABEOKUTA MOTOR RD"/>
    <s v="C-Non MD"/>
    <x v="0"/>
    <s v="NMD"/>
    <n v="0"/>
    <n v="0"/>
    <n v="146865.25"/>
    <x v="0"/>
    <n v="1002011406"/>
    <x v="195"/>
    <m/>
    <m/>
    <n v="0"/>
    <x v="0"/>
    <x v="0"/>
    <x v="3"/>
  </r>
  <r>
    <n v="100526091"/>
    <s v="ALH. SALISU A.UMAR"/>
    <s v="395 OLD ABEOKUTA MOTOR ROAD OKO-OBA LAGOS"/>
    <s v="C-Non MD"/>
    <x v="1"/>
    <s v="NMD"/>
    <n v="544"/>
    <n v="26783.84"/>
    <n v="108107.75"/>
    <x v="0"/>
    <n v="1002011406"/>
    <x v="195"/>
    <m/>
    <d v="2025-03-27T00:00:00"/>
    <n v="0"/>
    <x v="79"/>
    <x v="1"/>
    <x v="3"/>
  </r>
  <r>
    <n v="101371021"/>
    <s v="OSIFO SAMSON"/>
    <s v="LABAK ESTATE OKO-OBA"/>
    <s v="C-MD2"/>
    <x v="1"/>
    <s v="MD"/>
    <n v="405"/>
    <n v="23253.38"/>
    <n v="22278.52"/>
    <x v="0"/>
    <n v="1002295905"/>
    <x v="196"/>
    <m/>
    <m/>
    <n v="0"/>
    <x v="133"/>
    <x v="1"/>
    <x v="0"/>
  </r>
  <r>
    <n v="100946500"/>
    <s v="AMUSSAN A ISAAC"/>
    <s v="B2 FLT 8 LSDPC PHASE IV OKO OB OKO-OBA LAGOS"/>
    <s v="C-Non MD"/>
    <x v="0"/>
    <s v="NMD"/>
    <n v="0"/>
    <n v="0"/>
    <n v="62275.85"/>
    <x v="0"/>
    <n v="1000256340"/>
    <x v="197"/>
    <m/>
    <m/>
    <n v="0"/>
    <x v="0"/>
    <x v="0"/>
    <x v="2"/>
  </r>
  <r>
    <n v="102191610"/>
    <s v="OYEBANJI COMFORT OLUFUNK"/>
    <s v="BIK M13 FIT3 OKO OBA PHASE 4   "/>
    <s v="C-Non MD"/>
    <x v="1"/>
    <s v="NMD"/>
    <n v="544"/>
    <n v="26783.84"/>
    <n v="70263.679999999993"/>
    <x v="0"/>
    <n v="1000256340"/>
    <x v="197"/>
    <m/>
    <d v="2025-05-23T00:00:00"/>
    <n v="0"/>
    <x v="79"/>
    <x v="1"/>
    <x v="2"/>
  </r>
  <r>
    <n v="102190262"/>
    <s v="MR OLUWAGBESOLA C F"/>
    <s v="BLK   J10 FLT 9 PHASE IV MILL ESTATE OKO OBA    "/>
    <s v="C-Non MD"/>
    <x v="1"/>
    <s v="NMD"/>
    <n v="544"/>
    <n v="26783.84"/>
    <n v="280491.81"/>
    <x v="0"/>
    <n v="1000256340"/>
    <x v="197"/>
    <m/>
    <d v="2019-11-03T00:00:00"/>
    <n v="0"/>
    <x v="79"/>
    <x v="1"/>
    <x v="2"/>
  </r>
  <r>
    <n v="102178608"/>
    <s v="OYEKANMI TOYIN A"/>
    <s v="BLK 11 FLT 8 OKO-OBA"/>
    <s v="C-Non MD"/>
    <x v="1"/>
    <s v="NMD"/>
    <n v="544"/>
    <n v="26783.84"/>
    <n v="280491.81"/>
    <x v="0"/>
    <n v="1000256340"/>
    <x v="197"/>
    <m/>
    <d v="2020-03-05T00:00:00"/>
    <n v="0"/>
    <x v="79"/>
    <x v="1"/>
    <x v="2"/>
  </r>
  <r>
    <n v="100539481"/>
    <s v="AFOLABI T. LOUIS"/>
    <s v="BLK 11 FLT 9 OKO OBA IV AGEGE OKO OBA IV AGEGE"/>
    <s v="C-Non MD"/>
    <x v="1"/>
    <s v="NMD"/>
    <n v="100"/>
    <n v="4923.5"/>
    <n v="4924"/>
    <x v="0"/>
    <n v="1000256340"/>
    <x v="197"/>
    <n v="4923"/>
    <d v="2025-06-16T00:00:00"/>
    <n v="0"/>
    <x v="134"/>
    <x v="3"/>
    <x v="2"/>
  </r>
  <r>
    <n v="100539496"/>
    <s v="ADEBOWALE BAIYE"/>
    <s v="BLK 14 FLT 1 LSDPC IV OKO OBA LAGOS"/>
    <s v="C-Non MD"/>
    <x v="1"/>
    <s v="NMD"/>
    <n v="544"/>
    <n v="26783.84"/>
    <n v="1525956.02"/>
    <x v="0"/>
    <n v="1000256340"/>
    <x v="197"/>
    <m/>
    <d v="2025-02-25T00:00:00"/>
    <n v="0"/>
    <x v="79"/>
    <x v="1"/>
    <x v="2"/>
  </r>
  <r>
    <n v="102426017"/>
    <s v="OYEDELE"/>
    <s v="BLK 17Q FLT 3LSDPC OKO OBA"/>
    <s v="C-Non MD"/>
    <x v="1"/>
    <s v="NMD"/>
    <n v="544"/>
    <n v="26783.84"/>
    <n v="280491.81"/>
    <x v="0"/>
    <n v="1000256340"/>
    <x v="197"/>
    <m/>
    <m/>
    <n v="0"/>
    <x v="79"/>
    <x v="1"/>
    <x v="2"/>
  </r>
  <r>
    <n v="102540286"/>
    <s v="EGBUNA AZUKA"/>
    <s v="BLK A1 FLAT 2 OKO-OBA PHASE IV"/>
    <s v="C-Non MD"/>
    <x v="1"/>
    <s v="NMD"/>
    <n v="544"/>
    <n v="26783.84"/>
    <n v="280491.81"/>
    <x v="0"/>
    <n v="1000256340"/>
    <x v="197"/>
    <m/>
    <d v="2022-02-09T00:00:00"/>
    <n v="0"/>
    <x v="79"/>
    <x v="1"/>
    <x v="2"/>
  </r>
  <r>
    <n v="102545303"/>
    <s v="JIMOH WASIU /GRACE"/>
    <s v="BLK C3 FLT 6 OKO OBA PHASE IV AGEGE   "/>
    <s v="C-Non MD"/>
    <x v="1"/>
    <s v="NMD"/>
    <n v="544"/>
    <n v="26783.84"/>
    <n v="280491.81"/>
    <x v="0"/>
    <n v="1000256340"/>
    <x v="197"/>
    <m/>
    <d v="2020-03-16T00:00:00"/>
    <n v="0"/>
    <x v="79"/>
    <x v="1"/>
    <x v="2"/>
  </r>
  <r>
    <n v="100539655"/>
    <s v="ALH AUWATU DANLADI"/>
    <s v="BLK D4 FLAT 7 SCHEME IV OKO OBA AGEGE LAGOS"/>
    <s v="C-Non MD"/>
    <x v="0"/>
    <s v="NMD"/>
    <n v="0"/>
    <n v="0"/>
    <n v="417026.24"/>
    <x v="0"/>
    <n v="1000256340"/>
    <x v="197"/>
    <m/>
    <m/>
    <n v="0"/>
    <x v="0"/>
    <x v="0"/>
    <x v="2"/>
  </r>
  <r>
    <n v="102424050"/>
    <s v="MR FATOPE OLUFEMI STEPHE"/>
    <s v="BLK D4 FLT 2 LSDPC OKO OBA PHASE IV   "/>
    <s v="C-Non MD"/>
    <x v="1"/>
    <s v="NMD"/>
    <n v="544"/>
    <n v="26783.84"/>
    <n v="130267.24"/>
    <x v="0"/>
    <n v="1000256340"/>
    <x v="197"/>
    <m/>
    <d v="2025-03-05T00:00:00"/>
    <n v="0"/>
    <x v="79"/>
    <x v="1"/>
    <x v="2"/>
  </r>
  <r>
    <n v="100539484"/>
    <s v="ENGR. OYIN SHITTU"/>
    <s v="BLK G7 FLT 3 OKO OBA IV OKO OBA IV LSDPC"/>
    <s v="C-Non MD"/>
    <x v="1"/>
    <s v="NMD"/>
    <n v="544"/>
    <n v="26783.84"/>
    <n v="1294808.6299999999"/>
    <x v="0"/>
    <n v="1000256340"/>
    <x v="197"/>
    <m/>
    <d v="2025-05-28T00:00:00"/>
    <n v="0"/>
    <x v="79"/>
    <x v="1"/>
    <x v="2"/>
  </r>
  <r>
    <n v="100946513"/>
    <s v="ODUALA O ARAMIDE"/>
    <s v="BLK Q17 FLAT1 LSDPC PHS IV LAGOS"/>
    <s v="C-Non MD"/>
    <x v="0"/>
    <s v="NMD"/>
    <n v="0"/>
    <n v="0"/>
    <n v="116304.48"/>
    <x v="0"/>
    <n v="1000256340"/>
    <x v="197"/>
    <m/>
    <m/>
    <n v="0"/>
    <x v="0"/>
    <x v="0"/>
    <x v="2"/>
  </r>
  <r>
    <n v="102316345"/>
    <s v="ABIODUN BUSAYO OLARENWAJU"/>
    <s v="BLK S19 FLAT 8 AGEGE"/>
    <s v="C-Non MD"/>
    <x v="1"/>
    <s v="NMD"/>
    <n v="544"/>
    <n v="26783.84"/>
    <n v="118514.4"/>
    <x v="0"/>
    <n v="1000256340"/>
    <x v="197"/>
    <n v="26685"/>
    <d v="2025-06-13T00:00:00"/>
    <n v="0"/>
    <x v="88"/>
    <x v="3"/>
    <x v="2"/>
  </r>
  <r>
    <n v="102419242"/>
    <s v="FESTUS ADENIYI"/>
    <s v="FLT 3 IST FLOUR FRONT FLT 6, OKO-OBA   "/>
    <s v="C-Non MD"/>
    <x v="1"/>
    <s v="NMD"/>
    <n v="544"/>
    <n v="26783.84"/>
    <n v="280491.81"/>
    <x v="0"/>
    <n v="1000256340"/>
    <x v="197"/>
    <m/>
    <d v="2022-10-18T00:00:00"/>
    <n v="0"/>
    <x v="79"/>
    <x v="1"/>
    <x v="2"/>
  </r>
  <r>
    <n v="101921689"/>
    <s v="ADEOYE LUZI ADEDAYO"/>
    <s v="J10 FLAT 9 LSDPC IV"/>
    <s v="C-Non MD"/>
    <x v="0"/>
    <s v="NMD"/>
    <n v="0"/>
    <n v="0"/>
    <n v="96047.12"/>
    <x v="0"/>
    <n v="1000256340"/>
    <x v="197"/>
    <m/>
    <m/>
    <n v="0"/>
    <x v="0"/>
    <x v="0"/>
    <x v="2"/>
  </r>
  <r>
    <n v="102412812"/>
    <s v="AJIBOLA MOJUBOLA"/>
    <s v="PLT., 27, BLK 1, LSDPC ESTATE,OKO-OBA, SCHEME 11"/>
    <s v="C-Non MD"/>
    <x v="1"/>
    <s v="NMD"/>
    <n v="544"/>
    <n v="26783.84"/>
    <n v="281645.96999999997"/>
    <x v="0"/>
    <n v="1000256340"/>
    <x v="197"/>
    <m/>
    <m/>
    <n v="0"/>
    <x v="79"/>
    <x v="1"/>
    <x v="2"/>
  </r>
  <r>
    <n v="102702297"/>
    <s v="JIMOH SAFURAT RAMU"/>
    <s v="SHOP 2 OKO OBA HOUSING ESTATE PHASE IV AGEGE"/>
    <s v="C-Non MD"/>
    <x v="0"/>
    <s v="NMD"/>
    <n v="0"/>
    <n v="0"/>
    <n v="3973.74"/>
    <x v="0"/>
    <n v="1000256340"/>
    <x v="197"/>
    <m/>
    <m/>
    <n v="0"/>
    <x v="0"/>
    <x v="0"/>
    <x v="2"/>
  </r>
  <r>
    <n v="102191542"/>
    <s v="OLUNDEGUN TOPE"/>
    <s v="10 PROGRESS RD NEW OKO OBA"/>
    <s v="C-Non MD"/>
    <x v="0"/>
    <s v="NMD"/>
    <n v="0"/>
    <n v="0"/>
    <n v="96205.19"/>
    <x v="0"/>
    <n v="1002012904"/>
    <x v="198"/>
    <m/>
    <m/>
    <n v="0"/>
    <x v="0"/>
    <x v="0"/>
    <x v="7"/>
  </r>
  <r>
    <n v="102429907"/>
    <s v="FELIX ERHIKHIE"/>
    <s v="12 OLATUNDE ISAAC CLS BECKLY EST"/>
    <s v="C-Non MD"/>
    <x v="0"/>
    <s v="NMD"/>
    <n v="0"/>
    <n v="0"/>
    <n v="96205.19"/>
    <x v="0"/>
    <n v="1002012904"/>
    <x v="198"/>
    <m/>
    <m/>
    <n v="0"/>
    <x v="0"/>
    <x v="0"/>
    <x v="7"/>
  </r>
  <r>
    <n v="101664476"/>
    <s v="TEMITAYO SHONDE"/>
    <s v="6 PROGRESS RD NEW OKOOBA AGEGE LAGOS STATE"/>
    <s v="C-Non MD"/>
    <x v="0"/>
    <s v="NMD"/>
    <n v="0"/>
    <n v="0"/>
    <n v="58310.85"/>
    <x v="0"/>
    <n v="1002012904"/>
    <x v="198"/>
    <m/>
    <m/>
    <n v="0"/>
    <x v="0"/>
    <x v="0"/>
    <x v="7"/>
  </r>
  <r>
    <n v="102961306"/>
    <s v="YAKUBU O MOSES O MOSES"/>
    <s v="6 PROGRESS ROAD OKO OBA"/>
    <s v="C-Non MD"/>
    <x v="1"/>
    <s v="NMD"/>
    <n v="544"/>
    <n v="26783.84"/>
    <n v="27469.21"/>
    <x v="0"/>
    <n v="1002012904"/>
    <x v="198"/>
    <m/>
    <m/>
    <n v="0"/>
    <x v="79"/>
    <x v="1"/>
    <x v="7"/>
  </r>
  <r>
    <n v="101306105"/>
    <s v="YAKUBU O MOSES"/>
    <s v="6 PROGRESS ROAD OKO OBA"/>
    <s v="C-Non MD"/>
    <x v="1"/>
    <s v="NMD"/>
    <n v="544"/>
    <n v="26783.84"/>
    <n v="476276.28"/>
    <x v="0"/>
    <n v="1002012904"/>
    <x v="198"/>
    <n v="30000"/>
    <d v="2025-06-23T00:00:00"/>
    <n v="3216.16"/>
    <x v="0"/>
    <x v="2"/>
    <x v="7"/>
  </r>
  <r>
    <n v="100525913"/>
    <s v="OLUSEGUN AKINWUNMI"/>
    <s v="7B CHARITY ROAD 91/S25/035775 NEW OKO-OBA AGEGE"/>
    <s v="C-Non MD"/>
    <x v="1"/>
    <s v="NMD"/>
    <n v="533"/>
    <n v="26242.26"/>
    <n v="282007.88"/>
    <x v="0"/>
    <n v="1002012904"/>
    <x v="198"/>
    <m/>
    <m/>
    <n v="0"/>
    <x v="135"/>
    <x v="1"/>
    <x v="7"/>
  </r>
  <r>
    <n v="100954140"/>
    <s v="GBENGA OLUDAYO"/>
    <s v="8 PROGRESS RD LAGOS "/>
    <s v="C-MD1"/>
    <x v="0"/>
    <s v="MD"/>
    <n v="0"/>
    <n v="0"/>
    <n v="433477.14"/>
    <x v="0"/>
    <n v="1002012904"/>
    <x v="198"/>
    <m/>
    <m/>
    <n v="0"/>
    <x v="0"/>
    <x v="0"/>
    <x v="7"/>
  </r>
  <r>
    <n v="100954149"/>
    <s v="PROGRESS COLLEGE"/>
    <s v="1 LANRE IBITOYE STREET OKO-OBA.AGEGE LAGOS"/>
    <s v="C-Non MD"/>
    <x v="1"/>
    <s v="NMD"/>
    <n v="544"/>
    <n v="26783.84"/>
    <n v="31044.77"/>
    <x v="0"/>
    <n v="1000282549"/>
    <x v="199"/>
    <m/>
    <d v="2025-05-26T00:00:00"/>
    <n v="0"/>
    <x v="79"/>
    <x v="1"/>
    <x v="7"/>
  </r>
  <r>
    <n v="102835030"/>
    <s v="TINUOLA ENIOLA AKINGBEHIN"/>
    <s v="1, MONISOLA AFOLABI CLOSE, PROGRESS SCHOOL COLLEGE, OJA OBA"/>
    <s v="C-Non MD"/>
    <x v="1"/>
    <s v="NMD"/>
    <n v="544"/>
    <n v="26783.84"/>
    <n v="79745.22"/>
    <x v="0"/>
    <n v="1000282549"/>
    <x v="199"/>
    <m/>
    <d v="2025-05-27T00:00:00"/>
    <n v="0"/>
    <x v="79"/>
    <x v="1"/>
    <x v="7"/>
  </r>
  <r>
    <n v="102835036"/>
    <s v="TINUOLA ENIOLA AKINGBEHIN"/>
    <s v="1, MONISOLA AFOLABI CLOSE, PROGRESS SCHOOL COLLEGE, OJA OBA"/>
    <s v="C-Non MD"/>
    <x v="1"/>
    <s v="NMD"/>
    <n v="544"/>
    <n v="26783.84"/>
    <n v="26783.22"/>
    <x v="0"/>
    <n v="1000282549"/>
    <x v="199"/>
    <n v="80462"/>
    <d v="2025-06-26T00:00:00"/>
    <n v="53678.16"/>
    <x v="0"/>
    <x v="2"/>
    <x v="7"/>
  </r>
  <r>
    <n v="101388905"/>
    <s v="CHRIST 4"/>
    <s v="16 PROGRESS ROAD"/>
    <s v="C-Non MD"/>
    <x v="1"/>
    <s v="NMD"/>
    <n v="544"/>
    <n v="26783.84"/>
    <n v="126147.11"/>
    <x v="0"/>
    <n v="1000282549"/>
    <x v="199"/>
    <n v="20000"/>
    <d v="2025-06-23T00:00:00"/>
    <n v="0"/>
    <x v="86"/>
    <x v="3"/>
    <x v="7"/>
  </r>
  <r>
    <n v="100420060"/>
    <s v="MRS OLUBUNMI OBASOLA"/>
    <s v="49B AKINSEGUN STREET FAGBA LAGOS"/>
    <s v="C-Non MD"/>
    <x v="0"/>
    <s v="NMD"/>
    <n v="0"/>
    <n v="0"/>
    <n v="47071.65"/>
    <x v="0"/>
    <n v="1000282549"/>
    <x v="199"/>
    <m/>
    <m/>
    <n v="0"/>
    <x v="0"/>
    <x v="0"/>
    <x v="7"/>
  </r>
  <r>
    <n v="102669335"/>
    <s v="EKANEM   MICHELLE BLOSSOM"/>
    <s v="60C PROGRESSIVE ROAD OFF AKINSEGUN OKO OBA"/>
    <s v="C-Non MD"/>
    <x v="1"/>
    <s v="NMD"/>
    <n v="544"/>
    <n v="26783.84"/>
    <n v="67358.09"/>
    <x v="0"/>
    <n v="1000282549"/>
    <x v="199"/>
    <n v="30000"/>
    <d v="2025-06-23T00:00:00"/>
    <n v="3216.16"/>
    <x v="0"/>
    <x v="2"/>
    <x v="7"/>
  </r>
  <r>
    <n v="101645406"/>
    <s v="AKINPELU MUGUISU MR"/>
    <s v="11 PROGRESS COLLEGE RD M/NO 85/S25/084906 OKO OBA AGEGE"/>
    <s v="C-Non MD"/>
    <x v="1"/>
    <s v="NMD"/>
    <n v="544"/>
    <n v="26783.84"/>
    <n v="41920.04"/>
    <x v="0"/>
    <n v="1000259726"/>
    <x v="200"/>
    <n v="26700"/>
    <d v="2025-06-23T00:00:00"/>
    <n v="0"/>
    <x v="93"/>
    <x v="3"/>
    <x v="7"/>
  </r>
  <r>
    <n v="100539700"/>
    <s v="AKINPELU MUGUISU MR"/>
    <s v="11 PROGRESS COLLEGE RD M/NO 85/S25/084906 OKO OBA AGEGE"/>
    <s v="C-Non MD"/>
    <x v="1"/>
    <s v="NMD"/>
    <n v="544"/>
    <n v="26783.84"/>
    <n v="45254.3"/>
    <x v="0"/>
    <n v="1000259726"/>
    <x v="200"/>
    <m/>
    <d v="2025-05-22T00:00:00"/>
    <n v="0"/>
    <x v="79"/>
    <x v="1"/>
    <x v="7"/>
  </r>
  <r>
    <n v="100537270"/>
    <s v="JOJOLAWO JOJOLAWO"/>
    <s v="7A PROGRESS COLLEGE RD LAGOS "/>
    <s v="C-MD1"/>
    <x v="0"/>
    <s v="MD"/>
    <n v="0"/>
    <n v="0"/>
    <n v="428704.28"/>
    <x v="0"/>
    <n v="1000259726"/>
    <x v="200"/>
    <m/>
    <m/>
    <n v="0"/>
    <x v="0"/>
    <x v="0"/>
    <x v="7"/>
  </r>
  <r>
    <n v="100539228"/>
    <s v="KARIMU LATIFU"/>
    <s v="14 PROGRESS COLLEGE RD M/NO 82/S25/27344 OKO OBA"/>
    <s v="C-Non MD"/>
    <x v="1"/>
    <s v="NMD"/>
    <n v="544"/>
    <n v="26783.84"/>
    <n v="528518.98"/>
    <x v="0"/>
    <n v="1000259732"/>
    <x v="201"/>
    <n v="30000"/>
    <d v="2025-06-23T00:00:00"/>
    <n v="3216.16"/>
    <x v="0"/>
    <x v="2"/>
    <x v="7"/>
  </r>
  <r>
    <n v="101645428"/>
    <s v="RASIDI ALHAJI K"/>
    <s v="15 PROGRESS COLLEGE RD M/NO 79/S25/75359 OKO OBA"/>
    <s v="C-Non MD"/>
    <x v="0"/>
    <s v="NMD"/>
    <n v="0"/>
    <n v="0"/>
    <n v="44165.43"/>
    <x v="0"/>
    <n v="1000259732"/>
    <x v="201"/>
    <m/>
    <m/>
    <n v="0"/>
    <x v="0"/>
    <x v="0"/>
    <x v="7"/>
  </r>
  <r>
    <n v="101645429"/>
    <s v="RASIDI ALHAJI K"/>
    <s v="15 PROGRESS COLLEGE RD M/NO 79/S25/75359 OKO OBA"/>
    <s v="C-Non MD"/>
    <x v="0"/>
    <s v="NMD"/>
    <n v="0"/>
    <n v="0"/>
    <n v="44165.43"/>
    <x v="0"/>
    <n v="1000259732"/>
    <x v="201"/>
    <m/>
    <m/>
    <n v="0"/>
    <x v="0"/>
    <x v="0"/>
    <x v="7"/>
  </r>
  <r>
    <n v="102424030"/>
    <s v="DR ADEBIYI  OLUFUNSHO"/>
    <s v="24 PROGRESS COLLEGE ROAD   "/>
    <s v="C-Non MD"/>
    <x v="1"/>
    <s v="NMD"/>
    <n v="544"/>
    <n v="26783.84"/>
    <n v="280491.81"/>
    <x v="0"/>
    <n v="1000259737"/>
    <x v="202"/>
    <m/>
    <d v="2021-05-10T00:00:00"/>
    <n v="0"/>
    <x v="79"/>
    <x v="1"/>
    <x v="7"/>
  </r>
  <r>
    <n v="102425029"/>
    <s v="ONAFOWOKAN ISIAKA"/>
    <s v="5 ADEBOLA ST OFF POWER LINE"/>
    <s v="C-Non MD"/>
    <x v="1"/>
    <s v="NMD"/>
    <n v="544"/>
    <n v="26783.84"/>
    <n v="280491.81"/>
    <x v="0"/>
    <n v="1000259737"/>
    <x v="202"/>
    <m/>
    <m/>
    <n v="0"/>
    <x v="79"/>
    <x v="1"/>
    <x v="7"/>
  </r>
  <r>
    <n v="101461700"/>
    <s v="OZOJIE IFEANYI (SHOP)"/>
    <s v="34, PROGRESS COLLEGE ROAD NEW OKO OBA"/>
    <s v="C-Non MD"/>
    <x v="1"/>
    <s v="NMD"/>
    <n v="544"/>
    <n v="26783.84"/>
    <n v="596900.86"/>
    <x v="0"/>
    <n v="1000259435"/>
    <x v="203"/>
    <m/>
    <d v="2025-05-15T00:00:00"/>
    <n v="0"/>
    <x v="79"/>
    <x v="1"/>
    <x v="7"/>
  </r>
  <r>
    <n v="101674214"/>
    <s v="OLAMIDE AKINSETE"/>
    <s v="36 PROGRESS COLLEGE RD LAGOS"/>
    <s v="C-Non MD"/>
    <x v="0"/>
    <s v="NMD"/>
    <n v="0"/>
    <n v="0"/>
    <n v="88680.55"/>
    <x v="0"/>
    <n v="1000259435"/>
    <x v="203"/>
    <m/>
    <m/>
    <n v="0"/>
    <x v="0"/>
    <x v="0"/>
    <x v="7"/>
  </r>
  <r>
    <n v="102177988"/>
    <s v="ADEWALE SIDIKATU"/>
    <s v="27 NOW 39 PROGRESS RD OKOOBA"/>
    <s v="C-Non MD"/>
    <x v="1"/>
    <s v="NMD"/>
    <n v="544"/>
    <n v="26783.84"/>
    <n v="278918.58"/>
    <x v="0"/>
    <n v="1002012867"/>
    <x v="204"/>
    <n v="15000"/>
    <d v="2025-06-13T00:00:00"/>
    <n v="0"/>
    <x v="114"/>
    <x v="3"/>
    <x v="7"/>
  </r>
  <r>
    <n v="102535638"/>
    <s v="ADWALE SIDIKATU"/>
    <s v="27 NOW 39 PROGRESS RD OKOOBA"/>
    <s v="C-Non MD"/>
    <x v="1"/>
    <s v="NMD"/>
    <n v="544"/>
    <n v="26783.84"/>
    <n v="126283.99"/>
    <x v="0"/>
    <n v="1002012867"/>
    <x v="204"/>
    <m/>
    <d v="2025-05-12T00:00:00"/>
    <n v="0"/>
    <x v="79"/>
    <x v="1"/>
    <x v="7"/>
  </r>
  <r>
    <n v="102413794"/>
    <s v="ADEWALE SIDIKATU"/>
    <s v="27 NOW 39 PROGRESS RD OKOOBA"/>
    <s v="C-Non MD"/>
    <x v="1"/>
    <s v="NMD"/>
    <n v="544"/>
    <n v="26783.84"/>
    <n v="121599.87"/>
    <x v="0"/>
    <n v="1002012867"/>
    <x v="204"/>
    <n v="15000"/>
    <d v="2025-06-23T00:00:00"/>
    <n v="0"/>
    <x v="114"/>
    <x v="3"/>
    <x v="7"/>
  </r>
  <r>
    <n v="100539678"/>
    <s v="MR. NASIRUDEEN OLANREWAJU"/>
    <s v="37 PROGRESS COLLEGE RD 85/S25/005899 NEW.OKO-OBA 92/525/16988"/>
    <s v="C-Non MD"/>
    <x v="1"/>
    <s v="NMD"/>
    <n v="544"/>
    <n v="26783.84"/>
    <n v="379551.29"/>
    <x v="0"/>
    <n v="1002012867"/>
    <x v="204"/>
    <m/>
    <d v="2025-05-25T00:00:00"/>
    <n v="0"/>
    <x v="79"/>
    <x v="1"/>
    <x v="7"/>
  </r>
  <r>
    <n v="100536932"/>
    <s v="OYELADE RASHEED"/>
    <s v="37 PROGRESS RDD OKOOBA LAGOS"/>
    <s v="C-Non MD"/>
    <x v="1"/>
    <s v="NMD"/>
    <n v="544"/>
    <n v="26783.84"/>
    <n v="210572.25"/>
    <x v="0"/>
    <n v="1002012867"/>
    <x v="204"/>
    <n v="25000"/>
    <d v="2025-06-23T00:00:00"/>
    <n v="0"/>
    <x v="80"/>
    <x v="3"/>
    <x v="7"/>
  </r>
  <r>
    <n v="100539138"/>
    <s v="AYODELE OLUFEMI O."/>
    <s v="37 PROGRESS ROAD ABULE EGBA LA ABULE EGBA LAGOS"/>
    <s v="C-Non MD"/>
    <x v="1"/>
    <s v="NMD"/>
    <n v="507"/>
    <n v="24962.15"/>
    <n v="800381.94"/>
    <x v="0"/>
    <n v="1002012867"/>
    <x v="204"/>
    <m/>
    <d v="2025-05-15T00:00:00"/>
    <n v="0"/>
    <x v="136"/>
    <x v="1"/>
    <x v="7"/>
  </r>
  <r>
    <n v="102177971"/>
    <s v="ABIDEMI OGUNTADE"/>
    <s v="45, PROGRESS COLLEGE RD NEW OKO OBA  "/>
    <s v="C-Non MD"/>
    <x v="1"/>
    <s v="NMD"/>
    <n v="544"/>
    <n v="26783.84"/>
    <n v="280491.81"/>
    <x v="0"/>
    <n v="1002012867"/>
    <x v="204"/>
    <m/>
    <m/>
    <n v="0"/>
    <x v="79"/>
    <x v="1"/>
    <x v="7"/>
  </r>
  <r>
    <n v="102420008"/>
    <s v="CHIEF OBALANI OMOSHOWON"/>
    <s v="62 PRGRESSIVE COLLEGE, NEW OKO-OBA, AGEGE"/>
    <s v="C-Non MD"/>
    <x v="0"/>
    <s v="NMD"/>
    <n v="0"/>
    <n v="0"/>
    <n v="96205.19"/>
    <x v="0"/>
    <n v="1002012867"/>
    <x v="204"/>
    <m/>
    <m/>
    <n v="0"/>
    <x v="0"/>
    <x v="0"/>
    <x v="7"/>
  </r>
  <r>
    <n v="102192852"/>
    <s v="ADEMUWAGU GEORGE A"/>
    <s v="1 AKIN ADEMUWAGUN STR EGBEDA"/>
    <s v="C-Non MD"/>
    <x v="1"/>
    <s v="NMD"/>
    <n v="544"/>
    <n v="26783.84"/>
    <n v="280491.81"/>
    <x v="0"/>
    <n v="1000259746"/>
    <x v="205"/>
    <m/>
    <m/>
    <n v="0"/>
    <x v="79"/>
    <x v="1"/>
    <x v="7"/>
  </r>
  <r>
    <n v="102956061"/>
    <s v="OLAJIDE DICKSON AKINROLUYO"/>
    <s v="43b progress road oko oba lagos"/>
    <s v="C-Non MD"/>
    <x v="1"/>
    <s v="NMD"/>
    <n v="544"/>
    <n v="26783.84"/>
    <n v="26469.21"/>
    <x v="0"/>
    <n v="1000259746"/>
    <x v="205"/>
    <n v="27000"/>
    <d v="2025-06-25T00:00:00"/>
    <n v="216.15999999999985"/>
    <x v="0"/>
    <x v="2"/>
    <x v="7"/>
  </r>
  <r>
    <n v="102658046"/>
    <s v="DAVID  OBIAKFOR"/>
    <s v="49 PROGRESS COLLEGE   "/>
    <s v="C-Non MD"/>
    <x v="0"/>
    <s v="NMD"/>
    <n v="0"/>
    <n v="0"/>
    <n v="26149.98"/>
    <x v="0"/>
    <n v="1000259746"/>
    <x v="205"/>
    <m/>
    <m/>
    <n v="0"/>
    <x v="0"/>
    <x v="0"/>
    <x v="7"/>
  </r>
  <r>
    <n v="102552984"/>
    <s v="ALH. GANIYATU LASISI"/>
    <s v="53, PROGRESS COLLEGE ROAD, NEW OKO-OBA   LAGOS"/>
    <s v="C-Non MD"/>
    <x v="1"/>
    <s v="NMD"/>
    <n v="544"/>
    <n v="26783.84"/>
    <n v="280491.81"/>
    <x v="0"/>
    <n v="1000259746"/>
    <x v="205"/>
    <m/>
    <m/>
    <n v="0"/>
    <x v="79"/>
    <x v="1"/>
    <x v="7"/>
  </r>
  <r>
    <n v="102190808"/>
    <s v="MR  SIKIRU  I  SANUSI"/>
    <s v="2 PROGRESS  COLLEGE  RD  OKO-OBA   "/>
    <s v="C-Non MD"/>
    <x v="1"/>
    <s v="NMD"/>
    <n v="544"/>
    <n v="26783.84"/>
    <n v="280491.81"/>
    <x v="0"/>
    <n v="1002012857"/>
    <x v="206"/>
    <m/>
    <m/>
    <n v="0"/>
    <x v="79"/>
    <x v="1"/>
    <x v="7"/>
  </r>
  <r>
    <n v="102177296"/>
    <s v="CHIEF OBALANI OMOSHOWON"/>
    <s v="62, PROGRESS COLLEGE ROAD, NEW OKO-OBA, AGEGE"/>
    <s v="C-Non MD"/>
    <x v="1"/>
    <s v="NMD"/>
    <n v="544"/>
    <n v="26783.84"/>
    <n v="280491.81"/>
    <x v="0"/>
    <n v="1002012857"/>
    <x v="206"/>
    <m/>
    <d v="2022-09-17T00:00:00"/>
    <n v="0"/>
    <x v="79"/>
    <x v="1"/>
    <x v="7"/>
  </r>
  <r>
    <n v="102177297"/>
    <s v="CHIEF OBALANI OMOSHOWON"/>
    <s v="62, PROGRESSIVE COLLEGE ROAD, NEW OKO-OBA, AGEGE"/>
    <s v="C-Non MD"/>
    <x v="1"/>
    <s v="NMD"/>
    <n v="544"/>
    <n v="26783.84"/>
    <n v="280491.81"/>
    <x v="0"/>
    <n v="1002012857"/>
    <x v="206"/>
    <m/>
    <d v="2019-05-29T00:00:00"/>
    <n v="0"/>
    <x v="79"/>
    <x v="1"/>
    <x v="7"/>
  </r>
  <r>
    <n v="100067851"/>
    <s v="STARLADE HOTEL"/>
    <s v="51/53 PROGRESS COLLEGE RD OKO OBA LAGOS"/>
    <s v="C-MD2"/>
    <x v="1"/>
    <s v="MD"/>
    <n v="11739"/>
    <n v="674003.49"/>
    <n v="674002.75"/>
    <x v="0"/>
    <n v="1002049153"/>
    <x v="207"/>
    <m/>
    <m/>
    <n v="0"/>
    <x v="137"/>
    <x v="1"/>
    <x v="0"/>
  </r>
  <r>
    <n v="100067442"/>
    <s v="STANBIC IBTC BANK"/>
    <s v="327 OLD ABEOKUTA ROAD OKO OBA LAGOS"/>
    <s v="C-MD2"/>
    <x v="1"/>
    <s v="MD"/>
    <n v="1266"/>
    <n v="72688.34"/>
    <n v="72688.34"/>
    <x v="0"/>
    <n v="1002049350"/>
    <x v="208"/>
    <m/>
    <m/>
    <n v="0"/>
    <x v="138"/>
    <x v="1"/>
    <x v="0"/>
  </r>
  <r>
    <n v="100525826"/>
    <s v="SHITU ADEBOYE"/>
    <s v="3 SUBUOLA STR LAGOS "/>
    <s v="C-Non MD"/>
    <x v="1"/>
    <s v="NMD"/>
    <n v="544"/>
    <n v="26783.84"/>
    <n v="585146.56999999995"/>
    <x v="0"/>
    <n v="1000265287"/>
    <x v="209"/>
    <n v="10000"/>
    <d v="2025-06-18T00:00:00"/>
    <n v="0"/>
    <x v="91"/>
    <x v="3"/>
    <x v="4"/>
  </r>
  <r>
    <n v="100525764"/>
    <s v="MR PASEDA"/>
    <s v="1 ADEBISI AMUSA VLOSE N/OKO OBA LAGOS"/>
    <s v="C-Non MD"/>
    <x v="1"/>
    <s v="NMD"/>
    <n v="544"/>
    <n v="26783.84"/>
    <n v="27551.41"/>
    <x v="0"/>
    <n v="1000265247"/>
    <x v="210"/>
    <n v="58000"/>
    <d v="2025-06-20T00:00:00"/>
    <n v="31216.16"/>
    <x v="0"/>
    <x v="2"/>
    <x v="4"/>
  </r>
  <r>
    <n v="101546432"/>
    <s v="ABUTU LADI ATTAH"/>
    <s v="15,KOLA AKINLADE,NEW OKO OBA"/>
    <s v="C-Non MD"/>
    <x v="0"/>
    <s v="NMD"/>
    <n v="0"/>
    <n v="0"/>
    <n v="51041.72"/>
    <x v="0"/>
    <n v="1001600954"/>
    <x v="211"/>
    <m/>
    <m/>
    <n v="0"/>
    <x v="0"/>
    <x v="0"/>
    <x v="4"/>
  </r>
  <r>
    <n v="100526219"/>
    <s v="ADEBISI ADISA"/>
    <s v="2 ADEBISI ADISA STR 92/S25/024264 ABULE EGBA"/>
    <s v="C-Non MD"/>
    <x v="1"/>
    <s v="NMD"/>
    <n v="544"/>
    <n v="26783.84"/>
    <n v="26269.15"/>
    <x v="0"/>
    <n v="1001600954"/>
    <x v="211"/>
    <n v="27000"/>
    <d v="2025-06-18T00:00:00"/>
    <n v="216.15999999999985"/>
    <x v="0"/>
    <x v="2"/>
    <x v="4"/>
  </r>
  <r>
    <n v="102176638"/>
    <s v="CASI PROPERTIES LTD"/>
    <s v="BLK 19 FLAT 2, SUNSHINE ESTATE, OKO - OBA, AGEGE "/>
    <s v="C-Non MD"/>
    <x v="1"/>
    <s v="NMD"/>
    <n v="100"/>
    <n v="4923.5"/>
    <n v="9847"/>
    <x v="0"/>
    <n v="1000256956"/>
    <x v="212"/>
    <m/>
    <m/>
    <n v="0"/>
    <x v="29"/>
    <x v="1"/>
    <x v="3"/>
  </r>
  <r>
    <n v="102176639"/>
    <s v="CASI PROPERTIS LTD"/>
    <s v="BLK 19,FLAT 5, SUNSHINE ESTATEE, OKO - OBA"/>
    <s v="C-Non MD"/>
    <x v="1"/>
    <s v="NMD"/>
    <n v="544"/>
    <n v="26783.84"/>
    <n v="152848.43"/>
    <x v="0"/>
    <n v="1000256956"/>
    <x v="212"/>
    <m/>
    <d v="2024-09-05T00:00:00"/>
    <n v="0"/>
    <x v="79"/>
    <x v="1"/>
    <x v="3"/>
  </r>
  <r>
    <n v="102174505"/>
    <s v="NIGERIA POLICE CO-OPERATI"/>
    <s v="BLK 2 FLT 1 SUNSHINE ESTATE OKO OBA AGEGE "/>
    <s v="C-Non MD"/>
    <x v="1"/>
    <s v="NMD"/>
    <n v="544"/>
    <n v="26783.84"/>
    <n v="26748.76"/>
    <x v="0"/>
    <n v="1000256956"/>
    <x v="212"/>
    <n v="12500"/>
    <d v="2025-06-21T00:00:00"/>
    <n v="0"/>
    <x v="139"/>
    <x v="3"/>
    <x v="3"/>
  </r>
  <r>
    <n v="102176579"/>
    <s v="MR VAL OKELU"/>
    <s v="BLK 22 FLT 5 SUNSHINE EST. OKO OBA"/>
    <s v="C-Non MD"/>
    <x v="1"/>
    <s v="NMD"/>
    <n v="544"/>
    <n v="26783.84"/>
    <n v="26530.67"/>
    <x v="0"/>
    <n v="1000256956"/>
    <x v="212"/>
    <m/>
    <d v="2025-05-30T00:00:00"/>
    <n v="0"/>
    <x v="79"/>
    <x v="1"/>
    <x v="3"/>
  </r>
  <r>
    <n v="102175761"/>
    <s v="CASI PROPERTIES LTD"/>
    <s v="BLK 23 FLAT 2 LSDPC SUNSHINE EST  "/>
    <s v="C-Non MD"/>
    <x v="1"/>
    <s v="NMD"/>
    <n v="544"/>
    <n v="26783.84"/>
    <n v="182924.92"/>
    <x v="0"/>
    <n v="1000256956"/>
    <x v="212"/>
    <m/>
    <d v="2025-05-27T00:00:00"/>
    <n v="0"/>
    <x v="79"/>
    <x v="1"/>
    <x v="3"/>
  </r>
  <r>
    <n v="102175839"/>
    <s v="CASI PROPERTIES LTD"/>
    <s v="BLK 23 FLT 6 LSDPC SUNSHINE EST"/>
    <s v="C-Non MD"/>
    <x v="0"/>
    <s v="NMD"/>
    <n v="0"/>
    <n v="0"/>
    <n v="111327.59"/>
    <x v="0"/>
    <n v="1000256956"/>
    <x v="212"/>
    <m/>
    <m/>
    <n v="0"/>
    <x v="0"/>
    <x v="0"/>
    <x v="3"/>
  </r>
  <r>
    <n v="100539889"/>
    <s v="ABIOLA ELAMA"/>
    <s v="BLK 24 FLT 1 SUNSHINE ESTATE LAGOS"/>
    <s v="C-Non MD"/>
    <x v="1"/>
    <s v="NMD"/>
    <n v="544"/>
    <n v="26783.84"/>
    <n v="609580.27"/>
    <x v="0"/>
    <n v="1000256956"/>
    <x v="212"/>
    <m/>
    <d v="2023-09-27T00:00:00"/>
    <n v="0"/>
    <x v="79"/>
    <x v="1"/>
    <x v="3"/>
  </r>
  <r>
    <n v="102423476"/>
    <s v="PAUL OLATUNBOSUN MR OWOLABI"/>
    <s v="BLK 4 FLT 3., SUNSHINE ESTATE, ORILE AGEGE"/>
    <s v="C-Non MD"/>
    <x v="1"/>
    <s v="NMD"/>
    <n v="544"/>
    <n v="26783.84"/>
    <n v="52670.37"/>
    <x v="0"/>
    <n v="1000256956"/>
    <x v="212"/>
    <m/>
    <d v="2025-05-30T00:00:00"/>
    <n v="0"/>
    <x v="79"/>
    <x v="1"/>
    <x v="3"/>
  </r>
  <r>
    <n v="102174497"/>
    <s v="ADEFUNKE JOAGUIM"/>
    <s v="BLK2 FLT4 NIG. CO-OPERATIVE/SUNSHINE ESTATE OKO OB"/>
    <s v="C-Non MD"/>
    <x v="1"/>
    <s v="NMD"/>
    <n v="100"/>
    <n v="4923.5"/>
    <n v="9847"/>
    <x v="0"/>
    <n v="1000256956"/>
    <x v="212"/>
    <m/>
    <d v="2024-03-04T00:00:00"/>
    <n v="0"/>
    <x v="29"/>
    <x v="1"/>
    <x v="3"/>
  </r>
  <r>
    <n v="102174451"/>
    <s v="CO-OPERATIVE SOCIETY NIGERIA POLICE"/>
    <s v="BLOCK 1 FLAT 1 SUNSHINE ESTATE OKO OBA"/>
    <s v="C-Non MD"/>
    <x v="0"/>
    <s v="NMD"/>
    <n v="0"/>
    <n v="0"/>
    <n v="244262.09"/>
    <x v="0"/>
    <n v="1000256956"/>
    <x v="212"/>
    <m/>
    <m/>
    <n v="0"/>
    <x v="0"/>
    <x v="0"/>
    <x v="3"/>
  </r>
  <r>
    <n v="102185634"/>
    <s v="POLICE CO-OPERATIVE NIGERIA"/>
    <s v="BLOCK 1 FLT3 SUNSHINE ESTATE, OKO-OBA."/>
    <s v="C-Non MD"/>
    <x v="1"/>
    <s v="NMD"/>
    <n v="544"/>
    <n v="26783.84"/>
    <n v="238035.44"/>
    <x v="0"/>
    <n v="1000256956"/>
    <x v="212"/>
    <m/>
    <d v="2024-09-24T00:00:00"/>
    <n v="0"/>
    <x v="79"/>
    <x v="1"/>
    <x v="3"/>
  </r>
  <r>
    <n v="102185640"/>
    <s v="OLATOYE IYABODE ABOSEDE"/>
    <s v="BLOCK 18 FLAT 2 SUNSHINE ESTATE, OKO-OBA .   "/>
    <s v="C-Non MD"/>
    <x v="1"/>
    <s v="NMD"/>
    <n v="544"/>
    <n v="26783.84"/>
    <n v="31157.599999999999"/>
    <x v="0"/>
    <n v="1000256956"/>
    <x v="212"/>
    <n v="25000"/>
    <d v="2025-06-26T00:00:00"/>
    <n v="0"/>
    <x v="80"/>
    <x v="3"/>
    <x v="3"/>
  </r>
  <r>
    <n v="102185573"/>
    <s v="CO-OPERATIVE SOCIETY NIGERIA POLICE"/>
    <s v="BLOCK 2 FLAT 2 SHUNSHINE ESTATE, OKO-OBA."/>
    <s v="C-Non MD"/>
    <x v="1"/>
    <s v="NMD"/>
    <n v="544"/>
    <n v="26783.84"/>
    <n v="26285.5"/>
    <x v="0"/>
    <n v="1000256956"/>
    <x v="212"/>
    <n v="26700"/>
    <d v="2025-06-16T00:00:00"/>
    <n v="0"/>
    <x v="93"/>
    <x v="3"/>
    <x v="3"/>
  </r>
  <r>
    <n v="102641796"/>
    <s v="NAIK    NAVIN JADARDHAN"/>
    <s v="Blk 17 Flt 2 Sunshine Estate Oko Oba Agege"/>
    <s v="C-Non MD"/>
    <x v="0"/>
    <s v="NMD"/>
    <n v="0"/>
    <n v="0"/>
    <n v="130165.94"/>
    <x v="0"/>
    <n v="1000256956"/>
    <x v="212"/>
    <m/>
    <m/>
    <n v="0"/>
    <x v="0"/>
    <x v="0"/>
    <x v="3"/>
  </r>
  <r>
    <n v="101193354"/>
    <s v="MAINTENANCE OFFICE"/>
    <s v="NO 1 SUNSHINE ESTATE NEW OKO OBA, ORILE- AGEGE"/>
    <s v="C-Non MD"/>
    <x v="0"/>
    <s v="NMD"/>
    <n v="0"/>
    <n v="0"/>
    <n v="257761.25"/>
    <x v="0"/>
    <n v="1000256956"/>
    <x v="212"/>
    <m/>
    <m/>
    <n v="0"/>
    <x v="0"/>
    <x v="0"/>
    <x v="3"/>
  </r>
  <r>
    <n v="102418609"/>
    <s v="OKAFOR IKECHUKWU"/>
    <s v="BLK 12 FLAT 4, SUNSHINE ESTATE OKO-OBA RD AGEGE"/>
    <s v="C-Non MD"/>
    <x v="1"/>
    <s v="NMD"/>
    <n v="544"/>
    <n v="26783.84"/>
    <n v="320421.40000000002"/>
    <x v="0"/>
    <n v="1000256319"/>
    <x v="213"/>
    <m/>
    <d v="2024-02-14T00:00:00"/>
    <n v="0"/>
    <x v="79"/>
    <x v="1"/>
    <x v="3"/>
  </r>
  <r>
    <n v="102176602"/>
    <s v="CASI PROPERTIES"/>
    <s v="BLK 13,14&amp;19 SUNSHINE EST OKO OBA 5"/>
    <s v="C-Non MD"/>
    <x v="1"/>
    <s v="NMD"/>
    <n v="152"/>
    <n v="7483.72"/>
    <n v="22451.16"/>
    <x v="0"/>
    <n v="1000256319"/>
    <x v="213"/>
    <m/>
    <d v="2025-03-10T00:00:00"/>
    <n v="0"/>
    <x v="140"/>
    <x v="1"/>
    <x v="3"/>
  </r>
  <r>
    <n v="102539613"/>
    <s v="HAVILAH MERCHANT LIMITED"/>
    <s v="BLK 5 FLAT 1 SUNSHINE EST OKO- OBA"/>
    <s v="C-Non MD"/>
    <x v="1"/>
    <s v="NMD"/>
    <n v="544"/>
    <n v="26783.84"/>
    <n v="323104.15000000002"/>
    <x v="0"/>
    <n v="1000256319"/>
    <x v="213"/>
    <m/>
    <d v="2024-08-04T00:00:00"/>
    <n v="0"/>
    <x v="79"/>
    <x v="1"/>
    <x v="3"/>
  </r>
  <r>
    <n v="102191639"/>
    <s v="OWOLABI ADESHINA ABAYOMI"/>
    <s v="BLK 5 FLT 2 LSDPC SUNSHINE EST"/>
    <s v="C-Non MD"/>
    <x v="1"/>
    <s v="NMD"/>
    <n v="544"/>
    <n v="26783.84"/>
    <n v="280491.81"/>
    <x v="0"/>
    <n v="1000256319"/>
    <x v="213"/>
    <m/>
    <m/>
    <n v="0"/>
    <x v="79"/>
    <x v="1"/>
    <x v="3"/>
  </r>
  <r>
    <n v="102270875"/>
    <s v="WAHEED SHONIBARE"/>
    <s v="BLK 6 FLT 3 SUNSHINE ESTATE NEW OKO OBA LAGOS STAT"/>
    <s v="C-Non MD"/>
    <x v="1"/>
    <s v="NMD"/>
    <n v="544"/>
    <n v="26783.84"/>
    <n v="129734.25"/>
    <x v="0"/>
    <n v="1000256319"/>
    <x v="213"/>
    <m/>
    <d v="2024-11-02T00:00:00"/>
    <n v="0"/>
    <x v="79"/>
    <x v="1"/>
    <x v="3"/>
  </r>
  <r>
    <n v="102539419"/>
    <s v="YAGBOYAJU KABIR ADENIYI"/>
    <s v="BLK 6 FLT 6 SUNSHINE EST OKO-OBA"/>
    <s v="C-Non MD"/>
    <x v="1"/>
    <s v="NMD"/>
    <n v="544"/>
    <n v="26783.84"/>
    <n v="280491.81"/>
    <x v="0"/>
    <n v="1000256319"/>
    <x v="213"/>
    <m/>
    <m/>
    <n v="0"/>
    <x v="79"/>
    <x v="1"/>
    <x v="3"/>
  </r>
  <r>
    <n v="102175785"/>
    <s v="ADEGEYE ADISA TOLA"/>
    <s v="BLK 7 FLAT 1 OKO-OBA III SUNSHINE EST"/>
    <s v="C-Non MD"/>
    <x v="1"/>
    <s v="NMD"/>
    <n v="544"/>
    <n v="26783.84"/>
    <n v="280491.81"/>
    <x v="0"/>
    <n v="1000256319"/>
    <x v="213"/>
    <m/>
    <m/>
    <n v="0"/>
    <x v="79"/>
    <x v="1"/>
    <x v="3"/>
  </r>
  <r>
    <n v="102175818"/>
    <s v="HAKEEM ADEOGUN"/>
    <s v="BLK 7 FLT 6 SUNSHINE EST"/>
    <s v="C-Non MD"/>
    <x v="1"/>
    <s v="NMD"/>
    <n v="544"/>
    <n v="26783.84"/>
    <n v="280491.81"/>
    <x v="0"/>
    <n v="1000256319"/>
    <x v="213"/>
    <m/>
    <m/>
    <n v="0"/>
    <x v="79"/>
    <x v="1"/>
    <x v="3"/>
  </r>
  <r>
    <n v="102177189"/>
    <s v="CASI PROPERTIES LTD"/>
    <s v="BLOCK 14, FL 4, SUNSHINE ESTATE, OKO-OBA"/>
    <s v="C-Non MD"/>
    <x v="1"/>
    <s v="NMD"/>
    <n v="100"/>
    <n v="4923.5"/>
    <n v="4923.5"/>
    <x v="0"/>
    <n v="1000256319"/>
    <x v="213"/>
    <m/>
    <m/>
    <n v="0"/>
    <x v="29"/>
    <x v="1"/>
    <x v="3"/>
  </r>
  <r>
    <n v="102174432"/>
    <s v="MICH GBADEBO OMOTOSHO"/>
    <s v="BLOCK 5 FLAT 5 SUNSHINE ESTATE LSDPC AGEGE"/>
    <s v="C-Non MD"/>
    <x v="1"/>
    <s v="NMD"/>
    <n v="544"/>
    <n v="26783.84"/>
    <n v="280491.81"/>
    <x v="0"/>
    <n v="1000256319"/>
    <x v="213"/>
    <m/>
    <d v="2022-05-30T00:00:00"/>
    <n v="0"/>
    <x v="79"/>
    <x v="1"/>
    <x v="3"/>
  </r>
  <r>
    <n v="102417273"/>
    <s v="OLAOGUN O.O. DR."/>
    <s v="NO 28 ONI STREET, AKOWONJO.   "/>
    <s v="C-Non MD"/>
    <x v="1"/>
    <s v="NMD"/>
    <n v="348"/>
    <n v="17133.78"/>
    <n v="85668.9"/>
    <x v="0"/>
    <n v="1000256319"/>
    <x v="213"/>
    <m/>
    <d v="2025-01-10T00:00:00"/>
    <n v="0"/>
    <x v="141"/>
    <x v="1"/>
    <x v="3"/>
  </r>
  <r>
    <n v="102783810"/>
    <s v="YUSUF ADEWALE ALEBIOSU"/>
    <s v="47/49 TIMOTHY BABATUNDE STREET,LABAK ESTATE AGEGE"/>
    <s v="C-MD2"/>
    <x v="1"/>
    <s v="MD"/>
    <n v="3884"/>
    <n v="223002.77"/>
    <n v="-47766.68"/>
    <x v="0"/>
    <n v="1006031210"/>
    <x v="214"/>
    <m/>
    <m/>
    <n v="0"/>
    <x v="142"/>
    <x v="1"/>
    <x v="0"/>
  </r>
  <r>
    <n v="100524033"/>
    <s v="OGUNDEJI JULIUS MR"/>
    <s v="1 ADEBOLA STR ORILE AGEGE "/>
    <s v="D-Non MD"/>
    <x v="1"/>
    <s v="NMD"/>
    <n v="547"/>
    <n v="18369.900000000001"/>
    <n v="360415.75"/>
    <x v="5"/>
    <n v="1001600982"/>
    <x v="215"/>
    <n v="36000"/>
    <d v="2025-06-18T00:00:00"/>
    <n v="17630.099999999999"/>
    <x v="0"/>
    <x v="2"/>
    <x v="4"/>
  </r>
  <r>
    <n v="100538864"/>
    <s v="AWOYINKA MUTIU"/>
    <s v="11 ADEBOLA ST M/NO 79/S25/101820 ORILE AGEGE"/>
    <s v="D-Non MD"/>
    <x v="1"/>
    <s v="NMD"/>
    <n v="547"/>
    <n v="18369.900000000001"/>
    <n v="619479.32999999996"/>
    <x v="5"/>
    <n v="1001600982"/>
    <x v="215"/>
    <n v="23000"/>
    <d v="2025-06-25T00:00:00"/>
    <n v="4630.0999999999985"/>
    <x v="0"/>
    <x v="2"/>
    <x v="4"/>
  </r>
  <r>
    <n v="100540515"/>
    <s v="MR MUTIU AWOKIYA"/>
    <s v="11 ADEBOLA STREET ORILE AGEGE "/>
    <s v="D-Non MD"/>
    <x v="1"/>
    <s v="NMD"/>
    <n v="547"/>
    <n v="18369.900000000001"/>
    <n v="944510.32"/>
    <x v="5"/>
    <n v="1001600982"/>
    <x v="215"/>
    <n v="23000"/>
    <d v="2025-06-04T00:00:00"/>
    <n v="4630.0999999999985"/>
    <x v="0"/>
    <x v="2"/>
    <x v="4"/>
  </r>
  <r>
    <n v="100540784"/>
    <s v="ALIU FADIMU"/>
    <s v="13 ADEBOLA STR LAGOS "/>
    <s v="D-Non MD"/>
    <x v="1"/>
    <s v="NMD"/>
    <n v="547"/>
    <n v="18369.900000000001"/>
    <n v="1209606.42"/>
    <x v="5"/>
    <n v="1001600982"/>
    <x v="215"/>
    <m/>
    <d v="2025-05-23T00:00:00"/>
    <n v="0"/>
    <x v="143"/>
    <x v="1"/>
    <x v="4"/>
  </r>
  <r>
    <n v="100540254"/>
    <s v="MR SALIU BALOGUN"/>
    <s v="19 ADEBOLA STREET OLD A/C 26/03/03/24017 ORILE AGEGE"/>
    <s v="D-Non MD"/>
    <x v="1"/>
    <s v="NMD"/>
    <n v="547"/>
    <n v="18369.900000000001"/>
    <n v="112990.98"/>
    <x v="5"/>
    <n v="1001600982"/>
    <x v="215"/>
    <n v="40000"/>
    <d v="2025-06-03T00:00:00"/>
    <n v="21630.1"/>
    <x v="0"/>
    <x v="2"/>
    <x v="4"/>
  </r>
  <r>
    <n v="100540523"/>
    <s v="OLUWAKEMI AJAYI"/>
    <s v="1B ADEBOLA ST LAGOS. "/>
    <s v="D-Non MD"/>
    <x v="1"/>
    <s v="NMD"/>
    <n v="547"/>
    <n v="18369.900000000001"/>
    <n v="240794.84"/>
    <x v="5"/>
    <n v="1001600982"/>
    <x v="215"/>
    <n v="20000"/>
    <d v="2025-06-02T00:00:00"/>
    <n v="1630.0999999999985"/>
    <x v="0"/>
    <x v="2"/>
    <x v="4"/>
  </r>
  <r>
    <n v="100524029"/>
    <s v="MUKAILA SUMONU"/>
    <s v="6 ADEBOLA STR ORILE AGEGE LAGOS"/>
    <s v="D-Non MD"/>
    <x v="1"/>
    <s v="NMD"/>
    <n v="547"/>
    <n v="18369.900000000001"/>
    <n v="55917.74"/>
    <x v="5"/>
    <n v="1001600982"/>
    <x v="215"/>
    <n v="39000"/>
    <d v="2025-06-21T00:00:00"/>
    <n v="20630.099999999999"/>
    <x v="0"/>
    <x v="2"/>
    <x v="4"/>
  </r>
  <r>
    <n v="100523522"/>
    <s v="USMAN ALIU"/>
    <s v="6B ADEBOLA STR 85/S25/84485 ORILE AGEGE"/>
    <s v="D-Non MD"/>
    <x v="1"/>
    <s v="NMD"/>
    <n v="547"/>
    <n v="18369.900000000001"/>
    <n v="424058.06"/>
    <x v="5"/>
    <n v="1001600982"/>
    <x v="215"/>
    <m/>
    <d v="2025-05-16T00:00:00"/>
    <n v="0"/>
    <x v="143"/>
    <x v="1"/>
    <x v="4"/>
  </r>
  <r>
    <n v="100538215"/>
    <s v="ISIAKA MARIAMO"/>
    <s v="1 ADEKUNLE LANE OFF ORILE RD LAGOS"/>
    <s v="D-Non MD"/>
    <x v="1"/>
    <s v="NMD"/>
    <n v="547"/>
    <n v="18369.900000000001"/>
    <n v="920967.15"/>
    <x v="5"/>
    <n v="1000260619"/>
    <x v="216"/>
    <m/>
    <d v="2025-03-17T00:00:00"/>
    <n v="0"/>
    <x v="143"/>
    <x v="1"/>
    <x v="4"/>
  </r>
  <r>
    <n v="101645521"/>
    <s v="SHOBOOLA RAIMI BELLO"/>
    <s v="11 KASUMU LANE M/NO 77/S25/80696 AGEGE"/>
    <s v="D-Non MD"/>
    <x v="0"/>
    <s v="NMD"/>
    <n v="0"/>
    <n v="0"/>
    <n v="254543.68"/>
    <x v="5"/>
    <n v="1000260619"/>
    <x v="216"/>
    <m/>
    <m/>
    <n v="0"/>
    <x v="0"/>
    <x v="0"/>
    <x v="4"/>
  </r>
  <r>
    <n v="100538688"/>
    <s v="SHOBOOLA RAIMI BELLO"/>
    <s v="11 KASUMU LANE M/NO 77/S25/80696 AGEGE"/>
    <s v="D-Non MD"/>
    <x v="1"/>
    <s v="NMD"/>
    <n v="547"/>
    <n v="18369.900000000001"/>
    <n v="138486.32"/>
    <x v="5"/>
    <n v="1000260619"/>
    <x v="216"/>
    <n v="32000"/>
    <d v="2025-06-25T00:00:00"/>
    <n v="13630.099999999999"/>
    <x v="0"/>
    <x v="2"/>
    <x v="4"/>
  </r>
  <r>
    <n v="101372404"/>
    <s v="IBRAHIM OLANIYAN"/>
    <s v="2 ADEKUNLE LANE"/>
    <s v="D-Non MD"/>
    <x v="1"/>
    <s v="NMD"/>
    <n v="547"/>
    <n v="18369.900000000001"/>
    <n v="588716.86"/>
    <x v="5"/>
    <n v="1000260619"/>
    <x v="216"/>
    <n v="30100"/>
    <d v="2025-06-25T00:00:00"/>
    <n v="11730.099999999999"/>
    <x v="0"/>
    <x v="2"/>
    <x v="4"/>
  </r>
  <r>
    <n v="100536983"/>
    <s v="MR O BANKOLE"/>
    <s v="3 ADEKUNLE LANE 93/S25/034461 OFF ORILE ROAD AGEGE"/>
    <s v="D-Non MD"/>
    <x v="1"/>
    <s v="NMD"/>
    <n v="547"/>
    <n v="18369.900000000001"/>
    <n v="989255"/>
    <x v="5"/>
    <n v="1000260619"/>
    <x v="216"/>
    <n v="28000"/>
    <d v="2025-06-25T00:00:00"/>
    <n v="9630.0999999999985"/>
    <x v="0"/>
    <x v="2"/>
    <x v="4"/>
  </r>
  <r>
    <n v="100536831"/>
    <s v="MR BELLO SHOBOLA"/>
    <s v="7 7 ADEKUNLE LANE TABON TABON OFF ORILE ROAD"/>
    <s v="D-Non MD"/>
    <x v="1"/>
    <s v="NMD"/>
    <n v="547"/>
    <n v="18369.900000000001"/>
    <n v="490293.43"/>
    <x v="5"/>
    <n v="1000260619"/>
    <x v="216"/>
    <m/>
    <d v="2025-05-07T00:00:00"/>
    <n v="0"/>
    <x v="143"/>
    <x v="1"/>
    <x v="4"/>
  </r>
  <r>
    <n v="101645518"/>
    <s v="MR BELLO SHOBOLA"/>
    <s v="7 7 ADEKUNLE LANE TABON TABON OFF ORILE ROAD"/>
    <s v="D-Non MD"/>
    <x v="0"/>
    <s v="NMD"/>
    <n v="0"/>
    <n v="0"/>
    <n v="57635.6"/>
    <x v="5"/>
    <n v="1000260619"/>
    <x v="216"/>
    <m/>
    <m/>
    <n v="0"/>
    <x v="0"/>
    <x v="0"/>
    <x v="4"/>
  </r>
  <r>
    <n v="100537132"/>
    <s v="SALAMI OGUNSEYE"/>
    <s v="9 KASUMU STR AGEGE AGEGE LAGOS"/>
    <s v="D-Non MD"/>
    <x v="1"/>
    <s v="NMD"/>
    <n v="547"/>
    <n v="18369.900000000001"/>
    <n v="67912.91"/>
    <x v="5"/>
    <n v="1000260619"/>
    <x v="216"/>
    <m/>
    <d v="2025-05-30T00:00:00"/>
    <n v="0"/>
    <x v="143"/>
    <x v="1"/>
    <x v="4"/>
  </r>
  <r>
    <n v="100538212"/>
    <s v="ABDULIA FAGBAYI"/>
    <s v="10 AYIGE STREET ORILE AGEGE M/NO 77/S25/56045 "/>
    <s v="D-Non MD"/>
    <x v="1"/>
    <s v="NMD"/>
    <n v="547"/>
    <n v="18369.900000000001"/>
    <n v="327005.82"/>
    <x v="5"/>
    <n v="1001600488"/>
    <x v="217"/>
    <n v="25000"/>
    <d v="2025-06-23T00:00:00"/>
    <n v="6630.0999999999985"/>
    <x v="0"/>
    <x v="2"/>
    <x v="5"/>
  </r>
  <r>
    <n v="101499808"/>
    <s v="EZEKIEL LOVINA"/>
    <s v="11 AYIGE STR ORILE AGEGE LAGOS"/>
    <s v="D-Non MD"/>
    <x v="1"/>
    <s v="NMD"/>
    <n v="547"/>
    <n v="18369.900000000001"/>
    <n v="101242.17"/>
    <x v="5"/>
    <n v="1001600488"/>
    <x v="217"/>
    <n v="20000"/>
    <d v="2025-06-24T00:00:00"/>
    <n v="1630.0999999999985"/>
    <x v="0"/>
    <x v="2"/>
    <x v="5"/>
  </r>
  <r>
    <n v="100536539"/>
    <s v="ADIO OMOTOYE"/>
    <s v="12 AYIGE STREET ORILE AGEGE OLD A/C 26/04/05/89619 AGEGE"/>
    <s v="D-Non MD"/>
    <x v="1"/>
    <s v="NMD"/>
    <n v="547"/>
    <n v="18369.900000000001"/>
    <n v="398034.14"/>
    <x v="5"/>
    <n v="1001600488"/>
    <x v="217"/>
    <n v="17500"/>
    <d v="2025-06-23T00:00:00"/>
    <n v="0"/>
    <x v="144"/>
    <x v="3"/>
    <x v="5"/>
  </r>
  <r>
    <n v="101647459"/>
    <s v="KAREEM GIWA"/>
    <s v="13 AYIGE STREET ORILE AGEGE ORILE AGEGE"/>
    <s v="D-Non MD"/>
    <x v="0"/>
    <s v="NMD"/>
    <n v="0"/>
    <n v="0"/>
    <n v="41161.53"/>
    <x v="5"/>
    <n v="1001600488"/>
    <x v="217"/>
    <m/>
    <m/>
    <n v="0"/>
    <x v="0"/>
    <x v="0"/>
    <x v="5"/>
  </r>
  <r>
    <n v="101647556"/>
    <s v="KAREEM GIWA"/>
    <s v="13 AYIGE STREET ORILE AGEGE ORILE AGEGE"/>
    <s v="D-Non MD"/>
    <x v="0"/>
    <s v="NMD"/>
    <n v="0"/>
    <n v="0"/>
    <n v="33743.82"/>
    <x v="5"/>
    <n v="1001600488"/>
    <x v="217"/>
    <m/>
    <m/>
    <n v="0"/>
    <x v="0"/>
    <x v="0"/>
    <x v="5"/>
  </r>
  <r>
    <n v="101646712"/>
    <s v="KAREEM GIWA"/>
    <s v="13 AYIGE STREET ORILE AGEGE ORILE AGEGE"/>
    <s v="D-Non MD"/>
    <x v="0"/>
    <s v="NMD"/>
    <n v="0"/>
    <n v="0"/>
    <n v="33743.82"/>
    <x v="5"/>
    <n v="1001600488"/>
    <x v="217"/>
    <m/>
    <m/>
    <n v="0"/>
    <x v="0"/>
    <x v="0"/>
    <x v="5"/>
  </r>
  <r>
    <n v="100538029"/>
    <s v="KAREEM GIWA"/>
    <s v="13 AYIGE STREET ORILE AGEGE ORILE AGEGE "/>
    <s v="D-Non MD"/>
    <x v="1"/>
    <s v="NMD"/>
    <n v="547"/>
    <n v="18369.900000000001"/>
    <n v="344882.45"/>
    <x v="5"/>
    <n v="1001600488"/>
    <x v="217"/>
    <m/>
    <d v="2025-03-20T00:00:00"/>
    <n v="0"/>
    <x v="143"/>
    <x v="1"/>
    <x v="5"/>
  </r>
  <r>
    <n v="101645054"/>
    <s v="OLATOYINBO FATIMOT"/>
    <s v="15 AYIGE STR ORILE AGEGE"/>
    <s v="D-Non MD"/>
    <x v="0"/>
    <s v="NMD"/>
    <n v="0"/>
    <n v="0"/>
    <n v="175255.9"/>
    <x v="5"/>
    <n v="1001600488"/>
    <x v="217"/>
    <m/>
    <m/>
    <n v="0"/>
    <x v="0"/>
    <x v="0"/>
    <x v="5"/>
  </r>
  <r>
    <n v="101257601"/>
    <s v="OLATOYINBO FATIMOT"/>
    <s v="15 AYIGE STR ORILE AGEGE"/>
    <s v="D-Non MD"/>
    <x v="1"/>
    <s v="NMD"/>
    <n v="547"/>
    <n v="18369.900000000001"/>
    <n v="707398.32"/>
    <x v="5"/>
    <n v="1001600488"/>
    <x v="217"/>
    <m/>
    <d v="2025-01-10T00:00:00"/>
    <n v="0"/>
    <x v="143"/>
    <x v="1"/>
    <x v="5"/>
  </r>
  <r>
    <n v="102973087"/>
    <s v="ADESHINA USMAN USMAN"/>
    <s v="17 ayige street "/>
    <s v="D-Non MD"/>
    <x v="1"/>
    <s v="NMD"/>
    <n v="547"/>
    <n v="18369.900000000001"/>
    <n v="18369.900000000001"/>
    <x v="5"/>
    <n v="1001600488"/>
    <x v="217"/>
    <m/>
    <m/>
    <n v="0"/>
    <x v="143"/>
    <x v="1"/>
    <x v="5"/>
  </r>
  <r>
    <n v="101536711"/>
    <s v="LAWAL OMOLERAN"/>
    <s v="18B AIGE STR AGEGE LAGOS STATE"/>
    <s v="D-Non MD"/>
    <x v="1"/>
    <s v="NMD"/>
    <n v="547"/>
    <n v="18369.900000000001"/>
    <n v="51316.25"/>
    <x v="5"/>
    <n v="1001600488"/>
    <x v="217"/>
    <n v="10400"/>
    <d v="2025-06-23T00:00:00"/>
    <n v="0"/>
    <x v="145"/>
    <x v="3"/>
    <x v="5"/>
  </r>
  <r>
    <n v="100537032"/>
    <s v="LAWAL OMOLERAN"/>
    <s v="18B AIGE STR AGEGE LAGOS STATE"/>
    <s v="D-Non MD"/>
    <x v="1"/>
    <s v="NMD"/>
    <n v="547"/>
    <n v="18369.900000000001"/>
    <n v="230796.4"/>
    <x v="5"/>
    <n v="1001600488"/>
    <x v="217"/>
    <m/>
    <d v="2025-05-16T00:00:00"/>
    <n v="0"/>
    <x v="143"/>
    <x v="1"/>
    <x v="5"/>
  </r>
  <r>
    <n v="101645051"/>
    <s v="MRS SHOKUNBI"/>
    <s v="20 AYIGE STR"/>
    <s v="D-Non MD"/>
    <x v="0"/>
    <s v="NMD"/>
    <n v="0"/>
    <n v="0"/>
    <n v="77013.36"/>
    <x v="5"/>
    <n v="1001600488"/>
    <x v="217"/>
    <m/>
    <m/>
    <n v="0"/>
    <x v="0"/>
    <x v="0"/>
    <x v="5"/>
  </r>
  <r>
    <n v="100537160"/>
    <s v="MRS SHOKUNBI"/>
    <s v="20 AYIGE STR  "/>
    <s v="D-Non MD"/>
    <x v="1"/>
    <s v="NMD"/>
    <n v="547"/>
    <n v="18369.900000000001"/>
    <n v="1124454.47"/>
    <x v="5"/>
    <n v="1001600488"/>
    <x v="217"/>
    <n v="13000"/>
    <d v="2025-06-23T00:00:00"/>
    <n v="0"/>
    <x v="146"/>
    <x v="3"/>
    <x v="5"/>
  </r>
  <r>
    <n v="100536206"/>
    <s v="ODUNTAN SUNDAY ADISA"/>
    <s v="20 AYIGE STR M/NO 79/S25/51243 ORILE AGEGE"/>
    <s v="D-Non MD"/>
    <x v="0"/>
    <s v="NMD"/>
    <n v="0"/>
    <n v="0"/>
    <n v="302308.76"/>
    <x v="5"/>
    <n v="1001600488"/>
    <x v="217"/>
    <m/>
    <m/>
    <n v="0"/>
    <x v="0"/>
    <x v="0"/>
    <x v="5"/>
  </r>
  <r>
    <n v="100537534"/>
    <s v="SARATU ODUNTAN"/>
    <s v="20 AYIGE STREET ORILE AGEGE OLD A/C 26/04/05/95418 ORILE AGEGE"/>
    <s v="D-Non MD"/>
    <x v="1"/>
    <s v="NMD"/>
    <n v="547"/>
    <n v="18369.900000000001"/>
    <n v="56288.69"/>
    <x v="5"/>
    <n v="1001600488"/>
    <x v="217"/>
    <m/>
    <d v="2025-05-22T00:00:00"/>
    <n v="0"/>
    <x v="143"/>
    <x v="1"/>
    <x v="5"/>
  </r>
  <r>
    <n v="101645052"/>
    <s v="ODUNTAN SUNDAY"/>
    <s v="21A AYIGE STREET ORILE AGEGE M/NO 77/S25/78715 ORILE AGEGE"/>
    <s v="D-Non MD"/>
    <x v="0"/>
    <s v="NMD"/>
    <n v="0"/>
    <n v="0"/>
    <n v="85301.91"/>
    <x v="5"/>
    <n v="1001600488"/>
    <x v="217"/>
    <m/>
    <m/>
    <n v="0"/>
    <x v="0"/>
    <x v="0"/>
    <x v="5"/>
  </r>
  <r>
    <n v="100537509"/>
    <s v="ODUNTAN SUNDAY"/>
    <s v="21A AYIGE STREET ORILE AGEGE M/NO 77/S25/78715 ORILE AGEGE"/>
    <s v="D-Non MD"/>
    <x v="1"/>
    <s v="NMD"/>
    <n v="547"/>
    <n v="18369.900000000001"/>
    <n v="154887.19"/>
    <x v="5"/>
    <n v="1001600488"/>
    <x v="217"/>
    <n v="37000"/>
    <d v="2025-06-11T00:00:00"/>
    <n v="18630.099999999999"/>
    <x v="0"/>
    <x v="2"/>
    <x v="5"/>
  </r>
  <r>
    <n v="101645442"/>
    <s v="OLU KAYODE ALH"/>
    <s v="26 AYIGE STR ORILE AGEGE LAGOS"/>
    <s v="D-Non MD"/>
    <x v="0"/>
    <s v="NMD"/>
    <n v="0"/>
    <n v="0"/>
    <n v="38038.449999999997"/>
    <x v="5"/>
    <n v="1001600488"/>
    <x v="217"/>
    <m/>
    <m/>
    <n v="0"/>
    <x v="0"/>
    <x v="0"/>
    <x v="5"/>
  </r>
  <r>
    <n v="101645445"/>
    <s v="ALHAJI OLUKAYODE Y"/>
    <s v="26 AYIGE STREET ORILE AGEGE 86/S25/74550 ORILE AGEGE"/>
    <s v="D-Non MD"/>
    <x v="0"/>
    <s v="NMD"/>
    <n v="0"/>
    <n v="0"/>
    <n v="38038.449999999997"/>
    <x v="5"/>
    <n v="1001600488"/>
    <x v="217"/>
    <m/>
    <m/>
    <n v="0"/>
    <x v="0"/>
    <x v="0"/>
    <x v="5"/>
  </r>
  <r>
    <n v="101677727"/>
    <s v="C C C ORILE AGEGE 1 MISSION"/>
    <s v="29 AYIGE STREET ORILE AGEGE (MISSION HOUSE) LAGOS"/>
    <s v="D-Non MD"/>
    <x v="0"/>
    <s v="NMD"/>
    <n v="0"/>
    <n v="0"/>
    <n v="7122.84"/>
    <x v="5"/>
    <n v="1001600488"/>
    <x v="217"/>
    <m/>
    <m/>
    <n v="0"/>
    <x v="0"/>
    <x v="0"/>
    <x v="5"/>
  </r>
  <r>
    <n v="101677940"/>
    <s v="C C C ORILE AGEGE 1 MISSION"/>
    <s v="29 AYIGE STREET ORILE AGEGE (MISSION HOUSE) LAGOS"/>
    <s v="D-Non MD"/>
    <x v="0"/>
    <s v="NMD"/>
    <n v="0"/>
    <n v="0"/>
    <n v="155.21"/>
    <x v="5"/>
    <n v="1001600488"/>
    <x v="217"/>
    <m/>
    <m/>
    <n v="0"/>
    <x v="0"/>
    <x v="0"/>
    <x v="5"/>
  </r>
  <r>
    <n v="100524359"/>
    <s v="C C C ORILE AGEGE 1 MISSION"/>
    <s v="29 AYIGE STREET ORILE AGEGE (MISSION HOUSE) LAGOS"/>
    <s v="D-Non MD"/>
    <x v="1"/>
    <s v="NMD"/>
    <n v="547"/>
    <n v="18369.900000000001"/>
    <n v="18318.62"/>
    <x v="5"/>
    <n v="1001600488"/>
    <x v="217"/>
    <n v="18500"/>
    <d v="2025-06-17T00:00:00"/>
    <n v="130.09999999999854"/>
    <x v="0"/>
    <x v="2"/>
    <x v="5"/>
  </r>
  <r>
    <n v="100537381"/>
    <s v="FATAI IJAODALA"/>
    <s v="8 AYIDE STR ORILE LAGOS"/>
    <s v="D-Non MD"/>
    <x v="1"/>
    <s v="NMD"/>
    <n v="547"/>
    <n v="18369.900000000001"/>
    <n v="1759211.67"/>
    <x v="5"/>
    <n v="1001600488"/>
    <x v="217"/>
    <m/>
    <d v="2024-09-17T00:00:00"/>
    <n v="0"/>
    <x v="143"/>
    <x v="1"/>
    <x v="5"/>
  </r>
  <r>
    <n v="101647555"/>
    <s v="FATAI IJAODALA"/>
    <s v="8 AYIDE STR ORILE LAGOS"/>
    <s v="D-Non MD"/>
    <x v="0"/>
    <s v="NMD"/>
    <n v="0"/>
    <n v="0"/>
    <n v="29743.82"/>
    <x v="5"/>
    <n v="1001600488"/>
    <x v="217"/>
    <m/>
    <m/>
    <n v="0"/>
    <x v="0"/>
    <x v="0"/>
    <x v="5"/>
  </r>
  <r>
    <n v="101648304"/>
    <s v="FATAI IJAODALA"/>
    <s v="8 AYIDE STR ORILE LAGOS"/>
    <s v="D-Non MD"/>
    <x v="0"/>
    <s v="NMD"/>
    <n v="0"/>
    <n v="0"/>
    <n v="33743.82"/>
    <x v="5"/>
    <n v="1001600488"/>
    <x v="217"/>
    <m/>
    <m/>
    <n v="0"/>
    <x v="0"/>
    <x v="0"/>
    <x v="5"/>
  </r>
  <r>
    <n v="101647460"/>
    <s v="FATAI IJAODALA"/>
    <s v="8 AYIDE STR ORILE LAGOS"/>
    <s v="D-Non MD"/>
    <x v="0"/>
    <s v="NMD"/>
    <n v="0"/>
    <n v="0"/>
    <n v="40440.78"/>
    <x v="5"/>
    <n v="1001600488"/>
    <x v="217"/>
    <m/>
    <m/>
    <n v="0"/>
    <x v="0"/>
    <x v="0"/>
    <x v="5"/>
  </r>
  <r>
    <n v="101646711"/>
    <s v="FATAI IJAODALA"/>
    <s v="8 AYIDE STR ORILE LAGOS"/>
    <s v="D-Non MD"/>
    <x v="0"/>
    <s v="NMD"/>
    <n v="0"/>
    <n v="0"/>
    <n v="23743.82"/>
    <x v="5"/>
    <n v="1001600488"/>
    <x v="217"/>
    <m/>
    <m/>
    <n v="0"/>
    <x v="0"/>
    <x v="0"/>
    <x v="5"/>
  </r>
  <r>
    <n v="101650414"/>
    <s v="MR OLUSANYA OLOYE"/>
    <s v="23 AYIGE STREET ORILE A"/>
    <s v="D-Non MD"/>
    <x v="0"/>
    <s v="NMD"/>
    <n v="0"/>
    <n v="0"/>
    <n v="70186.06"/>
    <x v="5"/>
    <n v="1001600490"/>
    <x v="218"/>
    <m/>
    <m/>
    <n v="0"/>
    <x v="0"/>
    <x v="0"/>
    <x v="2"/>
  </r>
  <r>
    <n v="101648658"/>
    <s v="MR OLUSANYA OLOYE"/>
    <s v="23 AYIGE STREET ORILE AGEGE ORILE AGEGE"/>
    <s v="D-Non MD"/>
    <x v="0"/>
    <s v="NMD"/>
    <n v="0"/>
    <n v="0"/>
    <n v="142095.22"/>
    <x v="5"/>
    <n v="1001600490"/>
    <x v="218"/>
    <m/>
    <m/>
    <n v="0"/>
    <x v="0"/>
    <x v="0"/>
    <x v="2"/>
  </r>
  <r>
    <n v="101648898"/>
    <s v="MR OLUSANYA OLOYE"/>
    <s v="23 AYIGE STREET ORILE AGEGE ORILE AGEGE"/>
    <s v="D-Non MD"/>
    <x v="0"/>
    <s v="NMD"/>
    <n v="0"/>
    <n v="0"/>
    <n v="46518.97"/>
    <x v="5"/>
    <n v="1001600490"/>
    <x v="218"/>
    <m/>
    <m/>
    <n v="0"/>
    <x v="0"/>
    <x v="0"/>
    <x v="2"/>
  </r>
  <r>
    <n v="100537876"/>
    <s v="MR OLUSANYA OLOYE"/>
    <s v="23 AYIGE STREET ORILE AGEGE ORILE AGEGE "/>
    <s v="D-Non MD"/>
    <x v="1"/>
    <s v="NMD"/>
    <n v="547"/>
    <n v="18369.900000000001"/>
    <n v="12419.34"/>
    <x v="5"/>
    <n v="1001600490"/>
    <x v="218"/>
    <n v="14000"/>
    <d v="2025-06-23T00:00:00"/>
    <n v="0"/>
    <x v="147"/>
    <x v="3"/>
    <x v="2"/>
  </r>
  <r>
    <n v="100537150"/>
    <s v="ALHAJI OLUKAYODE Y"/>
    <s v="26 AYIGE STREET ORILE AGEGE 86/S25/74550 ORILE AGEGE"/>
    <s v="D-Non MD"/>
    <x v="1"/>
    <s v="NMD"/>
    <n v="547"/>
    <n v="18369.900000000001"/>
    <n v="370856.07"/>
    <x v="5"/>
    <n v="1001600490"/>
    <x v="218"/>
    <n v="13000"/>
    <d v="2025-06-05T00:00:00"/>
    <n v="0"/>
    <x v="146"/>
    <x v="3"/>
    <x v="2"/>
  </r>
  <r>
    <n v="101646714"/>
    <s v="STEPHEN BAMIGBADE"/>
    <s v="30 AYIGE STREET ORILE AGEGE 74/75361 AGEGE"/>
    <s v="D-Non MD"/>
    <x v="0"/>
    <s v="NMD"/>
    <n v="0"/>
    <n v="0"/>
    <n v="77498.960000000006"/>
    <x v="5"/>
    <n v="1001600490"/>
    <x v="218"/>
    <m/>
    <m/>
    <n v="0"/>
    <x v="0"/>
    <x v="0"/>
    <x v="2"/>
  </r>
  <r>
    <n v="100537860"/>
    <s v="STEPHEN BAMIGBADE"/>
    <s v="30 AYIGE STREET ORILE AGEGE 74/75361 AGEGE"/>
    <s v="D-Non MD"/>
    <x v="1"/>
    <s v="NMD"/>
    <n v="547"/>
    <n v="18369.900000000001"/>
    <n v="587271.61"/>
    <x v="5"/>
    <n v="1001600490"/>
    <x v="218"/>
    <m/>
    <d v="2023-04-17T00:00:00"/>
    <n v="0"/>
    <x v="143"/>
    <x v="1"/>
    <x v="2"/>
  </r>
  <r>
    <n v="101647446"/>
    <s v="TAIBATU YUSUF"/>
    <s v="25 AYIGE STR ORILE LAGOS"/>
    <s v="D-Non MD"/>
    <x v="0"/>
    <s v="NMD"/>
    <n v="0"/>
    <n v="0"/>
    <n v="39058.36"/>
    <x v="5"/>
    <n v="1001600494"/>
    <x v="219"/>
    <m/>
    <m/>
    <n v="0"/>
    <x v="0"/>
    <x v="0"/>
    <x v="5"/>
  </r>
  <r>
    <n v="101646713"/>
    <s v="TAIBATU YUSUF"/>
    <s v="25 AYIGE STR ORILE LAGOS"/>
    <s v="D-Non MD"/>
    <x v="0"/>
    <s v="NMD"/>
    <n v="0"/>
    <n v="0"/>
    <n v="15352.03"/>
    <x v="5"/>
    <n v="1001600494"/>
    <x v="219"/>
    <m/>
    <m/>
    <n v="0"/>
    <x v="0"/>
    <x v="0"/>
    <x v="5"/>
  </r>
  <r>
    <n v="101648290"/>
    <s v="TAIBATU YUSUF"/>
    <s v="25 AYIGE STR ORILE LAGOS"/>
    <s v="D-Non MD"/>
    <x v="0"/>
    <s v="NMD"/>
    <n v="0"/>
    <n v="0"/>
    <n v="74809.75"/>
    <x v="5"/>
    <n v="1001600494"/>
    <x v="219"/>
    <m/>
    <m/>
    <n v="0"/>
    <x v="0"/>
    <x v="0"/>
    <x v="5"/>
  </r>
  <r>
    <n v="101647447"/>
    <s v="PHILLIP SHITU"/>
    <s v="34B AYIGE STR ORILE LAGOS"/>
    <s v="D-Non MD"/>
    <x v="0"/>
    <s v="NMD"/>
    <n v="0"/>
    <n v="0"/>
    <n v="40908.36"/>
    <x v="5"/>
    <n v="1001600494"/>
    <x v="219"/>
    <m/>
    <m/>
    <n v="0"/>
    <x v="0"/>
    <x v="0"/>
    <x v="5"/>
  </r>
  <r>
    <n v="101647560"/>
    <s v="PHILLIP SHITU"/>
    <s v="34B AYIGE STR ORILE LAGOS"/>
    <s v="D-Non MD"/>
    <x v="0"/>
    <s v="NMD"/>
    <n v="0"/>
    <n v="0"/>
    <n v="40908.36"/>
    <x v="5"/>
    <n v="1001600494"/>
    <x v="219"/>
    <m/>
    <m/>
    <n v="0"/>
    <x v="0"/>
    <x v="0"/>
    <x v="5"/>
  </r>
  <r>
    <n v="101646716"/>
    <s v="PHILLIP SHITU"/>
    <s v="34B AYIGE STR ORILE LAGOS"/>
    <s v="D-Non MD"/>
    <x v="0"/>
    <s v="NMD"/>
    <n v="0"/>
    <n v="0"/>
    <n v="64246.65"/>
    <x v="5"/>
    <n v="1001600494"/>
    <x v="219"/>
    <m/>
    <m/>
    <n v="0"/>
    <x v="0"/>
    <x v="0"/>
    <x v="5"/>
  </r>
  <r>
    <n v="100538194"/>
    <s v="EMMANUEL SOWEMIMO"/>
    <s v="36A AYIGE STREET ORILE AGEGE M/N 75/96249 ORILE AGEGE"/>
    <s v="D-Non MD"/>
    <x v="1"/>
    <s v="NMD"/>
    <n v="547"/>
    <n v="18369.900000000001"/>
    <n v="657422.71"/>
    <x v="5"/>
    <n v="1001600494"/>
    <x v="219"/>
    <n v="25000"/>
    <d v="2025-06-23T00:00:00"/>
    <n v="6630.0999999999985"/>
    <x v="0"/>
    <x v="2"/>
    <x v="5"/>
  </r>
  <r>
    <n v="101647448"/>
    <s v="EMMANUEL SOWEMIMO"/>
    <s v="36A AYIGE STREET ORILE AGEGE M/N 75/96249 ORILE AGEGE"/>
    <s v="D-Non MD"/>
    <x v="0"/>
    <s v="NMD"/>
    <n v="0"/>
    <n v="0"/>
    <n v="81104.06"/>
    <x v="5"/>
    <n v="1001600494"/>
    <x v="219"/>
    <m/>
    <m/>
    <n v="0"/>
    <x v="0"/>
    <x v="0"/>
    <x v="5"/>
  </r>
  <r>
    <n v="101647559"/>
    <s v="EMMANUEL SOWEMIMO"/>
    <s v="36A AYIGE STREET ORILE AGEGE M/N 75/96249 ORILE AGEGE"/>
    <s v="D-Non MD"/>
    <x v="0"/>
    <s v="NMD"/>
    <n v="0"/>
    <n v="0"/>
    <n v="45058.36"/>
    <x v="5"/>
    <n v="1001600494"/>
    <x v="219"/>
    <m/>
    <m/>
    <n v="0"/>
    <x v="0"/>
    <x v="0"/>
    <x v="5"/>
  </r>
  <r>
    <n v="101648292"/>
    <s v="EMMANUEL SOWEMIMO"/>
    <s v="36A AYIGE STREET ORILE AGEGE M/N 75/96249 ORILE AGEGE"/>
    <s v="D-Non MD"/>
    <x v="0"/>
    <s v="NMD"/>
    <n v="0"/>
    <n v="0"/>
    <n v="30058.36"/>
    <x v="5"/>
    <n v="1001600494"/>
    <x v="219"/>
    <m/>
    <m/>
    <n v="0"/>
    <x v="0"/>
    <x v="0"/>
    <x v="5"/>
  </r>
  <r>
    <n v="100538180"/>
    <s v="MOSUDI ADISA"/>
    <s v="27B AYIGE STREET ORILE AGEGE M/N 76/121627 "/>
    <s v="D-Non MD"/>
    <x v="1"/>
    <s v="NMD"/>
    <n v="547"/>
    <n v="18369.900000000001"/>
    <n v="235212.66"/>
    <x v="5"/>
    <n v="1001600988"/>
    <x v="220"/>
    <m/>
    <d v="2025-05-22T00:00:00"/>
    <n v="0"/>
    <x v="143"/>
    <x v="1"/>
    <x v="5"/>
  </r>
  <r>
    <n v="102175769"/>
    <s v="CHRIST ORILE-AGEGE CELESTIAL CHURCH OF"/>
    <s v="29B AYIGE STR ORILE AGEGE LAGOS"/>
    <s v="D-Non MD"/>
    <x v="1"/>
    <s v="NMD"/>
    <n v="547"/>
    <n v="18369.900000000001"/>
    <n v="18546.29"/>
    <x v="5"/>
    <n v="1001600988"/>
    <x v="220"/>
    <n v="18000"/>
    <d v="2025-06-17T00:00:00"/>
    <n v="0"/>
    <x v="148"/>
    <x v="3"/>
    <x v="5"/>
  </r>
  <r>
    <n v="100536737"/>
    <s v="OGUNDELE TAOFEEK A."/>
    <s v="38.AYIGE STR. AGEGE LAGOS"/>
    <s v="D-Non MD"/>
    <x v="1"/>
    <s v="NMD"/>
    <n v="547"/>
    <n v="18369.900000000001"/>
    <n v="684095.53"/>
    <x v="5"/>
    <n v="1001600988"/>
    <x v="220"/>
    <n v="20000"/>
    <d v="2025-06-23T00:00:00"/>
    <n v="1630.0999999999985"/>
    <x v="0"/>
    <x v="2"/>
    <x v="5"/>
  </r>
  <r>
    <n v="101648657"/>
    <s v="OGUNDELE TAOFEEK A."/>
    <s v="38.AYIGE STR. AGEGE LAGOS"/>
    <s v="D-Non MD"/>
    <x v="0"/>
    <s v="NMD"/>
    <n v="0"/>
    <n v="0"/>
    <n v="77807.429999999993"/>
    <x v="5"/>
    <n v="1001600988"/>
    <x v="220"/>
    <m/>
    <m/>
    <n v="0"/>
    <x v="0"/>
    <x v="0"/>
    <x v="5"/>
  </r>
  <r>
    <n v="101648897"/>
    <s v="OGUNDELE TAOFEEK A."/>
    <s v="38.AYIGE STR. AGEGE LAGOS"/>
    <s v="D-Non MD"/>
    <x v="0"/>
    <s v="NMD"/>
    <n v="0"/>
    <n v="0"/>
    <n v="42051.55"/>
    <x v="5"/>
    <n v="1001600988"/>
    <x v="220"/>
    <m/>
    <m/>
    <n v="0"/>
    <x v="0"/>
    <x v="0"/>
    <x v="5"/>
  </r>
  <r>
    <n v="101646838"/>
    <s v="AYINLA JIMOH ALHAJI"/>
    <s v="10 AIYEGBAMI STREET M/NO 79/S2K/34277 ORILE AGEGE"/>
    <s v="D-Non MD"/>
    <x v="0"/>
    <s v="NMD"/>
    <n v="0"/>
    <n v="0"/>
    <n v="45842.09"/>
    <x v="5"/>
    <n v="1001600990"/>
    <x v="221"/>
    <m/>
    <m/>
    <n v="0"/>
    <x v="0"/>
    <x v="0"/>
    <x v="5"/>
  </r>
  <r>
    <n v="101647682"/>
    <s v="AYINLA JIMOH ALHAJI"/>
    <s v="10 AIYEGBAMI STREET M/NO 79/S2K/34277 ORILE AGEGE"/>
    <s v="D-Non MD"/>
    <x v="0"/>
    <s v="NMD"/>
    <n v="0"/>
    <n v="0"/>
    <n v="156659.41"/>
    <x v="5"/>
    <n v="1001600990"/>
    <x v="221"/>
    <m/>
    <m/>
    <n v="0"/>
    <x v="0"/>
    <x v="0"/>
    <x v="5"/>
  </r>
  <r>
    <n v="101647491"/>
    <s v="AYINLA JIMOH ALHAJI"/>
    <s v="10 AIYEGBAMI STREET M/NO 79/S2K/34277 ORILE AGEGE"/>
    <s v="D-Non MD"/>
    <x v="0"/>
    <s v="NMD"/>
    <n v="0"/>
    <n v="0"/>
    <n v="10079.06"/>
    <x v="5"/>
    <n v="1001600990"/>
    <x v="221"/>
    <m/>
    <m/>
    <n v="0"/>
    <x v="0"/>
    <x v="0"/>
    <x v="5"/>
  </r>
  <r>
    <n v="100540783"/>
    <s v="AYINLA JIMOH ALHAJI"/>
    <s v="10 AIYEGBAMI STREET M/NO 79/S2K/34277 ORILE AGEGE"/>
    <s v="D-Non MD"/>
    <x v="1"/>
    <s v="NMD"/>
    <n v="547"/>
    <n v="18369.900000000001"/>
    <n v="49500.56"/>
    <x v="5"/>
    <n v="1001600990"/>
    <x v="221"/>
    <n v="25000"/>
    <d v="2025-06-23T00:00:00"/>
    <n v="6630.0999999999985"/>
    <x v="0"/>
    <x v="2"/>
    <x v="5"/>
  </r>
  <r>
    <n v="101648335"/>
    <s v="AYINLA JIMOH ALHAJI"/>
    <s v="10 AIYEGBAMI STREET M/NO 79/S2K/34277 ORILE AGEGE"/>
    <s v="D-Non MD"/>
    <x v="0"/>
    <s v="NMD"/>
    <n v="0"/>
    <n v="0"/>
    <n v="40842.089999999997"/>
    <x v="5"/>
    <n v="1001600990"/>
    <x v="221"/>
    <m/>
    <m/>
    <n v="0"/>
    <x v="0"/>
    <x v="0"/>
    <x v="5"/>
  </r>
  <r>
    <n v="101647492"/>
    <s v="OLALEYE S O"/>
    <s v="11 AIYEGBAMI STR 85/S25/73404 ORILE AGEGE"/>
    <s v="D-Non MD"/>
    <x v="0"/>
    <s v="NMD"/>
    <n v="0"/>
    <n v="0"/>
    <n v="27892.09"/>
    <x v="5"/>
    <n v="1001600990"/>
    <x v="221"/>
    <m/>
    <m/>
    <n v="0"/>
    <x v="0"/>
    <x v="0"/>
    <x v="5"/>
  </r>
  <r>
    <n v="101648336"/>
    <s v="OLALEYE S O"/>
    <s v="11 AIYEGBAMI STR 85/S25/73404 ORILE AGEGE"/>
    <s v="D-Non MD"/>
    <x v="0"/>
    <s v="NMD"/>
    <n v="0"/>
    <n v="0"/>
    <n v="94060.86"/>
    <x v="5"/>
    <n v="1001600990"/>
    <x v="221"/>
    <m/>
    <m/>
    <n v="0"/>
    <x v="0"/>
    <x v="0"/>
    <x v="5"/>
  </r>
  <r>
    <n v="101646837"/>
    <s v="OLALEYE S O"/>
    <s v="11 AIYEGBAMI STR 85/S25/73404 ORILE AGEGE"/>
    <s v="D-Non MD"/>
    <x v="0"/>
    <s v="NMD"/>
    <n v="0"/>
    <n v="0"/>
    <n v="44342.09"/>
    <x v="5"/>
    <n v="1001600990"/>
    <x v="221"/>
    <m/>
    <m/>
    <n v="0"/>
    <x v="0"/>
    <x v="0"/>
    <x v="5"/>
  </r>
  <r>
    <n v="101647449"/>
    <s v="KAYODE OGUNLEYE"/>
    <s v="15 AIYEGBAMI STR LAGOS"/>
    <s v="D-Non MD"/>
    <x v="0"/>
    <s v="NMD"/>
    <n v="0"/>
    <n v="0"/>
    <n v="45842.09"/>
    <x v="5"/>
    <n v="1001600990"/>
    <x v="221"/>
    <m/>
    <m/>
    <n v="0"/>
    <x v="0"/>
    <x v="0"/>
    <x v="5"/>
  </r>
  <r>
    <n v="101646718"/>
    <s v="KAYODE OGUNLEYE"/>
    <s v="15 AIYEGBAMI STR LAGOS"/>
    <s v="D-Non MD"/>
    <x v="0"/>
    <s v="NMD"/>
    <n v="0"/>
    <n v="0"/>
    <n v="45842.09"/>
    <x v="5"/>
    <n v="1001600990"/>
    <x v="221"/>
    <m/>
    <m/>
    <n v="0"/>
    <x v="0"/>
    <x v="0"/>
    <x v="5"/>
  </r>
  <r>
    <n v="101648293"/>
    <s v="KAYODE OGUNLEYE"/>
    <s v="15 AIYEGBAMI STR LAGOS"/>
    <s v="D-Non MD"/>
    <x v="0"/>
    <s v="NMD"/>
    <n v="0"/>
    <n v="0"/>
    <n v="45842.09"/>
    <x v="5"/>
    <n v="1001600990"/>
    <x v="221"/>
    <m/>
    <m/>
    <n v="0"/>
    <x v="0"/>
    <x v="0"/>
    <x v="5"/>
  </r>
  <r>
    <n v="100536916"/>
    <s v="KAYODE OGUNLEYE"/>
    <s v="15 AIYEGBAMI STR LAGOS "/>
    <s v="D-Non MD"/>
    <x v="0"/>
    <s v="NMD"/>
    <n v="0"/>
    <n v="0"/>
    <n v="553366.77"/>
    <x v="5"/>
    <n v="1001600990"/>
    <x v="221"/>
    <m/>
    <m/>
    <n v="0"/>
    <x v="0"/>
    <x v="0"/>
    <x v="5"/>
  </r>
  <r>
    <n v="102881371"/>
    <s v="KHAMISU HALADU"/>
    <s v="2, AYIGE STREET, ORILE AGEGE"/>
    <s v="D-Non MD"/>
    <x v="1"/>
    <s v="NMD"/>
    <n v="547"/>
    <n v="18369.900000000001"/>
    <n v="16731.5"/>
    <x v="5"/>
    <n v="1001600990"/>
    <x v="221"/>
    <n v="18500"/>
    <d v="2025-06-23T00:00:00"/>
    <n v="130.09999999999854"/>
    <x v="0"/>
    <x v="2"/>
    <x v="5"/>
  </r>
  <r>
    <n v="101647680"/>
    <s v="MR SANNI SHOYINKA"/>
    <s v="8 AIYEGBAMI STREET OLD A/C 26/04/05/69418 AGEGE"/>
    <s v="D-Non MD"/>
    <x v="0"/>
    <s v="NMD"/>
    <n v="0"/>
    <n v="0"/>
    <n v="43342.09"/>
    <x v="5"/>
    <n v="1001600990"/>
    <x v="221"/>
    <m/>
    <m/>
    <n v="0"/>
    <x v="0"/>
    <x v="0"/>
    <x v="5"/>
  </r>
  <r>
    <n v="101646836"/>
    <s v="MR SANNI SHOYINKA"/>
    <s v="8 AIYEGBAMI STREET OLD A/C 26/04/05/69418 AGEGE"/>
    <s v="D-Non MD"/>
    <x v="0"/>
    <s v="NMD"/>
    <n v="0"/>
    <n v="0"/>
    <n v="43342.09"/>
    <x v="5"/>
    <n v="1001600990"/>
    <x v="221"/>
    <m/>
    <m/>
    <n v="0"/>
    <x v="0"/>
    <x v="0"/>
    <x v="5"/>
  </r>
  <r>
    <n v="101647485"/>
    <s v="MR SANNI SHOYINKA"/>
    <s v="8 AIYEGBAMI STREET OLD A/C 26/04/05/69418 AGEGE"/>
    <s v="D-Non MD"/>
    <x v="0"/>
    <s v="NMD"/>
    <n v="0"/>
    <n v="0"/>
    <n v="4179.0600000000004"/>
    <x v="5"/>
    <n v="1001600990"/>
    <x v="221"/>
    <m/>
    <m/>
    <n v="0"/>
    <x v="0"/>
    <x v="0"/>
    <x v="5"/>
  </r>
  <r>
    <n v="101678973"/>
    <s v="FALAYI A IDOWU"/>
    <s v="1 AWOFE STR OKE-ODO 77/S25/70771 ORILE AGEGE"/>
    <s v="D-Non MD"/>
    <x v="0"/>
    <s v="NMD"/>
    <n v="0"/>
    <n v="0"/>
    <n v="36188.54"/>
    <x v="5"/>
    <n v="1001600976"/>
    <x v="222"/>
    <m/>
    <m/>
    <n v="0"/>
    <x v="0"/>
    <x v="0"/>
    <x v="1"/>
  </r>
  <r>
    <n v="101678974"/>
    <s v="FALAYI A IDOWU"/>
    <s v="1 AWOFE STR OKE-ODO 77/S25/70771 ORILE AGEGE"/>
    <s v="D-Non MD"/>
    <x v="0"/>
    <s v="NMD"/>
    <n v="0"/>
    <n v="0"/>
    <n v="36188.54"/>
    <x v="5"/>
    <n v="1001600976"/>
    <x v="222"/>
    <m/>
    <m/>
    <n v="0"/>
    <x v="0"/>
    <x v="0"/>
    <x v="1"/>
  </r>
  <r>
    <n v="100538701"/>
    <s v="FALAYI A IDOWU"/>
    <s v="1 AWOFE STR OKE-ODO 77/S25/70771 ORILE AGEGE"/>
    <s v="D-Non MD"/>
    <x v="1"/>
    <s v="NMD"/>
    <n v="547"/>
    <n v="18369.900000000001"/>
    <n v="34628.050000000003"/>
    <x v="5"/>
    <n v="1001600976"/>
    <x v="222"/>
    <n v="19000"/>
    <d v="2025-06-17T00:00:00"/>
    <n v="630.09999999999854"/>
    <x v="0"/>
    <x v="2"/>
    <x v="1"/>
  </r>
  <r>
    <n v="101645471"/>
    <s v="ALH AJADI AZEEZ"/>
    <s v="102 AJIBOYE STR LAGOS"/>
    <s v="D-Non MD"/>
    <x v="0"/>
    <s v="NMD"/>
    <n v="0"/>
    <n v="0"/>
    <n v="95257.18"/>
    <x v="5"/>
    <n v="1001600976"/>
    <x v="222"/>
    <m/>
    <m/>
    <n v="0"/>
    <x v="0"/>
    <x v="0"/>
    <x v="1"/>
  </r>
  <r>
    <n v="100537720"/>
    <s v="ALH AJADI AZEEZ"/>
    <s v="102 AJIBOYE STR LAGOS "/>
    <s v="D-Non MD"/>
    <x v="1"/>
    <s v="NMD"/>
    <n v="547"/>
    <n v="18369.900000000001"/>
    <n v="814525.66"/>
    <x v="5"/>
    <n v="1001600976"/>
    <x v="222"/>
    <n v="25000"/>
    <d v="2025-06-15T00:00:00"/>
    <n v="6630.0999999999985"/>
    <x v="0"/>
    <x v="2"/>
    <x v="1"/>
  </r>
  <r>
    <n v="100538021"/>
    <s v="YAYA MUFUTAU"/>
    <s v="104 EGBAPEJU ST M/N 76/147380 AGEGE"/>
    <s v="D-Non MD"/>
    <x v="1"/>
    <s v="NMD"/>
    <n v="547"/>
    <n v="18369.900000000001"/>
    <n v="149758.35999999999"/>
    <x v="5"/>
    <n v="1001600976"/>
    <x v="222"/>
    <n v="17000"/>
    <d v="2025-06-19T00:00:00"/>
    <n v="0"/>
    <x v="149"/>
    <x v="3"/>
    <x v="1"/>
  </r>
  <r>
    <n v="101645470"/>
    <s v="MR J O ADESANYA"/>
    <s v="106 AJIBOYE CRESCENT 84/S25/07235 ISALE ODO"/>
    <s v="D-Non MD"/>
    <x v="0"/>
    <s v="NMD"/>
    <n v="0"/>
    <n v="0"/>
    <n v="96231.58"/>
    <x v="5"/>
    <n v="1001600976"/>
    <x v="222"/>
    <m/>
    <m/>
    <n v="0"/>
    <x v="0"/>
    <x v="0"/>
    <x v="1"/>
  </r>
  <r>
    <n v="100538769"/>
    <s v="MR J O ADESANYA"/>
    <s v="106 AJIBOYE CRESCENT 84/S25/07235 ISALE ODO"/>
    <s v="D-Non MD"/>
    <x v="1"/>
    <s v="NMD"/>
    <n v="547"/>
    <n v="18369.900000000001"/>
    <n v="257407.79"/>
    <x v="5"/>
    <n v="1001600976"/>
    <x v="222"/>
    <n v="16000"/>
    <d v="2025-06-19T00:00:00"/>
    <n v="0"/>
    <x v="150"/>
    <x v="3"/>
    <x v="1"/>
  </r>
  <r>
    <n v="100537375"/>
    <s v="ROTIMI FLORENCE"/>
    <s v="106 AJIBOYE STREET ORILE AGEGE"/>
    <s v="D-Non MD"/>
    <x v="1"/>
    <s v="NMD"/>
    <n v="547"/>
    <n v="18369.900000000001"/>
    <n v="106143.06"/>
    <x v="5"/>
    <n v="1001600976"/>
    <x v="222"/>
    <n v="20000"/>
    <d v="2025-06-19T00:00:00"/>
    <n v="1630.0999999999985"/>
    <x v="0"/>
    <x v="2"/>
    <x v="1"/>
  </r>
  <r>
    <n v="101645106"/>
    <s v="ROTIMI FLORENCE"/>
    <s v="106 AJIBOYE STREET ORILE AGEGE"/>
    <s v="D-Non MD"/>
    <x v="0"/>
    <s v="NMD"/>
    <n v="0"/>
    <n v="0"/>
    <n v="69879.570000000007"/>
    <x v="5"/>
    <n v="1001600976"/>
    <x v="222"/>
    <m/>
    <m/>
    <n v="0"/>
    <x v="0"/>
    <x v="0"/>
    <x v="1"/>
  </r>
  <r>
    <n v="101646770"/>
    <s v="BASHIRU OSHOBA"/>
    <s v="108 AJIBOYE CRES ORILE AGEGE LA IK96/S25/000278"/>
    <s v="D-Non MD"/>
    <x v="0"/>
    <s v="NMD"/>
    <n v="0"/>
    <n v="0"/>
    <n v="186705.99"/>
    <x v="5"/>
    <n v="1001600976"/>
    <x v="222"/>
    <m/>
    <m/>
    <n v="0"/>
    <x v="0"/>
    <x v="0"/>
    <x v="1"/>
  </r>
  <r>
    <n v="101647422"/>
    <s v="BASHIRU OSHOBA"/>
    <s v="108 AJIBOYE CRES ORILE AGEGE LA IK96/S25/000278"/>
    <s v="D-Non MD"/>
    <x v="1"/>
    <s v="NMD"/>
    <n v="547"/>
    <n v="18369.900000000001"/>
    <n v="542887.24"/>
    <x v="5"/>
    <n v="1001600976"/>
    <x v="222"/>
    <n v="10000"/>
    <d v="2025-06-19T00:00:00"/>
    <n v="0"/>
    <x v="151"/>
    <x v="3"/>
    <x v="1"/>
  </r>
  <r>
    <n v="101647614"/>
    <s v="BASHIRU OSHOBA"/>
    <s v="108 AJIBOYE CRES ORILE AGEGE LA IK96/S25/000278"/>
    <s v="D-Non MD"/>
    <x v="1"/>
    <s v="NMD"/>
    <n v="547"/>
    <n v="18369.900000000001"/>
    <n v="416187.24"/>
    <x v="5"/>
    <n v="1001600976"/>
    <x v="222"/>
    <n v="28000"/>
    <d v="2025-06-19T00:00:00"/>
    <n v="9630.0999999999985"/>
    <x v="0"/>
    <x v="2"/>
    <x v="1"/>
  </r>
  <r>
    <n v="100536580"/>
    <s v="BASHIRU OSHOBA"/>
    <s v="108 AJIBOYE CRES ORILE AGEGE LA IK96/S25/000278 "/>
    <s v="D-Non MD"/>
    <x v="0"/>
    <s v="NMD"/>
    <n v="0"/>
    <n v="0"/>
    <n v="875531.93"/>
    <x v="5"/>
    <n v="1001600976"/>
    <x v="222"/>
    <m/>
    <m/>
    <n v="0"/>
    <x v="0"/>
    <x v="0"/>
    <x v="1"/>
  </r>
  <r>
    <n v="100536410"/>
    <s v="AKINROPO A.O."/>
    <s v="11 AWOFE STR LAGOS "/>
    <s v="D-Non MD"/>
    <x v="1"/>
    <s v="NMD"/>
    <n v="547"/>
    <n v="18369.900000000001"/>
    <n v="623365.16"/>
    <x v="5"/>
    <n v="1001600976"/>
    <x v="222"/>
    <n v="40000"/>
    <d v="2025-06-19T00:00:00"/>
    <n v="21630.1"/>
    <x v="0"/>
    <x v="2"/>
    <x v="1"/>
  </r>
  <r>
    <n v="100524240"/>
    <s v="SIKIRU AYINDE"/>
    <s v="11 SOORE CLOSE ORILE AGEGE LAGOS STATE"/>
    <s v="D-Non MD"/>
    <x v="1"/>
    <s v="NMD"/>
    <n v="547"/>
    <n v="18369.900000000001"/>
    <n v="1141814.3799999999"/>
    <x v="5"/>
    <n v="1001600976"/>
    <x v="222"/>
    <n v="24000"/>
    <d v="2025-06-19T00:00:00"/>
    <n v="5630.0999999999985"/>
    <x v="0"/>
    <x v="2"/>
    <x v="1"/>
  </r>
  <r>
    <n v="101647611"/>
    <s v="ESTHER KEHO(MRS)"/>
    <s v="115.POWERLINE ROAD LAGOS"/>
    <s v="D-Non MD"/>
    <x v="0"/>
    <s v="NMD"/>
    <n v="0"/>
    <n v="0"/>
    <n v="94131.58"/>
    <x v="5"/>
    <n v="1001600976"/>
    <x v="222"/>
    <m/>
    <m/>
    <n v="0"/>
    <x v="0"/>
    <x v="0"/>
    <x v="1"/>
  </r>
  <r>
    <n v="101646768"/>
    <s v="ESTHER KEHO(MRS)"/>
    <s v="115.POWERLINE ROAD LAGOS"/>
    <s v="D-Non MD"/>
    <x v="0"/>
    <s v="NMD"/>
    <n v="0"/>
    <n v="0"/>
    <n v="326509.65000000002"/>
    <x v="5"/>
    <n v="1001600976"/>
    <x v="222"/>
    <m/>
    <m/>
    <n v="0"/>
    <x v="0"/>
    <x v="0"/>
    <x v="1"/>
  </r>
  <r>
    <n v="101648271"/>
    <s v="ESTHER KEHO(MRS)"/>
    <s v="115.POWERLINE ROAD LAGOS"/>
    <s v="D-Non MD"/>
    <x v="0"/>
    <s v="NMD"/>
    <n v="0"/>
    <n v="0"/>
    <n v="67866.33"/>
    <x v="5"/>
    <n v="1001600976"/>
    <x v="222"/>
    <m/>
    <m/>
    <n v="0"/>
    <x v="0"/>
    <x v="0"/>
    <x v="1"/>
  </r>
  <r>
    <n v="100536735"/>
    <s v="ESTHER KEHO(MRS)"/>
    <s v="115.POWERLINE ROAD LAGOS "/>
    <s v="D-Non MD"/>
    <x v="1"/>
    <s v="NMD"/>
    <n v="547"/>
    <n v="18369.900000000001"/>
    <n v="976929.03"/>
    <x v="5"/>
    <n v="1001600976"/>
    <x v="222"/>
    <n v="18500"/>
    <d v="2025-06-19T00:00:00"/>
    <n v="130.09999999999854"/>
    <x v="0"/>
    <x v="2"/>
    <x v="1"/>
  </r>
  <r>
    <n v="101645163"/>
    <s v="FATIMO FATIMO"/>
    <s v="12 AZEEZ OLASEBIKAN STR LAGOS"/>
    <s v="D-Non MD"/>
    <x v="1"/>
    <s v="NMD"/>
    <n v="547"/>
    <n v="18369.900000000001"/>
    <n v="42885.57"/>
    <x v="5"/>
    <n v="1001600976"/>
    <x v="222"/>
    <m/>
    <d v="2025-05-15T00:00:00"/>
    <n v="0"/>
    <x v="143"/>
    <x v="1"/>
    <x v="1"/>
  </r>
  <r>
    <n v="100538063"/>
    <s v="JOSHUA OKESHOLA"/>
    <s v="12 BILLIAMUM STREET ORILE LAGOS"/>
    <s v="D-Non MD"/>
    <x v="1"/>
    <s v="NMD"/>
    <n v="547"/>
    <n v="18369.900000000001"/>
    <n v="435128.91"/>
    <x v="5"/>
    <n v="1001600976"/>
    <x v="222"/>
    <m/>
    <d v="2025-03-19T00:00:00"/>
    <n v="0"/>
    <x v="143"/>
    <x v="1"/>
    <x v="1"/>
  </r>
  <r>
    <n v="101645188"/>
    <s v="ALH OJIKUTU"/>
    <s v="120 POWER LINE ROAD ORILE AGEGE"/>
    <s v="D-Non MD"/>
    <x v="0"/>
    <s v="NMD"/>
    <n v="0"/>
    <n v="0"/>
    <n v="294890.96000000002"/>
    <x v="5"/>
    <n v="1001600976"/>
    <x v="222"/>
    <m/>
    <m/>
    <n v="0"/>
    <x v="0"/>
    <x v="0"/>
    <x v="1"/>
  </r>
  <r>
    <n v="100536218"/>
    <s v="ADEMEFUN ADE"/>
    <s v="128 POWER LINE ROAD M/NO 79/S25/46563 "/>
    <s v="D-Non MD"/>
    <x v="1"/>
    <s v="NMD"/>
    <n v="547"/>
    <n v="18369.900000000001"/>
    <n v="466430.74"/>
    <x v="5"/>
    <n v="1001600976"/>
    <x v="222"/>
    <n v="25000"/>
    <d v="2025-06-19T00:00:00"/>
    <n v="6630.0999999999985"/>
    <x v="0"/>
    <x v="2"/>
    <x v="1"/>
  </r>
  <r>
    <n v="100536492"/>
    <s v="FASHOLA SAMSON"/>
    <s v="128A POWER LINE ROAD 86/00334 AGEGE"/>
    <s v="D-Non MD"/>
    <x v="0"/>
    <s v="NMD"/>
    <n v="0"/>
    <n v="0"/>
    <n v="1126222.8899999999"/>
    <x v="5"/>
    <n v="1001600976"/>
    <x v="222"/>
    <m/>
    <m/>
    <n v="0"/>
    <x v="0"/>
    <x v="0"/>
    <x v="1"/>
  </r>
  <r>
    <n v="101645140"/>
    <s v="ABIONA ALHAJI"/>
    <s v="12B AWOFE IDOWU STR AGEGE"/>
    <s v="D-Non MD"/>
    <x v="0"/>
    <s v="NMD"/>
    <n v="0"/>
    <n v="0"/>
    <n v="66794.12"/>
    <x v="5"/>
    <n v="1001600976"/>
    <x v="222"/>
    <m/>
    <m/>
    <n v="0"/>
    <x v="0"/>
    <x v="0"/>
    <x v="1"/>
  </r>
  <r>
    <n v="100537949"/>
    <s v="ABIONA ALHAJI"/>
    <s v="12B AWOFE IDOWU STR AGEGE "/>
    <s v="D-Non MD"/>
    <x v="1"/>
    <s v="NMD"/>
    <n v="547"/>
    <n v="18369.900000000001"/>
    <n v="47556"/>
    <x v="5"/>
    <n v="1001600976"/>
    <x v="222"/>
    <n v="17000"/>
    <d v="2025-06-17T00:00:00"/>
    <n v="0"/>
    <x v="149"/>
    <x v="3"/>
    <x v="1"/>
  </r>
  <r>
    <n v="101572998"/>
    <s v="ATTAH OJODOMO"/>
    <s v="13 AWOFE STREET, AGEGE, LAGOS"/>
    <s v="D-Non MD"/>
    <x v="1"/>
    <s v="NMD"/>
    <n v="547"/>
    <n v="18369.900000000001"/>
    <n v="66319.91"/>
    <x v="5"/>
    <n v="1001600976"/>
    <x v="222"/>
    <n v="19500"/>
    <d v="2025-06-19T00:00:00"/>
    <n v="1130.0999999999985"/>
    <x v="0"/>
    <x v="2"/>
    <x v="1"/>
  </r>
  <r>
    <n v="101572999"/>
    <s v="ATTAH OJODOMO"/>
    <s v="13 AWOFE STREET, AGEGE, LAGOS"/>
    <s v="D-Non MD"/>
    <x v="1"/>
    <s v="NMD"/>
    <n v="547"/>
    <n v="18369.900000000001"/>
    <n v="17716.080000000002"/>
    <x v="5"/>
    <n v="1001600976"/>
    <x v="222"/>
    <n v="18900"/>
    <d v="2025-06-16T00:00:00"/>
    <n v="530.09999999999854"/>
    <x v="0"/>
    <x v="2"/>
    <x v="1"/>
  </r>
  <r>
    <n v="102603391"/>
    <s v="ATTAH OJODOMO"/>
    <s v="13 AWOFE STREET, AGEGE, LAGOS"/>
    <s v="D-Non MD"/>
    <x v="1"/>
    <s v="NMD"/>
    <n v="547"/>
    <n v="18369.900000000001"/>
    <n v="18369.900000000001"/>
    <x v="5"/>
    <n v="1001600976"/>
    <x v="222"/>
    <n v="18303"/>
    <d v="2025-06-23T00:00:00"/>
    <n v="0"/>
    <x v="152"/>
    <x v="3"/>
    <x v="1"/>
  </r>
  <r>
    <n v="101645186"/>
    <s v="AKINSANYA SHERIF"/>
    <s v="134 POWER LINE ROAD 84/S25/02296 ORILE AGEGE"/>
    <s v="D-Non MD"/>
    <x v="0"/>
    <s v="NMD"/>
    <n v="0"/>
    <n v="0"/>
    <n v="80432.59"/>
    <x v="5"/>
    <n v="1001600976"/>
    <x v="222"/>
    <m/>
    <m/>
    <n v="0"/>
    <x v="0"/>
    <x v="0"/>
    <x v="1"/>
  </r>
  <r>
    <n v="101650405"/>
    <s v="MRS ONISEMO"/>
    <s v="15  SHOORE CLOSE"/>
    <s v="D-Non MD"/>
    <x v="0"/>
    <s v="NMD"/>
    <n v="0"/>
    <n v="0"/>
    <n v="72414.87"/>
    <x v="5"/>
    <n v="1001600976"/>
    <x v="222"/>
    <m/>
    <m/>
    <n v="0"/>
    <x v="0"/>
    <x v="0"/>
    <x v="1"/>
  </r>
  <r>
    <n v="101648649"/>
    <s v="MRS ONISEMO"/>
    <s v="15 SHOORE CLOSE 91/S25/54484 ORILE AGEGE"/>
    <s v="D-Non MD"/>
    <x v="1"/>
    <s v="NMD"/>
    <n v="547"/>
    <n v="18369.900000000001"/>
    <n v="174783.82"/>
    <x v="5"/>
    <n v="1001600976"/>
    <x v="222"/>
    <n v="50000"/>
    <d v="2025-06-24T00:00:00"/>
    <n v="31630.1"/>
    <x v="0"/>
    <x v="2"/>
    <x v="1"/>
  </r>
  <r>
    <n v="101648889"/>
    <s v="MRS ONISEMO"/>
    <s v="15 SHOORE CLOSE 91/S25/54484 ORILE AGEGE"/>
    <s v="D-Non MD"/>
    <x v="0"/>
    <s v="NMD"/>
    <n v="0"/>
    <n v="0"/>
    <n v="72414.87"/>
    <x v="5"/>
    <n v="1001600976"/>
    <x v="222"/>
    <m/>
    <m/>
    <n v="0"/>
    <x v="0"/>
    <x v="0"/>
    <x v="1"/>
  </r>
  <r>
    <n v="101649295"/>
    <s v="MRS ONISEMO"/>
    <s v="15 SHOORE CLOSE 91ORILE AGEGE"/>
    <s v="D-Non MD"/>
    <x v="0"/>
    <s v="NMD"/>
    <n v="0"/>
    <n v="0"/>
    <n v="-31385.13"/>
    <x v="5"/>
    <n v="1001600976"/>
    <x v="222"/>
    <m/>
    <m/>
    <n v="0"/>
    <x v="0"/>
    <x v="0"/>
    <x v="1"/>
  </r>
  <r>
    <n v="101649294"/>
    <s v="MRS ONISEMO"/>
    <s v="15 SHOORE CLOSE 91ORILE AGEGE"/>
    <s v="D-Non MD"/>
    <x v="0"/>
    <s v="NMD"/>
    <n v="0"/>
    <n v="0"/>
    <n v="72414.87"/>
    <x v="5"/>
    <n v="1001600976"/>
    <x v="222"/>
    <m/>
    <m/>
    <n v="0"/>
    <x v="0"/>
    <x v="0"/>
    <x v="1"/>
  </r>
  <r>
    <n v="100538709"/>
    <s v="MARTINS ADAMS"/>
    <s v="17 AWOFE STR AGEGE AGEGE"/>
    <s v="D-Non MD"/>
    <x v="0"/>
    <s v="NMD"/>
    <n v="0"/>
    <n v="0"/>
    <n v="-3.43"/>
    <x v="5"/>
    <n v="1001600976"/>
    <x v="222"/>
    <m/>
    <m/>
    <n v="0"/>
    <x v="0"/>
    <x v="0"/>
    <x v="1"/>
  </r>
  <r>
    <n v="100537202"/>
    <s v="OLABODE KUDIRATU"/>
    <s v="17 EGBADEJU STR M/NO N82/S25/33234 ISAL ODO"/>
    <s v="D-Non MD"/>
    <x v="1"/>
    <s v="NMD"/>
    <n v="547"/>
    <n v="18369.900000000001"/>
    <n v="26051.27"/>
    <x v="5"/>
    <n v="1001600976"/>
    <x v="222"/>
    <n v="10000"/>
    <d v="2025-06-19T00:00:00"/>
    <n v="0"/>
    <x v="151"/>
    <x v="3"/>
    <x v="1"/>
  </r>
  <r>
    <n v="101647428"/>
    <s v="OLABODE KUDIRATU"/>
    <s v="17 EGBADEJU STR M/NO N82/S25/33234 ISAL ODO"/>
    <s v="D-Non MD"/>
    <x v="0"/>
    <s v="NMD"/>
    <n v="0"/>
    <n v="0"/>
    <n v="67866.33"/>
    <x v="5"/>
    <n v="1001600976"/>
    <x v="222"/>
    <m/>
    <m/>
    <n v="0"/>
    <x v="0"/>
    <x v="0"/>
    <x v="1"/>
  </r>
  <r>
    <n v="101647594"/>
    <s v="OLABODE KUDIRATU"/>
    <s v="17 EGBADEJU STR M/NO N82/S25/33234 ISAL ODO"/>
    <s v="D-Non MD"/>
    <x v="0"/>
    <s v="NMD"/>
    <n v="0"/>
    <n v="0"/>
    <n v="67866.33"/>
    <x v="5"/>
    <n v="1001600976"/>
    <x v="222"/>
    <m/>
    <m/>
    <n v="0"/>
    <x v="0"/>
    <x v="0"/>
    <x v="1"/>
  </r>
  <r>
    <n v="101647425"/>
    <s v="OLABODE KUDIRATU"/>
    <s v="17 EGBADEJU STR M/NO N82/S25/33234 ISAL ODO"/>
    <s v="D-Non MD"/>
    <x v="0"/>
    <s v="NMD"/>
    <n v="0"/>
    <n v="0"/>
    <n v="67866.33"/>
    <x v="5"/>
    <n v="1001600976"/>
    <x v="222"/>
    <m/>
    <m/>
    <n v="0"/>
    <x v="0"/>
    <x v="0"/>
    <x v="1"/>
  </r>
  <r>
    <n v="101646751"/>
    <s v="OLABODE KUDIRATU"/>
    <s v="17 EGBADEJU STR M/NO N82/S25/33234 ISAL ODO"/>
    <s v="D-Non MD"/>
    <x v="0"/>
    <s v="NMD"/>
    <n v="0"/>
    <n v="0"/>
    <n v="73301.210000000006"/>
    <x v="5"/>
    <n v="1001600976"/>
    <x v="222"/>
    <m/>
    <m/>
    <n v="0"/>
    <x v="0"/>
    <x v="0"/>
    <x v="1"/>
  </r>
  <r>
    <n v="101648272"/>
    <s v="OLABODE KUDIRATU"/>
    <s v="17 EGBADEJU STR M/NO N82/S25/33234 ISAL ODO"/>
    <s v="D-Non MD"/>
    <x v="0"/>
    <s v="NMD"/>
    <n v="0"/>
    <n v="0"/>
    <n v="57866.33"/>
    <x v="5"/>
    <n v="1001600976"/>
    <x v="222"/>
    <m/>
    <m/>
    <n v="0"/>
    <x v="0"/>
    <x v="0"/>
    <x v="1"/>
  </r>
  <r>
    <n v="101647612"/>
    <s v="OLABODE KUDIRATU"/>
    <s v="17 EGBADEJU STR M/NO N82/S25/33234 ISAL ODO"/>
    <s v="D-Non MD"/>
    <x v="0"/>
    <s v="NMD"/>
    <n v="0"/>
    <n v="0"/>
    <n v="67866.33"/>
    <x v="5"/>
    <n v="1001600976"/>
    <x v="222"/>
    <m/>
    <m/>
    <n v="0"/>
    <x v="0"/>
    <x v="0"/>
    <x v="1"/>
  </r>
  <r>
    <n v="101648269"/>
    <s v="OLABODE KUDIRATU"/>
    <s v="17 EGBADEJU STR M/NO N82/S25/33234 ISAL ODO"/>
    <s v="D-Non MD"/>
    <x v="0"/>
    <s v="NMD"/>
    <n v="0"/>
    <n v="0"/>
    <n v="67866.33"/>
    <x v="5"/>
    <n v="1001600976"/>
    <x v="222"/>
    <m/>
    <m/>
    <n v="0"/>
    <x v="0"/>
    <x v="0"/>
    <x v="1"/>
  </r>
  <r>
    <n v="101646769"/>
    <s v="OLABODE KUDIRATU"/>
    <s v="17 EGBADEJU STR M/NO N82/S25/33234 ISAL ODO"/>
    <s v="D-Non MD"/>
    <x v="0"/>
    <s v="NMD"/>
    <n v="0"/>
    <n v="0"/>
    <n v="67866.33"/>
    <x v="5"/>
    <n v="1001600976"/>
    <x v="222"/>
    <m/>
    <m/>
    <n v="0"/>
    <x v="0"/>
    <x v="0"/>
    <x v="1"/>
  </r>
  <r>
    <n v="100538107"/>
    <s v="OLABODE KUDIRATU"/>
    <s v="17 EGBAPEJU STREET M/NO 82/S25/27823 ISALE ODO"/>
    <s v="D-Non MD"/>
    <x v="1"/>
    <s v="NMD"/>
    <n v="547"/>
    <n v="18369.900000000001"/>
    <n v="37929.26"/>
    <x v="5"/>
    <n v="1001600976"/>
    <x v="222"/>
    <n v="22500"/>
    <d v="2025-06-19T00:00:00"/>
    <n v="4130.0999999999985"/>
    <x v="0"/>
    <x v="2"/>
    <x v="1"/>
  </r>
  <r>
    <n v="102752046"/>
    <s v="ABEL OLAYIWOLE ADENIRAN"/>
    <s v="18 SOORE CLOSE, ORILE AGEGE"/>
    <s v="D-Non MD"/>
    <x v="1"/>
    <s v="NMD"/>
    <n v="547"/>
    <n v="18369.900000000001"/>
    <n v="281737.59000000003"/>
    <x v="5"/>
    <n v="1001600976"/>
    <x v="222"/>
    <m/>
    <d v="2024-12-18T00:00:00"/>
    <n v="0"/>
    <x v="143"/>
    <x v="1"/>
    <x v="1"/>
  </r>
  <r>
    <n v="101656624"/>
    <s v="CHIEF FAYOYIN M K"/>
    <s v="1A BILIAMINU ORILE AGEGE LAGOS STATE"/>
    <s v="D-Non MD"/>
    <x v="0"/>
    <s v="NMD"/>
    <n v="0"/>
    <n v="0"/>
    <n v="44734.85"/>
    <x v="5"/>
    <n v="1001600976"/>
    <x v="222"/>
    <m/>
    <m/>
    <n v="0"/>
    <x v="0"/>
    <x v="0"/>
    <x v="1"/>
  </r>
  <r>
    <n v="101656627"/>
    <s v="CHIEF FAYOYIN M K"/>
    <s v="1A BILIAMINU ORILE AGEGE LAGOS STATE"/>
    <s v="D-Non MD"/>
    <x v="0"/>
    <s v="NMD"/>
    <n v="0"/>
    <n v="0"/>
    <n v="33154.51"/>
    <x v="5"/>
    <n v="1001600976"/>
    <x v="222"/>
    <m/>
    <m/>
    <n v="0"/>
    <x v="0"/>
    <x v="0"/>
    <x v="1"/>
  </r>
  <r>
    <n v="102949455"/>
    <s v="MADAM SALISU MUFULIATU SALISU MUFULIATU"/>
    <s v="2 AKINBAMI STR ISALE ODO EGBAPEJU"/>
    <s v="D-Non MD"/>
    <x v="1"/>
    <s v="NMD"/>
    <n v="547"/>
    <n v="18369.900000000001"/>
    <n v="18370.64"/>
    <x v="5"/>
    <n v="1001600976"/>
    <x v="222"/>
    <m/>
    <m/>
    <n v="0"/>
    <x v="143"/>
    <x v="1"/>
    <x v="1"/>
  </r>
  <r>
    <n v="100934227"/>
    <s v="MADAM SALISU MUFULIATU"/>
    <s v="2 AKINBAMI STR ISALE ODO EGBAPEJU"/>
    <s v="D-Non MD"/>
    <x v="1"/>
    <s v="NMD"/>
    <n v="547"/>
    <n v="18369.900000000001"/>
    <n v="364728.49"/>
    <x v="5"/>
    <n v="1001600976"/>
    <x v="222"/>
    <n v="32000"/>
    <d v="2025-06-04T00:00:00"/>
    <n v="13630.099999999999"/>
    <x v="0"/>
    <x v="2"/>
    <x v="1"/>
  </r>
  <r>
    <n v="100538297"/>
    <s v="MOHAMMED ISMAILA"/>
    <s v="2 AWOFE IDOWU STR 81/S25/5603 ORILE AGEGE"/>
    <s v="D-Non MD"/>
    <x v="1"/>
    <s v="NMD"/>
    <n v="547"/>
    <n v="18369.900000000001"/>
    <n v="118488.3"/>
    <x v="5"/>
    <n v="1001600976"/>
    <x v="222"/>
    <n v="17000"/>
    <d v="2025-06-21T00:00:00"/>
    <n v="0"/>
    <x v="149"/>
    <x v="3"/>
    <x v="1"/>
  </r>
  <r>
    <n v="101645159"/>
    <s v="MOHAMMED ISMAILA"/>
    <s v="2 AWOFE IDOWU STR 81/S25/5603 ORILE AGEGE"/>
    <s v="D-Non MD"/>
    <x v="0"/>
    <s v="NMD"/>
    <n v="0"/>
    <n v="0"/>
    <n v="337139.67"/>
    <x v="5"/>
    <n v="1001600976"/>
    <x v="222"/>
    <m/>
    <m/>
    <n v="0"/>
    <x v="0"/>
    <x v="0"/>
    <x v="1"/>
  </r>
  <r>
    <n v="100538256"/>
    <s v="OLABODE SURAKATU"/>
    <s v="2 AWOFE STR OKE-ODO ORILE AGEGE "/>
    <s v="D-Non MD"/>
    <x v="1"/>
    <s v="NMD"/>
    <n v="547"/>
    <n v="18369.900000000001"/>
    <n v="85708.22"/>
    <x v="5"/>
    <n v="1001600976"/>
    <x v="222"/>
    <n v="18000"/>
    <d v="2025-06-18T00:00:00"/>
    <n v="0"/>
    <x v="148"/>
    <x v="3"/>
    <x v="1"/>
  </r>
  <r>
    <n v="100536216"/>
    <s v="I A AKINBAMI"/>
    <s v="2 BILIAMINU STREET ISALE ODO OFF EGBAPEJU "/>
    <s v="D-Non MD"/>
    <x v="1"/>
    <s v="NMD"/>
    <n v="547"/>
    <n v="18369.900000000001"/>
    <n v="712877.66"/>
    <x v="5"/>
    <n v="1001600976"/>
    <x v="222"/>
    <n v="20000"/>
    <d v="2025-06-21T00:00:00"/>
    <n v="1630.0999999999985"/>
    <x v="0"/>
    <x v="2"/>
    <x v="1"/>
  </r>
  <r>
    <n v="101645154"/>
    <s v="AREMU SIKIRU"/>
    <s v="2 ODELEYE LANE M/N 79/S25/64849 ISALE ODO AGEGE"/>
    <s v="D-Non MD"/>
    <x v="0"/>
    <s v="NMD"/>
    <n v="0"/>
    <n v="0"/>
    <n v="106728.55"/>
    <x v="5"/>
    <n v="1001600976"/>
    <x v="222"/>
    <m/>
    <m/>
    <n v="0"/>
    <x v="0"/>
    <x v="0"/>
    <x v="1"/>
  </r>
  <r>
    <n v="100537894"/>
    <s v="ONIYIDE SHAKIRU"/>
    <s v="20 AWOFE STR LAGOS "/>
    <s v="D-Non MD"/>
    <x v="1"/>
    <s v="NMD"/>
    <n v="547"/>
    <n v="18369.900000000001"/>
    <n v="992927.02"/>
    <x v="5"/>
    <n v="1001600976"/>
    <x v="222"/>
    <n v="26000"/>
    <d v="2025-06-21T00:00:00"/>
    <n v="7630.0999999999985"/>
    <x v="0"/>
    <x v="2"/>
    <x v="1"/>
  </r>
  <r>
    <n v="100536468"/>
    <s v="AKINJOBI JULIUS"/>
    <s v="20 AWOFE STR OKE-ODO 86/S25/038273 ORILE AGEGE"/>
    <s v="D-Non MD"/>
    <x v="1"/>
    <s v="NMD"/>
    <n v="547"/>
    <n v="18369.900000000001"/>
    <n v="509268.73"/>
    <x v="5"/>
    <n v="1001600976"/>
    <x v="222"/>
    <m/>
    <d v="2025-04-24T00:00:00"/>
    <n v="0"/>
    <x v="143"/>
    <x v="1"/>
    <x v="1"/>
  </r>
  <r>
    <n v="100536597"/>
    <s v="ADEGBOYEGA O"/>
    <s v="20 SOORE CLOSE LAGOS "/>
    <s v="D-Non MD"/>
    <x v="0"/>
    <s v="NMD"/>
    <n v="0"/>
    <n v="0"/>
    <n v="781760.3"/>
    <x v="5"/>
    <n v="1001600976"/>
    <x v="222"/>
    <m/>
    <m/>
    <n v="0"/>
    <x v="0"/>
    <x v="0"/>
    <x v="1"/>
  </r>
  <r>
    <n v="100536697"/>
    <s v="AJAYI O SAMUEL MR"/>
    <s v="21 AWOFE IDOWU STR ISALE ODO AGEGE "/>
    <s v="D-Non MD"/>
    <x v="1"/>
    <s v="NMD"/>
    <n v="547"/>
    <n v="18369.900000000001"/>
    <n v="23890.080000000002"/>
    <x v="5"/>
    <n v="1001600976"/>
    <x v="222"/>
    <n v="18400"/>
    <d v="2025-06-17T00:00:00"/>
    <n v="30.099999999998545"/>
    <x v="0"/>
    <x v="2"/>
    <x v="1"/>
  </r>
  <r>
    <n v="100537008"/>
    <s v="MR S. O. AJAYI"/>
    <s v="21 AWOFE STR OKE-ODO 77/S25/77218 ORILE AGEGE"/>
    <s v="D-Non MD"/>
    <x v="1"/>
    <s v="NMD"/>
    <n v="547"/>
    <n v="18369.900000000001"/>
    <n v="18481.63"/>
    <x v="5"/>
    <n v="1001600976"/>
    <x v="222"/>
    <n v="20000"/>
    <d v="2025-06-19T00:00:00"/>
    <n v="1630.0999999999985"/>
    <x v="0"/>
    <x v="2"/>
    <x v="1"/>
  </r>
  <r>
    <n v="100538259"/>
    <s v="ISHOLA BELLO"/>
    <s v="23 EGBAPEJU ST M/NO 79/170291 ORILE AGEGE"/>
    <s v="D-Non MD"/>
    <x v="1"/>
    <s v="NMD"/>
    <n v="547"/>
    <n v="18369.900000000001"/>
    <n v="177584.86"/>
    <x v="5"/>
    <n v="1001600976"/>
    <x v="222"/>
    <n v="30000"/>
    <d v="2025-06-19T00:00:00"/>
    <n v="11630.099999999999"/>
    <x v="0"/>
    <x v="2"/>
    <x v="1"/>
  </r>
  <r>
    <n v="101572943"/>
    <s v="Agunbiade Abike Sarat"/>
    <s v="24, Awofe Street, Off Ajiboye Orile Agege"/>
    <s v="D-Non MD"/>
    <x v="1"/>
    <s v="NMD"/>
    <n v="547"/>
    <n v="18369.900000000001"/>
    <n v="51560.44"/>
    <x v="5"/>
    <n v="1001600976"/>
    <x v="222"/>
    <m/>
    <d v="2025-05-22T00:00:00"/>
    <n v="0"/>
    <x v="143"/>
    <x v="1"/>
    <x v="1"/>
  </r>
  <r>
    <n v="101645196"/>
    <s v="DAVID SUNDAY"/>
    <s v="27 ALARAMIMO STR OKO OBA M/NO 79/S25/67238 OKO-OBA AGEGE"/>
    <s v="D-Non MD"/>
    <x v="0"/>
    <s v="NMD"/>
    <n v="0"/>
    <n v="0"/>
    <n v="66237.679999999993"/>
    <x v="5"/>
    <n v="1001600976"/>
    <x v="222"/>
    <m/>
    <m/>
    <n v="0"/>
    <x v="0"/>
    <x v="0"/>
    <x v="1"/>
  </r>
  <r>
    <n v="101648512"/>
    <s v="OLUMUJIWA ONISEMO"/>
    <s v="27 AWOFE STR O/AGEGE LAGOS"/>
    <s v="D-Non MD"/>
    <x v="0"/>
    <s v="NMD"/>
    <n v="0"/>
    <n v="0"/>
    <n v="72414.87"/>
    <x v="5"/>
    <n v="1001600976"/>
    <x v="222"/>
    <m/>
    <m/>
    <n v="0"/>
    <x v="0"/>
    <x v="0"/>
    <x v="1"/>
  </r>
  <r>
    <n v="101648469"/>
    <s v="OLUMUJIWA ONISEMO"/>
    <s v="27 AWOFE STR O/AGEGE LAGOS"/>
    <s v="D-Non MD"/>
    <x v="0"/>
    <s v="NMD"/>
    <n v="0"/>
    <n v="0"/>
    <n v="72414.87"/>
    <x v="5"/>
    <n v="1001600976"/>
    <x v="222"/>
    <m/>
    <m/>
    <n v="0"/>
    <x v="0"/>
    <x v="0"/>
    <x v="1"/>
  </r>
  <r>
    <n v="101648595"/>
    <s v="OLUMUJIWA ONISEMO"/>
    <s v="27 AWOFE STR O/AGEGE LAGOS"/>
    <s v="D-Non MD"/>
    <x v="0"/>
    <s v="NMD"/>
    <n v="0"/>
    <n v="0"/>
    <n v="72414.87"/>
    <x v="5"/>
    <n v="1001600976"/>
    <x v="222"/>
    <m/>
    <m/>
    <n v="0"/>
    <x v="0"/>
    <x v="0"/>
    <x v="1"/>
  </r>
  <r>
    <n v="101648426"/>
    <s v="OLUMUJIWA ONISEMO"/>
    <s v="27 AWOFE STR O/AGEGE LAGOS"/>
    <s v="D-Non MD"/>
    <x v="0"/>
    <s v="NMD"/>
    <n v="0"/>
    <n v="0"/>
    <n v="72414.87"/>
    <x v="5"/>
    <n v="1001600976"/>
    <x v="222"/>
    <m/>
    <m/>
    <n v="0"/>
    <x v="0"/>
    <x v="0"/>
    <x v="1"/>
  </r>
  <r>
    <n v="100537022"/>
    <s v="OLUMUJIWA ONISEMO"/>
    <s v="27 AWOFE STR O/AGEGE LAGOS "/>
    <s v="D-Non MD"/>
    <x v="1"/>
    <s v="NMD"/>
    <n v="547"/>
    <n v="18369.900000000001"/>
    <n v="18076.28"/>
    <x v="5"/>
    <n v="1001600976"/>
    <x v="222"/>
    <n v="43000"/>
    <d v="2025-06-21T00:00:00"/>
    <n v="24630.1"/>
    <x v="0"/>
    <x v="2"/>
    <x v="1"/>
  </r>
  <r>
    <n v="100537750"/>
    <s v="BUKOLA SOWEMIMO"/>
    <s v="28 AWOFE STR LAGOS "/>
    <s v="D-Non MD"/>
    <x v="1"/>
    <s v="NMD"/>
    <n v="547"/>
    <n v="18369.900000000001"/>
    <n v="1040756.15"/>
    <x v="5"/>
    <n v="1001600976"/>
    <x v="222"/>
    <m/>
    <d v="2025-05-22T00:00:00"/>
    <n v="0"/>
    <x v="143"/>
    <x v="1"/>
    <x v="1"/>
  </r>
  <r>
    <n v="101461683"/>
    <s v="SOWEMIMO BUKOLA"/>
    <s v="28 AWOFE STREET ORILE AGEGE"/>
    <s v="D-Non MD"/>
    <x v="0"/>
    <s v="NMD"/>
    <n v="0"/>
    <n v="0"/>
    <n v="80545.55"/>
    <x v="5"/>
    <n v="1001600976"/>
    <x v="222"/>
    <m/>
    <m/>
    <n v="0"/>
    <x v="0"/>
    <x v="0"/>
    <x v="1"/>
  </r>
  <r>
    <n v="101645149"/>
    <s v="SHUAIB OLANREWAJU BAKARE"/>
    <s v="29.AWOFE STR. ORILE AGEGE LAGOS"/>
    <s v="D-Non MD"/>
    <x v="0"/>
    <s v="NMD"/>
    <n v="0"/>
    <n v="0"/>
    <n v="89111.85"/>
    <x v="5"/>
    <n v="1001600976"/>
    <x v="222"/>
    <m/>
    <m/>
    <n v="0"/>
    <x v="0"/>
    <x v="0"/>
    <x v="1"/>
  </r>
  <r>
    <n v="101645152"/>
    <s v="FEMI OLUNADARE"/>
    <s v="2B AWOFE STR ORILE LAGOS"/>
    <s v="D-Non MD"/>
    <x v="0"/>
    <s v="NMD"/>
    <n v="0"/>
    <n v="0"/>
    <n v="437961.74"/>
    <x v="5"/>
    <n v="1001600976"/>
    <x v="222"/>
    <m/>
    <m/>
    <n v="0"/>
    <x v="0"/>
    <x v="0"/>
    <x v="1"/>
  </r>
  <r>
    <n v="100537888"/>
    <s v="ALH SALMON AKANNI"/>
    <s v="3 AKINBAMI STR OFF AWOFE LAGOS"/>
    <s v="D-Non MD"/>
    <x v="1"/>
    <s v="NMD"/>
    <n v="547"/>
    <n v="18369.900000000001"/>
    <n v="323316.59999999998"/>
    <x v="5"/>
    <n v="1001600976"/>
    <x v="222"/>
    <m/>
    <d v="2025-03-19T00:00:00"/>
    <n v="0"/>
    <x v="143"/>
    <x v="1"/>
    <x v="1"/>
  </r>
  <r>
    <n v="101645151"/>
    <s v="ADIO KAZEEM"/>
    <s v="3 AWOFE STR OKE-ODO 85/S25/009460 OKE ODO"/>
    <s v="D-Non MD"/>
    <x v="0"/>
    <s v="NMD"/>
    <n v="0"/>
    <n v="0"/>
    <n v="111836.76"/>
    <x v="5"/>
    <n v="1001600976"/>
    <x v="222"/>
    <m/>
    <m/>
    <n v="0"/>
    <x v="0"/>
    <x v="0"/>
    <x v="1"/>
  </r>
  <r>
    <n v="100538512"/>
    <s v="YUSSUF M"/>
    <s v="3 EGBAPEJU STR M/NO 77/S25/1224 ORILE AGEGE"/>
    <s v="D-Non MD"/>
    <x v="1"/>
    <s v="NMD"/>
    <n v="547"/>
    <n v="18369.900000000001"/>
    <n v="157304.54999999999"/>
    <x v="5"/>
    <n v="1001600976"/>
    <x v="222"/>
    <n v="19000"/>
    <d v="2025-06-19T00:00:00"/>
    <n v="630.09999999999854"/>
    <x v="0"/>
    <x v="2"/>
    <x v="1"/>
  </r>
  <r>
    <n v="100537580"/>
    <s v="ELIZABETH AKINYEMI"/>
    <s v="30B AWOFE STR LAGOS "/>
    <s v="D-Non MD"/>
    <x v="1"/>
    <s v="NMD"/>
    <n v="547"/>
    <n v="18369.900000000001"/>
    <n v="597106"/>
    <x v="5"/>
    <n v="1001600976"/>
    <x v="222"/>
    <n v="50"/>
    <d v="2025-06-18T00:00:00"/>
    <n v="0"/>
    <x v="153"/>
    <x v="3"/>
    <x v="1"/>
  </r>
  <r>
    <n v="100536264"/>
    <s v="AYOMIDE TRADO CLINIC"/>
    <s v="31 AWOFE STREET ORILE LAGOS"/>
    <s v="D-Non MD"/>
    <x v="1"/>
    <s v="NMD"/>
    <n v="547"/>
    <n v="18369.900000000001"/>
    <n v="560055.74"/>
    <x v="5"/>
    <n v="1001600976"/>
    <x v="222"/>
    <m/>
    <d v="2025-05-12T00:00:00"/>
    <n v="0"/>
    <x v="143"/>
    <x v="1"/>
    <x v="1"/>
  </r>
  <r>
    <n v="101645145"/>
    <s v="GBENGA OLA"/>
    <s v="32 SORE CLOSE ORILE LAGOS"/>
    <s v="D-Non MD"/>
    <x v="1"/>
    <s v="NMD"/>
    <n v="547"/>
    <n v="18369.900000000001"/>
    <n v="559391.29"/>
    <x v="5"/>
    <n v="1001600976"/>
    <x v="222"/>
    <m/>
    <d v="2025-04-07T00:00:00"/>
    <n v="0"/>
    <x v="143"/>
    <x v="1"/>
    <x v="1"/>
  </r>
  <r>
    <n v="100538049"/>
    <s v="TAIBAT OLUSEYE"/>
    <s v="36 AWOFE STR LAGOS "/>
    <s v="D-Non MD"/>
    <x v="1"/>
    <s v="NMD"/>
    <n v="547"/>
    <n v="18369.900000000001"/>
    <n v="839042.56000000006"/>
    <x v="5"/>
    <n v="1001600976"/>
    <x v="222"/>
    <n v="20000"/>
    <d v="2025-06-19T00:00:00"/>
    <n v="1630.0999999999985"/>
    <x v="0"/>
    <x v="2"/>
    <x v="1"/>
  </r>
  <r>
    <n v="100538776"/>
    <s v="LATEEF YUSUF"/>
    <s v="38 AWOFE IDOWU STR ORILE AGEGE "/>
    <s v="D-Non MD"/>
    <x v="1"/>
    <s v="NMD"/>
    <n v="547"/>
    <n v="18369.900000000001"/>
    <n v="123898.65"/>
    <x v="5"/>
    <n v="1001600976"/>
    <x v="222"/>
    <n v="20000"/>
    <d v="2025-06-21T00:00:00"/>
    <n v="1630.0999999999985"/>
    <x v="0"/>
    <x v="2"/>
    <x v="1"/>
  </r>
  <r>
    <n v="100538431"/>
    <s v="AYILARA MUSTAFA"/>
    <s v="4 AWOFE STR OKE-ODO M/NO 81/S25/15301 ORILE AGEGE"/>
    <s v="D-Non MD"/>
    <x v="0"/>
    <s v="NMD"/>
    <n v="0"/>
    <n v="0"/>
    <n v="393927.92"/>
    <x v="5"/>
    <n v="1001600976"/>
    <x v="222"/>
    <m/>
    <m/>
    <n v="0"/>
    <x v="0"/>
    <x v="0"/>
    <x v="1"/>
  </r>
  <r>
    <n v="100536886"/>
    <s v="ADEGBETI ADEKEMI"/>
    <s v="4 AWOFE STREET ORILE AGEGE ORILE LAGOS"/>
    <s v="D-Non MD"/>
    <x v="1"/>
    <s v="NMD"/>
    <n v="547"/>
    <n v="18369.900000000001"/>
    <n v="575654.81999999995"/>
    <x v="5"/>
    <n v="1001600976"/>
    <x v="222"/>
    <m/>
    <d v="2024-09-23T00:00:00"/>
    <n v="0"/>
    <x v="143"/>
    <x v="1"/>
    <x v="1"/>
  </r>
  <r>
    <n v="100955518"/>
    <s v="MR P A LAWAL"/>
    <s v="4 BILIAMINU STREET 84/S25/12276 ISHLE ODO ORILE AGEGE"/>
    <s v="D-Non MD"/>
    <x v="1"/>
    <s v="NMD"/>
    <n v="547"/>
    <n v="18369.900000000001"/>
    <n v="54814.9"/>
    <x v="5"/>
    <n v="1001600976"/>
    <x v="222"/>
    <m/>
    <d v="2025-05-22T00:00:00"/>
    <n v="0"/>
    <x v="143"/>
    <x v="1"/>
    <x v="1"/>
  </r>
  <r>
    <n v="100934232"/>
    <s v="AGBEFAWOBIEWUN SABITU"/>
    <s v="5 SHOORE CLOSE M/NO 85/S25/107391 ORILE AGEGE"/>
    <s v="D-Non MD"/>
    <x v="1"/>
    <s v="NMD"/>
    <n v="547"/>
    <n v="18369.900000000001"/>
    <n v="845750.59"/>
    <x v="5"/>
    <n v="1001600976"/>
    <x v="222"/>
    <m/>
    <d v="2025-05-22T00:00:00"/>
    <n v="0"/>
    <x v="143"/>
    <x v="1"/>
    <x v="1"/>
  </r>
  <r>
    <n v="101616232"/>
    <s v="ADEBOLA SOLOMON"/>
    <s v="53 PRINCE AJIBOYE CRESCENT OKE-ODO AGEGE LAGOS"/>
    <s v="D-Non MD"/>
    <x v="0"/>
    <s v="NMD"/>
    <n v="0"/>
    <n v="0"/>
    <n v="55655.77"/>
    <x v="5"/>
    <n v="1001600976"/>
    <x v="222"/>
    <m/>
    <m/>
    <n v="0"/>
    <x v="0"/>
    <x v="0"/>
    <x v="1"/>
  </r>
  <r>
    <n v="100538708"/>
    <s v="ADEBOLA SOLOMON"/>
    <s v="53 PRINCE AJIBOYE CRESCENT OKE-ODO AGEGE LAGOS"/>
    <s v="D-Non MD"/>
    <x v="1"/>
    <s v="NMD"/>
    <n v="547"/>
    <n v="18369.900000000001"/>
    <n v="-2094.3000000000002"/>
    <x v="5"/>
    <n v="1001600976"/>
    <x v="222"/>
    <n v="20000"/>
    <d v="2025-06-19T00:00:00"/>
    <n v="1630.0999999999985"/>
    <x v="0"/>
    <x v="2"/>
    <x v="1"/>
  </r>
  <r>
    <n v="101616231"/>
    <s v="ADEBOLA SOLOMON"/>
    <s v="53 PRINCE AJIBOYE CRESCENT OKE-ODO AGEGE LAGOS"/>
    <s v="D-Non MD"/>
    <x v="1"/>
    <s v="NMD"/>
    <n v="547"/>
    <n v="18369.900000000001"/>
    <n v="90075.71"/>
    <x v="5"/>
    <n v="1001600976"/>
    <x v="222"/>
    <n v="20000"/>
    <d v="2025-06-19T00:00:00"/>
    <n v="1630.0999999999985"/>
    <x v="0"/>
    <x v="2"/>
    <x v="1"/>
  </r>
  <r>
    <n v="101616234"/>
    <s v="ADEBOLA SOLOMON"/>
    <s v="53 PRINCE AJIBOYE CRESCENT OKE-ODO AGEGE LAGOS"/>
    <s v="D-Non MD"/>
    <x v="0"/>
    <s v="NMD"/>
    <n v="0"/>
    <n v="0"/>
    <n v="67527.48"/>
    <x v="5"/>
    <n v="1001600976"/>
    <x v="222"/>
    <m/>
    <m/>
    <n v="0"/>
    <x v="0"/>
    <x v="0"/>
    <x v="1"/>
  </r>
  <r>
    <n v="101616233"/>
    <s v="ADEBOLA SOLOMON"/>
    <s v="53 PRINCE AJIBOYE CRESCENT OKE-ODO AGEGE LAGOS"/>
    <s v="D-Non MD"/>
    <x v="0"/>
    <s v="NMD"/>
    <n v="0"/>
    <n v="0"/>
    <n v="49527.48"/>
    <x v="5"/>
    <n v="1001600976"/>
    <x v="222"/>
    <m/>
    <m/>
    <n v="0"/>
    <x v="0"/>
    <x v="0"/>
    <x v="1"/>
  </r>
  <r>
    <n v="101645467"/>
    <s v="MUSA HAMILU MUSA"/>
    <s v="55 AJIBOYE STR AGEGE LAGOS STATE"/>
    <s v="D-Non MD"/>
    <x v="0"/>
    <s v="NMD"/>
    <n v="0"/>
    <n v="0"/>
    <n v="56285.99"/>
    <x v="5"/>
    <n v="1001600976"/>
    <x v="222"/>
    <m/>
    <m/>
    <n v="0"/>
    <x v="0"/>
    <x v="0"/>
    <x v="1"/>
  </r>
  <r>
    <n v="100934216"/>
    <s v="MUSA HAMILU MUSA"/>
    <s v="55 AJIBOYE STR AGEGE LAGOS STATE"/>
    <s v="D-Non MD"/>
    <x v="1"/>
    <s v="NMD"/>
    <n v="547"/>
    <n v="18369.900000000001"/>
    <n v="362153.23"/>
    <x v="5"/>
    <n v="1001600976"/>
    <x v="222"/>
    <m/>
    <d v="2025-04-30T00:00:00"/>
    <n v="0"/>
    <x v="143"/>
    <x v="1"/>
    <x v="1"/>
  </r>
  <r>
    <n v="100538298"/>
    <s v="ONI TAWAKALITU"/>
    <s v="59 AJIGBOYES CRESCENT M/NO 81/S25/25670 OKE-ODO ORILE AGEGE"/>
    <s v="D-Non MD"/>
    <x v="1"/>
    <s v="NMD"/>
    <n v="547"/>
    <n v="18369.900000000001"/>
    <n v="67867.5"/>
    <x v="5"/>
    <n v="1001600976"/>
    <x v="222"/>
    <n v="15000"/>
    <d v="2025-06-19T00:00:00"/>
    <n v="0"/>
    <x v="154"/>
    <x v="3"/>
    <x v="1"/>
  </r>
  <r>
    <n v="100536628"/>
    <s v="AKANDE AFERE MR"/>
    <s v="5A AWOFE STR 85/S25/054740 ISALE ODO ORILE AGEGE"/>
    <s v="D-Non MD"/>
    <x v="0"/>
    <s v="NMD"/>
    <n v="0"/>
    <n v="0"/>
    <n v="28040.76"/>
    <x v="5"/>
    <n v="1001600976"/>
    <x v="222"/>
    <m/>
    <m/>
    <n v="0"/>
    <x v="0"/>
    <x v="0"/>
    <x v="1"/>
  </r>
  <r>
    <n v="101645466"/>
    <s v="AKANDE AFERE MR"/>
    <s v="5A AWOFE STR 85/S25/054740 ISALE ODO ORILE AGEGE"/>
    <s v="D-Non MD"/>
    <x v="1"/>
    <s v="NMD"/>
    <n v="547"/>
    <n v="18369.900000000001"/>
    <n v="-111878.99"/>
    <x v="5"/>
    <n v="1001600976"/>
    <x v="222"/>
    <n v="25000"/>
    <d v="2025-06-18T00:00:00"/>
    <n v="6630.0999999999985"/>
    <x v="0"/>
    <x v="2"/>
    <x v="1"/>
  </r>
  <r>
    <n v="100955499"/>
    <s v="ADEGOKE EMMANUEL"/>
    <s v="5B SHORE STREET ORILE AGEGE LAGOS"/>
    <s v="D-MD1"/>
    <x v="0"/>
    <s v="MD"/>
    <n v="0"/>
    <n v="0"/>
    <n v="631507.43000000005"/>
    <x v="5"/>
    <n v="1001600976"/>
    <x v="222"/>
    <m/>
    <m/>
    <n v="0"/>
    <x v="0"/>
    <x v="0"/>
    <x v="1"/>
  </r>
  <r>
    <n v="100537886"/>
    <s v="OLUMIDE SALAMI"/>
    <s v="63 AJIBOYE STREET ORILE AGEGE LAGOS"/>
    <s v="D-Non MD"/>
    <x v="1"/>
    <s v="NMD"/>
    <n v="547"/>
    <n v="18369.900000000001"/>
    <n v="108115.41"/>
    <x v="5"/>
    <n v="1001600976"/>
    <x v="222"/>
    <n v="20000"/>
    <d v="2025-06-19T00:00:00"/>
    <n v="1630.0999999999985"/>
    <x v="0"/>
    <x v="2"/>
    <x v="1"/>
  </r>
  <r>
    <n v="100934174"/>
    <s v="BABATOPE SOLOMON"/>
    <s v="65 AJIBOYE STREET ORILE AGEGE LAGOS"/>
    <s v="D-Non MD"/>
    <x v="1"/>
    <s v="NMD"/>
    <n v="547"/>
    <n v="18369.900000000001"/>
    <n v="18308.09"/>
    <x v="5"/>
    <n v="1001600976"/>
    <x v="222"/>
    <n v="20000"/>
    <d v="2025-06-19T00:00:00"/>
    <n v="1630.0999999999985"/>
    <x v="0"/>
    <x v="2"/>
    <x v="1"/>
  </r>
  <r>
    <n v="100538428"/>
    <s v="BABATOPE J O MR"/>
    <s v="65 EGBAPEJU STREET ALIMOSHO AGEGE "/>
    <s v="D-Non MD"/>
    <x v="1"/>
    <s v="NMD"/>
    <n v="547"/>
    <n v="18369.900000000001"/>
    <n v="495324.85"/>
    <x v="5"/>
    <n v="1001600976"/>
    <x v="222"/>
    <n v="20000"/>
    <d v="2025-06-19T00:00:00"/>
    <n v="1630.0999999999985"/>
    <x v="0"/>
    <x v="2"/>
    <x v="1"/>
  </r>
  <r>
    <n v="100536650"/>
    <s v="OYEDELE OYEBODE"/>
    <s v="67 PRINCE AJIBOYE CRESCENT 85/S25/142624 OKE ODO AGEGE"/>
    <s v="D-Non MD"/>
    <x v="1"/>
    <s v="NMD"/>
    <n v="547"/>
    <n v="18369.900000000001"/>
    <n v="282185.56"/>
    <x v="5"/>
    <n v="1001600976"/>
    <x v="222"/>
    <n v="25000"/>
    <d v="2025-06-19T00:00:00"/>
    <n v="6630.0999999999985"/>
    <x v="0"/>
    <x v="2"/>
    <x v="1"/>
  </r>
  <r>
    <n v="101645165"/>
    <s v="OYEDELE OYEBODE"/>
    <s v="67 PRINCE AJIBOYE CRESCENT 85/S25/142624 OKE ODO AGEGE"/>
    <s v="D-Non MD"/>
    <x v="0"/>
    <s v="NMD"/>
    <n v="0"/>
    <n v="0"/>
    <n v="96237.14"/>
    <x v="5"/>
    <n v="1001600976"/>
    <x v="222"/>
    <m/>
    <m/>
    <n v="0"/>
    <x v="0"/>
    <x v="0"/>
    <x v="1"/>
  </r>
  <r>
    <n v="101632471"/>
    <s v="OWOLU K MR"/>
    <s v="69 EGBAPEJU ST  ISALE ODO ORILE AGEGE"/>
    <s v="D-Non MD"/>
    <x v="0"/>
    <s v="NMD"/>
    <n v="0"/>
    <n v="0"/>
    <n v="59739.97"/>
    <x v="5"/>
    <n v="1001600976"/>
    <x v="222"/>
    <m/>
    <m/>
    <n v="0"/>
    <x v="0"/>
    <x v="0"/>
    <x v="1"/>
  </r>
  <r>
    <n v="101647664"/>
    <s v="OWOLU K MR"/>
    <s v="69 EGBAPEJU ST M/NO 79/S25/115711 ISALE ODO ORILE AGEGE"/>
    <s v="D-Non MD"/>
    <x v="0"/>
    <s v="NMD"/>
    <n v="0"/>
    <n v="0"/>
    <n v="59739.97"/>
    <x v="5"/>
    <n v="1001600976"/>
    <x v="222"/>
    <m/>
    <m/>
    <n v="0"/>
    <x v="0"/>
    <x v="0"/>
    <x v="1"/>
  </r>
  <r>
    <n v="101646820"/>
    <s v="OWOLU K MR"/>
    <s v="69 EGBAPEJU ST M/NO 79/S25/115711 ISALE ODO ORILE AGEGE"/>
    <s v="D-Non MD"/>
    <x v="0"/>
    <s v="NMD"/>
    <n v="0"/>
    <n v="0"/>
    <n v="83301.210000000006"/>
    <x v="5"/>
    <n v="1001600976"/>
    <x v="222"/>
    <m/>
    <m/>
    <n v="0"/>
    <x v="0"/>
    <x v="0"/>
    <x v="1"/>
  </r>
  <r>
    <n v="101648313"/>
    <s v="OWOLU K MR"/>
    <s v="69 EGBAPEJU ST M/NO 79/S25/115711 ISALE ODO ORILE AGEGE"/>
    <s v="D-Non MD"/>
    <x v="0"/>
    <s v="NMD"/>
    <n v="0"/>
    <n v="0"/>
    <n v="83301.210000000006"/>
    <x v="5"/>
    <n v="1001600976"/>
    <x v="222"/>
    <m/>
    <m/>
    <n v="0"/>
    <x v="0"/>
    <x v="0"/>
    <x v="1"/>
  </r>
  <r>
    <n v="101647469"/>
    <s v="OWOLU K MR"/>
    <s v="69 EGBAPEJU ST M/NO 79/S25/115711 ISALE ODO ORILE AGEGE"/>
    <s v="D-Non MD"/>
    <x v="0"/>
    <s v="NMD"/>
    <n v="0"/>
    <n v="0"/>
    <n v="83301.210000000006"/>
    <x v="5"/>
    <n v="1001600976"/>
    <x v="222"/>
    <m/>
    <m/>
    <n v="0"/>
    <x v="0"/>
    <x v="0"/>
    <x v="1"/>
  </r>
  <r>
    <n v="101645166"/>
    <s v="SAMUEL AKINROPO"/>
    <s v="6B BILIAMINU STR LAGOS"/>
    <s v="D-Non MD"/>
    <x v="0"/>
    <s v="NMD"/>
    <n v="0"/>
    <n v="0"/>
    <n v="429627"/>
    <x v="5"/>
    <n v="1001600976"/>
    <x v="222"/>
    <m/>
    <m/>
    <n v="0"/>
    <x v="0"/>
    <x v="0"/>
    <x v="1"/>
  </r>
  <r>
    <n v="100538711"/>
    <s v="GORIOLA OJERINDE"/>
    <s v="75 AJIBOYE STR ORILE 79/065559 OKE ODO"/>
    <s v="D-Non MD"/>
    <x v="1"/>
    <s v="NMD"/>
    <n v="547"/>
    <n v="18369.900000000001"/>
    <n v="310068.71999999997"/>
    <x v="5"/>
    <n v="1001600976"/>
    <x v="222"/>
    <m/>
    <d v="2025-05-22T00:00:00"/>
    <n v="0"/>
    <x v="143"/>
    <x v="1"/>
    <x v="1"/>
  </r>
  <r>
    <n v="101648470"/>
    <s v="GORIOLA OJERINDE"/>
    <s v="75 AJIBOYE STR ORILE 79/065559 OKE ODO"/>
    <s v="D-Non MD"/>
    <x v="0"/>
    <s v="NMD"/>
    <n v="0"/>
    <n v="0"/>
    <n v="62866.33"/>
    <x v="5"/>
    <n v="1001600976"/>
    <x v="222"/>
    <m/>
    <m/>
    <n v="0"/>
    <x v="0"/>
    <x v="0"/>
    <x v="1"/>
  </r>
  <r>
    <n v="101648513"/>
    <s v="GORIOLA OJERINDE"/>
    <s v="75 AJIBOYE STR ORILE 79/065559 OKE ODO"/>
    <s v="D-Non MD"/>
    <x v="0"/>
    <s v="NMD"/>
    <n v="0"/>
    <n v="0"/>
    <n v="67866.33"/>
    <x v="5"/>
    <n v="1001600976"/>
    <x v="222"/>
    <m/>
    <m/>
    <n v="0"/>
    <x v="0"/>
    <x v="0"/>
    <x v="1"/>
  </r>
  <r>
    <n v="101648423"/>
    <s v="GORIOLA OJERINDE"/>
    <s v="75 AJIBOYE STR ORILE 79/065559 OKE ODO"/>
    <s v="D-Non MD"/>
    <x v="0"/>
    <s v="NMD"/>
    <n v="0"/>
    <n v="0"/>
    <n v="62866.33"/>
    <x v="5"/>
    <n v="1001600976"/>
    <x v="222"/>
    <m/>
    <m/>
    <n v="0"/>
    <x v="0"/>
    <x v="0"/>
    <x v="1"/>
  </r>
  <r>
    <n v="101648596"/>
    <s v="GORIOLA OJERINDE"/>
    <s v="75 AJIBOYE STR ORILE 79/065559 OKE ODO"/>
    <s v="D-Non MD"/>
    <x v="0"/>
    <s v="NMD"/>
    <n v="0"/>
    <n v="0"/>
    <n v="62866.33"/>
    <x v="5"/>
    <n v="1001600976"/>
    <x v="222"/>
    <m/>
    <m/>
    <n v="0"/>
    <x v="0"/>
    <x v="0"/>
    <x v="1"/>
  </r>
  <r>
    <n v="100537850"/>
    <s v="RAIMI I"/>
    <s v="76 PRINCE AJIBOYE CRESCENT OKE ODO AGEGE "/>
    <s v="D-Non MD"/>
    <x v="1"/>
    <s v="NMD"/>
    <n v="547"/>
    <n v="18369.900000000001"/>
    <n v="143170.9"/>
    <x v="5"/>
    <n v="1001600976"/>
    <x v="222"/>
    <n v="20050"/>
    <d v="2025-06-19T00:00:00"/>
    <n v="1680.0999999999985"/>
    <x v="0"/>
    <x v="2"/>
    <x v="1"/>
  </r>
  <r>
    <n v="102856557"/>
    <s v="ELIZABETH OLUWATOYIN ADEYEMI"/>
    <s v="78 AJIBOYE CRESENT ORILE AGEGE "/>
    <s v="D-Non MD"/>
    <x v="1"/>
    <s v="NMD"/>
    <n v="547"/>
    <n v="18369.900000000001"/>
    <n v="18407.009999999998"/>
    <x v="5"/>
    <n v="1001600976"/>
    <x v="222"/>
    <n v="18350"/>
    <d v="2025-06-18T00:00:00"/>
    <n v="0"/>
    <x v="155"/>
    <x v="3"/>
    <x v="1"/>
  </r>
  <r>
    <n v="101646749"/>
    <s v="KOLA FAKAYODE"/>
    <s v="80 AJIBOYE CRESCENT M/N 84/S25/30101 AGEGE"/>
    <s v="D-Non MD"/>
    <x v="0"/>
    <s v="NMD"/>
    <n v="0"/>
    <n v="0"/>
    <n v="67866.33"/>
    <x v="5"/>
    <n v="1001600976"/>
    <x v="222"/>
    <m/>
    <m/>
    <n v="0"/>
    <x v="0"/>
    <x v="0"/>
    <x v="1"/>
  </r>
  <r>
    <n v="101648259"/>
    <s v="KOLA FAKAYODE"/>
    <s v="80 AJIBOYE CRESCENT M/N 84/S25/30101 AGEGE"/>
    <s v="D-Non MD"/>
    <x v="0"/>
    <s v="NMD"/>
    <n v="0"/>
    <n v="0"/>
    <n v="67866.33"/>
    <x v="5"/>
    <n v="1001600976"/>
    <x v="222"/>
    <m/>
    <m/>
    <n v="0"/>
    <x v="0"/>
    <x v="0"/>
    <x v="1"/>
  </r>
  <r>
    <n v="100538787"/>
    <s v="KOLA FAKAYODE"/>
    <s v="80 AJIBOYE CRESCENT M/N 84/S25/30101 AGEGE"/>
    <s v="D-Non MD"/>
    <x v="1"/>
    <s v="NMD"/>
    <n v="547"/>
    <n v="18369.900000000001"/>
    <n v="198366.86"/>
    <x v="5"/>
    <n v="1001600976"/>
    <x v="222"/>
    <n v="20000"/>
    <d v="2025-06-19T00:00:00"/>
    <n v="1630.0999999999985"/>
    <x v="0"/>
    <x v="2"/>
    <x v="1"/>
  </r>
  <r>
    <n v="101647415"/>
    <s v="KOLA FAKAYODE"/>
    <s v="80 AJIBOYE CRESCENT M/N 84/S25/30101 AGEGE"/>
    <s v="D-Non MD"/>
    <x v="0"/>
    <s v="NMD"/>
    <n v="0"/>
    <n v="0"/>
    <n v="67866.33"/>
    <x v="5"/>
    <n v="1001600976"/>
    <x v="222"/>
    <m/>
    <m/>
    <n v="0"/>
    <x v="0"/>
    <x v="0"/>
    <x v="1"/>
  </r>
  <r>
    <n v="101647592"/>
    <s v="KOLA FAKAYODE"/>
    <s v="80 AJIBOYE CRESCENT M/N 84/S25/30101 AGEGE"/>
    <s v="D-Non MD"/>
    <x v="0"/>
    <s v="NMD"/>
    <n v="0"/>
    <n v="0"/>
    <n v="67866.33"/>
    <x v="5"/>
    <n v="1001600976"/>
    <x v="222"/>
    <m/>
    <m/>
    <n v="0"/>
    <x v="0"/>
    <x v="0"/>
    <x v="1"/>
  </r>
  <r>
    <n v="100934222"/>
    <s v="KOLA FAKAYODE"/>
    <s v="80 AJIBOYE STR. ORILE AGEGE LAGOS"/>
    <s v="D-Non MD"/>
    <x v="1"/>
    <s v="NMD"/>
    <n v="547"/>
    <n v="18369.900000000001"/>
    <n v="186326.6"/>
    <x v="5"/>
    <n v="1001600976"/>
    <x v="222"/>
    <n v="20000"/>
    <d v="2025-06-19T00:00:00"/>
    <n v="1630.0999999999985"/>
    <x v="0"/>
    <x v="2"/>
    <x v="1"/>
  </r>
  <r>
    <n v="100538198"/>
    <s v="PETER AKANBI"/>
    <s v="80 POWER LINE ROAD 85/S25/72680 ORILE AGEGE"/>
    <s v="D-Non MD"/>
    <x v="1"/>
    <s v="NMD"/>
    <n v="547"/>
    <n v="18369.900000000001"/>
    <n v="795522.22"/>
    <x v="5"/>
    <n v="1001600976"/>
    <x v="222"/>
    <n v="19000"/>
    <d v="2025-06-19T00:00:00"/>
    <n v="630.09999999999854"/>
    <x v="0"/>
    <x v="2"/>
    <x v="1"/>
  </r>
  <r>
    <n v="100536657"/>
    <s v="MR DAVID DADA"/>
    <s v="82 AJIBOYE CRESCENT 85/S25/070069 OKE ODO ORILE AGEGE"/>
    <s v="D-Non MD"/>
    <x v="1"/>
    <s v="NMD"/>
    <n v="547"/>
    <n v="18369.900000000001"/>
    <n v="116457.35"/>
    <x v="5"/>
    <n v="1001600976"/>
    <x v="222"/>
    <m/>
    <d v="2025-04-18T00:00:00"/>
    <n v="0"/>
    <x v="143"/>
    <x v="1"/>
    <x v="1"/>
  </r>
  <r>
    <n v="100537309"/>
    <s v="MR GANIYU YUSUF"/>
    <s v="84 AJIBOYE CRESCENT M/NO 91/S25/10638 AGEGE"/>
    <s v="D-Non MD"/>
    <x v="1"/>
    <s v="NMD"/>
    <n v="547"/>
    <n v="18369.900000000001"/>
    <n v="46002.66"/>
    <x v="5"/>
    <n v="1001600976"/>
    <x v="222"/>
    <n v="15000"/>
    <d v="2025-06-19T00:00:00"/>
    <n v="0"/>
    <x v="154"/>
    <x v="3"/>
    <x v="1"/>
  </r>
  <r>
    <n v="100536994"/>
    <s v="T.K DADA"/>
    <s v="9 AWOFE IDOWU STR 93/S25/00056711 OKE ODO"/>
    <s v="D-Non MD"/>
    <x v="1"/>
    <s v="NMD"/>
    <n v="547"/>
    <n v="18369.900000000001"/>
    <n v="177163.06"/>
    <x v="5"/>
    <n v="1001600976"/>
    <x v="222"/>
    <m/>
    <d v="2025-05-14T00:00:00"/>
    <n v="0"/>
    <x v="143"/>
    <x v="1"/>
    <x v="1"/>
  </r>
  <r>
    <n v="101613815"/>
    <s v="T.K DADA"/>
    <s v="9 AWOFE IDOWU STR OKE ODO"/>
    <s v="D-Non MD"/>
    <x v="0"/>
    <s v="NMD"/>
    <n v="0"/>
    <n v="0"/>
    <n v="52427.48"/>
    <x v="5"/>
    <n v="1001600976"/>
    <x v="222"/>
    <m/>
    <m/>
    <n v="0"/>
    <x v="0"/>
    <x v="0"/>
    <x v="1"/>
  </r>
  <r>
    <n v="100538713"/>
    <s v="AMUSAN ADE DAVID"/>
    <s v="9 BILIAMINU STREET M/NO 79/S25/66065 ISALE ODO AGEGE"/>
    <s v="D-Non MD"/>
    <x v="0"/>
    <s v="NMD"/>
    <n v="0"/>
    <n v="0"/>
    <n v="886278.86"/>
    <x v="5"/>
    <n v="1001600976"/>
    <x v="222"/>
    <m/>
    <d v="2024-08-22T00:00:00"/>
    <n v="0"/>
    <x v="0"/>
    <x v="0"/>
    <x v="1"/>
  </r>
  <r>
    <n v="100536638"/>
    <s v="MRS SHOBOWALE R"/>
    <s v="92 AJIBOYE CRESCENT ORILE AGEGE ISALE ODO"/>
    <s v="D-Non MD"/>
    <x v="0"/>
    <s v="NMD"/>
    <n v="0"/>
    <n v="0"/>
    <n v="195489.69"/>
    <x v="5"/>
    <n v="1001600976"/>
    <x v="222"/>
    <m/>
    <m/>
    <n v="0"/>
    <x v="0"/>
    <x v="0"/>
    <x v="1"/>
  </r>
  <r>
    <n v="100526194"/>
    <s v="DAVID ONIPEDE MR"/>
    <s v="47 AJIBOYE CRESCENT OKE ODO AGEGE "/>
    <s v="D-Non MD"/>
    <x v="1"/>
    <s v="NMD"/>
    <n v="547"/>
    <n v="18369.900000000001"/>
    <n v="979708.94"/>
    <x v="5"/>
    <n v="1000532905"/>
    <x v="223"/>
    <n v="20000"/>
    <d v="2025-06-19T00:00:00"/>
    <n v="1630.0999999999985"/>
    <x v="0"/>
    <x v="2"/>
    <x v="4"/>
  </r>
  <r>
    <n v="100538538"/>
    <s v="OTUSHEGO E A"/>
    <s v="68 PRINCE AJIBOYE CRESCENT 79/S25/102119 ORILE AGEGE"/>
    <s v="D-Non MD"/>
    <x v="1"/>
    <s v="NMD"/>
    <n v="547"/>
    <n v="18369.900000000001"/>
    <n v="35834.230000000003"/>
    <x v="5"/>
    <n v="1000532905"/>
    <x v="223"/>
    <n v="18500"/>
    <d v="2025-06-19T00:00:00"/>
    <n v="130.09999999999854"/>
    <x v="0"/>
    <x v="2"/>
    <x v="4"/>
  </r>
  <r>
    <n v="100536849"/>
    <s v="ABIKE OLUBUKOLA FATIMO"/>
    <s v="70 AJIGBOYE STR ISALE ODO AGEG ISALE ODO AGEGE"/>
    <s v="D-Non MD"/>
    <x v="1"/>
    <s v="NMD"/>
    <n v="547"/>
    <n v="18369.900000000001"/>
    <n v="78056.350000000006"/>
    <x v="5"/>
    <n v="1000532905"/>
    <x v="223"/>
    <n v="15500"/>
    <d v="2025-06-19T00:00:00"/>
    <n v="0"/>
    <x v="156"/>
    <x v="3"/>
    <x v="4"/>
  </r>
  <r>
    <n v="100537059"/>
    <s v="JIMOH BAKO"/>
    <s v="70 PRINCE AJIBOYE CREST M/NO 85/S25/042823 ISALE ODO AGEGE"/>
    <s v="D-Non MD"/>
    <x v="1"/>
    <s v="NMD"/>
    <n v="547"/>
    <n v="18369.900000000001"/>
    <n v="44281.17"/>
    <x v="5"/>
    <n v="1000532905"/>
    <x v="223"/>
    <n v="20000"/>
    <d v="2025-06-16T00:00:00"/>
    <n v="1630.0999999999985"/>
    <x v="0"/>
    <x v="2"/>
    <x v="4"/>
  </r>
  <r>
    <n v="100537532"/>
    <s v="HEZEKIAH OLOJEDE"/>
    <s v="1 AINA AKERA STREET OLD A/C 26/03/03/51710 AGEGE"/>
    <s v="D-Non MD"/>
    <x v="1"/>
    <s v="NMD"/>
    <n v="547"/>
    <n v="18369.900000000001"/>
    <n v="273779.57"/>
    <x v="5"/>
    <n v="1001600978"/>
    <x v="224"/>
    <m/>
    <d v="2025-05-28T00:00:00"/>
    <n v="0"/>
    <x v="143"/>
    <x v="1"/>
    <x v="1"/>
  </r>
  <r>
    <n v="101652149"/>
    <s v="FESTUS EHIGBOCHIE"/>
    <s v="1 AKINLEYE STREET ORILE AGEGE"/>
    <s v="D-Non MD"/>
    <x v="1"/>
    <s v="NMD"/>
    <n v="547"/>
    <n v="18369.900000000001"/>
    <n v="55149.46"/>
    <x v="5"/>
    <n v="1001600978"/>
    <x v="224"/>
    <m/>
    <d v="2025-05-23T00:00:00"/>
    <n v="0"/>
    <x v="143"/>
    <x v="1"/>
    <x v="1"/>
  </r>
  <r>
    <n v="100538204"/>
    <s v="SAFARI FADEYI"/>
    <s v="10 OLARENWAJU STR TABONTABON AGEGE "/>
    <s v="D-Non MD"/>
    <x v="1"/>
    <s v="NMD"/>
    <n v="547"/>
    <n v="18369.900000000001"/>
    <n v="-351.78"/>
    <x v="5"/>
    <n v="1001600978"/>
    <x v="224"/>
    <m/>
    <d v="2025-05-31T00:00:00"/>
    <n v="0"/>
    <x v="143"/>
    <x v="1"/>
    <x v="1"/>
  </r>
  <r>
    <n v="100536460"/>
    <s v="MOMODU BELLO"/>
    <s v="11 AINA AKARA STR M/N 85/S25/172069 ORILE AGEGE"/>
    <s v="D-Non MD"/>
    <x v="1"/>
    <s v="NMD"/>
    <n v="547"/>
    <n v="18369.900000000001"/>
    <n v="396966.23"/>
    <x v="5"/>
    <n v="1001600978"/>
    <x v="224"/>
    <m/>
    <d v="2025-05-14T00:00:00"/>
    <n v="0"/>
    <x v="143"/>
    <x v="1"/>
    <x v="1"/>
  </r>
  <r>
    <n v="100536456"/>
    <s v="ALHAJI JIMOH SADIKU"/>
    <s v="11 AINA AKERA STREET M/N 85/S25/173813 ORILE AGEGE"/>
    <s v="D-Non MD"/>
    <x v="1"/>
    <s v="NMD"/>
    <n v="547"/>
    <n v="18369.900000000001"/>
    <n v="315887.28000000003"/>
    <x v="5"/>
    <n v="1001600978"/>
    <x v="224"/>
    <m/>
    <d v="2025-05-23T00:00:00"/>
    <n v="0"/>
    <x v="143"/>
    <x v="1"/>
    <x v="1"/>
  </r>
  <r>
    <n v="100537705"/>
    <s v="LAMIDI ALABI"/>
    <s v="11 OLANREWAJU ST TANBOTNBO M/N 76/150157 AGEGE"/>
    <s v="D-Non MD"/>
    <x v="1"/>
    <s v="NMD"/>
    <n v="547"/>
    <n v="18369.900000000001"/>
    <n v="491589.78"/>
    <x v="5"/>
    <n v="1001600978"/>
    <x v="224"/>
    <m/>
    <d v="2025-05-16T00:00:00"/>
    <n v="0"/>
    <x v="143"/>
    <x v="1"/>
    <x v="1"/>
  </r>
  <r>
    <n v="101644884"/>
    <s v="EBENEZER ADEBAYO"/>
    <s v="12 AINA AKERA STR 85/66278 OKO-OBA"/>
    <s v="D-Non MD"/>
    <x v="1"/>
    <s v="NMD"/>
    <n v="547"/>
    <n v="18369.900000000001"/>
    <n v="250829.99"/>
    <x v="5"/>
    <n v="1001600978"/>
    <x v="224"/>
    <m/>
    <d v="2025-05-23T00:00:00"/>
    <n v="0"/>
    <x v="143"/>
    <x v="1"/>
    <x v="1"/>
  </r>
  <r>
    <n v="100536666"/>
    <s v="EBENEZER ADEBAYO"/>
    <s v="12 AINA AKERA STR 85/66278 OKO-OBA"/>
    <s v="D-Non MD"/>
    <x v="1"/>
    <s v="NMD"/>
    <n v="547"/>
    <n v="18369.900000000001"/>
    <n v="18715.34"/>
    <x v="5"/>
    <n v="1001600978"/>
    <x v="224"/>
    <m/>
    <d v="2025-05-23T00:00:00"/>
    <n v="0"/>
    <x v="143"/>
    <x v="1"/>
    <x v="1"/>
  </r>
  <r>
    <n v="100538046"/>
    <s v="MR JOSEPH BELLO"/>
    <s v="13 OLANREWAJU STR POWER LINE OLD A/C NO 26/03/09/71014 ORILE AGEGE"/>
    <s v="D-Non MD"/>
    <x v="1"/>
    <s v="NMD"/>
    <n v="547"/>
    <n v="18369.900000000001"/>
    <n v="139721.45000000001"/>
    <x v="5"/>
    <n v="1001600978"/>
    <x v="224"/>
    <m/>
    <d v="2025-05-31T00:00:00"/>
    <n v="0"/>
    <x v="143"/>
    <x v="1"/>
    <x v="1"/>
  </r>
  <r>
    <n v="100537694"/>
    <s v="MR OLATUNJI ATOKE"/>
    <s v="14 AINA AKERA STREET OLD A/C 26/03/03/21718 ORILE AGEGE"/>
    <s v="D-Non MD"/>
    <x v="1"/>
    <s v="NMD"/>
    <n v="547"/>
    <n v="18369.900000000001"/>
    <n v="577529.15"/>
    <x v="5"/>
    <n v="1001600978"/>
    <x v="224"/>
    <m/>
    <d v="2025-02-19T00:00:00"/>
    <n v="0"/>
    <x v="143"/>
    <x v="1"/>
    <x v="1"/>
  </r>
  <r>
    <n v="100537151"/>
    <s v="MR ISAAC OYEWOLE"/>
    <s v="14 AJAYI IBE STR OKO OB LAGOS "/>
    <s v="D-Non MD"/>
    <x v="1"/>
    <s v="NMD"/>
    <n v="547"/>
    <n v="18369.900000000001"/>
    <n v="743725.86"/>
    <x v="5"/>
    <n v="1001600978"/>
    <x v="224"/>
    <m/>
    <d v="2025-05-30T00:00:00"/>
    <n v="0"/>
    <x v="143"/>
    <x v="1"/>
    <x v="1"/>
  </r>
  <r>
    <n v="100537940"/>
    <s v="MR ISAAC OYEWOLE"/>
    <s v="14 AJAYI IBE STR OKO OB LAGOS "/>
    <s v="D-Non MD"/>
    <x v="1"/>
    <s v="NMD"/>
    <n v="547"/>
    <n v="18369.900000000001"/>
    <n v="-91892.33"/>
    <x v="5"/>
    <n v="1001600978"/>
    <x v="224"/>
    <n v="5000"/>
    <d v="2025-06-18T00:00:00"/>
    <n v="0"/>
    <x v="157"/>
    <x v="3"/>
    <x v="1"/>
  </r>
  <r>
    <n v="100945595"/>
    <s v="BARTHORLOMEN ONYEJI"/>
    <s v="14 OLANREWAJU STR AGEGE LAGOS"/>
    <s v="D-Non MD"/>
    <x v="1"/>
    <s v="NMD"/>
    <n v="547"/>
    <n v="18369.900000000001"/>
    <n v="565271.39"/>
    <x v="5"/>
    <n v="1001600978"/>
    <x v="224"/>
    <m/>
    <d v="2025-05-31T00:00:00"/>
    <n v="0"/>
    <x v="143"/>
    <x v="1"/>
    <x v="1"/>
  </r>
  <r>
    <n v="100538436"/>
    <s v="MR EMMANUEL AMOS"/>
    <s v="14 OLANREWAJU STR M/NO 81/S25/16916 OKO-OBA AGEGE"/>
    <s v="D-Non MD"/>
    <x v="1"/>
    <s v="NMD"/>
    <n v="547"/>
    <n v="18369.900000000001"/>
    <n v="833312.08"/>
    <x v="5"/>
    <n v="1001600978"/>
    <x v="224"/>
    <m/>
    <d v="2025-05-31T00:00:00"/>
    <n v="0"/>
    <x v="143"/>
    <x v="1"/>
    <x v="1"/>
  </r>
  <r>
    <n v="100538541"/>
    <s v="MR AFOLABI AKINWUNMI"/>
    <s v="14 OLAREWAJU STR OKO-OBA TABO OLD A/C NO 26/08/04/11414 TABON AGEGE"/>
    <s v="D-Non MD"/>
    <x v="1"/>
    <s v="NMD"/>
    <n v="547"/>
    <n v="18369.900000000001"/>
    <n v="932264.14"/>
    <x v="5"/>
    <n v="1001600978"/>
    <x v="224"/>
    <m/>
    <d v="2025-05-31T00:00:00"/>
    <n v="0"/>
    <x v="143"/>
    <x v="1"/>
    <x v="1"/>
  </r>
  <r>
    <n v="102883144"/>
    <s v="OLUWANISOLA DANIEL DANIEL DANIEL"/>
    <s v="14. AJAYI IBE STR OKO-OBA LAGOS."/>
    <s v="D-Non MD"/>
    <x v="1"/>
    <s v="NMD"/>
    <n v="547"/>
    <n v="18369.900000000001"/>
    <n v="20171.5"/>
    <x v="5"/>
    <n v="1001600978"/>
    <x v="224"/>
    <m/>
    <d v="2025-05-26T00:00:00"/>
    <n v="0"/>
    <x v="143"/>
    <x v="1"/>
    <x v="1"/>
  </r>
  <r>
    <n v="100536570"/>
    <s v="OLUWANISOLA DANIEL"/>
    <s v="14. AJAYI IBE STR OKO-OBA LAGOS."/>
    <s v="D-Non MD"/>
    <x v="1"/>
    <s v="NMD"/>
    <n v="547"/>
    <n v="18369.900000000001"/>
    <n v="18365.28"/>
    <x v="5"/>
    <n v="1001600978"/>
    <x v="224"/>
    <n v="18290"/>
    <d v="2025-06-19T00:00:00"/>
    <n v="0"/>
    <x v="158"/>
    <x v="3"/>
    <x v="1"/>
  </r>
  <r>
    <n v="101645213"/>
    <s v="EMMANUEL EMEKA"/>
    <s v="15 AKINLEYE STR OKO OBA AGEGE"/>
    <s v="D-Non MD"/>
    <x v="0"/>
    <s v="NMD"/>
    <n v="0"/>
    <n v="0"/>
    <n v="68467.78"/>
    <x v="5"/>
    <n v="1001600978"/>
    <x v="224"/>
    <m/>
    <m/>
    <n v="0"/>
    <x v="0"/>
    <x v="0"/>
    <x v="1"/>
  </r>
  <r>
    <n v="101592971"/>
    <s v="GANIYU BADIRU"/>
    <s v="15. AINA AKERA STR OKO OBA LAGOS"/>
    <s v="D-Non MD"/>
    <x v="1"/>
    <s v="NMD"/>
    <n v="547"/>
    <n v="18369.900000000001"/>
    <n v="18446.29"/>
    <x v="5"/>
    <n v="1001600978"/>
    <x v="224"/>
    <m/>
    <d v="2025-05-29T00:00:00"/>
    <n v="0"/>
    <x v="143"/>
    <x v="1"/>
    <x v="1"/>
  </r>
  <r>
    <n v="100536507"/>
    <s v="GANIYU BADIRU"/>
    <s v="15. AINA AKERA STR OKO OBA LAGOS."/>
    <s v="D-Non MD"/>
    <x v="1"/>
    <s v="NMD"/>
    <n v="547"/>
    <n v="18369.900000000001"/>
    <n v="68648.070000000007"/>
    <x v="5"/>
    <n v="1001600978"/>
    <x v="224"/>
    <m/>
    <d v="2025-05-31T00:00:00"/>
    <n v="0"/>
    <x v="143"/>
    <x v="1"/>
    <x v="1"/>
  </r>
  <r>
    <n v="100536687"/>
    <s v="AZEEZ BADMOUS"/>
    <s v="15. AINA AKERA STR OKO-OBA LAGOS."/>
    <s v="D-Non MD"/>
    <x v="1"/>
    <s v="NMD"/>
    <n v="547"/>
    <n v="18369.900000000001"/>
    <n v="87224.65"/>
    <x v="5"/>
    <n v="1001600978"/>
    <x v="224"/>
    <m/>
    <d v="2025-05-23T00:00:00"/>
    <n v="0"/>
    <x v="143"/>
    <x v="1"/>
    <x v="1"/>
  </r>
  <r>
    <n v="102268190"/>
    <s v="ALARAPE AKEEM"/>
    <s v="16 ADEBOLA STR OKO-OBA LAGOS"/>
    <s v="D-Non MD"/>
    <x v="1"/>
    <s v="NMD"/>
    <n v="547"/>
    <n v="18369.900000000001"/>
    <n v="18156.72"/>
    <x v="5"/>
    <n v="1001600978"/>
    <x v="224"/>
    <n v="18500"/>
    <d v="2025-06-24T00:00:00"/>
    <n v="130.09999999999854"/>
    <x v="0"/>
    <x v="2"/>
    <x v="1"/>
  </r>
  <r>
    <n v="100539586"/>
    <s v="THOMPSON OLU ODEYALE"/>
    <s v="16 AKINLEYE STR ORILE AGEGE OLD A/C NO 26/03/06/5931 "/>
    <s v="D-Non MD"/>
    <x v="1"/>
    <s v="NMD"/>
    <n v="547"/>
    <n v="18369.900000000001"/>
    <n v="133042.1"/>
    <x v="5"/>
    <n v="1001600978"/>
    <x v="224"/>
    <n v="22000"/>
    <d v="2025-06-21T00:00:00"/>
    <n v="3630.0999999999985"/>
    <x v="0"/>
    <x v="2"/>
    <x v="1"/>
  </r>
  <r>
    <n v="102264531"/>
    <s v="CONSTANT APOSTOLIC CHURCH"/>
    <s v="16 OLANREWAJU STREET OFF AINA AKERA STREET TABONTA"/>
    <s v="D-Non MD"/>
    <x v="1"/>
    <s v="NMD"/>
    <n v="547"/>
    <n v="18369.900000000001"/>
    <n v="53245.88"/>
    <x v="5"/>
    <n v="1001600978"/>
    <x v="224"/>
    <m/>
    <d v="2025-05-05T00:00:00"/>
    <n v="0"/>
    <x v="143"/>
    <x v="1"/>
    <x v="1"/>
  </r>
  <r>
    <n v="100537581"/>
    <s v="MR ALABI O.L"/>
    <s v="17 OLAREWAJU STR AGEGE LAGOS "/>
    <s v="D-Non MD"/>
    <x v="1"/>
    <s v="NMD"/>
    <n v="547"/>
    <n v="18369.900000000001"/>
    <n v="502131.15"/>
    <x v="5"/>
    <n v="1001600978"/>
    <x v="224"/>
    <m/>
    <d v="2025-05-31T00:00:00"/>
    <n v="0"/>
    <x v="143"/>
    <x v="1"/>
    <x v="1"/>
  </r>
  <r>
    <n v="101645212"/>
    <s v="FOLORUNSHO IJEFA"/>
    <s v="17A AKINLEYE STR OKO-OBA"/>
    <s v="D-Non MD"/>
    <x v="0"/>
    <s v="NMD"/>
    <n v="0"/>
    <n v="0"/>
    <n v="-17262.32"/>
    <x v="5"/>
    <n v="1001600978"/>
    <x v="224"/>
    <m/>
    <m/>
    <n v="0"/>
    <x v="0"/>
    <x v="0"/>
    <x v="1"/>
  </r>
  <r>
    <n v="100537686"/>
    <s v="B A FADAIRO"/>
    <s v="18 AINA AKERA STREET OLD A/C 26/03/03/52312 ORILE AGEGE"/>
    <s v="D-Non MD"/>
    <x v="1"/>
    <s v="NMD"/>
    <n v="547"/>
    <n v="18369.900000000001"/>
    <n v="78377.31"/>
    <x v="5"/>
    <n v="1001600978"/>
    <x v="224"/>
    <m/>
    <d v="2025-05-23T00:00:00"/>
    <n v="0"/>
    <x v="143"/>
    <x v="1"/>
    <x v="1"/>
  </r>
  <r>
    <n v="100523664"/>
    <s v="FALAIYE DOLAPO MR"/>
    <s v="18 AKINLEYE STR 86/S25/50882 ORILE AGEGE"/>
    <s v="D-Non MD"/>
    <x v="1"/>
    <s v="NMD"/>
    <n v="547"/>
    <n v="18369.900000000001"/>
    <n v="-21995.360000000001"/>
    <x v="5"/>
    <n v="1001600978"/>
    <x v="224"/>
    <n v="10000"/>
    <d v="2025-06-21T00:00:00"/>
    <n v="0"/>
    <x v="151"/>
    <x v="3"/>
    <x v="1"/>
  </r>
  <r>
    <n v="101644886"/>
    <s v="JOSEPH ALE"/>
    <s v="18B AKINLEYE STR"/>
    <s v="D-Non MD"/>
    <x v="0"/>
    <s v="NMD"/>
    <n v="0"/>
    <n v="0"/>
    <n v="-1762.32"/>
    <x v="5"/>
    <n v="1001600978"/>
    <x v="224"/>
    <m/>
    <m/>
    <n v="0"/>
    <x v="0"/>
    <x v="0"/>
    <x v="1"/>
  </r>
  <r>
    <n v="102951266"/>
    <s v="SEYI EMMANUEL OLUSEGUN"/>
    <s v="18a Akinleye str."/>
    <s v="D-Non MD"/>
    <x v="1"/>
    <s v="NMD"/>
    <n v="547"/>
    <n v="18369.900000000001"/>
    <n v="21672.639999999999"/>
    <x v="5"/>
    <n v="1001600978"/>
    <x v="224"/>
    <n v="15000"/>
    <d v="2025-06-21T00:00:00"/>
    <n v="0"/>
    <x v="154"/>
    <x v="3"/>
    <x v="1"/>
  </r>
  <r>
    <n v="100536640"/>
    <s v="NDUBUISI VICTOR ODUHINRWWA"/>
    <s v="19 OLANREWAJU STR OKO-OBA "/>
    <s v="D-Non MD"/>
    <x v="1"/>
    <s v="NMD"/>
    <n v="547"/>
    <n v="18369.900000000001"/>
    <n v="414504.44"/>
    <x v="5"/>
    <n v="1001600978"/>
    <x v="224"/>
    <m/>
    <d v="2025-05-31T00:00:00"/>
    <n v="0"/>
    <x v="143"/>
    <x v="1"/>
    <x v="1"/>
  </r>
  <r>
    <n v="101645211"/>
    <s v="SUNDAY SOLOMON"/>
    <s v="19A AKINLEYE STREET OLD A/C 26/03/03/5091A ORILE AGEGE"/>
    <s v="D-Non MD"/>
    <x v="1"/>
    <s v="NMD"/>
    <n v="547"/>
    <n v="18369.900000000001"/>
    <n v="82265.62"/>
    <x v="5"/>
    <n v="1001600978"/>
    <x v="224"/>
    <n v="14500"/>
    <d v="2025-06-10T00:00:00"/>
    <n v="0"/>
    <x v="159"/>
    <x v="3"/>
    <x v="1"/>
  </r>
  <r>
    <n v="101644880"/>
    <s v="IBRAHIM OLANIYAN"/>
    <s v="2 ADEKUNLE LANE"/>
    <s v="D-Non MD"/>
    <x v="0"/>
    <s v="NMD"/>
    <n v="0"/>
    <n v="0"/>
    <n v="84737.68"/>
    <x v="5"/>
    <n v="1001600978"/>
    <x v="224"/>
    <m/>
    <m/>
    <n v="0"/>
    <x v="0"/>
    <x v="0"/>
    <x v="1"/>
  </r>
  <r>
    <n v="100536728"/>
    <s v="MR OKE ALUBIAGBA"/>
    <s v="2 OYELEYE CLS OFF OWOLEWA OKO-OBA LAGOS"/>
    <s v="D-Non MD"/>
    <x v="0"/>
    <s v="NMD"/>
    <n v="0"/>
    <n v="0"/>
    <n v="-0.27"/>
    <x v="5"/>
    <n v="1001600978"/>
    <x v="224"/>
    <m/>
    <m/>
    <n v="0"/>
    <x v="0"/>
    <x v="0"/>
    <x v="1"/>
  </r>
  <r>
    <n v="102941801"/>
    <s v="MICHAEL ADEGOROYE ADEGOROYE ADEGOROYE"/>
    <s v="20 AINA AKERE ST 99/S25/000072 ORILE AGEGE"/>
    <s v="D-Non MD"/>
    <x v="0"/>
    <s v="NMD"/>
    <n v="0"/>
    <n v="0"/>
    <n v="0"/>
    <x v="5"/>
    <n v="1001600978"/>
    <x v="224"/>
    <m/>
    <m/>
    <n v="0"/>
    <x v="0"/>
    <x v="0"/>
    <x v="1"/>
  </r>
  <r>
    <n v="100537229"/>
    <s v="MICHAEL ADEGOROYE"/>
    <s v="20 AINA AKERE ST 99/S25/000072 ORILE AGEGE"/>
    <s v="D-Non MD"/>
    <x v="1"/>
    <s v="NMD"/>
    <n v="547"/>
    <n v="18369.900000000001"/>
    <n v="90340.53"/>
    <x v="5"/>
    <n v="1001600978"/>
    <x v="224"/>
    <m/>
    <d v="2025-05-31T00:00:00"/>
    <n v="0"/>
    <x v="143"/>
    <x v="1"/>
    <x v="1"/>
  </r>
  <r>
    <n v="100540652"/>
    <s v="AKINYOSOYE BANKOLE"/>
    <s v="24 AKINLEYE ST ORILE AGEGE "/>
    <s v="D-Non MD"/>
    <x v="1"/>
    <s v="NMD"/>
    <n v="547"/>
    <n v="18369.900000000001"/>
    <n v="579096.19999999995"/>
    <x v="5"/>
    <n v="1001600978"/>
    <x v="224"/>
    <n v="10000"/>
    <d v="2025-06-21T00:00:00"/>
    <n v="0"/>
    <x v="151"/>
    <x v="3"/>
    <x v="1"/>
  </r>
  <r>
    <n v="102786285"/>
    <s v="MR OYE OLA OYE OLA"/>
    <s v="25 AKINLEYE STR 85/066870 OKO-OBA"/>
    <s v="D-Non MD"/>
    <x v="0"/>
    <s v="NMD"/>
    <n v="0"/>
    <n v="0"/>
    <n v="17043.43"/>
    <x v="5"/>
    <n v="1001600978"/>
    <x v="224"/>
    <m/>
    <m/>
    <n v="0"/>
    <x v="0"/>
    <x v="0"/>
    <x v="1"/>
  </r>
  <r>
    <n v="102756069"/>
    <s v="GANIU OWOLABI BELLO"/>
    <s v="25b Olanrewaju street Tabon Tabon Agege"/>
    <s v="D-Non MD"/>
    <x v="1"/>
    <s v="NMD"/>
    <n v="547"/>
    <n v="18369.900000000001"/>
    <n v="74022.98"/>
    <x v="5"/>
    <n v="1001600978"/>
    <x v="224"/>
    <m/>
    <m/>
    <n v="0"/>
    <x v="143"/>
    <x v="1"/>
    <x v="1"/>
  </r>
  <r>
    <n v="102756070"/>
    <s v="GANIU OWOLABI BELLO"/>
    <s v="25b Olanrewaju street Tabon Tabon Agege"/>
    <s v="D-Non MD"/>
    <x v="0"/>
    <s v="NMD"/>
    <n v="0"/>
    <n v="0"/>
    <n v="85603.08"/>
    <x v="5"/>
    <n v="1001600978"/>
    <x v="224"/>
    <m/>
    <m/>
    <n v="0"/>
    <x v="0"/>
    <x v="0"/>
    <x v="1"/>
  </r>
  <r>
    <n v="100540622"/>
    <s v="SIKIRU ALEBIOSU"/>
    <s v="26 AKINLEYE STR AGEGE "/>
    <s v="D-Non MD"/>
    <x v="1"/>
    <s v="NMD"/>
    <n v="547"/>
    <n v="18369.900000000001"/>
    <n v="715369.1"/>
    <x v="5"/>
    <n v="1001600978"/>
    <x v="224"/>
    <m/>
    <d v="2025-05-07T00:00:00"/>
    <n v="0"/>
    <x v="143"/>
    <x v="1"/>
    <x v="1"/>
  </r>
  <r>
    <n v="102941800"/>
    <s v="SIKIRU ALEBIOSU ALEBIOSU ALEBIOSU"/>
    <s v="26 AKINLEYE STR AGEGE "/>
    <s v="D-Non MD"/>
    <x v="0"/>
    <s v="NMD"/>
    <n v="0"/>
    <n v="0"/>
    <n v="-22000"/>
    <x v="5"/>
    <n v="1001600978"/>
    <x v="224"/>
    <m/>
    <m/>
    <n v="0"/>
    <x v="0"/>
    <x v="0"/>
    <x v="1"/>
  </r>
  <r>
    <n v="100539750"/>
    <s v="MR ABIODUN JOSEPH"/>
    <s v="26 AKINLEYE STREET OFF OKO-OBA RD ORILE AGEGE"/>
    <s v="D-Non MD"/>
    <x v="1"/>
    <s v="NMD"/>
    <n v="547"/>
    <n v="18369.900000000001"/>
    <n v="514748.38"/>
    <x v="5"/>
    <n v="1001600978"/>
    <x v="224"/>
    <m/>
    <d v="2025-05-23T00:00:00"/>
    <n v="0"/>
    <x v="143"/>
    <x v="1"/>
    <x v="1"/>
  </r>
  <r>
    <n v="101644887"/>
    <s v="MRS OGOEGBULEM"/>
    <s v="27 AKINLEYE STR OKO OBA LAGOS"/>
    <s v="D-Non MD"/>
    <x v="0"/>
    <s v="NMD"/>
    <n v="0"/>
    <n v="0"/>
    <n v="84737.68"/>
    <x v="5"/>
    <n v="1001600978"/>
    <x v="224"/>
    <m/>
    <m/>
    <n v="0"/>
    <x v="0"/>
    <x v="0"/>
    <x v="1"/>
  </r>
  <r>
    <n v="100540279"/>
    <s v="MR BANKOLE AKINYOSOYE"/>
    <s v="28 AKINLEYE STR 72/90775 ORILE AGEGE"/>
    <s v="D-Non MD"/>
    <x v="1"/>
    <s v="NMD"/>
    <n v="547"/>
    <n v="18369.900000000001"/>
    <n v="499973.83"/>
    <x v="5"/>
    <n v="1001600978"/>
    <x v="224"/>
    <m/>
    <d v="2025-02-04T00:00:00"/>
    <n v="0"/>
    <x v="143"/>
    <x v="1"/>
    <x v="1"/>
  </r>
  <r>
    <n v="100538174"/>
    <s v="LAWAL L MR"/>
    <s v="3 AINA AKERA STR AGEGE "/>
    <s v="D-Non MD"/>
    <x v="1"/>
    <s v="NMD"/>
    <n v="547"/>
    <n v="18369.900000000001"/>
    <n v="47142.43"/>
    <x v="5"/>
    <n v="1001600978"/>
    <x v="224"/>
    <m/>
    <d v="2025-05-23T00:00:00"/>
    <n v="0"/>
    <x v="143"/>
    <x v="1"/>
    <x v="1"/>
  </r>
  <r>
    <n v="101644865"/>
    <s v="ATANDA ADEGBENRO"/>
    <s v="3 AKINLEYE ST ORILE AGEGE"/>
    <s v="D-Non MD"/>
    <x v="0"/>
    <s v="NMD"/>
    <n v="0"/>
    <n v="0"/>
    <n v="84737.68"/>
    <x v="5"/>
    <n v="1001600978"/>
    <x v="224"/>
    <m/>
    <m/>
    <n v="0"/>
    <x v="0"/>
    <x v="0"/>
    <x v="1"/>
  </r>
  <r>
    <n v="100536870"/>
    <s v="ALH BANKOLE"/>
    <s v="3 OLANREEWAJU STR LAGOS "/>
    <s v="D-Non MD"/>
    <x v="1"/>
    <s v="NMD"/>
    <n v="547"/>
    <n v="18369.900000000001"/>
    <n v="525370.26"/>
    <x v="5"/>
    <n v="1001600978"/>
    <x v="224"/>
    <n v="1100"/>
    <d v="2025-06-16T00:00:00"/>
    <n v="0"/>
    <x v="160"/>
    <x v="3"/>
    <x v="1"/>
  </r>
  <r>
    <n v="100954949"/>
    <s v="MR AGIRI HASSAN"/>
    <s v="30 ALHAJI OWOLOWA STREET 76/S25/122504 AGEGE"/>
    <s v="D-Non MD"/>
    <x v="0"/>
    <s v="NMD"/>
    <n v="0"/>
    <n v="0"/>
    <n v="918058.92"/>
    <x v="5"/>
    <n v="1001600978"/>
    <x v="224"/>
    <m/>
    <m/>
    <n v="0"/>
    <x v="0"/>
    <x v="0"/>
    <x v="1"/>
  </r>
  <r>
    <n v="100524672"/>
    <s v="FAFOLU N OLUSOJI"/>
    <s v="31 AKINLEYE STR ORILE AGEGE LAGOS STATE"/>
    <s v="D-Non MD"/>
    <x v="1"/>
    <s v="NMD"/>
    <n v="547"/>
    <n v="18369.900000000001"/>
    <n v="17468.11"/>
    <x v="5"/>
    <n v="1001600978"/>
    <x v="224"/>
    <n v="18000"/>
    <d v="2025-06-21T00:00:00"/>
    <n v="0"/>
    <x v="148"/>
    <x v="3"/>
    <x v="1"/>
  </r>
  <r>
    <n v="100538518"/>
    <s v="ONIKE SADIKUN"/>
    <s v="31 ALHAJI OWOLOWA STREET M/NO 77/S25/104739 AGEGE"/>
    <s v="D-Non MD"/>
    <x v="1"/>
    <s v="NMD"/>
    <n v="547"/>
    <n v="18369.900000000001"/>
    <n v="683606.27"/>
    <x v="5"/>
    <n v="1001600978"/>
    <x v="224"/>
    <n v="17000"/>
    <d v="2025-06-10T00:00:00"/>
    <n v="0"/>
    <x v="149"/>
    <x v="3"/>
    <x v="1"/>
  </r>
  <r>
    <n v="100538869"/>
    <s v="ADUKE MUNIRATU"/>
    <s v="32 AKINLEYE ST M/NO 77/S25/99530 ORILE AGEGE"/>
    <s v="D-Non MD"/>
    <x v="1"/>
    <s v="NMD"/>
    <n v="547"/>
    <n v="18369.900000000001"/>
    <n v="-11002.5"/>
    <x v="5"/>
    <n v="1001600978"/>
    <x v="224"/>
    <n v="15000"/>
    <d v="2025-06-21T00:00:00"/>
    <n v="0"/>
    <x v="154"/>
    <x v="3"/>
    <x v="1"/>
  </r>
  <r>
    <n v="100538681"/>
    <s v="IROKO AMUDA MRS"/>
    <s v="32A ALHAJI OWOLOWA STREET TABON TABON ORILE AGEGE "/>
    <s v="D-Non MD"/>
    <x v="1"/>
    <s v="NMD"/>
    <n v="547"/>
    <n v="18369.900000000001"/>
    <n v="584947.53"/>
    <x v="5"/>
    <n v="1001600978"/>
    <x v="224"/>
    <n v="16000"/>
    <d v="2025-06-26T00:00:00"/>
    <n v="0"/>
    <x v="150"/>
    <x v="3"/>
    <x v="1"/>
  </r>
  <r>
    <n v="100540532"/>
    <s v="FOLORUNSO SARATU S MRS"/>
    <s v="35 AKINLEYE ST M/NO 77/S25/92181 ORILE AGEGE"/>
    <s v="D-Non MD"/>
    <x v="1"/>
    <s v="NMD"/>
    <n v="547"/>
    <n v="18369.900000000001"/>
    <n v="784428.86"/>
    <x v="5"/>
    <n v="1001600978"/>
    <x v="224"/>
    <n v="20000"/>
    <d v="2025-06-21T00:00:00"/>
    <n v="1630.0999999999985"/>
    <x v="0"/>
    <x v="2"/>
    <x v="1"/>
  </r>
  <r>
    <n v="100538102"/>
    <s v="SAJOBI G A MR"/>
    <s v="36 ALHAJI OWOLOWA STREET M/N 82/S25/38027 AGEGE"/>
    <s v="D-Non MD"/>
    <x v="1"/>
    <s v="NMD"/>
    <n v="547"/>
    <n v="18369.900000000001"/>
    <n v="219283.6"/>
    <x v="5"/>
    <n v="1001600978"/>
    <x v="224"/>
    <m/>
    <d v="2025-05-31T00:00:00"/>
    <n v="0"/>
    <x v="143"/>
    <x v="1"/>
    <x v="1"/>
  </r>
  <r>
    <n v="101645524"/>
    <s v="SAJOBI G A MR"/>
    <s v="36 ALHAJI OWOLOWA STREET M/N 82/S25/38027 AGEGE"/>
    <s v="D-Non MD"/>
    <x v="1"/>
    <s v="NMD"/>
    <n v="547"/>
    <n v="18369.900000000001"/>
    <n v="428864"/>
    <x v="5"/>
    <n v="1001600978"/>
    <x v="224"/>
    <m/>
    <d v="2025-05-07T00:00:00"/>
    <n v="0"/>
    <x v="143"/>
    <x v="1"/>
    <x v="1"/>
  </r>
  <r>
    <n v="100537696"/>
    <s v="MAD VICTORIA I MAYOMI"/>
    <s v="37 ALHAJI OWOLOWA STREET OLD A/C 26/03/03/30012 TABONTABON AGEGE"/>
    <s v="D-Non MD"/>
    <x v="1"/>
    <s v="NMD"/>
    <n v="547"/>
    <n v="18369.900000000001"/>
    <n v="230060.34"/>
    <x v="5"/>
    <n v="1001600978"/>
    <x v="224"/>
    <m/>
    <d v="2025-03-17T00:00:00"/>
    <n v="0"/>
    <x v="143"/>
    <x v="1"/>
    <x v="1"/>
  </r>
  <r>
    <n v="102910975"/>
    <s v="MAD VICTORIA I MAYOMI VICTORIA MAYOMI"/>
    <s v="37 ALHAJI OWOLOWA STREET OLD A/C 26/03/03/30012 TABONTABON AGEGE"/>
    <s v="D-Non MD"/>
    <x v="1"/>
    <s v="NMD"/>
    <n v="547"/>
    <n v="18369.900000000001"/>
    <n v="52454.01"/>
    <x v="5"/>
    <n v="1001600978"/>
    <x v="224"/>
    <m/>
    <d v="2025-04-25T00:00:00"/>
    <n v="0"/>
    <x v="143"/>
    <x v="1"/>
    <x v="1"/>
  </r>
  <r>
    <n v="101574297"/>
    <s v="MORUFU ADUNNI MRS"/>
    <s v="39 AKINLEYE STR  ORILE AGEGE"/>
    <s v="D-Non MD"/>
    <x v="1"/>
    <s v="NMD"/>
    <n v="547"/>
    <n v="18369.900000000001"/>
    <n v="75807.009999999995"/>
    <x v="5"/>
    <n v="1001600978"/>
    <x v="224"/>
    <m/>
    <d v="2025-04-24T00:00:00"/>
    <n v="0"/>
    <x v="143"/>
    <x v="1"/>
    <x v="1"/>
  </r>
  <r>
    <n v="100540524"/>
    <s v="MORUFU ADUNNI MRS"/>
    <s v="39 AKINLEYE STR 75/100781 ORILE AGEGE"/>
    <s v="D-Non MD"/>
    <x v="1"/>
    <s v="NMD"/>
    <n v="547"/>
    <n v="18369.900000000001"/>
    <n v="1097715.31"/>
    <x v="5"/>
    <n v="1001600978"/>
    <x v="224"/>
    <n v="20000"/>
    <d v="2025-06-10T00:00:00"/>
    <n v="1630.0999999999985"/>
    <x v="0"/>
    <x v="2"/>
    <x v="1"/>
  </r>
  <r>
    <n v="100537706"/>
    <s v="LAMIDI A ALABE"/>
    <s v="4 AINA AKERA STREET M/N 75/114798 ORILE AGEGE"/>
    <s v="D-Non MD"/>
    <x v="1"/>
    <s v="NMD"/>
    <n v="547"/>
    <n v="18369.900000000001"/>
    <n v="36285"/>
    <x v="5"/>
    <n v="1001600978"/>
    <x v="224"/>
    <n v="13200"/>
    <d v="2025-06-20T00:00:00"/>
    <n v="0"/>
    <x v="161"/>
    <x v="3"/>
    <x v="1"/>
  </r>
  <r>
    <n v="100537959"/>
    <s v="MR ADISA AMOSU"/>
    <s v="4 OLANREWAJU STR ORILE AGEGE AGEGE"/>
    <s v="D-Non MD"/>
    <x v="1"/>
    <s v="NMD"/>
    <n v="547"/>
    <n v="18369.900000000001"/>
    <n v="1258254.81"/>
    <x v="5"/>
    <n v="1001600978"/>
    <x v="224"/>
    <m/>
    <d v="2025-05-31T00:00:00"/>
    <n v="0"/>
    <x v="143"/>
    <x v="1"/>
    <x v="1"/>
  </r>
  <r>
    <n v="100537025"/>
    <s v="ADEOTI JAMES"/>
    <s v="40 OWOLEWA STR LAGOS "/>
    <s v="D-Non MD"/>
    <x v="1"/>
    <s v="NMD"/>
    <n v="547"/>
    <n v="18369.900000000001"/>
    <n v="70970.7"/>
    <x v="5"/>
    <n v="1001600978"/>
    <x v="224"/>
    <m/>
    <d v="2025-05-14T00:00:00"/>
    <n v="0"/>
    <x v="143"/>
    <x v="1"/>
    <x v="1"/>
  </r>
  <r>
    <n v="100538260"/>
    <s v="TIJANI BABATUNDE MR"/>
    <s v="41 ALHAJI OWOLOWA STREET 79/S25/73610 ORILE AGEGE LAGOS"/>
    <s v="D-Non MD"/>
    <x v="0"/>
    <s v="NMD"/>
    <n v="0"/>
    <n v="0"/>
    <n v="1355491.39"/>
    <x v="5"/>
    <n v="1001600978"/>
    <x v="224"/>
    <m/>
    <m/>
    <n v="0"/>
    <x v="0"/>
    <x v="0"/>
    <x v="1"/>
  </r>
  <r>
    <n v="100538798"/>
    <s v="ALH IBRAHIM BABA"/>
    <s v="5 OYELEYE CLOSE 85/S25/146579 ORILE AGEGE"/>
    <s v="D-Non MD"/>
    <x v="1"/>
    <s v="NMD"/>
    <n v="547"/>
    <n v="18369.900000000001"/>
    <n v="448453.61"/>
    <x v="5"/>
    <n v="1001600978"/>
    <x v="224"/>
    <m/>
    <d v="2025-05-31T00:00:00"/>
    <n v="0"/>
    <x v="143"/>
    <x v="1"/>
    <x v="1"/>
  </r>
  <r>
    <n v="100536301"/>
    <s v="SHAIBU AKANDE"/>
    <s v="5 OYELEYE STR LAGOS "/>
    <s v="D-Non MD"/>
    <x v="1"/>
    <s v="NMD"/>
    <n v="547"/>
    <n v="18369.900000000001"/>
    <n v="876368.11"/>
    <x v="5"/>
    <n v="1001600978"/>
    <x v="224"/>
    <m/>
    <d v="2025-05-14T00:00:00"/>
    <n v="0"/>
    <x v="143"/>
    <x v="1"/>
    <x v="1"/>
  </r>
  <r>
    <n v="101644883"/>
    <s v="IJA ADE"/>
    <s v="53A ALANLEYE STR"/>
    <s v="D-Non MD"/>
    <x v="0"/>
    <s v="NMD"/>
    <n v="0"/>
    <n v="0"/>
    <n v="84737.68"/>
    <x v="5"/>
    <n v="1001600978"/>
    <x v="224"/>
    <m/>
    <m/>
    <n v="0"/>
    <x v="0"/>
    <x v="0"/>
    <x v="1"/>
  </r>
  <r>
    <n v="100539203"/>
    <s v="IJA ADE"/>
    <s v="53A ALANLEYE STR  "/>
    <s v="D-Non MD"/>
    <x v="1"/>
    <s v="NMD"/>
    <n v="547"/>
    <n v="18369.900000000001"/>
    <n v="470786.84"/>
    <x v="5"/>
    <n v="1001600978"/>
    <x v="224"/>
    <m/>
    <d v="2025-05-07T00:00:00"/>
    <n v="0"/>
    <x v="143"/>
    <x v="1"/>
    <x v="1"/>
  </r>
  <r>
    <n v="101644888"/>
    <s v="C OLUSA"/>
    <s v="6 AINA AKERA STREET OLD A/C 26/03/03/51916 ORILE AGEGE"/>
    <s v="D-Non MD"/>
    <x v="0"/>
    <s v="NMD"/>
    <n v="0"/>
    <n v="0"/>
    <n v="58737.68"/>
    <x v="5"/>
    <n v="1001600978"/>
    <x v="224"/>
    <m/>
    <m/>
    <n v="0"/>
    <x v="0"/>
    <x v="0"/>
    <x v="1"/>
  </r>
  <r>
    <n v="100537521"/>
    <s v="C A OLUSA"/>
    <s v="6 AINA AKERA STREET OLD A/C 26/03/03/51916 ORILE AGEGE"/>
    <s v="D-Non MD"/>
    <x v="1"/>
    <s v="NMD"/>
    <n v="547"/>
    <n v="18369.900000000001"/>
    <n v="322494.14"/>
    <x v="5"/>
    <n v="1001600978"/>
    <x v="224"/>
    <m/>
    <d v="2025-05-23T00:00:00"/>
    <n v="0"/>
    <x v="143"/>
    <x v="1"/>
    <x v="1"/>
  </r>
  <r>
    <n v="100536305"/>
    <s v="AKINWUNMI SANUSI"/>
    <s v="6 OLANREWAJU STR 85/S25/196523 TABON TABON AGEGE"/>
    <s v="D-Non MD"/>
    <x v="1"/>
    <s v="NMD"/>
    <n v="547"/>
    <n v="18369.900000000001"/>
    <n v="400893.5"/>
    <x v="5"/>
    <n v="1001600978"/>
    <x v="224"/>
    <m/>
    <d v="2024-09-27T00:00:00"/>
    <n v="0"/>
    <x v="143"/>
    <x v="1"/>
    <x v="1"/>
  </r>
  <r>
    <n v="102946542"/>
    <s v="ISHOLA POPOOLA POPOOLA POPOOLA"/>
    <s v="7C AINA AKERA STR LAGOS "/>
    <s v="D-Non MD"/>
    <x v="1"/>
    <s v="NMD"/>
    <n v="547"/>
    <n v="18369.900000000001"/>
    <n v="26546.29"/>
    <x v="5"/>
    <n v="1001600978"/>
    <x v="224"/>
    <m/>
    <d v="2025-05-23T00:00:00"/>
    <n v="0"/>
    <x v="143"/>
    <x v="1"/>
    <x v="1"/>
  </r>
  <r>
    <n v="100538201"/>
    <s v="ISHOLA POPOOLA"/>
    <s v="7C AINA AKERA STR LAGOS "/>
    <s v="D-Non MD"/>
    <x v="1"/>
    <s v="NMD"/>
    <n v="547"/>
    <n v="18369.900000000001"/>
    <n v="174922.04"/>
    <x v="5"/>
    <n v="1001600978"/>
    <x v="224"/>
    <n v="1100"/>
    <d v="2025-06-24T00:00:00"/>
    <n v="0"/>
    <x v="160"/>
    <x v="3"/>
    <x v="1"/>
  </r>
  <r>
    <n v="100538629"/>
    <s v="JINADU KEHINDE"/>
    <s v="8 OLAREWAJU STR M/N 85/S25/11679 ORILE AGEGE"/>
    <s v="D-Non MD"/>
    <x v="1"/>
    <s v="NMD"/>
    <n v="547"/>
    <n v="18369.900000000001"/>
    <n v="17078.29"/>
    <x v="5"/>
    <n v="1001600978"/>
    <x v="224"/>
    <n v="19000"/>
    <d v="2025-06-20T00:00:00"/>
    <n v="630.09999999999854"/>
    <x v="0"/>
    <x v="2"/>
    <x v="1"/>
  </r>
  <r>
    <n v="101644864"/>
    <s v="KAZEEM TUNDE"/>
    <s v="8C AKINLEYE STR OKO-OBA LAGOS"/>
    <s v="D-Non MD"/>
    <x v="0"/>
    <s v="NMD"/>
    <n v="0"/>
    <n v="0"/>
    <n v="84737.68"/>
    <x v="5"/>
    <n v="1001600978"/>
    <x v="224"/>
    <m/>
    <m/>
    <n v="0"/>
    <x v="0"/>
    <x v="0"/>
    <x v="1"/>
  </r>
  <r>
    <n v="102949206"/>
    <s v="MRS SIKIRATU AKINSOLA SIKIRATU AKINSOLA"/>
    <s v="9 AINA AKERA STREET OLD A/C 26/03/03/46611 ORILE AGEGE"/>
    <s v="D-Non MD"/>
    <x v="1"/>
    <s v="NMD"/>
    <n v="547"/>
    <n v="18369.900000000001"/>
    <n v="16672.64"/>
    <x v="5"/>
    <n v="1001600978"/>
    <x v="224"/>
    <m/>
    <m/>
    <n v="0"/>
    <x v="143"/>
    <x v="1"/>
    <x v="1"/>
  </r>
  <r>
    <n v="100537531"/>
    <s v="MRS SIKIRATU AKINSOLA"/>
    <s v="9 AINA AKERA STREET OLD A/C 26/03/03/46611 ORILE AGEGE"/>
    <s v="D-Non MD"/>
    <x v="1"/>
    <s v="NMD"/>
    <n v="547"/>
    <n v="18369.900000000001"/>
    <n v="213157.02"/>
    <x v="5"/>
    <n v="1001600978"/>
    <x v="224"/>
    <m/>
    <d v="2025-05-23T00:00:00"/>
    <n v="0"/>
    <x v="143"/>
    <x v="1"/>
    <x v="1"/>
  </r>
  <r>
    <n v="100524022"/>
    <s v="FATARU OLADIPUPO"/>
    <s v="NO 22 AKINLEYE STR LAGOS "/>
    <s v="D-Non MD"/>
    <x v="1"/>
    <s v="NMD"/>
    <n v="547"/>
    <n v="18369.900000000001"/>
    <n v="68812.490000000005"/>
    <x v="5"/>
    <n v="1001600978"/>
    <x v="224"/>
    <n v="15000"/>
    <d v="2025-06-21T00:00:00"/>
    <n v="0"/>
    <x v="154"/>
    <x v="3"/>
    <x v="1"/>
  </r>
  <r>
    <n v="101250525"/>
    <s v="OLUKAYODE ITOGBE"/>
    <s v="NO 4 ADERINIJO STREET ORILE AGEGE."/>
    <s v="D-Non MD"/>
    <x v="0"/>
    <s v="NMD"/>
    <n v="0"/>
    <n v="0"/>
    <n v="703359.24"/>
    <x v="5"/>
    <n v="1001600978"/>
    <x v="224"/>
    <m/>
    <m/>
    <n v="0"/>
    <x v="0"/>
    <x v="0"/>
    <x v="1"/>
  </r>
  <r>
    <n v="100538983"/>
    <s v="EWULOMI B I MRS"/>
    <s v="10 AKINYELE STR 98/S25/00001521 POWER LINE OKO OBA"/>
    <s v="D-Non MD"/>
    <x v="1"/>
    <s v="NMD"/>
    <n v="547"/>
    <n v="18369.900000000001"/>
    <n v="328126.61"/>
    <x v="5"/>
    <n v="1000259767"/>
    <x v="225"/>
    <m/>
    <d v="2025-05-17T00:00:00"/>
    <n v="0"/>
    <x v="143"/>
    <x v="1"/>
    <x v="1"/>
  </r>
  <r>
    <n v="102910978"/>
    <s v="EWULOMI B I MRS B MRS"/>
    <s v="10 AKINYELE STR 98/S25/00001521 POWER LINE OKO OBA"/>
    <s v="D-Non MD"/>
    <x v="1"/>
    <s v="NMD"/>
    <n v="547"/>
    <n v="18369.900000000001"/>
    <n v="26454.01"/>
    <x v="5"/>
    <n v="1000259767"/>
    <x v="225"/>
    <n v="18000"/>
    <d v="2025-06-19T00:00:00"/>
    <n v="0"/>
    <x v="148"/>
    <x v="3"/>
    <x v="1"/>
  </r>
  <r>
    <n v="100523348"/>
    <s v="SALAMI ALHAJA"/>
    <s v="12B AKINLEYE STR M/NO 85/S25/36293 ORILE AGEGE"/>
    <s v="D-Non MD"/>
    <x v="1"/>
    <s v="NMD"/>
    <n v="547"/>
    <n v="18369.900000000001"/>
    <n v="43920.78"/>
    <x v="5"/>
    <n v="1000259767"/>
    <x v="225"/>
    <n v="15000"/>
    <d v="2025-06-10T00:00:00"/>
    <n v="0"/>
    <x v="154"/>
    <x v="3"/>
    <x v="1"/>
  </r>
  <r>
    <n v="102916829"/>
    <s v="SALAMI ALHAJA ALHAJA ALHAJA"/>
    <s v="12B AKINLEYE STR M/NO 85/S25/36293 ORILE AGEGE"/>
    <s v="D-Non MD"/>
    <x v="1"/>
    <s v="NMD"/>
    <n v="547"/>
    <n v="18369.900000000001"/>
    <n v="60454.01"/>
    <x v="5"/>
    <n v="1000259767"/>
    <x v="225"/>
    <n v="20000"/>
    <d v="2025-06-21T00:00:00"/>
    <n v="1630.0999999999985"/>
    <x v="0"/>
    <x v="2"/>
    <x v="1"/>
  </r>
  <r>
    <n v="101645523"/>
    <s v="EBENEZER OLA SODEKE"/>
    <s v="17 ADEBOLA STR ORILE RD MN 76/164942 AGEGE"/>
    <s v="D-Non MD"/>
    <x v="1"/>
    <s v="NMD"/>
    <n v="547"/>
    <n v="18369.900000000001"/>
    <n v="293956.02"/>
    <x v="5"/>
    <n v="1000259767"/>
    <x v="225"/>
    <m/>
    <d v="2025-04-29T00:00:00"/>
    <n v="0"/>
    <x v="143"/>
    <x v="1"/>
    <x v="1"/>
  </r>
  <r>
    <n v="100538877"/>
    <s v="FOLORUNSHO IJEFA"/>
    <s v="17A AKINLEYE STR OKO-OBA "/>
    <s v="D-Non MD"/>
    <x v="1"/>
    <s v="NMD"/>
    <n v="547"/>
    <n v="18369.900000000001"/>
    <n v="390657.34"/>
    <x v="5"/>
    <n v="1000259767"/>
    <x v="225"/>
    <m/>
    <d v="2025-05-23T00:00:00"/>
    <n v="0"/>
    <x v="143"/>
    <x v="1"/>
    <x v="1"/>
  </r>
  <r>
    <n v="102910972"/>
    <s v="FOLORUNSHO IJEFA IJEFA IJEFA"/>
    <s v="17A AKINLEYE STR OKO-OBA "/>
    <s v="D-Non MD"/>
    <x v="1"/>
    <s v="NMD"/>
    <n v="547"/>
    <n v="18369.900000000001"/>
    <n v="44454.01"/>
    <x v="5"/>
    <n v="1000259767"/>
    <x v="225"/>
    <m/>
    <d v="2025-05-23T00:00:00"/>
    <n v="0"/>
    <x v="143"/>
    <x v="1"/>
    <x v="1"/>
  </r>
  <r>
    <n v="100540253"/>
    <s v="SUNDAY SOLOMON"/>
    <s v="19A AKINLEYE STREET OLD A/C 26/03/03/5091A ORILE AGEGE"/>
    <s v="D-Non MD"/>
    <x v="1"/>
    <s v="NMD"/>
    <n v="547"/>
    <n v="18369.900000000001"/>
    <n v="261844.06"/>
    <x v="5"/>
    <n v="1000259767"/>
    <x v="225"/>
    <n v="18500"/>
    <d v="2025-06-21T00:00:00"/>
    <n v="130.09999999999854"/>
    <x v="0"/>
    <x v="2"/>
    <x v="1"/>
  </r>
  <r>
    <n v="101645528"/>
    <s v="MR JINADU OLUDE"/>
    <s v="21 AKINLEYE STREET OLD A/C 26/03/03/51513 ORILE AGEGE"/>
    <s v="D-Non MD"/>
    <x v="1"/>
    <s v="NMD"/>
    <n v="547"/>
    <n v="18369.900000000001"/>
    <n v="137185.84"/>
    <x v="5"/>
    <n v="1000259767"/>
    <x v="225"/>
    <m/>
    <d v="2025-05-31T00:00:00"/>
    <n v="0"/>
    <x v="143"/>
    <x v="1"/>
    <x v="1"/>
  </r>
  <r>
    <n v="100540157"/>
    <s v="MR JINADU OLUDE"/>
    <s v="21 AKINLEYE STREET OLD A/C 26/03/03/51513 ORILE AGEGE"/>
    <s v="D-Non MD"/>
    <x v="1"/>
    <s v="NMD"/>
    <n v="547"/>
    <n v="18369.900000000001"/>
    <n v="152138.04999999999"/>
    <x v="5"/>
    <n v="1000259767"/>
    <x v="225"/>
    <n v="20000"/>
    <d v="2025-06-21T00:00:00"/>
    <n v="1630.0999999999985"/>
    <x v="0"/>
    <x v="2"/>
    <x v="1"/>
  </r>
  <r>
    <n v="102207888"/>
    <s v="FATAI  ISHOLA"/>
    <s v="7, AKINTOYE STR, ITOGBE STR, ORILE   LAGOS"/>
    <s v="D-Non MD"/>
    <x v="1"/>
    <s v="NMD"/>
    <n v="547"/>
    <n v="18369.900000000001"/>
    <n v="105584.97"/>
    <x v="5"/>
    <n v="1000259767"/>
    <x v="225"/>
    <m/>
    <d v="2024-10-07T00:00:00"/>
    <n v="0"/>
    <x v="143"/>
    <x v="1"/>
    <x v="1"/>
  </r>
  <r>
    <n v="100954959"/>
    <s v="AWOKIYA OMOTADE MISS"/>
    <s v="11 ADEBOLA SRE OFF AKINYELE ORILE AGEGE LAGOS"/>
    <s v="D-Non MD"/>
    <x v="1"/>
    <s v="NMD"/>
    <n v="547"/>
    <n v="18369.900000000001"/>
    <n v="804832.71"/>
    <x v="5"/>
    <n v="1000259749"/>
    <x v="226"/>
    <m/>
    <d v="2025-05-23T00:00:00"/>
    <n v="0"/>
    <x v="143"/>
    <x v="1"/>
    <x v="1"/>
  </r>
  <r>
    <n v="100540284"/>
    <s v="MR MUTIU AWOKIYA"/>
    <s v="11 ADEBOLA STREET OLD A/C 26/03/03/24311 ORILE-AGEGE"/>
    <s v="D-Non MD"/>
    <x v="1"/>
    <s v="NMD"/>
    <n v="547"/>
    <n v="18369.900000000001"/>
    <n v="75662.47"/>
    <x v="5"/>
    <n v="1000259749"/>
    <x v="226"/>
    <n v="22450"/>
    <d v="2025-06-10T00:00:00"/>
    <n v="4080.0999999999985"/>
    <x v="0"/>
    <x v="2"/>
    <x v="1"/>
  </r>
  <r>
    <n v="100540280"/>
    <s v="MR MUTIU AWOKIYA"/>
    <s v="11 ADEBOLA STREET OLD A/C 26/03/03/24518 ORILE AGEGE"/>
    <s v="D-Non MD"/>
    <x v="1"/>
    <s v="NMD"/>
    <n v="547"/>
    <n v="18369.900000000001"/>
    <n v="61155.54"/>
    <x v="5"/>
    <n v="1000259749"/>
    <x v="226"/>
    <n v="18800"/>
    <d v="2025-06-21T00:00:00"/>
    <n v="430.09999999999854"/>
    <x v="0"/>
    <x v="2"/>
    <x v="1"/>
  </r>
  <r>
    <n v="100539748"/>
    <s v="ABOSEDE MORNING STAR"/>
    <s v="13 AKINYELE STR ORILE AGE M/N 81/38053 ORILE AGEGE"/>
    <s v="D-Non MD"/>
    <x v="1"/>
    <s v="NMD"/>
    <n v="547"/>
    <n v="18369.900000000001"/>
    <n v="933867.2"/>
    <x v="5"/>
    <n v="1000259749"/>
    <x v="226"/>
    <n v="11000"/>
    <d v="2025-06-21T00:00:00"/>
    <n v="0"/>
    <x v="162"/>
    <x v="3"/>
    <x v="1"/>
  </r>
  <r>
    <n v="100523325"/>
    <s v="ONIYELU ANTHONY"/>
    <s v="2B ADEBOLA STR M/NO 91/S25/720167 OKO OBA AGEGE"/>
    <s v="D-Non MD"/>
    <x v="0"/>
    <s v="NMD"/>
    <n v="0"/>
    <n v="0"/>
    <n v="426808.91"/>
    <x v="5"/>
    <n v="1000259749"/>
    <x v="226"/>
    <m/>
    <m/>
    <n v="0"/>
    <x v="0"/>
    <x v="0"/>
    <x v="1"/>
  </r>
  <r>
    <n v="100540250"/>
    <s v="NUSIRU ABISOYE"/>
    <s v="8 AKINLEYE STREET OLD A/C 26/03/03/45311 ORILE AGEGE"/>
    <s v="D-Non MD"/>
    <x v="1"/>
    <s v="NMD"/>
    <n v="547"/>
    <n v="18369.900000000001"/>
    <n v="281932.65000000002"/>
    <x v="5"/>
    <n v="1000259749"/>
    <x v="226"/>
    <n v="34000"/>
    <d v="2025-06-20T00:00:00"/>
    <n v="15630.099999999999"/>
    <x v="0"/>
    <x v="2"/>
    <x v="1"/>
  </r>
  <r>
    <n v="101645210"/>
    <s v="NUSIRU ABISOYE"/>
    <s v="8 AKINLEYE STREET OLD A/C 26/03/03/45311 ORILE AGEGE"/>
    <s v="D-Non MD"/>
    <x v="1"/>
    <s v="NMD"/>
    <n v="547"/>
    <n v="18369.900000000001"/>
    <n v="75839.37"/>
    <x v="5"/>
    <n v="1000259749"/>
    <x v="226"/>
    <m/>
    <d v="2025-05-23T00:00:00"/>
    <n v="0"/>
    <x v="143"/>
    <x v="1"/>
    <x v="1"/>
  </r>
  <r>
    <n v="101645526"/>
    <s v="ALH FATAI M.B .O"/>
    <s v="11 AKINLEYE STR TABON-TABON"/>
    <s v="D-Non MD"/>
    <x v="1"/>
    <s v="NMD"/>
    <n v="547"/>
    <n v="18369.900000000001"/>
    <n v="251166.07"/>
    <x v="5"/>
    <n v="1000259446"/>
    <x v="227"/>
    <n v="16500"/>
    <d v="2025-06-21T00:00:00"/>
    <n v="0"/>
    <x v="163"/>
    <x v="3"/>
    <x v="1"/>
  </r>
  <r>
    <n v="100539430"/>
    <s v="ALH FATAI M.B .O"/>
    <s v="11 AKINLEYE STR TABON-TABON "/>
    <s v="D-Non MD"/>
    <x v="1"/>
    <s v="NMD"/>
    <n v="547"/>
    <n v="18369.900000000001"/>
    <n v="313278.73"/>
    <x v="5"/>
    <n v="1000259446"/>
    <x v="227"/>
    <n v="15000"/>
    <d v="2025-06-21T00:00:00"/>
    <n v="0"/>
    <x v="154"/>
    <x v="3"/>
    <x v="1"/>
  </r>
  <r>
    <n v="100540378"/>
    <s v="ATANDA ADEGBENRO"/>
    <s v="3 AKINLEYE ST ORILE AGEGE  "/>
    <s v="D-Non MD"/>
    <x v="1"/>
    <s v="NMD"/>
    <n v="547"/>
    <n v="18369.900000000001"/>
    <n v="168709.23"/>
    <x v="5"/>
    <n v="1000259446"/>
    <x v="227"/>
    <n v="5400"/>
    <d v="2025-06-05T00:00:00"/>
    <n v="0"/>
    <x v="164"/>
    <x v="3"/>
    <x v="1"/>
  </r>
  <r>
    <n v="101837115"/>
    <s v="OKE D A MRS"/>
    <s v="4 AKINLEYE STR 86/S5/059795 ORILE AGEGE"/>
    <s v="D-Non MD"/>
    <x v="1"/>
    <s v="NMD"/>
    <n v="547"/>
    <n v="18369.900000000001"/>
    <n v="21042.400000000001"/>
    <x v="5"/>
    <n v="1000259446"/>
    <x v="227"/>
    <n v="20000"/>
    <d v="2025-06-14T00:00:00"/>
    <n v="1630.0999999999985"/>
    <x v="0"/>
    <x v="2"/>
    <x v="1"/>
  </r>
  <r>
    <n v="100524181"/>
    <s v="SODEKE O.T"/>
    <s v="4. AKINLEYE STR OKO-OBA "/>
    <s v="D-Non MD"/>
    <x v="1"/>
    <s v="NMD"/>
    <n v="547"/>
    <n v="18369.900000000001"/>
    <n v="731979.85"/>
    <x v="5"/>
    <n v="1000259446"/>
    <x v="227"/>
    <m/>
    <d v="2025-04-16T00:00:00"/>
    <n v="0"/>
    <x v="143"/>
    <x v="1"/>
    <x v="1"/>
  </r>
  <r>
    <n v="100524677"/>
    <s v="RAJI TAIWO"/>
    <s v="5 AKINLEYE STR ORILE AGEGE ORILE AGEGE "/>
    <s v="D-Non MD"/>
    <x v="1"/>
    <s v="NMD"/>
    <n v="547"/>
    <n v="18369.900000000001"/>
    <n v="1097146.73"/>
    <x v="5"/>
    <n v="1000259446"/>
    <x v="227"/>
    <m/>
    <d v="2025-05-31T00:00:00"/>
    <n v="0"/>
    <x v="143"/>
    <x v="1"/>
    <x v="1"/>
  </r>
  <r>
    <n v="100523678"/>
    <s v="KAZEEM TUNDE"/>
    <s v="8C AKINLEYE STR OKO-OBA LAGOS"/>
    <s v="D-Non MD"/>
    <x v="1"/>
    <s v="NMD"/>
    <n v="547"/>
    <n v="18369.900000000001"/>
    <n v="231487.14"/>
    <x v="5"/>
    <n v="1000259446"/>
    <x v="227"/>
    <n v="49000"/>
    <d v="2025-06-17T00:00:00"/>
    <n v="30630.1"/>
    <x v="0"/>
    <x v="2"/>
    <x v="1"/>
  </r>
  <r>
    <n v="100523352"/>
    <s v="FATAI ADEBULU"/>
    <s v="9 AKINLEYE STREET M/NO 79/S25/107832 ORILE ROAD AGEGE"/>
    <s v="D-Non MD"/>
    <x v="1"/>
    <s v="NMD"/>
    <n v="547"/>
    <n v="18369.900000000001"/>
    <n v="603280.80000000005"/>
    <x v="5"/>
    <n v="1000259446"/>
    <x v="227"/>
    <m/>
    <d v="2025-04-16T00:00:00"/>
    <n v="0"/>
    <x v="143"/>
    <x v="1"/>
    <x v="1"/>
  </r>
  <r>
    <n v="101648354"/>
    <s v="FATAI ADEBULU"/>
    <s v="9 AKINLEYE STREET M/NO 79/S25/107832 ORILE ROAD AGEGE"/>
    <s v="D-Non MD"/>
    <x v="1"/>
    <s v="NMD"/>
    <n v="547"/>
    <n v="18369.900000000001"/>
    <n v="374916.07"/>
    <x v="5"/>
    <n v="1000259446"/>
    <x v="227"/>
    <m/>
    <d v="2025-03-28T00:00:00"/>
    <n v="0"/>
    <x v="143"/>
    <x v="1"/>
    <x v="1"/>
  </r>
  <r>
    <n v="101647510"/>
    <s v="FATAI ADEBULU"/>
    <s v="9 AKINLEYE STREET M/NO 79/S25/107832 ORILE ROAD AGEGE"/>
    <s v="D-Non MD"/>
    <x v="0"/>
    <s v="NMD"/>
    <n v="0"/>
    <n v="0"/>
    <n v="342970.62"/>
    <x v="5"/>
    <n v="1000259446"/>
    <x v="227"/>
    <m/>
    <m/>
    <n v="0"/>
    <x v="0"/>
    <x v="0"/>
    <x v="1"/>
  </r>
  <r>
    <n v="100536238"/>
    <s v="MR FAKOREDE"/>
    <s v="9 AKINTUNDE STR ORILE AGEGE 79/P25/23659 ORILE AGEGE"/>
    <s v="D-Non MD"/>
    <x v="0"/>
    <s v="NMD"/>
    <n v="0"/>
    <n v="0"/>
    <n v="190779.14"/>
    <x v="5"/>
    <n v="1002010412"/>
    <x v="228"/>
    <m/>
    <m/>
    <n v="0"/>
    <x v="0"/>
    <x v="0"/>
    <x v="3"/>
  </r>
  <r>
    <n v="100524662"/>
    <s v="A TOWOBOLA"/>
    <s v="42 ALARAMINA STR 85/S25/133458 OKO-OBA"/>
    <s v="D-Non MD"/>
    <x v="1"/>
    <s v="NMD"/>
    <n v="547"/>
    <n v="18369.900000000001"/>
    <n v="935606.72"/>
    <x v="5"/>
    <n v="1002368910"/>
    <x v="229"/>
    <n v="6100"/>
    <d v="2025-06-14T00:00:00"/>
    <n v="0"/>
    <x v="165"/>
    <x v="3"/>
    <x v="4"/>
  </r>
  <r>
    <n v="101644670"/>
    <s v="A TOWOBOLA"/>
    <s v="42 ALARAMINA STR 85/S25/133458 OKO-OBA"/>
    <s v="D-Non MD"/>
    <x v="0"/>
    <s v="NMD"/>
    <n v="0"/>
    <n v="0"/>
    <n v="843.66"/>
    <x v="5"/>
    <n v="1002368910"/>
    <x v="229"/>
    <m/>
    <m/>
    <n v="0"/>
    <x v="0"/>
    <x v="0"/>
    <x v="4"/>
  </r>
  <r>
    <n v="100522653"/>
    <s v="TIAMIYU ISHOLA"/>
    <s v="59 ALARAMIMO STREET AGEGE OKO OBA AGEGE"/>
    <s v="D-Non MD"/>
    <x v="1"/>
    <s v="NMD"/>
    <n v="547"/>
    <n v="18369.900000000001"/>
    <n v="382708.53"/>
    <x v="5"/>
    <n v="1002368910"/>
    <x v="229"/>
    <n v="20000"/>
    <d v="2025-06-26T00:00:00"/>
    <n v="1630.0999999999985"/>
    <x v="0"/>
    <x v="2"/>
    <x v="4"/>
  </r>
  <r>
    <n v="101645325"/>
    <s v="MRS D.A LAWAL"/>
    <s v="63 ALARAMIMO STR OKO OBA LAGOS"/>
    <s v="D-Non MD"/>
    <x v="0"/>
    <s v="NMD"/>
    <n v="0"/>
    <n v="0"/>
    <n v="22743.66"/>
    <x v="5"/>
    <n v="1002368910"/>
    <x v="229"/>
    <m/>
    <m/>
    <n v="0"/>
    <x v="0"/>
    <x v="0"/>
    <x v="4"/>
  </r>
  <r>
    <n v="100525312"/>
    <s v="MRS D.A LAWAL"/>
    <s v="63 ALARAMIMO STR OKO OBA LAGOS"/>
    <s v="D-Non MD"/>
    <x v="1"/>
    <s v="NMD"/>
    <n v="547"/>
    <n v="18369.900000000001"/>
    <n v="450705.88"/>
    <x v="5"/>
    <n v="1002368910"/>
    <x v="229"/>
    <n v="16500"/>
    <d v="2025-06-16T00:00:00"/>
    <n v="0"/>
    <x v="163"/>
    <x v="3"/>
    <x v="4"/>
  </r>
  <r>
    <n v="100536701"/>
    <s v="DAVID GBADEBO A."/>
    <s v="14 AMODU STR. ORILE AGEGE LAGOS"/>
    <s v="D-Non MD"/>
    <x v="1"/>
    <s v="NMD"/>
    <n v="547"/>
    <n v="18369.900000000001"/>
    <n v="11052.78"/>
    <x v="5"/>
    <n v="1000258279"/>
    <x v="230"/>
    <n v="18000"/>
    <d v="2025-06-24T00:00:00"/>
    <n v="0"/>
    <x v="148"/>
    <x v="3"/>
    <x v="4"/>
  </r>
  <r>
    <n v="100537146"/>
    <s v="MR OLALEYE DAVID"/>
    <s v="1B AMODU STREET 86/S25/65141 TABON TABON AGEGE"/>
    <s v="D-Non MD"/>
    <x v="1"/>
    <s v="NMD"/>
    <n v="547"/>
    <n v="18369.900000000001"/>
    <n v="21500.86"/>
    <x v="5"/>
    <n v="1000258279"/>
    <x v="230"/>
    <n v="14000"/>
    <d v="2025-06-04T00:00:00"/>
    <n v="0"/>
    <x v="147"/>
    <x v="3"/>
    <x v="4"/>
  </r>
  <r>
    <n v="100537384"/>
    <s v="YEKINI ISIAKA"/>
    <s v="3B AMODU STR LAGOS "/>
    <s v="D-Non MD"/>
    <x v="1"/>
    <s v="NMD"/>
    <n v="547"/>
    <n v="18369.900000000001"/>
    <n v="347424.43"/>
    <x v="5"/>
    <n v="1000258279"/>
    <x v="230"/>
    <m/>
    <d v="2025-05-30T00:00:00"/>
    <n v="0"/>
    <x v="143"/>
    <x v="1"/>
    <x v="4"/>
  </r>
  <r>
    <n v="100537875"/>
    <s v="MR ADETUNJI AKINOLA"/>
    <s v="5 AMODU STREET TABONTABON AGEGE "/>
    <s v="D-Non MD"/>
    <x v="1"/>
    <s v="NMD"/>
    <n v="547"/>
    <n v="18369.900000000001"/>
    <n v="134261.91"/>
    <x v="5"/>
    <n v="1000258279"/>
    <x v="230"/>
    <n v="8200"/>
    <d v="2025-06-10T00:00:00"/>
    <n v="0"/>
    <x v="166"/>
    <x v="3"/>
    <x v="4"/>
  </r>
  <r>
    <n v="101644802"/>
    <s v="ADEOLA AJANI"/>
    <s v="7 AMODU STR LAGOS"/>
    <s v="D-Non MD"/>
    <x v="0"/>
    <s v="NMD"/>
    <n v="0"/>
    <n v="0"/>
    <n v="93056.55"/>
    <x v="5"/>
    <n v="1000258279"/>
    <x v="230"/>
    <m/>
    <m/>
    <n v="0"/>
    <x v="0"/>
    <x v="0"/>
    <x v="4"/>
  </r>
  <r>
    <n v="100536382"/>
    <s v="SIKIRU ALIMI"/>
    <s v="7 AMODU STR. TABON-TABON M/N 76/154308 AGEGE"/>
    <s v="D-Non MD"/>
    <x v="1"/>
    <s v="NMD"/>
    <n v="547"/>
    <n v="18369.900000000001"/>
    <n v="77062.12"/>
    <x v="5"/>
    <n v="1000258279"/>
    <x v="230"/>
    <n v="60000"/>
    <d v="2025-06-24T00:00:00"/>
    <n v="41630.1"/>
    <x v="0"/>
    <x v="2"/>
    <x v="4"/>
  </r>
  <r>
    <n v="100538455"/>
    <s v="OLOYEDE ALHAJA"/>
    <s v="11A AMODU STR M/N 85/S25/108122 ORILE AGEGE"/>
    <s v="D-Non MD"/>
    <x v="1"/>
    <s v="NMD"/>
    <n v="547"/>
    <n v="18369.900000000001"/>
    <n v="22197.16"/>
    <x v="5"/>
    <n v="1001600484"/>
    <x v="231"/>
    <n v="17000"/>
    <d v="2025-06-21T00:00:00"/>
    <n v="0"/>
    <x v="149"/>
    <x v="3"/>
    <x v="4"/>
  </r>
  <r>
    <n v="100538189"/>
    <s v="ALHAJI RAMONU OGUNRINDE"/>
    <s v="13 AMODU ST TABONTABON M/N 76/140516 AGEGE"/>
    <s v="D-Non MD"/>
    <x v="1"/>
    <s v="NMD"/>
    <n v="547"/>
    <n v="18369.900000000001"/>
    <n v="112654.45"/>
    <x v="5"/>
    <n v="1001600484"/>
    <x v="231"/>
    <m/>
    <d v="2024-12-23T00:00:00"/>
    <n v="0"/>
    <x v="143"/>
    <x v="1"/>
    <x v="4"/>
  </r>
  <r>
    <n v="101646800"/>
    <s v="DANIEL OYE DADA"/>
    <s v="15 AMODU STREET OLD A/C NO 26/03/03/49313 ORILE ROAD AGEGE"/>
    <s v="D-Non MD"/>
    <x v="1"/>
    <s v="NMD"/>
    <n v="547"/>
    <n v="18369.900000000001"/>
    <n v="108124.05"/>
    <x v="5"/>
    <n v="1001600484"/>
    <x v="231"/>
    <m/>
    <d v="2025-05-30T00:00:00"/>
    <n v="0"/>
    <x v="143"/>
    <x v="1"/>
    <x v="4"/>
  </r>
  <r>
    <n v="100537873"/>
    <s v="DANIEL OYE DADA"/>
    <s v="15 AMODU STREET OLD A/C NO 26/03/03/49313 ORILE ROAD AGEGE"/>
    <s v="D-Non MD"/>
    <x v="1"/>
    <s v="NMD"/>
    <n v="547"/>
    <n v="18369.900000000001"/>
    <n v="75011.91"/>
    <x v="5"/>
    <n v="1001600484"/>
    <x v="231"/>
    <n v="18000"/>
    <d v="2025-06-19T00:00:00"/>
    <n v="0"/>
    <x v="148"/>
    <x v="3"/>
    <x v="4"/>
  </r>
  <r>
    <n v="101647497"/>
    <s v="DANIEL OYE DADA"/>
    <s v="15 AMODU STREET OLD A/C NO 26/03/03/49313 ORILE ROAD AGEGE"/>
    <s v="D-Non MD"/>
    <x v="0"/>
    <s v="NMD"/>
    <n v="0"/>
    <n v="0"/>
    <n v="87725.78"/>
    <x v="5"/>
    <n v="1001600484"/>
    <x v="231"/>
    <m/>
    <m/>
    <n v="0"/>
    <x v="0"/>
    <x v="0"/>
    <x v="4"/>
  </r>
  <r>
    <n v="101648341"/>
    <s v="DANIEL OYE DADA"/>
    <s v="15 AMODU STREET OLD A/C NO 26/03/03/49313 ORILE ROAD AGEGE"/>
    <s v="D-Non MD"/>
    <x v="0"/>
    <s v="NMD"/>
    <n v="0"/>
    <n v="0"/>
    <n v="52404.480000000003"/>
    <x v="5"/>
    <n v="1001600484"/>
    <x v="231"/>
    <m/>
    <m/>
    <n v="0"/>
    <x v="0"/>
    <x v="0"/>
    <x v="4"/>
  </r>
  <r>
    <n v="101647644"/>
    <s v="DANIEL OYE DADA"/>
    <s v="15 AMODU STREET OLD A/C NO 26/03/03/49313 ORILE ROAD AGEGE"/>
    <s v="D-Non MD"/>
    <x v="0"/>
    <s v="NMD"/>
    <n v="0"/>
    <n v="0"/>
    <n v="42404.480000000003"/>
    <x v="5"/>
    <n v="1001600484"/>
    <x v="231"/>
    <m/>
    <m/>
    <n v="0"/>
    <x v="0"/>
    <x v="0"/>
    <x v="4"/>
  </r>
  <r>
    <n v="100537511"/>
    <s v="MR TAIWO SERRIKI"/>
    <s v="17 AMODU STR 79/57441 TABONTABON AGEGE"/>
    <s v="D-Non MD"/>
    <x v="1"/>
    <s v="NMD"/>
    <n v="547"/>
    <n v="18369.900000000001"/>
    <n v="735534.85"/>
    <x v="5"/>
    <n v="1001600484"/>
    <x v="231"/>
    <m/>
    <d v="2025-03-27T00:00:00"/>
    <n v="0"/>
    <x v="143"/>
    <x v="1"/>
    <x v="4"/>
  </r>
  <r>
    <n v="101645262"/>
    <s v="MR TAIWO SERRIKI"/>
    <s v="17 AMODU STR 79/57441 TABONTABON AGEGE"/>
    <s v="D-Non MD"/>
    <x v="0"/>
    <s v="NMD"/>
    <n v="0"/>
    <n v="0"/>
    <n v="94725.78"/>
    <x v="5"/>
    <n v="1001600484"/>
    <x v="231"/>
    <m/>
    <m/>
    <n v="0"/>
    <x v="0"/>
    <x v="0"/>
    <x v="4"/>
  </r>
  <r>
    <n v="100537539"/>
    <s v="MADAM TAIWO SERIKI"/>
    <s v="17 AMODU STREET OLD A/C NO 26/03/03/32819 TABONTABON AGEGE"/>
    <s v="D-Non MD"/>
    <x v="1"/>
    <s v="NMD"/>
    <n v="547"/>
    <n v="18369.900000000001"/>
    <n v="739175.56"/>
    <x v="5"/>
    <n v="1001600484"/>
    <x v="231"/>
    <m/>
    <d v="2025-03-27T00:00:00"/>
    <n v="0"/>
    <x v="143"/>
    <x v="1"/>
    <x v="4"/>
  </r>
  <r>
    <n v="101645265"/>
    <s v="MADAM TAIWO SERIKI"/>
    <s v="17 AMODU STREET OLD A/C NO 26/03/03/32819 TABONTABON AGEGE"/>
    <s v="D-Non MD"/>
    <x v="0"/>
    <s v="NMD"/>
    <n v="0"/>
    <n v="0"/>
    <n v="94725.78"/>
    <x v="5"/>
    <n v="1001600484"/>
    <x v="231"/>
    <m/>
    <m/>
    <n v="0"/>
    <x v="0"/>
    <x v="0"/>
    <x v="4"/>
  </r>
  <r>
    <n v="101645263"/>
    <s v="MADAM TAIWO SERIKI"/>
    <s v="17 AMODU STREET OLD A/C NO 26/03/03/32819 TABONTABON AGEGE"/>
    <s v="D-Non MD"/>
    <x v="0"/>
    <s v="NMD"/>
    <n v="0"/>
    <n v="0"/>
    <n v="94725.78"/>
    <x v="5"/>
    <n v="1001600484"/>
    <x v="231"/>
    <m/>
    <m/>
    <n v="0"/>
    <x v="0"/>
    <x v="0"/>
    <x v="4"/>
  </r>
  <r>
    <n v="100537512"/>
    <s v="MADAM TAIWO SERIKI"/>
    <s v="17 AMODU STREET OLD A/C NO 26/03/03/32917 AGEGE"/>
    <s v="D-Non MD"/>
    <x v="0"/>
    <s v="NMD"/>
    <n v="0"/>
    <n v="0"/>
    <n v="625105.42000000004"/>
    <x v="5"/>
    <n v="1001600484"/>
    <x v="231"/>
    <m/>
    <m/>
    <n v="0"/>
    <x v="0"/>
    <x v="0"/>
    <x v="4"/>
  </r>
  <r>
    <n v="100536573"/>
    <s v="ANIPUPO A F CHIEF"/>
    <s v="19 AMODU STREET 99/S25/000654 TABON TABON AGEGE"/>
    <s v="D-Non MD"/>
    <x v="1"/>
    <s v="NMD"/>
    <n v="547"/>
    <n v="18369.900000000001"/>
    <n v="641916.57999999996"/>
    <x v="5"/>
    <n v="1001600484"/>
    <x v="231"/>
    <n v="10000"/>
    <d v="2025-06-19T00:00:00"/>
    <n v="0"/>
    <x v="151"/>
    <x v="3"/>
    <x v="4"/>
  </r>
  <r>
    <n v="100537010"/>
    <s v="AYINDE ANIPUPO"/>
    <s v="19 AMODU STREET OLD A/C NO 26/03/03/39110 TABONTABON AGEGE"/>
    <s v="D-Non MD"/>
    <x v="1"/>
    <s v="NMD"/>
    <n v="547"/>
    <n v="18369.900000000001"/>
    <n v="420080.49"/>
    <x v="5"/>
    <n v="1001600484"/>
    <x v="231"/>
    <n v="13000"/>
    <d v="2025-06-19T00:00:00"/>
    <n v="0"/>
    <x v="146"/>
    <x v="3"/>
    <x v="4"/>
  </r>
  <r>
    <n v="100537571"/>
    <s v="FATIMO AMODU"/>
    <s v="21 AMODU STR AGEGE LAGOS"/>
    <s v="D-Non MD"/>
    <x v="1"/>
    <s v="NMD"/>
    <n v="547"/>
    <n v="18369.900000000001"/>
    <n v="21600.67"/>
    <x v="5"/>
    <n v="1001600484"/>
    <x v="231"/>
    <n v="18300"/>
    <d v="2025-06-23T00:00:00"/>
    <n v="0"/>
    <x v="167"/>
    <x v="3"/>
    <x v="4"/>
  </r>
  <r>
    <n v="100537295"/>
    <s v="ALH KELANI HAMED"/>
    <s v="21 AMODU STR TABON TABON TABON TABON "/>
    <s v="D-Non MD"/>
    <x v="1"/>
    <s v="NMD"/>
    <n v="547"/>
    <n v="18369.900000000001"/>
    <n v="132052.16"/>
    <x v="5"/>
    <n v="1001600484"/>
    <x v="231"/>
    <n v="20000"/>
    <d v="2025-06-18T00:00:00"/>
    <n v="1630.0999999999985"/>
    <x v="0"/>
    <x v="2"/>
    <x v="4"/>
  </r>
  <r>
    <n v="100536699"/>
    <s v="DAVID GBADEBO ADENIRAN"/>
    <s v="4 AMODU STREET AGEGE LAGOS AGEGE LAGOS"/>
    <s v="D-Non MD"/>
    <x v="1"/>
    <s v="NMD"/>
    <n v="547"/>
    <n v="18369.900000000001"/>
    <n v="111194"/>
    <x v="5"/>
    <n v="1001600484"/>
    <x v="231"/>
    <n v="18900"/>
    <d v="2025-06-19T00:00:00"/>
    <n v="530.09999999999854"/>
    <x v="0"/>
    <x v="2"/>
    <x v="4"/>
  </r>
  <r>
    <n v="100956433"/>
    <s v="DAVID GBADEBO ADENIRAN"/>
    <s v="4 AMODU STREET AGEGE LAGOS AGEGE LAGOS"/>
    <s v="D-Non MD"/>
    <x v="1"/>
    <s v="NMD"/>
    <n v="547"/>
    <n v="18369.900000000001"/>
    <n v="755186.11"/>
    <x v="5"/>
    <n v="1001600484"/>
    <x v="231"/>
    <m/>
    <d v="2022-10-27T00:00:00"/>
    <n v="0"/>
    <x v="143"/>
    <x v="1"/>
    <x v="4"/>
  </r>
  <r>
    <n v="102745293"/>
    <s v="BOLUWATIFE ESTHER ADELEYE"/>
    <s v="6 Amodu Street, TabonTabon,  Orile Agege"/>
    <s v="D-Non MD"/>
    <x v="1"/>
    <s v="NMD"/>
    <n v="547"/>
    <n v="18369.900000000001"/>
    <n v="166251.13"/>
    <x v="5"/>
    <n v="1001600484"/>
    <x v="231"/>
    <m/>
    <d v="2025-03-01T00:00:00"/>
    <n v="0"/>
    <x v="143"/>
    <x v="1"/>
    <x v="4"/>
  </r>
  <r>
    <n v="100091660"/>
    <s v="ANIMAL CARE"/>
    <s v="1 ADAMO KABIAWU STREET ORILE AGEGE LAGOS"/>
    <s v="D-MD2"/>
    <x v="1"/>
    <s v="MD"/>
    <n v="1392"/>
    <n v="67771.960000000006"/>
    <n v="67771.960000000006"/>
    <x v="5"/>
    <n v="1002049253"/>
    <x v="232"/>
    <m/>
    <m/>
    <n v="0"/>
    <x v="168"/>
    <x v="1"/>
    <x v="0"/>
  </r>
  <r>
    <n v="101645495"/>
    <s v="OLUSOLA ISAIAH JOHNSON"/>
    <s v="23 AZEEZ OLAOSEBIKAN AGEGE LAGOS"/>
    <s v="D-Non MD"/>
    <x v="0"/>
    <s v="NMD"/>
    <n v="0"/>
    <n v="0"/>
    <n v="629834.75"/>
    <x v="5"/>
    <n v="1001600994"/>
    <x v="233"/>
    <m/>
    <m/>
    <n v="0"/>
    <x v="0"/>
    <x v="0"/>
    <x v="3"/>
  </r>
  <r>
    <n v="100537383"/>
    <s v="OLUSOLA ISAIAH JOHNSON"/>
    <s v="23 AZEEZ OLAOSEBIKAN AGEGE LAGOS "/>
    <s v="D-Non MD"/>
    <x v="1"/>
    <s v="NMD"/>
    <n v="547"/>
    <n v="18369.900000000001"/>
    <n v="1273516.32"/>
    <x v="5"/>
    <n v="1001600994"/>
    <x v="233"/>
    <n v="20000"/>
    <d v="2025-06-26T00:00:00"/>
    <n v="1630.0999999999985"/>
    <x v="0"/>
    <x v="2"/>
    <x v="3"/>
  </r>
  <r>
    <n v="100537296"/>
    <s v="MR TIJANI BABAYEMI"/>
    <s v="1 BABAYEMI STREET 92/S25/002411 AGEGE"/>
    <s v="D-Non MD"/>
    <x v="1"/>
    <s v="NMD"/>
    <n v="547"/>
    <n v="18369.900000000001"/>
    <n v="166990.03"/>
    <x v="5"/>
    <n v="1000260092"/>
    <x v="234"/>
    <n v="30000"/>
    <d v="2025-06-18T00:00:00"/>
    <n v="11630.099999999999"/>
    <x v="0"/>
    <x v="2"/>
    <x v="4"/>
  </r>
  <r>
    <n v="101644896"/>
    <s v="MR TIJANI BABAYEMI"/>
    <s v="1 BABAYEMI STREET 92/S25/002411 AGEGE"/>
    <s v="D-Non MD"/>
    <x v="0"/>
    <s v="NMD"/>
    <n v="0"/>
    <n v="0"/>
    <n v="47260.82"/>
    <x v="5"/>
    <n v="1000260092"/>
    <x v="234"/>
    <m/>
    <m/>
    <n v="0"/>
    <x v="0"/>
    <x v="0"/>
    <x v="4"/>
  </r>
  <r>
    <n v="100537347"/>
    <s v="OJOLOWO FATAI"/>
    <s v="10 BABAYEMI STR M/NO 79/S25/64311 OKE KOTO AGEGE"/>
    <s v="D-Non MD"/>
    <x v="1"/>
    <s v="NMD"/>
    <n v="547"/>
    <n v="18369.900000000001"/>
    <n v="23558.39"/>
    <x v="5"/>
    <n v="1000260092"/>
    <x v="234"/>
    <n v="25500"/>
    <d v="2025-06-18T00:00:00"/>
    <n v="7130.0999999999985"/>
    <x v="0"/>
    <x v="2"/>
    <x v="4"/>
  </r>
  <r>
    <n v="101644518"/>
    <s v="OJOLOWO FATAI"/>
    <s v="10 BABAYEMI STR M/NO 79/S25/64311 OKE KOTO AGEGE"/>
    <s v="D-Non MD"/>
    <x v="0"/>
    <s v="NMD"/>
    <n v="0"/>
    <n v="0"/>
    <n v="32532.59"/>
    <x v="5"/>
    <n v="1000260092"/>
    <x v="234"/>
    <m/>
    <m/>
    <n v="0"/>
    <x v="0"/>
    <x v="0"/>
    <x v="4"/>
  </r>
  <r>
    <n v="101257603"/>
    <s v="IDOWU WASILAT"/>
    <s v="2 BABAYEMI STR.ORILE AGEGE"/>
    <s v="D-Non MD"/>
    <x v="1"/>
    <s v="NMD"/>
    <n v="547"/>
    <n v="18369.900000000001"/>
    <n v="38349.49"/>
    <x v="5"/>
    <n v="1000260092"/>
    <x v="234"/>
    <n v="19000"/>
    <d v="2025-06-18T00:00:00"/>
    <n v="630.09999999999854"/>
    <x v="0"/>
    <x v="2"/>
    <x v="4"/>
  </r>
  <r>
    <n v="100538205"/>
    <s v="MOHAMMED AKANDE"/>
    <s v="3 BABAYEMI STREET TABONTASAN AGEGE "/>
    <s v="D-Non MD"/>
    <x v="1"/>
    <s v="NMD"/>
    <n v="547"/>
    <n v="18369.900000000001"/>
    <n v="576967.18000000005"/>
    <x v="5"/>
    <n v="1000260092"/>
    <x v="234"/>
    <m/>
    <d v="2024-08-21T00:00:00"/>
    <n v="0"/>
    <x v="143"/>
    <x v="1"/>
    <x v="4"/>
  </r>
  <r>
    <n v="101644517"/>
    <s v="IYABO OSOBU"/>
    <s v="4 BABAYEMI STR AGEGE LAGOS"/>
    <s v="D-Non MD"/>
    <x v="1"/>
    <s v="NMD"/>
    <n v="547"/>
    <n v="18369.900000000001"/>
    <n v="47625.14"/>
    <x v="5"/>
    <n v="1000260092"/>
    <x v="234"/>
    <n v="15000"/>
    <d v="2025-06-18T00:00:00"/>
    <n v="0"/>
    <x v="154"/>
    <x v="3"/>
    <x v="4"/>
  </r>
  <r>
    <n v="100537874"/>
    <s v="RASIDI ADESHIYAN"/>
    <s v="5 BABAYEMI STREET OLD A/C NO 26/03/03/6431A OKO OBA AGEGE"/>
    <s v="D-Non MD"/>
    <x v="1"/>
    <s v="NMD"/>
    <n v="547"/>
    <n v="18369.900000000001"/>
    <n v="6308.41"/>
    <x v="5"/>
    <n v="1000260092"/>
    <x v="234"/>
    <n v="18500"/>
    <d v="2025-06-18T00:00:00"/>
    <n v="130.09999999999854"/>
    <x v="0"/>
    <x v="2"/>
    <x v="4"/>
  </r>
  <r>
    <n v="101644516"/>
    <s v="AYINKE AMUDATU"/>
    <s v="7 BABAYEMI STREET TABONTABON AGEGE"/>
    <s v="D-Non MD"/>
    <x v="1"/>
    <s v="NMD"/>
    <n v="547"/>
    <n v="18369.900000000001"/>
    <n v="173673.35"/>
    <x v="5"/>
    <n v="1000260092"/>
    <x v="234"/>
    <n v="6500"/>
    <d v="2025-06-04T00:00:00"/>
    <n v="0"/>
    <x v="169"/>
    <x v="3"/>
    <x v="4"/>
  </r>
  <r>
    <n v="100538018"/>
    <s v="AYINKE AMUDATU"/>
    <s v="7 BABAYEMI STREET TABONTABON AGEGE "/>
    <s v="D-Non MD"/>
    <x v="1"/>
    <s v="NMD"/>
    <n v="547"/>
    <n v="18369.900000000001"/>
    <n v="104620.23"/>
    <x v="5"/>
    <n v="1000260092"/>
    <x v="234"/>
    <n v="6500"/>
    <d v="2025-06-04T00:00:00"/>
    <n v="0"/>
    <x v="169"/>
    <x v="3"/>
    <x v="4"/>
  </r>
  <r>
    <n v="100537858"/>
    <s v="WAHABI JIMOH"/>
    <s v="8 BABAYEMI STREET M/N 74/74750 AGEGE"/>
    <s v="D-Non MD"/>
    <x v="1"/>
    <s v="NMD"/>
    <n v="547"/>
    <n v="18369.900000000001"/>
    <n v="21252.1"/>
    <x v="5"/>
    <n v="1000260092"/>
    <x v="234"/>
    <n v="17500"/>
    <d v="2025-06-18T00:00:00"/>
    <n v="0"/>
    <x v="144"/>
    <x v="3"/>
    <x v="4"/>
  </r>
  <r>
    <n v="101644515"/>
    <s v="WAHABI JIMOH"/>
    <s v="8 BABAYEMI STREET M/N 74/74750 AGEGE"/>
    <s v="D-Non MD"/>
    <x v="0"/>
    <s v="NMD"/>
    <n v="0"/>
    <n v="0"/>
    <n v="70282.59"/>
    <x v="5"/>
    <n v="1000260092"/>
    <x v="234"/>
    <m/>
    <m/>
    <n v="0"/>
    <x v="0"/>
    <x v="0"/>
    <x v="4"/>
  </r>
  <r>
    <n v="101644530"/>
    <s v="OLUSEGUN NATHANIEL"/>
    <s v="9 BABAYEMI STREET VIA ORILE RD AGEGE"/>
    <s v="D-Non MD"/>
    <x v="0"/>
    <s v="NMD"/>
    <n v="0"/>
    <n v="0"/>
    <n v="85282.59"/>
    <x v="5"/>
    <n v="1000260092"/>
    <x v="234"/>
    <m/>
    <m/>
    <n v="0"/>
    <x v="0"/>
    <x v="0"/>
    <x v="4"/>
  </r>
  <r>
    <n v="100537870"/>
    <s v="OLUSEGUN NATHANIEL"/>
    <s v="9 BABAYEMI STREET VIA ORILE RD AGEGE "/>
    <s v="D-Non MD"/>
    <x v="1"/>
    <s v="NMD"/>
    <n v="547"/>
    <n v="18369.900000000001"/>
    <n v="205794.01"/>
    <x v="5"/>
    <n v="1000260092"/>
    <x v="234"/>
    <n v="25000"/>
    <d v="2025-06-18T00:00:00"/>
    <n v="6630.0999999999985"/>
    <x v="0"/>
    <x v="2"/>
    <x v="4"/>
  </r>
  <r>
    <n v="100538464"/>
    <s v="KOLADE M A"/>
    <s v="12 BABAYEMI STREET TABON TABON "/>
    <s v="D-Non MD"/>
    <x v="1"/>
    <s v="NMD"/>
    <n v="547"/>
    <n v="18369.900000000001"/>
    <n v="527518.55000000005"/>
    <x v="5"/>
    <n v="1000260095"/>
    <x v="235"/>
    <n v="18900"/>
    <d v="2025-06-23T00:00:00"/>
    <n v="530.09999999999854"/>
    <x v="0"/>
    <x v="2"/>
    <x v="4"/>
  </r>
  <r>
    <n v="100538275"/>
    <s v="NURUDEEN A EDUN"/>
    <s v="13 BABAYEMI STREET OLD A/C NO 26/03/03/31214 AGEGE"/>
    <s v="D-Non MD"/>
    <x v="1"/>
    <s v="NMD"/>
    <n v="547"/>
    <n v="18369.900000000001"/>
    <n v="27422.77"/>
    <x v="5"/>
    <n v="1000260095"/>
    <x v="235"/>
    <n v="18900"/>
    <d v="2025-06-03T00:00:00"/>
    <n v="530.09999999999854"/>
    <x v="0"/>
    <x v="2"/>
    <x v="4"/>
  </r>
  <r>
    <n v="100536833"/>
    <s v="DOLAMU RAUFU"/>
    <s v="14 BABAYEMI STR 92/S25/018216 ORILE AGEGE"/>
    <s v="D-Non MD"/>
    <x v="1"/>
    <s v="NMD"/>
    <n v="547"/>
    <n v="18369.900000000001"/>
    <n v="335661.06"/>
    <x v="5"/>
    <n v="1000260095"/>
    <x v="235"/>
    <n v="30000"/>
    <d v="2025-06-25T00:00:00"/>
    <n v="11630.099999999999"/>
    <x v="0"/>
    <x v="2"/>
    <x v="4"/>
  </r>
  <r>
    <n v="100538691"/>
    <s v="RAUFU DOLAMU"/>
    <s v="14 BABAYEMI STREET AGEGE TABON TABON"/>
    <s v="D-Non MD"/>
    <x v="1"/>
    <s v="NMD"/>
    <n v="547"/>
    <n v="18369.900000000001"/>
    <n v="340878.93"/>
    <x v="5"/>
    <n v="1000260095"/>
    <x v="235"/>
    <n v="30000"/>
    <d v="2025-06-25T00:00:00"/>
    <n v="11630.099999999999"/>
    <x v="0"/>
    <x v="2"/>
    <x v="4"/>
  </r>
  <r>
    <n v="100537528"/>
    <s v="BIOBAKU ABDULAI OLA"/>
    <s v="14 BABAYEMI STREET OLD A/C NO 26/03/03/44316 OKEKOTO AGEGE"/>
    <s v="D-Non MD"/>
    <x v="1"/>
    <s v="NMD"/>
    <n v="547"/>
    <n v="18369.900000000001"/>
    <n v="709575.45"/>
    <x v="5"/>
    <n v="1000260095"/>
    <x v="235"/>
    <n v="30000"/>
    <d v="2025-06-25T00:00:00"/>
    <n v="11630.099999999999"/>
    <x v="0"/>
    <x v="2"/>
    <x v="4"/>
  </r>
  <r>
    <n v="101644899"/>
    <s v="BIOBAKU ABDULAI OLA"/>
    <s v="14 BABAYEMI STREET OLD A/C NO 26/03/03/44316 OKEKOTO AGEGE"/>
    <s v="D-Non MD"/>
    <x v="0"/>
    <s v="NMD"/>
    <n v="0"/>
    <n v="0"/>
    <n v="13862.79"/>
    <x v="5"/>
    <n v="1000260095"/>
    <x v="235"/>
    <m/>
    <m/>
    <n v="0"/>
    <x v="0"/>
    <x v="0"/>
    <x v="4"/>
  </r>
  <r>
    <n v="102717734"/>
    <s v="OLALEKAN  YUSUF"/>
    <s v="15A BABAYEMI STR 74/66589 OFF OSHOBU AGEGE"/>
    <s v="D-Non MD"/>
    <x v="1"/>
    <s v="NMD"/>
    <n v="547"/>
    <n v="18369.900000000001"/>
    <n v="44751.06"/>
    <x v="5"/>
    <n v="1000260095"/>
    <x v="235"/>
    <n v="20000"/>
    <d v="2025-06-25T00:00:00"/>
    <n v="1630.0999999999985"/>
    <x v="0"/>
    <x v="2"/>
    <x v="4"/>
  </r>
  <r>
    <n v="101644527"/>
    <s v="ALHAJA KUYE"/>
    <s v="16 BABAYEMI STR"/>
    <s v="D-Non MD"/>
    <x v="0"/>
    <s v="NMD"/>
    <n v="0"/>
    <n v="0"/>
    <n v="82198.36"/>
    <x v="5"/>
    <n v="1000260095"/>
    <x v="235"/>
    <m/>
    <m/>
    <n v="0"/>
    <x v="0"/>
    <x v="0"/>
    <x v="4"/>
  </r>
  <r>
    <n v="100538663"/>
    <s v="ALHAJA KUYE"/>
    <s v="16 BABAYEMI STR  "/>
    <s v="D-Non MD"/>
    <x v="1"/>
    <s v="NMD"/>
    <n v="547"/>
    <n v="18369.900000000001"/>
    <n v="915359.29"/>
    <x v="5"/>
    <n v="1000260095"/>
    <x v="235"/>
    <m/>
    <d v="2025-04-11T00:00:00"/>
    <n v="0"/>
    <x v="143"/>
    <x v="1"/>
    <x v="4"/>
  </r>
  <r>
    <n v="100537856"/>
    <s v="ALHAJA AMINOTU ATITEBI"/>
    <s v="16 BABAYEMI STR OKE OKTO LAGOS "/>
    <s v="D-Non MD"/>
    <x v="1"/>
    <s v="NMD"/>
    <n v="547"/>
    <n v="18369.900000000001"/>
    <n v="341383.43"/>
    <x v="5"/>
    <n v="1000260095"/>
    <x v="235"/>
    <m/>
    <d v="2025-04-17T00:00:00"/>
    <n v="0"/>
    <x v="143"/>
    <x v="1"/>
    <x v="4"/>
  </r>
  <r>
    <n v="100537068"/>
    <s v="MORUFU AKANO"/>
    <s v="18 BABAYEMI STREET ORILE RD AGEGE "/>
    <s v="D-Non MD"/>
    <x v="1"/>
    <s v="NMD"/>
    <n v="547"/>
    <n v="18369.900000000001"/>
    <n v="463239.03"/>
    <x v="5"/>
    <n v="1000260095"/>
    <x v="235"/>
    <m/>
    <d v="2025-04-17T00:00:00"/>
    <n v="0"/>
    <x v="143"/>
    <x v="1"/>
    <x v="4"/>
  </r>
  <r>
    <n v="100536215"/>
    <s v="ABUDU YEKINI"/>
    <s v="21 BABAYEMI STREET M/N 74/686831 ORILE AGEGE"/>
    <s v="D-Non MD"/>
    <x v="1"/>
    <s v="NMD"/>
    <n v="547"/>
    <n v="18369.900000000001"/>
    <n v="693528.77"/>
    <x v="5"/>
    <n v="1000260595"/>
    <x v="236"/>
    <n v="27000"/>
    <d v="2025-06-18T00:00:00"/>
    <n v="8630.0999999999985"/>
    <x v="0"/>
    <x v="2"/>
    <x v="4"/>
  </r>
  <r>
    <n v="100536645"/>
    <s v="MR O AKAMO 9"/>
    <s v="24 BABAYEMI STREET 65/S25/22381 AGEGE"/>
    <s v="D-Non MD"/>
    <x v="1"/>
    <s v="NMD"/>
    <n v="547"/>
    <n v="18369.900000000001"/>
    <n v="14571.44"/>
    <x v="5"/>
    <n v="1000260595"/>
    <x v="236"/>
    <m/>
    <d v="2025-05-26T00:00:00"/>
    <n v="0"/>
    <x v="143"/>
    <x v="1"/>
    <x v="4"/>
  </r>
  <r>
    <n v="101644898"/>
    <s v="MR O AKAMO 9"/>
    <s v="24 BABAYEMI STREET 65/S25/22381 AGEGE"/>
    <s v="D-Non MD"/>
    <x v="0"/>
    <s v="NMD"/>
    <n v="0"/>
    <n v="0"/>
    <n v="38800.410000000003"/>
    <x v="5"/>
    <n v="1000260595"/>
    <x v="236"/>
    <m/>
    <m/>
    <n v="0"/>
    <x v="0"/>
    <x v="0"/>
    <x v="4"/>
  </r>
  <r>
    <n v="100537844"/>
    <s v="O AKAMO"/>
    <s v="24 BABAYEMI STREET 75/S25/60887 AGEGE"/>
    <s v="D-Non MD"/>
    <x v="1"/>
    <s v="NMD"/>
    <n v="547"/>
    <n v="18369.900000000001"/>
    <n v="169962.72"/>
    <x v="5"/>
    <n v="1000260595"/>
    <x v="236"/>
    <m/>
    <d v="2025-05-26T00:00:00"/>
    <n v="0"/>
    <x v="143"/>
    <x v="1"/>
    <x v="4"/>
  </r>
  <r>
    <n v="100536827"/>
    <s v="SEUN TIJANI"/>
    <s v="25 BABAYEMI STR AGEGE LAGOS"/>
    <s v="D-Non MD"/>
    <x v="1"/>
    <s v="NMD"/>
    <n v="547"/>
    <n v="18369.900000000001"/>
    <n v="1161829.8"/>
    <x v="5"/>
    <n v="1000260595"/>
    <x v="236"/>
    <n v="10000"/>
    <d v="2025-06-18T00:00:00"/>
    <n v="0"/>
    <x v="151"/>
    <x v="3"/>
    <x v="4"/>
  </r>
  <r>
    <n v="101644524"/>
    <s v="SEUN TIJANI"/>
    <s v="25 BABAYEMI STR AGEGE LAGOS"/>
    <s v="D-Non MD"/>
    <x v="0"/>
    <s v="NMD"/>
    <n v="0"/>
    <n v="0"/>
    <n v="29189.57"/>
    <x v="5"/>
    <n v="1000260595"/>
    <x v="236"/>
    <m/>
    <m/>
    <n v="0"/>
    <x v="0"/>
    <x v="0"/>
    <x v="4"/>
  </r>
  <r>
    <n v="101648188"/>
    <s v="ISHOLA LATIFU"/>
    <s v="26A BABAYEMI STREET MN 77/S25/37453 OKE KOTO AGEGE"/>
    <s v="D-Non MD"/>
    <x v="0"/>
    <s v="NMD"/>
    <n v="0"/>
    <n v="0"/>
    <n v="67289.570000000007"/>
    <x v="5"/>
    <n v="1000260595"/>
    <x v="236"/>
    <m/>
    <m/>
    <n v="0"/>
    <x v="0"/>
    <x v="0"/>
    <x v="4"/>
  </r>
  <r>
    <n v="100538357"/>
    <s v="ISHOLA LATIFU"/>
    <s v="26A BABAYEMI STREET MN 77/S25/37453 OKE KOTO AGEGE"/>
    <s v="D-Non MD"/>
    <x v="1"/>
    <s v="NMD"/>
    <n v="547"/>
    <n v="18369.900000000001"/>
    <n v="200130.64"/>
    <x v="5"/>
    <n v="1000260595"/>
    <x v="236"/>
    <n v="12000"/>
    <d v="2025-06-04T00:00:00"/>
    <n v="0"/>
    <x v="170"/>
    <x v="3"/>
    <x v="4"/>
  </r>
  <r>
    <n v="101647344"/>
    <s v="ISHOLA LATIFU"/>
    <s v="26A BABAYEMI STREET MN 77/S25/37453 OKE KOTO AGEGE"/>
    <s v="D-Non MD"/>
    <x v="1"/>
    <s v="NMD"/>
    <n v="547"/>
    <n v="18369.900000000001"/>
    <n v="211996.58"/>
    <x v="5"/>
    <n v="1000260595"/>
    <x v="236"/>
    <m/>
    <d v="2025-03-18T00:00:00"/>
    <n v="0"/>
    <x v="143"/>
    <x v="1"/>
    <x v="4"/>
  </r>
  <r>
    <n v="100537069"/>
    <s v="ADENIRAN SAMUEL"/>
    <s v="28 BABAYEMI STR  "/>
    <s v="D-Non MD"/>
    <x v="1"/>
    <s v="NMD"/>
    <n v="547"/>
    <n v="18369.900000000001"/>
    <n v="69006.14"/>
    <x v="5"/>
    <n v="1000260595"/>
    <x v="236"/>
    <m/>
    <d v="2025-05-26T00:00:00"/>
    <n v="0"/>
    <x v="143"/>
    <x v="1"/>
    <x v="4"/>
  </r>
  <r>
    <n v="101644540"/>
    <s v="OSENI ALI"/>
    <s v="1 ADEAGBO STR AGEGE"/>
    <s v="D-Non MD"/>
    <x v="1"/>
    <s v="NMD"/>
    <n v="547"/>
    <n v="18369.900000000001"/>
    <n v="597656.94999999995"/>
    <x v="5"/>
    <n v="1002010410"/>
    <x v="237"/>
    <n v="10000"/>
    <d v="2025-06-18T00:00:00"/>
    <n v="0"/>
    <x v="151"/>
    <x v="3"/>
    <x v="4"/>
  </r>
  <r>
    <n v="100538661"/>
    <s v="OSENI ALI"/>
    <s v="1 ADEAGBO STR AGEGE "/>
    <s v="D-Non MD"/>
    <x v="1"/>
    <s v="NMD"/>
    <n v="547"/>
    <n v="18369.900000000001"/>
    <n v="1043211.58"/>
    <x v="5"/>
    <n v="1002010410"/>
    <x v="237"/>
    <n v="19000"/>
    <d v="2025-06-04T00:00:00"/>
    <n v="630.09999999999854"/>
    <x v="0"/>
    <x v="2"/>
    <x v="4"/>
  </r>
  <r>
    <n v="100537695"/>
    <s v="ADEBOLA BADARU"/>
    <s v="1 ADEAGBO STREET OLD A/C NO 26/03/03/53210 AGEGE"/>
    <s v="D-Non MD"/>
    <x v="1"/>
    <s v="NMD"/>
    <n v="547"/>
    <n v="18369.900000000001"/>
    <n v="633219.13"/>
    <x v="5"/>
    <n v="1002010410"/>
    <x v="237"/>
    <m/>
    <d v="2022-11-01T00:00:00"/>
    <n v="0"/>
    <x v="143"/>
    <x v="1"/>
    <x v="4"/>
  </r>
  <r>
    <n v="101644539"/>
    <s v="ADEBOLA BADARU"/>
    <s v="1 ADEAGBO STREET OLD A/C NO 26/03/03/53210 AGEGE"/>
    <s v="D-Non MD"/>
    <x v="0"/>
    <s v="NMD"/>
    <n v="0"/>
    <n v="0"/>
    <n v="12880.17"/>
    <x v="5"/>
    <n v="1002010410"/>
    <x v="237"/>
    <m/>
    <m/>
    <n v="0"/>
    <x v="0"/>
    <x v="0"/>
    <x v="4"/>
  </r>
  <r>
    <n v="100536475"/>
    <s v="AKEEM OLALERE"/>
    <s v="11 ADE-AGBO STR ORILE AGEGE 86/S25/23918 OKE KOTO AGEGE"/>
    <s v="D-Non MD"/>
    <x v="1"/>
    <s v="NMD"/>
    <n v="547"/>
    <n v="18369.900000000001"/>
    <n v="428523.99"/>
    <x v="5"/>
    <n v="1002010410"/>
    <x v="237"/>
    <n v="14000"/>
    <d v="2025-06-18T00:00:00"/>
    <n v="0"/>
    <x v="147"/>
    <x v="3"/>
    <x v="4"/>
  </r>
  <r>
    <n v="100537865"/>
    <s v="ALHAJI SIKIRU ADENIJI"/>
    <s v="3 ADEAGBO STREET OLD A/C NO 26/03/03/64114 ORILE AGEGE"/>
    <s v="D-Non MD"/>
    <x v="1"/>
    <s v="NMD"/>
    <n v="547"/>
    <n v="18369.900000000001"/>
    <n v="58970.18"/>
    <x v="5"/>
    <n v="1002010410"/>
    <x v="237"/>
    <n v="20000"/>
    <d v="2025-06-18T00:00:00"/>
    <n v="1630.0999999999985"/>
    <x v="0"/>
    <x v="2"/>
    <x v="4"/>
  </r>
  <r>
    <n v="101644900"/>
    <s v="MRS OLABISI ALAKE ADU"/>
    <s v="9 ADE-AGBO STR ORILE AGEGE MN 76/157942"/>
    <s v="D-Non MD"/>
    <x v="1"/>
    <s v="NMD"/>
    <n v="547"/>
    <n v="18369.900000000001"/>
    <n v="18353.41"/>
    <x v="5"/>
    <n v="1002010410"/>
    <x v="237"/>
    <n v="18000"/>
    <d v="2025-06-23T00:00:00"/>
    <n v="0"/>
    <x v="148"/>
    <x v="3"/>
    <x v="4"/>
  </r>
  <r>
    <n v="100538038"/>
    <s v="MRS OLABISI ALAKE ADU"/>
    <s v="9 ADE-AGBO STR ORILE AGEGE MN 76/157942 "/>
    <s v="D-Non MD"/>
    <x v="1"/>
    <s v="NMD"/>
    <n v="547"/>
    <n v="18369.900000000001"/>
    <n v="18357.439999999999"/>
    <x v="5"/>
    <n v="1002010410"/>
    <x v="237"/>
    <n v="18000"/>
    <d v="2025-06-23T00:00:00"/>
    <n v="0"/>
    <x v="148"/>
    <x v="3"/>
    <x v="4"/>
  </r>
  <r>
    <n v="101644542"/>
    <s v="RAUFU AYINDE"/>
    <s v="9 ADEAGBO STR"/>
    <s v="D-Non MD"/>
    <x v="1"/>
    <s v="NMD"/>
    <n v="547"/>
    <n v="18369.900000000001"/>
    <n v="141037.85999999999"/>
    <x v="5"/>
    <n v="1002010410"/>
    <x v="237"/>
    <n v="15000"/>
    <d v="2025-06-23T00:00:00"/>
    <n v="0"/>
    <x v="154"/>
    <x v="3"/>
    <x v="4"/>
  </r>
  <r>
    <n v="100536397"/>
    <s v="RAUFU AYINDE"/>
    <s v="9 ADEAGBO STR  "/>
    <s v="D-Non MD"/>
    <x v="1"/>
    <s v="NMD"/>
    <n v="547"/>
    <n v="18369.900000000001"/>
    <n v="677257.47"/>
    <x v="5"/>
    <n v="1002010410"/>
    <x v="237"/>
    <n v="15000"/>
    <d v="2025-06-23T00:00:00"/>
    <n v="0"/>
    <x v="154"/>
    <x v="3"/>
    <x v="4"/>
  </r>
  <r>
    <n v="101644903"/>
    <s v="SAMUEL OGUNMUYIWA ESQ"/>
    <s v="1 SALAWU STREET OLD A/C 26/04/05/49413 ORILE AGEGE"/>
    <s v="D-Non MD"/>
    <x v="0"/>
    <s v="NMD"/>
    <n v="0"/>
    <n v="0"/>
    <n v="30334.48"/>
    <x v="5"/>
    <n v="1000259676"/>
    <x v="238"/>
    <m/>
    <m/>
    <n v="0"/>
    <x v="0"/>
    <x v="0"/>
    <x v="4"/>
  </r>
  <r>
    <n v="101644902"/>
    <s v="MR SAMUEL OGUNMUYIWA"/>
    <s v="1 SALAWU STREET ORILE AGEGE"/>
    <s v="D-Non MD"/>
    <x v="0"/>
    <s v="NMD"/>
    <n v="0"/>
    <n v="0"/>
    <n v="48334.48"/>
    <x v="5"/>
    <n v="1000259676"/>
    <x v="238"/>
    <m/>
    <m/>
    <n v="0"/>
    <x v="0"/>
    <x v="0"/>
    <x v="4"/>
  </r>
  <r>
    <n v="101616071"/>
    <s v="SAMUEL OGUNMUYIWA ESQ"/>
    <s v="1 SALAWU STREET3 ORILE AGEGE"/>
    <s v="D-Non MD"/>
    <x v="0"/>
    <s v="NMD"/>
    <n v="0"/>
    <n v="0"/>
    <n v="0"/>
    <x v="5"/>
    <n v="1000259676"/>
    <x v="238"/>
    <m/>
    <m/>
    <n v="0"/>
    <x v="0"/>
    <x v="0"/>
    <x v="4"/>
  </r>
  <r>
    <n v="101616072"/>
    <s v="SAMUEL OGUNMUYIWA ESQ"/>
    <s v="1 SALAWU STREET3 ORILE AGEGE"/>
    <s v="D-Non MD"/>
    <x v="0"/>
    <s v="NMD"/>
    <n v="0"/>
    <n v="0"/>
    <n v="0"/>
    <x v="5"/>
    <n v="1000259676"/>
    <x v="238"/>
    <m/>
    <m/>
    <n v="0"/>
    <x v="0"/>
    <x v="0"/>
    <x v="4"/>
  </r>
  <r>
    <n v="100524211"/>
    <s v="OGUNGBAYI RAMONI"/>
    <s v="23 BODE ABIONA STREET. ORILE A M/NO 79/S25/60904 ORILE AGEGE"/>
    <s v="D-Non MD"/>
    <x v="1"/>
    <s v="NMD"/>
    <n v="547"/>
    <n v="18369.900000000001"/>
    <n v="244076.48"/>
    <x v="5"/>
    <n v="1000259676"/>
    <x v="238"/>
    <n v="10000"/>
    <d v="2025-06-16T00:00:00"/>
    <n v="0"/>
    <x v="151"/>
    <x v="3"/>
    <x v="4"/>
  </r>
  <r>
    <n v="101845381"/>
    <s v="ADAMS LATEEF ATANDA"/>
    <s v="26 BADE ABOINA STR ORILE AGEGE"/>
    <s v="D-Non MD"/>
    <x v="1"/>
    <s v="NMD"/>
    <n v="547"/>
    <n v="18369.900000000001"/>
    <n v="346752.17"/>
    <x v="5"/>
    <n v="1000259676"/>
    <x v="238"/>
    <m/>
    <d v="2024-08-16T00:00:00"/>
    <n v="0"/>
    <x v="143"/>
    <x v="1"/>
    <x v="4"/>
  </r>
  <r>
    <n v="100524079"/>
    <s v="SULAIMON IDOWU ALH."/>
    <s v="27 BADE ABIONA STR ORILE AGEGE"/>
    <s v="D-Non MD"/>
    <x v="1"/>
    <s v="NMD"/>
    <n v="547"/>
    <n v="18369.900000000001"/>
    <n v="756344.95"/>
    <x v="5"/>
    <n v="1000259676"/>
    <x v="238"/>
    <n v="29000"/>
    <d v="2025-06-25T00:00:00"/>
    <n v="10630.099999999999"/>
    <x v="0"/>
    <x v="2"/>
    <x v="4"/>
  </r>
  <r>
    <n v="101644905"/>
    <s v="SULAIMON IDOWU ALH."/>
    <s v="27 BADE ABIONA STR ORILE AGEGE"/>
    <s v="D-Non MD"/>
    <x v="0"/>
    <s v="NMD"/>
    <n v="0"/>
    <n v="0"/>
    <n v="79556.58"/>
    <x v="5"/>
    <n v="1000259676"/>
    <x v="238"/>
    <m/>
    <m/>
    <n v="0"/>
    <x v="0"/>
    <x v="0"/>
    <x v="4"/>
  </r>
  <r>
    <n v="101644541"/>
    <s v="LASISI ADAMS"/>
    <s v="30 BADE ABIONA STR ORILE-AGEGE LAGOS"/>
    <s v="D-Non MD"/>
    <x v="1"/>
    <s v="NMD"/>
    <n v="547"/>
    <n v="18369.900000000001"/>
    <n v="66729.3"/>
    <x v="5"/>
    <n v="1000259676"/>
    <x v="238"/>
    <n v="5000"/>
    <d v="2025-06-20T00:00:00"/>
    <n v="0"/>
    <x v="157"/>
    <x v="3"/>
    <x v="4"/>
  </r>
  <r>
    <n v="100524207"/>
    <s v="LASISI ADAMS"/>
    <s v="30 BADE ABIONA STR ORILE-AGEGE LAGOS"/>
    <s v="D-Non MD"/>
    <x v="1"/>
    <s v="NMD"/>
    <n v="547"/>
    <n v="18369.900000000001"/>
    <n v="379045.75"/>
    <x v="5"/>
    <n v="1000259676"/>
    <x v="238"/>
    <n v="24000"/>
    <d v="2025-06-20T00:00:00"/>
    <n v="5630.0999999999985"/>
    <x v="0"/>
    <x v="2"/>
    <x v="4"/>
  </r>
  <r>
    <n v="101644904"/>
    <s v="ALABI G MR"/>
    <s v="32B BADE ABIONA STR LAGOS"/>
    <s v="D-Non MD"/>
    <x v="1"/>
    <s v="NMD"/>
    <n v="547"/>
    <n v="18369.900000000001"/>
    <n v="82815.820000000007"/>
    <x v="5"/>
    <n v="1000259676"/>
    <x v="238"/>
    <n v="20000"/>
    <d v="2025-06-20T00:00:00"/>
    <n v="1630.0999999999985"/>
    <x v="0"/>
    <x v="2"/>
    <x v="4"/>
  </r>
  <r>
    <n v="100524058"/>
    <s v="ALABI G MR"/>
    <s v="32B BADE ABIONA STR LAGOS "/>
    <s v="D-Non MD"/>
    <x v="1"/>
    <s v="NMD"/>
    <n v="547"/>
    <n v="18369.900000000001"/>
    <n v="390213.34"/>
    <x v="5"/>
    <n v="1000259676"/>
    <x v="238"/>
    <n v="20000"/>
    <d v="2025-06-16T00:00:00"/>
    <n v="1630.0999999999985"/>
    <x v="0"/>
    <x v="2"/>
    <x v="4"/>
  </r>
  <r>
    <n v="100524215"/>
    <s v="MRS VICTORIA MODUPE MUSTAPHA"/>
    <s v="34 BADE ABIONA STREET ORILE AGEGE LAGOS STATE"/>
    <s v="D-Non MD"/>
    <x v="1"/>
    <s v="NMD"/>
    <n v="547"/>
    <n v="18369.900000000001"/>
    <n v="18801.45"/>
    <x v="5"/>
    <n v="1000259676"/>
    <x v="238"/>
    <m/>
    <d v="2025-05-30T00:00:00"/>
    <n v="0"/>
    <x v="143"/>
    <x v="1"/>
    <x v="4"/>
  </r>
  <r>
    <n v="101644544"/>
    <s v="NATHANIEL OLOKO"/>
    <s v="36 BODE ABIONA STREET. ORILE A 76/148860 AGEGE"/>
    <s v="D-Non MD"/>
    <x v="1"/>
    <s v="NMD"/>
    <n v="547"/>
    <n v="18369.900000000001"/>
    <n v="38930.300000000003"/>
    <x v="5"/>
    <n v="1000259676"/>
    <x v="238"/>
    <n v="17499"/>
    <d v="2025-06-26T00:00:00"/>
    <n v="0"/>
    <x v="171"/>
    <x v="3"/>
    <x v="4"/>
  </r>
  <r>
    <n v="100524216"/>
    <s v="NATHANIEL OLOKO"/>
    <s v="36 BODE ABIONA STREET. ORILE A 76/148860 AGEGE"/>
    <s v="D-Non MD"/>
    <x v="1"/>
    <s v="NMD"/>
    <n v="547"/>
    <n v="18369.900000000001"/>
    <n v="58836.95"/>
    <x v="5"/>
    <n v="1000259676"/>
    <x v="238"/>
    <n v="16500"/>
    <d v="2025-06-25T00:00:00"/>
    <n v="0"/>
    <x v="163"/>
    <x v="3"/>
    <x v="4"/>
  </r>
  <r>
    <n v="102180165"/>
    <s v="SOWOLE KAYODE TAIWO"/>
    <s v="18 BADE ABIONA STR OFF ORILE RD"/>
    <s v="D-Non MD"/>
    <x v="1"/>
    <s v="NMD"/>
    <n v="547"/>
    <n v="18369.900000000001"/>
    <n v="17546.29"/>
    <x v="5"/>
    <n v="1000535434"/>
    <x v="239"/>
    <n v="19000"/>
    <d v="2025-06-02T00:00:00"/>
    <n v="630.09999999999854"/>
    <x v="0"/>
    <x v="2"/>
    <x v="7"/>
  </r>
  <r>
    <n v="102427368"/>
    <s v="SOWOLE K"/>
    <s v="18 BADE ABIONA STR OFF ORILE RD   "/>
    <s v="D-Non MD"/>
    <x v="1"/>
    <s v="NMD"/>
    <n v="547"/>
    <n v="18369.900000000001"/>
    <n v="18346.29"/>
    <x v="5"/>
    <n v="1000535434"/>
    <x v="239"/>
    <n v="18300"/>
    <d v="2025-06-18T00:00:00"/>
    <n v="0"/>
    <x v="167"/>
    <x v="3"/>
    <x v="7"/>
  </r>
  <r>
    <n v="102417234"/>
    <s v="SOWOLE KAYODE TAIWO"/>
    <s v="18 BADE ABIONA STR OFF ORILE RD."/>
    <s v="D-Non MD"/>
    <x v="1"/>
    <s v="NMD"/>
    <n v="547"/>
    <n v="18369.900000000001"/>
    <n v="18346.29"/>
    <x v="5"/>
    <n v="1000535434"/>
    <x v="239"/>
    <m/>
    <d v="2025-05-30T00:00:00"/>
    <n v="0"/>
    <x v="143"/>
    <x v="1"/>
    <x v="7"/>
  </r>
  <r>
    <n v="102186434"/>
    <s v="SOWOLE KAYODE TAIWO"/>
    <s v="18, BADE ABIONA STREET, OFF ORILE AGEGE"/>
    <s v="D-Non MD"/>
    <x v="1"/>
    <s v="NMD"/>
    <n v="149"/>
    <n v="5003.87"/>
    <n v="4961.6099999999997"/>
    <x v="5"/>
    <n v="1000535434"/>
    <x v="239"/>
    <n v="5000"/>
    <d v="2025-06-17T00:00:00"/>
    <n v="0"/>
    <x v="172"/>
    <x v="3"/>
    <x v="7"/>
  </r>
  <r>
    <n v="100524228"/>
    <s v="SALAMI AYODELE"/>
    <s v="23 BADE ABIONA STR ORILE AGEGE ORILE AGEGE LAGOS"/>
    <s v="D-Non MD"/>
    <x v="1"/>
    <s v="NMD"/>
    <n v="547"/>
    <n v="18369.900000000001"/>
    <n v="19150.62"/>
    <x v="5"/>
    <n v="1000535434"/>
    <x v="239"/>
    <n v="18000"/>
    <d v="2025-06-16T00:00:00"/>
    <n v="0"/>
    <x v="148"/>
    <x v="3"/>
    <x v="7"/>
  </r>
  <r>
    <n v="100524219"/>
    <s v="MR SIKIRU ONIFADE"/>
    <s v="13 BODE ABIONA STREET. ORILE A ORILE AGEGE "/>
    <s v="D-Non MD"/>
    <x v="1"/>
    <s v="NMD"/>
    <n v="547"/>
    <n v="18369.900000000001"/>
    <n v="1871505.83"/>
    <x v="5"/>
    <n v="1000259701"/>
    <x v="240"/>
    <n v="10000"/>
    <d v="2025-06-16T00:00:00"/>
    <n v="0"/>
    <x v="151"/>
    <x v="3"/>
    <x v="4"/>
  </r>
  <r>
    <n v="100524221"/>
    <s v="MR YEKINI ONIFADE"/>
    <s v="16 BODE ABIONA STREET. ORILE A M/N 75/115494 ORILE-AGEGE"/>
    <s v="D-Non MD"/>
    <x v="1"/>
    <s v="NMD"/>
    <n v="547"/>
    <n v="18369.900000000001"/>
    <n v="185812.42"/>
    <x v="5"/>
    <n v="1000259701"/>
    <x v="240"/>
    <n v="20000"/>
    <d v="2025-06-20T00:00:00"/>
    <n v="1630.0999999999985"/>
    <x v="0"/>
    <x v="2"/>
    <x v="4"/>
  </r>
  <r>
    <n v="101644944"/>
    <s v="MR ADEKUNLE OBASOLA"/>
    <s v="9 BODE ABIONA STREET. ORILE AG 95/S25/00122 ORILE AGEGE"/>
    <s v="D-Non MD"/>
    <x v="1"/>
    <s v="NMD"/>
    <n v="547"/>
    <n v="18369.900000000001"/>
    <n v="949769.12"/>
    <x v="5"/>
    <n v="1000259701"/>
    <x v="240"/>
    <m/>
    <d v="2022-04-30T00:00:00"/>
    <n v="0"/>
    <x v="143"/>
    <x v="1"/>
    <x v="4"/>
  </r>
  <r>
    <n v="100524063"/>
    <s v="MR OYE IBRAHIM"/>
    <s v="1 BODE ABIONA STREET. ORILE AG N85/S5/03615 ORILE AGEGE"/>
    <s v="D-Non MD"/>
    <x v="1"/>
    <s v="NMD"/>
    <n v="547"/>
    <n v="18369.900000000001"/>
    <n v="-16563.27"/>
    <x v="5"/>
    <n v="1000259719"/>
    <x v="241"/>
    <n v="25000"/>
    <d v="2025-06-16T00:00:00"/>
    <n v="6630.0999999999985"/>
    <x v="0"/>
    <x v="2"/>
    <x v="4"/>
  </r>
  <r>
    <n v="101644945"/>
    <s v="MR OYE IBRAHIM"/>
    <s v="1 BODE ABIONA STREET. ORILE AG N85/S5/03615 ORILE AGEGE"/>
    <s v="D-Non MD"/>
    <x v="1"/>
    <s v="NMD"/>
    <n v="547"/>
    <n v="18369.900000000001"/>
    <n v="63835.34"/>
    <x v="5"/>
    <n v="1000259719"/>
    <x v="241"/>
    <m/>
    <d v="2025-05-22T00:00:00"/>
    <n v="0"/>
    <x v="143"/>
    <x v="1"/>
    <x v="4"/>
  </r>
  <r>
    <n v="101644546"/>
    <s v="BABATUNDE ROTIMI"/>
    <s v="10 BODE ABIONA STREET. ORILE A MN 76/161580 ROAD AGEGE"/>
    <s v="D-Non MD"/>
    <x v="0"/>
    <s v="NMD"/>
    <n v="0"/>
    <n v="0"/>
    <n v="62553.16"/>
    <x v="5"/>
    <n v="1000259719"/>
    <x v="241"/>
    <m/>
    <m/>
    <n v="0"/>
    <x v="0"/>
    <x v="0"/>
    <x v="4"/>
  </r>
  <r>
    <n v="100524218"/>
    <s v="BABATUNDE ROTIMI"/>
    <s v="10 BODE ABIONA STREET. ORILE A MN 76/161580 ROAD AGEGE"/>
    <s v="D-Non MD"/>
    <x v="1"/>
    <s v="NMD"/>
    <n v="547"/>
    <n v="18369.900000000001"/>
    <n v="741907.84"/>
    <x v="5"/>
    <n v="1000259719"/>
    <x v="241"/>
    <n v="35000"/>
    <d v="2025-06-25T00:00:00"/>
    <n v="16630.099999999999"/>
    <x v="0"/>
    <x v="2"/>
    <x v="4"/>
  </r>
  <r>
    <n v="100524174"/>
    <s v="PRINCESS BENSON TIWA"/>
    <s v="12 BADE ABIONA STR ORILE AGEGE LAGOS"/>
    <s v="D-Non MD"/>
    <x v="1"/>
    <s v="NMD"/>
    <n v="547"/>
    <n v="18369.900000000001"/>
    <n v="68615.81"/>
    <x v="5"/>
    <n v="1000259719"/>
    <x v="241"/>
    <n v="25000"/>
    <d v="2025-06-20T00:00:00"/>
    <n v="6630.0999999999985"/>
    <x v="0"/>
    <x v="2"/>
    <x v="4"/>
  </r>
  <r>
    <n v="100524224"/>
    <s v="JOSEPH MOSAKU"/>
    <s v="3 BADE ABIONA STREET OKEKOTO AGEGE "/>
    <s v="D-Non MD"/>
    <x v="1"/>
    <s v="NMD"/>
    <n v="547"/>
    <n v="18369.900000000001"/>
    <n v="179541"/>
    <x v="5"/>
    <n v="1000259719"/>
    <x v="241"/>
    <n v="15000"/>
    <d v="2025-06-25T00:00:00"/>
    <n v="0"/>
    <x v="154"/>
    <x v="3"/>
    <x v="4"/>
  </r>
  <r>
    <n v="101644942"/>
    <s v="ODEYEMI JOHN MR"/>
    <s v="4 BADE ABIONA STR ORILE AGEGE"/>
    <s v="D-Non MD"/>
    <x v="0"/>
    <s v="NMD"/>
    <n v="0"/>
    <n v="0"/>
    <n v="37028.33"/>
    <x v="5"/>
    <n v="1000259719"/>
    <x v="241"/>
    <m/>
    <m/>
    <n v="0"/>
    <x v="0"/>
    <x v="0"/>
    <x v="4"/>
  </r>
  <r>
    <n v="100524212"/>
    <s v="ODEYEMI JOHN MR"/>
    <s v="4 BADE ABIONA STR ORILE AGEGE "/>
    <s v="D-Non MD"/>
    <x v="1"/>
    <s v="NMD"/>
    <n v="547"/>
    <n v="18369.900000000001"/>
    <n v="409036.15"/>
    <x v="5"/>
    <n v="1000259719"/>
    <x v="241"/>
    <n v="15000"/>
    <d v="2025-06-25T00:00:00"/>
    <n v="0"/>
    <x v="154"/>
    <x v="3"/>
    <x v="4"/>
  </r>
  <r>
    <n v="101644943"/>
    <s v="MR SAMUEL ADEBESHIN"/>
    <s v="5 BODE ABIONA STREET. ORILE AG ORILE AGEGE"/>
    <s v="D-Non MD"/>
    <x v="1"/>
    <s v="NMD"/>
    <n v="547"/>
    <n v="18369.900000000001"/>
    <n v="38335.339999999997"/>
    <x v="5"/>
    <n v="1000259719"/>
    <x v="241"/>
    <n v="18500"/>
    <d v="2025-06-16T00:00:00"/>
    <n v="130.09999999999854"/>
    <x v="0"/>
    <x v="2"/>
    <x v="4"/>
  </r>
  <r>
    <n v="100524220"/>
    <s v="MR SAMUEL ADEBESHIN"/>
    <s v="5 BODE ABIONA STREET. ORILE AG ORILE AGEGE "/>
    <s v="D-Non MD"/>
    <x v="0"/>
    <s v="NMD"/>
    <n v="0"/>
    <n v="0"/>
    <n v="1094905.1599999999"/>
    <x v="5"/>
    <n v="1000259719"/>
    <x v="241"/>
    <m/>
    <m/>
    <n v="0"/>
    <x v="0"/>
    <x v="0"/>
    <x v="4"/>
  </r>
  <r>
    <n v="100524074"/>
    <s v="MR KAMORU ADEBOWALE"/>
    <s v="8 BODE ABIONA STREET. ORILE AG 85/S25/064926 ORILE AGEGE"/>
    <s v="D-Non MD"/>
    <x v="1"/>
    <s v="NMD"/>
    <n v="547"/>
    <n v="18369.900000000001"/>
    <n v="432513.14"/>
    <x v="5"/>
    <n v="1000259719"/>
    <x v="241"/>
    <n v="23000"/>
    <d v="2025-06-23T00:00:00"/>
    <n v="4630.0999999999985"/>
    <x v="0"/>
    <x v="2"/>
    <x v="4"/>
  </r>
  <r>
    <n v="101644940"/>
    <s v="MR KAMORU ADEBOWALE"/>
    <s v="8 BODE ABIONA STREET. ORILE AG 85/S25/064926 ORILE AGEGE"/>
    <s v="D-Non MD"/>
    <x v="0"/>
    <s v="NMD"/>
    <n v="0"/>
    <n v="0"/>
    <n v="46028.33"/>
    <x v="5"/>
    <n v="1000259719"/>
    <x v="241"/>
    <m/>
    <m/>
    <n v="0"/>
    <x v="0"/>
    <x v="0"/>
    <x v="4"/>
  </r>
  <r>
    <n v="100537027"/>
    <s v="OLUGBENGA OLUYEMI B"/>
    <s v="1 BALOGUN STR 79/S25/016309 ORILE AGEGE"/>
    <s v="D-Non MD"/>
    <x v="1"/>
    <s v="NMD"/>
    <n v="547"/>
    <n v="18369.900000000001"/>
    <n v="271421.68"/>
    <x v="5"/>
    <n v="1000258659"/>
    <x v="242"/>
    <n v="20000"/>
    <d v="2025-06-25T00:00:00"/>
    <n v="1630.0999999999985"/>
    <x v="0"/>
    <x v="2"/>
    <x v="8"/>
  </r>
  <r>
    <n v="100538731"/>
    <s v="OGUNRINDE OLAWUNMI"/>
    <s v="1 BALOGUN STR ORILE-AGEGE LAGOS"/>
    <s v="D-Non MD"/>
    <x v="1"/>
    <s v="NMD"/>
    <n v="547"/>
    <n v="18369.900000000001"/>
    <n v="364299.69"/>
    <x v="5"/>
    <n v="1000258659"/>
    <x v="242"/>
    <n v="20100"/>
    <d v="2025-06-25T00:00:00"/>
    <n v="1730.0999999999985"/>
    <x v="0"/>
    <x v="2"/>
    <x v="8"/>
  </r>
  <r>
    <n v="102902811"/>
    <s v="OLUWAKEMI OLUWATOYIN POPOOLA"/>
    <s v="14, Lateef street orile Agege"/>
    <s v="D-Non MD"/>
    <x v="1"/>
    <s v="NMD"/>
    <n v="547"/>
    <n v="18369.900000000001"/>
    <n v="-4030.06"/>
    <x v="5"/>
    <n v="1000258659"/>
    <x v="242"/>
    <n v="10000"/>
    <d v="2025-06-19T00:00:00"/>
    <n v="0"/>
    <x v="151"/>
    <x v="3"/>
    <x v="8"/>
  </r>
  <r>
    <n v="101647486"/>
    <s v="CHIEF ALANI AYOOLA"/>
    <s v="2A BALOGUN STR ORILE AGEGE LAGOS"/>
    <s v="D-Non MD"/>
    <x v="1"/>
    <s v="NMD"/>
    <n v="547"/>
    <n v="18369.900000000001"/>
    <n v="31368"/>
    <x v="5"/>
    <n v="1000258659"/>
    <x v="242"/>
    <n v="20000"/>
    <d v="2025-06-17T00:00:00"/>
    <n v="1630.0999999999985"/>
    <x v="0"/>
    <x v="2"/>
    <x v="8"/>
  </r>
  <r>
    <n v="100536535"/>
    <s v="CHIEF ALANI AYOOLA"/>
    <s v="2A BALOGUN STR ORILE AGEGE LAGOS"/>
    <s v="D-Non MD"/>
    <x v="1"/>
    <s v="NMD"/>
    <n v="547"/>
    <n v="18369.900000000001"/>
    <n v="41642.800000000003"/>
    <x v="5"/>
    <n v="1000258659"/>
    <x v="242"/>
    <n v="20000"/>
    <d v="2025-06-17T00:00:00"/>
    <n v="1630.0999999999985"/>
    <x v="0"/>
    <x v="2"/>
    <x v="8"/>
  </r>
  <r>
    <n v="101648330"/>
    <s v="CHIEF ALANI AYOOLA"/>
    <s v="2A BALOGUN STR ORILE AGEGE LAGOS"/>
    <s v="D-Non MD"/>
    <x v="0"/>
    <s v="NMD"/>
    <n v="0"/>
    <n v="0"/>
    <n v="67982.83"/>
    <x v="5"/>
    <n v="1000258659"/>
    <x v="242"/>
    <m/>
    <m/>
    <n v="0"/>
    <x v="0"/>
    <x v="0"/>
    <x v="8"/>
  </r>
  <r>
    <n v="101647679"/>
    <s v="CHIEF ALANI AYOOLA"/>
    <s v="2A BALOGUN STR ORILE AGEGE LAGOS"/>
    <s v="D-Non MD"/>
    <x v="0"/>
    <s v="NMD"/>
    <n v="0"/>
    <n v="0"/>
    <n v="28914.66"/>
    <x v="5"/>
    <n v="1000258659"/>
    <x v="242"/>
    <m/>
    <m/>
    <n v="0"/>
    <x v="0"/>
    <x v="0"/>
    <x v="8"/>
  </r>
  <r>
    <n v="101646835"/>
    <s v="CHIEF ALANI AYOOLA"/>
    <s v="2A BALOGUN STR ORILE AGEGE LAGOS"/>
    <s v="D-Non MD"/>
    <x v="0"/>
    <s v="NMD"/>
    <n v="0"/>
    <n v="0"/>
    <n v="68482.83"/>
    <x v="5"/>
    <n v="1000258659"/>
    <x v="242"/>
    <m/>
    <m/>
    <n v="0"/>
    <x v="0"/>
    <x v="0"/>
    <x v="8"/>
  </r>
  <r>
    <n v="100536677"/>
    <s v="MR JIDE ADEGOKE"/>
    <s v="2C BALOGUN STR ORILE AGEGE LAGOS"/>
    <s v="D-Non MD"/>
    <x v="0"/>
    <s v="NMD"/>
    <n v="0"/>
    <n v="0"/>
    <n v="99722.79"/>
    <x v="5"/>
    <n v="1000258659"/>
    <x v="242"/>
    <m/>
    <m/>
    <n v="0"/>
    <x v="0"/>
    <x v="0"/>
    <x v="8"/>
  </r>
  <r>
    <n v="100537033"/>
    <s v="SEMIU KELANI"/>
    <s v="3 BALOGUN STR ORILE LAGOS"/>
    <s v="D-Non MD"/>
    <x v="1"/>
    <s v="NMD"/>
    <n v="547"/>
    <n v="18369.900000000001"/>
    <n v="46589.26"/>
    <x v="5"/>
    <n v="1000258659"/>
    <x v="242"/>
    <n v="15000"/>
    <d v="2025-06-23T00:00:00"/>
    <n v="0"/>
    <x v="154"/>
    <x v="3"/>
    <x v="8"/>
  </r>
  <r>
    <n v="100537896"/>
    <s v="MR SHINA RAMONE"/>
    <s v="46 OLAOROKUN STREET ORILE AGEG ORILE LAGOS"/>
    <s v="D-Non MD"/>
    <x v="1"/>
    <s v="NMD"/>
    <n v="547"/>
    <n v="18369.900000000001"/>
    <n v="404172.19"/>
    <x v="5"/>
    <n v="1000258659"/>
    <x v="242"/>
    <n v="20000"/>
    <d v="2025-06-19T00:00:00"/>
    <n v="1630.0999999999985"/>
    <x v="0"/>
    <x v="2"/>
    <x v="8"/>
  </r>
  <r>
    <n v="101647670"/>
    <s v="MR BALOGUN ISAAC"/>
    <s v="48 OLAOROKUN STR ORILE AGEGE LAGOS"/>
    <s v="D-Non MD"/>
    <x v="1"/>
    <s v="NMD"/>
    <n v="547"/>
    <n v="18369.900000000001"/>
    <n v="175066.3"/>
    <x v="5"/>
    <n v="1000258659"/>
    <x v="242"/>
    <n v="18000"/>
    <d v="2025-06-19T00:00:00"/>
    <n v="0"/>
    <x v="148"/>
    <x v="3"/>
    <x v="8"/>
  </r>
  <r>
    <n v="100537560"/>
    <s v="MR BALOGUN ISAAC"/>
    <s v="48 OLAOROKUN STR ORILE AGEGE LAGOS"/>
    <s v="D-Non MD"/>
    <x v="1"/>
    <s v="NMD"/>
    <n v="547"/>
    <n v="18369.900000000001"/>
    <n v="584931.06000000006"/>
    <x v="5"/>
    <n v="1000258659"/>
    <x v="242"/>
    <n v="17000"/>
    <d v="2025-06-25T00:00:00"/>
    <n v="0"/>
    <x v="149"/>
    <x v="3"/>
    <x v="8"/>
  </r>
  <r>
    <n v="101647487"/>
    <s v="MR BALOGUN ISAAC"/>
    <s v="48 OLAOROKUN STR ORILE AGEGE LAGOS"/>
    <s v="D-Non MD"/>
    <x v="0"/>
    <s v="NMD"/>
    <n v="0"/>
    <n v="0"/>
    <n v="95700.51"/>
    <x v="5"/>
    <n v="1000258659"/>
    <x v="242"/>
    <m/>
    <m/>
    <n v="0"/>
    <x v="0"/>
    <x v="0"/>
    <x v="8"/>
  </r>
  <r>
    <n v="101646826"/>
    <s v="MR BALOGUN ISAAC"/>
    <s v="48 OLAOROKUN STR ORILE AGEGE LAGOS"/>
    <s v="D-Non MD"/>
    <x v="0"/>
    <s v="NMD"/>
    <n v="0"/>
    <n v="0"/>
    <n v="75397.53"/>
    <x v="5"/>
    <n v="1000258659"/>
    <x v="242"/>
    <m/>
    <m/>
    <n v="0"/>
    <x v="0"/>
    <x v="0"/>
    <x v="8"/>
  </r>
  <r>
    <n v="101648331"/>
    <s v="MR BALOGUN ISAAC"/>
    <s v="48 OLAOROKUN STR ORILE AGEGE LAGOS"/>
    <s v="D-Non MD"/>
    <x v="0"/>
    <s v="NMD"/>
    <n v="0"/>
    <n v="0"/>
    <n v="28914.66"/>
    <x v="5"/>
    <n v="1000258659"/>
    <x v="242"/>
    <m/>
    <m/>
    <n v="0"/>
    <x v="0"/>
    <x v="0"/>
    <x v="8"/>
  </r>
  <r>
    <n v="101647669"/>
    <s v="MR OLAWALE LIGALI"/>
    <s v="10 LATIFU STREET 84/S25/46549 ORILE AGEGE"/>
    <s v="D-Non MD"/>
    <x v="0"/>
    <s v="NMD"/>
    <n v="0"/>
    <n v="0"/>
    <n v="49797.279999999999"/>
    <x v="5"/>
    <n v="1000258664"/>
    <x v="243"/>
    <m/>
    <m/>
    <n v="0"/>
    <x v="0"/>
    <x v="0"/>
    <x v="8"/>
  </r>
  <r>
    <n v="101648332"/>
    <s v="MR OLAWALE LIGALI"/>
    <s v="10 LATIFU STREET 84/S25/46549 ORILE AGEGE"/>
    <s v="D-Non MD"/>
    <x v="0"/>
    <s v="NMD"/>
    <n v="0"/>
    <n v="0"/>
    <n v="77213.279999999999"/>
    <x v="5"/>
    <n v="1000258664"/>
    <x v="243"/>
    <m/>
    <m/>
    <n v="0"/>
    <x v="0"/>
    <x v="0"/>
    <x v="8"/>
  </r>
  <r>
    <n v="101647488"/>
    <s v="MR OLAWALE LIGALI"/>
    <s v="10 LATIFU STREET 84/S25/46549 ORILE AGEGE"/>
    <s v="D-Non MD"/>
    <x v="0"/>
    <s v="NMD"/>
    <n v="0"/>
    <n v="0"/>
    <n v="61313.279999999999"/>
    <x v="5"/>
    <n v="1000258664"/>
    <x v="243"/>
    <m/>
    <m/>
    <n v="0"/>
    <x v="0"/>
    <x v="0"/>
    <x v="8"/>
  </r>
  <r>
    <n v="100536288"/>
    <s v="MR OLAWALE LIGALI"/>
    <s v="10 LATIFU STREET 84/S25/46549 ORILE AGEGE"/>
    <s v="D-Non MD"/>
    <x v="1"/>
    <s v="NMD"/>
    <n v="547"/>
    <n v="18369.900000000001"/>
    <n v="16750.95"/>
    <x v="5"/>
    <n v="1000258664"/>
    <x v="243"/>
    <n v="20000"/>
    <d v="2025-06-25T00:00:00"/>
    <n v="1630.0999999999985"/>
    <x v="0"/>
    <x v="2"/>
    <x v="8"/>
  </r>
  <r>
    <n v="101646825"/>
    <s v="MR OLAWALE LIGALI"/>
    <s v="10 LATIFU STREET 84/S25/46549 ORILE AGEGE"/>
    <s v="D-Non MD"/>
    <x v="0"/>
    <s v="NMD"/>
    <n v="0"/>
    <n v="0"/>
    <n v="49797.279999999999"/>
    <x v="5"/>
    <n v="1000258664"/>
    <x v="243"/>
    <m/>
    <m/>
    <n v="0"/>
    <x v="0"/>
    <x v="0"/>
    <x v="8"/>
  </r>
  <r>
    <n v="101645049"/>
    <s v="LAWAL TITILOPE"/>
    <s v="11 LATEEF STREET, ORILE-AGEGE"/>
    <s v="D-Non MD"/>
    <x v="1"/>
    <s v="NMD"/>
    <n v="547"/>
    <n v="18369.900000000001"/>
    <n v="17107.400000000001"/>
    <x v="5"/>
    <n v="1000258664"/>
    <x v="243"/>
    <n v="18000"/>
    <d v="2025-06-19T00:00:00"/>
    <n v="0"/>
    <x v="148"/>
    <x v="3"/>
    <x v="8"/>
  </r>
  <r>
    <n v="100538378"/>
    <s v="BANKOLE RASHIDI"/>
    <s v="12 LATIFU STR 77/S25/17566 ORILE AGEGE"/>
    <s v="D-Non MD"/>
    <x v="1"/>
    <s v="NMD"/>
    <n v="547"/>
    <n v="18369.900000000001"/>
    <n v="371203.99"/>
    <x v="5"/>
    <n v="1000258664"/>
    <x v="243"/>
    <n v="19000"/>
    <d v="2025-06-25T00:00:00"/>
    <n v="630.09999999999854"/>
    <x v="0"/>
    <x v="2"/>
    <x v="8"/>
  </r>
  <r>
    <n v="101647561"/>
    <s v="MATHEW AKANBI"/>
    <s v="6 LATIFU STR MN 76/116192 ORILE AGEGE"/>
    <s v="D-Non MD"/>
    <x v="0"/>
    <s v="NMD"/>
    <n v="0"/>
    <n v="0"/>
    <n v="49797.279999999999"/>
    <x v="5"/>
    <n v="1000258664"/>
    <x v="243"/>
    <m/>
    <m/>
    <n v="0"/>
    <x v="0"/>
    <x v="0"/>
    <x v="8"/>
  </r>
  <r>
    <n v="101647450"/>
    <s v="MATHEW AKANBI"/>
    <s v="6 LATIFU STR MN 76/116192 ORILE AGEGE"/>
    <s v="D-Non MD"/>
    <x v="0"/>
    <s v="NMD"/>
    <n v="0"/>
    <n v="0"/>
    <n v="49797.279999999999"/>
    <x v="5"/>
    <n v="1000258664"/>
    <x v="243"/>
    <m/>
    <m/>
    <n v="0"/>
    <x v="0"/>
    <x v="0"/>
    <x v="8"/>
  </r>
  <r>
    <n v="100538181"/>
    <s v="MATHEW AKANBI"/>
    <s v="6 LATIFU STR MN 76/116192 ORILE AGEGE"/>
    <s v="D-Non MD"/>
    <x v="1"/>
    <s v="NMD"/>
    <n v="547"/>
    <n v="18369.900000000001"/>
    <n v="1092950.6000000001"/>
    <x v="5"/>
    <n v="1000258664"/>
    <x v="243"/>
    <n v="12000"/>
    <d v="2025-06-19T00:00:00"/>
    <n v="0"/>
    <x v="170"/>
    <x v="3"/>
    <x v="8"/>
  </r>
  <r>
    <n v="101648294"/>
    <s v="MATHEW AKANBI"/>
    <s v="6 LATIFU STR MN 76/116192 ORILE AGEGE"/>
    <s v="D-Non MD"/>
    <x v="1"/>
    <s v="NMD"/>
    <n v="547"/>
    <n v="18369.900000000001"/>
    <n v="149638.04999999999"/>
    <x v="5"/>
    <n v="1000258664"/>
    <x v="243"/>
    <m/>
    <m/>
    <n v="0"/>
    <x v="143"/>
    <x v="1"/>
    <x v="8"/>
  </r>
  <r>
    <n v="101646717"/>
    <s v="MATHEW AKANBI"/>
    <s v="6 LATIFU STR MN 76/116192 ORILE AGEGE"/>
    <s v="D-Non MD"/>
    <x v="0"/>
    <s v="NMD"/>
    <n v="0"/>
    <n v="0"/>
    <n v="49797.279999999999"/>
    <x v="5"/>
    <n v="1000258664"/>
    <x v="243"/>
    <m/>
    <m/>
    <n v="0"/>
    <x v="0"/>
    <x v="0"/>
    <x v="8"/>
  </r>
  <r>
    <n v="100536369"/>
    <s v="AFOLABI AFOLABI"/>
    <s v="7 LATEEF STR AGEGE "/>
    <s v="D-Non MD"/>
    <x v="1"/>
    <s v="NMD"/>
    <n v="547"/>
    <n v="18369.900000000001"/>
    <n v="28844.61"/>
    <x v="5"/>
    <n v="1000258664"/>
    <x v="243"/>
    <n v="15000"/>
    <d v="2025-06-19T00:00:00"/>
    <n v="0"/>
    <x v="154"/>
    <x v="3"/>
    <x v="8"/>
  </r>
  <r>
    <n v="101647451"/>
    <s v="MRS KUDIRATU"/>
    <s v="8 LATIFU STR"/>
    <s v="D-Non MD"/>
    <x v="0"/>
    <s v="NMD"/>
    <n v="0"/>
    <n v="0"/>
    <n v="96920.89"/>
    <x v="5"/>
    <n v="1000258664"/>
    <x v="243"/>
    <m/>
    <m/>
    <n v="0"/>
    <x v="0"/>
    <x v="0"/>
    <x v="8"/>
  </r>
  <r>
    <n v="101646720"/>
    <s v="MRS KUDIRATU"/>
    <s v="8 LATIFU STR"/>
    <s v="D-Non MD"/>
    <x v="0"/>
    <s v="NMD"/>
    <n v="0"/>
    <n v="0"/>
    <n v="64649.37"/>
    <x v="5"/>
    <n v="1000258664"/>
    <x v="243"/>
    <m/>
    <m/>
    <n v="0"/>
    <x v="0"/>
    <x v="0"/>
    <x v="8"/>
  </r>
  <r>
    <n v="101647564"/>
    <s v="MRS KUDIRATU"/>
    <s v="8 LATIFU STR"/>
    <s v="D-Non MD"/>
    <x v="0"/>
    <s v="NMD"/>
    <n v="0"/>
    <n v="0"/>
    <n v="57184.04"/>
    <x v="5"/>
    <n v="1000258664"/>
    <x v="243"/>
    <m/>
    <m/>
    <n v="0"/>
    <x v="0"/>
    <x v="0"/>
    <x v="8"/>
  </r>
  <r>
    <n v="101648295"/>
    <s v="MRS KUDIRATU"/>
    <s v="8 LATIFU STR"/>
    <s v="D-Non MD"/>
    <x v="0"/>
    <s v="NMD"/>
    <n v="0"/>
    <n v="0"/>
    <n v="96920.89"/>
    <x v="5"/>
    <n v="1000258664"/>
    <x v="243"/>
    <m/>
    <m/>
    <n v="0"/>
    <x v="0"/>
    <x v="0"/>
    <x v="8"/>
  </r>
  <r>
    <n v="100537331"/>
    <s v="MRS KUDIRATU"/>
    <s v="8 LATIFU STR  "/>
    <s v="D-Non MD"/>
    <x v="1"/>
    <s v="NMD"/>
    <n v="547"/>
    <n v="18369.900000000001"/>
    <n v="65199.24"/>
    <x v="5"/>
    <n v="1000258664"/>
    <x v="243"/>
    <n v="17000"/>
    <d v="2025-06-19T00:00:00"/>
    <n v="0"/>
    <x v="149"/>
    <x v="3"/>
    <x v="8"/>
  </r>
  <r>
    <n v="101648786"/>
    <s v="MR AROWOSHERE GANIYU SANNI"/>
    <s v="10 BALOGUN STR 75/127584 ORILE AGEGE"/>
    <s v="D-Non MD"/>
    <x v="0"/>
    <s v="NMD"/>
    <n v="0"/>
    <n v="0"/>
    <n v="174938.93"/>
    <x v="5"/>
    <n v="1000258653"/>
    <x v="244"/>
    <m/>
    <m/>
    <n v="0"/>
    <x v="0"/>
    <x v="0"/>
    <x v="8"/>
  </r>
  <r>
    <n v="101648772"/>
    <s v="MR AROWOSHERE GANIYU SANNI"/>
    <s v="10 BALOGUN STR 75/127584 ORILE AGEGE"/>
    <s v="D-Non MD"/>
    <x v="0"/>
    <s v="NMD"/>
    <n v="0"/>
    <n v="0"/>
    <n v="74330.73"/>
    <x v="5"/>
    <n v="1000258653"/>
    <x v="244"/>
    <m/>
    <m/>
    <n v="0"/>
    <x v="0"/>
    <x v="0"/>
    <x v="8"/>
  </r>
  <r>
    <n v="100537851"/>
    <s v="MR AROWOSHERE GANIYU SANNI"/>
    <s v="10 BALOGUN STR 75/127584 ORILE AGEGE"/>
    <s v="D-Non MD"/>
    <x v="1"/>
    <s v="NMD"/>
    <n v="547"/>
    <n v="18369.900000000001"/>
    <n v="121651.93"/>
    <x v="5"/>
    <n v="1000258653"/>
    <x v="244"/>
    <n v="14300"/>
    <d v="2025-06-25T00:00:00"/>
    <n v="0"/>
    <x v="173"/>
    <x v="3"/>
    <x v="8"/>
  </r>
  <r>
    <n v="101648639"/>
    <s v="MR AROWOSHERE GANIYU SANNI"/>
    <s v="10 BALOGUN STR 75/127584 ORILE AGEGE"/>
    <s v="D-Non MD"/>
    <x v="1"/>
    <s v="NMD"/>
    <n v="547"/>
    <n v="18369.900000000001"/>
    <n v="72549"/>
    <x v="5"/>
    <n v="1000258653"/>
    <x v="244"/>
    <n v="14300"/>
    <d v="2025-06-25T00:00:00"/>
    <n v="0"/>
    <x v="173"/>
    <x v="3"/>
    <x v="8"/>
  </r>
  <r>
    <n v="101648612"/>
    <s v="MR AROWOSHERE GANIYU SANNI"/>
    <s v="10 BALOGUN STR 75/127584 ORILE AGEGE"/>
    <s v="D-Non MD"/>
    <x v="0"/>
    <s v="NMD"/>
    <n v="0"/>
    <n v="0"/>
    <n v="20570.740000000002"/>
    <x v="5"/>
    <n v="1000258653"/>
    <x v="244"/>
    <m/>
    <m/>
    <n v="0"/>
    <x v="0"/>
    <x v="0"/>
    <x v="8"/>
  </r>
  <r>
    <n v="101648625"/>
    <s v="MR AROWOSHERE GANIYU SANNI"/>
    <s v="10 BALOGUN STR 75/127584 ORILE AGEGE"/>
    <s v="D-Non MD"/>
    <x v="0"/>
    <s v="NMD"/>
    <n v="0"/>
    <n v="0"/>
    <n v="39330.730000000003"/>
    <x v="5"/>
    <n v="1000258653"/>
    <x v="244"/>
    <m/>
    <m/>
    <n v="0"/>
    <x v="0"/>
    <x v="0"/>
    <x v="8"/>
  </r>
  <r>
    <n v="101648464"/>
    <s v="SUNDAY OLAJUMOKE"/>
    <s v="5B BALOGUN STR 86/S25/18956 AGEGE"/>
    <s v="D-Non MD"/>
    <x v="0"/>
    <s v="NMD"/>
    <n v="0"/>
    <n v="0"/>
    <n v="26030.73"/>
    <x v="5"/>
    <n v="1000258653"/>
    <x v="244"/>
    <m/>
    <m/>
    <n v="0"/>
    <x v="0"/>
    <x v="0"/>
    <x v="8"/>
  </r>
  <r>
    <n v="101648418"/>
    <s v="SUNDAY OLAJUMOKE"/>
    <s v="5B BALOGUN STR 86/S25/18956 AGEGE"/>
    <s v="D-Non MD"/>
    <x v="0"/>
    <s v="NMD"/>
    <n v="0"/>
    <n v="0"/>
    <n v="51210.080000000002"/>
    <x v="5"/>
    <n v="1000258653"/>
    <x v="244"/>
    <m/>
    <m/>
    <n v="0"/>
    <x v="0"/>
    <x v="0"/>
    <x v="8"/>
  </r>
  <r>
    <n v="101648507"/>
    <s v="SUNDAY OLAJUMOKE"/>
    <s v="5B BALOGUN STR 86/S25/18956 AGEGE"/>
    <s v="D-Non MD"/>
    <x v="0"/>
    <s v="NMD"/>
    <n v="0"/>
    <n v="0"/>
    <n v="2210.08"/>
    <x v="5"/>
    <n v="1000258653"/>
    <x v="244"/>
    <m/>
    <m/>
    <n v="0"/>
    <x v="0"/>
    <x v="0"/>
    <x v="8"/>
  </r>
  <r>
    <n v="101648590"/>
    <s v="SUNDAY OLAJUMOKE"/>
    <s v="5B BALOGUN STR 86/S25/18956 AGEGE"/>
    <s v="D-Non MD"/>
    <x v="0"/>
    <s v="NMD"/>
    <n v="0"/>
    <n v="0"/>
    <n v="10837.33"/>
    <x v="5"/>
    <n v="1000258653"/>
    <x v="244"/>
    <m/>
    <m/>
    <n v="0"/>
    <x v="0"/>
    <x v="0"/>
    <x v="8"/>
  </r>
  <r>
    <n v="100536479"/>
    <s v="SUNDAY OLAJUMOKE"/>
    <s v="5B BALOGUN STR 86/S25/18956 AGEGE"/>
    <s v="D-Non MD"/>
    <x v="0"/>
    <s v="NMD"/>
    <n v="0"/>
    <n v="0"/>
    <n v="1929.97"/>
    <x v="5"/>
    <n v="1000258653"/>
    <x v="244"/>
    <m/>
    <m/>
    <n v="0"/>
    <x v="0"/>
    <x v="0"/>
    <x v="8"/>
  </r>
  <r>
    <n v="101648296"/>
    <s v="KEHINDE AKANNI"/>
    <s v="7A BALOGUN STR M/N 79/105867 AGEGE"/>
    <s v="D-Non MD"/>
    <x v="0"/>
    <s v="NMD"/>
    <n v="0"/>
    <n v="0"/>
    <n v="11276.11"/>
    <x v="5"/>
    <n v="1000258653"/>
    <x v="244"/>
    <m/>
    <m/>
    <n v="0"/>
    <x v="0"/>
    <x v="0"/>
    <x v="8"/>
  </r>
  <r>
    <n v="101647563"/>
    <s v="KEHINDE AKANNI"/>
    <s v="7A BALOGUN STR M/N 79/105867 AGEGE"/>
    <s v="D-Non MD"/>
    <x v="0"/>
    <s v="NMD"/>
    <n v="0"/>
    <n v="0"/>
    <n v="54330.73"/>
    <x v="5"/>
    <n v="1000258653"/>
    <x v="244"/>
    <m/>
    <m/>
    <n v="0"/>
    <x v="0"/>
    <x v="0"/>
    <x v="8"/>
  </r>
  <r>
    <n v="101647452"/>
    <s v="KEHINDE AKANNI"/>
    <s v="7A BALOGUN STR M/N 79/105867 AGEGE"/>
    <s v="D-Non MD"/>
    <x v="0"/>
    <s v="NMD"/>
    <n v="0"/>
    <n v="0"/>
    <n v="20570.740000000002"/>
    <x v="5"/>
    <n v="1000258653"/>
    <x v="244"/>
    <m/>
    <m/>
    <n v="0"/>
    <x v="0"/>
    <x v="0"/>
    <x v="8"/>
  </r>
  <r>
    <n v="101646719"/>
    <s v="KEHINDE AKANNI"/>
    <s v="7A BALOGUN STR M/N 79/105867 AGEGE"/>
    <s v="D-Non MD"/>
    <x v="0"/>
    <s v="NMD"/>
    <n v="0"/>
    <n v="0"/>
    <n v="16276.11"/>
    <x v="5"/>
    <n v="1000258653"/>
    <x v="244"/>
    <m/>
    <m/>
    <n v="0"/>
    <x v="0"/>
    <x v="0"/>
    <x v="8"/>
  </r>
  <r>
    <n v="101647566"/>
    <s v="OGUNDELE FATAI"/>
    <s v="7B BALOGUN STREET 86/S25/49207"/>
    <s v="D-Non MD"/>
    <x v="0"/>
    <s v="NMD"/>
    <n v="0"/>
    <n v="0"/>
    <n v="11981.48"/>
    <x v="5"/>
    <n v="1000258653"/>
    <x v="244"/>
    <m/>
    <m/>
    <n v="0"/>
    <x v="0"/>
    <x v="0"/>
    <x v="8"/>
  </r>
  <r>
    <n v="101647408"/>
    <s v="OGUNDELE FATAI"/>
    <s v="7B BALOGUN STREET 86/S25/49207"/>
    <s v="D-Non MD"/>
    <x v="0"/>
    <s v="NMD"/>
    <n v="0"/>
    <n v="0"/>
    <n v="132757.74"/>
    <x v="5"/>
    <n v="1000258653"/>
    <x v="244"/>
    <m/>
    <m/>
    <n v="0"/>
    <x v="0"/>
    <x v="0"/>
    <x v="8"/>
  </r>
  <r>
    <n v="101648252"/>
    <s v="OGUNDELE FATAI"/>
    <s v="7B BALOGUN STREET 86/S25/49207"/>
    <s v="D-Non MD"/>
    <x v="0"/>
    <s v="NMD"/>
    <n v="0"/>
    <n v="0"/>
    <n v="11981.48"/>
    <x v="5"/>
    <n v="1000258653"/>
    <x v="244"/>
    <m/>
    <m/>
    <n v="0"/>
    <x v="0"/>
    <x v="0"/>
    <x v="8"/>
  </r>
  <r>
    <n v="101646722"/>
    <s v="OGUNDELE FATAI"/>
    <s v="7B BALOGUN STREET 86/S25/49207"/>
    <s v="D-Non MD"/>
    <x v="0"/>
    <s v="NMD"/>
    <n v="0"/>
    <n v="0"/>
    <n v="20570.740000000002"/>
    <x v="5"/>
    <n v="1000258653"/>
    <x v="244"/>
    <m/>
    <m/>
    <n v="0"/>
    <x v="0"/>
    <x v="0"/>
    <x v="8"/>
  </r>
  <r>
    <n v="100538523"/>
    <s v="OGUNDELE FATAI"/>
    <s v="7B BALOGUN STREET 86/S25/49207 "/>
    <s v="D-Non MD"/>
    <x v="1"/>
    <s v="NMD"/>
    <n v="547"/>
    <n v="18369.900000000001"/>
    <n v="686812.15"/>
    <x v="5"/>
    <n v="1000258653"/>
    <x v="244"/>
    <m/>
    <d v="2024-12-13T00:00:00"/>
    <n v="0"/>
    <x v="143"/>
    <x v="1"/>
    <x v="8"/>
  </r>
  <r>
    <n v="101647677"/>
    <s v="ADEYINA J A"/>
    <s v="1 DAYO KUYE STR 94/S25/088136 OFF OLD OTTA ROAD"/>
    <s v="D-Non MD"/>
    <x v="0"/>
    <s v="NMD"/>
    <n v="0"/>
    <n v="0"/>
    <n v="0.54"/>
    <x v="5"/>
    <n v="1001600980"/>
    <x v="245"/>
    <m/>
    <m/>
    <n v="0"/>
    <x v="0"/>
    <x v="0"/>
    <x v="6"/>
  </r>
  <r>
    <n v="101647480"/>
    <s v="ADEYINA J A"/>
    <s v="1 DAYO KUYE STR 94/S25/088136 OFF OLD OTTA ROAD"/>
    <s v="D-Non MD"/>
    <x v="0"/>
    <s v="NMD"/>
    <n v="0"/>
    <n v="0"/>
    <n v="0.54"/>
    <x v="5"/>
    <n v="1001600980"/>
    <x v="245"/>
    <m/>
    <m/>
    <n v="0"/>
    <x v="0"/>
    <x v="0"/>
    <x v="6"/>
  </r>
  <r>
    <n v="101646833"/>
    <s v="ADEYINA J A"/>
    <s v="1 DAYO KUYE STR 94/S25/088136 OFF OLD OTTA ROAD"/>
    <s v="D-Non MD"/>
    <x v="0"/>
    <s v="NMD"/>
    <n v="0"/>
    <n v="0"/>
    <n v="-3.46"/>
    <x v="5"/>
    <n v="1001600980"/>
    <x v="245"/>
    <m/>
    <m/>
    <n v="0"/>
    <x v="0"/>
    <x v="0"/>
    <x v="6"/>
  </r>
  <r>
    <n v="101648324"/>
    <s v="ADEYINA J A"/>
    <s v="1 DAYO KUYE STR 94/S25/088136 OFF OLD OTTA ROAD"/>
    <s v="D-Non MD"/>
    <x v="0"/>
    <s v="NMD"/>
    <n v="0"/>
    <n v="0"/>
    <n v="0.54"/>
    <x v="5"/>
    <n v="1001600980"/>
    <x v="245"/>
    <m/>
    <m/>
    <n v="0"/>
    <x v="0"/>
    <x v="0"/>
    <x v="6"/>
  </r>
  <r>
    <n v="100536982"/>
    <s v="ADEYINA J A"/>
    <s v="1 DAYO KUYE STR 94/S25/088136 OFF OLD OTTA ROAD"/>
    <s v="D-Non MD"/>
    <x v="0"/>
    <s v="NMD"/>
    <n v="0"/>
    <n v="0"/>
    <n v="-0.2"/>
    <x v="5"/>
    <n v="1001600980"/>
    <x v="245"/>
    <m/>
    <m/>
    <n v="0"/>
    <x v="0"/>
    <x v="0"/>
    <x v="6"/>
  </r>
  <r>
    <n v="101675979"/>
    <s v="TAIWO ADEWALE"/>
    <s v="1 MORENIKE, ORILE-AGEGE"/>
    <s v="D-Non MD"/>
    <x v="1"/>
    <s v="NMD"/>
    <n v="547"/>
    <n v="18369.900000000001"/>
    <n v="69581.34"/>
    <x v="5"/>
    <n v="1001600980"/>
    <x v="245"/>
    <n v="20000"/>
    <d v="2025-06-20T00:00:00"/>
    <n v="1630.0999999999985"/>
    <x v="0"/>
    <x v="2"/>
    <x v="6"/>
  </r>
  <r>
    <n v="101243645"/>
    <s v="TAIWO ADEWALE"/>
    <s v="1 MORENIKE, ORILE-AGEGE"/>
    <s v="D-Non MD"/>
    <x v="1"/>
    <s v="NMD"/>
    <n v="547"/>
    <n v="18369.900000000001"/>
    <n v="196271.12"/>
    <x v="5"/>
    <n v="1001600980"/>
    <x v="245"/>
    <n v="36600"/>
    <d v="2025-06-26T00:00:00"/>
    <n v="18230.099999999999"/>
    <x v="0"/>
    <x v="2"/>
    <x v="6"/>
  </r>
  <r>
    <n v="101675977"/>
    <s v="TAIWO ADEWALE"/>
    <s v="1 MORENIKE, ORILE-AGEGE"/>
    <s v="D-Non MD"/>
    <x v="1"/>
    <s v="NMD"/>
    <n v="547"/>
    <n v="18369.900000000001"/>
    <n v="18581.34"/>
    <x v="5"/>
    <n v="1001600980"/>
    <x v="245"/>
    <n v="18000"/>
    <d v="2025-06-18T00:00:00"/>
    <n v="0"/>
    <x v="148"/>
    <x v="3"/>
    <x v="6"/>
  </r>
  <r>
    <n v="100945265"/>
    <s v="SHINA ADISA"/>
    <s v="1. MORENIKE CARRENS CLOSE  "/>
    <s v="D-Non MD"/>
    <x v="1"/>
    <s v="NMD"/>
    <n v="547"/>
    <n v="18369.900000000001"/>
    <n v="91732.72"/>
    <x v="5"/>
    <n v="1001600980"/>
    <x v="245"/>
    <n v="20000"/>
    <d v="2025-06-26T00:00:00"/>
    <n v="1630.0999999999985"/>
    <x v="0"/>
    <x v="2"/>
    <x v="6"/>
  </r>
  <r>
    <n v="100538655"/>
    <s v="ADEYINKA J.A"/>
    <s v="1/2 KINGSLEY DAYO KUYE STR  "/>
    <s v="D-Non MD"/>
    <x v="1"/>
    <s v="NMD"/>
    <n v="547"/>
    <n v="18369.900000000001"/>
    <n v="448391.51"/>
    <x v="5"/>
    <n v="1001600980"/>
    <x v="245"/>
    <n v="71508"/>
    <d v="2025-06-26T00:00:00"/>
    <n v="53138.1"/>
    <x v="0"/>
    <x v="2"/>
    <x v="6"/>
  </r>
  <r>
    <n v="101645322"/>
    <s v="MUYIWA ABIODUN J."/>
    <s v="1/2 KINGSLEY DAYO KUYE STR ORILE AGEGE LAGOS"/>
    <s v="D-Non MD"/>
    <x v="0"/>
    <s v="NMD"/>
    <n v="0"/>
    <n v="0"/>
    <n v="-49.46"/>
    <x v="5"/>
    <n v="1001600980"/>
    <x v="245"/>
    <m/>
    <m/>
    <n v="0"/>
    <x v="0"/>
    <x v="0"/>
    <x v="6"/>
  </r>
  <r>
    <n v="100536837"/>
    <s v="MUYIWA ABIODUN J."/>
    <s v="1/2 KINGSLEY DAYO KUYE STR ORILE AGEGE LAGOS"/>
    <s v="D-Non MD"/>
    <x v="0"/>
    <s v="NMD"/>
    <n v="0"/>
    <n v="0"/>
    <n v="0.56999999999999995"/>
    <x v="5"/>
    <n v="1001600980"/>
    <x v="245"/>
    <m/>
    <m/>
    <n v="0"/>
    <x v="0"/>
    <x v="0"/>
    <x v="6"/>
  </r>
  <r>
    <n v="102608117"/>
    <s v="ADEYINKA   JULIANA"/>
    <s v="1/2 KINSLEY DAYO KUYE STREET. ORILE-AGEGE LAGOS"/>
    <s v="D-Non MD"/>
    <x v="1"/>
    <s v="NMD"/>
    <n v="547"/>
    <n v="18369.900000000001"/>
    <n v="18369.900000000001"/>
    <x v="5"/>
    <n v="1001600980"/>
    <x v="245"/>
    <n v="37176"/>
    <d v="2025-06-26T00:00:00"/>
    <n v="18806.099999999999"/>
    <x v="0"/>
    <x v="2"/>
    <x v="6"/>
  </r>
  <r>
    <n v="100537243"/>
    <s v="ADEYINKA JULIANA"/>
    <s v="1/2 KINSLEY DAYO KUYE STREET. ORILE-AGEGE LAGOS"/>
    <s v="D-Non MD"/>
    <x v="1"/>
    <s v="NMD"/>
    <n v="547"/>
    <n v="18369.900000000001"/>
    <n v="18369.900000000001"/>
    <x v="5"/>
    <n v="1001600980"/>
    <x v="245"/>
    <n v="37176"/>
    <d v="2025-06-26T00:00:00"/>
    <n v="18806.099999999999"/>
    <x v="0"/>
    <x v="2"/>
    <x v="6"/>
  </r>
  <r>
    <n v="102613049"/>
    <s v="ADEYINKA  JULIANA"/>
    <s v="1/2 KINSLEY DAYO KUYE STREET. ORILE-AGEGE LAGOS"/>
    <s v="D-Non MD"/>
    <x v="1"/>
    <s v="NMD"/>
    <n v="547"/>
    <n v="18369.900000000001"/>
    <n v="18369.900000000001"/>
    <x v="5"/>
    <n v="1001600980"/>
    <x v="245"/>
    <n v="37176"/>
    <d v="2025-06-26T00:00:00"/>
    <n v="18806.099999999999"/>
    <x v="0"/>
    <x v="2"/>
    <x v="6"/>
  </r>
  <r>
    <n v="101644665"/>
    <s v="ADEYINKA JULIANA"/>
    <s v="1/2 KINSLEY DAYO KUYE STREET. ORILE-AGEGE LAGOS"/>
    <s v="D-Non MD"/>
    <x v="1"/>
    <s v="NMD"/>
    <n v="547"/>
    <n v="18369.900000000001"/>
    <n v="18369.900000000001"/>
    <x v="5"/>
    <n v="1001600980"/>
    <x v="245"/>
    <n v="37176"/>
    <d v="2025-06-26T00:00:00"/>
    <n v="18806.099999999999"/>
    <x v="0"/>
    <x v="2"/>
    <x v="6"/>
  </r>
  <r>
    <n v="100537398"/>
    <s v="ALH HARUNA K"/>
    <s v="101 OTA RD LAGOS "/>
    <s v="D-Non MD"/>
    <x v="1"/>
    <s v="NMD"/>
    <n v="547"/>
    <n v="18369.900000000001"/>
    <n v="1502243.8400000001"/>
    <x v="5"/>
    <n v="1001600980"/>
    <x v="245"/>
    <n v="60600"/>
    <d v="2025-06-26T00:00:00"/>
    <n v="42230.1"/>
    <x v="0"/>
    <x v="2"/>
    <x v="6"/>
  </r>
  <r>
    <n v="101217450"/>
    <s v="LANRE SALAMI ABDULAHI"/>
    <s v="101 OTTA ROAD, OPPOSTE GENERAL HOSPITAL, ORILE-AGEGE"/>
    <s v="D-Non MD"/>
    <x v="1"/>
    <s v="NMD"/>
    <n v="547"/>
    <n v="18369.900000000001"/>
    <n v="649482.11"/>
    <x v="5"/>
    <n v="1001600980"/>
    <x v="245"/>
    <n v="15000"/>
    <d v="2025-06-20T00:00:00"/>
    <n v="0"/>
    <x v="154"/>
    <x v="3"/>
    <x v="6"/>
  </r>
  <r>
    <n v="101644664"/>
    <s v="OLORUNNISOLA YEMISI"/>
    <s v="105 OTTA RD OKOOBA LAGOS STATE"/>
    <s v="D-Non MD"/>
    <x v="0"/>
    <s v="NMD"/>
    <n v="0"/>
    <n v="0"/>
    <n v="0.54"/>
    <x v="5"/>
    <n v="1001600980"/>
    <x v="245"/>
    <m/>
    <m/>
    <n v="0"/>
    <x v="0"/>
    <x v="0"/>
    <x v="6"/>
  </r>
  <r>
    <n v="100536903"/>
    <s v="OLORUNNISOLA YEMISI"/>
    <s v="105 OTTA RD OKOOBA LAGOS STATE"/>
    <s v="D-Non MD"/>
    <x v="0"/>
    <s v="NMD"/>
    <n v="0"/>
    <n v="0"/>
    <n v="0.86"/>
    <x v="5"/>
    <n v="1001600980"/>
    <x v="245"/>
    <m/>
    <m/>
    <n v="0"/>
    <x v="0"/>
    <x v="0"/>
    <x v="6"/>
  </r>
  <r>
    <n v="102125518"/>
    <s v="OMOTOSHO OLUSHOLA SAMSON"/>
    <s v="109 OTA ROAD,ILE EPO"/>
    <s v="D-Non MD"/>
    <x v="1"/>
    <s v="NMD"/>
    <n v="547"/>
    <n v="18369.900000000001"/>
    <n v="73861.84"/>
    <x v="5"/>
    <n v="1001600980"/>
    <x v="245"/>
    <n v="18000"/>
    <d v="2025-06-21T00:00:00"/>
    <n v="0"/>
    <x v="148"/>
    <x v="3"/>
    <x v="6"/>
  </r>
  <r>
    <n v="100538595"/>
    <s v="ODETOLA ALAKE MRS"/>
    <s v="13 MORENIKE GARAMA CLOSE 85/S25/13027 OFF ORILE ROAD"/>
    <s v="D-Non MD"/>
    <x v="1"/>
    <s v="NMD"/>
    <n v="547"/>
    <n v="18369.900000000001"/>
    <n v="42133.64"/>
    <x v="5"/>
    <n v="1001600980"/>
    <x v="245"/>
    <n v="20000"/>
    <d v="2025-06-17T00:00:00"/>
    <n v="1630.0999999999985"/>
    <x v="0"/>
    <x v="2"/>
    <x v="6"/>
  </r>
  <r>
    <n v="102904577"/>
    <s v="ODETOLA ALAKE MRS ALAKE MRS"/>
    <s v="13 MORENIKE GARAMA CLOSE 85/S25/13027 OFF ORILE ROAD"/>
    <s v="D-Non MD"/>
    <x v="1"/>
    <s v="NMD"/>
    <n v="547"/>
    <n v="18369.900000000001"/>
    <n v="25381.34"/>
    <x v="5"/>
    <n v="1001600980"/>
    <x v="245"/>
    <n v="20000"/>
    <d v="2025-06-17T00:00:00"/>
    <n v="1630.0999999999985"/>
    <x v="0"/>
    <x v="2"/>
    <x v="6"/>
  </r>
  <r>
    <n v="101645361"/>
    <s v="ODETOLA ALAKE MRS"/>
    <s v="13 MORENIKE GARAMA CLOSE 85/S25/13027 OFF ORILE ROAD"/>
    <s v="D-Non MD"/>
    <x v="1"/>
    <s v="NMD"/>
    <n v="547"/>
    <n v="18369.900000000001"/>
    <n v="68135.33"/>
    <x v="5"/>
    <n v="1001600980"/>
    <x v="245"/>
    <n v="20000"/>
    <d v="2025-06-26T00:00:00"/>
    <n v="1630.0999999999985"/>
    <x v="0"/>
    <x v="2"/>
    <x v="6"/>
  </r>
  <r>
    <n v="102904166"/>
    <s v="ODETOLA ALAKE MRS ALAKE MRS"/>
    <s v="13 MORENIKE GARAMA CLOSE 85/S25/13027 OFF ORILE ROAD"/>
    <s v="D-Non MD"/>
    <x v="1"/>
    <s v="NMD"/>
    <n v="547"/>
    <n v="18369.900000000001"/>
    <n v="32081.34"/>
    <x v="5"/>
    <n v="1001600980"/>
    <x v="245"/>
    <n v="20000"/>
    <d v="2025-06-26T00:00:00"/>
    <n v="1630.0999999999985"/>
    <x v="0"/>
    <x v="2"/>
    <x v="6"/>
  </r>
  <r>
    <n v="102904590"/>
    <s v="ODETOLA ALAKE MRS ALAKE MRS"/>
    <s v="13 MORENIKE GARAMA CLOSE 86/S25/27520 OFF OTTA ROAD"/>
    <s v="D-Non MD"/>
    <x v="1"/>
    <s v="NMD"/>
    <n v="547"/>
    <n v="18369.900000000001"/>
    <n v="20431.34"/>
    <x v="5"/>
    <n v="1001600980"/>
    <x v="245"/>
    <n v="18050"/>
    <d v="2025-06-23T00:00:00"/>
    <n v="0"/>
    <x v="174"/>
    <x v="3"/>
    <x v="6"/>
  </r>
  <r>
    <n v="100536472"/>
    <s v="ODETOLA ALAKE MRS"/>
    <s v="13 MORENIKE GARAMA CLOSE 86/S25/27520 OFF OTTA ROAD"/>
    <s v="D-Non MD"/>
    <x v="1"/>
    <s v="NMD"/>
    <n v="547"/>
    <n v="18369.900000000001"/>
    <n v="20440.2"/>
    <x v="5"/>
    <n v="1001600980"/>
    <x v="245"/>
    <n v="18000"/>
    <d v="2025-06-23T00:00:00"/>
    <n v="0"/>
    <x v="148"/>
    <x v="3"/>
    <x v="6"/>
  </r>
  <r>
    <n v="100538438"/>
    <s v="ODETOLA ALAKE MRS"/>
    <s v="15 MORENIKE GARAMA CLOSE 85/S25/204192 OFF OTTA ROAD"/>
    <s v="D-Non MD"/>
    <x v="1"/>
    <s v="NMD"/>
    <n v="547"/>
    <n v="18369.900000000001"/>
    <n v="52226.66"/>
    <x v="5"/>
    <n v="1001600980"/>
    <x v="245"/>
    <n v="19200"/>
    <d v="2025-06-22T00:00:00"/>
    <n v="830.09999999999854"/>
    <x v="0"/>
    <x v="2"/>
    <x v="6"/>
  </r>
  <r>
    <n v="102904165"/>
    <s v="ODETOLA ALAKE MRS ALAKE MRS"/>
    <s v="15 MORENIKE GARAMA CLOSE 85/S25/204192 OFF OTTA ROAD"/>
    <s v="D-Non MD"/>
    <x v="1"/>
    <s v="NMD"/>
    <n v="547"/>
    <n v="18369.900000000001"/>
    <n v="18341.34"/>
    <x v="5"/>
    <n v="1001600980"/>
    <x v="245"/>
    <n v="18305"/>
    <d v="2025-06-20T00:00:00"/>
    <n v="0"/>
    <x v="175"/>
    <x v="3"/>
    <x v="6"/>
  </r>
  <r>
    <n v="102904581"/>
    <s v="ODETOLA ALAKE MRS ALAKE MRS"/>
    <s v="15 MORENIKE GARAMA CLOSE 85/SS5/28188 OFF OTTA RD"/>
    <s v="D-Non MD"/>
    <x v="1"/>
    <s v="NMD"/>
    <n v="547"/>
    <n v="18369.900000000001"/>
    <n v="109581.34"/>
    <x v="5"/>
    <n v="1001600980"/>
    <x v="245"/>
    <m/>
    <m/>
    <n v="0"/>
    <x v="143"/>
    <x v="1"/>
    <x v="6"/>
  </r>
  <r>
    <n v="100538612"/>
    <s v="ODETOLA ALAKE MRS"/>
    <s v="15 MORENIKE GARAMA CLOSE 85/SS5/28188 OFF OTTA RD"/>
    <s v="D-Non MD"/>
    <x v="1"/>
    <s v="NMD"/>
    <n v="547"/>
    <n v="18369.900000000001"/>
    <n v="177950.64"/>
    <x v="5"/>
    <n v="1001600980"/>
    <x v="245"/>
    <n v="35000"/>
    <d v="2025-06-26T00:00:00"/>
    <n v="16630.099999999999"/>
    <x v="0"/>
    <x v="2"/>
    <x v="6"/>
  </r>
  <r>
    <n v="101589674"/>
    <s v="USMAN BABA"/>
    <s v="2 LUNGWU OKONGO CLOSE, MORENIKE, ORILE , AKOWONJO , LAGOS"/>
    <s v="D-Non MD"/>
    <x v="0"/>
    <s v="NMD"/>
    <n v="0"/>
    <n v="0"/>
    <n v="63947.02"/>
    <x v="5"/>
    <n v="1001600980"/>
    <x v="245"/>
    <m/>
    <m/>
    <n v="0"/>
    <x v="0"/>
    <x v="0"/>
    <x v="6"/>
  </r>
  <r>
    <n v="102905080"/>
    <s v="ODETOLA ALAKE ALAKE ALAKE"/>
    <s v="25A MORENIKE C 85/S25/12281 ORILE AGEGE"/>
    <s v="D-Non MD"/>
    <x v="1"/>
    <s v="NMD"/>
    <n v="547"/>
    <n v="18369.900000000001"/>
    <n v="18331.34"/>
    <x v="5"/>
    <n v="1001600980"/>
    <x v="245"/>
    <n v="18300"/>
    <d v="2025-06-19T00:00:00"/>
    <n v="0"/>
    <x v="167"/>
    <x v="3"/>
    <x v="6"/>
  </r>
  <r>
    <n v="100538597"/>
    <s v="ODETOLA ALAKE"/>
    <s v="25A MORENIKE C 85/S25/12281 ORILE AGEGE"/>
    <s v="D-Non MD"/>
    <x v="1"/>
    <s v="NMD"/>
    <n v="547"/>
    <n v="18369.900000000001"/>
    <n v="19358.57"/>
    <x v="5"/>
    <n v="1001600980"/>
    <x v="245"/>
    <n v="26700"/>
    <d v="2025-06-19T00:00:00"/>
    <n v="8330.0999999999985"/>
    <x v="0"/>
    <x v="2"/>
    <x v="6"/>
  </r>
  <r>
    <n v="101646358"/>
    <s v="ALH AJALA JAMIU"/>
    <s v="3 KEYLEY DAYO CLOSE MORENIKE ORILE-AGEGE LAGOS"/>
    <s v="D-Non MD"/>
    <x v="0"/>
    <s v="NMD"/>
    <n v="0"/>
    <n v="0"/>
    <n v="0.01"/>
    <x v="5"/>
    <n v="1001600980"/>
    <x v="245"/>
    <m/>
    <m/>
    <n v="0"/>
    <x v="0"/>
    <x v="0"/>
    <x v="6"/>
  </r>
  <r>
    <n v="100536902"/>
    <s v="MONILOLA AKINPELU"/>
    <s v="3 MONILOLA ALAKE CLOSE ILE EPO MN/85/S25/141343 "/>
    <s v="D-Non MD"/>
    <x v="1"/>
    <s v="NMD"/>
    <n v="547"/>
    <n v="18369.900000000001"/>
    <n v="313016.86"/>
    <x v="5"/>
    <n v="1001600980"/>
    <x v="245"/>
    <n v="18000"/>
    <d v="2025-06-20T00:00:00"/>
    <n v="0"/>
    <x v="148"/>
    <x v="3"/>
    <x v="6"/>
  </r>
  <r>
    <n v="101648900"/>
    <s v="ADETOKUNBO OLUJIMI JOHN"/>
    <s v="3 WESLEY DAYO KUYE STR 97/P50/000047 OTTA RD AGEGE"/>
    <s v="D-Non MD"/>
    <x v="0"/>
    <s v="NMD"/>
    <n v="0"/>
    <n v="0"/>
    <n v="36151.72"/>
    <x v="5"/>
    <n v="1001600980"/>
    <x v="245"/>
    <m/>
    <m/>
    <n v="0"/>
    <x v="0"/>
    <x v="0"/>
    <x v="6"/>
  </r>
  <r>
    <n v="100538213"/>
    <s v="ISOLA R"/>
    <s v="6 BAPTIST COLLEGE RD M/NO 77/S25/55710 OKE ODO"/>
    <s v="D-Non MD"/>
    <x v="1"/>
    <s v="NMD"/>
    <n v="547"/>
    <n v="18369.900000000001"/>
    <n v="12449.62"/>
    <x v="5"/>
    <n v="1001600980"/>
    <x v="245"/>
    <n v="30000"/>
    <d v="2025-06-20T00:00:00"/>
    <n v="11630.099999999999"/>
    <x v="0"/>
    <x v="2"/>
    <x v="6"/>
  </r>
  <r>
    <n v="100538366"/>
    <s v="MR STEPHEN OGHIOGHO"/>
    <s v="83 OTTA ROAD 77/S5/106531 ORILE AGEGE"/>
    <s v="D-Non MD"/>
    <x v="0"/>
    <s v="NMD"/>
    <n v="0"/>
    <n v="0"/>
    <n v="710117.9"/>
    <x v="5"/>
    <n v="1001600980"/>
    <x v="245"/>
    <m/>
    <m/>
    <n v="0"/>
    <x v="0"/>
    <x v="0"/>
    <x v="6"/>
  </r>
  <r>
    <n v="100536243"/>
    <s v="LIADU RAMOTA MRS"/>
    <s v="86 OTTA ROAD M/NO 79/P25/23844 ORILE AGEGE"/>
    <s v="D-Non MD"/>
    <x v="1"/>
    <s v="NMD"/>
    <n v="547"/>
    <n v="18369.900000000001"/>
    <n v="610529.12"/>
    <x v="5"/>
    <n v="1001600980"/>
    <x v="245"/>
    <n v="12000"/>
    <d v="2025-06-06T00:00:00"/>
    <n v="0"/>
    <x v="170"/>
    <x v="3"/>
    <x v="6"/>
  </r>
  <r>
    <n v="100945243"/>
    <s v="MR OTIKO"/>
    <s v="88B OTTA RD LAGOS "/>
    <s v="D-MD2"/>
    <x v="1"/>
    <s v="MD"/>
    <n v="813"/>
    <n v="39582.33"/>
    <n v="39582.33"/>
    <x v="5"/>
    <n v="1001600980"/>
    <x v="245"/>
    <m/>
    <m/>
    <n v="0"/>
    <x v="176"/>
    <x v="1"/>
    <x v="6"/>
  </r>
  <r>
    <n v="100538098"/>
    <s v="OLADIMEJI OLATUNJI"/>
    <s v="90 OLD OTTA RD M/N 83/P25/01462 AGEGE"/>
    <s v="D-Non MD"/>
    <x v="1"/>
    <s v="NMD"/>
    <n v="547"/>
    <n v="18369.900000000001"/>
    <n v="1163541.9099999999"/>
    <x v="5"/>
    <n v="1001600980"/>
    <x v="245"/>
    <n v="15000"/>
    <d v="2025-06-01T00:00:00"/>
    <n v="0"/>
    <x v="154"/>
    <x v="3"/>
    <x v="6"/>
  </r>
  <r>
    <n v="100536630"/>
    <s v="OLADIMEJI OLATUNJI"/>
    <s v="90 OTTA ROAD M/NO 85/S25/049645 AGEGE"/>
    <s v="D-Non MD"/>
    <x v="1"/>
    <s v="NMD"/>
    <n v="547"/>
    <n v="18369.900000000001"/>
    <n v="1231120.82"/>
    <x v="5"/>
    <n v="1001600980"/>
    <x v="245"/>
    <n v="5000"/>
    <d v="2025-06-03T00:00:00"/>
    <n v="0"/>
    <x v="157"/>
    <x v="3"/>
    <x v="6"/>
  </r>
  <r>
    <n v="101644655"/>
    <s v="SALMI AMINU"/>
    <s v="97 OLD OTTA RD LAGOS"/>
    <s v="D-Non MD"/>
    <x v="0"/>
    <s v="NMD"/>
    <n v="0"/>
    <n v="0"/>
    <n v="33984.54"/>
    <x v="5"/>
    <n v="1001600980"/>
    <x v="245"/>
    <m/>
    <m/>
    <n v="0"/>
    <x v="0"/>
    <x v="0"/>
    <x v="6"/>
  </r>
  <r>
    <n v="100536520"/>
    <s v="SALMI AMINU"/>
    <s v="97 OLD OTTA RD LAGOS "/>
    <s v="D-Non MD"/>
    <x v="1"/>
    <s v="NMD"/>
    <n v="547"/>
    <n v="18369.900000000001"/>
    <n v="71440.75"/>
    <x v="5"/>
    <n v="1001600980"/>
    <x v="245"/>
    <n v="30000"/>
    <d v="2025-06-20T00:00:00"/>
    <n v="11630.099999999999"/>
    <x v="0"/>
    <x v="2"/>
    <x v="6"/>
  </r>
  <r>
    <n v="100537953"/>
    <s v="PRINCE A R O AJIBOYE"/>
    <s v="97 OLD OTTA ROAD 82/S25/17379 ORILE AGEGE"/>
    <s v="D-Non MD"/>
    <x v="0"/>
    <s v="NMD"/>
    <n v="0"/>
    <n v="0"/>
    <n v="-74.05"/>
    <x v="5"/>
    <n v="1001600980"/>
    <x v="245"/>
    <m/>
    <m/>
    <n v="0"/>
    <x v="0"/>
    <x v="0"/>
    <x v="6"/>
  </r>
  <r>
    <n v="100536505"/>
    <s v="ADEYINKA J.A"/>
    <s v="DAYO KUYE STR AGEGE LAGOS"/>
    <s v="D-Non MD"/>
    <x v="1"/>
    <s v="NMD"/>
    <n v="547"/>
    <n v="18369.900000000001"/>
    <n v="21852.639999999999"/>
    <x v="5"/>
    <n v="1001600980"/>
    <x v="245"/>
    <n v="55780"/>
    <d v="2025-06-09T00:00:00"/>
    <n v="37410.1"/>
    <x v="0"/>
    <x v="2"/>
    <x v="6"/>
  </r>
  <r>
    <n v="101648184"/>
    <s v="OLUFUNKE OGUNLANA"/>
    <s v="1 ADEJOBI STREET AGEGE LAGOS"/>
    <s v="D-Non MD"/>
    <x v="0"/>
    <s v="NMD"/>
    <n v="0"/>
    <n v="0"/>
    <n v="73290.759999999995"/>
    <x v="5"/>
    <n v="1000260397"/>
    <x v="246"/>
    <m/>
    <m/>
    <n v="0"/>
    <x v="0"/>
    <x v="0"/>
    <x v="4"/>
  </r>
  <r>
    <n v="100537377"/>
    <s v="OLUFUNKE OGUNLANA"/>
    <s v="1 ADEJOBI STREET AGEGE LAGOS"/>
    <s v="D-Non MD"/>
    <x v="1"/>
    <s v="NMD"/>
    <n v="547"/>
    <n v="18369.900000000001"/>
    <n v="165622.42000000001"/>
    <x v="5"/>
    <n v="1000260397"/>
    <x v="246"/>
    <m/>
    <d v="2024-07-26T00:00:00"/>
    <n v="0"/>
    <x v="143"/>
    <x v="1"/>
    <x v="4"/>
  </r>
  <r>
    <n v="101648107"/>
    <s v="OLUFUNKE OGUNLANA"/>
    <s v="1 ADEJOBI STREET AGEGE LAGOS"/>
    <s v="D-Non MD"/>
    <x v="0"/>
    <s v="NMD"/>
    <n v="0"/>
    <n v="0"/>
    <n v="73290.759999999995"/>
    <x v="5"/>
    <n v="1000260397"/>
    <x v="246"/>
    <m/>
    <m/>
    <n v="0"/>
    <x v="0"/>
    <x v="0"/>
    <x v="4"/>
  </r>
  <r>
    <n v="101647263"/>
    <s v="OLUFUNKE OGUNLANA"/>
    <s v="1 ADEJOBI STREET AGEGE LAGOS"/>
    <s v="D-Non MD"/>
    <x v="0"/>
    <s v="NMD"/>
    <n v="0"/>
    <n v="0"/>
    <n v="73290.759999999995"/>
    <x v="5"/>
    <n v="1000260397"/>
    <x v="246"/>
    <m/>
    <m/>
    <n v="0"/>
    <x v="0"/>
    <x v="0"/>
    <x v="4"/>
  </r>
  <r>
    <n v="101647340"/>
    <s v="OLUFUNKE OGUNLANA"/>
    <s v="1 ADEJOBI STREET AGEGE LAGOS"/>
    <s v="D-Non MD"/>
    <x v="0"/>
    <s v="NMD"/>
    <n v="0"/>
    <n v="0"/>
    <n v="73290.759999999995"/>
    <x v="5"/>
    <n v="1000260397"/>
    <x v="246"/>
    <m/>
    <m/>
    <n v="0"/>
    <x v="0"/>
    <x v="0"/>
    <x v="4"/>
  </r>
  <r>
    <n v="102798295"/>
    <s v="LAMIDI SUNMONU SUNMONU SUNMONU"/>
    <s v="2 CHURCH STR TABONTABON AGEGE "/>
    <s v="D-Non MD"/>
    <x v="1"/>
    <s v="NMD"/>
    <n v="547"/>
    <n v="18369.900000000001"/>
    <n v="243678.26"/>
    <x v="5"/>
    <n v="1000260399"/>
    <x v="247"/>
    <m/>
    <m/>
    <n v="0"/>
    <x v="143"/>
    <x v="1"/>
    <x v="4"/>
  </r>
  <r>
    <n v="102798294"/>
    <s v="LAMIDI SUNMONU SUNMONU SUNMONU"/>
    <s v="2 CHURCH STR TABONTABON AGEGE "/>
    <s v="D-Non MD"/>
    <x v="1"/>
    <s v="NMD"/>
    <n v="547"/>
    <n v="18369.900000000001"/>
    <n v="56178.26"/>
    <x v="5"/>
    <n v="1000260399"/>
    <x v="247"/>
    <n v="18500"/>
    <d v="2025-06-16T00:00:00"/>
    <n v="130.09999999999854"/>
    <x v="0"/>
    <x v="2"/>
    <x v="4"/>
  </r>
  <r>
    <n v="100536895"/>
    <s v="M.ALABI SALAMI ESQ.,"/>
    <s v="C5/251.CHURCH STR.. M/NO 79/P25/3577 OKEKOTO AGEGE."/>
    <s v="D-Non MD"/>
    <x v="1"/>
    <s v="NMD"/>
    <n v="547"/>
    <n v="18369.900000000001"/>
    <n v="597759.46"/>
    <x v="5"/>
    <n v="1000260399"/>
    <x v="247"/>
    <n v="18500"/>
    <d v="2025-06-24T00:00:00"/>
    <n v="130.09999999999854"/>
    <x v="0"/>
    <x v="2"/>
    <x v="4"/>
  </r>
  <r>
    <n v="101833707"/>
    <s v="OJEI L"/>
    <s v="1 COKER STREET  ORILE AGEGE"/>
    <s v="D-Non MD"/>
    <x v="0"/>
    <s v="NMD"/>
    <n v="0"/>
    <n v="0"/>
    <n v="17610.59"/>
    <x v="5"/>
    <n v="1001600998"/>
    <x v="248"/>
    <m/>
    <m/>
    <n v="0"/>
    <x v="0"/>
    <x v="0"/>
    <x v="5"/>
  </r>
  <r>
    <n v="100523514"/>
    <s v="OGUNTIMIRU ADUKE"/>
    <s v="6 COKER STREET 85/S25/77025 ORILE AGEGE"/>
    <s v="D-Non MD"/>
    <x v="0"/>
    <s v="NMD"/>
    <n v="0"/>
    <n v="0"/>
    <n v="1034571.55"/>
    <x v="5"/>
    <n v="1001600998"/>
    <x v="248"/>
    <m/>
    <m/>
    <n v="0"/>
    <x v="0"/>
    <x v="0"/>
    <x v="5"/>
  </r>
  <r>
    <n v="101645063"/>
    <s v="ODUKOMAYA TOLA"/>
    <s v="8 COKER STREET ORILE RD"/>
    <s v="D-Non MD"/>
    <x v="0"/>
    <s v="NMD"/>
    <n v="0"/>
    <n v="0"/>
    <n v="65829.03"/>
    <x v="5"/>
    <n v="1001601000"/>
    <x v="249"/>
    <m/>
    <m/>
    <n v="0"/>
    <x v="0"/>
    <x v="0"/>
    <x v="2"/>
  </r>
  <r>
    <n v="100538529"/>
    <s v="MOHAMMED DADA"/>
    <s v="1 DADA AKAPO STREET OLD A/C NO 26/04/05/7501A ORILE AGEGE"/>
    <s v="D-Non MD"/>
    <x v="1"/>
    <s v="NMD"/>
    <n v="547"/>
    <n v="18369.900000000001"/>
    <n v="126045.22"/>
    <x v="5"/>
    <n v="1000259758"/>
    <x v="250"/>
    <n v="20000"/>
    <d v="2025-06-25T00:00:00"/>
    <n v="1630.0999999999985"/>
    <x v="0"/>
    <x v="2"/>
    <x v="8"/>
  </r>
  <r>
    <n v="101644657"/>
    <s v="MOHAMMED DADA"/>
    <s v="1 DADA AKAPO STREET OLD A/C NO 26/04/05/7501A ORILE AGEGE"/>
    <s v="D-Non MD"/>
    <x v="0"/>
    <s v="NMD"/>
    <n v="0"/>
    <n v="0"/>
    <n v="47382.78"/>
    <x v="5"/>
    <n v="1000259758"/>
    <x v="250"/>
    <m/>
    <m/>
    <n v="0"/>
    <x v="0"/>
    <x v="0"/>
    <x v="8"/>
  </r>
  <r>
    <n v="101645360"/>
    <s v="MRS SINATU ADEBOWALE"/>
    <s v="2 DADA AKAPO STR 77/S25/50236 ORILE-AGEGE"/>
    <s v="D-Non MD"/>
    <x v="0"/>
    <s v="NMD"/>
    <n v="0"/>
    <n v="0"/>
    <n v="103640.32000000001"/>
    <x v="5"/>
    <n v="1000259758"/>
    <x v="250"/>
    <m/>
    <m/>
    <n v="0"/>
    <x v="0"/>
    <x v="0"/>
    <x v="8"/>
  </r>
  <r>
    <n v="100538208"/>
    <s v="MRS SINATU ADEBOWALE"/>
    <s v="2 DADA AKAPO STR 77/S25/50236 ORILE-AGEGE"/>
    <s v="D-Non MD"/>
    <x v="1"/>
    <s v="NMD"/>
    <n v="547"/>
    <n v="18369.900000000001"/>
    <n v="354799.23"/>
    <x v="5"/>
    <n v="1000259758"/>
    <x v="250"/>
    <m/>
    <d v="2025-05-30T00:00:00"/>
    <n v="0"/>
    <x v="143"/>
    <x v="1"/>
    <x v="8"/>
  </r>
  <r>
    <n v="100538068"/>
    <s v="ISHOLA OLADEHINDE J"/>
    <s v="4 DADA AKAPO STREET ORILE-AGEGE LAGOS"/>
    <s v="D-Non MD"/>
    <x v="1"/>
    <s v="NMD"/>
    <n v="547"/>
    <n v="18369.900000000001"/>
    <n v="4202086.51"/>
    <x v="5"/>
    <n v="1000259758"/>
    <x v="250"/>
    <m/>
    <d v="2024-12-07T00:00:00"/>
    <n v="0"/>
    <x v="143"/>
    <x v="1"/>
    <x v="8"/>
  </r>
  <r>
    <n v="100538113"/>
    <s v="AKINTOBI SALIMONU"/>
    <s v="4B DADA AKAPO STR ORILE AGEGE "/>
    <s v="D-Non MD"/>
    <x v="0"/>
    <s v="NMD"/>
    <n v="0"/>
    <n v="0"/>
    <n v="691394.46"/>
    <x v="5"/>
    <n v="1000259758"/>
    <x v="250"/>
    <m/>
    <m/>
    <n v="0"/>
    <x v="0"/>
    <x v="0"/>
    <x v="8"/>
  </r>
  <r>
    <n v="100536537"/>
    <s v="KAYODE JOSEPH"/>
    <s v="6 DADA AKAPO STR LAGOS "/>
    <s v="D-Non MD"/>
    <x v="1"/>
    <s v="NMD"/>
    <n v="547"/>
    <n v="18369.900000000001"/>
    <n v="42685.83"/>
    <x v="5"/>
    <n v="1000259758"/>
    <x v="250"/>
    <n v="20000"/>
    <d v="2025-06-19T00:00:00"/>
    <n v="1630.0999999999985"/>
    <x v="0"/>
    <x v="2"/>
    <x v="8"/>
  </r>
  <r>
    <n v="102928304"/>
    <s v="KAYODE JOSEPH JOSEPH JOSEPH"/>
    <s v="6 DADA AKAPO STR LAGOS "/>
    <s v="D-Non MD"/>
    <x v="1"/>
    <s v="NMD"/>
    <n v="547"/>
    <n v="18369.900000000001"/>
    <n v="39418.94"/>
    <x v="5"/>
    <n v="1000259758"/>
    <x v="250"/>
    <n v="20000"/>
    <d v="2025-06-19T00:00:00"/>
    <n v="1630.0999999999985"/>
    <x v="0"/>
    <x v="2"/>
    <x v="8"/>
  </r>
  <r>
    <n v="101644658"/>
    <s v="RAIMI AKINDELE"/>
    <s v="10 DADA AKAPO STREET ORILE AGEGE"/>
    <s v="D-Non MD"/>
    <x v="0"/>
    <s v="NMD"/>
    <n v="0"/>
    <n v="0"/>
    <n v="88871.12"/>
    <x v="5"/>
    <n v="1000259776"/>
    <x v="251"/>
    <m/>
    <m/>
    <n v="0"/>
    <x v="0"/>
    <x v="0"/>
    <x v="8"/>
  </r>
  <r>
    <n v="100537533"/>
    <s v="RAIMI AKINDELE"/>
    <s v="10 DADA AKAPO STREET ORILE AGEGE "/>
    <s v="D-Non MD"/>
    <x v="1"/>
    <s v="NMD"/>
    <n v="547"/>
    <n v="18369.900000000001"/>
    <n v="732979.01"/>
    <x v="5"/>
    <n v="1000259776"/>
    <x v="251"/>
    <m/>
    <d v="2025-01-06T00:00:00"/>
    <n v="0"/>
    <x v="143"/>
    <x v="1"/>
    <x v="8"/>
  </r>
  <r>
    <n v="101645359"/>
    <s v="MR AKANDE LASISI"/>
    <s v="11 DADA AKAPO STR 74/S25/85238 AGEGE"/>
    <s v="D-Non MD"/>
    <x v="0"/>
    <s v="NMD"/>
    <n v="0"/>
    <n v="0"/>
    <n v="88871.12"/>
    <x v="5"/>
    <n v="1000259776"/>
    <x v="251"/>
    <m/>
    <m/>
    <n v="0"/>
    <x v="0"/>
    <x v="0"/>
    <x v="8"/>
  </r>
  <r>
    <n v="100538013"/>
    <s v="MR AKANDE LASISI"/>
    <s v="11 DADA AKAPO STR 74/S25/85238 AGEGE"/>
    <s v="D-Non MD"/>
    <x v="1"/>
    <s v="NMD"/>
    <n v="547"/>
    <n v="18369.900000000001"/>
    <n v="489656.02"/>
    <x v="5"/>
    <n v="1000259776"/>
    <x v="251"/>
    <n v="25100"/>
    <d v="2025-06-25T00:00:00"/>
    <n v="6730.0999999999985"/>
    <x v="0"/>
    <x v="2"/>
    <x v="8"/>
  </r>
  <r>
    <n v="100538693"/>
    <s v="OBE EMMANUEL ADE"/>
    <s v="12 DADA AKAPO STREET M/NO 77/S25/75652 ORILE AGEGE"/>
    <s v="D-Non MD"/>
    <x v="1"/>
    <s v="NMD"/>
    <n v="547"/>
    <n v="18369.900000000001"/>
    <n v="42948.93"/>
    <x v="5"/>
    <n v="1000259776"/>
    <x v="251"/>
    <n v="14500"/>
    <d v="2025-06-19T00:00:00"/>
    <n v="0"/>
    <x v="159"/>
    <x v="3"/>
    <x v="8"/>
  </r>
  <r>
    <n v="101645358"/>
    <s v="MAD SALIMOTU AKINJOBI"/>
    <s v="7 DADA AKAPO STREET ORILE AGEGE"/>
    <s v="D-Non MD"/>
    <x v="1"/>
    <s v="NMD"/>
    <n v="547"/>
    <n v="18369.900000000001"/>
    <n v="267401.71999999997"/>
    <x v="5"/>
    <n v="1000259776"/>
    <x v="251"/>
    <m/>
    <d v="2022-02-22T00:00:00"/>
    <n v="0"/>
    <x v="143"/>
    <x v="1"/>
    <x v="8"/>
  </r>
  <r>
    <n v="100537868"/>
    <s v="MAD SALIMOTU AKINJOBI"/>
    <s v="7 DADA AKAPO STREET ORILE AGEGE "/>
    <s v="D-Non MD"/>
    <x v="1"/>
    <s v="NMD"/>
    <n v="547"/>
    <n v="18369.900000000001"/>
    <n v="465912.24"/>
    <x v="5"/>
    <n v="1000259776"/>
    <x v="251"/>
    <m/>
    <d v="2025-05-21T00:00:00"/>
    <n v="0"/>
    <x v="143"/>
    <x v="1"/>
    <x v="8"/>
  </r>
  <r>
    <n v="100538360"/>
    <s v="NISA THOMAS"/>
    <s v="15 DADA AKAPO STREET 77/S25/45515 ORILE AGEGE"/>
    <s v="D-Non MD"/>
    <x v="1"/>
    <s v="NMD"/>
    <n v="547"/>
    <n v="18369.900000000001"/>
    <n v="25801.93"/>
    <x v="5"/>
    <n v="1000259763"/>
    <x v="252"/>
    <n v="23000"/>
    <d v="2025-06-25T00:00:00"/>
    <n v="4630.0999999999985"/>
    <x v="0"/>
    <x v="2"/>
    <x v="8"/>
  </r>
  <r>
    <n v="101644652"/>
    <s v="JIMOH AFOLABI"/>
    <s v="16 DADA AKAPO STR"/>
    <s v="D-Non MD"/>
    <x v="1"/>
    <s v="NMD"/>
    <n v="547"/>
    <n v="18369.900000000001"/>
    <n v="24221.43"/>
    <x v="5"/>
    <n v="1000259763"/>
    <x v="252"/>
    <n v="18500"/>
    <d v="2025-06-19T00:00:00"/>
    <n v="130.09999999999854"/>
    <x v="0"/>
    <x v="2"/>
    <x v="8"/>
  </r>
  <r>
    <n v="101644653"/>
    <s v="OJEDELE AZIZ"/>
    <s v="18 DADA AKAPO STR ORILE AGEGE"/>
    <s v="D-Non MD"/>
    <x v="0"/>
    <s v="NMD"/>
    <n v="0"/>
    <n v="0"/>
    <n v="10601.2"/>
    <x v="5"/>
    <n v="1000259763"/>
    <x v="252"/>
    <m/>
    <m/>
    <n v="0"/>
    <x v="0"/>
    <x v="0"/>
    <x v="8"/>
  </r>
  <r>
    <n v="100537698"/>
    <s v="OJEDELE AZIZ"/>
    <s v="18 DADA AKAPO STR ORILE AGEGE "/>
    <s v="D-Non MD"/>
    <x v="1"/>
    <s v="NMD"/>
    <n v="547"/>
    <n v="18369.900000000001"/>
    <n v="45347.57"/>
    <x v="5"/>
    <n v="1000259763"/>
    <x v="252"/>
    <n v="23500"/>
    <d v="2025-06-19T00:00:00"/>
    <n v="5130.0999999999985"/>
    <x v="0"/>
    <x v="2"/>
    <x v="8"/>
  </r>
  <r>
    <n v="101645357"/>
    <s v="OLUFUNMI AYO ODUSILE"/>
    <s v="19 DADA AKAPO STREET 85/S25/084285 ORILE AGEGE"/>
    <s v="D-Non MD"/>
    <x v="0"/>
    <s v="NMD"/>
    <n v="0"/>
    <n v="0"/>
    <n v="14601.2"/>
    <x v="5"/>
    <n v="1000259763"/>
    <x v="252"/>
    <m/>
    <m/>
    <n v="0"/>
    <x v="0"/>
    <x v="0"/>
    <x v="8"/>
  </r>
  <r>
    <n v="100538592"/>
    <s v="T OGUNTILU"/>
    <s v="22 DADA AKAPO STREET 85/S25/217916 AGEGE"/>
    <s v="D-Non MD"/>
    <x v="1"/>
    <s v="NMD"/>
    <n v="547"/>
    <n v="18369.900000000001"/>
    <n v="108449.46"/>
    <x v="5"/>
    <n v="1000259763"/>
    <x v="252"/>
    <n v="20000"/>
    <d v="2025-06-19T00:00:00"/>
    <n v="1630.0999999999985"/>
    <x v="0"/>
    <x v="2"/>
    <x v="8"/>
  </r>
  <r>
    <n v="101644684"/>
    <s v="FLORENCE FAGBAMIJI"/>
    <s v="23 DADA AKAPE STR AGEGE"/>
    <s v="D-Non MD"/>
    <x v="0"/>
    <s v="NMD"/>
    <n v="0"/>
    <n v="0"/>
    <n v="8000.56"/>
    <x v="5"/>
    <n v="1001601002"/>
    <x v="253"/>
    <m/>
    <m/>
    <n v="0"/>
    <x v="0"/>
    <x v="0"/>
    <x v="8"/>
  </r>
  <r>
    <n v="100537502"/>
    <s v="FLORENCE FAGBAMIJI"/>
    <s v="23 DADA AKAPE STR AGEGE "/>
    <s v="D-Non MD"/>
    <x v="1"/>
    <s v="NMD"/>
    <n v="547"/>
    <n v="18369.900000000001"/>
    <n v="153959.91"/>
    <x v="5"/>
    <n v="1001601002"/>
    <x v="253"/>
    <n v="24000"/>
    <d v="2025-06-18T00:00:00"/>
    <n v="5630.0999999999985"/>
    <x v="0"/>
    <x v="2"/>
    <x v="8"/>
  </r>
  <r>
    <n v="101644685"/>
    <s v="RAUFU LAWAL"/>
    <s v="24 DADA AKAPO STREET"/>
    <s v="D-Non MD"/>
    <x v="0"/>
    <s v="NMD"/>
    <n v="0"/>
    <n v="0"/>
    <n v="7600.56"/>
    <x v="5"/>
    <n v="1001601002"/>
    <x v="253"/>
    <m/>
    <m/>
    <n v="0"/>
    <x v="0"/>
    <x v="0"/>
    <x v="8"/>
  </r>
  <r>
    <n v="100537678"/>
    <s v="RAUFU LAWAL"/>
    <s v="24 DADA AKAPO STREET  "/>
    <s v="D-Non MD"/>
    <x v="1"/>
    <s v="NMD"/>
    <n v="547"/>
    <n v="18369.900000000001"/>
    <n v="24779.99"/>
    <x v="5"/>
    <n v="1001601002"/>
    <x v="253"/>
    <n v="22000"/>
    <d v="2025-06-25T00:00:00"/>
    <n v="3630.0999999999985"/>
    <x v="0"/>
    <x v="2"/>
    <x v="8"/>
  </r>
  <r>
    <n v="101645356"/>
    <s v="AKINDELE E MRS"/>
    <s v="25 DADA AKAPO STREET M/NO 81/S25/23050 ORILE AGEGE"/>
    <s v="D-Non MD"/>
    <x v="0"/>
    <s v="NMD"/>
    <n v="0"/>
    <n v="0"/>
    <n v="29000.560000000001"/>
    <x v="5"/>
    <n v="1001601002"/>
    <x v="253"/>
    <m/>
    <m/>
    <n v="0"/>
    <x v="0"/>
    <x v="0"/>
    <x v="8"/>
  </r>
  <r>
    <n v="100538424"/>
    <s v="AKINDELE E MRS"/>
    <s v="25 DADA AKAPO STREET M/NO 81/S25/23050 ORILE AGEGE"/>
    <s v="D-Non MD"/>
    <x v="1"/>
    <s v="NMD"/>
    <n v="547"/>
    <n v="18369.900000000001"/>
    <n v="289566.49"/>
    <x v="5"/>
    <n v="1001601002"/>
    <x v="253"/>
    <n v="19000"/>
    <d v="2025-06-19T00:00:00"/>
    <n v="630.09999999999854"/>
    <x v="0"/>
    <x v="2"/>
    <x v="8"/>
  </r>
  <r>
    <n v="101645355"/>
    <s v="MR AJASA JAMES"/>
    <s v="28 DADA AKAPO STREET MN 76/167979 ORILE AGEGE"/>
    <s v="D-Non MD"/>
    <x v="0"/>
    <s v="NMD"/>
    <n v="0"/>
    <n v="0"/>
    <n v="29000.560000000001"/>
    <x v="5"/>
    <n v="1001601002"/>
    <x v="253"/>
    <m/>
    <m/>
    <n v="0"/>
    <x v="0"/>
    <x v="0"/>
    <x v="8"/>
  </r>
  <r>
    <n v="102728321"/>
    <s v="MR  AJASA JAMES"/>
    <s v="28 DADA AKAPO STREET MN 76/167979 ORILE AGEGE"/>
    <s v="D-Non MD"/>
    <x v="1"/>
    <s v="NMD"/>
    <n v="547"/>
    <n v="18369.900000000001"/>
    <n v="18526.37"/>
    <x v="5"/>
    <n v="1001601002"/>
    <x v="253"/>
    <n v="27000"/>
    <d v="2025-06-19T00:00:00"/>
    <n v="8630.0999999999985"/>
    <x v="0"/>
    <x v="2"/>
    <x v="8"/>
  </r>
  <r>
    <n v="101644650"/>
    <s v="YUSSUF LATIFU"/>
    <s v="29 DADA AKAPO STREET ORILE AGEGE"/>
    <s v="D-Non MD"/>
    <x v="0"/>
    <s v="NMD"/>
    <n v="0"/>
    <n v="0"/>
    <n v="29000.560000000001"/>
    <x v="5"/>
    <n v="1001601002"/>
    <x v="253"/>
    <m/>
    <m/>
    <n v="0"/>
    <x v="0"/>
    <x v="0"/>
    <x v="8"/>
  </r>
  <r>
    <n v="100538209"/>
    <s v="YUSSUF LATIFU"/>
    <s v="29 DADA AKAPO STREET ORILE AGEGE "/>
    <s v="D-Non MD"/>
    <x v="1"/>
    <s v="NMD"/>
    <n v="547"/>
    <n v="18369.900000000001"/>
    <n v="566829.39"/>
    <x v="5"/>
    <n v="1001601002"/>
    <x v="253"/>
    <m/>
    <d v="2023-11-22T00:00:00"/>
    <n v="0"/>
    <x v="143"/>
    <x v="1"/>
    <x v="8"/>
  </r>
  <r>
    <n v="100537128"/>
    <s v="MR OLUSEGUN SAMUEL ADEYEMI"/>
    <s v="31 DADA AKAPO STR 86/S25/95175 ORILE AGEGE"/>
    <s v="D-Non MD"/>
    <x v="1"/>
    <s v="NMD"/>
    <n v="547"/>
    <n v="18369.900000000001"/>
    <n v="858806.05"/>
    <x v="5"/>
    <n v="1001601002"/>
    <x v="253"/>
    <m/>
    <d v="2025-05-30T00:00:00"/>
    <n v="0"/>
    <x v="143"/>
    <x v="1"/>
    <x v="8"/>
  </r>
  <r>
    <n v="100538034"/>
    <s v="VICTORIA ABEKE OLOYEDE"/>
    <s v="20 BALE STR TABUN TABUN AGEGE M/N 76/164231 "/>
    <s v="D-Non MD"/>
    <x v="0"/>
    <s v="NMD"/>
    <n v="0"/>
    <n v="0"/>
    <n v="275781.95"/>
    <x v="5"/>
    <n v="1001601434"/>
    <x v="254"/>
    <m/>
    <m/>
    <n v="0"/>
    <x v="0"/>
    <x v="0"/>
    <x v="4"/>
  </r>
  <r>
    <n v="101646797"/>
    <s v="YEMISI OLAPADE"/>
    <s v="4 ALH ELEMAN CLS"/>
    <s v="D-Non MD"/>
    <x v="0"/>
    <s v="NMD"/>
    <n v="0"/>
    <n v="0"/>
    <n v="271912.37"/>
    <x v="5"/>
    <n v="1001601434"/>
    <x v="254"/>
    <m/>
    <m/>
    <n v="0"/>
    <x v="0"/>
    <x v="0"/>
    <x v="4"/>
  </r>
  <r>
    <n v="100536365"/>
    <s v="YEMISI OLAPADE"/>
    <s v="4 ALH ELEMAN CLS  "/>
    <s v="D-Non MD"/>
    <x v="0"/>
    <s v="NMD"/>
    <n v="0"/>
    <n v="0"/>
    <n v="699779.39"/>
    <x v="5"/>
    <n v="1001601434"/>
    <x v="254"/>
    <m/>
    <m/>
    <n v="0"/>
    <x v="0"/>
    <x v="0"/>
    <x v="4"/>
  </r>
  <r>
    <n v="100536211"/>
    <s v="ALHAJI KERIKERI UMORU"/>
    <s v="6 AFOGBE ST M/NO 79/S25/58640 TABONTABON"/>
    <s v="D-Non MD"/>
    <x v="1"/>
    <s v="NMD"/>
    <n v="547"/>
    <n v="18369.900000000001"/>
    <n v="112365.07"/>
    <x v="5"/>
    <n v="1001601434"/>
    <x v="254"/>
    <n v="20000"/>
    <d v="2025-06-23T00:00:00"/>
    <n v="1630.0999999999985"/>
    <x v="0"/>
    <x v="2"/>
    <x v="4"/>
  </r>
  <r>
    <n v="100538117"/>
    <s v="ABUDULAI KERRY ALHAJI"/>
    <s v="6 AFOGBE STR M/NO 83/S25/23840 TABONTABON AGEGE"/>
    <s v="D-Non MD"/>
    <x v="1"/>
    <s v="NMD"/>
    <n v="547"/>
    <n v="18369.900000000001"/>
    <n v="135840.31"/>
    <x v="5"/>
    <n v="1001601434"/>
    <x v="254"/>
    <n v="40000"/>
    <d v="2025-06-04T00:00:00"/>
    <n v="21630.1"/>
    <x v="0"/>
    <x v="2"/>
    <x v="4"/>
  </r>
  <r>
    <n v="100537023"/>
    <s v="EBURUEZE JOHN"/>
    <s v="6 ELEMAH STR OWOLEWA AGEGE LAGOS"/>
    <s v="D-Non MD"/>
    <x v="1"/>
    <s v="NMD"/>
    <n v="547"/>
    <n v="18369.900000000001"/>
    <n v="58476.09"/>
    <x v="5"/>
    <n v="1001601434"/>
    <x v="254"/>
    <m/>
    <d v="2025-05-21T00:00:00"/>
    <n v="0"/>
    <x v="143"/>
    <x v="1"/>
    <x v="4"/>
  </r>
  <r>
    <n v="100536978"/>
    <s v="ALH ADEKUNLE NAFIU"/>
    <s v="ELEMADU CLOSE LAGOS "/>
    <s v="D-Non MD"/>
    <x v="1"/>
    <s v="NMD"/>
    <n v="547"/>
    <n v="18369.900000000001"/>
    <n v="433211.27"/>
    <x v="5"/>
    <n v="1001601434"/>
    <x v="254"/>
    <n v="12000"/>
    <d v="2025-06-24T00:00:00"/>
    <n v="0"/>
    <x v="170"/>
    <x v="3"/>
    <x v="4"/>
  </r>
  <r>
    <n v="100537374"/>
    <s v="DOUGLAS OKOLIE"/>
    <s v="21 ELEMAH CLOSE  "/>
    <s v="D-Non MD"/>
    <x v="1"/>
    <s v="NMD"/>
    <n v="547"/>
    <n v="18369.900000000001"/>
    <n v="23523.58"/>
    <x v="5"/>
    <n v="1002015404"/>
    <x v="255"/>
    <n v="20000"/>
    <d v="2025-06-19T00:00:00"/>
    <n v="1630.0999999999985"/>
    <x v="0"/>
    <x v="2"/>
    <x v="4"/>
  </r>
  <r>
    <n v="100536317"/>
    <s v="ISAH GAMBO ALH"/>
    <s v="29 BALE STREET 85/S25/87302 ORILE AGEGE"/>
    <s v="D-Non MD"/>
    <x v="1"/>
    <s v="NMD"/>
    <n v="547"/>
    <n v="18369.900000000001"/>
    <n v="20548.310000000001"/>
    <x v="5"/>
    <n v="1002015404"/>
    <x v="255"/>
    <n v="16000"/>
    <d v="2025-06-18T00:00:00"/>
    <n v="0"/>
    <x v="150"/>
    <x v="3"/>
    <x v="4"/>
  </r>
  <r>
    <n v="101645527"/>
    <s v="ISAH GAMBO ALH"/>
    <s v="29 BALE STREET 85/S25/87302 ORILE AGEGE"/>
    <s v="D-Non MD"/>
    <x v="1"/>
    <s v="NMD"/>
    <n v="547"/>
    <n v="18369.900000000001"/>
    <n v="20581.91"/>
    <x v="5"/>
    <n v="1002015404"/>
    <x v="255"/>
    <n v="17000"/>
    <d v="2025-06-18T00:00:00"/>
    <n v="0"/>
    <x v="149"/>
    <x v="3"/>
    <x v="4"/>
  </r>
  <r>
    <n v="100536564"/>
    <s v="CHRIST ANGLICAN CHURCH"/>
    <s v="1 CHURCH STR ELERE AGEGE "/>
    <s v="D-MD2"/>
    <x v="1"/>
    <s v="MD"/>
    <n v="560"/>
    <n v="27264.58"/>
    <n v="45567.97"/>
    <x v="5"/>
    <n v="1000258259"/>
    <x v="256"/>
    <n v="18873"/>
    <d v="2025-06-13T00:00:00"/>
    <n v="0"/>
    <x v="177"/>
    <x v="3"/>
    <x v="4"/>
  </r>
  <r>
    <n v="100538423"/>
    <s v="ANGLICAN CHURCH VICARAGE"/>
    <s v="1 CHURCH STREET 81/S25/025341 ORILE AGEGE"/>
    <s v="D-Non MD"/>
    <x v="1"/>
    <s v="NMD"/>
    <n v="547"/>
    <n v="18369.900000000001"/>
    <n v="36673.599999999999"/>
    <x v="5"/>
    <n v="1000258259"/>
    <x v="256"/>
    <n v="37747"/>
    <d v="2025-06-13T00:00:00"/>
    <n v="19377.099999999999"/>
    <x v="0"/>
    <x v="2"/>
    <x v="4"/>
  </r>
  <r>
    <n v="100945582"/>
    <s v="DAHUNSI J OLA"/>
    <s v="1 DAHUNSI STR AGEGE "/>
    <s v="D-Non MD"/>
    <x v="1"/>
    <s v="NMD"/>
    <n v="547"/>
    <n v="18369.900000000001"/>
    <n v="20583.25"/>
    <x v="5"/>
    <n v="1000258259"/>
    <x v="256"/>
    <m/>
    <d v="2025-05-30T00:00:00"/>
    <n v="0"/>
    <x v="143"/>
    <x v="1"/>
    <x v="4"/>
  </r>
  <r>
    <n v="101217908"/>
    <s v="COMMINETY DEV ASSOCIATION"/>
    <s v="1 DAHUNSI STREET TABON-TABON, ORILE- AGEGE"/>
    <s v="D-Non MD"/>
    <x v="0"/>
    <s v="NMD"/>
    <n v="0"/>
    <n v="0"/>
    <n v="925107.96"/>
    <x v="5"/>
    <n v="1000258259"/>
    <x v="256"/>
    <m/>
    <m/>
    <n v="0"/>
    <x v="0"/>
    <x v="0"/>
    <x v="4"/>
  </r>
  <r>
    <n v="100537323"/>
    <s v="MR SAKIRU AINA"/>
    <s v="1 MOMOH STREET AGEGE LAGOS AGEGE LAGOS"/>
    <s v="D-Non MD"/>
    <x v="1"/>
    <s v="NMD"/>
    <n v="547"/>
    <n v="18369.900000000001"/>
    <n v="55747.360000000001"/>
    <x v="5"/>
    <n v="1000258259"/>
    <x v="256"/>
    <n v="23000"/>
    <d v="2025-06-24T00:00:00"/>
    <n v="4630.0999999999985"/>
    <x v="0"/>
    <x v="2"/>
    <x v="4"/>
  </r>
  <r>
    <n v="100537015"/>
    <s v="JOHNSON ABIOLA"/>
    <s v="10 CHURCH STR ELERE LAGOS"/>
    <s v="D-Non MD"/>
    <x v="1"/>
    <s v="NMD"/>
    <n v="547"/>
    <n v="18369.900000000001"/>
    <n v="600762.53"/>
    <x v="5"/>
    <n v="1000258259"/>
    <x v="256"/>
    <n v="200000"/>
    <d v="2025-06-11T00:00:00"/>
    <n v="181630.1"/>
    <x v="0"/>
    <x v="2"/>
    <x v="4"/>
  </r>
  <r>
    <n v="100537520"/>
    <s v="DANIEL OGUNDIMU"/>
    <s v="10 FAGBOLA STR 74/00357 TABON TABON AGEGE"/>
    <s v="D-Non MD"/>
    <x v="1"/>
    <s v="NMD"/>
    <n v="547"/>
    <n v="18369.900000000001"/>
    <n v="462994.63"/>
    <x v="5"/>
    <n v="1000258259"/>
    <x v="256"/>
    <m/>
    <d v="2025-03-17T00:00:00"/>
    <n v="0"/>
    <x v="143"/>
    <x v="1"/>
    <x v="4"/>
  </r>
  <r>
    <n v="100536789"/>
    <s v="MR ANUMA SAMUEL"/>
    <s v="10 MOMOH STREET TABONTABON AGEGE"/>
    <s v="D-Non MD"/>
    <x v="0"/>
    <s v="NMD"/>
    <n v="0"/>
    <n v="0"/>
    <n v="694724.14"/>
    <x v="5"/>
    <n v="1000258259"/>
    <x v="256"/>
    <m/>
    <m/>
    <n v="0"/>
    <x v="0"/>
    <x v="0"/>
    <x v="4"/>
  </r>
  <r>
    <n v="101647495"/>
    <s v="MARY AGBEYO MRS"/>
    <s v="18 POWA SHOP FAGBOLA O/AGEGE"/>
    <s v="D-Non MD"/>
    <x v="0"/>
    <s v="NMD"/>
    <n v="0"/>
    <n v="0"/>
    <n v="89156.68"/>
    <x v="5"/>
    <n v="1000258259"/>
    <x v="256"/>
    <m/>
    <m/>
    <n v="0"/>
    <x v="0"/>
    <x v="0"/>
    <x v="4"/>
  </r>
  <r>
    <n v="100537168"/>
    <s v="ODEJOBI OLUSHESAN OLUFEMI"/>
    <s v="1A DAHUNSI CLS OFF FAGBOLA LAGOS "/>
    <s v="D-Non MD"/>
    <x v="1"/>
    <s v="NMD"/>
    <n v="547"/>
    <n v="18369.900000000001"/>
    <n v="22470.91"/>
    <x v="5"/>
    <n v="1000258259"/>
    <x v="256"/>
    <m/>
    <d v="2025-05-30T00:00:00"/>
    <n v="0"/>
    <x v="143"/>
    <x v="1"/>
    <x v="4"/>
  </r>
  <r>
    <n v="101644809"/>
    <s v="SURAJUDEEN MUSTAPHA"/>
    <s v="1B DAHUNSI STR AGEGE AGEGE LAGOS"/>
    <s v="D-Non MD"/>
    <x v="0"/>
    <s v="NMD"/>
    <n v="0"/>
    <n v="0"/>
    <n v="89156.68"/>
    <x v="5"/>
    <n v="1000258259"/>
    <x v="256"/>
    <m/>
    <m/>
    <n v="0"/>
    <x v="0"/>
    <x v="0"/>
    <x v="4"/>
  </r>
  <r>
    <n v="101645264"/>
    <s v="SULEIMAN ALH K"/>
    <s v="2 DAHUNSI STR 82/S25/17254 ELERE AGEGE"/>
    <s v="D-Non MD"/>
    <x v="0"/>
    <s v="NMD"/>
    <n v="0"/>
    <n v="0"/>
    <n v="89156.68"/>
    <x v="5"/>
    <n v="1000258259"/>
    <x v="256"/>
    <m/>
    <m/>
    <n v="0"/>
    <x v="0"/>
    <x v="0"/>
    <x v="4"/>
  </r>
  <r>
    <n v="100536819"/>
    <s v="OLUWATOYIN MRS"/>
    <s v="2 FAGBOLA STR ORILE 93/S25/05458 "/>
    <s v="D-Non MD"/>
    <x v="1"/>
    <s v="NMD"/>
    <n v="547"/>
    <n v="18369.900000000001"/>
    <n v="24053.62"/>
    <x v="5"/>
    <n v="1000258259"/>
    <x v="256"/>
    <n v="36000"/>
    <d v="2025-06-24T00:00:00"/>
    <n v="17630.099999999999"/>
    <x v="0"/>
    <x v="2"/>
    <x v="4"/>
  </r>
  <r>
    <n v="101644808"/>
    <s v="MR AKINLEYE"/>
    <s v="21 ADEJOBI STR"/>
    <s v="D-Non MD"/>
    <x v="0"/>
    <s v="NMD"/>
    <n v="0"/>
    <n v="0"/>
    <n v="89156.68"/>
    <x v="5"/>
    <n v="1000258259"/>
    <x v="256"/>
    <m/>
    <m/>
    <n v="0"/>
    <x v="0"/>
    <x v="0"/>
    <x v="4"/>
  </r>
  <r>
    <n v="100536905"/>
    <s v="SOTUNDE SAMUEL"/>
    <s v="21 ADEJOBI STREET. AGEGE 85/S25/027756 OKEKOTO AGEGE"/>
    <s v="D-Non MD"/>
    <x v="1"/>
    <s v="NMD"/>
    <n v="547"/>
    <n v="18369.900000000001"/>
    <n v="635172.63"/>
    <x v="5"/>
    <n v="1000258259"/>
    <x v="256"/>
    <m/>
    <d v="2024-12-30T00:00:00"/>
    <n v="0"/>
    <x v="143"/>
    <x v="1"/>
    <x v="4"/>
  </r>
  <r>
    <n v="101648183"/>
    <s v="FUNMILAYO P"/>
    <s v="22 MOMOH STR LAGOS"/>
    <s v="D-Non MD"/>
    <x v="0"/>
    <s v="NMD"/>
    <n v="0"/>
    <n v="0"/>
    <n v="89156.68"/>
    <x v="5"/>
    <n v="1000258259"/>
    <x v="256"/>
    <m/>
    <m/>
    <n v="0"/>
    <x v="0"/>
    <x v="0"/>
    <x v="4"/>
  </r>
  <r>
    <n v="101647540"/>
    <s v="FUNMILAYO P"/>
    <s v="22 MOMOH STR LAGOS"/>
    <s v="D-Non MD"/>
    <x v="0"/>
    <s v="NMD"/>
    <n v="0"/>
    <n v="0"/>
    <n v="89156.68"/>
    <x v="5"/>
    <n v="1000258259"/>
    <x v="256"/>
    <m/>
    <m/>
    <n v="0"/>
    <x v="0"/>
    <x v="0"/>
    <x v="4"/>
  </r>
  <r>
    <n v="101646696"/>
    <s v="FUNMILAYO P"/>
    <s v="22 MOMOH STR LAGOS"/>
    <s v="D-Non MD"/>
    <x v="1"/>
    <s v="NMD"/>
    <n v="547"/>
    <n v="18369.900000000001"/>
    <n v="383780.36"/>
    <x v="5"/>
    <n v="1000258259"/>
    <x v="256"/>
    <m/>
    <m/>
    <n v="0"/>
    <x v="143"/>
    <x v="1"/>
    <x v="4"/>
  </r>
  <r>
    <n v="101647339"/>
    <s v="FUNMILAYO P"/>
    <s v="22 MOMOH STR LAGOS"/>
    <s v="D-Non MD"/>
    <x v="0"/>
    <s v="NMD"/>
    <n v="0"/>
    <n v="0"/>
    <n v="89156.68"/>
    <x v="5"/>
    <n v="1000258259"/>
    <x v="256"/>
    <m/>
    <m/>
    <n v="0"/>
    <x v="0"/>
    <x v="0"/>
    <x v="4"/>
  </r>
  <r>
    <n v="100537081"/>
    <s v="AYINLA RAJI"/>
    <s v="23 ADEJOBI STREET 85/S25/46142 ORILE AGEGE"/>
    <s v="D-Non MD"/>
    <x v="1"/>
    <s v="NMD"/>
    <n v="547"/>
    <n v="18369.900000000001"/>
    <n v="133713.37"/>
    <x v="5"/>
    <n v="1000258259"/>
    <x v="256"/>
    <n v="19000"/>
    <d v="2025-06-19T00:00:00"/>
    <n v="630.09999999999854"/>
    <x v="0"/>
    <x v="2"/>
    <x v="4"/>
  </r>
  <r>
    <n v="100536719"/>
    <s v="MR OLUSEGUN ADERELE"/>
    <s v="23 ADEJOBI STREET. AGEGE 98/S25/001188 AGEGE"/>
    <s v="D-Non MD"/>
    <x v="1"/>
    <s v="NMD"/>
    <n v="547"/>
    <n v="18369.900000000001"/>
    <n v="372504.37"/>
    <x v="5"/>
    <n v="1000258259"/>
    <x v="256"/>
    <n v="25000"/>
    <d v="2025-06-19T00:00:00"/>
    <n v="6630.0999999999985"/>
    <x v="0"/>
    <x v="2"/>
    <x v="4"/>
  </r>
  <r>
    <n v="101645267"/>
    <s v="MR OLUSEGUN ADERELE"/>
    <s v="23 ADEJOBI STREET. AGEGE 98/S25/001188 AGEGE"/>
    <s v="D-Non MD"/>
    <x v="0"/>
    <s v="NMD"/>
    <n v="0"/>
    <n v="0"/>
    <n v="58640.85"/>
    <x v="5"/>
    <n v="1000258259"/>
    <x v="256"/>
    <m/>
    <m/>
    <n v="0"/>
    <x v="0"/>
    <x v="0"/>
    <x v="4"/>
  </r>
  <r>
    <n v="101645273"/>
    <s v="MR BAWA GARRING"/>
    <s v="24 OSHOBU STREET AGEGE"/>
    <s v="D-MD1"/>
    <x v="1"/>
    <s v="MD"/>
    <n v="2856"/>
    <n v="139049.35999999999"/>
    <n v="1120898.48"/>
    <x v="5"/>
    <n v="1000258259"/>
    <x v="256"/>
    <n v="50000"/>
    <d v="2025-06-25T00:00:00"/>
    <n v="0"/>
    <x v="178"/>
    <x v="3"/>
    <x v="4"/>
  </r>
  <r>
    <n v="100538540"/>
    <s v="MR BAWA GARRING"/>
    <s v="24 OSHOBU STREET AGEGE "/>
    <s v="D-Non MD"/>
    <x v="1"/>
    <s v="NMD"/>
    <n v="547"/>
    <n v="18369.900000000001"/>
    <n v="73903.039999999994"/>
    <x v="5"/>
    <n v="1000258259"/>
    <x v="256"/>
    <n v="13000"/>
    <d v="2025-06-10T00:00:00"/>
    <n v="0"/>
    <x v="146"/>
    <x v="3"/>
    <x v="4"/>
  </r>
  <r>
    <n v="102264555"/>
    <s v="OGUNJOBI MRS"/>
    <s v="26 ADEJOBI STREET   AGEGE 85  S25  165417 OKE KOTO AGEGE"/>
    <s v="D-Non MD"/>
    <x v="1"/>
    <s v="NMD"/>
    <n v="547"/>
    <n v="18369.900000000001"/>
    <n v="218096.56"/>
    <x v="5"/>
    <n v="1000258259"/>
    <x v="256"/>
    <m/>
    <d v="2025-04-22T00:00:00"/>
    <n v="0"/>
    <x v="143"/>
    <x v="1"/>
    <x v="4"/>
  </r>
  <r>
    <n v="100537841"/>
    <s v="AMOO SIMAI MADAM"/>
    <s v="27 ADEJOBI STREET AGEGE "/>
    <s v="D-Non MD"/>
    <x v="1"/>
    <s v="NMD"/>
    <n v="547"/>
    <n v="18369.900000000001"/>
    <n v="1249674.77"/>
    <x v="5"/>
    <n v="1000258259"/>
    <x v="256"/>
    <n v="100000"/>
    <d v="2025-06-13T00:00:00"/>
    <n v="81630.100000000006"/>
    <x v="0"/>
    <x v="2"/>
    <x v="4"/>
  </r>
  <r>
    <n v="101648338"/>
    <s v="MRS FOLUKE WILLIAMS"/>
    <s v="3 BALE STR 86/S25/001815 TABONTABON AGEGE"/>
    <s v="D-Non MD"/>
    <x v="0"/>
    <s v="NMD"/>
    <n v="0"/>
    <n v="0"/>
    <n v="89156.68"/>
    <x v="5"/>
    <n v="1000258259"/>
    <x v="256"/>
    <m/>
    <m/>
    <n v="0"/>
    <x v="0"/>
    <x v="0"/>
    <x v="4"/>
  </r>
  <r>
    <n v="101647624"/>
    <s v="MRS FOLUKE WILLIAMS"/>
    <s v="3 BALE STR 86/S25/001815 TABONTABON AGEGE"/>
    <s v="D-Non MD"/>
    <x v="0"/>
    <s v="NMD"/>
    <n v="0"/>
    <n v="0"/>
    <n v="89156.68"/>
    <x v="5"/>
    <n v="1000258259"/>
    <x v="256"/>
    <m/>
    <m/>
    <n v="0"/>
    <x v="0"/>
    <x v="0"/>
    <x v="4"/>
  </r>
  <r>
    <n v="100538090"/>
    <s v="ALH OTEGBEYE SALAMI"/>
    <s v="3 MOMOH LANE TABON TABON AGEG 81/S25/57143 "/>
    <s v="D-Non MD"/>
    <x v="1"/>
    <s v="NMD"/>
    <n v="547"/>
    <n v="18369.900000000001"/>
    <n v="1362072.13"/>
    <x v="5"/>
    <n v="1000258259"/>
    <x v="256"/>
    <m/>
    <d v="2025-05-30T00:00:00"/>
    <n v="0"/>
    <x v="143"/>
    <x v="1"/>
    <x v="4"/>
  </r>
  <r>
    <n v="101645269"/>
    <s v="MR JAMES SIWOKU"/>
    <s v="3 MOMOH STREET ORILE-AGEGE AKOWONJO."/>
    <s v="D-Non MD"/>
    <x v="0"/>
    <s v="NMD"/>
    <n v="0"/>
    <n v="0"/>
    <n v="74256.679999999993"/>
    <x v="5"/>
    <n v="1000258259"/>
    <x v="256"/>
    <m/>
    <m/>
    <n v="0"/>
    <x v="0"/>
    <x v="0"/>
    <x v="4"/>
  </r>
  <r>
    <n v="100537249"/>
    <s v="MR JAMES SIWOKU"/>
    <s v="3 MOMOH STREET ORILE-AGEGE AKOWONJO."/>
    <s v="D-Non MD"/>
    <x v="1"/>
    <s v="NMD"/>
    <n v="547"/>
    <n v="18369.900000000001"/>
    <n v="1183761.53"/>
    <x v="5"/>
    <n v="1000258259"/>
    <x v="256"/>
    <n v="1100"/>
    <d v="2025-06-12T00:00:00"/>
    <n v="0"/>
    <x v="160"/>
    <x v="3"/>
    <x v="4"/>
  </r>
  <r>
    <n v="102903476"/>
    <s v="MOSHOOD OLUYINKA ERIOKAN"/>
    <s v="31B ADEJOBI STREET,OKE KOTO AGEGE"/>
    <s v="D-Non MD"/>
    <x v="1"/>
    <s v="NMD"/>
    <n v="547"/>
    <n v="18369.900000000001"/>
    <n v="42581.34"/>
    <x v="5"/>
    <n v="1000258259"/>
    <x v="256"/>
    <n v="5000"/>
    <d v="2025-06-16T00:00:00"/>
    <n v="0"/>
    <x v="157"/>
    <x v="3"/>
    <x v="4"/>
  </r>
  <r>
    <n v="101645268"/>
    <s v="PRINCE AKINTUNDE ADEBAYO"/>
    <s v="4 DAHUNSI STR 77/S25/166722 AGEGE"/>
    <s v="D-Non MD"/>
    <x v="0"/>
    <s v="NMD"/>
    <n v="0"/>
    <n v="0"/>
    <n v="77156.679999999993"/>
    <x v="5"/>
    <n v="1000258259"/>
    <x v="256"/>
    <m/>
    <m/>
    <n v="0"/>
    <x v="0"/>
    <x v="0"/>
    <x v="4"/>
  </r>
  <r>
    <n v="100538704"/>
    <s v="PRINCE AKINTUNDE ADEBAYO"/>
    <s v="4 DAHUNSI STR 77/S25/166722 AGEGE"/>
    <s v="D-Non MD"/>
    <x v="1"/>
    <s v="NMD"/>
    <n v="547"/>
    <n v="18369.900000000001"/>
    <n v="1036583.11"/>
    <x v="5"/>
    <n v="1000258259"/>
    <x v="256"/>
    <m/>
    <d v="2024-01-08T00:00:00"/>
    <n v="0"/>
    <x v="143"/>
    <x v="1"/>
    <x v="4"/>
  </r>
  <r>
    <n v="101648337"/>
    <s v="KOYI J A MR"/>
    <s v="5 FAGBOLA STR TABONTABON AGEGE"/>
    <s v="D-Non MD"/>
    <x v="0"/>
    <s v="NMD"/>
    <n v="0"/>
    <n v="0"/>
    <n v="53819.29"/>
    <x v="5"/>
    <n v="1000258259"/>
    <x v="256"/>
    <m/>
    <m/>
    <n v="0"/>
    <x v="0"/>
    <x v="0"/>
    <x v="4"/>
  </r>
  <r>
    <n v="101646779"/>
    <s v="KOYI J A MR"/>
    <s v="5 FAGBOLA STR TABONTABON AGEGE"/>
    <s v="D-Non MD"/>
    <x v="0"/>
    <s v="NMD"/>
    <n v="0"/>
    <n v="0"/>
    <n v="25819.29"/>
    <x v="5"/>
    <n v="1000258259"/>
    <x v="256"/>
    <m/>
    <m/>
    <n v="0"/>
    <x v="0"/>
    <x v="0"/>
    <x v="4"/>
  </r>
  <r>
    <n v="101647493"/>
    <s v="KOYI J A MR"/>
    <s v="5 FAGBOLA STR TABONTABON AGEGE"/>
    <s v="D-Non MD"/>
    <x v="0"/>
    <s v="NMD"/>
    <n v="0"/>
    <n v="0"/>
    <n v="55819.29"/>
    <x v="5"/>
    <n v="1000258259"/>
    <x v="256"/>
    <m/>
    <m/>
    <n v="0"/>
    <x v="0"/>
    <x v="0"/>
    <x v="4"/>
  </r>
  <r>
    <n v="101647623"/>
    <s v="KOYI J A MR"/>
    <s v="5 FAGBOLA STR TABONTABON AGEGE"/>
    <s v="D-Non MD"/>
    <x v="0"/>
    <s v="NMD"/>
    <n v="0"/>
    <n v="0"/>
    <n v="57637.37"/>
    <x v="5"/>
    <n v="1000258259"/>
    <x v="256"/>
    <m/>
    <m/>
    <n v="0"/>
    <x v="0"/>
    <x v="0"/>
    <x v="4"/>
  </r>
  <r>
    <n v="100538784"/>
    <s v="KOYI J A MR"/>
    <s v="5 FAGBOLA STR TABONTABON AGEGE "/>
    <s v="D-Non MD"/>
    <x v="0"/>
    <s v="NMD"/>
    <n v="0"/>
    <n v="0"/>
    <n v="46322.5"/>
    <x v="5"/>
    <n v="1000258259"/>
    <x v="256"/>
    <m/>
    <m/>
    <n v="0"/>
    <x v="0"/>
    <x v="0"/>
    <x v="4"/>
  </r>
  <r>
    <n v="101646701"/>
    <s v="BELLO ADISA"/>
    <s v="5 FIJAGBADE STR TABONTABON AGEGE"/>
    <s v="D-Non MD"/>
    <x v="0"/>
    <s v="NMD"/>
    <n v="0"/>
    <n v="0"/>
    <n v="253702.1"/>
    <x v="5"/>
    <n v="1000258259"/>
    <x v="256"/>
    <m/>
    <m/>
    <n v="0"/>
    <x v="0"/>
    <x v="0"/>
    <x v="4"/>
  </r>
  <r>
    <n v="101647545"/>
    <s v="BELLO ADISA"/>
    <s v="5 FIJAGBADE STR TABONTABON AGEGE"/>
    <s v="D-Non MD"/>
    <x v="0"/>
    <s v="NMD"/>
    <n v="0"/>
    <n v="0"/>
    <n v="82556.679999999993"/>
    <x v="5"/>
    <n v="1000258259"/>
    <x v="256"/>
    <m/>
    <m/>
    <n v="0"/>
    <x v="0"/>
    <x v="0"/>
    <x v="4"/>
  </r>
  <r>
    <n v="101647338"/>
    <s v="BELLO ADISA"/>
    <s v="5 FIJAGBADE STR TABONTABON AGEGE"/>
    <s v="D-Non MD"/>
    <x v="0"/>
    <s v="NMD"/>
    <n v="0"/>
    <n v="0"/>
    <n v="89156.68"/>
    <x v="5"/>
    <n v="1000258259"/>
    <x v="256"/>
    <m/>
    <m/>
    <n v="0"/>
    <x v="0"/>
    <x v="0"/>
    <x v="4"/>
  </r>
  <r>
    <n v="101648182"/>
    <s v="BELLO ADISA"/>
    <s v="5 FIJAGBADE STR TABONTABON AGEGE"/>
    <s v="D-Non MD"/>
    <x v="0"/>
    <s v="NMD"/>
    <n v="0"/>
    <n v="0"/>
    <n v="79156.679999999993"/>
    <x v="5"/>
    <n v="1000258259"/>
    <x v="256"/>
    <m/>
    <m/>
    <n v="0"/>
    <x v="0"/>
    <x v="0"/>
    <x v="4"/>
  </r>
  <r>
    <n v="100538023"/>
    <s v="BELLO ADISA"/>
    <s v="5 FIJAGBADE STR TABONTABON AGEGE "/>
    <s v="D-Non MD"/>
    <x v="1"/>
    <s v="NMD"/>
    <n v="547"/>
    <n v="18369.900000000001"/>
    <n v="1085424.5"/>
    <x v="5"/>
    <n v="1000258259"/>
    <x v="256"/>
    <n v="18000"/>
    <d v="2025-06-24T00:00:00"/>
    <n v="0"/>
    <x v="148"/>
    <x v="3"/>
    <x v="4"/>
  </r>
  <r>
    <n v="100536858"/>
    <s v="MRS ADENEKAN"/>
    <s v="7 MOMOH STR TABON TABON LAGOS"/>
    <s v="D-Non MD"/>
    <x v="1"/>
    <s v="NMD"/>
    <n v="547"/>
    <n v="18369.900000000001"/>
    <n v="752460.7"/>
    <x v="5"/>
    <n v="1000258259"/>
    <x v="256"/>
    <m/>
    <d v="2025-03-27T00:00:00"/>
    <n v="0"/>
    <x v="143"/>
    <x v="1"/>
    <x v="4"/>
  </r>
  <r>
    <n v="101646702"/>
    <s v="MRS ADENEKAN"/>
    <s v="7 MOMOH STR TABON TABON LAGOS"/>
    <s v="D-Non MD"/>
    <x v="1"/>
    <s v="NMD"/>
    <n v="547"/>
    <n v="18369.900000000001"/>
    <n v="533409.13"/>
    <x v="5"/>
    <n v="1000258259"/>
    <x v="256"/>
    <n v="45000"/>
    <d v="2025-06-19T00:00:00"/>
    <n v="26630.1"/>
    <x v="0"/>
    <x v="2"/>
    <x v="4"/>
  </r>
  <r>
    <n v="100537343"/>
    <s v="ADEYEMI ADEBOLA O"/>
    <s v="8 CHURCH STR AGEGE OKE KOTO"/>
    <s v="D-Non MD"/>
    <x v="1"/>
    <s v="NMD"/>
    <n v="547"/>
    <n v="18369.900000000001"/>
    <n v="17649.72"/>
    <x v="5"/>
    <n v="1000258259"/>
    <x v="256"/>
    <n v="15000"/>
    <d v="2025-06-16T00:00:00"/>
    <n v="0"/>
    <x v="154"/>
    <x v="3"/>
    <x v="4"/>
  </r>
  <r>
    <n v="100536294"/>
    <s v="BINTU A HART"/>
    <s v="8 FAGBOLA STR M/NO 76/76415 AGEGE"/>
    <s v="D-Non MD"/>
    <x v="1"/>
    <s v="NMD"/>
    <n v="547"/>
    <n v="18369.900000000001"/>
    <n v="18946.02"/>
    <x v="5"/>
    <n v="1000258259"/>
    <x v="256"/>
    <m/>
    <d v="2025-05-19T00:00:00"/>
    <n v="0"/>
    <x v="143"/>
    <x v="1"/>
    <x v="4"/>
  </r>
  <r>
    <n v="101648352"/>
    <s v="MADAM JULIANAH ADEWALE"/>
    <s v="9 ORILE RD AGEGE 72/91261 AGEGE"/>
    <s v="D-Non MD"/>
    <x v="0"/>
    <s v="NMD"/>
    <n v="0"/>
    <n v="0"/>
    <n v="21561.82"/>
    <x v="5"/>
    <n v="1000258259"/>
    <x v="256"/>
    <m/>
    <m/>
    <n v="0"/>
    <x v="0"/>
    <x v="0"/>
    <x v="4"/>
  </r>
  <r>
    <n v="101646782"/>
    <s v="MADAM JULIANAH ADEWALE"/>
    <s v="9 ORILE RD AGEGE 72/91261 AGEGE"/>
    <s v="D-Non MD"/>
    <x v="0"/>
    <s v="NMD"/>
    <n v="0"/>
    <n v="0"/>
    <n v="21561.82"/>
    <x v="5"/>
    <n v="1000258259"/>
    <x v="256"/>
    <m/>
    <m/>
    <n v="0"/>
    <x v="0"/>
    <x v="0"/>
    <x v="4"/>
  </r>
  <r>
    <n v="101647626"/>
    <s v="MADAM JULIANAH ADEWALE"/>
    <s v="9 ORILE RD AGEGE 72/91261 AGEGE"/>
    <s v="D-Non MD"/>
    <x v="0"/>
    <s v="NMD"/>
    <n v="0"/>
    <n v="0"/>
    <n v="21561.82"/>
    <x v="5"/>
    <n v="1000258259"/>
    <x v="256"/>
    <m/>
    <m/>
    <n v="0"/>
    <x v="0"/>
    <x v="0"/>
    <x v="4"/>
  </r>
  <r>
    <n v="101647508"/>
    <s v="MADAM JULIANAH ADEWALE"/>
    <s v="9 ORILE RD AGEGE 72/91261 AGEGE"/>
    <s v="D-Non MD"/>
    <x v="0"/>
    <s v="NMD"/>
    <n v="0"/>
    <n v="0"/>
    <n v="21561.82"/>
    <x v="5"/>
    <n v="1000258259"/>
    <x v="256"/>
    <m/>
    <m/>
    <n v="0"/>
    <x v="0"/>
    <x v="0"/>
    <x v="4"/>
  </r>
  <r>
    <n v="100538507"/>
    <s v="SALAWU AKANNI OJELADE"/>
    <s v="9A WAHUNSI STREET M/N 76/78589 TABON TABON AGEGE"/>
    <s v="D-Non MD"/>
    <x v="1"/>
    <s v="NMD"/>
    <n v="547"/>
    <n v="18369.900000000001"/>
    <n v="336638.87"/>
    <x v="5"/>
    <n v="1000258259"/>
    <x v="256"/>
    <n v="30000"/>
    <d v="2025-06-19T00:00:00"/>
    <n v="11630.099999999999"/>
    <x v="0"/>
    <x v="2"/>
    <x v="4"/>
  </r>
  <r>
    <n v="100067842"/>
    <s v="ELERE POLICE STATION"/>
    <s v="BLK 1 AGEGE LAGOS"/>
    <s v="D-MD2"/>
    <x v="1"/>
    <s v="MD"/>
    <n v="170"/>
    <n v="8276.75"/>
    <n v="7426214.6900000004"/>
    <x v="5"/>
    <n v="1000258259"/>
    <x v="256"/>
    <m/>
    <m/>
    <n v="0"/>
    <x v="179"/>
    <x v="1"/>
    <x v="4"/>
  </r>
  <r>
    <n v="100067852"/>
    <s v="ELERE POLICE QUARTERS"/>
    <s v="BLK 2 AGEGE LAGOS"/>
    <s v="D-MD2"/>
    <x v="1"/>
    <s v="MD"/>
    <n v="2456"/>
    <n v="119574.66"/>
    <n v="7376567.9400000004"/>
    <x v="5"/>
    <n v="1000258259"/>
    <x v="256"/>
    <m/>
    <m/>
    <n v="0"/>
    <x v="180"/>
    <x v="1"/>
    <x v="4"/>
  </r>
  <r>
    <n v="100067843"/>
    <s v="ELERE POLICE STATION"/>
    <s v="BLK 3 AGEGE LAGOS"/>
    <s v="D-MD2"/>
    <x v="1"/>
    <s v="MD"/>
    <n v="3320"/>
    <n v="161640.01"/>
    <n v="8058456.96"/>
    <x v="5"/>
    <n v="1000258259"/>
    <x v="256"/>
    <m/>
    <m/>
    <n v="0"/>
    <x v="181"/>
    <x v="1"/>
    <x v="4"/>
  </r>
  <r>
    <n v="100536550"/>
    <s v="ANGLICAN CHURCH"/>
    <s v="C/O ANGLICAN CHRIST CHURCH 98/P50/00000362 CHURCH STR NEAR ELERE PO"/>
    <s v="D-Non MD"/>
    <x v="1"/>
    <s v="NMD"/>
    <n v="547"/>
    <n v="18369.900000000001"/>
    <n v="36673.42"/>
    <x v="5"/>
    <n v="1000258259"/>
    <x v="256"/>
    <n v="99203"/>
    <d v="2025-06-13T00:00:00"/>
    <n v="80833.100000000006"/>
    <x v="0"/>
    <x v="2"/>
    <x v="4"/>
  </r>
  <r>
    <n v="101647336"/>
    <s v="J.ADEGBESAN ESQ."/>
    <s v="C5/102A.FAGBOLA STR. AGEGE. TABONTABON AREA."/>
    <s v="D-Non MD"/>
    <x v="0"/>
    <s v="NMD"/>
    <n v="0"/>
    <n v="0"/>
    <n v="21561.82"/>
    <x v="5"/>
    <n v="1000258259"/>
    <x v="256"/>
    <m/>
    <m/>
    <n v="0"/>
    <x v="0"/>
    <x v="0"/>
    <x v="4"/>
  </r>
  <r>
    <n v="100537034"/>
    <s v="J.ADEGBESAN ESQ."/>
    <s v="C5/102A.FAGBOLA STR. AGEGE. TABONTABON AREA."/>
    <s v="D-Non MD"/>
    <x v="0"/>
    <s v="NMD"/>
    <n v="0"/>
    <n v="0"/>
    <n v="104821.26"/>
    <x v="5"/>
    <n v="1000258259"/>
    <x v="256"/>
    <m/>
    <m/>
    <n v="0"/>
    <x v="0"/>
    <x v="0"/>
    <x v="4"/>
  </r>
  <r>
    <n v="101646699"/>
    <s v="J.ADEGBESAN ESQ."/>
    <s v="C5/102A.FAGBOLA STR. AGEGE. TABONTABON AREA."/>
    <s v="D-Non MD"/>
    <x v="0"/>
    <s v="NMD"/>
    <n v="0"/>
    <n v="0"/>
    <n v="21561.82"/>
    <x v="5"/>
    <n v="1000258259"/>
    <x v="256"/>
    <m/>
    <m/>
    <n v="0"/>
    <x v="0"/>
    <x v="0"/>
    <x v="4"/>
  </r>
  <r>
    <n v="101648180"/>
    <s v="J.ADEGBESAN ESQ."/>
    <s v="C5/102A.FAGBOLA STR. AGEGE. TABONTABON AREA."/>
    <s v="D-Non MD"/>
    <x v="0"/>
    <s v="NMD"/>
    <n v="0"/>
    <n v="0"/>
    <n v="17561.82"/>
    <x v="5"/>
    <n v="1000258259"/>
    <x v="256"/>
    <m/>
    <m/>
    <n v="0"/>
    <x v="0"/>
    <x v="0"/>
    <x v="4"/>
  </r>
  <r>
    <n v="101647543"/>
    <s v="J.ADEGBESAN ESQ."/>
    <s v="C5/102A.FAGBOLA STR. AGEGE. TABONTABON AREA."/>
    <s v="D-Non MD"/>
    <x v="0"/>
    <s v="NMD"/>
    <n v="0"/>
    <n v="0"/>
    <n v="-7438.18"/>
    <x v="5"/>
    <n v="1000258259"/>
    <x v="256"/>
    <m/>
    <m/>
    <n v="0"/>
    <x v="0"/>
    <x v="0"/>
    <x v="4"/>
  </r>
  <r>
    <n v="101644810"/>
    <s v="S.A.OLUGBODE ESQ."/>
    <s v="C5/116.FIJAGBADE STR. AGEGE."/>
    <s v="D-Non MD"/>
    <x v="0"/>
    <s v="NMD"/>
    <n v="0"/>
    <n v="0"/>
    <n v="377918.37"/>
    <x v="5"/>
    <n v="1000258259"/>
    <x v="256"/>
    <m/>
    <m/>
    <n v="0"/>
    <x v="0"/>
    <x v="0"/>
    <x v="4"/>
  </r>
  <r>
    <n v="100537680"/>
    <s v="S.A.OLUGBODE ESQ."/>
    <s v="C5/116.FIJAGBADE STR. AGEGE. "/>
    <s v="D-Non MD"/>
    <x v="1"/>
    <s v="NMD"/>
    <n v="547"/>
    <n v="18369.900000000001"/>
    <n v="840766.66"/>
    <x v="5"/>
    <n v="1000258259"/>
    <x v="256"/>
    <n v="17000"/>
    <d v="2025-06-24T00:00:00"/>
    <n v="0"/>
    <x v="149"/>
    <x v="3"/>
    <x v="4"/>
  </r>
  <r>
    <n v="100537673"/>
    <s v="JAMES OYELEYE,"/>
    <s v="C5/119.FIJAGBADE STR.. TABONTABON AGEGE. "/>
    <s v="D-Non MD"/>
    <x v="1"/>
    <s v="NMD"/>
    <n v="547"/>
    <n v="18369.900000000001"/>
    <n v="132216.34"/>
    <x v="5"/>
    <n v="1000258259"/>
    <x v="256"/>
    <n v="10000"/>
    <d v="2025-06-19T00:00:00"/>
    <n v="0"/>
    <x v="151"/>
    <x v="3"/>
    <x v="4"/>
  </r>
  <r>
    <n v="100537956"/>
    <s v="JOHNSON OGUNSEITAN"/>
    <s v="C5/85.DAHUNSI STR. AGEGE. "/>
    <s v="D-Non MD"/>
    <x v="1"/>
    <s v="NMD"/>
    <n v="547"/>
    <n v="18369.900000000001"/>
    <n v="37156.67"/>
    <x v="5"/>
    <n v="1000258259"/>
    <x v="256"/>
    <m/>
    <d v="2025-05-30T00:00:00"/>
    <n v="0"/>
    <x v="143"/>
    <x v="1"/>
    <x v="4"/>
  </r>
  <r>
    <n v="102942176"/>
    <s v="PETER OLAWUYI OLADOSU"/>
    <s v="CHRIST   ANGELICA CHURCH NO 1  SASEGBON HOUSE FAGBOLA"/>
    <s v="D-Non MD"/>
    <x v="0"/>
    <s v="NMD"/>
    <n v="0"/>
    <n v="0"/>
    <n v="0"/>
    <x v="5"/>
    <n v="1000258259"/>
    <x v="256"/>
    <m/>
    <m/>
    <n v="0"/>
    <x v="0"/>
    <x v="0"/>
    <x v="4"/>
  </r>
  <r>
    <n v="101645270"/>
    <s v="MR SUNDAY OLUWOLE"/>
    <s v="NO 31 ADEJOBI STR"/>
    <s v="D-Non MD"/>
    <x v="0"/>
    <s v="NMD"/>
    <n v="0"/>
    <n v="0"/>
    <n v="602234.9"/>
    <x v="5"/>
    <n v="1000258259"/>
    <x v="256"/>
    <m/>
    <m/>
    <n v="0"/>
    <x v="0"/>
    <x v="0"/>
    <x v="4"/>
  </r>
  <r>
    <n v="100067844"/>
    <s v="ELERE POLICE QUARTERS"/>
    <s v="OFFICERS QUARTERS AGEGE BLOCK 4 LAGOS"/>
    <s v="D-MD2"/>
    <x v="1"/>
    <s v="MD"/>
    <n v="956"/>
    <n v="46544.53"/>
    <n v="6659578.0099999998"/>
    <x v="5"/>
    <n v="1000258259"/>
    <x v="256"/>
    <m/>
    <m/>
    <n v="0"/>
    <x v="182"/>
    <x v="1"/>
    <x v="4"/>
  </r>
  <r>
    <n v="100537066"/>
    <s v="MRS C. ITOEGBUNA"/>
    <s v="PHASE II ELERE AGEGE LAGOS."/>
    <s v="D-Non MD"/>
    <x v="1"/>
    <s v="NMD"/>
    <n v="547"/>
    <n v="18369.900000000001"/>
    <n v="9814.2900000000009"/>
    <x v="5"/>
    <n v="1000258259"/>
    <x v="256"/>
    <n v="18000"/>
    <d v="2025-06-19T00:00:00"/>
    <n v="0"/>
    <x v="148"/>
    <x v="3"/>
    <x v="4"/>
  </r>
  <r>
    <n v="100067845"/>
    <s v="ELERE POLICE STATION Q"/>
    <s v="SENIOR OFFICERS QUARTERS BLOCK FIVE AGEGE LAGOS"/>
    <s v="D-MD2"/>
    <x v="1"/>
    <s v="MD"/>
    <n v="600"/>
    <n v="29212.05"/>
    <n v="6629659.9100000001"/>
    <x v="5"/>
    <n v="1000258259"/>
    <x v="256"/>
    <m/>
    <m/>
    <n v="0"/>
    <x v="183"/>
    <x v="1"/>
    <x v="4"/>
  </r>
  <r>
    <n v="101647544"/>
    <s v="MRS IMARALU"/>
    <s v="SHOP 23 ELERE LAGOS"/>
    <s v="D-Non MD"/>
    <x v="1"/>
    <s v="NMD"/>
    <n v="547"/>
    <n v="18369.900000000001"/>
    <n v="377370.75"/>
    <x v="5"/>
    <n v="1000258259"/>
    <x v="256"/>
    <m/>
    <d v="2023-09-07T00:00:00"/>
    <n v="0"/>
    <x v="143"/>
    <x v="1"/>
    <x v="4"/>
  </r>
  <r>
    <n v="101647335"/>
    <s v="MRS IMARALU"/>
    <s v="SHOP 23 ELERE LAGOS"/>
    <s v="D-Non MD"/>
    <x v="1"/>
    <s v="NMD"/>
    <n v="547"/>
    <n v="18369.900000000001"/>
    <n v="368370.75"/>
    <x v="5"/>
    <n v="1000258259"/>
    <x v="256"/>
    <m/>
    <d v="2024-02-08T00:00:00"/>
    <n v="0"/>
    <x v="143"/>
    <x v="1"/>
    <x v="4"/>
  </r>
  <r>
    <n v="101646700"/>
    <s v="MRS IMARALU"/>
    <s v="SHOP 23 ELERE LAGOS"/>
    <s v="D-Non MD"/>
    <x v="1"/>
    <s v="NMD"/>
    <n v="547"/>
    <n v="18369.900000000001"/>
    <n v="380870.75"/>
    <x v="5"/>
    <n v="1000258259"/>
    <x v="256"/>
    <m/>
    <d v="2023-08-16T00:00:00"/>
    <n v="0"/>
    <x v="143"/>
    <x v="1"/>
    <x v="4"/>
  </r>
  <r>
    <n v="101648179"/>
    <s v="MRS IMARALU"/>
    <s v="SHOP 23 ELERE LAGOS"/>
    <s v="D-Non MD"/>
    <x v="1"/>
    <s v="NMD"/>
    <n v="547"/>
    <n v="18369.900000000001"/>
    <n v="384370.75"/>
    <x v="5"/>
    <n v="1000258259"/>
    <x v="256"/>
    <m/>
    <d v="2023-08-16T00:00:00"/>
    <n v="0"/>
    <x v="143"/>
    <x v="1"/>
    <x v="4"/>
  </r>
  <r>
    <n v="100536531"/>
    <s v="MRS IMARALU"/>
    <s v="SHOP 23 ELERE LAGOS "/>
    <s v="D-Non MD"/>
    <x v="1"/>
    <s v="NMD"/>
    <n v="547"/>
    <n v="18369.900000000001"/>
    <n v="69628.960000000006"/>
    <x v="5"/>
    <n v="1000258259"/>
    <x v="256"/>
    <n v="19000"/>
    <d v="2025-06-19T00:00:00"/>
    <n v="630.09999999999854"/>
    <x v="0"/>
    <x v="2"/>
    <x v="4"/>
  </r>
  <r>
    <n v="101647549"/>
    <s v="PRINCE PRINCE"/>
    <s v="SHOP 33 ELERE LAGOS"/>
    <s v="D-Non MD"/>
    <x v="0"/>
    <s v="NMD"/>
    <n v="0"/>
    <n v="0"/>
    <n v="46819.29"/>
    <x v="5"/>
    <n v="1000258259"/>
    <x v="256"/>
    <m/>
    <m/>
    <n v="0"/>
    <x v="0"/>
    <x v="0"/>
    <x v="4"/>
  </r>
  <r>
    <n v="101646705"/>
    <s v="PRINCE PRINCE"/>
    <s v="SHOP 33 ELERE LAGOS"/>
    <s v="D-Non MD"/>
    <x v="0"/>
    <s v="NMD"/>
    <n v="0"/>
    <n v="0"/>
    <n v="46819.29"/>
    <x v="5"/>
    <n v="1000258259"/>
    <x v="256"/>
    <m/>
    <m/>
    <n v="0"/>
    <x v="0"/>
    <x v="0"/>
    <x v="4"/>
  </r>
  <r>
    <n v="101647334"/>
    <s v="PRINCE PRINCE"/>
    <s v="SHOP 33 ELERE LAGOS"/>
    <s v="D-Non MD"/>
    <x v="0"/>
    <s v="NMD"/>
    <n v="0"/>
    <n v="0"/>
    <n v="16748.509999999998"/>
    <x v="5"/>
    <n v="1000258259"/>
    <x v="256"/>
    <m/>
    <m/>
    <n v="0"/>
    <x v="0"/>
    <x v="0"/>
    <x v="4"/>
  </r>
  <r>
    <n v="101648178"/>
    <s v="PRINCE PRINCE"/>
    <s v="SHOP 33 ELERE LAGOS"/>
    <s v="D-Non MD"/>
    <x v="0"/>
    <s v="NMD"/>
    <n v="0"/>
    <n v="0"/>
    <n v="16748.509999999998"/>
    <x v="5"/>
    <n v="1000258259"/>
    <x v="256"/>
    <m/>
    <m/>
    <n v="0"/>
    <x v="0"/>
    <x v="0"/>
    <x v="4"/>
  </r>
  <r>
    <n v="100536524"/>
    <s v="PRINCE PRINCE"/>
    <s v="SHOP 33 ELERE LAGOS "/>
    <s v="D-Non MD"/>
    <x v="1"/>
    <s v="NMD"/>
    <n v="547"/>
    <n v="18369.900000000001"/>
    <n v="25980.47"/>
    <x v="5"/>
    <n v="1000258259"/>
    <x v="256"/>
    <m/>
    <d v="2025-05-22T00:00:00"/>
    <n v="0"/>
    <x v="143"/>
    <x v="1"/>
    <x v="4"/>
  </r>
  <r>
    <n v="100537152"/>
    <s v="SHOBESAN J MR"/>
    <s v="1 FAGBOLA STR 85/S25/68174 AGEGE"/>
    <s v="D-Non MD"/>
    <x v="0"/>
    <s v="NMD"/>
    <n v="0"/>
    <n v="0"/>
    <n v="634540.43999999994"/>
    <x v="5"/>
    <n v="1000258296"/>
    <x v="257"/>
    <m/>
    <m/>
    <n v="0"/>
    <x v="0"/>
    <x v="0"/>
    <x v="4"/>
  </r>
  <r>
    <n v="100537681"/>
    <s v="SOLESI JIMOH ESQ"/>
    <s v="1 FAGBOLA STR AGEGE "/>
    <s v="D-Non MD"/>
    <x v="1"/>
    <s v="NMD"/>
    <n v="547"/>
    <n v="18369.900000000001"/>
    <n v="590171.93000000005"/>
    <x v="5"/>
    <n v="1000258296"/>
    <x v="257"/>
    <m/>
    <d v="2023-10-09T00:00:00"/>
    <n v="0"/>
    <x v="143"/>
    <x v="1"/>
    <x v="4"/>
  </r>
  <r>
    <n v="100536654"/>
    <s v="SOBESAN JIMOH"/>
    <s v="1 FAGBOLA STR TABON TABON AGEGE "/>
    <s v="D-Non MD"/>
    <x v="1"/>
    <s v="NMD"/>
    <n v="547"/>
    <n v="18369.900000000001"/>
    <n v="744384.85"/>
    <x v="5"/>
    <n v="1000258296"/>
    <x v="257"/>
    <m/>
    <d v="2023-10-09T00:00:00"/>
    <n v="0"/>
    <x v="143"/>
    <x v="1"/>
    <x v="4"/>
  </r>
  <r>
    <n v="100536749"/>
    <s v="RAMOTA ABAKE"/>
    <s v="13 ORILE RD TABON TABON LAGOS"/>
    <s v="D-Non MD"/>
    <x v="1"/>
    <s v="NMD"/>
    <n v="547"/>
    <n v="18369.900000000001"/>
    <n v="1117503.5900000001"/>
    <x v="5"/>
    <n v="1000258296"/>
    <x v="257"/>
    <n v="40000"/>
    <d v="2025-06-19T00:00:00"/>
    <n v="21630.1"/>
    <x v="0"/>
    <x v="2"/>
    <x v="4"/>
  </r>
  <r>
    <n v="101645499"/>
    <s v="DAWODU JEMILAT AINA"/>
    <s v="3A FAGBOOLA STREET 92/S25/026689 TABON TABON AGEGE"/>
    <s v="D-Non MD"/>
    <x v="1"/>
    <s v="NMD"/>
    <n v="547"/>
    <n v="18369.900000000001"/>
    <n v="438765.62"/>
    <x v="5"/>
    <n v="1000258296"/>
    <x v="257"/>
    <n v="20100"/>
    <d v="2025-06-24T00:00:00"/>
    <n v="1730.0999999999985"/>
    <x v="0"/>
    <x v="2"/>
    <x v="4"/>
  </r>
  <r>
    <n v="100536519"/>
    <s v="TAOFEEK ALAO"/>
    <s v="4 FAGBOLA STR AGEGE LAGOS"/>
    <s v="D-Non MD"/>
    <x v="0"/>
    <s v="NMD"/>
    <n v="0"/>
    <n v="0"/>
    <n v="61957.09"/>
    <x v="5"/>
    <n v="1000258296"/>
    <x v="257"/>
    <m/>
    <m/>
    <n v="0"/>
    <x v="0"/>
    <x v="0"/>
    <x v="4"/>
  </r>
  <r>
    <n v="100538751"/>
    <s v="BASHUA WATER"/>
    <s v="4 FAGBOLA STREET ORILE-AGEGE LAGOS."/>
    <s v="D-Non MD"/>
    <x v="1"/>
    <s v="NMD"/>
    <n v="547"/>
    <n v="18369.900000000001"/>
    <n v="1259201.8400000001"/>
    <x v="5"/>
    <n v="1000258296"/>
    <x v="257"/>
    <m/>
    <d v="2021-05-17T00:00:00"/>
    <n v="0"/>
    <x v="143"/>
    <x v="1"/>
    <x v="4"/>
  </r>
  <r>
    <n v="100537899"/>
    <s v="MR OMOLADE SAMUEL"/>
    <s v="7 FAGBOLA STREET ORILE LAGOS."/>
    <s v="D-Non MD"/>
    <x v="0"/>
    <s v="NMD"/>
    <n v="0"/>
    <n v="0"/>
    <n v="89683.69"/>
    <x v="5"/>
    <n v="1000258296"/>
    <x v="257"/>
    <m/>
    <m/>
    <n v="0"/>
    <x v="0"/>
    <x v="0"/>
    <x v="4"/>
  </r>
  <r>
    <n v="100537682"/>
    <s v="MR YISA OGUNWARE"/>
    <s v="C5/101.FAGBOLA STR. AGEGE. "/>
    <s v="D-Non MD"/>
    <x v="1"/>
    <s v="NMD"/>
    <n v="547"/>
    <n v="18369.900000000001"/>
    <n v="23688.54"/>
    <x v="5"/>
    <n v="1000258296"/>
    <x v="257"/>
    <n v="20000"/>
    <d v="2025-06-24T00:00:00"/>
    <n v="1630.0999999999985"/>
    <x v="0"/>
    <x v="2"/>
    <x v="4"/>
  </r>
  <r>
    <n v="100537684"/>
    <s v="J.A.FAGBOLA ESQ."/>
    <s v="C5/95.FAGBOLA STR. AGEGE. "/>
    <s v="D-Non MD"/>
    <x v="1"/>
    <s v="NMD"/>
    <n v="547"/>
    <n v="18369.900000000001"/>
    <n v="39555.94"/>
    <x v="5"/>
    <n v="1000258296"/>
    <x v="257"/>
    <n v="18400"/>
    <d v="2025-06-19T00:00:00"/>
    <n v="30.099999999998545"/>
    <x v="0"/>
    <x v="2"/>
    <x v="4"/>
  </r>
  <r>
    <n v="102786284"/>
    <s v="J.A.FAGBOLA ESQ. ESQ. ESQ."/>
    <s v="C5/95.FAGBOLA STR. AGEGE. "/>
    <s v="D-Non MD"/>
    <x v="1"/>
    <s v="NMD"/>
    <n v="547"/>
    <n v="18369.900000000001"/>
    <n v="12127.94"/>
    <x v="5"/>
    <n v="1000258296"/>
    <x v="257"/>
    <n v="18500"/>
    <d v="2025-06-19T00:00:00"/>
    <n v="130.09999999999854"/>
    <x v="0"/>
    <x v="2"/>
    <x v="4"/>
  </r>
  <r>
    <n v="100536747"/>
    <s v="KRC KRC"/>
    <s v="22 OSHOBA STR. LAGOS "/>
    <s v="D-Non MD"/>
    <x v="0"/>
    <s v="NMD"/>
    <n v="0"/>
    <n v="0"/>
    <n v="214606.71"/>
    <x v="5"/>
    <n v="1000257522"/>
    <x v="258"/>
    <m/>
    <m/>
    <n v="0"/>
    <x v="0"/>
    <x v="0"/>
    <x v="4"/>
  </r>
  <r>
    <n v="100536817"/>
    <s v="EUGENE MR"/>
    <s v="22B OSOBU STREET AGEGE "/>
    <s v="D-Non MD"/>
    <x v="0"/>
    <s v="NMD"/>
    <n v="0"/>
    <n v="0"/>
    <n v="311480.09000000003"/>
    <x v="5"/>
    <n v="1000257522"/>
    <x v="258"/>
    <m/>
    <m/>
    <n v="0"/>
    <x v="0"/>
    <x v="0"/>
    <x v="4"/>
  </r>
  <r>
    <n v="100538240"/>
    <s v="MORITIWON L.O"/>
    <s v="24A OSOBU STREET ORILE-AGEGE AKOWONJO."/>
    <s v="D-Non MD"/>
    <x v="0"/>
    <s v="NMD"/>
    <n v="0"/>
    <n v="0"/>
    <n v="741159.66"/>
    <x v="5"/>
    <n v="1000257522"/>
    <x v="258"/>
    <m/>
    <m/>
    <n v="0"/>
    <x v="0"/>
    <x v="0"/>
    <x v="4"/>
  </r>
  <r>
    <n v="101644812"/>
    <s v="MORITIWON L.O"/>
    <s v="24A OSOBU STREET ORILE-AGEGE AKOWONJO."/>
    <s v="D-Non MD"/>
    <x v="0"/>
    <s v="NMD"/>
    <n v="0"/>
    <n v="0"/>
    <n v="402473.01"/>
    <x v="5"/>
    <n v="1000257522"/>
    <x v="258"/>
    <m/>
    <m/>
    <n v="0"/>
    <x v="0"/>
    <x v="0"/>
    <x v="4"/>
  </r>
  <r>
    <n v="101644815"/>
    <s v="TITUS OLUSANYA"/>
    <s v="26 OSOBU STREET. ORILE-AGEGE LAGOS"/>
    <s v="D-Non MD"/>
    <x v="1"/>
    <s v="NMD"/>
    <n v="547"/>
    <n v="18369.900000000001"/>
    <n v="26668.71"/>
    <x v="5"/>
    <n v="1000257522"/>
    <x v="258"/>
    <n v="47650"/>
    <d v="2025-06-21T00:00:00"/>
    <n v="29280.1"/>
    <x v="0"/>
    <x v="2"/>
    <x v="4"/>
  </r>
  <r>
    <n v="100536675"/>
    <s v="ADEBAYO TAIWO"/>
    <s v="15 FAGBOLA STR LAGOS "/>
    <s v="D-Non MD"/>
    <x v="1"/>
    <s v="NMD"/>
    <n v="547"/>
    <n v="18369.900000000001"/>
    <n v="933919.91"/>
    <x v="5"/>
    <n v="1000258091"/>
    <x v="259"/>
    <m/>
    <d v="2024-11-27T00:00:00"/>
    <n v="0"/>
    <x v="143"/>
    <x v="1"/>
    <x v="4"/>
  </r>
  <r>
    <n v="102641288"/>
    <s v="EHIOBOCHIE  FESTUS AHANUGBOBA"/>
    <s v="1 DAYO AJISAFE CLOSE "/>
    <s v="D-Non MD"/>
    <x v="1"/>
    <s v="NMD"/>
    <n v="547"/>
    <n v="18369.900000000001"/>
    <n v="18369.689999999999"/>
    <x v="5"/>
    <n v="1001601402"/>
    <x v="260"/>
    <m/>
    <d v="2025-05-23T00:00:00"/>
    <n v="0"/>
    <x v="143"/>
    <x v="1"/>
    <x v="3"/>
  </r>
  <r>
    <n v="100536405"/>
    <s v="CHRIST ANGLICAN CHURCH"/>
    <s v="FAGBOLA STR OPP NEPA TRANSFOR AGEGE LAGOS"/>
    <s v="D-Non MD"/>
    <x v="1"/>
    <s v="NMD"/>
    <n v="547"/>
    <n v="18369.900000000001"/>
    <n v="23284.01"/>
    <x v="5"/>
    <n v="1001601402"/>
    <x v="260"/>
    <n v="14000"/>
    <d v="2025-06-10T00:00:00"/>
    <n v="0"/>
    <x v="147"/>
    <x v="3"/>
    <x v="3"/>
  </r>
  <r>
    <n v="100536693"/>
    <s v="MGBOKHAODE ONOMU S."/>
    <s v="19 FAGBOLA STR OKE KOTO AGEGE LAGOS"/>
    <s v="D-MD1"/>
    <x v="0"/>
    <s v="MD"/>
    <n v="0"/>
    <n v="0"/>
    <n v="0"/>
    <x v="5"/>
    <n v="1000257497"/>
    <x v="261"/>
    <m/>
    <m/>
    <n v="0"/>
    <x v="0"/>
    <x v="0"/>
    <x v="4"/>
  </r>
  <r>
    <n v="100945581"/>
    <s v="JAMIU I ALHAJI"/>
    <s v="39 ADEJOBI STR OKE-KOTO AGEGE 99/S25/000081 OKE KOTO"/>
    <s v="D-MD1"/>
    <x v="0"/>
    <s v="MD"/>
    <n v="0"/>
    <n v="0"/>
    <n v="37541.589999999997"/>
    <x v="5"/>
    <n v="1000257497"/>
    <x v="261"/>
    <m/>
    <m/>
    <n v="0"/>
    <x v="0"/>
    <x v="0"/>
    <x v="4"/>
  </r>
  <r>
    <n v="100945589"/>
    <s v="JAMIU I ALHAJI"/>
    <s v="39 ADEJOBI STR OKE-KOTO AGEGE 99/S25/000134 OKE KOTO"/>
    <s v="D-Non MD"/>
    <x v="0"/>
    <s v="NMD"/>
    <n v="0"/>
    <n v="0"/>
    <n v="45862.63"/>
    <x v="5"/>
    <n v="1000257497"/>
    <x v="261"/>
    <m/>
    <m/>
    <n v="0"/>
    <x v="0"/>
    <x v="0"/>
    <x v="4"/>
  </r>
  <r>
    <n v="101645272"/>
    <s v="MR E ADELUKA"/>
    <s v="49 FAGBOLA STR ORILE 85/060534 AGEGE"/>
    <s v="D-Non MD"/>
    <x v="0"/>
    <s v="NMD"/>
    <n v="0"/>
    <n v="0"/>
    <n v="50268.33"/>
    <x v="5"/>
    <n v="1000257497"/>
    <x v="261"/>
    <m/>
    <m/>
    <n v="0"/>
    <x v="0"/>
    <x v="0"/>
    <x v="4"/>
  </r>
  <r>
    <n v="100536795"/>
    <s v="MR E ADELUKA"/>
    <s v="49 FAGBOLA STR ORILE 85/060534 AGEGE"/>
    <s v="D-Non MD"/>
    <x v="1"/>
    <s v="NMD"/>
    <n v="547"/>
    <n v="18369.900000000001"/>
    <n v="354436.59"/>
    <x v="5"/>
    <n v="1000257497"/>
    <x v="261"/>
    <n v="19000"/>
    <d v="2025-06-20T00:00:00"/>
    <n v="630.09999999999854"/>
    <x v="0"/>
    <x v="2"/>
    <x v="4"/>
  </r>
  <r>
    <n v="100536725"/>
    <s v="ADEBAYO AYENI"/>
    <s v="PLOT 22 FAGBAYO STR AGEGE. LAGOS."/>
    <s v="D-Non MD"/>
    <x v="0"/>
    <s v="NMD"/>
    <n v="0"/>
    <n v="0"/>
    <n v="858383.67"/>
    <x v="5"/>
    <n v="1000257497"/>
    <x v="261"/>
    <m/>
    <m/>
    <n v="0"/>
    <x v="0"/>
    <x v="0"/>
    <x v="4"/>
  </r>
  <r>
    <n v="100067860"/>
    <s v="FIRST CITY MONUMENT BANK"/>
    <s v="4 OLD ABEOKUTA MTR VETLAND OKO-OBA LAGOS"/>
    <s v="D-MD2"/>
    <x v="1"/>
    <s v="MD"/>
    <n v="1573"/>
    <n v="76584.259999999995"/>
    <n v="76584.259999999995"/>
    <x v="5"/>
    <n v="1002049218"/>
    <x v="262"/>
    <m/>
    <m/>
    <n v="0"/>
    <x v="184"/>
    <x v="1"/>
    <x v="0"/>
  </r>
  <r>
    <n v="102542382"/>
    <s v="OBASA FAUSAT ABIOLA"/>
    <s v="BLK 8 AGRIC VET STAFF QUARTERS"/>
    <s v="D-Non MD"/>
    <x v="1"/>
    <s v="NMD"/>
    <n v="547"/>
    <n v="18369.900000000001"/>
    <n v="18673.02"/>
    <x v="5"/>
    <n v="1001601404"/>
    <x v="263"/>
    <n v="18000"/>
    <d v="2025-06-18T00:00:00"/>
    <n v="0"/>
    <x v="148"/>
    <x v="3"/>
    <x v="6"/>
  </r>
  <r>
    <n v="102543479"/>
    <s v="FAUSAT ABIOLA OBASA"/>
    <s v="BLK 8 AGRIC VET., STAFF QTERS OKO-OBA"/>
    <s v="D-Non MD"/>
    <x v="1"/>
    <s v="NMD"/>
    <n v="547"/>
    <n v="18369.900000000001"/>
    <n v="18666.87"/>
    <x v="5"/>
    <n v="1001601404"/>
    <x v="263"/>
    <n v="18000"/>
    <d v="2025-06-18T00:00:00"/>
    <n v="0"/>
    <x v="148"/>
    <x v="3"/>
    <x v="6"/>
  </r>
  <r>
    <n v="102192044"/>
    <s v="IBEUN  EKUNDAYO"/>
    <s v="PLT 16 A  OKO-OBA  RS  SCH  111   LAGOS   "/>
    <s v="D-Non MD"/>
    <x v="1"/>
    <s v="NMD"/>
    <n v="547"/>
    <n v="18369.900000000001"/>
    <n v="16660.810000000001"/>
    <x v="5"/>
    <n v="1001601404"/>
    <x v="263"/>
    <n v="20000"/>
    <d v="2025-06-16T00:00:00"/>
    <n v="1630.0999999999985"/>
    <x v="0"/>
    <x v="2"/>
    <x v="6"/>
  </r>
  <r>
    <n v="102265080"/>
    <s v="MOSHOOD BOLAJI"/>
    <s v="9A GREEN HILL EST OKO OBA AGEGE LAGOS"/>
    <s v="D-Non MD"/>
    <x v="1"/>
    <s v="NMD"/>
    <n v="547"/>
    <n v="18369.900000000001"/>
    <n v="18370.259999999998"/>
    <x v="5"/>
    <n v="1001601406"/>
    <x v="264"/>
    <m/>
    <d v="2025-05-24T00:00:00"/>
    <n v="0"/>
    <x v="143"/>
    <x v="1"/>
    <x v="6"/>
  </r>
  <r>
    <n v="102867195"/>
    <s v="OLADEJI OLAWUNMI OLAWALE"/>
    <s v="PLOT 11B GREENHILL ESTATE, OLD ABEOKUTA WAY, OKO OBA, AGEGE"/>
    <s v="D-Non MD"/>
    <x v="1"/>
    <s v="NMD"/>
    <n v="547"/>
    <n v="18369.900000000001"/>
    <n v="17920.75"/>
    <x v="5"/>
    <n v="1002010912"/>
    <x v="265"/>
    <n v="17000"/>
    <d v="2025-06-26T00:00:00"/>
    <n v="0"/>
    <x v="149"/>
    <x v="3"/>
    <x v="6"/>
  </r>
  <r>
    <n v="100067832"/>
    <s v="HOME INN LUXURY SUITES HOTEL"/>
    <s v="5 MORENIKEJI KARINA CRES OFF OLD OTA RD ILE EPO LAGOS STATE"/>
    <s v="D-MD2"/>
    <x v="1"/>
    <s v="MD"/>
    <n v="2791"/>
    <n v="135884.72"/>
    <n v="135884.72"/>
    <x v="5"/>
    <n v="1002049267"/>
    <x v="266"/>
    <m/>
    <m/>
    <n v="0"/>
    <x v="185"/>
    <x v="1"/>
    <x v="0"/>
  </r>
  <r>
    <n v="102729977"/>
    <s v="SULAIMAN ADAM SHUAIBU"/>
    <s v="10, oyeleye street, behind Williams estate, Ori-ile Agege. Lagos"/>
    <s v="D-Non MD"/>
    <x v="0"/>
    <s v="NMD"/>
    <n v="0"/>
    <n v="0"/>
    <n v="35113.58"/>
    <x v="5"/>
    <n v="1001601446"/>
    <x v="267"/>
    <m/>
    <m/>
    <n v="0"/>
    <x v="0"/>
    <x v="0"/>
    <x v="1"/>
  </r>
  <r>
    <n v="102729976"/>
    <s v="SULAIMAN ADAM SHUAIBU"/>
    <s v="10, oyeleye street, behind Williams estate, Ori-ile Agege. Lagos"/>
    <s v="D-Non MD"/>
    <x v="1"/>
    <s v="NMD"/>
    <n v="547"/>
    <n v="18369.900000000001"/>
    <n v="42441.52"/>
    <x v="5"/>
    <n v="1001601446"/>
    <x v="267"/>
    <n v="18000"/>
    <d v="2025-06-20T00:00:00"/>
    <n v="0"/>
    <x v="148"/>
    <x v="3"/>
    <x v="1"/>
  </r>
  <r>
    <n v="100954947"/>
    <s v="BELLO LAWAL"/>
    <s v="13 OYELEYE CLS WILLIAM EST LAGOS "/>
    <s v="D-Non MD"/>
    <x v="1"/>
    <s v="NMD"/>
    <n v="547"/>
    <n v="18369.900000000001"/>
    <n v="988669.03"/>
    <x v="5"/>
    <n v="1001601446"/>
    <x v="267"/>
    <n v="12500"/>
    <d v="2025-06-20T00:00:00"/>
    <n v="0"/>
    <x v="186"/>
    <x v="3"/>
    <x v="1"/>
  </r>
  <r>
    <n v="100537363"/>
    <s v="ALHAJI ALIU ISHOLA"/>
    <s v="9 OYELEYE STR 85/S25/106863 ORILE AGEGE"/>
    <s v="D-Non MD"/>
    <x v="1"/>
    <s v="NMD"/>
    <n v="547"/>
    <n v="18369.900000000001"/>
    <n v="773879.69"/>
    <x v="5"/>
    <n v="1001601446"/>
    <x v="267"/>
    <n v="10000"/>
    <d v="2025-06-20T00:00:00"/>
    <n v="0"/>
    <x v="151"/>
    <x v="3"/>
    <x v="1"/>
  </r>
  <r>
    <n v="101644680"/>
    <s v="TAIBAT FOLARIN"/>
    <s v="1 RESI STR ORILE LAGOS"/>
    <s v="D-Non MD"/>
    <x v="0"/>
    <s v="NMD"/>
    <n v="0"/>
    <n v="0"/>
    <n v="31334.639999999999"/>
    <x v="5"/>
    <n v="1000258635"/>
    <x v="268"/>
    <m/>
    <m/>
    <n v="0"/>
    <x v="0"/>
    <x v="0"/>
    <x v="8"/>
  </r>
  <r>
    <n v="100536864"/>
    <s v="TAIBAT FOLARIN"/>
    <s v="1 RESI STR ORILE LAGOS"/>
    <s v="D-Non MD"/>
    <x v="1"/>
    <s v="NMD"/>
    <n v="547"/>
    <n v="18369.900000000001"/>
    <n v="744297.36"/>
    <x v="5"/>
    <n v="1000258635"/>
    <x v="268"/>
    <m/>
    <d v="2025-05-27T00:00:00"/>
    <n v="0"/>
    <x v="143"/>
    <x v="1"/>
    <x v="8"/>
  </r>
  <r>
    <n v="100537070"/>
    <s v="RALIATU MUSTAPHA ADEWUYI"/>
    <s v="2 IRESI ST ORILE AGEGE  "/>
    <s v="D-Non MD"/>
    <x v="1"/>
    <s v="NMD"/>
    <n v="547"/>
    <n v="18369.900000000001"/>
    <n v="290648.59000000003"/>
    <x v="5"/>
    <n v="1000258635"/>
    <x v="268"/>
    <m/>
    <d v="2025-05-27T00:00:00"/>
    <n v="0"/>
    <x v="143"/>
    <x v="1"/>
    <x v="8"/>
  </r>
  <r>
    <n v="101644681"/>
    <s v="ASIAWU SANUSI"/>
    <s v="4 IRESI STREET AGEGE ORILE"/>
    <s v="D-Non MD"/>
    <x v="0"/>
    <s v="NMD"/>
    <n v="0"/>
    <n v="0"/>
    <n v="-19665.36"/>
    <x v="5"/>
    <n v="1000258635"/>
    <x v="268"/>
    <m/>
    <m/>
    <n v="0"/>
    <x v="0"/>
    <x v="0"/>
    <x v="8"/>
  </r>
  <r>
    <n v="100537144"/>
    <s v="MR JAMES FAGBEMI"/>
    <s v="5 IRESI STREET OLD A/C NO 26/04/05/59911 AGEGE"/>
    <s v="D-Non MD"/>
    <x v="1"/>
    <s v="NMD"/>
    <n v="547"/>
    <n v="18369.900000000001"/>
    <n v="334444.49"/>
    <x v="5"/>
    <n v="1000258635"/>
    <x v="268"/>
    <m/>
    <d v="2025-05-27T00:00:00"/>
    <n v="0"/>
    <x v="143"/>
    <x v="1"/>
    <x v="8"/>
  </r>
  <r>
    <n v="101645354"/>
    <s v="MR JAMES FAGBEMI"/>
    <s v="5 IRESI STREET OLD A/C NO 26/04/05/59911 AGEGE"/>
    <s v="D-Non MD"/>
    <x v="0"/>
    <s v="NMD"/>
    <n v="0"/>
    <n v="0"/>
    <n v="31334.639999999999"/>
    <x v="5"/>
    <n v="1000258635"/>
    <x v="268"/>
    <m/>
    <m/>
    <n v="0"/>
    <x v="0"/>
    <x v="0"/>
    <x v="8"/>
  </r>
  <r>
    <n v="101645369"/>
    <s v="MRS SARATU OLUBIMI"/>
    <s v="6 IRESI STR 77/S25/96645 ORILE AGEGE"/>
    <s v="D-Non MD"/>
    <x v="0"/>
    <s v="NMD"/>
    <n v="0"/>
    <n v="0"/>
    <n v="31334.639999999999"/>
    <x v="5"/>
    <n v="1000258635"/>
    <x v="268"/>
    <m/>
    <m/>
    <n v="0"/>
    <x v="0"/>
    <x v="0"/>
    <x v="8"/>
  </r>
  <r>
    <n v="100536908"/>
    <s v="AKANNI SOLANKE"/>
    <s v="8A IRESI STREET M/N 76/148746 ORILE-AGEGE"/>
    <s v="D-Non MD"/>
    <x v="1"/>
    <s v="NMD"/>
    <n v="547"/>
    <n v="18369.900000000001"/>
    <n v="721344.49"/>
    <x v="5"/>
    <n v="1000258635"/>
    <x v="268"/>
    <m/>
    <d v="2025-05-27T00:00:00"/>
    <n v="0"/>
    <x v="143"/>
    <x v="1"/>
    <x v="8"/>
  </r>
  <r>
    <n v="101644682"/>
    <s v="ADEKUNLE A"/>
    <s v="9 OLD OTTA RD LAGOS"/>
    <s v="D-Non MD"/>
    <x v="0"/>
    <s v="NMD"/>
    <n v="0"/>
    <n v="0"/>
    <n v="31334.639999999999"/>
    <x v="5"/>
    <n v="1000258635"/>
    <x v="268"/>
    <m/>
    <m/>
    <n v="0"/>
    <x v="0"/>
    <x v="0"/>
    <x v="8"/>
  </r>
  <r>
    <n v="100538384"/>
    <s v="ADEKUNLE A"/>
    <s v="9 OLD OTTA RD LAGOS "/>
    <s v="D-Non MD"/>
    <x v="1"/>
    <s v="NMD"/>
    <n v="547"/>
    <n v="18369.900000000001"/>
    <n v="350948.42"/>
    <x v="5"/>
    <n v="1000258635"/>
    <x v="268"/>
    <m/>
    <d v="2025-05-27T00:00:00"/>
    <n v="0"/>
    <x v="143"/>
    <x v="1"/>
    <x v="8"/>
  </r>
  <r>
    <n v="100524860"/>
    <s v="OYENIRAN E.O."/>
    <s v="1 ATANDA AKINREMI STR  "/>
    <s v="D-Non MD"/>
    <x v="1"/>
    <s v="NMD"/>
    <n v="547"/>
    <n v="18369.900000000001"/>
    <n v="95083.67"/>
    <x v="5"/>
    <n v="1000258638"/>
    <x v="269"/>
    <m/>
    <d v="2025-05-27T00:00:00"/>
    <n v="0"/>
    <x v="143"/>
    <x v="1"/>
    <x v="8"/>
  </r>
  <r>
    <n v="100538683"/>
    <s v="BANIRE TAIBAT"/>
    <s v="10 IRESI STREET M/NO 77/S25/86477 AGEGE"/>
    <s v="D-Non MD"/>
    <x v="1"/>
    <s v="NMD"/>
    <n v="547"/>
    <n v="18369.900000000001"/>
    <n v="125439.94"/>
    <x v="5"/>
    <n v="1000258638"/>
    <x v="269"/>
    <m/>
    <d v="2025-05-27T00:00:00"/>
    <n v="0"/>
    <x v="143"/>
    <x v="1"/>
    <x v="8"/>
  </r>
  <r>
    <n v="100538367"/>
    <s v="OGUNJI TUNDE"/>
    <s v="10B IRESI STR AGEGE ORILE AGEGE"/>
    <s v="D-Non MD"/>
    <x v="1"/>
    <s v="NMD"/>
    <n v="547"/>
    <n v="18369.900000000001"/>
    <n v="61544.31"/>
    <x v="5"/>
    <n v="1000258638"/>
    <x v="269"/>
    <n v="18300"/>
    <d v="2025-06-26T00:00:00"/>
    <n v="0"/>
    <x v="167"/>
    <x v="3"/>
    <x v="8"/>
  </r>
  <r>
    <n v="101645368"/>
    <s v="MRS OLAWANLE SIKUADE"/>
    <s v="11 IRESI STREET ORILE AGEGE"/>
    <s v="D-Non MD"/>
    <x v="1"/>
    <s v="NMD"/>
    <n v="547"/>
    <n v="18369.900000000001"/>
    <n v="18584.79"/>
    <x v="5"/>
    <n v="1000258638"/>
    <x v="269"/>
    <m/>
    <d v="2025-05-27T00:00:00"/>
    <n v="0"/>
    <x v="143"/>
    <x v="1"/>
    <x v="8"/>
  </r>
  <r>
    <n v="100538232"/>
    <s v="AMOTO KELVIN HAMMED"/>
    <s v="11 IRESI STREET ORILE AGEGE LAGOS."/>
    <s v="D-Non MD"/>
    <x v="1"/>
    <s v="NMD"/>
    <n v="547"/>
    <n v="18369.900000000001"/>
    <n v="405346.12"/>
    <x v="5"/>
    <n v="1000258638"/>
    <x v="269"/>
    <n v="9800"/>
    <d v="2025-06-26T00:00:00"/>
    <n v="0"/>
    <x v="187"/>
    <x v="3"/>
    <x v="8"/>
  </r>
  <r>
    <n v="102725531"/>
    <s v="AMOTO  KELVIN HAMMED"/>
    <s v="11 IRESI STREET ORILE-A"/>
    <s v="D-Non MD"/>
    <x v="0"/>
    <s v="NMD"/>
    <n v="0"/>
    <n v="0"/>
    <n v="11650.28"/>
    <x v="5"/>
    <n v="1000258638"/>
    <x v="269"/>
    <m/>
    <m/>
    <n v="0"/>
    <x v="0"/>
    <x v="0"/>
    <x v="8"/>
  </r>
  <r>
    <n v="101644683"/>
    <s v="RASIDI ADENEKAN"/>
    <s v="12 IRESI STREET 86/S25/11527 ORILE AGEGE"/>
    <s v="D-Non MD"/>
    <x v="0"/>
    <s v="NMD"/>
    <n v="0"/>
    <n v="0"/>
    <n v="34162.589999999997"/>
    <x v="5"/>
    <n v="1000258638"/>
    <x v="269"/>
    <m/>
    <m/>
    <n v="0"/>
    <x v="0"/>
    <x v="0"/>
    <x v="8"/>
  </r>
  <r>
    <n v="100536482"/>
    <s v="RASIDI ADENEKAN"/>
    <s v="12 IRESI STREET 86/S25/11527 ORILE AGEGE"/>
    <s v="D-Non MD"/>
    <x v="1"/>
    <s v="NMD"/>
    <n v="547"/>
    <n v="18369.900000000001"/>
    <n v="6585.84"/>
    <x v="5"/>
    <n v="1000258638"/>
    <x v="269"/>
    <m/>
    <d v="2025-05-27T00:00:00"/>
    <n v="0"/>
    <x v="143"/>
    <x v="1"/>
    <x v="8"/>
  </r>
  <r>
    <n v="101644701"/>
    <s v="DAVAD JOGUNOMI"/>
    <s v="12 IRESI STREET M/N 77/S25/61131 ORILE AGEGE"/>
    <s v="D-Non MD"/>
    <x v="0"/>
    <s v="NMD"/>
    <n v="0"/>
    <n v="0"/>
    <n v="34162.589999999997"/>
    <x v="5"/>
    <n v="1000258638"/>
    <x v="269"/>
    <m/>
    <m/>
    <n v="0"/>
    <x v="0"/>
    <x v="0"/>
    <x v="8"/>
  </r>
  <r>
    <n v="100538346"/>
    <s v="DAVAD JOGUNOMI"/>
    <s v="12 IRESI STREET M/N 77/S25/61131 ORILE AGEGE"/>
    <s v="D-Non MD"/>
    <x v="1"/>
    <s v="NMD"/>
    <n v="547"/>
    <n v="18369.900000000001"/>
    <n v="463541.62"/>
    <x v="5"/>
    <n v="1000258638"/>
    <x v="269"/>
    <m/>
    <d v="2025-05-27T00:00:00"/>
    <n v="0"/>
    <x v="143"/>
    <x v="1"/>
    <x v="8"/>
  </r>
  <r>
    <n v="100538010"/>
    <s v="HASSAN SHIRO"/>
    <s v="14 IRESSI STR AGEGE ORILE"/>
    <s v="D-Non MD"/>
    <x v="1"/>
    <s v="NMD"/>
    <n v="547"/>
    <n v="18369.900000000001"/>
    <n v="18739.240000000002"/>
    <x v="5"/>
    <n v="1000258638"/>
    <x v="269"/>
    <m/>
    <d v="2025-05-27T00:00:00"/>
    <n v="0"/>
    <x v="143"/>
    <x v="1"/>
    <x v="8"/>
  </r>
  <r>
    <n v="101644700"/>
    <s v="MUFUTAU GBADAMOSI"/>
    <s v="16 IRESI STREET 91/S25/3466 ORILE AGEGE"/>
    <s v="D-Non MD"/>
    <x v="0"/>
    <s v="NMD"/>
    <n v="0"/>
    <n v="0"/>
    <n v="34162.589999999997"/>
    <x v="5"/>
    <n v="1000258638"/>
    <x v="269"/>
    <m/>
    <m/>
    <n v="0"/>
    <x v="0"/>
    <x v="0"/>
    <x v="8"/>
  </r>
  <r>
    <n v="100537308"/>
    <s v="MUFUTAU GBADAMOSI"/>
    <s v="16 IRESI STREET 91/S25/3466 ORILE AGEGE"/>
    <s v="D-Non MD"/>
    <x v="1"/>
    <s v="NMD"/>
    <n v="547"/>
    <n v="18369.900000000001"/>
    <n v="326631.01"/>
    <x v="5"/>
    <n v="1000258638"/>
    <x v="269"/>
    <m/>
    <d v="2025-05-27T00:00:00"/>
    <n v="0"/>
    <x v="143"/>
    <x v="1"/>
    <x v="8"/>
  </r>
  <r>
    <n v="101306104"/>
    <s v="TAIWO JINADU"/>
    <s v="18 IRESI STREET, ORILE-AGEGE"/>
    <s v="D-Non MD"/>
    <x v="1"/>
    <s v="NMD"/>
    <n v="547"/>
    <n v="18369.900000000001"/>
    <n v="18591.59"/>
    <x v="5"/>
    <n v="1000258638"/>
    <x v="269"/>
    <m/>
    <d v="2025-05-27T00:00:00"/>
    <n v="0"/>
    <x v="143"/>
    <x v="1"/>
    <x v="8"/>
  </r>
  <r>
    <n v="100537525"/>
    <s v="MR OGUNTUGA JOS"/>
    <s v="7 IRESI STREET OLD A/C NO 26/04/05/56414 AGEGE"/>
    <s v="D-Non MD"/>
    <x v="0"/>
    <s v="NMD"/>
    <n v="0"/>
    <n v="0"/>
    <n v="192366.98"/>
    <x v="5"/>
    <n v="1000258638"/>
    <x v="269"/>
    <m/>
    <m/>
    <n v="0"/>
    <x v="0"/>
    <x v="0"/>
    <x v="8"/>
  </r>
  <r>
    <n v="100538373"/>
    <s v="OLALEKAN RAUFU"/>
    <s v="18 IRESI STREET 77/S25/13308 ORILE AGEGE"/>
    <s v="D-Non MD"/>
    <x v="1"/>
    <s v="NMD"/>
    <n v="547"/>
    <n v="18369.900000000001"/>
    <n v="85127.51"/>
    <x v="5"/>
    <n v="1000258318"/>
    <x v="270"/>
    <m/>
    <d v="2025-05-27T00:00:00"/>
    <n v="0"/>
    <x v="143"/>
    <x v="1"/>
    <x v="8"/>
  </r>
  <r>
    <n v="102641810"/>
    <s v="J O  SANYAOLU"/>
    <s v="100 ITOGBE STR ORILE AGEGE"/>
    <s v="D-Non MD"/>
    <x v="0"/>
    <s v="NMD"/>
    <n v="0"/>
    <n v="0"/>
    <n v="148221.98000000001"/>
    <x v="5"/>
    <n v="1000259433"/>
    <x v="271"/>
    <m/>
    <m/>
    <n v="0"/>
    <x v="0"/>
    <x v="0"/>
    <x v="8"/>
  </r>
  <r>
    <n v="101644868"/>
    <s v="AKINWUNMI SOLAGBADE"/>
    <s v="27B ITOGBE ST M/NO 79/S25/3782 ORILE AGEGE"/>
    <s v="D-Non MD"/>
    <x v="0"/>
    <s v="NMD"/>
    <n v="0"/>
    <n v="0"/>
    <n v="59737.68"/>
    <x v="5"/>
    <n v="1000259433"/>
    <x v="271"/>
    <m/>
    <m/>
    <n v="0"/>
    <x v="0"/>
    <x v="0"/>
    <x v="8"/>
  </r>
  <r>
    <n v="101644867"/>
    <s v="SHOLAGBADE AKINWUMI"/>
    <s v="28 ITOGBE STR 84/S25/043324 ORILE AGEGE"/>
    <s v="D-Non MD"/>
    <x v="0"/>
    <s v="NMD"/>
    <n v="0"/>
    <n v="0"/>
    <n v="75737.679999999993"/>
    <x v="5"/>
    <n v="1000259433"/>
    <x v="271"/>
    <m/>
    <m/>
    <n v="0"/>
    <x v="0"/>
    <x v="0"/>
    <x v="8"/>
  </r>
  <r>
    <n v="101644866"/>
    <s v="SARAFA WAHABI"/>
    <s v="29 ITOGBE STR M/NO 79/P25/20343 OKO OBA"/>
    <s v="D-Non MD"/>
    <x v="0"/>
    <s v="NMD"/>
    <n v="0"/>
    <n v="0"/>
    <n v="56737.68"/>
    <x v="5"/>
    <n v="1000259433"/>
    <x v="271"/>
    <m/>
    <m/>
    <n v="0"/>
    <x v="0"/>
    <x v="0"/>
    <x v="8"/>
  </r>
  <r>
    <n v="101644873"/>
    <s v="OGUNWARE YISA"/>
    <s v="34 ITOGBE STR M/NO 84/S25/16186 MN 76/148673"/>
    <s v="D-Non MD"/>
    <x v="0"/>
    <s v="NMD"/>
    <n v="0"/>
    <n v="0"/>
    <n v="72737.679999999993"/>
    <x v="5"/>
    <n v="1000259433"/>
    <x v="271"/>
    <m/>
    <m/>
    <n v="0"/>
    <x v="0"/>
    <x v="0"/>
    <x v="8"/>
  </r>
  <r>
    <n v="101645214"/>
    <s v="TITUS AYODELE"/>
    <s v="44 ITOGBE ST 82/S25/38622 ORILE AGEGE"/>
    <s v="D-Non MD"/>
    <x v="0"/>
    <s v="NMD"/>
    <n v="0"/>
    <n v="0"/>
    <n v="84737.68"/>
    <x v="5"/>
    <n v="1000259433"/>
    <x v="271"/>
    <m/>
    <m/>
    <n v="0"/>
    <x v="0"/>
    <x v="0"/>
    <x v="8"/>
  </r>
  <r>
    <n v="100538178"/>
    <s v="TITUS AYODELE"/>
    <s v="44 ITOGBE ST 82/S25/38622 ORILE AGEGE"/>
    <s v="D-Non MD"/>
    <x v="1"/>
    <s v="NMD"/>
    <n v="547"/>
    <n v="18369.900000000001"/>
    <n v="1310767.81"/>
    <x v="5"/>
    <n v="1000259433"/>
    <x v="271"/>
    <m/>
    <d v="2024-09-10T00:00:00"/>
    <n v="0"/>
    <x v="143"/>
    <x v="1"/>
    <x v="8"/>
  </r>
  <r>
    <n v="100536744"/>
    <s v="JOHNSON OMODEHINDE"/>
    <s v="44A ITOGBE STR OKO-0BA "/>
    <s v="D-Non MD"/>
    <x v="0"/>
    <s v="NMD"/>
    <n v="0"/>
    <n v="0"/>
    <n v="454658.13"/>
    <x v="5"/>
    <n v="1000259433"/>
    <x v="271"/>
    <m/>
    <m/>
    <n v="0"/>
    <x v="0"/>
    <x v="0"/>
    <x v="8"/>
  </r>
  <r>
    <n v="100536562"/>
    <s v="ADAMSON ADAMSON"/>
    <s v="46 ITOGBE STREET AGEGE LAGOS AGEGE LAGOS"/>
    <s v="D-Non MD"/>
    <x v="1"/>
    <s v="NMD"/>
    <n v="547"/>
    <n v="18369.900000000001"/>
    <n v="-22875.85"/>
    <x v="5"/>
    <n v="1000259433"/>
    <x v="271"/>
    <n v="21000"/>
    <d v="2025-06-25T00:00:00"/>
    <n v="2630.0999999999985"/>
    <x v="0"/>
    <x v="2"/>
    <x v="8"/>
  </r>
  <r>
    <n v="102420783"/>
    <s v="OTUN GABRIEL OLUSEGUN"/>
    <s v="48 ITOGBE STR ORILE AGEGE"/>
    <s v="D-Non MD"/>
    <x v="1"/>
    <s v="NMD"/>
    <n v="547"/>
    <n v="18369.900000000001"/>
    <n v="13266.75"/>
    <x v="5"/>
    <n v="1000259433"/>
    <x v="271"/>
    <n v="18000"/>
    <d v="2025-06-21T00:00:00"/>
    <n v="0"/>
    <x v="148"/>
    <x v="3"/>
    <x v="8"/>
  </r>
  <r>
    <n v="100537364"/>
    <s v="ALH. MODINAT AWOYEMI"/>
    <s v="50 ITOGBE STREET AGEGE AGEGE LAGOS"/>
    <s v="D-Non MD"/>
    <x v="1"/>
    <s v="NMD"/>
    <n v="547"/>
    <n v="18369.900000000001"/>
    <n v="331351.82"/>
    <x v="5"/>
    <n v="1000259433"/>
    <x v="271"/>
    <n v="10000"/>
    <d v="2025-06-11T00:00:00"/>
    <n v="0"/>
    <x v="151"/>
    <x v="3"/>
    <x v="8"/>
  </r>
  <r>
    <n v="100536726"/>
    <s v="A OLAWALE"/>
    <s v="10 ITOGBE STR ORILE "/>
    <s v="D-Non MD"/>
    <x v="1"/>
    <s v="NMD"/>
    <n v="547"/>
    <n v="18369.900000000001"/>
    <n v="58134.77"/>
    <x v="5"/>
    <n v="1001601408"/>
    <x v="272"/>
    <n v="12000"/>
    <d v="2025-06-21T00:00:00"/>
    <n v="0"/>
    <x v="170"/>
    <x v="3"/>
    <x v="8"/>
  </r>
  <r>
    <n v="100538939"/>
    <s v="ALANI OLOTU OLAYIWOLA"/>
    <s v="29 AKINLEYE STR LAGOS "/>
    <s v="D-Non MD"/>
    <x v="1"/>
    <s v="NMD"/>
    <n v="547"/>
    <n v="18369.900000000001"/>
    <n v="146361.19"/>
    <x v="5"/>
    <n v="1001601408"/>
    <x v="272"/>
    <n v="35000"/>
    <d v="2025-06-21T00:00:00"/>
    <n v="16630.099999999999"/>
    <x v="0"/>
    <x v="2"/>
    <x v="8"/>
  </r>
  <r>
    <n v="100945111"/>
    <s v="MRS MULIKATU OSENI"/>
    <s v="29B AKINLEYE STR 93/S25/48713 ORILE AGEGE"/>
    <s v="D-Non MD"/>
    <x v="1"/>
    <s v="NMD"/>
    <n v="547"/>
    <n v="18369.900000000001"/>
    <n v="1056217.1299999999"/>
    <x v="5"/>
    <n v="1001601408"/>
    <x v="272"/>
    <m/>
    <d v="2025-02-18T00:00:00"/>
    <n v="0"/>
    <x v="143"/>
    <x v="1"/>
    <x v="8"/>
  </r>
  <r>
    <n v="100538022"/>
    <s v="LAWAL NOFIU"/>
    <s v="36 ITOGBE STR ORILE AGEGE "/>
    <s v="D-Non MD"/>
    <x v="1"/>
    <s v="NMD"/>
    <n v="547"/>
    <n v="18369.900000000001"/>
    <n v="355597.65"/>
    <x v="5"/>
    <n v="1001601408"/>
    <x v="272"/>
    <n v="30000"/>
    <d v="2025-06-21T00:00:00"/>
    <n v="11630.099999999999"/>
    <x v="0"/>
    <x v="2"/>
    <x v="8"/>
  </r>
  <r>
    <n v="100536394"/>
    <s v="IYOWU OLAIDE"/>
    <s v="37 ITOGBE STR OKO OBA AGEGE OKO OBA AGEGE"/>
    <s v="D-Non MD"/>
    <x v="1"/>
    <s v="NMD"/>
    <n v="547"/>
    <n v="18369.900000000001"/>
    <n v="27236.05"/>
    <x v="5"/>
    <n v="1001601408"/>
    <x v="272"/>
    <n v="20000"/>
    <d v="2025-06-20T00:00:00"/>
    <n v="1630.0999999999985"/>
    <x v="0"/>
    <x v="2"/>
    <x v="8"/>
  </r>
  <r>
    <n v="101644869"/>
    <s v="MUSIBAU BELLO"/>
    <s v="38 ITOGBE STR ORILE AGEGE LAGOS"/>
    <s v="D-Non MD"/>
    <x v="1"/>
    <s v="NMD"/>
    <n v="547"/>
    <n v="18369.900000000001"/>
    <n v="17322.77"/>
    <x v="5"/>
    <n v="1001601408"/>
    <x v="272"/>
    <n v="19000"/>
    <d v="2025-06-21T00:00:00"/>
    <n v="630.09999999999854"/>
    <x v="0"/>
    <x v="2"/>
    <x v="8"/>
  </r>
  <r>
    <n v="100537960"/>
    <s v="MUSIBAU BELLO"/>
    <s v="38 ITOGBE STR ORILE AGEGE LAGOS "/>
    <s v="D-Non MD"/>
    <x v="1"/>
    <s v="NMD"/>
    <n v="547"/>
    <n v="18369.900000000001"/>
    <n v="213976.26"/>
    <x v="5"/>
    <n v="1001601408"/>
    <x v="272"/>
    <n v="36000"/>
    <d v="2025-06-21T00:00:00"/>
    <n v="17630.099999999999"/>
    <x v="0"/>
    <x v="2"/>
    <x v="8"/>
  </r>
  <r>
    <n v="101645498"/>
    <s v="ALH R. AJIBADE"/>
    <s v="39 ITOGBE STR OKO-OBA"/>
    <s v="D-Non MD"/>
    <x v="1"/>
    <s v="NMD"/>
    <n v="547"/>
    <n v="18369.900000000001"/>
    <n v="197090.39"/>
    <x v="5"/>
    <n v="1001601408"/>
    <x v="272"/>
    <m/>
    <d v="2025-05-07T00:00:00"/>
    <n v="0"/>
    <x v="143"/>
    <x v="1"/>
    <x v="8"/>
  </r>
  <r>
    <n v="100537006"/>
    <s v="ALH R. AJIBADE"/>
    <s v="39 ITOGBE STR OKO-OBA "/>
    <s v="D-Non MD"/>
    <x v="1"/>
    <s v="NMD"/>
    <n v="547"/>
    <n v="18369.900000000001"/>
    <n v="624712.91"/>
    <x v="5"/>
    <n v="1001601408"/>
    <x v="272"/>
    <n v="30000"/>
    <d v="2025-06-04T00:00:00"/>
    <n v="11630.099999999999"/>
    <x v="0"/>
    <x v="2"/>
    <x v="8"/>
  </r>
  <r>
    <n v="100536247"/>
    <s v="FATAI YUSUF"/>
    <s v="42 ITOGBE STR ORILE AGEGE LAGOS"/>
    <s v="D-Non MD"/>
    <x v="1"/>
    <s v="NMD"/>
    <n v="547"/>
    <n v="18369.900000000001"/>
    <n v="681615.76"/>
    <x v="5"/>
    <n v="1001601408"/>
    <x v="272"/>
    <n v="38500"/>
    <d v="2025-06-21T00:00:00"/>
    <n v="20130.099999999999"/>
    <x v="0"/>
    <x v="2"/>
    <x v="8"/>
  </r>
  <r>
    <n v="100536408"/>
    <s v="OLATUNJI KAZEEM"/>
    <s v="44B ITOGBE STR AGEGE. LAGOS."/>
    <s v="D-Non MD"/>
    <x v="1"/>
    <s v="NMD"/>
    <n v="547"/>
    <n v="18369.900000000001"/>
    <n v="589782.87"/>
    <x v="5"/>
    <n v="1001601408"/>
    <x v="272"/>
    <n v="20000"/>
    <d v="2025-06-22T00:00:00"/>
    <n v="1630.0999999999985"/>
    <x v="0"/>
    <x v="2"/>
    <x v="8"/>
  </r>
  <r>
    <n v="100536384"/>
    <s v="OGUNMAKIN ABDUL-LATEEF ALAO"/>
    <s v="90 ORILE ROAD POWERLINE AGEGE"/>
    <s v="D-Non MD"/>
    <x v="1"/>
    <s v="NMD"/>
    <n v="547"/>
    <n v="18369.900000000001"/>
    <n v="42232.13"/>
    <x v="5"/>
    <n v="1001601408"/>
    <x v="272"/>
    <n v="20000"/>
    <d v="2025-06-21T00:00:00"/>
    <n v="1630.0999999999985"/>
    <x v="0"/>
    <x v="2"/>
    <x v="8"/>
  </r>
  <r>
    <n v="100536644"/>
    <s v="MAJEKODUNMI ALHAJI"/>
    <s v="25 ITOGBE STR M/N 85/S25/45140 ORILE AGEGE"/>
    <s v="D-Non MD"/>
    <x v="1"/>
    <s v="NMD"/>
    <n v="547"/>
    <n v="18369.900000000001"/>
    <n v="100568.83"/>
    <x v="5"/>
    <n v="1000259773"/>
    <x v="273"/>
    <n v="100"/>
    <d v="2025-06-02T00:00:00"/>
    <n v="0"/>
    <x v="188"/>
    <x v="3"/>
    <x v="8"/>
  </r>
  <r>
    <n v="100538537"/>
    <s v="AKINWUNMI SOLAGBADE"/>
    <s v="27B ITOGBE ST M/NO 79/S25/3782 ORILE AGEGE"/>
    <s v="D-Non MD"/>
    <x v="1"/>
    <s v="NMD"/>
    <n v="547"/>
    <n v="18369.900000000001"/>
    <n v="622081.84"/>
    <x v="5"/>
    <n v="1000259773"/>
    <x v="273"/>
    <m/>
    <d v="2025-05-10T00:00:00"/>
    <n v="0"/>
    <x v="143"/>
    <x v="1"/>
    <x v="8"/>
  </r>
  <r>
    <n v="100538795"/>
    <s v="SHOLAGBADE AKINWUMI"/>
    <s v="28 ITOGBE STR 84/S25/043324 ORILE AGEGE"/>
    <s v="D-Non MD"/>
    <x v="1"/>
    <s v="NMD"/>
    <n v="547"/>
    <n v="18369.900000000001"/>
    <n v="495982.51"/>
    <x v="5"/>
    <n v="1000259773"/>
    <x v="273"/>
    <m/>
    <d v="2025-05-10T00:00:00"/>
    <n v="0"/>
    <x v="143"/>
    <x v="1"/>
    <x v="8"/>
  </r>
  <r>
    <n v="100537224"/>
    <s v="ALH LAWAL OLUWASEYI"/>
    <s v="32. ITOGBE STR LAGOS. "/>
    <s v="D-Non MD"/>
    <x v="1"/>
    <s v="NMD"/>
    <n v="547"/>
    <n v="18369.900000000001"/>
    <n v="32667.25"/>
    <x v="5"/>
    <n v="1000259773"/>
    <x v="273"/>
    <n v="25000"/>
    <d v="2025-06-21T00:00:00"/>
    <n v="6630.0999999999985"/>
    <x v="0"/>
    <x v="2"/>
    <x v="8"/>
  </r>
  <r>
    <n v="100536380"/>
    <s v="ENIAYEWU ADEMOLA"/>
    <s v="33 ITAGBE STR 93/S25/12124 ORILE AGEGE"/>
    <s v="D-Non MD"/>
    <x v="1"/>
    <s v="NMD"/>
    <n v="547"/>
    <n v="18369.900000000001"/>
    <n v="8761.99"/>
    <x v="5"/>
    <n v="1000259773"/>
    <x v="273"/>
    <n v="25000"/>
    <d v="2025-06-15T00:00:00"/>
    <n v="6630.0999999999985"/>
    <x v="0"/>
    <x v="2"/>
    <x v="8"/>
  </r>
  <r>
    <n v="100536229"/>
    <s v="WAHAB MUNIRU ALH"/>
    <s v="33 ITOGBE STR M/NO 79/S25/126304 ORILE-AGEGE"/>
    <s v="D-Non MD"/>
    <x v="1"/>
    <s v="NMD"/>
    <n v="547"/>
    <n v="18369.900000000001"/>
    <n v="266564.05"/>
    <x v="5"/>
    <n v="1000259773"/>
    <x v="273"/>
    <n v="16000"/>
    <d v="2025-06-21T00:00:00"/>
    <n v="0"/>
    <x v="150"/>
    <x v="3"/>
    <x v="8"/>
  </r>
  <r>
    <n v="101645504"/>
    <s v="WAHAB MUNIRU ALH"/>
    <s v="33 ITOGBE STR M/NO 79/S25/126304 ORILE-AGEGE"/>
    <s v="D-Non MD"/>
    <x v="1"/>
    <s v="NMD"/>
    <n v="547"/>
    <n v="18369.900000000001"/>
    <n v="203656.33"/>
    <x v="5"/>
    <n v="1000259773"/>
    <x v="273"/>
    <n v="19000"/>
    <d v="2025-06-21T00:00:00"/>
    <n v="630.09999999999854"/>
    <x v="0"/>
    <x v="2"/>
    <x v="8"/>
  </r>
  <r>
    <n v="100536894"/>
    <s v="OGUNWARE YISA"/>
    <s v="34 ITOGBE STR M/NO 84/S25/16186 MN 76/148673"/>
    <s v="D-Non MD"/>
    <x v="1"/>
    <s v="NMD"/>
    <n v="547"/>
    <n v="18369.900000000001"/>
    <n v="25975.69"/>
    <x v="5"/>
    <n v="1000259773"/>
    <x v="273"/>
    <n v="20000"/>
    <d v="2025-06-21T00:00:00"/>
    <n v="1630.0999999999985"/>
    <x v="0"/>
    <x v="2"/>
    <x v="8"/>
  </r>
  <r>
    <n v="100537316"/>
    <s v="AKANNI OLOKODE"/>
    <s v="35 ITOGBE STR M/N 75/102004 ORILE AGEGE"/>
    <s v="D-Non MD"/>
    <x v="0"/>
    <s v="NMD"/>
    <n v="0"/>
    <n v="0"/>
    <n v="460627.14"/>
    <x v="5"/>
    <n v="1000259773"/>
    <x v="273"/>
    <m/>
    <m/>
    <n v="0"/>
    <x v="0"/>
    <x v="0"/>
    <x v="8"/>
  </r>
  <r>
    <n v="100537864"/>
    <s v="ALHAJI ISIAKA ONIKE"/>
    <s v="40 ITOGBE STREET ORILE AGEGE "/>
    <s v="D-Non MD"/>
    <x v="1"/>
    <s v="NMD"/>
    <n v="547"/>
    <n v="18369.900000000001"/>
    <n v="27278.05"/>
    <x v="5"/>
    <n v="1000259773"/>
    <x v="273"/>
    <n v="20000"/>
    <d v="2025-06-23T00:00:00"/>
    <n v="1630.0999999999985"/>
    <x v="0"/>
    <x v="2"/>
    <x v="8"/>
  </r>
  <r>
    <n v="100538015"/>
    <s v="ALHAJI ISIAKA ORILE"/>
    <s v="40 ITOGRE STREET ORILE AGEGE "/>
    <s v="D-Non MD"/>
    <x v="1"/>
    <s v="NMD"/>
    <n v="547"/>
    <n v="18369.900000000001"/>
    <n v="65216.37"/>
    <x v="5"/>
    <n v="1000259773"/>
    <x v="273"/>
    <n v="19000"/>
    <d v="2025-06-23T00:00:00"/>
    <n v="630.09999999999854"/>
    <x v="0"/>
    <x v="2"/>
    <x v="8"/>
  </r>
  <r>
    <n v="102962838"/>
    <s v="JIMOH FABIYI FABIYI FABIYI"/>
    <s v="15 ITOGBE STREET OLD A/C 26/03/03/47018 ORILE AGEGE"/>
    <s v="D-Non MD"/>
    <x v="1"/>
    <s v="NMD"/>
    <n v="547"/>
    <n v="18369.900000000001"/>
    <n v="18369.900000000001"/>
    <x v="5"/>
    <n v="1000260755"/>
    <x v="274"/>
    <m/>
    <m/>
    <n v="0"/>
    <x v="143"/>
    <x v="1"/>
    <x v="8"/>
  </r>
  <r>
    <n v="100537869"/>
    <s v="JIMOH FABIYI"/>
    <s v="15 ITOGBE STREET OLD A/C 26/03/03/47018 ORILE AGEGE"/>
    <s v="D-Non MD"/>
    <x v="1"/>
    <s v="NMD"/>
    <n v="547"/>
    <n v="18369.900000000001"/>
    <n v="297425.98"/>
    <x v="5"/>
    <n v="1000260755"/>
    <x v="274"/>
    <n v="36601"/>
    <d v="2025-06-21T00:00:00"/>
    <n v="18231.099999999999"/>
    <x v="0"/>
    <x v="2"/>
    <x v="8"/>
  </r>
  <r>
    <n v="100538430"/>
    <s v="ATANDA LAWAL MUTIU"/>
    <s v="1B ITOGBE STR M/NO 81/S25/15302 ORILE AGEGE"/>
    <s v="D-Non MD"/>
    <x v="1"/>
    <s v="NMD"/>
    <n v="547"/>
    <n v="18369.900000000001"/>
    <n v="763926.62"/>
    <x v="5"/>
    <n v="1000260755"/>
    <x v="274"/>
    <n v="25000"/>
    <d v="2025-06-16T00:00:00"/>
    <n v="6630.0999999999985"/>
    <x v="0"/>
    <x v="2"/>
    <x v="8"/>
  </r>
  <r>
    <n v="101645503"/>
    <s v="ATANDA LAWAL MUTIU"/>
    <s v="1B ITOGBE STR M/NO 81/S25/15302 ORILE AGEGE"/>
    <s v="D-Non MD"/>
    <x v="0"/>
    <s v="NMD"/>
    <n v="0"/>
    <n v="0"/>
    <n v="405100.51"/>
    <x v="5"/>
    <n v="1000260755"/>
    <x v="274"/>
    <m/>
    <m/>
    <n v="0"/>
    <x v="0"/>
    <x v="0"/>
    <x v="8"/>
  </r>
  <r>
    <n v="100538019"/>
    <s v="MOSES O OLADELE"/>
    <s v="1C ITOGBE STR 76/S25/161538 ORILE AGEGE"/>
    <s v="D-Non MD"/>
    <x v="1"/>
    <s v="NMD"/>
    <n v="547"/>
    <n v="18369.900000000001"/>
    <n v="17877.11"/>
    <x v="5"/>
    <n v="1000260755"/>
    <x v="274"/>
    <n v="19000"/>
    <d v="2025-06-21T00:00:00"/>
    <n v="630.09999999999854"/>
    <x v="0"/>
    <x v="2"/>
    <x v="8"/>
  </r>
  <r>
    <n v="102691155"/>
    <s v="MUSILUMI   AREMU"/>
    <s v="2 ITOGBE STR  AGEGE"/>
    <s v="D-Non MD"/>
    <x v="1"/>
    <s v="NMD"/>
    <n v="547"/>
    <n v="18369.900000000001"/>
    <n v="61744.480000000003"/>
    <x v="5"/>
    <n v="1000260755"/>
    <x v="274"/>
    <n v="28550"/>
    <d v="2025-06-13T00:00:00"/>
    <n v="10180.099999999999"/>
    <x v="0"/>
    <x v="2"/>
    <x v="8"/>
  </r>
  <r>
    <n v="100523684"/>
    <s v="AKANBI AINA"/>
    <s v="4 ADEBOLA STR ORILE AGEGE "/>
    <s v="D-Non MD"/>
    <x v="1"/>
    <s v="NMD"/>
    <n v="547"/>
    <n v="18369.900000000001"/>
    <n v="186933.24"/>
    <x v="5"/>
    <n v="1000260755"/>
    <x v="274"/>
    <n v="20000"/>
    <d v="2025-06-21T00:00:00"/>
    <n v="1630.0999999999985"/>
    <x v="0"/>
    <x v="2"/>
    <x v="8"/>
  </r>
  <r>
    <n v="100538182"/>
    <s v="OLAOLU AGBAJE"/>
    <s v="6 ADEBOLA STR ORILE AGEGE M/N 76/150152 "/>
    <s v="D-Non MD"/>
    <x v="1"/>
    <s v="NMD"/>
    <n v="547"/>
    <n v="18369.900000000001"/>
    <n v="42750.559999999998"/>
    <x v="5"/>
    <n v="1000260755"/>
    <x v="274"/>
    <n v="16000"/>
    <d v="2025-06-21T00:00:00"/>
    <n v="0"/>
    <x v="150"/>
    <x v="3"/>
    <x v="8"/>
  </r>
  <r>
    <n v="101650391"/>
    <s v="ALHAJA M.SADIYA"/>
    <s v="1A JINADU  STR ORILE"/>
    <s v="D-Non MD"/>
    <x v="0"/>
    <s v="NMD"/>
    <n v="0"/>
    <n v="0"/>
    <n v="24344.48"/>
    <x v="5"/>
    <n v="1001601908"/>
    <x v="275"/>
    <m/>
    <m/>
    <n v="0"/>
    <x v="0"/>
    <x v="0"/>
    <x v="8"/>
  </r>
  <r>
    <n v="100536995"/>
    <s v="ALHAJA M.SADIYA"/>
    <s v="1A JINADU STR ORILE 93/S25/068841 AGEGE"/>
    <s v="D-Non MD"/>
    <x v="1"/>
    <s v="NMD"/>
    <n v="547"/>
    <n v="18369.900000000001"/>
    <n v="903559.33"/>
    <x v="5"/>
    <n v="1001601908"/>
    <x v="275"/>
    <n v="10000"/>
    <d v="2025-06-25T00:00:00"/>
    <n v="0"/>
    <x v="151"/>
    <x v="3"/>
    <x v="8"/>
  </r>
  <r>
    <n v="101648648"/>
    <s v="ALHAJA M.SADIYA"/>
    <s v="1A JINADU STR ORILE 93/S25/068841 AGEGE"/>
    <s v="D-Non MD"/>
    <x v="0"/>
    <s v="NMD"/>
    <n v="0"/>
    <n v="0"/>
    <n v="77376.429999999993"/>
    <x v="5"/>
    <n v="1001601908"/>
    <x v="275"/>
    <m/>
    <m/>
    <n v="0"/>
    <x v="0"/>
    <x v="0"/>
    <x v="8"/>
  </r>
  <r>
    <n v="101648888"/>
    <s v="ALHAJA M.SADIYA"/>
    <s v="1A JINADU STR ORILE 93/S25/068841 AGEGE"/>
    <s v="D-Non MD"/>
    <x v="0"/>
    <s v="NMD"/>
    <n v="0"/>
    <n v="0"/>
    <n v="16533.78"/>
    <x v="5"/>
    <n v="1001601908"/>
    <x v="275"/>
    <m/>
    <m/>
    <n v="0"/>
    <x v="0"/>
    <x v="0"/>
    <x v="8"/>
  </r>
  <r>
    <n v="101647565"/>
    <s v="RAFIU AKANNI"/>
    <s v="2 JINADU STREET MN 76/142462"/>
    <s v="D-Non MD"/>
    <x v="0"/>
    <s v="NMD"/>
    <n v="0"/>
    <n v="0"/>
    <n v="36344.480000000003"/>
    <x v="5"/>
    <n v="1001601908"/>
    <x v="275"/>
    <m/>
    <m/>
    <n v="0"/>
    <x v="0"/>
    <x v="0"/>
    <x v="8"/>
  </r>
  <r>
    <n v="101648251"/>
    <s v="RAFIU AKANNI"/>
    <s v="2 JINADU STREET MN 76/142462"/>
    <s v="D-Non MD"/>
    <x v="0"/>
    <s v="NMD"/>
    <n v="0"/>
    <n v="0"/>
    <n v="16533.78"/>
    <x v="5"/>
    <n v="1001601908"/>
    <x v="275"/>
    <m/>
    <m/>
    <n v="0"/>
    <x v="0"/>
    <x v="0"/>
    <x v="8"/>
  </r>
  <r>
    <n v="101646721"/>
    <s v="RAFIU AKANNI"/>
    <s v="2 JINADU STREET MN 76/142462"/>
    <s v="D-Non MD"/>
    <x v="0"/>
    <s v="NMD"/>
    <n v="0"/>
    <n v="0"/>
    <n v="61003.39"/>
    <x v="5"/>
    <n v="1001601908"/>
    <x v="275"/>
    <m/>
    <m/>
    <n v="0"/>
    <x v="0"/>
    <x v="0"/>
    <x v="8"/>
  </r>
  <r>
    <n v="101647407"/>
    <s v="RAFIU AKANNI"/>
    <s v="2 JINADU STREET MN 76/142462"/>
    <s v="D-Non MD"/>
    <x v="0"/>
    <s v="NMD"/>
    <n v="0"/>
    <n v="0"/>
    <n v="16533.78"/>
    <x v="5"/>
    <n v="1001601908"/>
    <x v="275"/>
    <m/>
    <m/>
    <n v="0"/>
    <x v="0"/>
    <x v="0"/>
    <x v="8"/>
  </r>
  <r>
    <n v="100536378"/>
    <s v="RAFIU AKANNI"/>
    <s v="2 JINADU STREET MN 76/142462 "/>
    <s v="D-Non MD"/>
    <x v="1"/>
    <s v="NMD"/>
    <n v="547"/>
    <n v="18369.900000000001"/>
    <n v="623178.99"/>
    <x v="5"/>
    <n v="1001601908"/>
    <x v="275"/>
    <n v="20000"/>
    <d v="2025-06-18T00:00:00"/>
    <n v="1630.0999999999985"/>
    <x v="0"/>
    <x v="2"/>
    <x v="8"/>
  </r>
  <r>
    <n v="101645444"/>
    <s v="MRS DANIEL MUSA"/>
    <s v="2B JINADU STREET"/>
    <s v="D-Non MD"/>
    <x v="1"/>
    <s v="NMD"/>
    <n v="547"/>
    <n v="18369.900000000001"/>
    <n v="83850.39"/>
    <x v="5"/>
    <n v="1001601908"/>
    <x v="275"/>
    <n v="30000"/>
    <d v="2025-06-25T00:00:00"/>
    <n v="11630.099999999999"/>
    <x v="0"/>
    <x v="2"/>
    <x v="8"/>
  </r>
  <r>
    <n v="101650390"/>
    <s v="ADEBAYO KAZEEM"/>
    <s v="5 JINADU STREET"/>
    <s v="D-Non MD"/>
    <x v="0"/>
    <s v="NMD"/>
    <n v="0"/>
    <n v="0"/>
    <n v="11076.43"/>
    <x v="5"/>
    <n v="1001601908"/>
    <x v="275"/>
    <m/>
    <m/>
    <n v="0"/>
    <x v="0"/>
    <x v="0"/>
    <x v="8"/>
  </r>
  <r>
    <n v="100538235"/>
    <s v="ADEBAYO KAZEEM"/>
    <s v="5 JINADU STREET ORILE AGEGE LAGOS"/>
    <s v="D-Non MD"/>
    <x v="1"/>
    <s v="NMD"/>
    <n v="547"/>
    <n v="18369.900000000001"/>
    <n v="155283.82999999999"/>
    <x v="5"/>
    <n v="1001601908"/>
    <x v="275"/>
    <n v="31850"/>
    <d v="2025-06-25T00:00:00"/>
    <n v="13480.099999999999"/>
    <x v="0"/>
    <x v="2"/>
    <x v="8"/>
  </r>
  <r>
    <n v="101648645"/>
    <s v="ADEBAYO KAZEEM"/>
    <s v="5 JINADU STREET ORILE AGEGE LAGOS"/>
    <s v="D-Non MD"/>
    <x v="1"/>
    <s v="NMD"/>
    <n v="547"/>
    <n v="18369.900000000001"/>
    <n v="35123.760000000002"/>
    <x v="5"/>
    <n v="1001601908"/>
    <x v="275"/>
    <n v="20000"/>
    <d v="2025-06-25T00:00:00"/>
    <n v="1630.0999999999985"/>
    <x v="0"/>
    <x v="2"/>
    <x v="8"/>
  </r>
  <r>
    <n v="101648885"/>
    <s v="ADEBAYO KAZEEM"/>
    <s v="5 JINADU STREET ORILE AGEGE LAGOS"/>
    <s v="D-Non MD"/>
    <x v="0"/>
    <s v="NMD"/>
    <n v="0"/>
    <n v="0"/>
    <n v="10957.73"/>
    <x v="5"/>
    <n v="1001601908"/>
    <x v="275"/>
    <m/>
    <m/>
    <n v="0"/>
    <x v="0"/>
    <x v="0"/>
    <x v="8"/>
  </r>
  <r>
    <n v="101645064"/>
    <s v="OLADEINDE OLAYIDE"/>
    <s v="6 JINADU STREET 81/S25/2503617 ORILE AGEGE"/>
    <s v="D-Non MD"/>
    <x v="0"/>
    <s v="NMD"/>
    <n v="0"/>
    <n v="0"/>
    <n v="62614.31"/>
    <x v="5"/>
    <n v="1001601908"/>
    <x v="275"/>
    <m/>
    <m/>
    <n v="0"/>
    <x v="0"/>
    <x v="0"/>
    <x v="8"/>
  </r>
  <r>
    <n v="100538271"/>
    <s v="OLADEINDE OLAYIDE"/>
    <s v="6 JINADU STREET 81/S25/2503617 ORILE AGEGE"/>
    <s v="D-Non MD"/>
    <x v="0"/>
    <s v="NMD"/>
    <n v="0"/>
    <n v="0"/>
    <n v="266579.73"/>
    <x v="5"/>
    <n v="1001601908"/>
    <x v="275"/>
    <m/>
    <m/>
    <n v="0"/>
    <x v="0"/>
    <x v="0"/>
    <x v="8"/>
  </r>
  <r>
    <n v="101650389"/>
    <s v="MR FATOKI"/>
    <s v="7 JINADU STREET"/>
    <s v="D-Non MD"/>
    <x v="0"/>
    <s v="NMD"/>
    <n v="0"/>
    <n v="0"/>
    <n v="59676.88"/>
    <x v="5"/>
    <n v="1001601908"/>
    <x v="275"/>
    <m/>
    <m/>
    <n v="0"/>
    <x v="0"/>
    <x v="0"/>
    <x v="8"/>
  </r>
  <r>
    <n v="101648646"/>
    <s v="MR FATOKI"/>
    <s v="7 JINADU STREET 85/S25/34614 AGEGE"/>
    <s v="D-Non MD"/>
    <x v="1"/>
    <s v="NMD"/>
    <n v="547"/>
    <n v="18369.900000000001"/>
    <n v="151787.81"/>
    <x v="5"/>
    <n v="1001601908"/>
    <x v="275"/>
    <n v="20000"/>
    <d v="2025-06-25T00:00:00"/>
    <n v="1630.0999999999985"/>
    <x v="0"/>
    <x v="2"/>
    <x v="8"/>
  </r>
  <r>
    <n v="101648886"/>
    <s v="MR FATOKI"/>
    <s v="7 JINADU STREET 85/S25/34614 AGEGE"/>
    <s v="D-Non MD"/>
    <x v="0"/>
    <s v="NMD"/>
    <n v="0"/>
    <n v="0"/>
    <n v="24957.73"/>
    <x v="5"/>
    <n v="1001601908"/>
    <x v="275"/>
    <m/>
    <m/>
    <n v="0"/>
    <x v="0"/>
    <x v="0"/>
    <x v="8"/>
  </r>
  <r>
    <n v="100538620"/>
    <s v="MR FATOKI"/>
    <s v="7 JINADU STREET 85/S25/34614 AGEGE"/>
    <s v="D-Non MD"/>
    <x v="1"/>
    <s v="NMD"/>
    <n v="547"/>
    <n v="18369.900000000001"/>
    <n v="337364.97"/>
    <x v="5"/>
    <n v="1001601908"/>
    <x v="275"/>
    <n v="23000"/>
    <d v="2025-06-25T00:00:00"/>
    <n v="4630.0999999999985"/>
    <x v="0"/>
    <x v="2"/>
    <x v="8"/>
  </r>
  <r>
    <n v="101650388"/>
    <s v="OLAYIWOLA OLASOJI"/>
    <s v="9 JINADU STR"/>
    <s v="D-Non MD"/>
    <x v="0"/>
    <s v="NMD"/>
    <n v="0"/>
    <n v="0"/>
    <n v="68535.08"/>
    <x v="5"/>
    <n v="1001601908"/>
    <x v="275"/>
    <m/>
    <m/>
    <n v="0"/>
    <x v="0"/>
    <x v="0"/>
    <x v="8"/>
  </r>
  <r>
    <n v="101648883"/>
    <s v="OLAYIWOLA OLASOJI"/>
    <s v="9 JINADU STR ORILE AGEGE LAGOS"/>
    <s v="D-Non MD"/>
    <x v="0"/>
    <s v="NMD"/>
    <n v="0"/>
    <n v="0"/>
    <n v="14956.73"/>
    <x v="5"/>
    <n v="1001601908"/>
    <x v="275"/>
    <m/>
    <m/>
    <n v="0"/>
    <x v="0"/>
    <x v="0"/>
    <x v="8"/>
  </r>
  <r>
    <n v="101648643"/>
    <s v="OLAYIWOLA OLASOJI"/>
    <s v="9 JINADU STR ORILE AGEGE LAGOS"/>
    <s v="D-Non MD"/>
    <x v="0"/>
    <s v="NMD"/>
    <n v="0"/>
    <n v="0"/>
    <n v="75376.429999999993"/>
    <x v="5"/>
    <n v="1001601908"/>
    <x v="275"/>
    <m/>
    <m/>
    <n v="0"/>
    <x v="0"/>
    <x v="0"/>
    <x v="8"/>
  </r>
  <r>
    <n v="100538067"/>
    <s v="OLAYIWOLA OLASOJI"/>
    <s v="9 JINADU STR ORILE AGEGE LAGOS"/>
    <s v="D-Non MD"/>
    <x v="1"/>
    <s v="NMD"/>
    <n v="547"/>
    <n v="18369.900000000001"/>
    <n v="245617.72"/>
    <x v="5"/>
    <n v="1001601908"/>
    <x v="275"/>
    <n v="50"/>
    <d v="2025-06-25T00:00:00"/>
    <n v="0"/>
    <x v="153"/>
    <x v="3"/>
    <x v="8"/>
  </r>
  <r>
    <n v="101646724"/>
    <s v="MR BADIRU"/>
    <s v="10 JINADU STR AGEGE LAGOS"/>
    <s v="D-Non MD"/>
    <x v="0"/>
    <s v="NMD"/>
    <n v="0"/>
    <n v="0"/>
    <n v="65572.23"/>
    <x v="5"/>
    <n v="1001601410"/>
    <x v="276"/>
    <m/>
    <m/>
    <n v="0"/>
    <x v="0"/>
    <x v="0"/>
    <x v="8"/>
  </r>
  <r>
    <n v="101648250"/>
    <s v="MR BADIRU"/>
    <s v="10 JINADU STR AGEGE LAGOS"/>
    <s v="D-Non MD"/>
    <x v="0"/>
    <s v="NMD"/>
    <n v="0"/>
    <n v="0"/>
    <n v="31888.48"/>
    <x v="5"/>
    <n v="1001601410"/>
    <x v="276"/>
    <m/>
    <m/>
    <n v="0"/>
    <x v="0"/>
    <x v="0"/>
    <x v="8"/>
  </r>
  <r>
    <n v="101647568"/>
    <s v="MR BADIRU"/>
    <s v="10 JINADU STR AGEGE LAGOS"/>
    <s v="D-Non MD"/>
    <x v="0"/>
    <s v="NMD"/>
    <n v="0"/>
    <n v="0"/>
    <n v="73080.600000000006"/>
    <x v="5"/>
    <n v="1001601410"/>
    <x v="276"/>
    <m/>
    <m/>
    <n v="0"/>
    <x v="0"/>
    <x v="0"/>
    <x v="8"/>
  </r>
  <r>
    <n v="100537139"/>
    <s v="MR BADIRU"/>
    <s v="10 JINADU STR AGEGE LAGOS "/>
    <s v="D-Non MD"/>
    <x v="1"/>
    <s v="NMD"/>
    <n v="547"/>
    <n v="18369.900000000001"/>
    <n v="807905.16"/>
    <x v="5"/>
    <n v="1001601410"/>
    <x v="276"/>
    <n v="47000"/>
    <d v="2025-06-25T00:00:00"/>
    <n v="28630.1"/>
    <x v="0"/>
    <x v="2"/>
    <x v="8"/>
  </r>
  <r>
    <n v="101647466"/>
    <s v="ANIMASHAUN S A MR"/>
    <s v="10 JINADU STREET AGEGE"/>
    <s v="D-Non MD"/>
    <x v="0"/>
    <s v="NMD"/>
    <n v="0"/>
    <n v="0"/>
    <n v="31888.48"/>
    <x v="5"/>
    <n v="1001601410"/>
    <x v="276"/>
    <m/>
    <m/>
    <n v="0"/>
    <x v="0"/>
    <x v="0"/>
    <x v="8"/>
  </r>
  <r>
    <n v="101646824"/>
    <s v="ANIMASHAUN S A MR"/>
    <s v="10 JINADU STREET AGEGE"/>
    <s v="D-Non MD"/>
    <x v="0"/>
    <s v="NMD"/>
    <n v="0"/>
    <n v="0"/>
    <n v="61467.74"/>
    <x v="5"/>
    <n v="1001601410"/>
    <x v="276"/>
    <m/>
    <m/>
    <n v="0"/>
    <x v="0"/>
    <x v="0"/>
    <x v="8"/>
  </r>
  <r>
    <n v="101647668"/>
    <s v="ANIMASHAUN S A MR"/>
    <s v="10 JINADU STREET AGEGE"/>
    <s v="D-Non MD"/>
    <x v="0"/>
    <s v="NMD"/>
    <n v="0"/>
    <n v="0"/>
    <n v="31888.48"/>
    <x v="5"/>
    <n v="1001601410"/>
    <x v="276"/>
    <m/>
    <m/>
    <n v="0"/>
    <x v="0"/>
    <x v="0"/>
    <x v="8"/>
  </r>
  <r>
    <n v="101648310"/>
    <s v="ANIMASHAUN S A MR"/>
    <s v="10 JINADU STREET AGEGE"/>
    <s v="D-Non MD"/>
    <x v="0"/>
    <s v="NMD"/>
    <n v="0"/>
    <n v="0"/>
    <n v="61467.74"/>
    <x v="5"/>
    <n v="1001601410"/>
    <x v="276"/>
    <m/>
    <m/>
    <n v="0"/>
    <x v="0"/>
    <x v="0"/>
    <x v="8"/>
  </r>
  <r>
    <n v="100538785"/>
    <s v="ANIMASHAUN S A MR"/>
    <s v="10 JINADU STREET AGEGE "/>
    <s v="D-Non MD"/>
    <x v="1"/>
    <s v="NMD"/>
    <n v="547"/>
    <n v="18369.900000000001"/>
    <n v="48493.51"/>
    <x v="5"/>
    <n v="1001601410"/>
    <x v="276"/>
    <m/>
    <d v="2025-05-19T00:00:00"/>
    <n v="0"/>
    <x v="143"/>
    <x v="1"/>
    <x v="8"/>
  </r>
  <r>
    <n v="101647405"/>
    <s v="ANIMASHAUN ANIMASHAUN"/>
    <s v="10 JINADU STREET ORILE AGEGE"/>
    <s v="D-Non MD"/>
    <x v="0"/>
    <s v="NMD"/>
    <n v="0"/>
    <n v="0"/>
    <n v="31888.48"/>
    <x v="5"/>
    <n v="1001601410"/>
    <x v="276"/>
    <m/>
    <m/>
    <n v="0"/>
    <x v="0"/>
    <x v="0"/>
    <x v="8"/>
  </r>
  <r>
    <n v="101646723"/>
    <s v="ANIMASHAUN ANIMASHAUN"/>
    <s v="10 JINADU STREET ORILE AGEGE"/>
    <s v="D-Non MD"/>
    <x v="0"/>
    <s v="NMD"/>
    <n v="0"/>
    <n v="0"/>
    <n v="64484.68"/>
    <x v="5"/>
    <n v="1001601410"/>
    <x v="276"/>
    <m/>
    <m/>
    <n v="0"/>
    <x v="0"/>
    <x v="0"/>
    <x v="8"/>
  </r>
  <r>
    <n v="101648249"/>
    <s v="ANIMASHAUN ANIMASHAUN"/>
    <s v="10 JINADU STREET ORILE AGEGE"/>
    <s v="D-Non MD"/>
    <x v="0"/>
    <s v="NMD"/>
    <n v="0"/>
    <n v="0"/>
    <n v="31888.48"/>
    <x v="5"/>
    <n v="1001601410"/>
    <x v="276"/>
    <m/>
    <m/>
    <n v="0"/>
    <x v="0"/>
    <x v="0"/>
    <x v="8"/>
  </r>
  <r>
    <n v="100537334"/>
    <s v="ANIMASHAUN ANIMASHAUN"/>
    <s v="10 JINADU STREET ORILE AGEGE "/>
    <s v="D-Non MD"/>
    <x v="1"/>
    <s v="NMD"/>
    <n v="547"/>
    <n v="18369.900000000001"/>
    <n v="18343.18"/>
    <x v="5"/>
    <n v="1001601410"/>
    <x v="276"/>
    <n v="17000"/>
    <d v="2025-06-18T00:00:00"/>
    <n v="0"/>
    <x v="149"/>
    <x v="3"/>
    <x v="8"/>
  </r>
  <r>
    <n v="100945563"/>
    <s v="JAIYESIMI EMMANUEL ADE"/>
    <s v="11 JINADU STREET 77/S25/103086 OLRILE AGEGE"/>
    <s v="D-Non MD"/>
    <x v="1"/>
    <s v="NMD"/>
    <n v="547"/>
    <n v="18369.900000000001"/>
    <n v="261041.27"/>
    <x v="5"/>
    <n v="1001601410"/>
    <x v="276"/>
    <m/>
    <d v="2025-05-21T00:00:00"/>
    <n v="0"/>
    <x v="143"/>
    <x v="1"/>
    <x v="8"/>
  </r>
  <r>
    <n v="100538697"/>
    <s v="G SULE"/>
    <s v="11 JINADU STREET 77/S25/74232 AGEGE"/>
    <s v="D-Non MD"/>
    <x v="1"/>
    <s v="NMD"/>
    <n v="547"/>
    <n v="18369.900000000001"/>
    <n v="18240.740000000002"/>
    <x v="5"/>
    <n v="1001601410"/>
    <x v="276"/>
    <n v="18500"/>
    <d v="2025-06-25T00:00:00"/>
    <n v="130.09999999999854"/>
    <x v="0"/>
    <x v="2"/>
    <x v="8"/>
  </r>
  <r>
    <n v="100537206"/>
    <s v="SULE G."/>
    <s v="11.JINADU STR. ORILE AGEGE LAGOS"/>
    <s v="D-Non MD"/>
    <x v="1"/>
    <s v="NMD"/>
    <n v="547"/>
    <n v="18369.900000000001"/>
    <n v="36750.629999999997"/>
    <x v="5"/>
    <n v="1001601410"/>
    <x v="276"/>
    <m/>
    <d v="2025-05-19T00:00:00"/>
    <n v="0"/>
    <x v="143"/>
    <x v="1"/>
    <x v="8"/>
  </r>
  <r>
    <n v="102265042"/>
    <s v="EMMANUEL JAIYESIMI"/>
    <s v="13 JINADU STREET 91S25035656 ORILE AGEGE"/>
    <s v="D-Non MD"/>
    <x v="1"/>
    <s v="NMD"/>
    <n v="547"/>
    <n v="18369.900000000001"/>
    <n v="150895.54999999999"/>
    <x v="5"/>
    <n v="1001601410"/>
    <x v="276"/>
    <n v="16000"/>
    <d v="2025-06-19T00:00:00"/>
    <n v="0"/>
    <x v="150"/>
    <x v="3"/>
    <x v="8"/>
  </r>
  <r>
    <n v="101648666"/>
    <s v="MR RASAKI KASUMU"/>
    <s v="8 JINADU STREET 83/S25/0033943 ORILE AGEGE"/>
    <s v="D-Non MD"/>
    <x v="0"/>
    <s v="NMD"/>
    <n v="0"/>
    <n v="0"/>
    <n v="67478.13"/>
    <x v="5"/>
    <n v="1001601410"/>
    <x v="276"/>
    <m/>
    <m/>
    <n v="0"/>
    <x v="0"/>
    <x v="0"/>
    <x v="8"/>
  </r>
  <r>
    <n v="101648906"/>
    <s v="MR RASAKI KASUMU"/>
    <s v="8 JINADU STREET 83/S25/0033943 ORILE AGEGE"/>
    <s v="D-Non MD"/>
    <x v="0"/>
    <s v="NMD"/>
    <n v="0"/>
    <n v="0"/>
    <n v="31888.48"/>
    <x v="5"/>
    <n v="1001601410"/>
    <x v="276"/>
    <m/>
    <m/>
    <n v="0"/>
    <x v="0"/>
    <x v="0"/>
    <x v="8"/>
  </r>
  <r>
    <n v="101647412"/>
    <s v="OLADEJO ADEKUNLE"/>
    <s v="12 JINADU STREET M/N 77/S25/49017"/>
    <s v="D-Non MD"/>
    <x v="0"/>
    <s v="NMD"/>
    <n v="0"/>
    <n v="0"/>
    <n v="26068.43"/>
    <x v="5"/>
    <n v="1001601412"/>
    <x v="277"/>
    <m/>
    <m/>
    <n v="0"/>
    <x v="0"/>
    <x v="0"/>
    <x v="8"/>
  </r>
  <r>
    <n v="101648256"/>
    <s v="OLADEJO ADEKUNLE"/>
    <s v="12 JINADU STREET M/N 77/S25/49017"/>
    <s v="D-Non MD"/>
    <x v="0"/>
    <s v="NMD"/>
    <n v="0"/>
    <n v="0"/>
    <n v="73008.210000000006"/>
    <x v="5"/>
    <n v="1001601412"/>
    <x v="277"/>
    <m/>
    <m/>
    <n v="0"/>
    <x v="0"/>
    <x v="0"/>
    <x v="8"/>
  </r>
  <r>
    <n v="101647570"/>
    <s v="OLADEJO ADEKUNLE"/>
    <s v="12 JINADU STREET M/N 77/S25/49017"/>
    <s v="D-Non MD"/>
    <x v="0"/>
    <s v="NMD"/>
    <n v="0"/>
    <n v="0"/>
    <n v="70008.210000000006"/>
    <x v="5"/>
    <n v="1001601412"/>
    <x v="277"/>
    <m/>
    <m/>
    <n v="0"/>
    <x v="0"/>
    <x v="0"/>
    <x v="8"/>
  </r>
  <r>
    <n v="101646726"/>
    <s v="OLADEJO ADEKUNLE"/>
    <s v="12 JINADU STREET M/N 77/S25/49017"/>
    <s v="D-Non MD"/>
    <x v="0"/>
    <s v="NMD"/>
    <n v="0"/>
    <n v="0"/>
    <n v="1706.69"/>
    <x v="5"/>
    <n v="1001601412"/>
    <x v="277"/>
    <m/>
    <m/>
    <n v="0"/>
    <x v="0"/>
    <x v="0"/>
    <x v="8"/>
  </r>
  <r>
    <n v="100538206"/>
    <s v="OLADEJO ADEKUNLE"/>
    <s v="12 JINADU STREET M/N 77/S25/49017 "/>
    <s v="D-Non MD"/>
    <x v="1"/>
    <s v="NMD"/>
    <n v="547"/>
    <n v="18369.900000000001"/>
    <n v="637249.28000000003"/>
    <x v="5"/>
    <n v="1001601412"/>
    <x v="277"/>
    <n v="23000"/>
    <d v="2025-06-25T00:00:00"/>
    <n v="4630.0999999999985"/>
    <x v="0"/>
    <x v="2"/>
    <x v="8"/>
  </r>
  <r>
    <n v="101647411"/>
    <s v="E.O. OLATOKUN"/>
    <s v="16.JINADU STR. ORILE AGEGE LAGOS"/>
    <s v="D-Non MD"/>
    <x v="0"/>
    <s v="NMD"/>
    <n v="0"/>
    <n v="0"/>
    <n v="25506.43"/>
    <x v="5"/>
    <n v="1001601412"/>
    <x v="277"/>
    <m/>
    <m/>
    <n v="0"/>
    <x v="0"/>
    <x v="0"/>
    <x v="8"/>
  </r>
  <r>
    <n v="101646725"/>
    <s v="E.O. OLATOKUN"/>
    <s v="16.JINADU STR. ORILE AGEGE LAGOS"/>
    <s v="D-Non MD"/>
    <x v="0"/>
    <s v="NMD"/>
    <n v="0"/>
    <n v="0"/>
    <n v="19501.32"/>
    <x v="5"/>
    <n v="1001601412"/>
    <x v="277"/>
    <m/>
    <m/>
    <n v="0"/>
    <x v="0"/>
    <x v="0"/>
    <x v="8"/>
  </r>
  <r>
    <n v="101648255"/>
    <s v="E.O. OLATOKUN"/>
    <s v="16.JINADU STR. ORILE AGEGE LAGOS"/>
    <s v="D-Non MD"/>
    <x v="0"/>
    <s v="NMD"/>
    <n v="0"/>
    <n v="0"/>
    <n v="76389.11"/>
    <x v="5"/>
    <n v="1001601412"/>
    <x v="277"/>
    <m/>
    <m/>
    <n v="0"/>
    <x v="0"/>
    <x v="0"/>
    <x v="8"/>
  </r>
  <r>
    <n v="100536660"/>
    <s v="E.O. OLATOKUN"/>
    <s v="16.JINADU STR. ORILE AGEGE LAGOS"/>
    <s v="D-Non MD"/>
    <x v="1"/>
    <s v="NMD"/>
    <n v="547"/>
    <n v="18369.900000000001"/>
    <n v="969423.9"/>
    <x v="5"/>
    <n v="1001601412"/>
    <x v="277"/>
    <n v="10000"/>
    <d v="2025-06-19T00:00:00"/>
    <n v="0"/>
    <x v="151"/>
    <x v="3"/>
    <x v="8"/>
  </r>
  <r>
    <n v="101647569"/>
    <s v="E.O. OLATOKUN"/>
    <s v="16.JINADU STR. ORILE AGEGE LAGOS"/>
    <s v="D-Non MD"/>
    <x v="0"/>
    <s v="NMD"/>
    <n v="0"/>
    <n v="0"/>
    <n v="15206.69"/>
    <x v="5"/>
    <n v="1001601412"/>
    <x v="277"/>
    <m/>
    <m/>
    <n v="0"/>
    <x v="0"/>
    <x v="0"/>
    <x v="8"/>
  </r>
  <r>
    <n v="101645439"/>
    <s v="MR TITUS O FALOLA"/>
    <s v="18 JINADU STR ORILE AGEGE LAGOS"/>
    <s v="D-Non MD"/>
    <x v="1"/>
    <s v="NMD"/>
    <n v="547"/>
    <n v="18369.900000000001"/>
    <n v="57067.63"/>
    <x v="5"/>
    <n v="1001601412"/>
    <x v="277"/>
    <n v="19000"/>
    <d v="2025-06-25T00:00:00"/>
    <n v="630.09999999999854"/>
    <x v="0"/>
    <x v="2"/>
    <x v="8"/>
  </r>
  <r>
    <n v="100537039"/>
    <s v="MR TITUS O FALOLA"/>
    <s v="18 JINADU STR ORILE AGEGE LAGOS"/>
    <s v="D-Non MD"/>
    <x v="1"/>
    <s v="NMD"/>
    <n v="547"/>
    <n v="18369.900000000001"/>
    <n v="21524.29"/>
    <x v="5"/>
    <n v="1001601412"/>
    <x v="277"/>
    <n v="19000"/>
    <d v="2025-06-25T00:00:00"/>
    <n v="630.09999999999854"/>
    <x v="0"/>
    <x v="2"/>
    <x v="8"/>
  </r>
  <r>
    <n v="101646766"/>
    <s v="JINADU TIJANI"/>
    <s v="1A JINADU STREET ORILE AGEGE"/>
    <s v="D-Non MD"/>
    <x v="0"/>
    <s v="NMD"/>
    <n v="0"/>
    <n v="0"/>
    <n v="19501.32"/>
    <x v="5"/>
    <n v="1001601412"/>
    <x v="277"/>
    <m/>
    <m/>
    <n v="0"/>
    <x v="0"/>
    <x v="0"/>
    <x v="8"/>
  </r>
  <r>
    <n v="101648254"/>
    <s v="JINADU TIJANI"/>
    <s v="1A JINADU STREET ORILE AGEGE"/>
    <s v="D-Non MD"/>
    <x v="0"/>
    <s v="NMD"/>
    <n v="0"/>
    <n v="0"/>
    <n v="61176.3"/>
    <x v="5"/>
    <n v="1001601412"/>
    <x v="277"/>
    <m/>
    <m/>
    <n v="0"/>
    <x v="0"/>
    <x v="0"/>
    <x v="8"/>
  </r>
  <r>
    <n v="101647609"/>
    <s v="JINADU TIJANI"/>
    <s v="1A JINADU STREET ORILE AGEGE"/>
    <s v="D-Non MD"/>
    <x v="0"/>
    <s v="NMD"/>
    <n v="0"/>
    <n v="0"/>
    <n v="19501.32"/>
    <x v="5"/>
    <n v="1001601412"/>
    <x v="277"/>
    <m/>
    <m/>
    <n v="0"/>
    <x v="0"/>
    <x v="0"/>
    <x v="8"/>
  </r>
  <r>
    <n v="101647410"/>
    <s v="JINADU TIJANI"/>
    <s v="1A JINADU STREET ORILE AGEGE"/>
    <s v="D-Non MD"/>
    <x v="0"/>
    <s v="NMD"/>
    <n v="0"/>
    <n v="0"/>
    <n v="32008.21"/>
    <x v="5"/>
    <n v="1001601412"/>
    <x v="277"/>
    <m/>
    <m/>
    <n v="0"/>
    <x v="0"/>
    <x v="0"/>
    <x v="8"/>
  </r>
  <r>
    <n v="100538511"/>
    <s v="JINADU TIJANI"/>
    <s v="1A JINADU STREET ORILE AGEGE "/>
    <s v="D-Non MD"/>
    <x v="1"/>
    <s v="NMD"/>
    <n v="547"/>
    <n v="18369.900000000001"/>
    <n v="289322.44"/>
    <x v="5"/>
    <n v="1001601412"/>
    <x v="277"/>
    <n v="20000"/>
    <d v="2025-06-25T00:00:00"/>
    <n v="1630.0999999999985"/>
    <x v="0"/>
    <x v="2"/>
    <x v="8"/>
  </r>
  <r>
    <n v="101646767"/>
    <s v="OLANIYAN LASISI"/>
    <s v="20A JINADU STR LAGOS"/>
    <s v="D-Non MD"/>
    <x v="0"/>
    <s v="NMD"/>
    <n v="0"/>
    <n v="0"/>
    <n v="19501.32"/>
    <x v="5"/>
    <n v="1001601412"/>
    <x v="277"/>
    <m/>
    <m/>
    <n v="0"/>
    <x v="0"/>
    <x v="0"/>
    <x v="8"/>
  </r>
  <r>
    <n v="101647409"/>
    <s v="OLANIYAN LASISI"/>
    <s v="20A JINADU STR LAGOS"/>
    <s v="D-Non MD"/>
    <x v="0"/>
    <s v="NMD"/>
    <n v="0"/>
    <n v="0"/>
    <n v="55289.11"/>
    <x v="5"/>
    <n v="1001601412"/>
    <x v="277"/>
    <m/>
    <m/>
    <n v="0"/>
    <x v="0"/>
    <x v="0"/>
    <x v="8"/>
  </r>
  <r>
    <n v="101647610"/>
    <s v="OLANIYAN LASISI"/>
    <s v="20A JINADU STR LAGOS"/>
    <s v="D-Non MD"/>
    <x v="1"/>
    <s v="NMD"/>
    <n v="547"/>
    <n v="18369.900000000001"/>
    <n v="101857.18"/>
    <x v="5"/>
    <n v="1001601412"/>
    <x v="277"/>
    <m/>
    <m/>
    <n v="0"/>
    <x v="143"/>
    <x v="1"/>
    <x v="8"/>
  </r>
  <r>
    <n v="101648253"/>
    <s v="OLANIYAN LASISI"/>
    <s v="20A JINADU STR LAGOS"/>
    <s v="D-Non MD"/>
    <x v="0"/>
    <s v="NMD"/>
    <n v="0"/>
    <n v="0"/>
    <n v="14501.32"/>
    <x v="5"/>
    <n v="1001601412"/>
    <x v="277"/>
    <m/>
    <m/>
    <n v="0"/>
    <x v="0"/>
    <x v="0"/>
    <x v="8"/>
  </r>
  <r>
    <n v="100537003"/>
    <s v="OLANIYAN LASISI"/>
    <s v="20A JINADU STR LAGOS "/>
    <s v="D-Non MD"/>
    <x v="1"/>
    <s v="NMD"/>
    <n v="547"/>
    <n v="18369.900000000001"/>
    <n v="617833.93999999994"/>
    <x v="5"/>
    <n v="1001601412"/>
    <x v="277"/>
    <n v="7000"/>
    <d v="2025-06-19T00:00:00"/>
    <n v="0"/>
    <x v="189"/>
    <x v="3"/>
    <x v="8"/>
  </r>
  <r>
    <n v="101647607"/>
    <s v="TIJANI ANIKE"/>
    <s v="21 JINADU STREET AGEGE ORILE AGEGE"/>
    <s v="D-Non MD"/>
    <x v="0"/>
    <s v="NMD"/>
    <n v="0"/>
    <n v="0"/>
    <n v="27437.24"/>
    <x v="5"/>
    <n v="1001601412"/>
    <x v="277"/>
    <m/>
    <m/>
    <n v="0"/>
    <x v="0"/>
    <x v="0"/>
    <x v="8"/>
  </r>
  <r>
    <n v="101647400"/>
    <s v="TIJANI ANIKE"/>
    <s v="21 JINADU STREET AGEGE ORILE AGEGE"/>
    <s v="D-Non MD"/>
    <x v="0"/>
    <s v="NMD"/>
    <n v="0"/>
    <n v="0"/>
    <n v="15206.69"/>
    <x v="5"/>
    <n v="1001601412"/>
    <x v="277"/>
    <m/>
    <m/>
    <n v="0"/>
    <x v="0"/>
    <x v="0"/>
    <x v="8"/>
  </r>
  <r>
    <n v="101648244"/>
    <s v="TIJANI ANIKE"/>
    <s v="21 JINADU STREET AGEGE ORILE AGEGE"/>
    <s v="D-Non MD"/>
    <x v="0"/>
    <s v="NMD"/>
    <n v="0"/>
    <n v="0"/>
    <n v="19501.32"/>
    <x v="5"/>
    <n v="1001601412"/>
    <x v="277"/>
    <m/>
    <m/>
    <n v="0"/>
    <x v="0"/>
    <x v="0"/>
    <x v="8"/>
  </r>
  <r>
    <n v="101646764"/>
    <s v="TIJANI ANIKE"/>
    <s v="21 JINADU STREET AGEGE ORILE AGEGE"/>
    <s v="D-Non MD"/>
    <x v="0"/>
    <s v="NMD"/>
    <n v="0"/>
    <n v="0"/>
    <n v="29406.43"/>
    <x v="5"/>
    <n v="1001601412"/>
    <x v="277"/>
    <m/>
    <m/>
    <n v="0"/>
    <x v="0"/>
    <x v="0"/>
    <x v="8"/>
  </r>
  <r>
    <n v="100538128"/>
    <s v="TIJANI ANIKE"/>
    <s v="21 JINADU STREET AGEGE ORILE AGEGE"/>
    <s v="D-Non MD"/>
    <x v="0"/>
    <s v="NMD"/>
    <n v="0"/>
    <n v="0"/>
    <n v="390397.39"/>
    <x v="5"/>
    <n v="1001601412"/>
    <x v="277"/>
    <m/>
    <m/>
    <n v="0"/>
    <x v="0"/>
    <x v="0"/>
    <x v="8"/>
  </r>
  <r>
    <n v="101646765"/>
    <s v="SEKAH ABIKE"/>
    <s v="22 JINADU STREET AGEGE"/>
    <s v="D-Non MD"/>
    <x v="0"/>
    <s v="NMD"/>
    <n v="0"/>
    <n v="0"/>
    <n v="15206.69"/>
    <x v="5"/>
    <n v="1001601412"/>
    <x v="277"/>
    <m/>
    <m/>
    <n v="0"/>
    <x v="0"/>
    <x v="0"/>
    <x v="8"/>
  </r>
  <r>
    <n v="101648243"/>
    <s v="SEKAH ABIKE"/>
    <s v="22 JINADU STREET AGEGE"/>
    <s v="D-Non MD"/>
    <x v="1"/>
    <s v="NMD"/>
    <n v="547"/>
    <n v="18369.900000000001"/>
    <n v="55957.18"/>
    <x v="5"/>
    <n v="1001601412"/>
    <x v="277"/>
    <m/>
    <d v="2021-10-30T00:00:00"/>
    <n v="0"/>
    <x v="143"/>
    <x v="1"/>
    <x v="8"/>
  </r>
  <r>
    <n v="101647399"/>
    <s v="SEKAH ABIKE"/>
    <s v="22 JINADU STREET AGEGE"/>
    <s v="D-Non MD"/>
    <x v="0"/>
    <s v="NMD"/>
    <n v="0"/>
    <n v="0"/>
    <n v="15206.69"/>
    <x v="5"/>
    <n v="1001601412"/>
    <x v="277"/>
    <m/>
    <m/>
    <n v="0"/>
    <x v="0"/>
    <x v="0"/>
    <x v="8"/>
  </r>
  <r>
    <n v="101647608"/>
    <s v="SEKAH ABIKE"/>
    <s v="22 JINADU STREET AGEGE"/>
    <s v="D-Non MD"/>
    <x v="0"/>
    <s v="NMD"/>
    <n v="0"/>
    <n v="0"/>
    <n v="26337.24"/>
    <x v="5"/>
    <n v="1001601412"/>
    <x v="277"/>
    <m/>
    <m/>
    <n v="0"/>
    <x v="0"/>
    <x v="0"/>
    <x v="8"/>
  </r>
  <r>
    <n v="100538714"/>
    <s v="SEKAH ABIKE"/>
    <s v="22 JINADU STREET AGEGE "/>
    <s v="D-Non MD"/>
    <x v="1"/>
    <s v="NMD"/>
    <n v="547"/>
    <n v="18369.900000000001"/>
    <n v="803920.98"/>
    <x v="5"/>
    <n v="1001601412"/>
    <x v="277"/>
    <m/>
    <d v="2025-05-30T00:00:00"/>
    <n v="0"/>
    <x v="143"/>
    <x v="1"/>
    <x v="8"/>
  </r>
  <r>
    <n v="101645062"/>
    <s v="WAIDI ADEKUNLE"/>
    <s v="27 JINADU STR LAGOS"/>
    <s v="D-Non MD"/>
    <x v="0"/>
    <s v="NMD"/>
    <n v="0"/>
    <n v="0"/>
    <n v="67662.33"/>
    <x v="5"/>
    <n v="1001601412"/>
    <x v="277"/>
    <m/>
    <m/>
    <n v="0"/>
    <x v="0"/>
    <x v="0"/>
    <x v="8"/>
  </r>
  <r>
    <n v="101645438"/>
    <s v="BABADUDU AREMU ALHAJI"/>
    <s v="29 JINADU STREET ORILE AGEGE"/>
    <s v="D-Non MD"/>
    <x v="0"/>
    <s v="NMD"/>
    <n v="0"/>
    <n v="0"/>
    <n v="21506.43"/>
    <x v="5"/>
    <n v="1001601412"/>
    <x v="277"/>
    <m/>
    <m/>
    <n v="0"/>
    <x v="0"/>
    <x v="0"/>
    <x v="8"/>
  </r>
  <r>
    <n v="100538369"/>
    <s v="BABADUDU AREMU ALHAJI"/>
    <s v="29 JINADU STREET ORILE AGEGE "/>
    <s v="D-Non MD"/>
    <x v="1"/>
    <s v="NMD"/>
    <n v="547"/>
    <n v="18369.900000000001"/>
    <n v="152101.31"/>
    <x v="5"/>
    <n v="1001601412"/>
    <x v="277"/>
    <n v="9000"/>
    <d v="2025-06-10T00:00:00"/>
    <n v="0"/>
    <x v="190"/>
    <x v="3"/>
    <x v="8"/>
  </r>
  <r>
    <n v="101647398"/>
    <s v="ODUNTAN ADUNI"/>
    <s v="1 ODUWALE STR ORILE AGEGE"/>
    <s v="D-Non MD"/>
    <x v="0"/>
    <s v="NMD"/>
    <n v="0"/>
    <n v="0"/>
    <n v="21194.92"/>
    <x v="5"/>
    <n v="1002010910"/>
    <x v="278"/>
    <m/>
    <m/>
    <n v="0"/>
    <x v="0"/>
    <x v="0"/>
    <x v="8"/>
  </r>
  <r>
    <n v="101647605"/>
    <s v="ODUNTAN ADUNI"/>
    <s v="1 ODUWALE STR ORILE AGEGE"/>
    <s v="D-Non MD"/>
    <x v="0"/>
    <s v="NMD"/>
    <n v="0"/>
    <n v="0"/>
    <n v="21194.92"/>
    <x v="5"/>
    <n v="1002010910"/>
    <x v="278"/>
    <m/>
    <m/>
    <n v="0"/>
    <x v="0"/>
    <x v="0"/>
    <x v="8"/>
  </r>
  <r>
    <n v="101646762"/>
    <s v="ODUNTAN ADUNI"/>
    <s v="1 ODUWALE STR ORILE AGEGE"/>
    <s v="D-Non MD"/>
    <x v="0"/>
    <s v="NMD"/>
    <n v="0"/>
    <n v="0"/>
    <n v="50650.89"/>
    <x v="5"/>
    <n v="1002010910"/>
    <x v="278"/>
    <m/>
    <m/>
    <n v="0"/>
    <x v="0"/>
    <x v="0"/>
    <x v="8"/>
  </r>
  <r>
    <n v="100537847"/>
    <s v="ODUNTAN ADUNI"/>
    <s v="1 ODUWALE STR ORILE AGEGE "/>
    <s v="D-Non MD"/>
    <x v="1"/>
    <s v="NMD"/>
    <n v="547"/>
    <n v="18369.900000000001"/>
    <n v="112495.09"/>
    <x v="5"/>
    <n v="1002010910"/>
    <x v="278"/>
    <n v="30000"/>
    <d v="2025-06-25T00:00:00"/>
    <n v="11630.099999999999"/>
    <x v="0"/>
    <x v="2"/>
    <x v="8"/>
  </r>
  <r>
    <n v="101647667"/>
    <s v="DAVID SHOKUNBI SHOBANDE"/>
    <s v="10 ODUWALE STR MN 75/102971"/>
    <s v="D-Non MD"/>
    <x v="0"/>
    <s v="NMD"/>
    <n v="0"/>
    <n v="0"/>
    <n v="24194.92"/>
    <x v="5"/>
    <n v="1002010910"/>
    <x v="278"/>
    <m/>
    <m/>
    <n v="0"/>
    <x v="0"/>
    <x v="0"/>
    <x v="8"/>
  </r>
  <r>
    <n v="101648309"/>
    <s v="DAVID SHOKUNBI SHOBANDE"/>
    <s v="10 ODUWALE STR MN 75/102971"/>
    <s v="D-Non MD"/>
    <x v="0"/>
    <s v="NMD"/>
    <n v="0"/>
    <n v="0"/>
    <n v="35154.81"/>
    <x v="5"/>
    <n v="1002010910"/>
    <x v="278"/>
    <m/>
    <m/>
    <n v="0"/>
    <x v="0"/>
    <x v="0"/>
    <x v="8"/>
  </r>
  <r>
    <n v="101646823"/>
    <s v="DAVID SHOKUNBI SHOBANDE"/>
    <s v="10 ODUWALE STR MN 75/102971"/>
    <s v="D-Non MD"/>
    <x v="0"/>
    <s v="NMD"/>
    <n v="0"/>
    <n v="0"/>
    <n v="78449.990000000005"/>
    <x v="5"/>
    <n v="1002010910"/>
    <x v="278"/>
    <m/>
    <m/>
    <n v="0"/>
    <x v="0"/>
    <x v="0"/>
    <x v="8"/>
  </r>
  <r>
    <n v="101647465"/>
    <s v="DAVID SHOKUNBI SHOBANDE"/>
    <s v="10 ODUWALE STR MN 75/102971"/>
    <s v="D-Non MD"/>
    <x v="0"/>
    <s v="NMD"/>
    <n v="0"/>
    <n v="0"/>
    <n v="71805.56"/>
    <x v="5"/>
    <n v="1002010910"/>
    <x v="278"/>
    <m/>
    <m/>
    <n v="0"/>
    <x v="0"/>
    <x v="0"/>
    <x v="8"/>
  </r>
  <r>
    <n v="100537074"/>
    <s v="DAVID SHOKUNBI SHOBANDE"/>
    <s v="10 ODUWALE STR MN 75/102971 "/>
    <s v="D-Non MD"/>
    <x v="1"/>
    <s v="NMD"/>
    <n v="547"/>
    <n v="18369.900000000001"/>
    <n v="321773.01"/>
    <x v="5"/>
    <n v="1002010910"/>
    <x v="278"/>
    <m/>
    <d v="2025-05-21T00:00:00"/>
    <n v="0"/>
    <x v="143"/>
    <x v="1"/>
    <x v="8"/>
  </r>
  <r>
    <n v="100537854"/>
    <s v="EKUNDAYO JIMOH"/>
    <s v="11 ODUWOLE STREET M/NO 75/56263 AGEGE"/>
    <s v="D-Non MD"/>
    <x v="1"/>
    <s v="NMD"/>
    <n v="547"/>
    <n v="18369.900000000001"/>
    <n v="513120.21"/>
    <x v="5"/>
    <n v="1002010910"/>
    <x v="278"/>
    <n v="11000"/>
    <d v="2025-06-25T00:00:00"/>
    <n v="0"/>
    <x v="162"/>
    <x v="3"/>
    <x v="8"/>
  </r>
  <r>
    <n v="101645059"/>
    <s v="EKUNDAYO JIMOH"/>
    <s v="11 ODUWOLE STREET M/NO 75/56263 AGEGE"/>
    <s v="D-Non MD"/>
    <x v="0"/>
    <s v="NMD"/>
    <n v="0"/>
    <n v="0"/>
    <n v="55336.639999999999"/>
    <x v="5"/>
    <n v="1002010910"/>
    <x v="278"/>
    <m/>
    <m/>
    <n v="0"/>
    <x v="0"/>
    <x v="0"/>
    <x v="8"/>
  </r>
  <r>
    <n v="100539427"/>
    <s v="MR SOYEBO GBENGA"/>
    <s v="113 AMOO STREET OKE KOTO AGEGE"/>
    <s v="D-Non MD"/>
    <x v="1"/>
    <s v="NMD"/>
    <n v="547"/>
    <n v="18369.900000000001"/>
    <n v="392990.74"/>
    <x v="5"/>
    <n v="1002010910"/>
    <x v="278"/>
    <m/>
    <d v="2025-03-13T00:00:00"/>
    <n v="0"/>
    <x v="143"/>
    <x v="1"/>
    <x v="8"/>
  </r>
  <r>
    <n v="101645060"/>
    <s v="SIKIRU ABATI"/>
    <s v="117 AMOO STREET. AGEGE ORILE AGEGE"/>
    <s v="D-Non MD"/>
    <x v="0"/>
    <s v="NMD"/>
    <n v="0"/>
    <n v="0"/>
    <n v="81185.399999999994"/>
    <x v="5"/>
    <n v="1002010910"/>
    <x v="278"/>
    <m/>
    <m/>
    <n v="0"/>
    <x v="0"/>
    <x v="0"/>
    <x v="8"/>
  </r>
  <r>
    <n v="100539620"/>
    <s v="SIKIRU ABATI"/>
    <s v="117 AMOO STREET. AGEGE ORILE AGEGE "/>
    <s v="D-Non MD"/>
    <x v="1"/>
    <s v="NMD"/>
    <n v="547"/>
    <n v="18369.900000000001"/>
    <n v="31782.01"/>
    <x v="5"/>
    <n v="1002010910"/>
    <x v="278"/>
    <n v="19000"/>
    <d v="2025-06-25T00:00:00"/>
    <n v="630.09999999999854"/>
    <x v="0"/>
    <x v="2"/>
    <x v="8"/>
  </r>
  <r>
    <n v="101647468"/>
    <s v="MR FESTUS ADEYINKA ADEYEMI"/>
    <s v="12 ODUWOLE STREET OLD A/C NO 26/03/07/65216 ORILE AGEGE"/>
    <s v="D-Non MD"/>
    <x v="0"/>
    <s v="NMD"/>
    <n v="0"/>
    <n v="0"/>
    <n v="65499.99"/>
    <x v="5"/>
    <n v="1002010910"/>
    <x v="278"/>
    <m/>
    <m/>
    <n v="0"/>
    <x v="0"/>
    <x v="0"/>
    <x v="8"/>
  </r>
  <r>
    <n v="101648312"/>
    <s v="MR FESTUS ADEYINKA ADEYEMI"/>
    <s v="12 ODUWOLE STREET OLD A/C NO 26/03/07/65216 ORILE AGEGE"/>
    <s v="D-Non MD"/>
    <x v="0"/>
    <s v="NMD"/>
    <n v="0"/>
    <n v="0"/>
    <n v="49732.31"/>
    <x v="5"/>
    <n v="1002010910"/>
    <x v="278"/>
    <m/>
    <m/>
    <n v="0"/>
    <x v="0"/>
    <x v="0"/>
    <x v="8"/>
  </r>
  <r>
    <n v="100537321"/>
    <s v="MR FESTUS ADEYINKA ADEYEMI"/>
    <s v="12 ODUWOLE STREET OLD A/C NO 26/03/07/65216 ORILE AGEGE"/>
    <s v="D-Non MD"/>
    <x v="1"/>
    <s v="NMD"/>
    <n v="547"/>
    <n v="18369.900000000001"/>
    <n v="751260.37"/>
    <x v="5"/>
    <n v="1002010910"/>
    <x v="278"/>
    <m/>
    <d v="2025-05-21T00:00:00"/>
    <n v="0"/>
    <x v="143"/>
    <x v="1"/>
    <x v="8"/>
  </r>
  <r>
    <n v="101647674"/>
    <s v="MR FESTUS ADEYINKA ADEYEMI"/>
    <s v="12 ODUWOLE STREET OLD A/C NO 26/03/07/65216 ORILE AGEGE"/>
    <s v="D-Non MD"/>
    <x v="0"/>
    <s v="NMD"/>
    <n v="0"/>
    <n v="0"/>
    <n v="24194.92"/>
    <x v="5"/>
    <n v="1002010910"/>
    <x v="278"/>
    <m/>
    <m/>
    <n v="0"/>
    <x v="0"/>
    <x v="0"/>
    <x v="8"/>
  </r>
  <r>
    <n v="101646830"/>
    <s v="MR FESTUS ADEYINKA ADEYEMI"/>
    <s v="12 ODUWOLE STREET OLD A/C NO 26/03/07/65216 ORILE AGEGE"/>
    <s v="D-Non MD"/>
    <x v="0"/>
    <s v="NMD"/>
    <n v="0"/>
    <n v="0"/>
    <n v="24194.92"/>
    <x v="5"/>
    <n v="1002010910"/>
    <x v="278"/>
    <m/>
    <m/>
    <n v="0"/>
    <x v="0"/>
    <x v="0"/>
    <x v="8"/>
  </r>
  <r>
    <n v="101645057"/>
    <s v="SULE TAIWO"/>
    <s v="13 ODUWALE STR ORILE AGEGE AGEGE"/>
    <s v="D-Non MD"/>
    <x v="0"/>
    <s v="NMD"/>
    <n v="0"/>
    <n v="0"/>
    <n v="78176.23"/>
    <x v="5"/>
    <n v="1002010910"/>
    <x v="278"/>
    <m/>
    <m/>
    <n v="0"/>
    <x v="0"/>
    <x v="0"/>
    <x v="8"/>
  </r>
  <r>
    <n v="100538114"/>
    <s v="SULE TAIWO"/>
    <s v="13 ODUWALE STR ORILE AGEGE AGEGE "/>
    <s v="D-Non MD"/>
    <x v="1"/>
    <s v="NMD"/>
    <n v="547"/>
    <n v="18369.900000000001"/>
    <n v="782068.88"/>
    <x v="5"/>
    <n v="1002010910"/>
    <x v="278"/>
    <m/>
    <d v="2025-05-05T00:00:00"/>
    <n v="0"/>
    <x v="143"/>
    <x v="1"/>
    <x v="8"/>
  </r>
  <r>
    <n v="102849159"/>
    <s v="BILIKISS OLUWATOYIN AGORO TIJANI"/>
    <s v="14A ODUWALE STREET, JINADU POLE "/>
    <s v="D-Non MD"/>
    <x v="1"/>
    <s v="NMD"/>
    <n v="547"/>
    <n v="18369.900000000001"/>
    <n v="79807.009999999995"/>
    <x v="5"/>
    <n v="1002010910"/>
    <x v="278"/>
    <m/>
    <d v="2025-05-08T00:00:00"/>
    <n v="0"/>
    <x v="143"/>
    <x v="1"/>
    <x v="8"/>
  </r>
  <r>
    <n v="101646829"/>
    <s v="MADAM BILAWU ALAKE OBASA"/>
    <s v="2 ODUWALE STREET AGEGE"/>
    <s v="D-Non MD"/>
    <x v="0"/>
    <s v="NMD"/>
    <n v="0"/>
    <n v="0"/>
    <n v="66232.31"/>
    <x v="5"/>
    <n v="1002010910"/>
    <x v="278"/>
    <m/>
    <m/>
    <n v="0"/>
    <x v="0"/>
    <x v="0"/>
    <x v="8"/>
  </r>
  <r>
    <n v="101648311"/>
    <s v="MADAM BILAWU ALAKE OBASA"/>
    <s v="2 ODUWALE STREET AGEGE"/>
    <s v="D-Non MD"/>
    <x v="0"/>
    <s v="NMD"/>
    <n v="0"/>
    <n v="0"/>
    <n v="24194.92"/>
    <x v="5"/>
    <n v="1002010910"/>
    <x v="278"/>
    <m/>
    <m/>
    <n v="0"/>
    <x v="0"/>
    <x v="0"/>
    <x v="8"/>
  </r>
  <r>
    <n v="101647673"/>
    <s v="MADAM BILAWU ALAKE OBASA"/>
    <s v="2 ODUWALE STREET AGEGE"/>
    <s v="D-Non MD"/>
    <x v="0"/>
    <s v="NMD"/>
    <n v="0"/>
    <n v="0"/>
    <n v="24194.92"/>
    <x v="5"/>
    <n v="1002010910"/>
    <x v="278"/>
    <m/>
    <m/>
    <n v="0"/>
    <x v="0"/>
    <x v="0"/>
    <x v="8"/>
  </r>
  <r>
    <n v="101647467"/>
    <s v="MADAM BILAWU ALAKE OBASA"/>
    <s v="2 ODUWALE STREET AGEGE"/>
    <s v="D-Non MD"/>
    <x v="0"/>
    <s v="NMD"/>
    <n v="0"/>
    <n v="0"/>
    <n v="49449.99"/>
    <x v="5"/>
    <n v="1002010910"/>
    <x v="278"/>
    <m/>
    <m/>
    <n v="0"/>
    <x v="0"/>
    <x v="0"/>
    <x v="8"/>
  </r>
  <r>
    <n v="100537540"/>
    <s v="MADAM BILAWU ALAKE OBASA"/>
    <s v="2 ODUWALE STREET AGEGE "/>
    <s v="D-Non MD"/>
    <x v="0"/>
    <s v="NMD"/>
    <n v="0"/>
    <n v="0"/>
    <n v="112407.9"/>
    <x v="5"/>
    <n v="1002010910"/>
    <x v="278"/>
    <m/>
    <m/>
    <n v="0"/>
    <x v="0"/>
    <x v="0"/>
    <x v="8"/>
  </r>
  <r>
    <n v="100536541"/>
    <s v="CHIEF OLAGBAYE"/>
    <s v="3 ODUWALE STR LAGOS "/>
    <s v="D-Non MD"/>
    <x v="0"/>
    <s v="NMD"/>
    <n v="0"/>
    <n v="0"/>
    <n v="51611.42"/>
    <x v="5"/>
    <n v="1002010910"/>
    <x v="278"/>
    <m/>
    <m/>
    <n v="0"/>
    <x v="0"/>
    <x v="0"/>
    <x v="8"/>
  </r>
  <r>
    <n v="100536563"/>
    <s v="CHIEF OLAGBAYE"/>
    <s v="3 ODUWALE STR ORILE AGEGE LAGOS"/>
    <s v="D-Non MD"/>
    <x v="1"/>
    <s v="NMD"/>
    <n v="547"/>
    <n v="18369.900000000001"/>
    <n v="26307.98"/>
    <x v="5"/>
    <n v="1002010910"/>
    <x v="278"/>
    <n v="16200"/>
    <d v="2025-06-23T00:00:00"/>
    <n v="0"/>
    <x v="191"/>
    <x v="3"/>
    <x v="8"/>
  </r>
  <r>
    <n v="101647397"/>
    <s v="J AJAYI"/>
    <s v="4 ODUWALE STREET 85/S25/42642 ORILE AGEGE"/>
    <s v="D-Non MD"/>
    <x v="0"/>
    <s v="NMD"/>
    <n v="0"/>
    <n v="0"/>
    <n v="24194.92"/>
    <x v="5"/>
    <n v="1002010910"/>
    <x v="278"/>
    <m/>
    <m/>
    <n v="0"/>
    <x v="0"/>
    <x v="0"/>
    <x v="8"/>
  </r>
  <r>
    <n v="101646763"/>
    <s v="J AJAYI"/>
    <s v="4 ODUWALE STREET 85/S25/42642 ORILE AGEGE"/>
    <s v="D-Non MD"/>
    <x v="0"/>
    <s v="NMD"/>
    <n v="0"/>
    <n v="0"/>
    <n v="24194.92"/>
    <x v="5"/>
    <n v="1002010910"/>
    <x v="278"/>
    <m/>
    <m/>
    <n v="0"/>
    <x v="0"/>
    <x v="0"/>
    <x v="8"/>
  </r>
  <r>
    <n v="101647606"/>
    <s v="J AJAYI"/>
    <s v="4 ODUWALE STREET 85/S25/42642 ORILE AGEGE"/>
    <s v="D-Non MD"/>
    <x v="0"/>
    <s v="NMD"/>
    <n v="0"/>
    <n v="0"/>
    <n v="4498.41"/>
    <x v="5"/>
    <n v="1002010910"/>
    <x v="278"/>
    <m/>
    <m/>
    <n v="0"/>
    <x v="0"/>
    <x v="0"/>
    <x v="8"/>
  </r>
  <r>
    <n v="101647672"/>
    <s v="MR ABRAHAM ODUWALE"/>
    <s v="5 ODUWALE STR ORILE AGEGE"/>
    <s v="D-Non MD"/>
    <x v="0"/>
    <s v="NMD"/>
    <n v="0"/>
    <n v="0"/>
    <n v="54330.89"/>
    <x v="5"/>
    <n v="1002010910"/>
    <x v="278"/>
    <m/>
    <m/>
    <n v="0"/>
    <x v="0"/>
    <x v="0"/>
    <x v="8"/>
  </r>
  <r>
    <n v="101646828"/>
    <s v="MR ABRAHAM ODUWALE"/>
    <s v="5 ODUWALE STR ORILE AGEGE"/>
    <s v="D-Non MD"/>
    <x v="0"/>
    <s v="NMD"/>
    <n v="0"/>
    <n v="0"/>
    <n v="24194.92"/>
    <x v="5"/>
    <n v="1002010910"/>
    <x v="278"/>
    <m/>
    <m/>
    <n v="0"/>
    <x v="0"/>
    <x v="0"/>
    <x v="8"/>
  </r>
  <r>
    <n v="101648306"/>
    <s v="MR ABRAHAM ODUWALE"/>
    <s v="5 ODUWALE STR ORILE AGEGE"/>
    <s v="D-Non MD"/>
    <x v="0"/>
    <s v="NMD"/>
    <n v="0"/>
    <n v="0"/>
    <n v="57878.67"/>
    <x v="5"/>
    <n v="1002010910"/>
    <x v="278"/>
    <m/>
    <m/>
    <n v="0"/>
    <x v="0"/>
    <x v="0"/>
    <x v="8"/>
  </r>
  <r>
    <n v="101647462"/>
    <s v="MR ABRAHAM ODUWALE"/>
    <s v="5 ODUWALE STR ORILE AGEGE"/>
    <s v="D-Non MD"/>
    <x v="0"/>
    <s v="NMD"/>
    <n v="0"/>
    <n v="0"/>
    <n v="66805.56"/>
    <x v="5"/>
    <n v="1002010910"/>
    <x v="278"/>
    <m/>
    <m/>
    <n v="0"/>
    <x v="0"/>
    <x v="0"/>
    <x v="8"/>
  </r>
  <r>
    <n v="100537687"/>
    <s v="MR ABRAHAM ODUWALE"/>
    <s v="5 ODUWALE STR ORILE AGEGE "/>
    <s v="D-Non MD"/>
    <x v="1"/>
    <s v="NMD"/>
    <n v="547"/>
    <n v="18369.900000000001"/>
    <n v="584150.43999999994"/>
    <x v="5"/>
    <n v="1002010910"/>
    <x v="278"/>
    <m/>
    <d v="2025-05-21T00:00:00"/>
    <n v="0"/>
    <x v="143"/>
    <x v="1"/>
    <x v="8"/>
  </r>
  <r>
    <n v="100956432"/>
    <s v="SALAU WASIU ADEBAYO"/>
    <s v="5 ODUWOLE STREET ORILE AGEGE LAGOS"/>
    <s v="D-Non MD"/>
    <x v="0"/>
    <s v="NMD"/>
    <n v="0"/>
    <n v="0"/>
    <n v="541439.13"/>
    <x v="5"/>
    <n v="1002010910"/>
    <x v="278"/>
    <m/>
    <m/>
    <n v="0"/>
    <x v="0"/>
    <x v="0"/>
    <x v="8"/>
  </r>
  <r>
    <n v="101648305"/>
    <s v="MR DICKSON BRAIMOH"/>
    <s v="7 ODUWOLE STREET OLD A/C 26/04/05/51112 AGEGE"/>
    <s v="D-Non MD"/>
    <x v="0"/>
    <s v="NMD"/>
    <n v="0"/>
    <n v="0"/>
    <n v="70309.570000000007"/>
    <x v="5"/>
    <n v="1002010910"/>
    <x v="278"/>
    <m/>
    <m/>
    <n v="0"/>
    <x v="0"/>
    <x v="0"/>
    <x v="8"/>
  </r>
  <r>
    <n v="101646827"/>
    <s v="MR DICKSON BRAIMOH"/>
    <s v="7 ODUWOLE STREET OLD A/C 26/04/05/51112 AGEGE"/>
    <s v="D-Non MD"/>
    <x v="0"/>
    <s v="NMD"/>
    <n v="0"/>
    <n v="0"/>
    <n v="24194.92"/>
    <x v="5"/>
    <n v="1002010910"/>
    <x v="278"/>
    <m/>
    <m/>
    <n v="0"/>
    <x v="0"/>
    <x v="0"/>
    <x v="8"/>
  </r>
  <r>
    <n v="100537699"/>
    <s v="MR DICKSON BRAIMOH"/>
    <s v="7 ODUWOLE STREET OLD A/C 26/04/05/51112 AGEGE"/>
    <s v="D-Non MD"/>
    <x v="1"/>
    <s v="NMD"/>
    <n v="547"/>
    <n v="18369.900000000001"/>
    <n v="1357.35"/>
    <x v="5"/>
    <n v="1002010910"/>
    <x v="278"/>
    <n v="20500"/>
    <d v="2025-06-21T00:00:00"/>
    <n v="2130.0999999999985"/>
    <x v="0"/>
    <x v="2"/>
    <x v="8"/>
  </r>
  <r>
    <n v="101647461"/>
    <s v="MR DICKSON BRAIMOH"/>
    <s v="7 ODUWOLE STREET OLD A/C 26/04/05/51112 AGEGE"/>
    <s v="D-Non MD"/>
    <x v="0"/>
    <s v="NMD"/>
    <n v="0"/>
    <n v="0"/>
    <n v="24194.92"/>
    <x v="5"/>
    <n v="1002010910"/>
    <x v="278"/>
    <m/>
    <m/>
    <n v="0"/>
    <x v="0"/>
    <x v="0"/>
    <x v="8"/>
  </r>
  <r>
    <n v="101647671"/>
    <s v="MR DICKSON BRAIMOH"/>
    <s v="7 ODUWOLE STREET OLD A/C 26/04/05/51112 AGEGE"/>
    <s v="D-Non MD"/>
    <x v="0"/>
    <s v="NMD"/>
    <n v="0"/>
    <n v="0"/>
    <n v="9194.92"/>
    <x v="5"/>
    <n v="1002010910"/>
    <x v="278"/>
    <m/>
    <m/>
    <n v="0"/>
    <x v="0"/>
    <x v="0"/>
    <x v="8"/>
  </r>
  <r>
    <n v="100538175"/>
    <s v="MRS ADUKE SEGUN"/>
    <s v="8 ODUWALE STR M/N 76/133650 ORILE AGEGE"/>
    <s v="D-Non MD"/>
    <x v="1"/>
    <s v="NMD"/>
    <n v="547"/>
    <n v="18369.900000000001"/>
    <n v="16912.849999999999"/>
    <x v="5"/>
    <n v="1002010910"/>
    <x v="278"/>
    <n v="19000"/>
    <d v="2025-06-26T00:00:00"/>
    <n v="630.09999999999854"/>
    <x v="0"/>
    <x v="2"/>
    <x v="8"/>
  </r>
  <r>
    <n v="101204936"/>
    <s v="FESTUS OGHENEKEVWE"/>
    <s v="4 JOBAK STREET, ORILE-AGEGE"/>
    <s v="D-Non MD"/>
    <x v="1"/>
    <s v="NMD"/>
    <n v="547"/>
    <n v="18369.900000000001"/>
    <n v="175302.3"/>
    <x v="5"/>
    <n v="1002010906"/>
    <x v="279"/>
    <m/>
    <d v="2025-01-16T00:00:00"/>
    <n v="0"/>
    <x v="143"/>
    <x v="1"/>
    <x v="4"/>
  </r>
  <r>
    <n v="101644804"/>
    <s v="FESTUS OGHENEKEVWE"/>
    <s v="4 JOBAK STREET, ORILE-AGEGE"/>
    <s v="D-Non MD"/>
    <x v="1"/>
    <s v="NMD"/>
    <n v="547"/>
    <n v="18369.900000000001"/>
    <n v="195193.31"/>
    <x v="5"/>
    <n v="1002010906"/>
    <x v="279"/>
    <m/>
    <d v="2025-01-16T00:00:00"/>
    <n v="0"/>
    <x v="143"/>
    <x v="1"/>
    <x v="4"/>
  </r>
  <r>
    <n v="100536984"/>
    <s v="MR ISIAKA ADENIYI"/>
    <s v="16 JOBAK STREET 93/S25/30081 AGEGE"/>
    <s v="D-Non MD"/>
    <x v="1"/>
    <s v="NMD"/>
    <n v="547"/>
    <n v="18369.900000000001"/>
    <n v="199540.15"/>
    <x v="5"/>
    <n v="1002010908"/>
    <x v="280"/>
    <m/>
    <d v="2025-05-19T00:00:00"/>
    <n v="0"/>
    <x v="143"/>
    <x v="1"/>
    <x v="4"/>
  </r>
  <r>
    <n v="100538510"/>
    <s v="GRACE ADENIYI"/>
    <s v="18 SESEGBON STREET AGEGE "/>
    <s v="D-Non MD"/>
    <x v="1"/>
    <s v="NMD"/>
    <n v="547"/>
    <n v="18369.900000000001"/>
    <n v="848629.99"/>
    <x v="5"/>
    <n v="1002010908"/>
    <x v="280"/>
    <n v="20000"/>
    <d v="2025-06-10T00:00:00"/>
    <n v="1630.0999999999985"/>
    <x v="0"/>
    <x v="2"/>
    <x v="4"/>
  </r>
  <r>
    <n v="101644803"/>
    <s v="ALHAJI ANIMASHAUN"/>
    <s v="19, JOBAK STREET ORILE AGEGE , AKOWONJO , LAGOS"/>
    <s v="D-Non MD"/>
    <x v="0"/>
    <s v="NMD"/>
    <n v="0"/>
    <n v="0"/>
    <n v="73290.759999999995"/>
    <x v="5"/>
    <n v="1002010908"/>
    <x v="280"/>
    <m/>
    <m/>
    <n v="0"/>
    <x v="0"/>
    <x v="0"/>
    <x v="4"/>
  </r>
  <r>
    <n v="100536402"/>
    <s v="GRACE ADENIYI"/>
    <s v="PLOT 18 ISASEGBON ESTATE OLD A/C NO 26/01/01/32618 AGEGE"/>
    <s v="D-Non MD"/>
    <x v="1"/>
    <s v="NMD"/>
    <n v="547"/>
    <n v="18369.900000000001"/>
    <n v="1041284.39"/>
    <x v="5"/>
    <n v="1002010908"/>
    <x v="280"/>
    <n v="10000"/>
    <d v="2025-06-19T00:00:00"/>
    <n v="0"/>
    <x v="151"/>
    <x v="3"/>
    <x v="4"/>
  </r>
  <r>
    <n v="100536245"/>
    <s v="SAHEED EGUNJOBI"/>
    <s v="6 JUBILEE STR ORILE AGEGE ORILE AGEGE "/>
    <s v="D-Non MD"/>
    <x v="1"/>
    <s v="NMD"/>
    <n v="547"/>
    <n v="18369.900000000001"/>
    <n v="1141479.1299999999"/>
    <x v="5"/>
    <n v="1000258646"/>
    <x v="281"/>
    <n v="8100"/>
    <d v="2025-06-21T00:00:00"/>
    <n v="0"/>
    <x v="192"/>
    <x v="3"/>
    <x v="8"/>
  </r>
  <r>
    <n v="100538853"/>
    <s v="AROWOSHERE MURATU"/>
    <s v="64 POWERLINE ROAD. ORILE 79/S25/12252 ORILE AGEGE"/>
    <s v="D-Non MD"/>
    <x v="1"/>
    <s v="NMD"/>
    <n v="547"/>
    <n v="18369.900000000001"/>
    <n v="908970.71"/>
    <x v="5"/>
    <n v="1000258646"/>
    <x v="281"/>
    <n v="25000"/>
    <d v="2025-06-21T00:00:00"/>
    <n v="6630.0999999999985"/>
    <x v="0"/>
    <x v="2"/>
    <x v="8"/>
  </r>
  <r>
    <n v="100538852"/>
    <s v="AROWOSHERE MURATU"/>
    <s v="64 POWERLINE ROAD. ORILE 79/S25/12717 ORILE AGEGE"/>
    <s v="D-Non MD"/>
    <x v="1"/>
    <s v="NMD"/>
    <n v="547"/>
    <n v="18369.900000000001"/>
    <n v="671077.54"/>
    <x v="5"/>
    <n v="1000258646"/>
    <x v="281"/>
    <n v="25000"/>
    <d v="2025-06-21T00:00:00"/>
    <n v="6630.0999999999985"/>
    <x v="0"/>
    <x v="2"/>
    <x v="8"/>
  </r>
  <r>
    <n v="102460340"/>
    <s v="SIMON AYANKOJO"/>
    <s v="72 POWERLINE ROAD,ORI"/>
    <s v="D-Non MD"/>
    <x v="0"/>
    <s v="NMD"/>
    <n v="0"/>
    <n v="0"/>
    <n v="350358.87"/>
    <x v="5"/>
    <n v="1000258646"/>
    <x v="281"/>
    <m/>
    <m/>
    <n v="0"/>
    <x v="0"/>
    <x v="0"/>
    <x v="8"/>
  </r>
  <r>
    <n v="100525921"/>
    <s v="EBENEZER OLADIPE"/>
    <s v="79 POWERLINE ROAD. ORILE 79/P25/27128 ORILE AGEGE"/>
    <s v="D-Non MD"/>
    <x v="1"/>
    <s v="NMD"/>
    <n v="547"/>
    <n v="18369.900000000001"/>
    <n v="18378.27"/>
    <x v="5"/>
    <n v="1000258646"/>
    <x v="281"/>
    <n v="18200"/>
    <d v="2025-06-18T00:00:00"/>
    <n v="0"/>
    <x v="193"/>
    <x v="3"/>
    <x v="8"/>
  </r>
  <r>
    <n v="100524217"/>
    <s v="RASHEED ADEMOLA LAWAL"/>
    <s v="15 LASISI AYANWALE STR. AGEGE M/N 76/151644 ORILE ROAD AGEGE"/>
    <s v="D-Non MD"/>
    <x v="1"/>
    <s v="NMD"/>
    <n v="547"/>
    <n v="18369.900000000001"/>
    <n v="36384.53"/>
    <x v="5"/>
    <n v="1002207984"/>
    <x v="282"/>
    <n v="20000"/>
    <d v="2025-06-16T00:00:00"/>
    <n v="1630.0999999999985"/>
    <x v="0"/>
    <x v="2"/>
    <x v="4"/>
  </r>
  <r>
    <n v="100524214"/>
    <s v="OKE DANIEL"/>
    <s v="16A LASISI AYANWALE STR ORILE OLD A/C 26/04/01/87119 ORILE AGEGE"/>
    <s v="D-Non MD"/>
    <x v="1"/>
    <s v="NMD"/>
    <n v="547"/>
    <n v="18369.900000000001"/>
    <n v="469357.38"/>
    <x v="5"/>
    <n v="1002207984"/>
    <x v="282"/>
    <n v="15000"/>
    <d v="2025-06-25T00:00:00"/>
    <n v="0"/>
    <x v="154"/>
    <x v="3"/>
    <x v="4"/>
  </r>
  <r>
    <n v="101644533"/>
    <s v="NOFIU ISIAKA"/>
    <s v="19 LASISI AYANWALE STR ORILE AGEGE"/>
    <s v="D-Non MD"/>
    <x v="0"/>
    <s v="NMD"/>
    <n v="0"/>
    <n v="0"/>
    <n v="307737.76"/>
    <x v="5"/>
    <n v="1002207984"/>
    <x v="282"/>
    <m/>
    <m/>
    <n v="0"/>
    <x v="0"/>
    <x v="0"/>
    <x v="4"/>
  </r>
  <r>
    <n v="100524075"/>
    <s v="NOFIU ISIAKA"/>
    <s v="19 LASISI AYANWALE STR ORILE AGEGE "/>
    <s v="D-Non MD"/>
    <x v="1"/>
    <s v="NMD"/>
    <n v="547"/>
    <n v="18369.900000000001"/>
    <n v="77400.44"/>
    <x v="5"/>
    <n v="1002207984"/>
    <x v="282"/>
    <n v="25000"/>
    <d v="2025-06-16T00:00:00"/>
    <n v="6630.0999999999985"/>
    <x v="0"/>
    <x v="2"/>
    <x v="4"/>
  </r>
  <r>
    <n v="101822746"/>
    <s v="ODUNTAN SIBIYATU ADUNI"/>
    <s v="19B, LASISI AYANWALE STREET, AGEGE LAG"/>
    <s v="D-Non MD"/>
    <x v="1"/>
    <s v="NMD"/>
    <n v="547"/>
    <n v="18369.900000000001"/>
    <n v="71485.53"/>
    <x v="5"/>
    <n v="1002207984"/>
    <x v="282"/>
    <n v="37500"/>
    <d v="2025-06-25T00:00:00"/>
    <n v="19130.099999999999"/>
    <x v="0"/>
    <x v="2"/>
    <x v="4"/>
  </r>
  <r>
    <n v="101644536"/>
    <s v="RAMONI RAMONI"/>
    <s v="2 LASISI AYANWALE STR. AGEGE MN 77/S25/34693 OLD A/C NO 26/04/01/85815"/>
    <s v="D-Non MD"/>
    <x v="0"/>
    <s v="NMD"/>
    <n v="0"/>
    <n v="0"/>
    <n v="48415.75"/>
    <x v="5"/>
    <n v="1002207984"/>
    <x v="282"/>
    <m/>
    <m/>
    <n v="0"/>
    <x v="0"/>
    <x v="0"/>
    <x v="4"/>
  </r>
  <r>
    <n v="100931093"/>
    <s v="RAMONI"/>
    <s v="2 LASISI AYANWALE STR. AGEGE MN 77/S25/34693 OLD A/C NO 26/04/01/85815"/>
    <s v="D-Non MD"/>
    <x v="1"/>
    <s v="NMD"/>
    <n v="547"/>
    <n v="18369.900000000001"/>
    <n v="637859.4"/>
    <x v="5"/>
    <n v="1002207984"/>
    <x v="282"/>
    <n v="18000"/>
    <d v="2025-06-16T00:00:00"/>
    <n v="0"/>
    <x v="148"/>
    <x v="3"/>
    <x v="4"/>
  </r>
  <r>
    <n v="102834684"/>
    <s v="OLADIPO ADEKUNLE OKE"/>
    <s v="3, LASISI AYANWALE STREET, ORILE AGEGE"/>
    <s v="D-Non MD"/>
    <x v="1"/>
    <s v="NMD"/>
    <n v="547"/>
    <n v="18369.900000000001"/>
    <n v="34520.75"/>
    <x v="5"/>
    <n v="1002207984"/>
    <x v="282"/>
    <m/>
    <d v="2025-05-30T00:00:00"/>
    <n v="0"/>
    <x v="143"/>
    <x v="1"/>
    <x v="4"/>
  </r>
  <r>
    <n v="101644535"/>
    <s v="K OJOYE"/>
    <s v="8 LASISI AYANWALE AGEGE OLD A/C NO 26/04/01/45315"/>
    <s v="D-Non MD"/>
    <x v="0"/>
    <s v="NMD"/>
    <n v="0"/>
    <n v="0"/>
    <n v="395507.38"/>
    <x v="5"/>
    <n v="1002207984"/>
    <x v="282"/>
    <m/>
    <m/>
    <n v="0"/>
    <x v="0"/>
    <x v="0"/>
    <x v="4"/>
  </r>
  <r>
    <n v="100524223"/>
    <s v="K OJOYE"/>
    <s v="8 LASISI AYANWALE AGEGE OLD A/C NO 26/04/01/45315 "/>
    <s v="D-Non MD"/>
    <x v="1"/>
    <s v="NMD"/>
    <n v="547"/>
    <n v="18369.900000000001"/>
    <n v="614004.72"/>
    <x v="5"/>
    <n v="1002207984"/>
    <x v="282"/>
    <m/>
    <d v="2025-03-19T00:00:00"/>
    <n v="0"/>
    <x v="143"/>
    <x v="1"/>
    <x v="4"/>
  </r>
  <r>
    <n v="101644538"/>
    <s v="TAYO WOLE"/>
    <s v="9 LASISI AYANWALE STR ORILE 75/S25/112428"/>
    <s v="D-Non MD"/>
    <x v="0"/>
    <s v="NMD"/>
    <n v="0"/>
    <n v="0"/>
    <n v="72977.52"/>
    <x v="5"/>
    <n v="1002207984"/>
    <x v="282"/>
    <m/>
    <m/>
    <n v="0"/>
    <x v="0"/>
    <x v="0"/>
    <x v="4"/>
  </r>
  <r>
    <n v="100524222"/>
    <s v="TAYO WOLE"/>
    <s v="9 LASISI AYANWALE STR ORILE 75/S25/112428 "/>
    <s v="D-Non MD"/>
    <x v="0"/>
    <s v="NMD"/>
    <n v="0"/>
    <n v="0"/>
    <n v="440768.8"/>
    <x v="5"/>
    <n v="1002207984"/>
    <x v="282"/>
    <m/>
    <m/>
    <n v="0"/>
    <x v="0"/>
    <x v="0"/>
    <x v="4"/>
  </r>
  <r>
    <n v="102803079"/>
    <s v="MICHAEL OLUGBENGA OLUSOJI"/>
    <s v="9A Lasisi Ayanwale Street Off Adeyinka Street Tabon  Tabon Orile Agege"/>
    <s v="D-Non MD"/>
    <x v="1"/>
    <s v="NMD"/>
    <n v="547"/>
    <n v="18369.900000000001"/>
    <n v="159720.75"/>
    <x v="5"/>
    <n v="1002207984"/>
    <x v="282"/>
    <m/>
    <m/>
    <n v="0"/>
    <x v="143"/>
    <x v="1"/>
    <x v="4"/>
  </r>
  <r>
    <n v="102803080"/>
    <s v="MICHAEL OLUGBENGA OLUSOJI"/>
    <s v="9A Lasisi Ayanwale Street Off Adeyinka Street Tabon  Tabon Orile Agege"/>
    <s v="D-Non MD"/>
    <x v="1"/>
    <s v="NMD"/>
    <n v="547"/>
    <n v="18369.900000000001"/>
    <n v="159720.75"/>
    <x v="5"/>
    <n v="1002207984"/>
    <x v="282"/>
    <m/>
    <m/>
    <n v="0"/>
    <x v="143"/>
    <x v="1"/>
    <x v="4"/>
  </r>
  <r>
    <n v="101647603"/>
    <s v="LATIF ADIO"/>
    <s v="1 LATEEF STR O/AGEGE LAGOS"/>
    <s v="D-Non MD"/>
    <x v="0"/>
    <s v="NMD"/>
    <n v="0"/>
    <n v="0"/>
    <n v="-32605.279999999999"/>
    <x v="5"/>
    <n v="1000259755"/>
    <x v="283"/>
    <m/>
    <m/>
    <n v="0"/>
    <x v="0"/>
    <x v="0"/>
    <x v="8"/>
  </r>
  <r>
    <n v="100537731"/>
    <s v="LATIF ADIO"/>
    <s v="1 LATEEF STR O/AGEGE LAGOS"/>
    <s v="D-Non MD"/>
    <x v="1"/>
    <s v="NMD"/>
    <n v="547"/>
    <n v="18369.900000000001"/>
    <n v="499638.26"/>
    <x v="5"/>
    <n v="1000259755"/>
    <x v="283"/>
    <n v="20000"/>
    <d v="2025-06-19T00:00:00"/>
    <n v="1630.0999999999985"/>
    <x v="0"/>
    <x v="2"/>
    <x v="8"/>
  </r>
  <r>
    <n v="101646760"/>
    <s v="LATIF ADIO"/>
    <s v="1 LATEEF STR O/AGEGE LAGOS"/>
    <s v="D-Non MD"/>
    <x v="0"/>
    <s v="NMD"/>
    <n v="0"/>
    <n v="0"/>
    <n v="30764.95"/>
    <x v="5"/>
    <n v="1000259755"/>
    <x v="283"/>
    <m/>
    <m/>
    <n v="0"/>
    <x v="0"/>
    <x v="0"/>
    <x v="8"/>
  </r>
  <r>
    <n v="101648248"/>
    <s v="LATIF ADIO"/>
    <s v="1 LATEEF STR O/AGEGE LAGOS"/>
    <s v="D-Non MD"/>
    <x v="0"/>
    <s v="NMD"/>
    <n v="0"/>
    <n v="0"/>
    <n v="40480.68"/>
    <x v="5"/>
    <n v="1000259755"/>
    <x v="283"/>
    <m/>
    <m/>
    <n v="0"/>
    <x v="0"/>
    <x v="0"/>
    <x v="8"/>
  </r>
  <r>
    <n v="101647404"/>
    <s v="LATIF ADIO"/>
    <s v="1 LATEEF STR O/AGEGE LAGOS"/>
    <s v="D-Non MD"/>
    <x v="0"/>
    <s v="NMD"/>
    <n v="0"/>
    <n v="0"/>
    <n v="30764.95"/>
    <x v="5"/>
    <n v="1000259755"/>
    <x v="283"/>
    <m/>
    <m/>
    <n v="0"/>
    <x v="0"/>
    <x v="0"/>
    <x v="8"/>
  </r>
  <r>
    <n v="101650396"/>
    <s v="AWOYEMI AWOYEMI"/>
    <s v="2 LATEEF STR"/>
    <s v="D-Non MD"/>
    <x v="0"/>
    <s v="NMD"/>
    <n v="0"/>
    <n v="0"/>
    <n v="35059.58"/>
    <x v="5"/>
    <n v="1000259755"/>
    <x v="283"/>
    <m/>
    <m/>
    <n v="0"/>
    <x v="0"/>
    <x v="0"/>
    <x v="8"/>
  </r>
  <r>
    <n v="101648644"/>
    <s v="AWOYEMI AWOYEMI"/>
    <s v="2 LATEEF STR AGEGE LAGOS"/>
    <s v="D-Non MD"/>
    <x v="0"/>
    <s v="NMD"/>
    <n v="0"/>
    <n v="0"/>
    <n v="35059.58"/>
    <x v="5"/>
    <n v="1000259755"/>
    <x v="283"/>
    <m/>
    <m/>
    <n v="0"/>
    <x v="0"/>
    <x v="0"/>
    <x v="8"/>
  </r>
  <r>
    <n v="100536698"/>
    <s v="AWOYEMI AWOYEMI"/>
    <s v="2 LATEEF STR AGEGE LAGOS"/>
    <s v="D-Non MD"/>
    <x v="1"/>
    <s v="NMD"/>
    <n v="547"/>
    <n v="18369.900000000001"/>
    <n v="260157.18"/>
    <x v="5"/>
    <n v="1000259755"/>
    <x v="283"/>
    <n v="20000"/>
    <d v="2025-06-19T00:00:00"/>
    <n v="1630.0999999999985"/>
    <x v="0"/>
    <x v="2"/>
    <x v="8"/>
  </r>
  <r>
    <n v="101648884"/>
    <s v="AWOYEMI AWOYEMI"/>
    <s v="2 LATEEF STR AGEGE LAGOS"/>
    <s v="D-Non MD"/>
    <x v="0"/>
    <s v="NMD"/>
    <n v="0"/>
    <n v="0"/>
    <n v="37661.07"/>
    <x v="5"/>
    <n v="1000259755"/>
    <x v="283"/>
    <m/>
    <m/>
    <n v="0"/>
    <x v="0"/>
    <x v="0"/>
    <x v="8"/>
  </r>
  <r>
    <n v="100538040"/>
    <s v="ASHINIYI AFOLABI"/>
    <s v="3 LATIFU STREET M/N 76/159777 ORILE AGEGE"/>
    <s v="D-Non MD"/>
    <x v="1"/>
    <s v="NMD"/>
    <n v="547"/>
    <n v="18369.900000000001"/>
    <n v="264122.2"/>
    <x v="5"/>
    <n v="1000259755"/>
    <x v="283"/>
    <n v="10000"/>
    <d v="2025-06-10T00:00:00"/>
    <n v="0"/>
    <x v="151"/>
    <x v="3"/>
    <x v="8"/>
  </r>
  <r>
    <n v="101645058"/>
    <s v="ASHINIYI AFOLABI"/>
    <s v="3 LATIFU STREET M/N 76/159777 ORILE AGEGE"/>
    <s v="D-Non MD"/>
    <x v="0"/>
    <s v="NMD"/>
    <n v="0"/>
    <n v="0"/>
    <n v="84953.44"/>
    <x v="5"/>
    <n v="1000259755"/>
    <x v="283"/>
    <m/>
    <m/>
    <n v="0"/>
    <x v="0"/>
    <x v="0"/>
    <x v="8"/>
  </r>
  <r>
    <n v="100536828"/>
    <s v="OLAMIJU AMOS"/>
    <s v="315 LATIFU STR 92/S25/026405 ORILE AGEGE"/>
    <s v="D-Non MD"/>
    <x v="1"/>
    <s v="NMD"/>
    <n v="547"/>
    <n v="18369.900000000001"/>
    <n v="381002.85"/>
    <x v="5"/>
    <n v="1000259755"/>
    <x v="283"/>
    <n v="30000"/>
    <d v="2025-06-19T00:00:00"/>
    <n v="11630.099999999999"/>
    <x v="0"/>
    <x v="2"/>
    <x v="8"/>
  </r>
  <r>
    <n v="102760100"/>
    <s v="FAUSAT ADERONKE JINADU"/>
    <s v="4 LATEEF STREET,ORILE AGEGE"/>
    <s v="D-Non MD"/>
    <x v="1"/>
    <s v="NMD"/>
    <n v="547"/>
    <n v="18369.900000000001"/>
    <n v="64076.59"/>
    <x v="5"/>
    <n v="1000259755"/>
    <x v="283"/>
    <m/>
    <d v="2025-04-28T00:00:00"/>
    <n v="0"/>
    <x v="143"/>
    <x v="1"/>
    <x v="8"/>
  </r>
  <r>
    <n v="101645072"/>
    <s v="PETER AKINBO"/>
    <s v="5. LATIFU STR ORILE AGEGE LAGOS"/>
    <s v="D-Non MD"/>
    <x v="0"/>
    <s v="NMD"/>
    <n v="0"/>
    <n v="0"/>
    <n v="16298.23"/>
    <x v="5"/>
    <n v="1000259755"/>
    <x v="283"/>
    <m/>
    <m/>
    <n v="0"/>
    <x v="0"/>
    <x v="0"/>
    <x v="8"/>
  </r>
  <r>
    <n v="100945636"/>
    <s v="PETER AKINBO"/>
    <s v="5. LATIFU STR ORILE AGEGE LAGOS"/>
    <s v="D-Non MD"/>
    <x v="1"/>
    <s v="NMD"/>
    <n v="547"/>
    <n v="18369.900000000001"/>
    <n v="503274.66"/>
    <x v="5"/>
    <n v="1000259755"/>
    <x v="283"/>
    <n v="18300"/>
    <d v="2025-06-19T00:00:00"/>
    <n v="0"/>
    <x v="167"/>
    <x v="3"/>
    <x v="8"/>
  </r>
  <r>
    <n v="101645441"/>
    <s v="MADAM IYABO KUKU"/>
    <s v="6 EJIRE LANE ORILE AGEGE LAGOS STATE"/>
    <s v="D-Non MD"/>
    <x v="0"/>
    <s v="NMD"/>
    <n v="0"/>
    <n v="0"/>
    <n v="32661.07"/>
    <x v="5"/>
    <n v="1000259755"/>
    <x v="283"/>
    <m/>
    <m/>
    <n v="0"/>
    <x v="0"/>
    <x v="0"/>
    <x v="8"/>
  </r>
  <r>
    <n v="102042448"/>
    <s v="MADAM IYABO KUKU"/>
    <s v="6 EJIRE LANE ORILE AGEGE LAGOS STATE"/>
    <s v="D-Non MD"/>
    <x v="0"/>
    <s v="NMD"/>
    <n v="0"/>
    <n v="0"/>
    <n v="181227.53"/>
    <x v="5"/>
    <n v="1000259755"/>
    <x v="283"/>
    <m/>
    <m/>
    <n v="0"/>
    <x v="0"/>
    <x v="0"/>
    <x v="8"/>
  </r>
  <r>
    <n v="101645435"/>
    <s v="MADAM IYABO KUKU"/>
    <s v="6 EJIRE LANE ORILE AGEGE LAGOS STATE"/>
    <s v="D-Non MD"/>
    <x v="0"/>
    <s v="NMD"/>
    <n v="0"/>
    <n v="0"/>
    <n v="32661.07"/>
    <x v="5"/>
    <n v="1000259755"/>
    <x v="283"/>
    <m/>
    <m/>
    <n v="0"/>
    <x v="0"/>
    <x v="0"/>
    <x v="8"/>
  </r>
  <r>
    <n v="101645440"/>
    <s v="MADAM IYABO KUKU"/>
    <s v="6 EJIRE LANE ORILE AGEGE LAGOS STATE"/>
    <s v="D-Non MD"/>
    <x v="0"/>
    <s v="NMD"/>
    <n v="0"/>
    <n v="0"/>
    <n v="38294.720000000001"/>
    <x v="5"/>
    <n v="1000259755"/>
    <x v="283"/>
    <m/>
    <m/>
    <n v="0"/>
    <x v="0"/>
    <x v="0"/>
    <x v="8"/>
  </r>
  <r>
    <n v="101650397"/>
    <s v="IBIKUNLE JUBRIL"/>
    <s v="7 EJIRE LANE"/>
    <s v="D-Non MD"/>
    <x v="0"/>
    <s v="NMD"/>
    <n v="0"/>
    <n v="0"/>
    <n v="78480.679999999993"/>
    <x v="5"/>
    <n v="1000259755"/>
    <x v="283"/>
    <m/>
    <m/>
    <n v="0"/>
    <x v="0"/>
    <x v="0"/>
    <x v="8"/>
  </r>
  <r>
    <n v="101648641"/>
    <s v="IBIKUNLE JUBRIL"/>
    <s v="7 EJIRE LANE M/N 81/S25/35830 AGEGE"/>
    <s v="D-Non MD"/>
    <x v="0"/>
    <s v="NMD"/>
    <n v="0"/>
    <n v="0"/>
    <n v="94479.26"/>
    <x v="5"/>
    <n v="1000259755"/>
    <x v="283"/>
    <m/>
    <m/>
    <n v="0"/>
    <x v="0"/>
    <x v="0"/>
    <x v="8"/>
  </r>
  <r>
    <n v="101648881"/>
    <s v="IBIKUNLE JUBRIL"/>
    <s v="7 EJIRE LANE M/N 81/S25/35830 AGEGE"/>
    <s v="D-Non MD"/>
    <x v="0"/>
    <s v="NMD"/>
    <n v="0"/>
    <n v="0"/>
    <n v="30764.95"/>
    <x v="5"/>
    <n v="1000259755"/>
    <x v="283"/>
    <m/>
    <m/>
    <n v="0"/>
    <x v="0"/>
    <x v="0"/>
    <x v="8"/>
  </r>
  <r>
    <n v="100537946"/>
    <s v="IBIKUNLE JUBRIL"/>
    <s v="7 EJIRE LANE M/N 81/S25/35830 AGEGE"/>
    <s v="D-Non MD"/>
    <x v="0"/>
    <s v="NMD"/>
    <n v="0"/>
    <n v="0"/>
    <n v="519748.42"/>
    <x v="5"/>
    <n v="1000259755"/>
    <x v="283"/>
    <m/>
    <m/>
    <n v="0"/>
    <x v="0"/>
    <x v="0"/>
    <x v="8"/>
  </r>
  <r>
    <n v="101646817"/>
    <s v="MR ASANI AJIBADE SHORUNGBE"/>
    <s v="8 EJIRE LANE M/NO 85/S25/143051 ORILE AGEGE"/>
    <s v="D-Non MD"/>
    <x v="0"/>
    <s v="NMD"/>
    <n v="0"/>
    <n v="0"/>
    <n v="30764.95"/>
    <x v="5"/>
    <n v="1000259755"/>
    <x v="283"/>
    <m/>
    <m/>
    <n v="0"/>
    <x v="0"/>
    <x v="0"/>
    <x v="8"/>
  </r>
  <r>
    <n v="101647464"/>
    <s v="MR ASANI AJIBADE SHORUNGBE"/>
    <s v="8 EJIRE LANE M/NO 85/S25/143051 ORILE AGEGE"/>
    <s v="D-Non MD"/>
    <x v="1"/>
    <s v="NMD"/>
    <n v="547"/>
    <n v="18369.900000000001"/>
    <n v="126101.73"/>
    <x v="5"/>
    <n v="1000259755"/>
    <x v="283"/>
    <n v="10000"/>
    <d v="2025-06-11T00:00:00"/>
    <n v="0"/>
    <x v="151"/>
    <x v="3"/>
    <x v="8"/>
  </r>
  <r>
    <n v="101648308"/>
    <s v="MR ASANI AJIBADE SHORUNGBE"/>
    <s v="8 EJIRE LANE M/NO 85/S25/143051 ORILE AGEGE"/>
    <s v="D-Non MD"/>
    <x v="0"/>
    <s v="NMD"/>
    <n v="0"/>
    <n v="0"/>
    <n v="94479.26"/>
    <x v="5"/>
    <n v="1000259755"/>
    <x v="283"/>
    <m/>
    <m/>
    <n v="0"/>
    <x v="0"/>
    <x v="0"/>
    <x v="8"/>
  </r>
  <r>
    <n v="100537020"/>
    <s v="MR ASANI AJIBADE SHORUNGBE"/>
    <s v="8 EJIRE LANE M/NO 85/S25/143051 ORILE AGEGE"/>
    <s v="D-Non MD"/>
    <x v="1"/>
    <s v="NMD"/>
    <n v="547"/>
    <n v="18369.900000000001"/>
    <n v="818670.51"/>
    <x v="5"/>
    <n v="1000259755"/>
    <x v="283"/>
    <m/>
    <d v="2025-04-10T00:00:00"/>
    <n v="0"/>
    <x v="143"/>
    <x v="1"/>
    <x v="8"/>
  </r>
  <r>
    <n v="101647661"/>
    <s v="MR ASANI AJIBADE SHORUNGBE"/>
    <s v="8 EJIRE LANE M/NO 85/S25/143051 ORILE AGEGE"/>
    <s v="D-Non MD"/>
    <x v="0"/>
    <s v="NMD"/>
    <n v="0"/>
    <n v="0"/>
    <n v="30764.95"/>
    <x v="5"/>
    <n v="1000259755"/>
    <x v="283"/>
    <m/>
    <m/>
    <n v="0"/>
    <x v="0"/>
    <x v="0"/>
    <x v="8"/>
  </r>
  <r>
    <n v="100335031"/>
    <s v="LIVING FAITH CHURCH"/>
    <s v="1 ALONG ORILE AGEGE AREA LAGOS "/>
    <s v="D-MD2"/>
    <x v="1"/>
    <s v="MD"/>
    <n v="3500"/>
    <n v="170403.63"/>
    <n v="170403.63"/>
    <x v="5"/>
    <n v="1002049433"/>
    <x v="284"/>
    <m/>
    <m/>
    <n v="0"/>
    <x v="194"/>
    <x v="1"/>
    <x v="0"/>
  </r>
  <r>
    <n v="100536258"/>
    <s v="KOLAWOLE TAIWO"/>
    <s v="20B OWOLEWA STREET ORILE AGEGE LAGOS"/>
    <s v="D-MD2"/>
    <x v="1"/>
    <s v="MD"/>
    <n v="1955"/>
    <n v="95182.6"/>
    <n v="94881.23"/>
    <x v="5"/>
    <n v="1003209426"/>
    <x v="285"/>
    <m/>
    <m/>
    <n v="0"/>
    <x v="195"/>
    <x v="1"/>
    <x v="0"/>
  </r>
  <r>
    <n v="100098715"/>
    <s v="METHODIST CATHEDRAL"/>
    <s v="8/10 ORILE ROAD AGEGE LAGOS."/>
    <s v="D-MD2"/>
    <x v="1"/>
    <s v="MD"/>
    <n v="1816"/>
    <n v="88415.14"/>
    <n v="88667.32"/>
    <x v="5"/>
    <n v="1002049242"/>
    <x v="286"/>
    <m/>
    <m/>
    <n v="0"/>
    <x v="196"/>
    <x v="1"/>
    <x v="0"/>
  </r>
  <r>
    <n v="101645363"/>
    <s v="G M OLUDAMO"/>
    <s v="10 MORENIKE ARENA LAGOS"/>
    <s v="D-Non MD"/>
    <x v="0"/>
    <s v="NMD"/>
    <n v="0"/>
    <n v="0"/>
    <n v="60250.45"/>
    <x v="5"/>
    <n v="1001601418"/>
    <x v="287"/>
    <m/>
    <m/>
    <n v="0"/>
    <x v="0"/>
    <x v="0"/>
    <x v="7"/>
  </r>
  <r>
    <n v="100536302"/>
    <s v="G M OLUDAMO"/>
    <s v="10 MORENIKE ARENA LAGOS "/>
    <s v="D-Non MD"/>
    <x v="1"/>
    <s v="NMD"/>
    <n v="547"/>
    <n v="18369.900000000001"/>
    <n v="280117.93"/>
    <x v="5"/>
    <n v="1001601418"/>
    <x v="287"/>
    <n v="30000"/>
    <d v="2025-06-16T00:00:00"/>
    <n v="11630.099999999999"/>
    <x v="0"/>
    <x v="2"/>
    <x v="7"/>
  </r>
  <r>
    <n v="100524064"/>
    <s v="SANYAOLU JIMOH"/>
    <s v="1 OGUNDARE STR OFF ORILE RD AGEGE"/>
    <s v="D-Non MD"/>
    <x v="1"/>
    <s v="NMD"/>
    <n v="547"/>
    <n v="18369.900000000001"/>
    <n v="1042738.38"/>
    <x v="5"/>
    <n v="1000260771"/>
    <x v="288"/>
    <n v="1000"/>
    <d v="2025-06-13T00:00:00"/>
    <n v="0"/>
    <x v="197"/>
    <x v="3"/>
    <x v="4"/>
  </r>
  <r>
    <n v="101332080"/>
    <s v="REDEEMER"/>
    <s v="2 LASISI AYANWALE STREET AGEGE"/>
    <s v="D-Non MD"/>
    <x v="0"/>
    <s v="NMD"/>
    <n v="0"/>
    <n v="0"/>
    <n v="673689.13"/>
    <x v="5"/>
    <n v="1000260771"/>
    <x v="288"/>
    <m/>
    <m/>
    <n v="0"/>
    <x v="0"/>
    <x v="0"/>
    <x v="4"/>
  </r>
  <r>
    <n v="100524078"/>
    <s v="AZEEZ OYOYE"/>
    <s v="2 OGUNDARE STR. ORILE AGEGE M/NO 81/S25/926 TABON-TABON AGEGE"/>
    <s v="D-Non MD"/>
    <x v="1"/>
    <s v="NMD"/>
    <n v="547"/>
    <n v="18369.900000000001"/>
    <n v="654591.77"/>
    <x v="5"/>
    <n v="1000260771"/>
    <x v="288"/>
    <m/>
    <d v="2025-05-30T00:00:00"/>
    <n v="0"/>
    <x v="143"/>
    <x v="1"/>
    <x v="4"/>
  </r>
  <r>
    <n v="101644537"/>
    <s v="AZEEZ OYOYE"/>
    <s v="2 OGUNDARE STR. ORILE AGEGE M/NO 81/S25/926 TABON-TABON AGEGE"/>
    <s v="D-Non MD"/>
    <x v="0"/>
    <s v="NMD"/>
    <n v="0"/>
    <n v="0"/>
    <n v="35799.03"/>
    <x v="5"/>
    <n v="1000260771"/>
    <x v="288"/>
    <m/>
    <m/>
    <n v="0"/>
    <x v="0"/>
    <x v="0"/>
    <x v="4"/>
  </r>
  <r>
    <n v="101644555"/>
    <s v="FATAI GBADAMOSI"/>
    <s v="6 LASISI AYANWALE STR LAGOS"/>
    <s v="D-Non MD"/>
    <x v="0"/>
    <s v="NMD"/>
    <n v="0"/>
    <n v="0"/>
    <n v="60499.03"/>
    <x v="5"/>
    <n v="1000260771"/>
    <x v="288"/>
    <m/>
    <m/>
    <n v="0"/>
    <x v="0"/>
    <x v="0"/>
    <x v="4"/>
  </r>
  <r>
    <n v="100524059"/>
    <s v="FATAI GBADAMOSI"/>
    <s v="6 LASISI AYANWALE STR LAGOS "/>
    <s v="D-Non MD"/>
    <x v="1"/>
    <s v="NMD"/>
    <n v="547"/>
    <n v="18369.900000000001"/>
    <n v="330877.82"/>
    <x v="5"/>
    <n v="1000260771"/>
    <x v="288"/>
    <n v="18500"/>
    <d v="2025-06-20T00:00:00"/>
    <n v="130.09999999999854"/>
    <x v="0"/>
    <x v="2"/>
    <x v="4"/>
  </r>
  <r>
    <n v="101644556"/>
    <s v="FAGBENRO JAMES"/>
    <s v="7 LASISI AYANWALE STR. AGEGE M/N 81/S25/29379 AGEGE"/>
    <s v="D-Non MD"/>
    <x v="0"/>
    <s v="NMD"/>
    <n v="0"/>
    <n v="0"/>
    <n v="45494.39"/>
    <x v="5"/>
    <n v="1000260771"/>
    <x v="288"/>
    <m/>
    <m/>
    <n v="0"/>
    <x v="0"/>
    <x v="0"/>
    <x v="4"/>
  </r>
  <r>
    <n v="100524225"/>
    <s v="FAGBENRO JAMES"/>
    <s v="7 LASISI AYANWALE STR. AGEGE M/N 81/S25/29379 AGEGE"/>
    <s v="D-Non MD"/>
    <x v="1"/>
    <s v="NMD"/>
    <n v="547"/>
    <n v="18369.900000000001"/>
    <n v="198613.76000000001"/>
    <x v="5"/>
    <n v="1000260771"/>
    <x v="288"/>
    <n v="10000"/>
    <d v="2025-06-20T00:00:00"/>
    <n v="0"/>
    <x v="151"/>
    <x v="3"/>
    <x v="4"/>
  </r>
  <r>
    <n v="100524068"/>
    <s v="ABDUL GAFARU OWEJE"/>
    <s v="ORILE AGEGE 99/S25/001420 "/>
    <s v="D-Non MD"/>
    <x v="1"/>
    <s v="NMD"/>
    <n v="547"/>
    <n v="18369.900000000001"/>
    <n v="849453.11"/>
    <x v="5"/>
    <n v="1000260771"/>
    <x v="288"/>
    <n v="28000"/>
    <d v="2025-06-16T00:00:00"/>
    <n v="9630.0999999999985"/>
    <x v="0"/>
    <x v="2"/>
    <x v="4"/>
  </r>
  <r>
    <n v="102968000"/>
    <s v="KABIRU ADEKU"/>
    <s v="11 Oladipo oshibuga street off shoretire "/>
    <s v="D-Non MD"/>
    <x v="1"/>
    <s v="NMD"/>
    <n v="547"/>
    <n v="18369.900000000001"/>
    <n v="18369.900000000001"/>
    <x v="5"/>
    <n v="1001610422"/>
    <x v="289"/>
    <m/>
    <m/>
    <n v="0"/>
    <x v="143"/>
    <x v="1"/>
    <x v="7"/>
  </r>
  <r>
    <n v="100537853"/>
    <s v="AKINOLA NIMOTA MRS"/>
    <s v="1 AKINOLA STREET M/NO 75/123915 ORILE AGEGE"/>
    <s v="D-Non MD"/>
    <x v="1"/>
    <s v="NMD"/>
    <n v="547"/>
    <n v="18369.900000000001"/>
    <n v="1369105.28"/>
    <x v="5"/>
    <n v="1000259220"/>
    <x v="290"/>
    <m/>
    <d v="2025-05-30T00:00:00"/>
    <n v="0"/>
    <x v="143"/>
    <x v="1"/>
    <x v="8"/>
  </r>
  <r>
    <n v="100537863"/>
    <s v="MOSES OBASA ESQ"/>
    <s v="1 AKINOLA STREET OLD A/C 26/03/03/56216 ORILE AGEGE"/>
    <s v="D-Non MD"/>
    <x v="1"/>
    <s v="NMD"/>
    <n v="547"/>
    <n v="18369.900000000001"/>
    <n v="1156664.3400000001"/>
    <x v="5"/>
    <n v="1000259220"/>
    <x v="290"/>
    <n v="12000"/>
    <d v="2025-06-19T00:00:00"/>
    <n v="0"/>
    <x v="170"/>
    <x v="3"/>
    <x v="8"/>
  </r>
  <r>
    <n v="100537857"/>
    <s v="MOSES OPEBIYI"/>
    <s v="10 OKE OBA ROAD M/N 75/39538 ORILE AGEGE"/>
    <s v="D-Non MD"/>
    <x v="1"/>
    <s v="NMD"/>
    <n v="547"/>
    <n v="18369.900000000001"/>
    <n v="33092.339999999997"/>
    <x v="5"/>
    <n v="1000259220"/>
    <x v="290"/>
    <n v="29000"/>
    <d v="2025-06-24T00:00:00"/>
    <n v="10630.099999999999"/>
    <x v="0"/>
    <x v="2"/>
    <x v="8"/>
  </r>
  <r>
    <n v="100524498"/>
    <s v="ADEBULU AKANNI RASHID"/>
    <s v="10 OKO OBA ROAD 91/P25/25546 AGEGE"/>
    <s v="D-Non MD"/>
    <x v="1"/>
    <s v="NMD"/>
    <n v="547"/>
    <n v="18369.900000000001"/>
    <n v="23031.8"/>
    <x v="5"/>
    <n v="1000259220"/>
    <x v="290"/>
    <n v="20000"/>
    <d v="2025-06-19T00:00:00"/>
    <n v="1630.0999999999985"/>
    <x v="0"/>
    <x v="2"/>
    <x v="8"/>
  </r>
  <r>
    <n v="102819418"/>
    <s v="CHINEDU DESMOND EWURUM"/>
    <s v="10, OKO-OBA ROAD, ORILE AGEGE, OLAROKUN STREET"/>
    <s v="D-Non MD"/>
    <x v="1"/>
    <s v="NMD"/>
    <n v="547"/>
    <n v="18369.900000000001"/>
    <n v="22490.76"/>
    <x v="5"/>
    <n v="1000259220"/>
    <x v="290"/>
    <n v="19000"/>
    <d v="2025-06-26T00:00:00"/>
    <n v="630.09999999999854"/>
    <x v="0"/>
    <x v="2"/>
    <x v="8"/>
  </r>
  <r>
    <n v="100536363"/>
    <s v="AGBEEDI SALIU"/>
    <s v="104 ORILE RD AGEGE "/>
    <s v="D-Non MD"/>
    <x v="1"/>
    <s v="NMD"/>
    <n v="547"/>
    <n v="18369.900000000001"/>
    <n v="1644500.05"/>
    <x v="5"/>
    <n v="1000259220"/>
    <x v="290"/>
    <m/>
    <d v="2025-05-15T00:00:00"/>
    <n v="0"/>
    <x v="143"/>
    <x v="1"/>
    <x v="8"/>
  </r>
  <r>
    <n v="100537904"/>
    <s v="IDOWU OWUYE"/>
    <s v="106 ORILE RD AGEGE LAGOS"/>
    <s v="D-Non MD"/>
    <x v="1"/>
    <s v="NMD"/>
    <n v="547"/>
    <n v="18369.900000000001"/>
    <n v="1467039.02"/>
    <x v="5"/>
    <n v="1000259220"/>
    <x v="290"/>
    <m/>
    <d v="2025-05-22T00:00:00"/>
    <n v="0"/>
    <x v="143"/>
    <x v="1"/>
    <x v="8"/>
  </r>
  <r>
    <n v="100537042"/>
    <s v="ALHAJA BILIKISU"/>
    <s v="107 ORILE RD LAGOS "/>
    <s v="D-Non MD"/>
    <x v="1"/>
    <s v="NMD"/>
    <n v="547"/>
    <n v="18369.900000000001"/>
    <n v="1614375.47"/>
    <x v="5"/>
    <n v="1000259220"/>
    <x v="290"/>
    <m/>
    <d v="2025-05-22T00:00:00"/>
    <n v="0"/>
    <x v="143"/>
    <x v="1"/>
    <x v="8"/>
  </r>
  <r>
    <n v="101194528"/>
    <s v="FATAI NOSIRU"/>
    <s v="108 ORILE ROAD AGEGE"/>
    <s v="D-Non MD"/>
    <x v="1"/>
    <s v="NMD"/>
    <n v="547"/>
    <n v="18369.900000000001"/>
    <n v="1071938.57"/>
    <x v="5"/>
    <n v="1000259220"/>
    <x v="290"/>
    <n v="20000"/>
    <d v="2025-06-19T00:00:00"/>
    <n v="1630.0999999999985"/>
    <x v="0"/>
    <x v="2"/>
    <x v="8"/>
  </r>
  <r>
    <n v="100537914"/>
    <s v="AKEEM OLAWALE"/>
    <s v="109 ORILE RD LAGOS "/>
    <s v="D-Non MD"/>
    <x v="1"/>
    <s v="NMD"/>
    <n v="547"/>
    <n v="18369.900000000001"/>
    <n v="1542304.34"/>
    <x v="5"/>
    <n v="1000259220"/>
    <x v="290"/>
    <n v="15000"/>
    <d v="2025-06-26T00:00:00"/>
    <n v="0"/>
    <x v="154"/>
    <x v="3"/>
    <x v="8"/>
  </r>
  <r>
    <n v="100956089"/>
    <s v="FUNMILAYO IRETI OJO"/>
    <s v="109 ORILE RD. ORILE- AGEGE LAGOS "/>
    <s v="D-Non MD"/>
    <x v="1"/>
    <s v="NMD"/>
    <n v="547"/>
    <n v="18369.900000000001"/>
    <n v="29082.57"/>
    <x v="5"/>
    <n v="1000259220"/>
    <x v="290"/>
    <n v="20000"/>
    <d v="2025-06-19T00:00:00"/>
    <n v="1630.0999999999985"/>
    <x v="0"/>
    <x v="2"/>
    <x v="8"/>
  </r>
  <r>
    <n v="102775235"/>
    <s v="ADENIYI ADEOLU COKER"/>
    <s v="109B Olabua Street, Orile Agege"/>
    <s v="D-Non MD"/>
    <x v="0"/>
    <s v="NMD"/>
    <n v="0"/>
    <n v="0"/>
    <n v="30945.42"/>
    <x v="5"/>
    <n v="1000259220"/>
    <x v="290"/>
    <m/>
    <m/>
    <n v="0"/>
    <x v="0"/>
    <x v="0"/>
    <x v="8"/>
  </r>
  <r>
    <n v="100536882"/>
    <s v="KAZEEM ADARANIJO"/>
    <s v="10A OLABUA COMPOUND ORILE-AGEG  "/>
    <s v="D-Non MD"/>
    <x v="1"/>
    <s v="NMD"/>
    <n v="547"/>
    <n v="18369.900000000001"/>
    <n v="76229.119999999995"/>
    <x v="5"/>
    <n v="1000259220"/>
    <x v="290"/>
    <m/>
    <d v="2025-05-27T00:00:00"/>
    <n v="0"/>
    <x v="143"/>
    <x v="1"/>
    <x v="8"/>
  </r>
  <r>
    <n v="100536798"/>
    <s v="MR F FALOLA"/>
    <s v="10B OKO OBA RD M/NO 85/S25/162556 OKO-OBA AGEGE"/>
    <s v="D-Non MD"/>
    <x v="1"/>
    <s v="NMD"/>
    <n v="547"/>
    <n v="18369.900000000001"/>
    <n v="1003722.98"/>
    <x v="5"/>
    <n v="1000259220"/>
    <x v="290"/>
    <n v="18000"/>
    <d v="2025-06-26T00:00:00"/>
    <n v="0"/>
    <x v="148"/>
    <x v="3"/>
    <x v="8"/>
  </r>
  <r>
    <n v="101645509"/>
    <s v="MR F FALOLA"/>
    <s v="10B OKO OBA RD M/NO 85/S25/162556 OKO-OBA AGEGE"/>
    <s v="D-Non MD"/>
    <x v="0"/>
    <s v="NMD"/>
    <n v="0"/>
    <n v="0"/>
    <n v="25085.34"/>
    <x v="5"/>
    <n v="1000259220"/>
    <x v="290"/>
    <m/>
    <m/>
    <n v="0"/>
    <x v="0"/>
    <x v="0"/>
    <x v="8"/>
  </r>
  <r>
    <n v="100523583"/>
    <s v="AMUDATU AYILARA"/>
    <s v="11 OKO OBA ROAD ORILE AGEGE "/>
    <s v="D-Non MD"/>
    <x v="1"/>
    <s v="NMD"/>
    <n v="547"/>
    <n v="18369.900000000001"/>
    <n v="1354186.89"/>
    <x v="5"/>
    <n v="1000259220"/>
    <x v="290"/>
    <n v="10000"/>
    <d v="2025-06-19T00:00:00"/>
    <n v="0"/>
    <x v="151"/>
    <x v="3"/>
    <x v="8"/>
  </r>
  <r>
    <n v="100536268"/>
    <s v="MOHAMMED WAHEED"/>
    <s v="112 ORILE ROAD ORILE-AGEGE LAGOS."/>
    <s v="D-Non MD"/>
    <x v="1"/>
    <s v="NMD"/>
    <n v="547"/>
    <n v="18369.900000000001"/>
    <n v="1333452.97"/>
    <x v="5"/>
    <n v="1000259220"/>
    <x v="290"/>
    <n v="5000"/>
    <d v="2025-06-26T00:00:00"/>
    <n v="0"/>
    <x v="157"/>
    <x v="3"/>
    <x v="8"/>
  </r>
  <r>
    <n v="100538226"/>
    <s v="AROWOJOBE MOJID"/>
    <s v="113 ORILE RD. AGEGE LAGOS "/>
    <s v="D-Non MD"/>
    <x v="1"/>
    <s v="NMD"/>
    <n v="547"/>
    <n v="18369.900000000001"/>
    <n v="1337709.1399999999"/>
    <x v="5"/>
    <n v="1000259220"/>
    <x v="290"/>
    <n v="17900"/>
    <d v="2025-06-26T00:00:00"/>
    <n v="0"/>
    <x v="198"/>
    <x v="3"/>
    <x v="8"/>
  </r>
  <r>
    <n v="101837466"/>
    <s v="ALLISON J.T"/>
    <s v="11A BALOGUN STR ORILE LAGOS"/>
    <s v="D-Non MD"/>
    <x v="1"/>
    <s v="NMD"/>
    <n v="547"/>
    <n v="18369.900000000001"/>
    <n v="18133.490000000002"/>
    <x v="5"/>
    <n v="1000259220"/>
    <x v="290"/>
    <n v="19900"/>
    <d v="2025-06-05T00:00:00"/>
    <n v="1530.0999999999985"/>
    <x v="0"/>
    <x v="2"/>
    <x v="8"/>
  </r>
  <r>
    <n v="100524674"/>
    <s v="ITOGBE SUBERU"/>
    <s v="12 OLABUA COMPOUND ORILE AGEGE LAGOS "/>
    <s v="D-Non MD"/>
    <x v="1"/>
    <s v="NMD"/>
    <n v="547"/>
    <n v="18369.900000000001"/>
    <n v="592401.53"/>
    <x v="5"/>
    <n v="1000259220"/>
    <x v="290"/>
    <n v="10000"/>
    <d v="2025-06-05T00:00:00"/>
    <n v="0"/>
    <x v="151"/>
    <x v="3"/>
    <x v="8"/>
  </r>
  <r>
    <n v="102928300"/>
    <s v="ADETUNJI ALADEGBAMI ALADEGBAMI ALADEGBAMI ALADEGBAMI"/>
    <s v="12 balogun STR orile Agege"/>
    <s v="D-Non MD"/>
    <x v="1"/>
    <s v="NMD"/>
    <n v="547"/>
    <n v="18369.900000000001"/>
    <n v="74419.94"/>
    <x v="5"/>
    <n v="1000259220"/>
    <x v="290"/>
    <m/>
    <m/>
    <n v="0"/>
    <x v="143"/>
    <x v="1"/>
    <x v="8"/>
  </r>
  <r>
    <n v="100524679"/>
    <s v="ABDUL SULAIMON"/>
    <s v="12B OLABUWA COMPOUND"/>
    <s v="D-Non MD"/>
    <x v="0"/>
    <s v="NMD"/>
    <n v="0"/>
    <n v="0"/>
    <n v="779808.66"/>
    <x v="5"/>
    <n v="1000259220"/>
    <x v="290"/>
    <m/>
    <m/>
    <n v="0"/>
    <x v="0"/>
    <x v="0"/>
    <x v="8"/>
  </r>
  <r>
    <n v="100538257"/>
    <s v="O A A SHORINNA"/>
    <s v="13 BALOGUN STR ORILE AGEGE MN 76/128006 "/>
    <s v="D-Non MD"/>
    <x v="0"/>
    <s v="NMD"/>
    <n v="0"/>
    <n v="0"/>
    <n v="1133066.8700000001"/>
    <x v="5"/>
    <n v="1000259220"/>
    <x v="290"/>
    <m/>
    <m/>
    <n v="0"/>
    <x v="0"/>
    <x v="0"/>
    <x v="8"/>
  </r>
  <r>
    <n v="100536223"/>
    <s v="KOSEBINU MOSES"/>
    <s v="13 OKO OBA RD AGEGE "/>
    <s v="D-Non MD"/>
    <x v="1"/>
    <s v="NMD"/>
    <n v="547"/>
    <n v="18369.900000000001"/>
    <n v="448652.06"/>
    <x v="5"/>
    <n v="1000259220"/>
    <x v="290"/>
    <n v="30000"/>
    <d v="2025-06-19T00:00:00"/>
    <n v="11630.099999999999"/>
    <x v="0"/>
    <x v="2"/>
    <x v="8"/>
  </r>
  <r>
    <n v="100536208"/>
    <s v="MR MUKAILA AKALA"/>
    <s v="13 OLABUA STR LAGOS "/>
    <s v="D-Non MD"/>
    <x v="1"/>
    <s v="NMD"/>
    <n v="547"/>
    <n v="18369.900000000001"/>
    <n v="1198828.29"/>
    <x v="5"/>
    <n v="1000259220"/>
    <x v="290"/>
    <n v="2500"/>
    <d v="2025-06-05T00:00:00"/>
    <n v="0"/>
    <x v="199"/>
    <x v="3"/>
    <x v="8"/>
  </r>
  <r>
    <n v="100538505"/>
    <s v="SANNI RASHEED"/>
    <s v="14 ADAMS ADEKOYA STR 76/64448 ORILE AGEGE"/>
    <s v="D-Non MD"/>
    <x v="1"/>
    <s v="NMD"/>
    <n v="547"/>
    <n v="18369.900000000001"/>
    <n v="496041.1"/>
    <x v="5"/>
    <n v="1000259220"/>
    <x v="290"/>
    <n v="18000"/>
    <d v="2025-06-26T00:00:00"/>
    <n v="0"/>
    <x v="148"/>
    <x v="3"/>
    <x v="8"/>
  </r>
  <r>
    <n v="102920341"/>
    <s v="HALIMOT OMOLAYO ADENIJI"/>
    <s v="14 JUBILEE STREET,POWER LINE,OKO-OBA"/>
    <s v="D-Non MD"/>
    <x v="1"/>
    <s v="NMD"/>
    <n v="547"/>
    <n v="18369.900000000001"/>
    <n v="92454.01"/>
    <x v="5"/>
    <n v="1000259220"/>
    <x v="290"/>
    <m/>
    <m/>
    <n v="0"/>
    <x v="143"/>
    <x v="1"/>
    <x v="8"/>
  </r>
  <r>
    <n v="100537723"/>
    <s v="DAUDA AINA"/>
    <s v="14 OLABUA COMPOUND LAGOS "/>
    <s v="D-Non MD"/>
    <x v="1"/>
    <s v="NMD"/>
    <n v="547"/>
    <n v="18369.900000000001"/>
    <n v="967888.35"/>
    <x v="5"/>
    <n v="1000259220"/>
    <x v="290"/>
    <n v="15000"/>
    <d v="2025-06-19T00:00:00"/>
    <n v="0"/>
    <x v="154"/>
    <x v="3"/>
    <x v="8"/>
  </r>
  <r>
    <n v="100537047"/>
    <s v="RAFIU BABATUNDE"/>
    <s v="15 BALOGUN STR ORILE AGEGE LAGOS"/>
    <s v="D-Non MD"/>
    <x v="1"/>
    <s v="NMD"/>
    <n v="547"/>
    <n v="18369.900000000001"/>
    <n v="1800542.61"/>
    <x v="5"/>
    <n v="1000259220"/>
    <x v="290"/>
    <m/>
    <d v="2025-05-08T00:00:00"/>
    <n v="0"/>
    <x v="143"/>
    <x v="1"/>
    <x v="8"/>
  </r>
  <r>
    <n v="100524524"/>
    <s v="ELIZABETH OMOKARO"/>
    <s v="15 OLABUA STR ORILE AGEGE LAGOS "/>
    <s v="D-Non MD"/>
    <x v="1"/>
    <s v="NMD"/>
    <n v="547"/>
    <n v="18369.900000000001"/>
    <n v="113282.11"/>
    <x v="5"/>
    <n v="1000259220"/>
    <x v="290"/>
    <n v="24000"/>
    <d v="2025-06-19T00:00:00"/>
    <n v="5630.0999999999985"/>
    <x v="0"/>
    <x v="2"/>
    <x v="8"/>
  </r>
  <r>
    <n v="100538521"/>
    <s v="AKANBI ODERINDE"/>
    <s v="16 BALOGUN STR 79/P25/010972 OFF OLAROKUN STR AGEGE"/>
    <s v="D-Non MD"/>
    <x v="1"/>
    <s v="NMD"/>
    <n v="547"/>
    <n v="18369.900000000001"/>
    <n v="249719.4"/>
    <x v="5"/>
    <n v="1000259220"/>
    <x v="290"/>
    <n v="24000"/>
    <d v="2025-06-26T00:00:00"/>
    <n v="5630.0999999999985"/>
    <x v="0"/>
    <x v="2"/>
    <x v="8"/>
  </r>
  <r>
    <n v="100524541"/>
    <s v="AINA O"/>
    <s v="16 OLABUA STR AGEGE LAGOS "/>
    <s v="D-Non MD"/>
    <x v="1"/>
    <s v="NMD"/>
    <n v="547"/>
    <n v="18369.900000000001"/>
    <n v="1414697.44"/>
    <x v="5"/>
    <n v="1000259220"/>
    <x v="290"/>
    <n v="10000"/>
    <d v="2025-06-19T00:00:00"/>
    <n v="0"/>
    <x v="151"/>
    <x v="3"/>
    <x v="8"/>
  </r>
  <r>
    <n v="100536724"/>
    <s v="AJOKE OPEBIYI MRS"/>
    <s v="16.OKO OBA ROAD OKO OBA "/>
    <s v="D-Non MD"/>
    <x v="1"/>
    <s v="NMD"/>
    <n v="547"/>
    <n v="18369.900000000001"/>
    <n v="473772.5"/>
    <x v="5"/>
    <n v="1000259220"/>
    <x v="290"/>
    <n v="5000"/>
    <d v="2025-06-05T00:00:00"/>
    <n v="0"/>
    <x v="157"/>
    <x v="3"/>
    <x v="8"/>
  </r>
  <r>
    <n v="100537076"/>
    <s v="OLOWO OKERE"/>
    <s v="17 OLABUA STR ORILE AGEGE LAGOS STATE"/>
    <s v="D-Non MD"/>
    <x v="1"/>
    <s v="NMD"/>
    <n v="547"/>
    <n v="18369.900000000001"/>
    <n v="1066362.55"/>
    <x v="5"/>
    <n v="1000259220"/>
    <x v="290"/>
    <n v="20000"/>
    <d v="2025-06-26T00:00:00"/>
    <n v="1630.0999999999985"/>
    <x v="0"/>
    <x v="2"/>
    <x v="8"/>
  </r>
  <r>
    <n v="102723531"/>
    <s v="ALALADE KAYODE  OLUFEMI"/>
    <s v="18 OKO OBA ROAD ORILE AGEGE LAGOS"/>
    <s v="D-MD2"/>
    <x v="1"/>
    <s v="MD"/>
    <n v="1652"/>
    <n v="80430.509999999995"/>
    <n v="80430.509999999995"/>
    <x v="5"/>
    <n v="1000259220"/>
    <x v="290"/>
    <m/>
    <m/>
    <n v="0"/>
    <x v="200"/>
    <x v="1"/>
    <x v="8"/>
  </r>
  <r>
    <n v="101219158"/>
    <s v="ORIAKHOGBA GODFREY"/>
    <s v="1A  AKINOLA STREET, ORILE- AGEGE"/>
    <s v="D-Non MD"/>
    <x v="1"/>
    <s v="NMD"/>
    <n v="547"/>
    <n v="18369.900000000001"/>
    <n v="1001025.22"/>
    <x v="5"/>
    <n v="1000259220"/>
    <x v="290"/>
    <n v="7000"/>
    <d v="2025-06-19T00:00:00"/>
    <n v="0"/>
    <x v="189"/>
    <x v="3"/>
    <x v="8"/>
  </r>
  <r>
    <n v="100536674"/>
    <s v="ISSA E UMORU"/>
    <s v="1A OLABUA STR ORILE LAGOS"/>
    <s v="D-Non MD"/>
    <x v="1"/>
    <s v="NMD"/>
    <n v="547"/>
    <n v="18369.900000000001"/>
    <n v="1183237.5"/>
    <x v="5"/>
    <n v="1000259220"/>
    <x v="290"/>
    <m/>
    <d v="2025-05-15T00:00:00"/>
    <n v="0"/>
    <x v="143"/>
    <x v="1"/>
    <x v="8"/>
  </r>
  <r>
    <n v="100536540"/>
    <s v="ADESHOLA LADOJE"/>
    <s v="20 BALOGUN STR ORILE AGEGE AGEGE"/>
    <s v="D-Non MD"/>
    <x v="1"/>
    <s v="NMD"/>
    <n v="547"/>
    <n v="18369.900000000001"/>
    <n v="324053.89"/>
    <x v="5"/>
    <n v="1000259220"/>
    <x v="290"/>
    <n v="20000"/>
    <d v="2025-06-19T00:00:00"/>
    <n v="1630.0999999999985"/>
    <x v="0"/>
    <x v="2"/>
    <x v="8"/>
  </r>
  <r>
    <n v="100536407"/>
    <s v="DOPEMU ATANDA AJANI"/>
    <s v="21 BALOGUN STR ORILE AGEGE LAGOS"/>
    <s v="D-Non MD"/>
    <x v="1"/>
    <s v="NMD"/>
    <n v="547"/>
    <n v="18369.900000000001"/>
    <n v="79877.73"/>
    <x v="5"/>
    <n v="1000259220"/>
    <x v="290"/>
    <n v="19000"/>
    <d v="2025-06-26T00:00:00"/>
    <n v="630.09999999999854"/>
    <x v="0"/>
    <x v="2"/>
    <x v="8"/>
  </r>
  <r>
    <n v="101194529"/>
    <s v="BITRUS MELA"/>
    <s v="2A AKINOLA STREET AGEGE"/>
    <s v="D-Non MD"/>
    <x v="1"/>
    <s v="NMD"/>
    <n v="547"/>
    <n v="18369.900000000001"/>
    <n v="776263.24"/>
    <x v="5"/>
    <n v="1000259220"/>
    <x v="290"/>
    <n v="10000"/>
    <d v="2025-06-26T00:00:00"/>
    <n v="0"/>
    <x v="151"/>
    <x v="3"/>
    <x v="8"/>
  </r>
  <r>
    <n v="100536835"/>
    <s v="AKINYELE A.B"/>
    <s v="2B JUBILEE STR ORILE AGEGE LAGOS"/>
    <s v="D-Non MD"/>
    <x v="1"/>
    <s v="NMD"/>
    <n v="547"/>
    <n v="18369.900000000001"/>
    <n v="848558.01"/>
    <x v="5"/>
    <n v="1000259220"/>
    <x v="290"/>
    <n v="33000"/>
    <d v="2025-06-19T00:00:00"/>
    <n v="14630.099999999999"/>
    <x v="0"/>
    <x v="2"/>
    <x v="8"/>
  </r>
  <r>
    <n v="100536232"/>
    <s v="AKINOLA BALOGUN CHIE"/>
    <s v="3 AKINOLA STREET M/NO 79/S25/25716 ORILE AGEGE"/>
    <s v="D-Non MD"/>
    <x v="1"/>
    <s v="NMD"/>
    <n v="547"/>
    <n v="18369.900000000001"/>
    <n v="1301946.83"/>
    <x v="5"/>
    <n v="1000259220"/>
    <x v="290"/>
    <n v="25000"/>
    <d v="2025-06-26T00:00:00"/>
    <n v="6630.0999999999985"/>
    <x v="0"/>
    <x v="2"/>
    <x v="8"/>
  </r>
  <r>
    <n v="100537410"/>
    <s v="SUNDAY FASASI"/>
    <s v="3 JUBILEE STR ORILE AGEGE LAGOS"/>
    <s v="D-Non MD"/>
    <x v="1"/>
    <s v="NMD"/>
    <n v="547"/>
    <n v="18369.900000000001"/>
    <n v="712115.15"/>
    <x v="5"/>
    <n v="1000259220"/>
    <x v="290"/>
    <n v="15000"/>
    <d v="2025-06-26T00:00:00"/>
    <n v="0"/>
    <x v="154"/>
    <x v="3"/>
    <x v="8"/>
  </r>
  <r>
    <n v="102795693"/>
    <s v="FUNMILOLA OLUWASEUN SHODIYA"/>
    <s v="33 OLAOROKUN STREET OKOOBA"/>
    <s v="D-Non MD"/>
    <x v="1"/>
    <s v="NMD"/>
    <n v="547"/>
    <n v="18369.900000000001"/>
    <n v="28518.1"/>
    <x v="5"/>
    <n v="1000259220"/>
    <x v="290"/>
    <n v="37000"/>
    <d v="2025-06-19T00:00:00"/>
    <n v="18630.099999999999"/>
    <x v="0"/>
    <x v="2"/>
    <x v="8"/>
  </r>
  <r>
    <n v="100538603"/>
    <s v="SHOLA SUNDAY"/>
    <s v="4 ADAMSON ADEKOYA STR 85/S25/00024295 AGEGE"/>
    <s v="D-Non MD"/>
    <x v="1"/>
    <s v="NMD"/>
    <n v="547"/>
    <n v="18369.900000000001"/>
    <n v="127002.3"/>
    <x v="5"/>
    <n v="1000259220"/>
    <x v="290"/>
    <n v="25000"/>
    <d v="2025-06-26T00:00:00"/>
    <n v="6630.0999999999985"/>
    <x v="0"/>
    <x v="2"/>
    <x v="8"/>
  </r>
  <r>
    <n v="100538043"/>
    <s v="ITOGBE A"/>
    <s v="4 OKO OBA RD 76/124063 AGEGE"/>
    <s v="D-Non MD"/>
    <x v="1"/>
    <s v="NMD"/>
    <n v="547"/>
    <n v="18369.900000000001"/>
    <n v="429726.11"/>
    <x v="5"/>
    <n v="1000259220"/>
    <x v="290"/>
    <n v="27000"/>
    <d v="2025-06-19T00:00:00"/>
    <n v="8630.0999999999985"/>
    <x v="0"/>
    <x v="2"/>
    <x v="8"/>
  </r>
  <r>
    <n v="100537563"/>
    <s v="ALU ASIMI ADEREJO"/>
    <s v="4 OLABOWA COMPOUND ORILE ORILE LAGOS"/>
    <s v="D-Non MD"/>
    <x v="1"/>
    <s v="NMD"/>
    <n v="547"/>
    <n v="18369.900000000001"/>
    <n v="989113.2"/>
    <x v="5"/>
    <n v="1000259220"/>
    <x v="290"/>
    <m/>
    <d v="2025-05-30T00:00:00"/>
    <n v="0"/>
    <x v="143"/>
    <x v="1"/>
    <x v="8"/>
  </r>
  <r>
    <n v="100536560"/>
    <s v="BURAIMOH RASAKI"/>
    <s v="4A OKOOBA RD LAGOS "/>
    <s v="D-Non MD"/>
    <x v="1"/>
    <s v="NMD"/>
    <n v="547"/>
    <n v="18369.900000000001"/>
    <n v="1415181.09"/>
    <x v="5"/>
    <n v="1000259220"/>
    <x v="290"/>
    <m/>
    <d v="2025-05-15T00:00:00"/>
    <n v="0"/>
    <x v="143"/>
    <x v="1"/>
    <x v="8"/>
  </r>
  <r>
    <n v="100536695"/>
    <s v="ISMAIL SUBAIR"/>
    <s v="4B JUBILEE STR ORILE LAGOS"/>
    <s v="D-Non MD"/>
    <x v="1"/>
    <s v="NMD"/>
    <n v="547"/>
    <n v="18369.900000000001"/>
    <n v="1227968.2"/>
    <x v="5"/>
    <n v="1000259220"/>
    <x v="290"/>
    <n v="28000"/>
    <d v="2025-06-19T00:00:00"/>
    <n v="9630.0999999999985"/>
    <x v="0"/>
    <x v="2"/>
    <x v="8"/>
  </r>
  <r>
    <n v="100537883"/>
    <s v="ALH. SAID AYOOLA"/>
    <s v="5 AKINOLA CLOSE ORILE-AGEGE LAGOS"/>
    <s v="D-Non MD"/>
    <x v="1"/>
    <s v="NMD"/>
    <n v="547"/>
    <n v="18369.900000000001"/>
    <n v="1065622.0900000001"/>
    <x v="5"/>
    <n v="1000259220"/>
    <x v="290"/>
    <n v="10000"/>
    <d v="2025-06-19T00:00:00"/>
    <n v="0"/>
    <x v="151"/>
    <x v="3"/>
    <x v="8"/>
  </r>
  <r>
    <n v="100537035"/>
    <s v="SHOBIYE M. TINIOLA"/>
    <s v="5 JUBILEE STR AGEGE LAGOS "/>
    <s v="D-Non MD"/>
    <x v="1"/>
    <s v="NMD"/>
    <n v="547"/>
    <n v="18369.900000000001"/>
    <n v="43204.66"/>
    <x v="5"/>
    <n v="1000259220"/>
    <x v="290"/>
    <n v="20000"/>
    <d v="2025-06-19T00:00:00"/>
    <n v="1630.0999999999985"/>
    <x v="0"/>
    <x v="2"/>
    <x v="8"/>
  </r>
  <r>
    <n v="101831364"/>
    <s v="BIOLA AJIBIKE O."/>
    <s v="5 JUBILEE STR OFF POWERLINE OKO OBA"/>
    <s v="D-Non MD"/>
    <x v="1"/>
    <s v="NMD"/>
    <n v="547"/>
    <n v="18369.900000000001"/>
    <n v="58588.45"/>
    <x v="5"/>
    <n v="1000259220"/>
    <x v="290"/>
    <n v="20000"/>
    <d v="2025-06-26T00:00:00"/>
    <n v="1630.0999999999985"/>
    <x v="0"/>
    <x v="2"/>
    <x v="8"/>
  </r>
  <r>
    <n v="100956082"/>
    <s v="BIOLA AJIBIKE O."/>
    <s v="5 JUBILEE STR OFF POWERLINE OKO OBA"/>
    <s v="D-Non MD"/>
    <x v="1"/>
    <s v="NMD"/>
    <n v="547"/>
    <n v="18369.900000000001"/>
    <n v="833888.4"/>
    <x v="5"/>
    <n v="1000259220"/>
    <x v="290"/>
    <n v="14500"/>
    <d v="2025-06-26T00:00:00"/>
    <n v="0"/>
    <x v="159"/>
    <x v="3"/>
    <x v="8"/>
  </r>
  <r>
    <n v="100524936"/>
    <s v="ALHAJI ISMAILA S"/>
    <s v="53 POWERLINE ROAD. ORILE 76/165838 ORILE AGEGE"/>
    <s v="D-Non MD"/>
    <x v="1"/>
    <s v="NMD"/>
    <n v="547"/>
    <n v="18369.900000000001"/>
    <n v="317881.05"/>
    <x v="5"/>
    <n v="1000259220"/>
    <x v="290"/>
    <n v="24000"/>
    <d v="2025-06-19T00:00:00"/>
    <n v="5630.0999999999985"/>
    <x v="0"/>
    <x v="2"/>
    <x v="8"/>
  </r>
  <r>
    <n v="100524312"/>
    <s v="SARAFA R . O"/>
    <s v="55 POWERLINE ROAD. ORILE 86/089464 OKO-OBA AGEGE"/>
    <s v="D-Non MD"/>
    <x v="0"/>
    <s v="NMD"/>
    <n v="0"/>
    <n v="0"/>
    <n v="718501.45"/>
    <x v="5"/>
    <n v="1000259220"/>
    <x v="290"/>
    <m/>
    <m/>
    <n v="0"/>
    <x v="0"/>
    <x v="0"/>
    <x v="8"/>
  </r>
  <r>
    <n v="100539457"/>
    <s v="MR ADETOLA OTUNBA"/>
    <s v="57 POWERLINE ROAD. ORILE ORILE AGEGE "/>
    <s v="D-Non MD"/>
    <x v="1"/>
    <s v="NMD"/>
    <n v="547"/>
    <n v="18369.900000000001"/>
    <n v="1359189.59"/>
    <x v="5"/>
    <n v="1000259220"/>
    <x v="290"/>
    <m/>
    <d v="2025-05-15T00:00:00"/>
    <n v="0"/>
    <x v="143"/>
    <x v="1"/>
    <x v="8"/>
  </r>
  <r>
    <n v="100540388"/>
    <s v="OSENI OGUNSEYE"/>
    <s v="59 POWERLINE ROAD. ORILE MN 76/14255 ORILE AGEGE"/>
    <s v="D-Non MD"/>
    <x v="1"/>
    <s v="NMD"/>
    <n v="547"/>
    <n v="18369.900000000001"/>
    <n v="518736.75"/>
    <x v="5"/>
    <n v="1000259220"/>
    <x v="290"/>
    <n v="15000"/>
    <d v="2025-06-05T00:00:00"/>
    <n v="0"/>
    <x v="154"/>
    <x v="3"/>
    <x v="8"/>
  </r>
  <r>
    <n v="100537079"/>
    <s v="AKINOLA K ABIOLA"/>
    <s v="6 AKINOLA STREET 77/S25/83890 AGEGE"/>
    <s v="D-Non MD"/>
    <x v="1"/>
    <s v="NMD"/>
    <n v="547"/>
    <n v="18369.900000000001"/>
    <n v="1487595.39"/>
    <x v="5"/>
    <n v="1000259220"/>
    <x v="290"/>
    <n v="10000"/>
    <d v="2025-06-05T00:00:00"/>
    <n v="0"/>
    <x v="151"/>
    <x v="3"/>
    <x v="8"/>
  </r>
  <r>
    <n v="100536663"/>
    <s v="MR MUSTAPAHA BAKARE"/>
    <s v="6 BALOGUN STR ORILE AGEGE "/>
    <s v="D-Non MD"/>
    <x v="1"/>
    <s v="NMD"/>
    <n v="547"/>
    <n v="18369.900000000001"/>
    <n v="465337.99"/>
    <x v="5"/>
    <n v="1000259220"/>
    <x v="290"/>
    <n v="20100"/>
    <d v="2025-06-26T00:00:00"/>
    <n v="1730.0999999999985"/>
    <x v="0"/>
    <x v="2"/>
    <x v="8"/>
  </r>
  <r>
    <n v="100536707"/>
    <s v="JOHNSON BAMIDELE"/>
    <s v="6 OKO OBA ROAD.POWERLINE POWERLINE LAGOS"/>
    <s v="D-Non MD"/>
    <x v="1"/>
    <s v="NMD"/>
    <n v="547"/>
    <n v="18369.900000000001"/>
    <n v="18354.54"/>
    <x v="5"/>
    <n v="1000259220"/>
    <x v="290"/>
    <n v="19200"/>
    <d v="2025-06-23T00:00:00"/>
    <n v="830.09999999999854"/>
    <x v="0"/>
    <x v="2"/>
    <x v="8"/>
  </r>
  <r>
    <n v="100538234"/>
    <s v="ADIO KELANI"/>
    <s v="6 OLABUA ORILE AGEGE LAGOS"/>
    <s v="D-Non MD"/>
    <x v="1"/>
    <s v="NMD"/>
    <n v="547"/>
    <n v="18369.900000000001"/>
    <n v="741936.17"/>
    <x v="5"/>
    <n v="1000259220"/>
    <x v="290"/>
    <n v="17000"/>
    <d v="2025-06-19T00:00:00"/>
    <n v="0"/>
    <x v="149"/>
    <x v="3"/>
    <x v="8"/>
  </r>
  <r>
    <n v="102945802"/>
    <s v="YUSUF BOLAJI BASHIRU"/>
    <s v="6 OLABUA STREET,OLABUA COMPOUND,OLAROKUN TRANSFORMER"/>
    <s v="D-Non MD"/>
    <x v="1"/>
    <s v="NMD"/>
    <n v="547"/>
    <n v="18369.900000000001"/>
    <n v="40746.29"/>
    <x v="5"/>
    <n v="1000259220"/>
    <x v="290"/>
    <m/>
    <d v="2025-05-22T00:00:00"/>
    <n v="0"/>
    <x v="143"/>
    <x v="1"/>
    <x v="8"/>
  </r>
  <r>
    <n v="100523841"/>
    <s v="AINA NOFISAT"/>
    <s v="64 POWERLINE OFF OKO OBA ORILE AGEGE LAGOS STATE"/>
    <s v="D-Non MD"/>
    <x v="1"/>
    <s v="NMD"/>
    <n v="547"/>
    <n v="18369.900000000001"/>
    <n v="762599.49"/>
    <x v="5"/>
    <n v="1000259220"/>
    <x v="290"/>
    <n v="21000"/>
    <d v="2025-06-19T00:00:00"/>
    <n v="2630.0999999999985"/>
    <x v="0"/>
    <x v="2"/>
    <x v="8"/>
  </r>
  <r>
    <n v="102937402"/>
    <s v="AYANGUNA AYANTUNDE AYANTUNDE AYANTUNDE"/>
    <s v="65 POWERLINE ROAD. ORILE ORILE AGEGE "/>
    <s v="D-Non MD"/>
    <x v="1"/>
    <s v="NMD"/>
    <n v="547"/>
    <n v="18369.900000000001"/>
    <n v="74419.94"/>
    <x v="5"/>
    <n v="1000259220"/>
    <x v="290"/>
    <m/>
    <m/>
    <n v="0"/>
    <x v="143"/>
    <x v="1"/>
    <x v="8"/>
  </r>
  <r>
    <n v="100540645"/>
    <s v="AYANGUNA AYANTUNDE"/>
    <s v="65 POWERLINE ROAD. ORILE ORILE AGEGE "/>
    <s v="D-Non MD"/>
    <x v="1"/>
    <s v="NMD"/>
    <n v="547"/>
    <n v="18369.900000000001"/>
    <n v="131571.54999999999"/>
    <x v="5"/>
    <n v="1000259220"/>
    <x v="290"/>
    <n v="40000"/>
    <d v="2025-06-26T00:00:00"/>
    <n v="21630.1"/>
    <x v="0"/>
    <x v="2"/>
    <x v="8"/>
  </r>
  <r>
    <n v="100536298"/>
    <s v="HAZEEZ AKINOLA"/>
    <s v="7 AKINOLA STREET 85/S25/07520 "/>
    <s v="D-Non MD"/>
    <x v="1"/>
    <s v="NMD"/>
    <n v="547"/>
    <n v="18369.900000000001"/>
    <n v="1709587.18"/>
    <x v="5"/>
    <n v="1000259220"/>
    <x v="290"/>
    <n v="18000"/>
    <d v="2025-06-26T00:00:00"/>
    <n v="0"/>
    <x v="148"/>
    <x v="3"/>
    <x v="8"/>
  </r>
  <r>
    <n v="100537156"/>
    <s v="ALH AYINDE SUFIANU"/>
    <s v="7 OKO_OBA RD 86/S25/079169 AGEGE"/>
    <s v="D-Non MD"/>
    <x v="1"/>
    <s v="NMD"/>
    <n v="547"/>
    <n v="18369.900000000001"/>
    <n v="238136.09"/>
    <x v="5"/>
    <n v="1000259220"/>
    <x v="290"/>
    <n v="25000"/>
    <d v="2025-06-19T00:00:00"/>
    <n v="6630.0999999999985"/>
    <x v="0"/>
    <x v="2"/>
    <x v="8"/>
  </r>
  <r>
    <n v="101388998"/>
    <s v="NURU AYINLA"/>
    <s v="7 OLABUA COMPOUND"/>
    <s v="D-Non MD"/>
    <x v="1"/>
    <s v="NMD"/>
    <n v="547"/>
    <n v="18369.900000000001"/>
    <n v="417762.32"/>
    <x v="5"/>
    <n v="1000259220"/>
    <x v="290"/>
    <n v="18500"/>
    <d v="2025-06-26T00:00:00"/>
    <n v="130.09999999999854"/>
    <x v="0"/>
    <x v="2"/>
    <x v="8"/>
  </r>
  <r>
    <n v="102594148"/>
    <s v="ADEDOJA  ADENIRAN"/>
    <s v="7B JUBILEE STR ORILE LAGOS"/>
    <s v="D-Non MD"/>
    <x v="0"/>
    <s v="NMD"/>
    <n v="0"/>
    <n v="0"/>
    <n v="29855.279999999999"/>
    <x v="5"/>
    <n v="1000259220"/>
    <x v="290"/>
    <m/>
    <m/>
    <n v="0"/>
    <x v="0"/>
    <x v="0"/>
    <x v="8"/>
  </r>
  <r>
    <n v="101919485"/>
    <s v="MR DANIEL OLRUNNIBE ADENIYI"/>
    <s v="7B JUBILEE STREET ORILE-AGEGE"/>
    <s v="D-Non MD"/>
    <x v="1"/>
    <s v="NMD"/>
    <n v="547"/>
    <n v="18369.900000000001"/>
    <n v="18089.48"/>
    <x v="5"/>
    <n v="1000259220"/>
    <x v="290"/>
    <n v="18800"/>
    <d v="2025-06-23T00:00:00"/>
    <n v="430.09999999999854"/>
    <x v="0"/>
    <x v="2"/>
    <x v="8"/>
  </r>
  <r>
    <n v="101919487"/>
    <s v="MR DANIEL OLRUNNIBE ADENIYI"/>
    <s v="7B JUBILEE STREET ORILE-AGEGE"/>
    <s v="D-Non MD"/>
    <x v="1"/>
    <s v="NMD"/>
    <n v="547"/>
    <n v="18369.900000000001"/>
    <n v="17994.48"/>
    <x v="5"/>
    <n v="1000259220"/>
    <x v="290"/>
    <n v="18800"/>
    <d v="2025-06-23T00:00:00"/>
    <n v="430.09999999999854"/>
    <x v="0"/>
    <x v="2"/>
    <x v="8"/>
  </r>
  <r>
    <n v="101919486"/>
    <s v="MR DANIEL OLRUNNIBE ADENIYI"/>
    <s v="7B JUBILEE STREET ORILE-AGEGE"/>
    <s v="D-Non MD"/>
    <x v="1"/>
    <s v="NMD"/>
    <n v="547"/>
    <n v="18369.900000000001"/>
    <n v="17320.48"/>
    <x v="5"/>
    <n v="1000259220"/>
    <x v="290"/>
    <n v="18800"/>
    <d v="2025-06-23T00:00:00"/>
    <n v="430.09999999999854"/>
    <x v="0"/>
    <x v="2"/>
    <x v="8"/>
  </r>
  <r>
    <n v="101919484"/>
    <s v="MR DANIEL OLRUNNIBE ADENIYI"/>
    <s v="7B JUBILEE STREET ORILE-AGEGE"/>
    <s v="D-Non MD"/>
    <x v="1"/>
    <s v="NMD"/>
    <n v="547"/>
    <n v="18369.900000000001"/>
    <n v="17970.48"/>
    <x v="5"/>
    <n v="1000259220"/>
    <x v="290"/>
    <n v="18800"/>
    <d v="2025-06-23T00:00:00"/>
    <n v="430.09999999999854"/>
    <x v="0"/>
    <x v="2"/>
    <x v="8"/>
  </r>
  <r>
    <n v="100526428"/>
    <s v="OGUNRONBI S O"/>
    <s v="81 POWERLINE ROAD. ORILE ORILE AGEGE "/>
    <s v="D-Non MD"/>
    <x v="1"/>
    <s v="NMD"/>
    <n v="547"/>
    <n v="18369.900000000001"/>
    <n v="761422.47"/>
    <x v="5"/>
    <n v="1000259220"/>
    <x v="290"/>
    <m/>
    <d v="2025-05-22T00:00:00"/>
    <n v="0"/>
    <x v="143"/>
    <x v="1"/>
    <x v="8"/>
  </r>
  <r>
    <n v="100538509"/>
    <s v="ADEYINKA ALABI"/>
    <s v="9 BALOGUN STR M/NO 76/172079 ORILE AGEGE"/>
    <s v="D-Non MD"/>
    <x v="0"/>
    <s v="NMD"/>
    <n v="0"/>
    <n v="0"/>
    <n v="329023.08"/>
    <x v="5"/>
    <n v="1000259220"/>
    <x v="290"/>
    <m/>
    <m/>
    <n v="0"/>
    <x v="0"/>
    <x v="0"/>
    <x v="8"/>
  </r>
  <r>
    <n v="100536500"/>
    <s v="CHIEF SUFIANA A"/>
    <s v="9 OLABUA STR ORILE "/>
    <s v="D-Non MD"/>
    <x v="1"/>
    <s v="NMD"/>
    <n v="547"/>
    <n v="18369.900000000001"/>
    <n v="915963.36"/>
    <x v="5"/>
    <n v="1000259220"/>
    <x v="290"/>
    <n v="36000"/>
    <d v="2025-06-19T00:00:00"/>
    <n v="17630.099999999999"/>
    <x v="0"/>
    <x v="2"/>
    <x v="8"/>
  </r>
  <r>
    <n v="100536732"/>
    <s v="ADEBAYO ALADE"/>
    <s v="9. JUBILEE STR OKO-OBA LAGOS."/>
    <s v="D-Non MD"/>
    <x v="0"/>
    <s v="NMD"/>
    <n v="0"/>
    <n v="0"/>
    <n v="863165.85"/>
    <x v="5"/>
    <n v="1000259220"/>
    <x v="290"/>
    <m/>
    <m/>
    <n v="0"/>
    <x v="0"/>
    <x v="0"/>
    <x v="8"/>
  </r>
  <r>
    <n v="101649320"/>
    <s v="ADARANIJO SIDI MADAM"/>
    <s v="96 ORILE RD AGEGE AGEGE"/>
    <s v="D-Non MD"/>
    <x v="0"/>
    <s v="NMD"/>
    <n v="0"/>
    <n v="0"/>
    <n v="149617.73000000001"/>
    <x v="5"/>
    <n v="1000259220"/>
    <x v="290"/>
    <m/>
    <m/>
    <n v="0"/>
    <x v="0"/>
    <x v="0"/>
    <x v="8"/>
  </r>
  <r>
    <n v="101645508"/>
    <s v="ADARANIJO SIDI MADAM"/>
    <s v="96 ORILE RD AGEGE AGEGE"/>
    <s v="D-Non MD"/>
    <x v="0"/>
    <s v="NMD"/>
    <n v="0"/>
    <n v="0"/>
    <n v="342625.14"/>
    <x v="5"/>
    <n v="1000259220"/>
    <x v="290"/>
    <m/>
    <m/>
    <n v="0"/>
    <x v="0"/>
    <x v="0"/>
    <x v="8"/>
  </r>
  <r>
    <n v="100538091"/>
    <s v="ADARANIJO SIDI MADAM"/>
    <s v="96 ORILE RD AGEGE AGEGE "/>
    <s v="D-Non MD"/>
    <x v="1"/>
    <s v="NMD"/>
    <n v="547"/>
    <n v="18369.900000000001"/>
    <n v="1294262.1499999999"/>
    <x v="5"/>
    <n v="1000259220"/>
    <x v="290"/>
    <n v="9000"/>
    <d v="2025-06-19T00:00:00"/>
    <n v="0"/>
    <x v="190"/>
    <x v="3"/>
    <x v="8"/>
  </r>
  <r>
    <n v="100537562"/>
    <s v="FATAI AWORI"/>
    <s v="OKO OBA RD AGEGE LAGOS"/>
    <s v="D-Non MD"/>
    <x v="1"/>
    <s v="NMD"/>
    <n v="547"/>
    <n v="18369.900000000001"/>
    <n v="807604.33"/>
    <x v="5"/>
    <n v="1000259220"/>
    <x v="290"/>
    <n v="30000"/>
    <d v="2025-06-19T00:00:00"/>
    <n v="11630.099999999999"/>
    <x v="0"/>
    <x v="2"/>
    <x v="8"/>
  </r>
  <r>
    <n v="100536913"/>
    <s v="ZAINAB MADAM"/>
    <s v="1B OLABUA STR LAGOS "/>
    <s v="D-Non MD"/>
    <x v="0"/>
    <s v="NMD"/>
    <n v="0"/>
    <n v="0"/>
    <n v="1460234.86"/>
    <x v="5"/>
    <n v="1001600996"/>
    <x v="291"/>
    <m/>
    <m/>
    <n v="0"/>
    <x v="0"/>
    <x v="0"/>
    <x v="8"/>
  </r>
  <r>
    <n v="101380015"/>
    <s v="MR AKINLEYE ABIODUN"/>
    <s v="3 AKINLEYE COURT OLABUA"/>
    <s v="D-Non MD"/>
    <x v="1"/>
    <s v="NMD"/>
    <n v="547"/>
    <n v="18369.900000000001"/>
    <n v="584061.57999999996"/>
    <x v="5"/>
    <n v="1001600996"/>
    <x v="291"/>
    <m/>
    <d v="2025-05-21T00:00:00"/>
    <n v="0"/>
    <x v="143"/>
    <x v="1"/>
    <x v="8"/>
  </r>
  <r>
    <n v="101645071"/>
    <s v="ADEYEMO LATIFU"/>
    <s v="3 AKINOLA COMPOUND OFF OLAOROKUN ORILE AGEGE"/>
    <s v="D-Non MD"/>
    <x v="0"/>
    <s v="NMD"/>
    <n v="0"/>
    <n v="0"/>
    <n v="77569.8"/>
    <x v="5"/>
    <n v="1001600996"/>
    <x v="291"/>
    <m/>
    <m/>
    <n v="0"/>
    <x v="0"/>
    <x v="0"/>
    <x v="8"/>
  </r>
  <r>
    <n v="102803761"/>
    <s v="AFEEZ OLABUSAYO GIWA"/>
    <s v="40 Olarokun street"/>
    <s v="D-Non MD"/>
    <x v="1"/>
    <s v="NMD"/>
    <n v="547"/>
    <n v="18369.900000000001"/>
    <n v="98800.76"/>
    <x v="5"/>
    <n v="1001600996"/>
    <x v="291"/>
    <n v="10000"/>
    <d v="2025-06-19T00:00:00"/>
    <n v="0"/>
    <x v="151"/>
    <x v="3"/>
    <x v="8"/>
  </r>
  <r>
    <n v="101645069"/>
    <s v="AHMED OPEIFA"/>
    <s v="42 OLAOROKUN ORILE AGEGE"/>
    <s v="D-Non MD"/>
    <x v="0"/>
    <s v="NMD"/>
    <n v="0"/>
    <n v="0"/>
    <n v="83601.95"/>
    <x v="5"/>
    <n v="1001600996"/>
    <x v="291"/>
    <m/>
    <m/>
    <n v="0"/>
    <x v="0"/>
    <x v="0"/>
    <x v="8"/>
  </r>
  <r>
    <n v="101645068"/>
    <s v="AHMED OPEIFA"/>
    <s v="42 OLAOROKUN ORILE AGEGE"/>
    <s v="D-Non MD"/>
    <x v="0"/>
    <s v="NMD"/>
    <n v="0"/>
    <n v="0"/>
    <n v="44569.8"/>
    <x v="5"/>
    <n v="1001600996"/>
    <x v="291"/>
    <m/>
    <m/>
    <n v="0"/>
    <x v="0"/>
    <x v="0"/>
    <x v="8"/>
  </r>
  <r>
    <n v="101263296"/>
    <s v="LUKMON AJOSE"/>
    <s v="NO 2 AKINLEYE COURT ORILE AGEGE"/>
    <s v="D-Non MD"/>
    <x v="1"/>
    <s v="NMD"/>
    <n v="547"/>
    <n v="18369.900000000001"/>
    <n v="674503.01"/>
    <x v="5"/>
    <n v="1001600996"/>
    <x v="291"/>
    <m/>
    <d v="2025-03-04T00:00:00"/>
    <n v="0"/>
    <x v="143"/>
    <x v="1"/>
    <x v="8"/>
  </r>
  <r>
    <n v="100538767"/>
    <s v="SIMBIAT LEMOMU"/>
    <s v="27B OLAOROKUN STREET 84/S25/3550 ORILE AGEGE"/>
    <s v="D-Non MD"/>
    <x v="0"/>
    <s v="NMD"/>
    <n v="0"/>
    <n v="0"/>
    <n v="683949.21"/>
    <x v="5"/>
    <n v="1000258329"/>
    <x v="292"/>
    <m/>
    <m/>
    <n v="0"/>
    <x v="0"/>
    <x v="0"/>
    <x v="8"/>
  </r>
  <r>
    <n v="101645437"/>
    <s v="ENIMAKURE SULAIMON ADISA"/>
    <s v="28 OLAOROKUN STREET, ORILE- AGEGE"/>
    <s v="D-Non MD"/>
    <x v="0"/>
    <s v="NMD"/>
    <n v="0"/>
    <n v="0"/>
    <n v="24261.79"/>
    <x v="5"/>
    <n v="1000258329"/>
    <x v="292"/>
    <m/>
    <m/>
    <n v="0"/>
    <x v="0"/>
    <x v="0"/>
    <x v="8"/>
  </r>
  <r>
    <n v="101218783"/>
    <s v="ENIMAKURE SULAIMON ADISA"/>
    <s v="28 OLAOROKUN STREET, ORILE- AGEGE"/>
    <s v="D-Non MD"/>
    <x v="1"/>
    <s v="NMD"/>
    <n v="547"/>
    <n v="18369.900000000001"/>
    <n v="259981.78"/>
    <x v="5"/>
    <n v="1000258329"/>
    <x v="292"/>
    <n v="15000"/>
    <d v="2025-06-20T00:00:00"/>
    <n v="0"/>
    <x v="154"/>
    <x v="3"/>
    <x v="8"/>
  </r>
  <r>
    <n v="102864215"/>
    <s v="OLAMILEKAN ADEKUNLE OGUNBIYI"/>
    <s v="29 OLAROKUN STREET,ORILE AGEGE"/>
    <s v="D-Non MD"/>
    <x v="1"/>
    <s v="NMD"/>
    <n v="547"/>
    <n v="18369.900000000001"/>
    <n v="84720.75"/>
    <x v="5"/>
    <n v="1000258329"/>
    <x v="292"/>
    <n v="20000"/>
    <d v="2025-06-10T00:00:00"/>
    <n v="1630.0999999999985"/>
    <x v="0"/>
    <x v="2"/>
    <x v="8"/>
  </r>
  <r>
    <n v="101645066"/>
    <s v="SABAN ADEYEMI"/>
    <s v="31 OLAOROKUN STR LAGOS"/>
    <s v="D-Non MD"/>
    <x v="0"/>
    <s v="NMD"/>
    <n v="0"/>
    <n v="0"/>
    <n v="93580.32"/>
    <x v="5"/>
    <n v="1000258329"/>
    <x v="292"/>
    <m/>
    <m/>
    <n v="0"/>
    <x v="0"/>
    <x v="0"/>
    <x v="8"/>
  </r>
  <r>
    <n v="100522719"/>
    <s v="SABAN ADEYEMI"/>
    <s v="31 OLAOROKUN STR LAGOS "/>
    <s v="D-Non MD"/>
    <x v="0"/>
    <s v="NMD"/>
    <n v="0"/>
    <n v="0"/>
    <n v="559323.13"/>
    <x v="5"/>
    <n v="1000258329"/>
    <x v="292"/>
    <m/>
    <m/>
    <n v="0"/>
    <x v="0"/>
    <x v="0"/>
    <x v="8"/>
  </r>
  <r>
    <n v="101645436"/>
    <s v="MRS IYABODE SANNI"/>
    <s v="34 OLAOROKUN STR ORILE AGEGE LAGOS"/>
    <s v="D-Non MD"/>
    <x v="0"/>
    <s v="NMD"/>
    <n v="0"/>
    <n v="0"/>
    <n v="56326.89"/>
    <x v="5"/>
    <n v="1000258329"/>
    <x v="292"/>
    <m/>
    <m/>
    <n v="0"/>
    <x v="0"/>
    <x v="0"/>
    <x v="8"/>
  </r>
  <r>
    <n v="100536359"/>
    <s v="MRS IYABODE SANNI"/>
    <s v="34 OLAOROKUN STR ORILE AGEGE LAGOS "/>
    <s v="D-Non MD"/>
    <x v="0"/>
    <s v="NMD"/>
    <n v="0"/>
    <n v="0"/>
    <n v="202935.74"/>
    <x v="5"/>
    <n v="1000258329"/>
    <x v="292"/>
    <m/>
    <m/>
    <n v="0"/>
    <x v="0"/>
    <x v="0"/>
    <x v="8"/>
  </r>
  <r>
    <n v="101648247"/>
    <s v="JIMOH OLORUNSEBI"/>
    <s v="11 OLAOROKUN STREET. AGEGE 84/S25/24391 ORILE AGEGE"/>
    <s v="D-Non MD"/>
    <x v="0"/>
    <s v="NMD"/>
    <n v="0"/>
    <n v="0"/>
    <n v="29524.94"/>
    <x v="5"/>
    <n v="1000258327"/>
    <x v="293"/>
    <m/>
    <m/>
    <n v="0"/>
    <x v="0"/>
    <x v="0"/>
    <x v="8"/>
  </r>
  <r>
    <n v="101646761"/>
    <s v="JIMOH OLORUNSEBI"/>
    <s v="11 OLAOROKUN STREET. AGEGE 84/S25/24391 ORILE AGEGE"/>
    <s v="D-Non MD"/>
    <x v="0"/>
    <s v="NMD"/>
    <n v="0"/>
    <n v="0"/>
    <n v="22868.27"/>
    <x v="5"/>
    <n v="1000258327"/>
    <x v="293"/>
    <m/>
    <m/>
    <n v="0"/>
    <x v="0"/>
    <x v="0"/>
    <x v="8"/>
  </r>
  <r>
    <n v="101647403"/>
    <s v="JIMOH OLORUNSEBI"/>
    <s v="11 OLAOROKUN STREET. AGEGE 84/S25/24391 ORILE AGEGE"/>
    <s v="D-Non MD"/>
    <x v="1"/>
    <s v="NMD"/>
    <n v="547"/>
    <n v="18369.900000000001"/>
    <n v="167499.10999999999"/>
    <x v="5"/>
    <n v="1000258327"/>
    <x v="293"/>
    <m/>
    <d v="2025-05-28T00:00:00"/>
    <n v="0"/>
    <x v="143"/>
    <x v="1"/>
    <x v="8"/>
  </r>
  <r>
    <n v="101647604"/>
    <s v="JIMOH OLORUNSEBI"/>
    <s v="11 OLAOROKUN STREET. AGEGE 84/S25/24391 ORILE AGEGE"/>
    <s v="D-Non MD"/>
    <x v="0"/>
    <s v="NMD"/>
    <n v="0"/>
    <n v="0"/>
    <n v="22868.27"/>
    <x v="5"/>
    <n v="1000258327"/>
    <x v="293"/>
    <m/>
    <m/>
    <n v="0"/>
    <x v="0"/>
    <x v="0"/>
    <x v="8"/>
  </r>
  <r>
    <n v="100538527"/>
    <s v="KOSOKO AFEUSATU"/>
    <s v="12 OLAOROKUN STREET. AGEGE OLD A/C NO 26/07/07/19517 ORILE AGEGE"/>
    <s v="D-Non MD"/>
    <x v="1"/>
    <s v="NMD"/>
    <n v="547"/>
    <n v="18369.900000000001"/>
    <n v="602500.41"/>
    <x v="5"/>
    <n v="1000258327"/>
    <x v="293"/>
    <n v="9000"/>
    <d v="2025-06-25T00:00:00"/>
    <n v="0"/>
    <x v="190"/>
    <x v="3"/>
    <x v="8"/>
  </r>
  <r>
    <n v="101646773"/>
    <s v="KOSOKO AFEUSATU"/>
    <s v="12 OLAOROKUN STREET. AGEGE OLD A/C NO 26/07/07/19517 ORILE AGEGE"/>
    <s v="D-Non MD"/>
    <x v="0"/>
    <s v="NMD"/>
    <n v="0"/>
    <n v="0"/>
    <n v="14279.01"/>
    <x v="5"/>
    <n v="1000258327"/>
    <x v="293"/>
    <m/>
    <m/>
    <n v="0"/>
    <x v="0"/>
    <x v="0"/>
    <x v="8"/>
  </r>
  <r>
    <n v="101647402"/>
    <s v="KOSOKO AFEUSATU"/>
    <s v="12 OLAOROKUN STREET. AGEGE OLD A/C NO 26/07/07/19517 ORILE AGEGE"/>
    <s v="D-Non MD"/>
    <x v="0"/>
    <s v="NMD"/>
    <n v="0"/>
    <n v="0"/>
    <n v="14279.01"/>
    <x v="5"/>
    <n v="1000258327"/>
    <x v="293"/>
    <m/>
    <m/>
    <n v="0"/>
    <x v="0"/>
    <x v="0"/>
    <x v="8"/>
  </r>
  <r>
    <n v="101648246"/>
    <s v="KOSOKO AFEUSATU"/>
    <s v="12 OLAOROKUN STREET. AGEGE OLD A/C NO 26/07/07/19517 ORILE AGEGE"/>
    <s v="D-Non MD"/>
    <x v="0"/>
    <s v="NMD"/>
    <n v="0"/>
    <n v="0"/>
    <n v="14279.01"/>
    <x v="5"/>
    <n v="1000258327"/>
    <x v="293"/>
    <m/>
    <m/>
    <n v="0"/>
    <x v="0"/>
    <x v="0"/>
    <x v="8"/>
  </r>
  <r>
    <n v="101647617"/>
    <s v="KOSOKO AFEUSATU"/>
    <s v="12 OLAOROKUN STREET. AGEGE OLD A/C NO 26/07/07/19517 ORILE AGEGE"/>
    <s v="D-Non MD"/>
    <x v="0"/>
    <s v="NMD"/>
    <n v="0"/>
    <n v="0"/>
    <n v="47464.74"/>
    <x v="5"/>
    <n v="1000258327"/>
    <x v="293"/>
    <m/>
    <m/>
    <n v="0"/>
    <x v="0"/>
    <x v="0"/>
    <x v="8"/>
  </r>
  <r>
    <n v="101449901"/>
    <s v="OLATUNJI ADEGBOYEGA SUNDAY"/>
    <s v="12 OLAROKUN STREET ORILE AGEGE"/>
    <s v="D-Non MD"/>
    <x v="0"/>
    <s v="NMD"/>
    <n v="0"/>
    <n v="0"/>
    <n v="483267.35"/>
    <x v="5"/>
    <n v="1000258327"/>
    <x v="293"/>
    <m/>
    <m/>
    <n v="0"/>
    <x v="0"/>
    <x v="0"/>
    <x v="8"/>
  </r>
  <r>
    <n v="101645462"/>
    <s v="OLATUNJI ADEGBOYEGA SUNDAY"/>
    <s v="12 OLAROKUN STREET ORILE AGEGE"/>
    <s v="D-Non MD"/>
    <x v="0"/>
    <s v="NMD"/>
    <n v="0"/>
    <n v="0"/>
    <n v="78463.320000000007"/>
    <x v="5"/>
    <n v="1000258327"/>
    <x v="293"/>
    <m/>
    <m/>
    <n v="0"/>
    <x v="0"/>
    <x v="0"/>
    <x v="8"/>
  </r>
  <r>
    <n v="101645065"/>
    <s v="ADEBISI ODUOLA"/>
    <s v="15 OLAOROKUN STR ORILE AGEGE LAGOS"/>
    <s v="D-Non MD"/>
    <x v="0"/>
    <s v="NMD"/>
    <n v="0"/>
    <n v="0"/>
    <n v="84984.27"/>
    <x v="5"/>
    <n v="1000258327"/>
    <x v="293"/>
    <m/>
    <m/>
    <n v="0"/>
    <x v="0"/>
    <x v="0"/>
    <x v="8"/>
  </r>
  <r>
    <n v="100538061"/>
    <s v="ADEBISI ODUOLA"/>
    <s v="15 OLAOROKUN STR ORILE AGEGE LAGOS "/>
    <s v="D-Non MD"/>
    <x v="1"/>
    <s v="NMD"/>
    <n v="547"/>
    <n v="18369.900000000001"/>
    <n v="155196.54999999999"/>
    <x v="5"/>
    <n v="1000258327"/>
    <x v="293"/>
    <n v="25700"/>
    <d v="2025-06-19T00:00:00"/>
    <n v="7330.0999999999985"/>
    <x v="0"/>
    <x v="2"/>
    <x v="8"/>
  </r>
  <r>
    <n v="101379628"/>
    <s v="MRS WALIYAT BAKARE"/>
    <s v="15B OLAOROKUN STREET"/>
    <s v="D-Non MD"/>
    <x v="1"/>
    <s v="NMD"/>
    <n v="547"/>
    <n v="18369.900000000001"/>
    <n v="467496.82"/>
    <x v="5"/>
    <n v="1000258327"/>
    <x v="293"/>
    <n v="10000"/>
    <d v="2025-06-25T00:00:00"/>
    <n v="0"/>
    <x v="151"/>
    <x v="3"/>
    <x v="8"/>
  </r>
  <r>
    <n v="101650398"/>
    <s v="AJAYI BALOGUN"/>
    <s v="16, OLAROKUN STR"/>
    <s v="D-Non MD"/>
    <x v="0"/>
    <s v="NMD"/>
    <n v="0"/>
    <n v="0"/>
    <n v="15182.42"/>
    <x v="5"/>
    <n v="1000258327"/>
    <x v="293"/>
    <m/>
    <m/>
    <n v="0"/>
    <x v="0"/>
    <x v="0"/>
    <x v="8"/>
  </r>
  <r>
    <n v="101648642"/>
    <s v="AJAYI BALOGUN"/>
    <s v="16. OLAROKUN STR ORILE AGEGE LAGOS."/>
    <s v="D-Non MD"/>
    <x v="0"/>
    <s v="NMD"/>
    <n v="0"/>
    <n v="0"/>
    <n v="42464.74"/>
    <x v="5"/>
    <n v="1000258327"/>
    <x v="293"/>
    <m/>
    <m/>
    <n v="0"/>
    <x v="0"/>
    <x v="0"/>
    <x v="8"/>
  </r>
  <r>
    <n v="100536974"/>
    <s v="AJAYI BALOGUN"/>
    <s v="16. OLAROKUN STR ORILE AGEGE LAGOS."/>
    <s v="D-Non MD"/>
    <x v="1"/>
    <s v="NMD"/>
    <n v="547"/>
    <n v="18369.900000000001"/>
    <n v="33015.32"/>
    <x v="5"/>
    <n v="1000258327"/>
    <x v="293"/>
    <n v="18000"/>
    <d v="2025-06-19T00:00:00"/>
    <n v="0"/>
    <x v="148"/>
    <x v="3"/>
    <x v="8"/>
  </r>
  <r>
    <n v="101648882"/>
    <s v="AJAYI BALOGUN"/>
    <s v="16. OLAROKUN STR ORILE AGEGE LAGOS."/>
    <s v="D-Non MD"/>
    <x v="0"/>
    <s v="NMD"/>
    <n v="0"/>
    <n v="0"/>
    <n v="22868.27"/>
    <x v="5"/>
    <n v="1000258327"/>
    <x v="293"/>
    <m/>
    <m/>
    <n v="0"/>
    <x v="0"/>
    <x v="0"/>
    <x v="8"/>
  </r>
  <r>
    <n v="101645080"/>
    <s v="AJULO LAMIDI"/>
    <s v="18B OLAOROKUN STREET. AGEGE ORILE AGEGE"/>
    <s v="D-Non MD"/>
    <x v="1"/>
    <s v="NMD"/>
    <n v="547"/>
    <n v="18369.900000000001"/>
    <n v="38580.61"/>
    <x v="5"/>
    <n v="1000258327"/>
    <x v="293"/>
    <n v="18000"/>
    <d v="2025-06-25T00:00:00"/>
    <n v="0"/>
    <x v="148"/>
    <x v="3"/>
    <x v="8"/>
  </r>
  <r>
    <n v="100537717"/>
    <s v="PRINCE AJASA BELLO"/>
    <s v="19 OLAOROKUN STREET ORILE-AGEG LAGOS "/>
    <s v="D-Non MD"/>
    <x v="1"/>
    <s v="NMD"/>
    <n v="547"/>
    <n v="18369.900000000001"/>
    <n v="18282.61"/>
    <x v="5"/>
    <n v="1000258327"/>
    <x v="293"/>
    <n v="18400"/>
    <d v="2025-06-19T00:00:00"/>
    <n v="30.099999999998545"/>
    <x v="0"/>
    <x v="2"/>
    <x v="8"/>
  </r>
  <r>
    <n v="100538220"/>
    <s v="SULE M O"/>
    <s v="20 OLAOROKUN STR ORILE AGEGE LAGOS STATE"/>
    <s v="D-Non MD"/>
    <x v="1"/>
    <s v="NMD"/>
    <n v="547"/>
    <n v="18369.900000000001"/>
    <n v="1122169.6100000001"/>
    <x v="5"/>
    <n v="1000258327"/>
    <x v="293"/>
    <m/>
    <d v="2024-11-28T00:00:00"/>
    <n v="0"/>
    <x v="143"/>
    <x v="1"/>
    <x v="8"/>
  </r>
  <r>
    <n v="100538351"/>
    <s v="KOSOKO LAMIDI"/>
    <s v="21 OLAOROKUN STREET. AGEGE M/NO 77/S25/27707 ORILE AGEGE"/>
    <s v="D-Non MD"/>
    <x v="1"/>
    <s v="NMD"/>
    <n v="547"/>
    <n v="18369.900000000001"/>
    <n v="128021.91"/>
    <x v="5"/>
    <n v="1000258327"/>
    <x v="293"/>
    <n v="30000"/>
    <d v="2025-06-19T00:00:00"/>
    <n v="11630.099999999999"/>
    <x v="0"/>
    <x v="2"/>
    <x v="8"/>
  </r>
  <r>
    <n v="101645079"/>
    <s v="KOSOKO LAMIDI"/>
    <s v="21 OLAOROKUN STREET. AGEGE M/NO 77/S25/27707 ORILE AGEGE"/>
    <s v="D-Non MD"/>
    <x v="0"/>
    <s v="NMD"/>
    <n v="0"/>
    <n v="0"/>
    <n v="92701.95"/>
    <x v="5"/>
    <n v="1000258327"/>
    <x v="293"/>
    <m/>
    <m/>
    <n v="0"/>
    <x v="0"/>
    <x v="0"/>
    <x v="8"/>
  </r>
  <r>
    <n v="101393678"/>
    <s v="NOJIMU WAIDI NASIRU"/>
    <s v="21B OLAOROKUN STREET"/>
    <s v="D-Non MD"/>
    <x v="1"/>
    <s v="NMD"/>
    <n v="547"/>
    <n v="18369.900000000001"/>
    <n v="369275.24"/>
    <x v="5"/>
    <n v="1000258327"/>
    <x v="293"/>
    <n v="20000"/>
    <d v="2025-06-11T00:00:00"/>
    <n v="1630.0999999999985"/>
    <x v="0"/>
    <x v="2"/>
    <x v="8"/>
  </r>
  <r>
    <n v="101645078"/>
    <s v="ASABI BAKARE"/>
    <s v="22 OLAROKUN STR LAGOS"/>
    <s v="D-Non MD"/>
    <x v="0"/>
    <s v="NMD"/>
    <n v="0"/>
    <n v="0"/>
    <n v="77011.679999999993"/>
    <x v="5"/>
    <n v="1000258327"/>
    <x v="293"/>
    <m/>
    <m/>
    <n v="0"/>
    <x v="0"/>
    <x v="0"/>
    <x v="8"/>
  </r>
  <r>
    <n v="100536909"/>
    <s v="ASABI BAKARE"/>
    <s v="22 OLAROKUN STR LAGOS "/>
    <s v="D-Non MD"/>
    <x v="1"/>
    <s v="NMD"/>
    <n v="547"/>
    <n v="18369.900000000001"/>
    <n v="54818.879999999997"/>
    <x v="5"/>
    <n v="1000258327"/>
    <x v="293"/>
    <m/>
    <d v="2025-05-21T00:00:00"/>
    <n v="0"/>
    <x v="143"/>
    <x v="1"/>
    <x v="8"/>
  </r>
  <r>
    <n v="100945631"/>
    <s v="AREA AGBAKONMI"/>
    <s v="24 OLAROKUN STR ORILE LAGOS"/>
    <s v="D-Non MD"/>
    <x v="1"/>
    <s v="NMD"/>
    <n v="547"/>
    <n v="18369.900000000001"/>
    <n v="266461.63"/>
    <x v="5"/>
    <n v="1000258327"/>
    <x v="293"/>
    <n v="28000"/>
    <d v="2025-06-25T00:00:00"/>
    <n v="9630.0999999999985"/>
    <x v="0"/>
    <x v="2"/>
    <x v="8"/>
  </r>
  <r>
    <n v="101648655"/>
    <s v="AREA AGBAKONMI"/>
    <s v="24 OLAROKUN STR ORILE LAGOS"/>
    <s v="D-Non MD"/>
    <x v="0"/>
    <s v="NMD"/>
    <n v="0"/>
    <n v="0"/>
    <n v="17868.27"/>
    <x v="5"/>
    <n v="1000258327"/>
    <x v="293"/>
    <m/>
    <m/>
    <n v="0"/>
    <x v="0"/>
    <x v="0"/>
    <x v="8"/>
  </r>
  <r>
    <n v="101648895"/>
    <s v="AREA AGBAKONMI"/>
    <s v="24 OLAROKUN STR ORILE LAGOS"/>
    <s v="D-Non MD"/>
    <x v="0"/>
    <s v="NMD"/>
    <n v="0"/>
    <n v="0"/>
    <n v="22463.32"/>
    <x v="5"/>
    <n v="1000258327"/>
    <x v="293"/>
    <m/>
    <m/>
    <n v="0"/>
    <x v="0"/>
    <x v="0"/>
    <x v="8"/>
  </r>
  <r>
    <n v="101650392"/>
    <s v="SARIY AKINOLA"/>
    <s v="25 ALAROKU STR"/>
    <s v="D-Non MD"/>
    <x v="0"/>
    <s v="NMD"/>
    <n v="0"/>
    <n v="0"/>
    <n v="70182.42"/>
    <x v="5"/>
    <n v="1000258327"/>
    <x v="293"/>
    <m/>
    <m/>
    <n v="0"/>
    <x v="0"/>
    <x v="0"/>
    <x v="8"/>
  </r>
  <r>
    <n v="101648896"/>
    <s v="SARIY AKINOLA"/>
    <s v="25 ALAROKU STR M/NO 79/S25/100649 ORILE-AGEGE"/>
    <s v="D-Non MD"/>
    <x v="0"/>
    <s v="NMD"/>
    <n v="0"/>
    <n v="0"/>
    <n v="14279.01"/>
    <x v="5"/>
    <n v="1000258327"/>
    <x v="293"/>
    <m/>
    <m/>
    <n v="0"/>
    <x v="0"/>
    <x v="0"/>
    <x v="8"/>
  </r>
  <r>
    <n v="100538542"/>
    <s v="SARIY AKINOLA"/>
    <s v="25 ALAROKU STR M/NO 79/S25/100649 ORILE-AGEGE"/>
    <s v="D-Non MD"/>
    <x v="1"/>
    <s v="NMD"/>
    <n v="547"/>
    <n v="18369.900000000001"/>
    <n v="752281.55"/>
    <x v="5"/>
    <n v="1000258327"/>
    <x v="293"/>
    <n v="10000"/>
    <d v="2025-06-25T00:00:00"/>
    <n v="0"/>
    <x v="151"/>
    <x v="3"/>
    <x v="8"/>
  </r>
  <r>
    <n v="101648656"/>
    <s v="SARIY AKINOLA"/>
    <s v="25 ALAROKU STR M/NO 79/S25/100649 ORILE-AGEGE"/>
    <s v="D-Non MD"/>
    <x v="0"/>
    <s v="NMD"/>
    <n v="0"/>
    <n v="0"/>
    <n v="14279.01"/>
    <x v="5"/>
    <n v="1000258327"/>
    <x v="293"/>
    <m/>
    <m/>
    <n v="0"/>
    <x v="0"/>
    <x v="0"/>
    <x v="8"/>
  </r>
  <r>
    <n v="101648893"/>
    <s v="AKANBI OLOYE"/>
    <s v="26 OLAOROKUN STREET, ORILE- AGEGE"/>
    <s v="D-Non MD"/>
    <x v="0"/>
    <s v="NMD"/>
    <n v="0"/>
    <n v="0"/>
    <n v="22868.27"/>
    <x v="5"/>
    <n v="1000258327"/>
    <x v="293"/>
    <m/>
    <m/>
    <n v="0"/>
    <x v="0"/>
    <x v="0"/>
    <x v="8"/>
  </r>
  <r>
    <n v="101650393"/>
    <s v="AKANBI OLOYE"/>
    <s v="26 OLAOROKUN STREET, ORILE- AGEGE"/>
    <s v="D-Non MD"/>
    <x v="0"/>
    <s v="NMD"/>
    <n v="0"/>
    <n v="0"/>
    <n v="14279.01"/>
    <x v="5"/>
    <n v="1000258327"/>
    <x v="293"/>
    <m/>
    <m/>
    <n v="0"/>
    <x v="0"/>
    <x v="0"/>
    <x v="8"/>
  </r>
  <r>
    <n v="101218782"/>
    <s v="AKANBI OLOYE"/>
    <s v="26 OLAOROKUN STREET, ORILE- AGEGE"/>
    <s v="D-Non MD"/>
    <x v="1"/>
    <s v="NMD"/>
    <n v="547"/>
    <n v="18369.900000000001"/>
    <n v="76226.509999999995"/>
    <x v="5"/>
    <n v="1000258327"/>
    <x v="293"/>
    <n v="10000"/>
    <d v="2025-06-10T00:00:00"/>
    <n v="0"/>
    <x v="151"/>
    <x v="3"/>
    <x v="8"/>
  </r>
  <r>
    <n v="101648653"/>
    <s v="AKANBI OLOYE"/>
    <s v="26 OLAOROKUN STREET, ORILE- AGEGE"/>
    <s v="D-Non MD"/>
    <x v="0"/>
    <s v="NMD"/>
    <n v="0"/>
    <n v="0"/>
    <n v="4279.01"/>
    <x v="5"/>
    <n v="1000258327"/>
    <x v="293"/>
    <m/>
    <m/>
    <n v="0"/>
    <x v="0"/>
    <x v="0"/>
    <x v="8"/>
  </r>
  <r>
    <n v="102715120"/>
    <s v="IDOWU ESTHER IYABO"/>
    <s v="37B OLAROKUN STREET ORILE AGEGE LAGOS"/>
    <s v="D-Non MD"/>
    <x v="0"/>
    <s v="NMD"/>
    <n v="0"/>
    <n v="0"/>
    <n v="192766.42"/>
    <x v="5"/>
    <n v="1000258327"/>
    <x v="293"/>
    <m/>
    <m/>
    <n v="0"/>
    <x v="0"/>
    <x v="0"/>
    <x v="8"/>
  </r>
  <r>
    <n v="101650399"/>
    <s v="AREA AGBAKONMI"/>
    <s v="OLAROKUN STR OLAROKUN STR"/>
    <s v="D-Non MD"/>
    <x v="0"/>
    <s v="NMD"/>
    <n v="0"/>
    <n v="0"/>
    <n v="30019.91"/>
    <x v="5"/>
    <n v="1000258327"/>
    <x v="293"/>
    <m/>
    <m/>
    <n v="0"/>
    <x v="0"/>
    <x v="0"/>
    <x v="8"/>
  </r>
  <r>
    <n v="101648894"/>
    <s v="MATHEW DOSUMU"/>
    <s v="10 OLAOROKUN STREET. AGEGE 83/S25/34108 ORILE AGEGE"/>
    <s v="D-Non MD"/>
    <x v="0"/>
    <s v="NMD"/>
    <n v="0"/>
    <n v="0"/>
    <n v="179649.5"/>
    <x v="5"/>
    <n v="1001601944"/>
    <x v="294"/>
    <m/>
    <m/>
    <n v="0"/>
    <x v="0"/>
    <x v="0"/>
    <x v="8"/>
  </r>
  <r>
    <n v="100955884"/>
    <s v="MATHEW DOSUMU"/>
    <s v="10 OLAOROKUN STREET. AGEGE 83/S25/34108 ORILE AGEGE"/>
    <s v="D-Non MD"/>
    <x v="1"/>
    <s v="NMD"/>
    <n v="547"/>
    <n v="18369.900000000001"/>
    <n v="958783.01"/>
    <x v="5"/>
    <n v="1001601944"/>
    <x v="294"/>
    <m/>
    <d v="2025-05-30T00:00:00"/>
    <n v="0"/>
    <x v="143"/>
    <x v="1"/>
    <x v="8"/>
  </r>
  <r>
    <n v="101648654"/>
    <s v="MATHEW DOSUMU"/>
    <s v="10 OLAOROKUN STREET. AGEGE 83/S25/34108 ORILE AGEGE"/>
    <s v="D-Non MD"/>
    <x v="0"/>
    <s v="NMD"/>
    <n v="0"/>
    <n v="0"/>
    <n v="54348.13"/>
    <x v="5"/>
    <n v="1001601944"/>
    <x v="294"/>
    <m/>
    <m/>
    <n v="0"/>
    <x v="0"/>
    <x v="0"/>
    <x v="8"/>
  </r>
  <r>
    <n v="101650395"/>
    <s v="LASISI ADEYEMI"/>
    <s v="11 ALAROKU STREET"/>
    <s v="D-Non MD"/>
    <x v="0"/>
    <s v="NMD"/>
    <n v="0"/>
    <n v="0"/>
    <n v="54348.13"/>
    <x v="5"/>
    <n v="1001601944"/>
    <x v="294"/>
    <m/>
    <m/>
    <n v="0"/>
    <x v="0"/>
    <x v="0"/>
    <x v="8"/>
  </r>
  <r>
    <n v="101648651"/>
    <s v="LASISI ADEYEMI"/>
    <s v="11 OLAOROKUN STREET. AGEGE ORILE AGEGE"/>
    <s v="D-Non MD"/>
    <x v="0"/>
    <s v="NMD"/>
    <n v="0"/>
    <n v="0"/>
    <n v="54348.13"/>
    <x v="5"/>
    <n v="1001601944"/>
    <x v="294"/>
    <m/>
    <m/>
    <n v="0"/>
    <x v="0"/>
    <x v="0"/>
    <x v="8"/>
  </r>
  <r>
    <n v="100537840"/>
    <s v="LASISI ADEYEMI"/>
    <s v="11 OLAOROKUN STREET. AGEGE ORILE AGEGE "/>
    <s v="D-Non MD"/>
    <x v="1"/>
    <s v="NMD"/>
    <n v="547"/>
    <n v="18369.900000000001"/>
    <n v="177940.42"/>
    <x v="5"/>
    <n v="1001601944"/>
    <x v="294"/>
    <n v="15000"/>
    <d v="2025-06-25T00:00:00"/>
    <n v="0"/>
    <x v="154"/>
    <x v="3"/>
    <x v="8"/>
  </r>
  <r>
    <n v="101648652"/>
    <s v="RASAKI MR"/>
    <s v="13 OLAOROKUN STREET. AGEGE 85/S25/140662 ORILE AGEGE"/>
    <s v="D-Non MD"/>
    <x v="0"/>
    <s v="NMD"/>
    <n v="0"/>
    <n v="0"/>
    <n v="54348.13"/>
    <x v="5"/>
    <n v="1001601944"/>
    <x v="294"/>
    <m/>
    <m/>
    <n v="0"/>
    <x v="0"/>
    <x v="0"/>
    <x v="8"/>
  </r>
  <r>
    <n v="101648892"/>
    <s v="RASAKI MR"/>
    <s v="13 OLAOROKUN STREET. AGEGE 85/S25/140662 ORILE AGEGE"/>
    <s v="D-Non MD"/>
    <x v="0"/>
    <s v="NMD"/>
    <n v="0"/>
    <n v="0"/>
    <n v="54348.13"/>
    <x v="5"/>
    <n v="1001601944"/>
    <x v="294"/>
    <m/>
    <m/>
    <n v="0"/>
    <x v="0"/>
    <x v="0"/>
    <x v="8"/>
  </r>
  <r>
    <n v="100536651"/>
    <s v="RASAKI MR"/>
    <s v="13 OLAOROKUN STREET. AGEGE 85/S25/140662 ORILE AGEGE"/>
    <s v="D-Non MD"/>
    <x v="1"/>
    <s v="NMD"/>
    <n v="547"/>
    <n v="18369.900000000001"/>
    <n v="674109.7"/>
    <x v="5"/>
    <n v="1001601944"/>
    <x v="294"/>
    <n v="25000"/>
    <d v="2025-06-19T00:00:00"/>
    <n v="6630.0999999999985"/>
    <x v="0"/>
    <x v="2"/>
    <x v="8"/>
  </r>
  <r>
    <n v="100536806"/>
    <s v="ADISA GIWA RASAKI"/>
    <s v="13 OLAOROKUN STREET. AGEGE M/NO 77/S25/27998 ORILE AGEGE"/>
    <s v="D-Non MD"/>
    <x v="1"/>
    <s v="NMD"/>
    <n v="547"/>
    <n v="18369.900000000001"/>
    <n v="29224.080000000002"/>
    <x v="5"/>
    <n v="1001601944"/>
    <x v="294"/>
    <n v="18000"/>
    <d v="2025-06-19T00:00:00"/>
    <n v="0"/>
    <x v="148"/>
    <x v="3"/>
    <x v="8"/>
  </r>
  <r>
    <n v="101648665"/>
    <s v="ADISA GIWA RASAKI"/>
    <s v="13 OLAOROKUN STREET. AGEGE M/NO 77/S25/27998 ORILE AGEGE"/>
    <s v="D-Non MD"/>
    <x v="0"/>
    <s v="NMD"/>
    <n v="0"/>
    <n v="0"/>
    <n v="93944.57"/>
    <x v="5"/>
    <n v="1001601944"/>
    <x v="294"/>
    <m/>
    <m/>
    <n v="0"/>
    <x v="0"/>
    <x v="0"/>
    <x v="8"/>
  </r>
  <r>
    <n v="102940309"/>
    <s v="REV  DR  OLAMIJU DR OLAMIJU"/>
    <s v="8  OLAROKUN STR  AGEGE LAGOS"/>
    <s v="D-Non MD"/>
    <x v="1"/>
    <s v="NMD"/>
    <n v="547"/>
    <n v="18369.900000000001"/>
    <n v="-827.36"/>
    <x v="5"/>
    <n v="1001601944"/>
    <x v="294"/>
    <n v="18500"/>
    <d v="2025-06-25T00:00:00"/>
    <n v="130.09999999999854"/>
    <x v="0"/>
    <x v="2"/>
    <x v="8"/>
  </r>
  <r>
    <n v="100522506"/>
    <s v="BLESSING UBONG"/>
    <s v="8 OLAOROKUN STREET ORILE ORILE LAGOS"/>
    <s v="D-Non MD"/>
    <x v="1"/>
    <s v="NMD"/>
    <n v="547"/>
    <n v="18369.900000000001"/>
    <n v="131269.57"/>
    <x v="5"/>
    <n v="1001601944"/>
    <x v="294"/>
    <n v="20000"/>
    <d v="2025-06-19T00:00:00"/>
    <n v="1630.0999999999985"/>
    <x v="0"/>
    <x v="2"/>
    <x v="8"/>
  </r>
  <r>
    <n v="100536265"/>
    <s v="UKANA UBONG E"/>
    <s v="88 OLAOROKUN STR ORILE AGEGE LAGOS STATE"/>
    <s v="D-Non MD"/>
    <x v="1"/>
    <s v="NMD"/>
    <n v="547"/>
    <n v="18369.900000000001"/>
    <n v="266736.12"/>
    <x v="5"/>
    <n v="1001601944"/>
    <x v="294"/>
    <n v="29000"/>
    <d v="2025-06-25T00:00:00"/>
    <n v="10630.099999999999"/>
    <x v="0"/>
    <x v="2"/>
    <x v="8"/>
  </r>
  <r>
    <n v="100537404"/>
    <s v="J.A GBADEBO"/>
    <s v="9 OLOROKIN AGEGE LAGOS"/>
    <s v="D-Non MD"/>
    <x v="1"/>
    <s v="NMD"/>
    <n v="547"/>
    <n v="18369.900000000001"/>
    <n v="514257.38"/>
    <x v="5"/>
    <n v="1001601944"/>
    <x v="294"/>
    <m/>
    <d v="2025-04-04T00:00:00"/>
    <n v="0"/>
    <x v="143"/>
    <x v="1"/>
    <x v="8"/>
  </r>
  <r>
    <n v="102674908"/>
    <s v="OLANIRAN BILIKISU ABOLORE"/>
    <s v="1 OLAOROKUN STREET ORILE AGEGE"/>
    <s v="D-Non MD"/>
    <x v="1"/>
    <s v="NMD"/>
    <n v="547"/>
    <n v="18369.900000000001"/>
    <n v="23752.36"/>
    <x v="5"/>
    <n v="1001601940"/>
    <x v="295"/>
    <n v="21000"/>
    <d v="2025-06-19T00:00:00"/>
    <n v="2630.0999999999985"/>
    <x v="0"/>
    <x v="2"/>
    <x v="8"/>
  </r>
  <r>
    <n v="100536577"/>
    <s v="ALH OLATUNBOSU"/>
    <s v="3 OLAOROKUN STREET. AGEGE M/NO 77/S25/21045 ORILE AGEGE"/>
    <s v="D-Non MD"/>
    <x v="1"/>
    <s v="NMD"/>
    <n v="547"/>
    <n v="18369.900000000001"/>
    <n v="18343.53"/>
    <x v="5"/>
    <n v="1001601940"/>
    <x v="295"/>
    <n v="31450"/>
    <d v="2025-06-19T00:00:00"/>
    <n v="13080.099999999999"/>
    <x v="0"/>
    <x v="2"/>
    <x v="8"/>
  </r>
  <r>
    <n v="100536715"/>
    <s v="SUNDAY OLAWASINA LAWAL"/>
    <s v="5 OLAOROKUN STREET. AGEGE 95/S25/0780 ORILE AGEGE"/>
    <s v="D-Non MD"/>
    <x v="1"/>
    <s v="NMD"/>
    <n v="547"/>
    <n v="18369.900000000001"/>
    <n v="47539.839999999997"/>
    <x v="5"/>
    <n v="1001601940"/>
    <x v="295"/>
    <n v="10000"/>
    <d v="2025-06-25T00:00:00"/>
    <n v="0"/>
    <x v="151"/>
    <x v="3"/>
    <x v="8"/>
  </r>
  <r>
    <n v="101647463"/>
    <s v="SUNDAY OLAWASINA LAWAL"/>
    <s v="5 OLAOROKUN STREET. AGEGE 95/S25/0780 ORILE AGEGE"/>
    <s v="D-Non MD"/>
    <x v="1"/>
    <s v="NMD"/>
    <n v="547"/>
    <n v="18369.900000000001"/>
    <n v="95035.76"/>
    <x v="5"/>
    <n v="1001601940"/>
    <x v="295"/>
    <n v="15000"/>
    <d v="2025-06-25T00:00:00"/>
    <n v="0"/>
    <x v="154"/>
    <x v="3"/>
    <x v="8"/>
  </r>
  <r>
    <n v="101647662"/>
    <s v="SUNDAY OLAWASINA LAWAL"/>
    <s v="5 OLAOROKUN STREET. AGEGE 95/S25/0780 ORILE AGEGE"/>
    <s v="D-Non MD"/>
    <x v="0"/>
    <s v="NMD"/>
    <n v="0"/>
    <n v="0"/>
    <n v="144965.69"/>
    <x v="5"/>
    <n v="1001601940"/>
    <x v="295"/>
    <m/>
    <m/>
    <n v="0"/>
    <x v="0"/>
    <x v="0"/>
    <x v="8"/>
  </r>
  <r>
    <n v="101646818"/>
    <s v="SUNDAY OLAWASINA LAWAL"/>
    <s v="5 OLAOROKUN STREET. AGEGE 95/S25/0780 ORILE AGEGE"/>
    <s v="D-Non MD"/>
    <x v="1"/>
    <s v="NMD"/>
    <n v="547"/>
    <n v="18369.900000000001"/>
    <n v="160314.04999999999"/>
    <x v="5"/>
    <n v="1001601940"/>
    <x v="295"/>
    <m/>
    <m/>
    <n v="0"/>
    <x v="143"/>
    <x v="1"/>
    <x v="8"/>
  </r>
  <r>
    <n v="100537565"/>
    <s v="JAGUNMOLU AYINLA"/>
    <s v="6B OLAOROKUN ORILE-AGEGE LAGOS "/>
    <s v="D-Non MD"/>
    <x v="1"/>
    <s v="NMD"/>
    <n v="547"/>
    <n v="18369.900000000001"/>
    <n v="58258.879999999997"/>
    <x v="5"/>
    <n v="1001601940"/>
    <x v="295"/>
    <m/>
    <d v="2025-05-21T00:00:00"/>
    <n v="0"/>
    <x v="143"/>
    <x v="1"/>
    <x v="8"/>
  </r>
  <r>
    <n v="101648787"/>
    <s v="SANNI OBA KOMOLAFE"/>
    <s v="8 OLAOROKUN STREET. AGEGE 85/P50/04552 ORILE AGEGE"/>
    <s v="D-Non MD"/>
    <x v="0"/>
    <s v="NMD"/>
    <n v="0"/>
    <n v="0"/>
    <n v="85894.11"/>
    <x v="5"/>
    <n v="1001601940"/>
    <x v="295"/>
    <m/>
    <m/>
    <n v="0"/>
    <x v="0"/>
    <x v="0"/>
    <x v="8"/>
  </r>
  <r>
    <n v="101648773"/>
    <s v="SANNI OBA KOMOLAFE"/>
    <s v="8 OLAOROKUN STREET. AGEGE 85/P50/04552 ORILE AGEGE"/>
    <s v="D-Non MD"/>
    <x v="0"/>
    <s v="NMD"/>
    <n v="0"/>
    <n v="0"/>
    <n v="113944"/>
    <x v="5"/>
    <n v="1001601940"/>
    <x v="295"/>
    <m/>
    <m/>
    <n v="0"/>
    <x v="0"/>
    <x v="0"/>
    <x v="8"/>
  </r>
  <r>
    <n v="100538441"/>
    <s v="SANNI OBA KOMOLAFE"/>
    <s v="8 OLAOROKUN STREET. AGEGE 85/P50/04552 ORILE AGEGE"/>
    <s v="D-Non MD"/>
    <x v="1"/>
    <s v="NMD"/>
    <n v="547"/>
    <n v="18369.900000000001"/>
    <n v="334463.40999999997"/>
    <x v="5"/>
    <n v="1001601940"/>
    <x v="295"/>
    <n v="19000"/>
    <d v="2025-06-25T00:00:00"/>
    <n v="630.09999999999854"/>
    <x v="0"/>
    <x v="2"/>
    <x v="8"/>
  </r>
  <r>
    <n v="101648599"/>
    <s v="SANNI OBA KOMOLAFE"/>
    <s v="8 OLAOROKUN STREET. AGEGE 85/P50/04552 ORILE AGEGE"/>
    <s v="D-Non MD"/>
    <x v="0"/>
    <s v="NMD"/>
    <n v="0"/>
    <n v="0"/>
    <n v="170231.66"/>
    <x v="5"/>
    <n v="1001601940"/>
    <x v="295"/>
    <m/>
    <m/>
    <n v="0"/>
    <x v="0"/>
    <x v="0"/>
    <x v="8"/>
  </r>
  <r>
    <n v="101648640"/>
    <s v="SANNI OBA KOMOLAFE"/>
    <s v="8 OLAOROKUN STREET. AGEGE 85/P50/04552 ORILE AGEGE"/>
    <s v="D-Non MD"/>
    <x v="0"/>
    <s v="NMD"/>
    <n v="0"/>
    <n v="0"/>
    <n v="80260.25"/>
    <x v="5"/>
    <n v="1001601940"/>
    <x v="295"/>
    <m/>
    <m/>
    <n v="0"/>
    <x v="0"/>
    <x v="0"/>
    <x v="8"/>
  </r>
  <r>
    <n v="101648626"/>
    <s v="SANNI OBA KOMOLAFE"/>
    <s v="8 OLAOROKUN STREET. AGEGE 85/P50/04552 ORILE AGEGE"/>
    <s v="D-Non MD"/>
    <x v="1"/>
    <s v="NMD"/>
    <n v="547"/>
    <n v="18369.900000000001"/>
    <n v="147066.26"/>
    <x v="5"/>
    <n v="1001601940"/>
    <x v="295"/>
    <n v="19000"/>
    <d v="2025-06-19T00:00:00"/>
    <n v="630.09999999999854"/>
    <x v="0"/>
    <x v="2"/>
    <x v="8"/>
  </r>
  <r>
    <n v="100538062"/>
    <s v="IBRAHEEM OGUNDELE"/>
    <s v="2 OLURINDE STR LAGOS "/>
    <s v="D-Non MD"/>
    <x v="1"/>
    <s v="NMD"/>
    <n v="547"/>
    <n v="18369.900000000001"/>
    <n v="90155.35"/>
    <x v="5"/>
    <n v="1000259384"/>
    <x v="296"/>
    <n v="22000"/>
    <d v="2025-06-17T00:00:00"/>
    <n v="3630.0999999999985"/>
    <x v="0"/>
    <x v="2"/>
    <x v="5"/>
  </r>
  <r>
    <n v="101502445"/>
    <s v="OMOTESHO SAMSON"/>
    <s v="26, Agbedeyi Street, Orile Agege"/>
    <s v="D-Non MD"/>
    <x v="1"/>
    <s v="NMD"/>
    <n v="547"/>
    <n v="18369.900000000001"/>
    <n v="83293.41"/>
    <x v="5"/>
    <n v="1000259384"/>
    <x v="296"/>
    <n v="25000"/>
    <d v="2025-06-26T00:00:00"/>
    <n v="6630.0999999999985"/>
    <x v="0"/>
    <x v="2"/>
    <x v="5"/>
  </r>
  <r>
    <n v="100956453"/>
    <s v="WAIDI ISHOLA MR"/>
    <s v="3 OLURINDE STR ORILE AGEGE 84/S25/16062 ORILE AGEGE"/>
    <s v="D-Non MD"/>
    <x v="0"/>
    <s v="NMD"/>
    <n v="0"/>
    <n v="0"/>
    <n v="355748.33"/>
    <x v="5"/>
    <n v="1000259384"/>
    <x v="296"/>
    <m/>
    <m/>
    <n v="0"/>
    <x v="0"/>
    <x v="0"/>
    <x v="5"/>
  </r>
  <r>
    <n v="101644938"/>
    <s v="ARIORI LATEEF ALHAJ"/>
    <s v="4 OLURINDE STR ORILE AGEGE AGEGE"/>
    <s v="D-Non MD"/>
    <x v="0"/>
    <s v="NMD"/>
    <n v="0"/>
    <n v="0"/>
    <n v="43266.82"/>
    <x v="5"/>
    <n v="1000259384"/>
    <x v="296"/>
    <m/>
    <m/>
    <n v="0"/>
    <x v="0"/>
    <x v="0"/>
    <x v="5"/>
  </r>
  <r>
    <n v="101644939"/>
    <s v="F OLURINDE ESQ"/>
    <s v="5 OLURINDE STR ORILE AGEGE OLD A/C NO 26/04/05/27919 ORILE AGEGE"/>
    <s v="D-Non MD"/>
    <x v="0"/>
    <s v="NMD"/>
    <n v="0"/>
    <n v="0"/>
    <n v="-41633.18"/>
    <x v="5"/>
    <n v="1000259384"/>
    <x v="296"/>
    <m/>
    <m/>
    <n v="0"/>
    <x v="0"/>
    <x v="0"/>
    <x v="5"/>
  </r>
  <r>
    <n v="101644558"/>
    <s v="ONI TIAMIYU"/>
    <s v="10 OLURINDE STR ORILE AGEGE M/NO 82/S25/28032 ORILE AGEGE"/>
    <s v="D-Non MD"/>
    <x v="0"/>
    <s v="NMD"/>
    <n v="0"/>
    <n v="0"/>
    <n v="37948.6"/>
    <x v="5"/>
    <n v="1000259401"/>
    <x v="297"/>
    <m/>
    <m/>
    <n v="0"/>
    <x v="0"/>
    <x v="0"/>
    <x v="5"/>
  </r>
  <r>
    <n v="100538104"/>
    <s v="ONI TIAMIYU"/>
    <s v="10 OLURINDE STR ORILE AGEGE M/NO 82/S25/28032 ORILE AGEGE"/>
    <s v="D-Non MD"/>
    <x v="1"/>
    <s v="NMD"/>
    <n v="547"/>
    <n v="18369.900000000001"/>
    <n v="30319.03"/>
    <x v="5"/>
    <n v="1000259401"/>
    <x v="297"/>
    <n v="14000"/>
    <d v="2025-06-17T00:00:00"/>
    <n v="0"/>
    <x v="147"/>
    <x v="3"/>
    <x v="5"/>
  </r>
  <r>
    <n v="100537515"/>
    <s v="OLUSEGUN JAMES"/>
    <s v="11 OLURINDE STR  "/>
    <s v="D-Non MD"/>
    <x v="1"/>
    <s v="NMD"/>
    <n v="547"/>
    <n v="18369.900000000001"/>
    <n v="18205.23"/>
    <x v="5"/>
    <n v="1000259401"/>
    <x v="297"/>
    <n v="18000"/>
    <d v="2025-06-25T00:00:00"/>
    <n v="0"/>
    <x v="148"/>
    <x v="3"/>
    <x v="5"/>
  </r>
  <r>
    <n v="101644559"/>
    <s v="AKINOLA MR"/>
    <s v="16 OLURINDE STR ORILE AGEGE 84/S25/12659 AGEGE"/>
    <s v="D-Non MD"/>
    <x v="1"/>
    <s v="NMD"/>
    <n v="547"/>
    <n v="18369.900000000001"/>
    <n v="183106.04"/>
    <x v="5"/>
    <n v="1000259401"/>
    <x v="297"/>
    <n v="37000"/>
    <d v="2025-06-17T00:00:00"/>
    <n v="18630.099999999999"/>
    <x v="0"/>
    <x v="2"/>
    <x v="5"/>
  </r>
  <r>
    <n v="100537514"/>
    <s v="F OLURINDE ESQ"/>
    <s v="5 OLURINDE STR ORILE AGEGE OLD A/C NO 26/04/05/27919 ORILE AGEGE"/>
    <s v="D-Non MD"/>
    <x v="1"/>
    <s v="NMD"/>
    <n v="547"/>
    <n v="18369.900000000001"/>
    <n v="133593.85999999999"/>
    <x v="5"/>
    <n v="1000259401"/>
    <x v="297"/>
    <n v="20000"/>
    <d v="2025-06-17T00:00:00"/>
    <n v="1630.0999999999985"/>
    <x v="0"/>
    <x v="2"/>
    <x v="5"/>
  </r>
  <r>
    <n v="101644560"/>
    <s v="OLUKUNLE ABOGUNRIN"/>
    <s v="7 OLURINDE STR ORILE AGEGE M/N 77/S25/60920 ORILE AGEGE"/>
    <s v="D-Non MD"/>
    <x v="0"/>
    <s v="NMD"/>
    <n v="0"/>
    <n v="0"/>
    <n v="41948.6"/>
    <x v="5"/>
    <n v="1000259401"/>
    <x v="297"/>
    <m/>
    <m/>
    <n v="0"/>
    <x v="0"/>
    <x v="0"/>
    <x v="5"/>
  </r>
  <r>
    <n v="100538343"/>
    <s v="OLUKUNLE ABOGUNRIN"/>
    <s v="7 OLURINDE STR ORILE AGEGE M/N 77/S25/60920 ORILE AGEGE"/>
    <s v="D-Non MD"/>
    <x v="1"/>
    <s v="NMD"/>
    <n v="547"/>
    <n v="18369.900000000001"/>
    <n v="18335.29"/>
    <x v="5"/>
    <n v="1000259401"/>
    <x v="297"/>
    <n v="32700"/>
    <d v="2025-06-26T00:00:00"/>
    <n v="14330.099999999999"/>
    <x v="0"/>
    <x v="2"/>
    <x v="5"/>
  </r>
  <r>
    <n v="100536711"/>
    <s v="OLURANTI ADEYEMI"/>
    <s v="8 OLURINDE STR AGEGE LAGOS"/>
    <s v="D-Non MD"/>
    <x v="1"/>
    <s v="NMD"/>
    <n v="547"/>
    <n v="18369.900000000001"/>
    <n v="543035.09"/>
    <x v="5"/>
    <n v="1000259401"/>
    <x v="297"/>
    <n v="20000"/>
    <d v="2025-06-26T00:00:00"/>
    <n v="1630.0999999999985"/>
    <x v="0"/>
    <x v="2"/>
    <x v="5"/>
  </r>
  <r>
    <n v="100538599"/>
    <s v="DADA WAIDI"/>
    <s v="9 OLURINDE STR ORILE AGEGE M/N 85/S25/11681 ORILE AGEGE"/>
    <s v="D-Non MD"/>
    <x v="1"/>
    <s v="NMD"/>
    <n v="547"/>
    <n v="18369.900000000001"/>
    <n v="21726.66"/>
    <x v="5"/>
    <n v="1000259401"/>
    <x v="297"/>
    <n v="18000"/>
    <d v="2025-06-17T00:00:00"/>
    <n v="0"/>
    <x v="148"/>
    <x v="3"/>
    <x v="5"/>
  </r>
  <r>
    <n v="101644561"/>
    <s v="DADA WAIDI"/>
    <s v="9 OLURINDE STR ORILE AGEGE M/N 85/S25/11681 ORILE AGEGE"/>
    <s v="D-Non MD"/>
    <x v="0"/>
    <s v="NMD"/>
    <n v="0"/>
    <n v="0"/>
    <n v="12948.6"/>
    <x v="5"/>
    <n v="1000259401"/>
    <x v="297"/>
    <m/>
    <m/>
    <n v="0"/>
    <x v="0"/>
    <x v="0"/>
    <x v="5"/>
  </r>
  <r>
    <n v="100538761"/>
    <s v="WAID ISOLA DADA"/>
    <s v="9 OLURINDE STR ORILE AGEGE ORILE AGEGE "/>
    <s v="D-Non MD"/>
    <x v="1"/>
    <s v="NMD"/>
    <n v="547"/>
    <n v="18369.900000000001"/>
    <n v="22321.27"/>
    <x v="5"/>
    <n v="1000259401"/>
    <x v="297"/>
    <n v="18000"/>
    <d v="2025-06-17T00:00:00"/>
    <n v="0"/>
    <x v="148"/>
    <x v="3"/>
    <x v="5"/>
  </r>
  <r>
    <n v="101644562"/>
    <s v="BARUWA A"/>
    <s v="13 OLURINDE STR ORILE AGEGE M/NO 77/84466 ORILE AGEGE"/>
    <s v="D-Non MD"/>
    <x v="0"/>
    <s v="NMD"/>
    <n v="0"/>
    <n v="0"/>
    <n v="70059.929999999993"/>
    <x v="5"/>
    <n v="1000259388"/>
    <x v="298"/>
    <m/>
    <m/>
    <n v="0"/>
    <x v="0"/>
    <x v="0"/>
    <x v="5"/>
  </r>
  <r>
    <n v="100537166"/>
    <s v="AKINOLA MR"/>
    <s v="16 OLURINDE STR ORILE AGEGE 84/S25/12659 AGEGE"/>
    <s v="D-Non MD"/>
    <x v="1"/>
    <s v="NMD"/>
    <n v="547"/>
    <n v="18369.900000000001"/>
    <n v="79289.539999999994"/>
    <x v="5"/>
    <n v="1000259388"/>
    <x v="298"/>
    <n v="20000"/>
    <d v="2025-06-26T00:00:00"/>
    <n v="1630.0999999999985"/>
    <x v="0"/>
    <x v="2"/>
    <x v="5"/>
  </r>
  <r>
    <n v="100538193"/>
    <s v="RAFIU AKINOLA"/>
    <s v="18 OLURINDE STR ORILE AGEGE  "/>
    <s v="D-Non MD"/>
    <x v="1"/>
    <s v="NMD"/>
    <n v="547"/>
    <n v="18369.900000000001"/>
    <n v="47623.35"/>
    <x v="5"/>
    <n v="1000259388"/>
    <x v="298"/>
    <n v="23000"/>
    <d v="2025-06-17T00:00:00"/>
    <n v="4630.0999999999985"/>
    <x v="0"/>
    <x v="2"/>
    <x v="5"/>
  </r>
  <r>
    <n v="101644952"/>
    <s v="MORIAMO AJILE ABBAS"/>
    <s v="22 OLURINDE STR ORILE AGEGE M/N 76/U64653"/>
    <s v="D-Non MD"/>
    <x v="1"/>
    <s v="NMD"/>
    <n v="547"/>
    <n v="18369.900000000001"/>
    <n v="82082.100000000006"/>
    <x v="5"/>
    <n v="1000259388"/>
    <x v="298"/>
    <n v="20000"/>
    <d v="2025-06-26T00:00:00"/>
    <n v="1630.0999999999985"/>
    <x v="0"/>
    <x v="2"/>
    <x v="5"/>
  </r>
  <r>
    <n v="100538036"/>
    <s v="MORIAMO AJILE ABBAS"/>
    <s v="22 OLURINDE STR ORILE AGEGE M/N 76/U64653 "/>
    <s v="D-Non MD"/>
    <x v="1"/>
    <s v="NMD"/>
    <n v="547"/>
    <n v="18369.900000000001"/>
    <n v="672902"/>
    <x v="5"/>
    <n v="1000259388"/>
    <x v="298"/>
    <n v="25000"/>
    <d v="2025-06-26T00:00:00"/>
    <n v="6630.0999999999985"/>
    <x v="0"/>
    <x v="2"/>
    <x v="5"/>
  </r>
  <r>
    <n v="100536204"/>
    <s v="ADEBESHIN ABEKE"/>
    <s v="25 OLURINDE STR ORILE AGEGE ORILE AGEGE "/>
    <s v="D-Non MD"/>
    <x v="1"/>
    <s v="NMD"/>
    <n v="547"/>
    <n v="18369.900000000001"/>
    <n v="633963.84"/>
    <x v="5"/>
    <n v="1000259396"/>
    <x v="299"/>
    <n v="18000"/>
    <d v="2025-06-17T00:00:00"/>
    <n v="0"/>
    <x v="148"/>
    <x v="3"/>
    <x v="2"/>
  </r>
  <r>
    <n v="101644953"/>
    <s v="MRS SILIFATU OGUNTOYIN"/>
    <s v="27 OLURINDE STR ORILE AGEGE M/N 75/117559 AGEGE"/>
    <s v="D-Non MD"/>
    <x v="0"/>
    <s v="NMD"/>
    <n v="0"/>
    <n v="0"/>
    <n v="40267.06"/>
    <x v="5"/>
    <n v="1000259396"/>
    <x v="299"/>
    <m/>
    <m/>
    <n v="0"/>
    <x v="0"/>
    <x v="0"/>
    <x v="2"/>
  </r>
  <r>
    <n v="100537704"/>
    <s v="MRS SILIFATU OGUNTOYIN"/>
    <s v="27 OLURINDE STR ORILE AGEGE M/N 75/117559 AGEGE"/>
    <s v="D-Non MD"/>
    <x v="1"/>
    <s v="NMD"/>
    <n v="547"/>
    <n v="18369.900000000001"/>
    <n v="260287.4"/>
    <x v="5"/>
    <n v="1000259396"/>
    <x v="299"/>
    <n v="25000"/>
    <d v="2025-06-26T00:00:00"/>
    <n v="6630.0999999999985"/>
    <x v="0"/>
    <x v="2"/>
    <x v="2"/>
  </r>
  <r>
    <n v="101644950"/>
    <s v="ISAIAH E KEHINDE"/>
    <s v="29 OLURINDE STR ORILE AGEGE OLD A/C NO 26/04/05/43018 AGEGE"/>
    <s v="D-Non MD"/>
    <x v="0"/>
    <s v="NMD"/>
    <n v="0"/>
    <n v="0"/>
    <n v="50267.06"/>
    <x v="5"/>
    <n v="1000259396"/>
    <x v="299"/>
    <m/>
    <m/>
    <n v="0"/>
    <x v="0"/>
    <x v="0"/>
    <x v="2"/>
  </r>
  <r>
    <n v="100537672"/>
    <s v="ISAIAH E KEHINDE"/>
    <s v="29 OLURINDE STR ORILE AGEGE OLD A/C NO 26/04/05/43018 AGEGE"/>
    <s v="D-Non MD"/>
    <x v="1"/>
    <s v="NMD"/>
    <n v="547"/>
    <n v="18369.900000000001"/>
    <n v="518137.31"/>
    <x v="5"/>
    <n v="1000259396"/>
    <x v="299"/>
    <n v="10000"/>
    <d v="2025-06-17T00:00:00"/>
    <n v="0"/>
    <x v="151"/>
    <x v="3"/>
    <x v="2"/>
  </r>
  <r>
    <n v="102924373"/>
    <s v="YOMI ILORI ILORI"/>
    <s v="9 olurinde street "/>
    <s v="D-Non MD"/>
    <x v="1"/>
    <s v="NMD"/>
    <n v="547"/>
    <n v="18369.900000000001"/>
    <n v="77454.009999999995"/>
    <x v="5"/>
    <n v="1000259396"/>
    <x v="299"/>
    <m/>
    <m/>
    <n v="0"/>
    <x v="143"/>
    <x v="1"/>
    <x v="2"/>
  </r>
  <r>
    <n v="100536714"/>
    <s v="AYO DUROLA"/>
    <s v="31 OLURINDE STR O/AGEGE O/AGEGE LAGOS"/>
    <s v="D-Non MD"/>
    <x v="1"/>
    <s v="NMD"/>
    <n v="547"/>
    <n v="18369.900000000001"/>
    <n v="584264.54"/>
    <x v="5"/>
    <n v="1002010902"/>
    <x v="300"/>
    <n v="30000"/>
    <d v="2025-06-17T00:00:00"/>
    <n v="11630.099999999999"/>
    <x v="0"/>
    <x v="2"/>
    <x v="5"/>
  </r>
  <r>
    <n v="100537134"/>
    <s v="ABUDU RAHEEM ALH"/>
    <s v="35 OLURINDE STREET OLD A/C NO 26/04/05/21317 AGEGE"/>
    <s v="D-Non MD"/>
    <x v="0"/>
    <s v="NMD"/>
    <n v="0"/>
    <n v="0"/>
    <n v="44068.75"/>
    <x v="5"/>
    <n v="1002010902"/>
    <x v="300"/>
    <m/>
    <m/>
    <n v="0"/>
    <x v="0"/>
    <x v="0"/>
    <x v="5"/>
  </r>
  <r>
    <n v="100536704"/>
    <s v="OLATUNJI BASHORUN"/>
    <s v="35 OLURINDE STREET ORILE AGEGE LAGOS"/>
    <s v="D-Non MD"/>
    <x v="1"/>
    <s v="NMD"/>
    <n v="547"/>
    <n v="18369.900000000001"/>
    <n v="272771.02"/>
    <x v="5"/>
    <n v="1002010902"/>
    <x v="300"/>
    <m/>
    <d v="2025-02-20T00:00:00"/>
    <n v="0"/>
    <x v="143"/>
    <x v="1"/>
    <x v="5"/>
  </r>
  <r>
    <n v="100538712"/>
    <s v="OLUWAKEMI RAHEEM"/>
    <s v="35A OLURINDE STR OKE KOTO AGEGE "/>
    <s v="D-Non MD"/>
    <x v="1"/>
    <s v="NMD"/>
    <n v="547"/>
    <n v="18369.900000000001"/>
    <n v="18340.189999999999"/>
    <x v="5"/>
    <n v="1002010902"/>
    <x v="300"/>
    <n v="18700"/>
    <d v="2025-06-26T00:00:00"/>
    <n v="330.09999999999854"/>
    <x v="0"/>
    <x v="2"/>
    <x v="5"/>
  </r>
  <r>
    <n v="101644951"/>
    <s v="MR ISAAC OLA AJAYI"/>
    <s v="36A OLURINDE STR ORILE AGEGE ORILE AGEGE"/>
    <s v="D-Non MD"/>
    <x v="0"/>
    <s v="NMD"/>
    <n v="0"/>
    <n v="0"/>
    <n v="38800.410000000003"/>
    <x v="5"/>
    <n v="1002010902"/>
    <x v="300"/>
    <m/>
    <m/>
    <n v="0"/>
    <x v="0"/>
    <x v="0"/>
    <x v="5"/>
  </r>
  <r>
    <n v="100538202"/>
    <s v="MR STEPHEN KOLAWOLE AGUN"/>
    <s v="38 OLURINDE STR ORILE AGEGE ORILE AGEGE "/>
    <s v="D-Non MD"/>
    <x v="1"/>
    <s v="NMD"/>
    <n v="547"/>
    <n v="18369.900000000001"/>
    <n v="18303.28"/>
    <x v="5"/>
    <n v="1000259392"/>
    <x v="301"/>
    <n v="18300"/>
    <d v="2025-06-26T00:00:00"/>
    <n v="0"/>
    <x v="167"/>
    <x v="3"/>
    <x v="5"/>
  </r>
  <r>
    <n v="100536558"/>
    <s v="OBIKOYA OLUWATOYIN"/>
    <s v="38. OLURINDE STREET AGEGE LAGOS"/>
    <s v="D-Non MD"/>
    <x v="1"/>
    <s v="NMD"/>
    <n v="547"/>
    <n v="18369.900000000001"/>
    <n v="140898.32"/>
    <x v="5"/>
    <n v="1000259392"/>
    <x v="301"/>
    <n v="20000"/>
    <d v="2025-06-17T00:00:00"/>
    <n v="1630.0999999999985"/>
    <x v="0"/>
    <x v="2"/>
    <x v="5"/>
  </r>
  <r>
    <n v="101644553"/>
    <s v="IYABO OGUNJEBE"/>
    <s v="39 OLURINDE STR ORILE AGEGE OLD A/C NO 26/04/01/8551A AGEGE"/>
    <s v="D-Non MD"/>
    <x v="0"/>
    <s v="NMD"/>
    <n v="0"/>
    <n v="0"/>
    <n v="54267.19"/>
    <x v="5"/>
    <n v="1000259392"/>
    <x v="301"/>
    <m/>
    <m/>
    <n v="0"/>
    <x v="0"/>
    <x v="0"/>
    <x v="5"/>
  </r>
  <r>
    <n v="100538344"/>
    <s v="IYABO OGUNJEBE"/>
    <s v="39 OLURINDE STR ORILE AGEGE OLD A/C NO 26/04/01/8551A AGEGE"/>
    <s v="D-Non MD"/>
    <x v="1"/>
    <s v="NMD"/>
    <n v="547"/>
    <n v="18369.900000000001"/>
    <n v="210976.87"/>
    <x v="5"/>
    <n v="1000259392"/>
    <x v="301"/>
    <n v="20000"/>
    <d v="2025-06-26T00:00:00"/>
    <n v="1630.0999999999985"/>
    <x v="0"/>
    <x v="2"/>
    <x v="5"/>
  </r>
  <r>
    <n v="101644554"/>
    <s v="AYINLA SANNI"/>
    <s v="40 OLURINDE STR ORILE AGEGE ORILE AGEGE"/>
    <s v="D-Non MD"/>
    <x v="1"/>
    <s v="NMD"/>
    <n v="547"/>
    <n v="18369.900000000001"/>
    <n v="172697.79"/>
    <x v="5"/>
    <n v="1000259392"/>
    <x v="301"/>
    <n v="20000"/>
    <d v="2025-06-26T00:00:00"/>
    <n v="1630.0999999999985"/>
    <x v="0"/>
    <x v="2"/>
    <x v="5"/>
  </r>
  <r>
    <n v="100537861"/>
    <s v="AYINLA SANNI"/>
    <s v="40 OLURINDE STR ORILE AGEGE ORILE AGEGE "/>
    <s v="D-Non MD"/>
    <x v="1"/>
    <s v="NMD"/>
    <n v="547"/>
    <n v="18369.900000000001"/>
    <n v="179434.07"/>
    <x v="5"/>
    <n v="1000259392"/>
    <x v="301"/>
    <n v="20000"/>
    <d v="2025-06-17T00:00:00"/>
    <n v="1630.0999999999985"/>
    <x v="0"/>
    <x v="2"/>
    <x v="5"/>
  </r>
  <r>
    <n v="100536998"/>
    <s v="MISS AINA OJO"/>
    <s v="41 OLURINDE STR ORILE AGEGE "/>
    <s v="D-Non MD"/>
    <x v="1"/>
    <s v="NMD"/>
    <n v="547"/>
    <n v="18369.900000000001"/>
    <n v="13757.78"/>
    <x v="5"/>
    <n v="1000259392"/>
    <x v="301"/>
    <n v="38000"/>
    <d v="2025-06-26T00:00:00"/>
    <n v="19630.099999999999"/>
    <x v="0"/>
    <x v="2"/>
    <x v="5"/>
  </r>
  <r>
    <n v="100538014"/>
    <s v="OLATUNJI DAWODU"/>
    <s v="41 OLURINDE STR ORILE AGEGE 74/085298 AGEGE"/>
    <s v="D-Non MD"/>
    <x v="1"/>
    <s v="NMD"/>
    <n v="547"/>
    <n v="18369.900000000001"/>
    <n v="308982.59999999998"/>
    <x v="5"/>
    <n v="1000259392"/>
    <x v="301"/>
    <n v="10000"/>
    <d v="2025-06-17T00:00:00"/>
    <n v="0"/>
    <x v="151"/>
    <x v="3"/>
    <x v="5"/>
  </r>
  <r>
    <n v="101572628"/>
    <s v="BALOGUN OLUWAFEMI KAYODE"/>
    <s v="41 OLURINDE STREET, AGEGE"/>
    <s v="D-Non MD"/>
    <x v="1"/>
    <s v="NMD"/>
    <n v="547"/>
    <n v="18369.900000000001"/>
    <n v="300901.84999999998"/>
    <x v="5"/>
    <n v="1000259392"/>
    <x v="301"/>
    <n v="10000"/>
    <d v="2025-06-17T00:00:00"/>
    <n v="0"/>
    <x v="151"/>
    <x v="3"/>
    <x v="5"/>
  </r>
  <r>
    <n v="101644574"/>
    <s v="ODUWOLE MUSTAPHA"/>
    <s v="42 OLURINDE STR ORILE AGEGE M/NO 79/S25/97133 ORILE AGEGE"/>
    <s v="D-Non MD"/>
    <x v="0"/>
    <s v="NMD"/>
    <n v="0"/>
    <n v="0"/>
    <n v="74167.19"/>
    <x v="5"/>
    <n v="1000259392"/>
    <x v="301"/>
    <m/>
    <m/>
    <n v="0"/>
    <x v="0"/>
    <x v="0"/>
    <x v="5"/>
  </r>
  <r>
    <n v="100538279"/>
    <s v="ODUWOLE MUSTAPHA"/>
    <s v="42 OLURINDE STR ORILE AGEGE M/NO 79/S25/97133 ORILE AGEGE"/>
    <s v="D-Non MD"/>
    <x v="1"/>
    <s v="NMD"/>
    <n v="547"/>
    <n v="18369.900000000001"/>
    <n v="58154.36"/>
    <x v="5"/>
    <n v="1000259392"/>
    <x v="301"/>
    <n v="40000"/>
    <d v="2025-06-17T00:00:00"/>
    <n v="21630.1"/>
    <x v="0"/>
    <x v="2"/>
    <x v="5"/>
  </r>
  <r>
    <n v="101644573"/>
    <s v="RABIU ALHAJI"/>
    <s v="46A OLURINDE STR ORILE AGEGE AGEGE"/>
    <s v="D-Non MD"/>
    <x v="0"/>
    <s v="NMD"/>
    <n v="0"/>
    <n v="0"/>
    <n v="74267.19"/>
    <x v="5"/>
    <n v="1000259392"/>
    <x v="301"/>
    <m/>
    <m/>
    <n v="0"/>
    <x v="0"/>
    <x v="0"/>
    <x v="5"/>
  </r>
  <r>
    <n v="100537936"/>
    <s v="RABIU ALHAJI"/>
    <s v="46A OLURINDE STR ORILE AGEGE AGEGE "/>
    <s v="D-Non MD"/>
    <x v="1"/>
    <s v="NMD"/>
    <n v="547"/>
    <n v="18369.900000000001"/>
    <n v="23643.4"/>
    <x v="5"/>
    <n v="1000259392"/>
    <x v="301"/>
    <n v="18000"/>
    <d v="2025-06-20T00:00:00"/>
    <n v="0"/>
    <x v="148"/>
    <x v="3"/>
    <x v="5"/>
  </r>
  <r>
    <n v="100537685"/>
    <s v="ISIAKA ADEKOYA"/>
    <s v="45 OLURINDE STREET OLD A/C NO 26/04/05/48113 ORILE AGEGE"/>
    <s v="D-Non MD"/>
    <x v="1"/>
    <s v="NMD"/>
    <n v="547"/>
    <n v="18369.900000000001"/>
    <n v="222992"/>
    <x v="5"/>
    <n v="1001601946"/>
    <x v="302"/>
    <n v="22000"/>
    <d v="2025-06-26T00:00:00"/>
    <n v="3630.0999999999985"/>
    <x v="0"/>
    <x v="2"/>
    <x v="5"/>
  </r>
  <r>
    <n v="101644572"/>
    <s v="ISIAKA ADEKOYA"/>
    <s v="45 OLURINDE STREET OLD A/C NO 26/04/05/48113 ORILE AGEGE"/>
    <s v="D-Non MD"/>
    <x v="0"/>
    <s v="NMD"/>
    <n v="0"/>
    <n v="0"/>
    <n v="90973.31"/>
    <x v="5"/>
    <n v="1001601946"/>
    <x v="302"/>
    <m/>
    <m/>
    <n v="0"/>
    <x v="0"/>
    <x v="0"/>
    <x v="5"/>
  </r>
  <r>
    <n v="101644948"/>
    <s v="MR NOFIU ALADCE"/>
    <s v="49 OLURINDE STR ORILE AGEGE 74/89208 ORILE AGEGE"/>
    <s v="D-Non MD"/>
    <x v="0"/>
    <s v="NMD"/>
    <n v="0"/>
    <n v="0"/>
    <n v="27432.61"/>
    <x v="5"/>
    <n v="1001601946"/>
    <x v="302"/>
    <m/>
    <m/>
    <n v="0"/>
    <x v="0"/>
    <x v="0"/>
    <x v="5"/>
  </r>
  <r>
    <n v="100536820"/>
    <s v="MR NOFIU ALADCE"/>
    <s v="49 OLURINDE STR ORILE AGEGE 74/89208 ORILE AGEGE"/>
    <s v="D-Non MD"/>
    <x v="1"/>
    <s v="NMD"/>
    <n v="547"/>
    <n v="18369.900000000001"/>
    <n v="685319.19"/>
    <x v="5"/>
    <n v="1001601946"/>
    <x v="302"/>
    <n v="28000"/>
    <d v="2025-06-17T00:00:00"/>
    <n v="9630.0999999999985"/>
    <x v="0"/>
    <x v="2"/>
    <x v="5"/>
  </r>
  <r>
    <n v="101644949"/>
    <s v="OKEDARA ABUDUL CHIEF"/>
    <s v="49 OLURINDE STR ORILE AGEGE M/NO 79/S25/1566 ORILE AGEGE"/>
    <s v="D-Non MD"/>
    <x v="0"/>
    <s v="NMD"/>
    <n v="0"/>
    <n v="0"/>
    <n v="-32567.39"/>
    <x v="5"/>
    <n v="1001601946"/>
    <x v="302"/>
    <m/>
    <m/>
    <n v="0"/>
    <x v="0"/>
    <x v="0"/>
    <x v="5"/>
  </r>
  <r>
    <n v="100538536"/>
    <s v="OKEDARA ABUDUL CHIEF"/>
    <s v="49 OLURINDE STR ORILE AGEGE M/NO 79/S25/1566 ORILE AGEGE"/>
    <s v="D-Non MD"/>
    <x v="1"/>
    <s v="NMD"/>
    <n v="547"/>
    <n v="18369.900000000001"/>
    <n v="277115.46999999997"/>
    <x v="5"/>
    <n v="1001601946"/>
    <x v="302"/>
    <n v="28000"/>
    <d v="2025-06-17T00:00:00"/>
    <n v="9630.0999999999985"/>
    <x v="0"/>
    <x v="2"/>
    <x v="5"/>
  </r>
  <r>
    <n v="100537703"/>
    <s v="ALICE ADEOSUN"/>
    <s v="52 OLURINDE STR ORILE AGEGE MN 75/117680 "/>
    <s v="D-Non MD"/>
    <x v="1"/>
    <s v="NMD"/>
    <n v="547"/>
    <n v="18369.900000000001"/>
    <n v="219272"/>
    <x v="5"/>
    <n v="1001601946"/>
    <x v="302"/>
    <m/>
    <d v="2025-05-24T00:00:00"/>
    <n v="0"/>
    <x v="143"/>
    <x v="1"/>
    <x v="5"/>
  </r>
  <r>
    <n v="101644596"/>
    <s v="IDOWU OMOTAYO"/>
    <s v="59 OLURINDE STR. O/AGEGE LAGOS"/>
    <s v="D-Non MD"/>
    <x v="0"/>
    <s v="NMD"/>
    <n v="0"/>
    <n v="0"/>
    <n v="84705.51"/>
    <x v="5"/>
    <n v="1001601946"/>
    <x v="302"/>
    <m/>
    <m/>
    <n v="0"/>
    <x v="0"/>
    <x v="0"/>
    <x v="5"/>
  </r>
  <r>
    <n v="101644692"/>
    <s v="SHORONKE IBIRONKE"/>
    <s v="1 ORELOPE STR 85/S25/053853 OKO-OBA AGEGE"/>
    <s v="D-Non MD"/>
    <x v="0"/>
    <s v="NMD"/>
    <n v="0"/>
    <n v="0"/>
    <n v="25751.62"/>
    <x v="5"/>
    <n v="1001601950"/>
    <x v="303"/>
    <m/>
    <m/>
    <n v="0"/>
    <x v="0"/>
    <x v="0"/>
    <x v="7"/>
  </r>
  <r>
    <n v="101644691"/>
    <s v="SHORONKE IBIRONKE"/>
    <s v="1 ORELOPE STR 85/S25/053853 OKO-OBA AGEGE"/>
    <s v="D-Non MD"/>
    <x v="0"/>
    <s v="NMD"/>
    <n v="0"/>
    <n v="0"/>
    <n v="35843.99"/>
    <x v="5"/>
    <n v="1001601950"/>
    <x v="303"/>
    <m/>
    <m/>
    <n v="0"/>
    <x v="0"/>
    <x v="0"/>
    <x v="7"/>
  </r>
  <r>
    <n v="100525443"/>
    <s v="NOFIU MUSIBAWU"/>
    <s v="11 SHORETIRE ST AGEGE ORILE"/>
    <s v="D-Non MD"/>
    <x v="1"/>
    <s v="NMD"/>
    <n v="547"/>
    <n v="18369.900000000001"/>
    <n v="68059.539999999994"/>
    <x v="5"/>
    <n v="1001601950"/>
    <x v="303"/>
    <n v="11400"/>
    <d v="2025-06-26T00:00:00"/>
    <n v="0"/>
    <x v="201"/>
    <x v="3"/>
    <x v="7"/>
  </r>
  <r>
    <n v="102277400"/>
    <s v="ALH BANKOLE H BALOGUN"/>
    <s v="3 ORELOPE STR OFF SHORETIRE STR LAGOS"/>
    <s v="D-Non MD"/>
    <x v="1"/>
    <s v="NMD"/>
    <n v="547"/>
    <n v="18369.900000000001"/>
    <n v="-10615.95"/>
    <x v="5"/>
    <n v="1001601950"/>
    <x v="303"/>
    <n v="17000"/>
    <d v="2025-06-20T00:00:00"/>
    <n v="0"/>
    <x v="149"/>
    <x v="3"/>
    <x v="7"/>
  </r>
  <r>
    <n v="102977973"/>
    <s v="ALH BANKOLE H BALOGUN BANKOLE BALOGUN"/>
    <s v="3 ORELOPE STR OFF SHORETIRE STR LAGOS"/>
    <s v="D-Non MD"/>
    <x v="0"/>
    <s v="NMD"/>
    <n v="0"/>
    <n v="0"/>
    <n v="0"/>
    <x v="5"/>
    <n v="1001601950"/>
    <x v="303"/>
    <m/>
    <m/>
    <n v="0"/>
    <x v="0"/>
    <x v="0"/>
    <x v="7"/>
  </r>
  <r>
    <n v="101644690"/>
    <s v="ASANI ASANI"/>
    <s v="10 ORELOPE ST ORILE AGEGE"/>
    <s v="D-Non MD"/>
    <x v="0"/>
    <s v="NMD"/>
    <n v="0"/>
    <n v="0"/>
    <n v="65283.47"/>
    <x v="5"/>
    <n v="1001601948"/>
    <x v="304"/>
    <m/>
    <m/>
    <n v="0"/>
    <x v="0"/>
    <x v="0"/>
    <x v="7"/>
  </r>
  <r>
    <n v="100524760"/>
    <s v="ASANI ASANI"/>
    <s v="10 ORELOPE ST ORILE AGEGE "/>
    <s v="D-Non MD"/>
    <x v="1"/>
    <s v="NMD"/>
    <n v="547"/>
    <n v="18369.900000000001"/>
    <n v="150635.41"/>
    <x v="5"/>
    <n v="1001601948"/>
    <x v="304"/>
    <m/>
    <d v="2025-05-12T00:00:00"/>
    <n v="0"/>
    <x v="143"/>
    <x v="1"/>
    <x v="7"/>
  </r>
  <r>
    <n v="100538797"/>
    <s v="MATHEW O ODULAJA ESQ"/>
    <s v="6 ORILE RD AGEGE M/N 84/S25/47595 AGEGE"/>
    <s v="D-Non MD"/>
    <x v="1"/>
    <s v="NMD"/>
    <n v="547"/>
    <n v="18369.900000000001"/>
    <n v="257050.87"/>
    <x v="5"/>
    <n v="1000257593"/>
    <x v="305"/>
    <m/>
    <d v="2024-11-27T00:00:00"/>
    <n v="0"/>
    <x v="143"/>
    <x v="1"/>
    <x v="5"/>
  </r>
  <r>
    <n v="100536291"/>
    <s v="ADE-ESHO RASAKI DURO"/>
    <s v="ORILE ROAD TABON-TABON AGEGE AGEGE "/>
    <s v="D-Non MD"/>
    <x v="1"/>
    <s v="NMD"/>
    <n v="547"/>
    <n v="18369.900000000001"/>
    <n v="59162.89"/>
    <x v="5"/>
    <n v="1000257593"/>
    <x v="305"/>
    <n v="21500"/>
    <d v="2025-06-17T00:00:00"/>
    <n v="3130.0999999999985"/>
    <x v="0"/>
    <x v="2"/>
    <x v="5"/>
  </r>
  <r>
    <n v="100537567"/>
    <s v="ANIBINIRAN ANIMOTU"/>
    <s v="15 ORILE RD AGEGE LAGOS"/>
    <s v="D-Non MD"/>
    <x v="1"/>
    <s v="NMD"/>
    <n v="547"/>
    <n v="18369.900000000001"/>
    <n v="276261.88"/>
    <x v="5"/>
    <n v="1002207982"/>
    <x v="306"/>
    <n v="127500"/>
    <d v="2025-06-26T00:00:00"/>
    <n v="109130.1"/>
    <x v="0"/>
    <x v="2"/>
    <x v="5"/>
  </r>
  <r>
    <n v="100956242"/>
    <s v="IBRAHIM SANNI"/>
    <s v="15 ORILE ROAD ORILE AGEGE LAGOS"/>
    <s v="D-Non MD"/>
    <x v="0"/>
    <s v="NMD"/>
    <n v="0"/>
    <n v="0"/>
    <n v="88599.92"/>
    <x v="5"/>
    <n v="1002207982"/>
    <x v="306"/>
    <m/>
    <m/>
    <n v="0"/>
    <x v="0"/>
    <x v="0"/>
    <x v="5"/>
  </r>
  <r>
    <n v="101645507"/>
    <s v="MR OLUMUYIWA AKANJI"/>
    <s v="17 ORILE RD AGEGE 92/S25/02161 TABON TABON"/>
    <s v="D-Non MD"/>
    <x v="0"/>
    <s v="NMD"/>
    <n v="0"/>
    <n v="0"/>
    <n v="93010.52"/>
    <x v="5"/>
    <n v="1002207982"/>
    <x v="306"/>
    <m/>
    <m/>
    <n v="0"/>
    <x v="0"/>
    <x v="0"/>
    <x v="5"/>
  </r>
  <r>
    <n v="100956240"/>
    <s v="MR OLUMUYIWA AKANJI"/>
    <s v="17 ORILE RD AGEGE 92/S25/02161 TABON TABON"/>
    <s v="D-Non MD"/>
    <x v="1"/>
    <s v="NMD"/>
    <n v="547"/>
    <n v="18369.900000000001"/>
    <n v="99603.64"/>
    <x v="5"/>
    <n v="1002207982"/>
    <x v="306"/>
    <m/>
    <d v="2025-04-23T00:00:00"/>
    <n v="0"/>
    <x v="143"/>
    <x v="1"/>
    <x v="5"/>
  </r>
  <r>
    <n v="101145375"/>
    <s v="ADEWUYI ADEWOLE MR"/>
    <s v="5 ORILE RD."/>
    <s v="D-Non MD"/>
    <x v="0"/>
    <s v="NMD"/>
    <n v="0"/>
    <n v="0"/>
    <n v="-24656.03"/>
    <x v="5"/>
    <n v="1002207982"/>
    <x v="306"/>
    <m/>
    <m/>
    <n v="0"/>
    <x v="0"/>
    <x v="0"/>
    <x v="5"/>
  </r>
  <r>
    <n v="100537734"/>
    <s v="ADEWUYI ADEWOLE"/>
    <s v="5 ORILE ROAD ORILE-AGEGE LAGOS "/>
    <s v="D-Non MD"/>
    <x v="1"/>
    <s v="NMD"/>
    <n v="547"/>
    <n v="18369.900000000001"/>
    <n v="18380.32"/>
    <x v="5"/>
    <n v="1002207982"/>
    <x v="306"/>
    <n v="18500"/>
    <d v="2025-06-20T00:00:00"/>
    <n v="130.09999999999854"/>
    <x v="0"/>
    <x v="2"/>
    <x v="5"/>
  </r>
  <r>
    <n v="100537735"/>
    <s v="ADEWUYI ADEWOLE A."/>
    <s v="5 ORILE ROAD ORILE-AGEGE LAGOS."/>
    <s v="D-Non MD"/>
    <x v="1"/>
    <s v="NMD"/>
    <n v="547"/>
    <n v="18369.900000000001"/>
    <n v="18785.11"/>
    <x v="5"/>
    <n v="1002207982"/>
    <x v="306"/>
    <n v="18000"/>
    <d v="2025-06-20T00:00:00"/>
    <n v="0"/>
    <x v="148"/>
    <x v="3"/>
    <x v="5"/>
  </r>
  <r>
    <n v="100538186"/>
    <s v="GABRIEL OYINBOGBOLA"/>
    <s v="6A FAGBOLA STR M/N 76/148708 TABON TABON AGEGE"/>
    <s v="D-Non MD"/>
    <x v="0"/>
    <s v="NMD"/>
    <n v="0"/>
    <n v="0"/>
    <n v="473105.7"/>
    <x v="5"/>
    <n v="1002207982"/>
    <x v="306"/>
    <m/>
    <m/>
    <n v="0"/>
    <x v="0"/>
    <x v="0"/>
    <x v="5"/>
  </r>
  <r>
    <n v="100945618"/>
    <s v="AKINYEMI STEPHEN A"/>
    <s v="8B KASUMU LANE 77/S25/33748 VIA ORILE RD AGEGE"/>
    <s v="D-Non MD"/>
    <x v="1"/>
    <s v="NMD"/>
    <n v="547"/>
    <n v="18369.900000000001"/>
    <n v="340293.78"/>
    <x v="5"/>
    <n v="1002207982"/>
    <x v="306"/>
    <n v="33000"/>
    <d v="2025-06-17T00:00:00"/>
    <n v="14630.099999999999"/>
    <x v="0"/>
    <x v="2"/>
    <x v="5"/>
  </r>
  <r>
    <n v="100538076"/>
    <s v="IDEAL NURSERY&amp; PRIMARY SCHOOL"/>
    <s v="ORILE ROAD. TABON-TABON AGEGE AKOWONJO."/>
    <s v="D-Non MD"/>
    <x v="1"/>
    <s v="NMD"/>
    <n v="547"/>
    <n v="18369.900000000001"/>
    <n v="81056.88"/>
    <x v="5"/>
    <n v="1002207982"/>
    <x v="306"/>
    <n v="30000"/>
    <d v="2025-06-12T00:00:00"/>
    <n v="11630.099999999999"/>
    <x v="0"/>
    <x v="2"/>
    <x v="5"/>
  </r>
  <r>
    <n v="100537170"/>
    <s v="MUSA S T"/>
    <s v="1 SALAWU STR ORILE AGEGE LAGOS"/>
    <s v="D-Non MD"/>
    <x v="1"/>
    <s v="NMD"/>
    <n v="547"/>
    <n v="18369.900000000001"/>
    <n v="168135.3"/>
    <x v="5"/>
    <n v="1000260764"/>
    <x v="307"/>
    <m/>
    <d v="2025-04-22T00:00:00"/>
    <n v="0"/>
    <x v="143"/>
    <x v="1"/>
    <x v="5"/>
  </r>
  <r>
    <n v="100536731"/>
    <s v="RAFIU AGORO"/>
    <s v="10 SALAWU STREET OLD A/C NO 26/04/05/68619 AGEGE"/>
    <s v="D-Non MD"/>
    <x v="1"/>
    <s v="NMD"/>
    <n v="547"/>
    <n v="18369.900000000001"/>
    <n v="15948.8"/>
    <x v="5"/>
    <n v="1000260764"/>
    <x v="307"/>
    <n v="19000"/>
    <d v="2025-06-14T00:00:00"/>
    <n v="630.09999999999854"/>
    <x v="0"/>
    <x v="2"/>
    <x v="5"/>
  </r>
  <r>
    <n v="100538684"/>
    <s v="SHITTU ABIMBOLA"/>
    <s v="105 ORILE RD AGEGE 77/83886 AGEGE"/>
    <s v="D-Non MD"/>
    <x v="1"/>
    <s v="NMD"/>
    <n v="547"/>
    <n v="18369.900000000001"/>
    <n v="838590.32"/>
    <x v="5"/>
    <n v="1000260764"/>
    <x v="307"/>
    <n v="20000"/>
    <d v="2025-06-23T00:00:00"/>
    <n v="1630.0999999999985"/>
    <x v="0"/>
    <x v="2"/>
    <x v="5"/>
  </r>
  <r>
    <n v="100537305"/>
    <s v="LASISI KUBURAT"/>
    <s v="2 SALAWU STREET 91/S25/1788 ORILE AGEGE"/>
    <s v="D-Non MD"/>
    <x v="1"/>
    <s v="NMD"/>
    <n v="547"/>
    <n v="18369.900000000001"/>
    <n v="426769.1"/>
    <x v="5"/>
    <n v="1000260764"/>
    <x v="307"/>
    <m/>
    <d v="2024-07-09T00:00:00"/>
    <n v="0"/>
    <x v="143"/>
    <x v="1"/>
    <x v="5"/>
  </r>
  <r>
    <n v="101369300"/>
    <s v="OJEDIRAN IDOWU"/>
    <s v="25 SALAWU STRET ORILE AGEGE"/>
    <s v="D-Non MD"/>
    <x v="1"/>
    <s v="NMD"/>
    <n v="547"/>
    <n v="18369.900000000001"/>
    <n v="250974.58"/>
    <x v="5"/>
    <n v="1000260764"/>
    <x v="307"/>
    <m/>
    <d v="2025-05-26T00:00:00"/>
    <n v="0"/>
    <x v="143"/>
    <x v="1"/>
    <x v="5"/>
  </r>
  <r>
    <n v="101257521"/>
    <s v="PRINCE SALIU IRISANMI"/>
    <s v="26 AGBEDEYI STR.ORILE AGEGE"/>
    <s v="D-Non MD"/>
    <x v="1"/>
    <s v="NMD"/>
    <n v="547"/>
    <n v="18369.900000000001"/>
    <n v="296704.09999999998"/>
    <x v="5"/>
    <n v="1000260764"/>
    <x v="307"/>
    <n v="49000"/>
    <d v="2025-06-22T00:00:00"/>
    <n v="30630.1"/>
    <x v="0"/>
    <x v="2"/>
    <x v="5"/>
  </r>
  <r>
    <n v="101645073"/>
    <s v="ORISANMI MUSILIATU"/>
    <s v="28A AGBEDEYI STR 81/S25/43042 ORILE AGEGE"/>
    <s v="D-Non MD"/>
    <x v="0"/>
    <s v="NMD"/>
    <n v="0"/>
    <n v="0"/>
    <n v="133618.37"/>
    <x v="5"/>
    <n v="1000260764"/>
    <x v="307"/>
    <m/>
    <m/>
    <n v="0"/>
    <x v="0"/>
    <x v="0"/>
    <x v="5"/>
  </r>
  <r>
    <n v="100536225"/>
    <s v="ORISANMI KAFARU"/>
    <s v="29 AGBEDEYI STR M/NO 79/S25/39002 ORILE AGEGE"/>
    <s v="D-Non MD"/>
    <x v="1"/>
    <s v="NMD"/>
    <n v="547"/>
    <n v="18369.900000000001"/>
    <n v="344867.54"/>
    <x v="5"/>
    <n v="1000260764"/>
    <x v="307"/>
    <n v="36000"/>
    <d v="2025-06-18T00:00:00"/>
    <n v="17630.099999999999"/>
    <x v="0"/>
    <x v="2"/>
    <x v="5"/>
  </r>
  <r>
    <n v="101645090"/>
    <s v="ORISANMI KAFARU"/>
    <s v="29 AGBEDEYI STR M/NO 79/S25/39002 ORILE AGEGE"/>
    <s v="D-Non MD"/>
    <x v="1"/>
    <s v="NMD"/>
    <n v="547"/>
    <n v="18369.900000000001"/>
    <n v="17696.89"/>
    <x v="5"/>
    <n v="1000260764"/>
    <x v="307"/>
    <n v="23000"/>
    <d v="2025-06-04T00:00:00"/>
    <n v="4630.0999999999985"/>
    <x v="0"/>
    <x v="2"/>
    <x v="5"/>
  </r>
  <r>
    <n v="100538124"/>
    <s v="BANKOLE ADUNKE"/>
    <s v="29 AGBEDEYI STR M/NO 79/S25/76982 ORILE AGEGE"/>
    <s v="D-Non MD"/>
    <x v="1"/>
    <s v="NMD"/>
    <n v="547"/>
    <n v="18369.900000000001"/>
    <n v="10195.790000000001"/>
    <x v="5"/>
    <n v="1000260764"/>
    <x v="307"/>
    <n v="18000"/>
    <d v="2025-06-17T00:00:00"/>
    <n v="0"/>
    <x v="148"/>
    <x v="3"/>
    <x v="5"/>
  </r>
  <r>
    <n v="100536970"/>
    <s v="AYOOLA S"/>
    <s v="4 SALAWU STR. 94/S25/006429 AGEGE"/>
    <s v="D-Non MD"/>
    <x v="1"/>
    <s v="NMD"/>
    <n v="547"/>
    <n v="18369.900000000001"/>
    <n v="583581.18000000005"/>
    <x v="5"/>
    <n v="1000260764"/>
    <x v="307"/>
    <n v="42300"/>
    <d v="2025-06-20T00:00:00"/>
    <n v="23930.1"/>
    <x v="0"/>
    <x v="2"/>
    <x v="5"/>
  </r>
  <r>
    <n v="100538462"/>
    <s v="I.ABUDU I.ABUDU"/>
    <s v="55 ORILE RD ORILE "/>
    <s v="D-Non MD"/>
    <x v="1"/>
    <s v="NMD"/>
    <n v="547"/>
    <n v="18369.900000000001"/>
    <n v="36288.629999999997"/>
    <x v="5"/>
    <n v="1000260764"/>
    <x v="307"/>
    <n v="30000"/>
    <d v="2025-06-21T00:00:00"/>
    <n v="11630.099999999999"/>
    <x v="0"/>
    <x v="2"/>
    <x v="5"/>
  </r>
  <r>
    <n v="100955902"/>
    <s v="ABUDU IBRAHIM"/>
    <s v="55 ORILE ROAD  "/>
    <s v="D-Non MD"/>
    <x v="1"/>
    <s v="NMD"/>
    <n v="547"/>
    <n v="18369.900000000001"/>
    <n v="312987.76"/>
    <x v="5"/>
    <n v="1000260764"/>
    <x v="307"/>
    <n v="40000"/>
    <d v="2025-06-21T00:00:00"/>
    <n v="21630.1"/>
    <x v="0"/>
    <x v="2"/>
    <x v="5"/>
  </r>
  <r>
    <n v="100537522"/>
    <s v="MR TAIWO AGBEBI"/>
    <s v="57 ORILE RD AGEGE OLD A/C 26/03/03/2361A ORILE AGEGE"/>
    <s v="D-Non MD"/>
    <x v="1"/>
    <s v="NMD"/>
    <n v="547"/>
    <n v="18369.900000000001"/>
    <n v="902072.39"/>
    <x v="5"/>
    <n v="1000260764"/>
    <x v="307"/>
    <m/>
    <d v="2025-05-26T00:00:00"/>
    <n v="0"/>
    <x v="143"/>
    <x v="1"/>
    <x v="5"/>
  </r>
  <r>
    <n v="102890579"/>
    <s v="MR AREMU AGORO AREMU AGORO"/>
    <s v="6 SALAWU STREET 66/P25/043119 ORILE AGEGE"/>
    <s v="D-Non MD"/>
    <x v="1"/>
    <s v="NMD"/>
    <n v="547"/>
    <n v="18369.900000000001"/>
    <n v="28006.42"/>
    <x v="5"/>
    <n v="1000260764"/>
    <x v="307"/>
    <n v="10000"/>
    <d v="2025-06-24T00:00:00"/>
    <n v="0"/>
    <x v="151"/>
    <x v="3"/>
    <x v="5"/>
  </r>
  <r>
    <n v="100538103"/>
    <s v="MR AREMU AGORO"/>
    <s v="6 SALAWU STREET 66/P25/043119 ORILE AGEGE"/>
    <s v="D-Non MD"/>
    <x v="1"/>
    <s v="NMD"/>
    <n v="547"/>
    <n v="18369.900000000001"/>
    <n v="57627.4"/>
    <x v="5"/>
    <n v="1000260764"/>
    <x v="307"/>
    <m/>
    <d v="2025-05-15T00:00:00"/>
    <n v="0"/>
    <x v="143"/>
    <x v="1"/>
    <x v="5"/>
  </r>
  <r>
    <n v="100537299"/>
    <s v="MR OKEDIJI O OLATUNJI"/>
    <s v="68 ORILE RD AGEGE 90/477665 ORILE-AGEGE"/>
    <s v="D-Non MD"/>
    <x v="0"/>
    <s v="NMD"/>
    <n v="0"/>
    <n v="0"/>
    <n v="580350.22"/>
    <x v="5"/>
    <n v="1000260764"/>
    <x v="307"/>
    <m/>
    <m/>
    <n v="0"/>
    <x v="0"/>
    <x v="0"/>
    <x v="5"/>
  </r>
  <r>
    <n v="100536625"/>
    <s v="SATARU MR OLUSESI"/>
    <s v="68 ORILE RD AGEGE M/N 85/S25/54920 AGEGE"/>
    <s v="D-Non MD"/>
    <x v="1"/>
    <s v="NMD"/>
    <n v="547"/>
    <n v="18369.900000000001"/>
    <n v="929153.22"/>
    <x v="5"/>
    <n v="1000260764"/>
    <x v="307"/>
    <n v="25000"/>
    <d v="2025-06-21T00:00:00"/>
    <n v="6630.0999999999985"/>
    <x v="0"/>
    <x v="2"/>
    <x v="5"/>
  </r>
  <r>
    <n v="100537365"/>
    <s v="ALH WAKILU SHOLA"/>
    <s v="7 AGBEDEYI STR ORILE LAGOS"/>
    <s v="D-Non MD"/>
    <x v="1"/>
    <s v="NMD"/>
    <n v="547"/>
    <n v="18369.900000000001"/>
    <n v="66933.710000000006"/>
    <x v="5"/>
    <n v="1000260764"/>
    <x v="307"/>
    <n v="20000"/>
    <d v="2025-06-22T00:00:00"/>
    <n v="1630.0999999999985"/>
    <x v="0"/>
    <x v="2"/>
    <x v="5"/>
  </r>
  <r>
    <n v="101645459"/>
    <s v="ALH WAKILU SHOLA"/>
    <s v="7 AGBEDEYI STR ORILE LAGOS"/>
    <s v="D-Non MD"/>
    <x v="0"/>
    <s v="NMD"/>
    <n v="0"/>
    <n v="0"/>
    <n v="64254.63"/>
    <x v="5"/>
    <n v="1000260764"/>
    <x v="307"/>
    <m/>
    <m/>
    <n v="0"/>
    <x v="0"/>
    <x v="0"/>
    <x v="5"/>
  </r>
  <r>
    <n v="101645091"/>
    <s v="LAWAL SOLANKE"/>
    <s v="7 SALAU STR ORILE LAGOS"/>
    <s v="D-Non MD"/>
    <x v="0"/>
    <s v="NMD"/>
    <n v="0"/>
    <n v="0"/>
    <n v="92005.92"/>
    <x v="5"/>
    <n v="1000260764"/>
    <x v="307"/>
    <m/>
    <m/>
    <n v="0"/>
    <x v="0"/>
    <x v="0"/>
    <x v="5"/>
  </r>
  <r>
    <n v="100537205"/>
    <s v="MUSTAPHA MOHAMMED"/>
    <s v="7. SALAWU STR ORILE AGEGE LAGOS."/>
    <s v="D-Non MD"/>
    <x v="1"/>
    <s v="NMD"/>
    <n v="547"/>
    <n v="18369.900000000001"/>
    <n v="184569.59"/>
    <x v="5"/>
    <n v="1000260764"/>
    <x v="307"/>
    <m/>
    <d v="2025-05-30T00:00:00"/>
    <n v="0"/>
    <x v="143"/>
    <x v="1"/>
    <x v="5"/>
  </r>
  <r>
    <n v="100537000"/>
    <s v="ALHAJI SANNI"/>
    <s v="72 ORILE ROAD AGEGE  "/>
    <s v="D-Non MD"/>
    <x v="1"/>
    <s v="NMD"/>
    <n v="547"/>
    <n v="18369.900000000001"/>
    <n v="634854.02"/>
    <x v="5"/>
    <n v="1000260764"/>
    <x v="307"/>
    <n v="32000"/>
    <d v="2025-06-21T00:00:00"/>
    <n v="13630.099999999999"/>
    <x v="0"/>
    <x v="2"/>
    <x v="5"/>
  </r>
  <r>
    <n v="100536523"/>
    <s v="MR SALIU BELLO"/>
    <s v="76 ORILE RD AGEGE AGEGE "/>
    <s v="D-Non MD"/>
    <x v="1"/>
    <s v="NMD"/>
    <n v="547"/>
    <n v="18369.900000000001"/>
    <n v="54295.21"/>
    <x v="5"/>
    <n v="1000260764"/>
    <x v="307"/>
    <n v="21000"/>
    <d v="2025-06-25T00:00:00"/>
    <n v="2630.0999999999985"/>
    <x v="0"/>
    <x v="2"/>
    <x v="5"/>
  </r>
  <r>
    <n v="102971878"/>
    <s v="AYISHAT YUSUF YUSUF"/>
    <s v="76 Orile road"/>
    <s v="D-Non MD"/>
    <x v="1"/>
    <s v="NMD"/>
    <n v="547"/>
    <n v="18369.900000000001"/>
    <n v="18369.900000000001"/>
    <x v="5"/>
    <n v="1000260764"/>
    <x v="307"/>
    <m/>
    <m/>
    <n v="0"/>
    <x v="143"/>
    <x v="1"/>
    <x v="5"/>
  </r>
  <r>
    <n v="102938317"/>
    <s v="SHORUNKE SHORUNKE SHORUNKE SHORUNKE"/>
    <s v="77 ORILE ROAD TABON-TABON AGEG M/N 76/161026 "/>
    <s v="D-Non MD"/>
    <x v="0"/>
    <s v="NMD"/>
    <n v="0"/>
    <n v="0"/>
    <n v="-19000"/>
    <x v="5"/>
    <n v="1000260764"/>
    <x v="307"/>
    <m/>
    <m/>
    <n v="0"/>
    <x v="0"/>
    <x v="0"/>
    <x v="5"/>
  </r>
  <r>
    <n v="100538033"/>
    <s v="SHORUNKE SHORUNKE"/>
    <s v="77 ORILE ROAD TABON-TABON AGEG M/N 76/161026 "/>
    <s v="D-Non MD"/>
    <x v="1"/>
    <s v="NMD"/>
    <n v="547"/>
    <n v="18369.900000000001"/>
    <n v="7314.46"/>
    <x v="5"/>
    <n v="1000260764"/>
    <x v="307"/>
    <n v="38000"/>
    <d v="2025-06-23T00:00:00"/>
    <n v="19630.099999999999"/>
    <x v="0"/>
    <x v="2"/>
    <x v="5"/>
  </r>
  <r>
    <n v="101645460"/>
    <s v="ALH ABUBAKAR ALAUSA"/>
    <s v="7A AGBEDEYI STR ORILA AGEGE LAGOS"/>
    <s v="D-Non MD"/>
    <x v="0"/>
    <s v="NMD"/>
    <n v="0"/>
    <n v="0"/>
    <n v="84254.63"/>
    <x v="5"/>
    <n v="1000260764"/>
    <x v="307"/>
    <m/>
    <m/>
    <n v="0"/>
    <x v="0"/>
    <x v="0"/>
    <x v="5"/>
  </r>
  <r>
    <n v="100536884"/>
    <s v="ALH ABUBAKAR ALAUSA"/>
    <s v="7A AGBEDEYI STR ORILA AGEGE LAGOS"/>
    <s v="D-Non MD"/>
    <x v="1"/>
    <s v="NMD"/>
    <n v="547"/>
    <n v="18369.900000000001"/>
    <n v="403073.72"/>
    <x v="5"/>
    <n v="1000260764"/>
    <x v="307"/>
    <n v="33000"/>
    <d v="2025-06-21T00:00:00"/>
    <n v="14630.099999999999"/>
    <x v="0"/>
    <x v="2"/>
    <x v="5"/>
  </r>
  <r>
    <n v="100537169"/>
    <s v="AFOGUNLOWO MUDASIRU"/>
    <s v="8 SALAWU STR ORILE AGEGE LAGOS"/>
    <s v="D-Non MD"/>
    <x v="1"/>
    <s v="NMD"/>
    <n v="547"/>
    <n v="18369.900000000001"/>
    <n v="163987.34"/>
    <x v="5"/>
    <n v="1000260764"/>
    <x v="307"/>
    <n v="50000"/>
    <d v="2025-06-21T00:00:00"/>
    <n v="31630.1"/>
    <x v="0"/>
    <x v="2"/>
    <x v="5"/>
  </r>
  <r>
    <n v="100538244"/>
    <s v="ALASA KUBURAT"/>
    <s v="81 ORILE ROAD ORILE AGEGE AGEGE LAGOS"/>
    <s v="D-Non MD"/>
    <x v="0"/>
    <s v="NMD"/>
    <n v="0"/>
    <n v="0"/>
    <n v="-79.05"/>
    <x v="5"/>
    <n v="1000260764"/>
    <x v="307"/>
    <m/>
    <m/>
    <n v="0"/>
    <x v="0"/>
    <x v="0"/>
    <x v="5"/>
  </r>
  <r>
    <n v="100536356"/>
    <s v="MR LANRE OWOIGBE"/>
    <s v="83 ORILE RD N/NO 79/S25/49412 AGEGE"/>
    <s v="D-Non MD"/>
    <x v="1"/>
    <s v="NMD"/>
    <n v="547"/>
    <n v="18369.900000000001"/>
    <n v="18479.41"/>
    <x v="5"/>
    <n v="1000260764"/>
    <x v="307"/>
    <n v="18500"/>
    <d v="2025-06-21T00:00:00"/>
    <n v="130.09999999999854"/>
    <x v="0"/>
    <x v="2"/>
    <x v="5"/>
  </r>
  <r>
    <n v="101589681"/>
    <s v="MR LANRE OWOIGBE"/>
    <s v="83 ORILE RD N/NO 79/S25/49412 AGEGE"/>
    <s v="D-Non MD"/>
    <x v="0"/>
    <s v="NMD"/>
    <n v="0"/>
    <n v="0"/>
    <n v="-5.38"/>
    <x v="5"/>
    <n v="1000260764"/>
    <x v="307"/>
    <m/>
    <m/>
    <n v="0"/>
    <x v="0"/>
    <x v="0"/>
    <x v="5"/>
  </r>
  <r>
    <n v="101854933"/>
    <s v="ALH ISIAKA ONIKE"/>
    <s v="86 ORILE ROAD ORILE AGEGE LAGOS"/>
    <s v="D-Non MD"/>
    <x v="1"/>
    <s v="NMD"/>
    <n v="547"/>
    <n v="18369.900000000001"/>
    <n v="84759.59"/>
    <x v="5"/>
    <n v="1000260764"/>
    <x v="307"/>
    <n v="18700"/>
    <d v="2025-06-04T00:00:00"/>
    <n v="330.09999999999854"/>
    <x v="0"/>
    <x v="2"/>
    <x v="5"/>
  </r>
  <r>
    <n v="100537342"/>
    <s v="IMAM ABDUL CENTRAL"/>
    <s v="87 ORILE RD  "/>
    <s v="D-Non MD"/>
    <x v="1"/>
    <s v="NMD"/>
    <n v="547"/>
    <n v="18369.900000000001"/>
    <n v="37340.47"/>
    <x v="5"/>
    <n v="1000260764"/>
    <x v="307"/>
    <n v="39000"/>
    <d v="2025-06-13T00:00:00"/>
    <n v="20630.099999999999"/>
    <x v="0"/>
    <x v="2"/>
    <x v="5"/>
  </r>
  <r>
    <n v="100538960"/>
    <s v="OKE J"/>
    <s v="88B ORILE RD ORILE LAGOS"/>
    <s v="D-Non MD"/>
    <x v="1"/>
    <s v="NMD"/>
    <n v="547"/>
    <n v="18369.900000000001"/>
    <n v="3489.82"/>
    <x v="5"/>
    <n v="1000260764"/>
    <x v="307"/>
    <n v="18000"/>
    <d v="2025-06-18T00:00:00"/>
    <n v="0"/>
    <x v="148"/>
    <x v="3"/>
    <x v="5"/>
  </r>
  <r>
    <n v="100536708"/>
    <s v="MR OJO J.OLU"/>
    <s v="89 ORILE RD AGEGE LAGOS "/>
    <s v="D-Non MD"/>
    <x v="0"/>
    <s v="NMD"/>
    <n v="0"/>
    <n v="0"/>
    <n v="332470.53999999998"/>
    <x v="5"/>
    <n v="1000260764"/>
    <x v="307"/>
    <m/>
    <m/>
    <n v="0"/>
    <x v="0"/>
    <x v="0"/>
    <x v="5"/>
  </r>
  <r>
    <n v="100536859"/>
    <s v="ALH KADIRI"/>
    <s v="89B ORILE AGEGE LAGOS"/>
    <s v="D-Non MD"/>
    <x v="1"/>
    <s v="NMD"/>
    <n v="547"/>
    <n v="18369.900000000001"/>
    <n v="25260.880000000001"/>
    <x v="5"/>
    <n v="1000260764"/>
    <x v="307"/>
    <n v="18000"/>
    <d v="2025-06-21T00:00:00"/>
    <n v="0"/>
    <x v="148"/>
    <x v="3"/>
    <x v="5"/>
  </r>
  <r>
    <n v="101920084"/>
    <s v="ODEKUNLE JIMOH"/>
    <s v="9 ODUWALE STR M/NO 79/S250110547 ORILE AGEGE"/>
    <s v="D-Non MD"/>
    <x v="1"/>
    <s v="NMD"/>
    <n v="547"/>
    <n v="18369.900000000001"/>
    <n v="235906.42"/>
    <x v="5"/>
    <n v="1000260764"/>
    <x v="307"/>
    <m/>
    <d v="2025-01-17T00:00:00"/>
    <n v="0"/>
    <x v="143"/>
    <x v="1"/>
    <x v="5"/>
  </r>
  <r>
    <n v="100536313"/>
    <s v="MR G B OTUN"/>
    <s v="90 ORILE RD AGEGE 85/S25/088943 ORILE AGEGE"/>
    <s v="D-Non MD"/>
    <x v="1"/>
    <s v="NMD"/>
    <n v="547"/>
    <n v="18369.900000000001"/>
    <n v="182660.29"/>
    <x v="5"/>
    <n v="1000260764"/>
    <x v="307"/>
    <n v="44000"/>
    <d v="2025-06-25T00:00:00"/>
    <n v="25630.1"/>
    <x v="0"/>
    <x v="2"/>
    <x v="5"/>
  </r>
  <r>
    <n v="100538126"/>
    <s v="DADA I A"/>
    <s v="91 ORILE RD AGEGE M/NO 79/S25/82686 AGEGE"/>
    <s v="D-Non MD"/>
    <x v="1"/>
    <s v="NMD"/>
    <n v="547"/>
    <n v="18369.900000000001"/>
    <n v="18186.099999999999"/>
    <x v="5"/>
    <n v="1000260764"/>
    <x v="307"/>
    <n v="18500"/>
    <d v="2025-06-21T00:00:00"/>
    <n v="130.09999999999854"/>
    <x v="0"/>
    <x v="2"/>
    <x v="5"/>
  </r>
  <r>
    <n v="100537077"/>
    <s v="SHITTU OYEBODE"/>
    <s v="91. ORILE RD ORILE AGEGE LAGOS."/>
    <s v="D-Non MD"/>
    <x v="1"/>
    <s v="NMD"/>
    <n v="547"/>
    <n v="18369.900000000001"/>
    <n v="-25317.29"/>
    <x v="5"/>
    <n v="1000260764"/>
    <x v="307"/>
    <n v="44000"/>
    <d v="2025-06-21T00:00:00"/>
    <n v="25630.1"/>
    <x v="0"/>
    <x v="2"/>
    <x v="5"/>
  </r>
  <r>
    <n v="100536461"/>
    <s v="MR ABANIKANDA"/>
    <s v="95 ORILE ROAD AGEGE AGEGE "/>
    <s v="D-Non MD"/>
    <x v="1"/>
    <s v="NMD"/>
    <n v="547"/>
    <n v="18369.900000000001"/>
    <n v="34701.620000000003"/>
    <x v="5"/>
    <n v="1000260764"/>
    <x v="307"/>
    <n v="17000"/>
    <d v="2025-06-12T00:00:00"/>
    <n v="0"/>
    <x v="149"/>
    <x v="3"/>
    <x v="5"/>
  </r>
  <r>
    <n v="101688866"/>
    <s v="ALHAJI SALAWU AYO OPAKUNLE"/>
    <s v="97 ORILE RD AGEGE 85/P25/05132 AGEGE"/>
    <s v="D-Non MD"/>
    <x v="0"/>
    <s v="NMD"/>
    <n v="0"/>
    <n v="0"/>
    <n v="44621.16"/>
    <x v="5"/>
    <n v="1000260764"/>
    <x v="307"/>
    <m/>
    <m/>
    <n v="0"/>
    <x v="0"/>
    <x v="0"/>
    <x v="5"/>
  </r>
  <r>
    <n v="101224847"/>
    <s v="ADESHINA AWOYEMI"/>
    <s v="98 ORILE ROAD, ORILE- AGEGE"/>
    <s v="D-Non MD"/>
    <x v="1"/>
    <s v="NMD"/>
    <n v="547"/>
    <n v="18369.900000000001"/>
    <n v="18180.740000000002"/>
    <x v="5"/>
    <n v="1000260764"/>
    <x v="307"/>
    <n v="18200"/>
    <d v="2025-06-24T00:00:00"/>
    <n v="0"/>
    <x v="193"/>
    <x v="3"/>
    <x v="5"/>
  </r>
  <r>
    <n v="100536869"/>
    <s v="ISMAIL AJIBOLA"/>
    <s v="99/101 ORILE RD LAGOS "/>
    <s v="D-Non MD"/>
    <x v="1"/>
    <s v="NMD"/>
    <n v="547"/>
    <n v="18369.900000000001"/>
    <n v="154025.10999999999"/>
    <x v="5"/>
    <n v="1000260764"/>
    <x v="307"/>
    <n v="30000"/>
    <d v="2025-06-22T00:00:00"/>
    <n v="11630.099999999999"/>
    <x v="0"/>
    <x v="2"/>
    <x v="5"/>
  </r>
  <r>
    <n v="101224977"/>
    <s v="ORILE CDA"/>
    <s v="9B SALAWU STREET,ORILE-AGEGE"/>
    <s v="D-Non MD"/>
    <x v="0"/>
    <s v="NMD"/>
    <n v="0"/>
    <n v="0"/>
    <n v="533006.65"/>
    <x v="5"/>
    <n v="1000260764"/>
    <x v="307"/>
    <m/>
    <m/>
    <n v="0"/>
    <x v="0"/>
    <x v="0"/>
    <x v="5"/>
  </r>
  <r>
    <n v="100536314"/>
    <s v="UMORU ADETUTU MRS"/>
    <s v="11 BALE STR M/NO 85/S25/88522 ORILE AGEGE"/>
    <s v="D-Non MD"/>
    <x v="1"/>
    <s v="NMD"/>
    <n v="547"/>
    <n v="18369.900000000001"/>
    <n v="467821.42"/>
    <x v="5"/>
    <n v="1000258299"/>
    <x v="308"/>
    <n v="100"/>
    <d v="2025-06-20T00:00:00"/>
    <n v="0"/>
    <x v="188"/>
    <x v="3"/>
    <x v="5"/>
  </r>
  <r>
    <n v="100525768"/>
    <s v="EGBERONGBE MUKADAS OSHUO"/>
    <s v="5C BALE STR TABON TABON AGEGE LAGOS STATE LAGOS STATE"/>
    <s v="D-Non MD"/>
    <x v="0"/>
    <s v="NMD"/>
    <n v="0"/>
    <n v="0"/>
    <n v="0.48"/>
    <x v="5"/>
    <n v="1000258299"/>
    <x v="308"/>
    <m/>
    <m/>
    <n v="0"/>
    <x v="0"/>
    <x v="0"/>
    <x v="5"/>
  </r>
  <r>
    <n v="101295166"/>
    <s v="FUMILAYO OLADAYO"/>
    <s v="1 OWOLEWA STREET OFF ORILE ROAD ORILE AGEGE"/>
    <s v="D-Non MD"/>
    <x v="0"/>
    <s v="NMD"/>
    <n v="0"/>
    <n v="0"/>
    <n v="138984.28"/>
    <x v="5"/>
    <n v="1000258607"/>
    <x v="309"/>
    <m/>
    <m/>
    <n v="0"/>
    <x v="0"/>
    <x v="0"/>
    <x v="5"/>
  </r>
  <r>
    <n v="100538197"/>
    <s v="OGUNWO RUFUS"/>
    <s v="10 ORILE RD AGEGE 75/090937 ORILE AGEGE"/>
    <s v="D-Non MD"/>
    <x v="1"/>
    <s v="NMD"/>
    <n v="547"/>
    <n v="18369.900000000001"/>
    <n v="131788.64000000001"/>
    <x v="5"/>
    <n v="1000258607"/>
    <x v="309"/>
    <m/>
    <d v="2025-05-19T00:00:00"/>
    <n v="0"/>
    <x v="143"/>
    <x v="1"/>
    <x v="5"/>
  </r>
  <r>
    <n v="101647506"/>
    <s v="MR CHRISTOPHER JOHNSON"/>
    <s v="13 ORILE ROAD AGEGE AGEGE TABON TABON"/>
    <s v="D-Non MD"/>
    <x v="0"/>
    <s v="NMD"/>
    <n v="0"/>
    <n v="0"/>
    <n v="25992.93"/>
    <x v="5"/>
    <n v="1000258607"/>
    <x v="309"/>
    <m/>
    <m/>
    <n v="0"/>
    <x v="0"/>
    <x v="0"/>
    <x v="5"/>
  </r>
  <r>
    <n v="101648350"/>
    <s v="MR CHRISTOPHER JOHNSON"/>
    <s v="13 ORILE ROAD AGEGE AGEGE TABON TABON"/>
    <s v="D-Non MD"/>
    <x v="0"/>
    <s v="NMD"/>
    <n v="0"/>
    <n v="0"/>
    <n v="25992.93"/>
    <x v="5"/>
    <n v="1000258607"/>
    <x v="309"/>
    <m/>
    <m/>
    <n v="0"/>
    <x v="0"/>
    <x v="0"/>
    <x v="5"/>
  </r>
  <r>
    <n v="101646776"/>
    <s v="MR CHRISTOPHER JOHNSON"/>
    <s v="13 ORILE ROAD AGEGE AGEGE TABON TABON"/>
    <s v="D-Non MD"/>
    <x v="0"/>
    <s v="NMD"/>
    <n v="0"/>
    <n v="0"/>
    <n v="25992.93"/>
    <x v="5"/>
    <n v="1000258607"/>
    <x v="309"/>
    <m/>
    <m/>
    <n v="0"/>
    <x v="0"/>
    <x v="0"/>
    <x v="5"/>
  </r>
  <r>
    <n v="101647620"/>
    <s v="MR CHRISTOPHER JOHNSON"/>
    <s v="13 ORILE ROAD AGEGE AGEGE TABON TABON"/>
    <s v="D-Non MD"/>
    <x v="0"/>
    <s v="NMD"/>
    <n v="0"/>
    <n v="0"/>
    <n v="25992.93"/>
    <x v="5"/>
    <n v="1000258607"/>
    <x v="309"/>
    <m/>
    <m/>
    <n v="0"/>
    <x v="0"/>
    <x v="0"/>
    <x v="5"/>
  </r>
  <r>
    <n v="101647711"/>
    <s v="ALHAJI BABA IMAM"/>
    <s v="23 ORILE RD AGEGE MN 65/019717 ORILE AGEGE"/>
    <s v="D-Non MD"/>
    <x v="0"/>
    <s v="NMD"/>
    <n v="0"/>
    <n v="0"/>
    <n v="53849.04"/>
    <x v="5"/>
    <n v="1000258607"/>
    <x v="309"/>
    <m/>
    <m/>
    <n v="0"/>
    <x v="0"/>
    <x v="0"/>
    <x v="5"/>
  </r>
  <r>
    <n v="101648378"/>
    <s v="ALHAJI BABA IMAM"/>
    <s v="23 ORILE RD AGEGE MN 65/019717 ORILE AGEGE"/>
    <s v="D-Non MD"/>
    <x v="0"/>
    <s v="NMD"/>
    <n v="0"/>
    <n v="0"/>
    <n v="46849.04"/>
    <x v="5"/>
    <n v="1000258607"/>
    <x v="309"/>
    <m/>
    <m/>
    <n v="0"/>
    <x v="0"/>
    <x v="0"/>
    <x v="5"/>
  </r>
  <r>
    <n v="100536649"/>
    <s v="MAD SILIFAT MORENIKEJI"/>
    <s v="8 ORILE RD AGEGE  "/>
    <s v="D-Non MD"/>
    <x v="1"/>
    <s v="NMD"/>
    <n v="547"/>
    <n v="18369.900000000001"/>
    <n v="91663.89"/>
    <x v="5"/>
    <n v="1000258607"/>
    <x v="309"/>
    <m/>
    <d v="2025-04-23T00:00:00"/>
    <n v="0"/>
    <x v="143"/>
    <x v="1"/>
    <x v="5"/>
  </r>
  <r>
    <n v="100538353"/>
    <s v="SHOKALE BAYO FUNMI"/>
    <s v="48 ORILE RD AGEGE AGEGE "/>
    <s v="D-Non MD"/>
    <x v="1"/>
    <s v="NMD"/>
    <n v="547"/>
    <n v="18369.900000000001"/>
    <n v="58214.54"/>
    <x v="5"/>
    <n v="1002207986"/>
    <x v="310"/>
    <n v="30000"/>
    <d v="2025-06-01T00:00:00"/>
    <n v="11630.099999999999"/>
    <x v="0"/>
    <x v="2"/>
    <x v="5"/>
  </r>
  <r>
    <n v="100536400"/>
    <s v="ELIJAH OLA SHOWUNMI ESQ"/>
    <s v="49 ORILE RD AGEGE OLD A/C 26/03/03/43114 TABONTABON AGEGE"/>
    <s v="D-Non MD"/>
    <x v="1"/>
    <s v="NMD"/>
    <n v="547"/>
    <n v="18369.900000000001"/>
    <n v="21362.31"/>
    <x v="5"/>
    <n v="1002207986"/>
    <x v="310"/>
    <n v="10000"/>
    <d v="2025-06-04T00:00:00"/>
    <n v="0"/>
    <x v="151"/>
    <x v="3"/>
    <x v="5"/>
  </r>
  <r>
    <n v="101645511"/>
    <s v="MR PHILIP OLUSOLA OREKOYA"/>
    <s v="50 ORILE ROAD TABON-TABON. AGE AGEGE"/>
    <s v="D-Non MD"/>
    <x v="1"/>
    <s v="NMD"/>
    <n v="547"/>
    <n v="18369.900000000001"/>
    <n v="12649.05"/>
    <x v="5"/>
    <n v="1002207986"/>
    <x v="310"/>
    <n v="17000"/>
    <d v="2025-06-21T00:00:00"/>
    <n v="0"/>
    <x v="149"/>
    <x v="3"/>
    <x v="5"/>
  </r>
  <r>
    <n v="100537848"/>
    <s v="MR PHILIP OLUSOLA OREKOYA"/>
    <s v="50 ORILE ROAD TABON-TABON. AGE AGEGE "/>
    <s v="D-Non MD"/>
    <x v="1"/>
    <s v="NMD"/>
    <n v="547"/>
    <n v="18369.900000000001"/>
    <n v="22768.54"/>
    <x v="5"/>
    <n v="1002207986"/>
    <x v="310"/>
    <n v="17000"/>
    <d v="2025-06-21T00:00:00"/>
    <n v="0"/>
    <x v="149"/>
    <x v="3"/>
    <x v="5"/>
  </r>
  <r>
    <n v="100537052"/>
    <s v="CHIEF ITOGBE S.O"/>
    <s v="60 ORILE RD AGEGE LAGOS"/>
    <s v="D-Non MD"/>
    <x v="1"/>
    <s v="NMD"/>
    <n v="547"/>
    <n v="18369.900000000001"/>
    <n v="435847.61"/>
    <x v="5"/>
    <n v="1002207986"/>
    <x v="310"/>
    <m/>
    <d v="2025-05-21T00:00:00"/>
    <n v="0"/>
    <x v="143"/>
    <x v="1"/>
    <x v="5"/>
  </r>
  <r>
    <n v="100538291"/>
    <s v="SOKUNBI MUYIBATU"/>
    <s v="63 ORILE RD AGEGE M/N 81/S25/3060 ORILE AGEGE"/>
    <s v="D-Non MD"/>
    <x v="1"/>
    <s v="NMD"/>
    <n v="547"/>
    <n v="18369.900000000001"/>
    <n v="294262.24"/>
    <x v="5"/>
    <n v="1002207986"/>
    <x v="310"/>
    <m/>
    <d v="2025-05-19T00:00:00"/>
    <n v="0"/>
    <x v="143"/>
    <x v="1"/>
    <x v="5"/>
  </r>
  <r>
    <n v="100538191"/>
    <s v="MUSTAPHA NURATU"/>
    <s v="65 ORILE RD AGEGE OKO OBA AGEGE "/>
    <s v="D-Non MD"/>
    <x v="1"/>
    <s v="NMD"/>
    <n v="547"/>
    <n v="18369.900000000001"/>
    <n v="-10044.950000000001"/>
    <x v="5"/>
    <n v="1002207986"/>
    <x v="310"/>
    <m/>
    <d v="2025-05-19T00:00:00"/>
    <n v="0"/>
    <x v="143"/>
    <x v="1"/>
    <x v="5"/>
  </r>
  <r>
    <n v="100537689"/>
    <s v="RAJI AJAYI ESQ"/>
    <s v="53 ORILE RD AGEGE OLD A/C 26/03/03/2091A AGEGE"/>
    <s v="D-Non MD"/>
    <x v="1"/>
    <s v="NMD"/>
    <n v="547"/>
    <n v="18369.900000000001"/>
    <n v="365558.81"/>
    <x v="5"/>
    <n v="1000260601"/>
    <x v="311"/>
    <m/>
    <d v="2024-11-18T00:00:00"/>
    <n v="0"/>
    <x v="143"/>
    <x v="1"/>
    <x v="5"/>
  </r>
  <r>
    <n v="101645530"/>
    <s v="RAJI AJAYI ESQ"/>
    <s v="53 ORILE RD AGEGE OLD A/C 26/03/03/2091A AGEGE"/>
    <s v="D-Non MD"/>
    <x v="1"/>
    <s v="NMD"/>
    <n v="547"/>
    <n v="18369.900000000001"/>
    <n v="212450.64"/>
    <x v="5"/>
    <n v="1000260601"/>
    <x v="311"/>
    <m/>
    <d v="2024-11-18T00:00:00"/>
    <n v="0"/>
    <x v="143"/>
    <x v="1"/>
    <x v="5"/>
  </r>
  <r>
    <n v="102813172"/>
    <s v="MR SUNDAY ABATI SUNDAY ABATI"/>
    <s v="56 ORILE RD AGEGE  "/>
    <s v="D-Non MD"/>
    <x v="1"/>
    <s v="NMD"/>
    <n v="547"/>
    <n v="18369.900000000001"/>
    <n v="35490.76"/>
    <x v="5"/>
    <n v="1000260601"/>
    <x v="311"/>
    <n v="17000"/>
    <d v="2025-06-21T00:00:00"/>
    <n v="0"/>
    <x v="149"/>
    <x v="3"/>
    <x v="5"/>
  </r>
  <r>
    <n v="100536476"/>
    <s v="VICTORIA AJIWUN ESQ"/>
    <s v="58 ORILE RD AGEGE OLD A/C 26/03/03/42511 TABONTABON AGEGE"/>
    <s v="D-Non MD"/>
    <x v="1"/>
    <s v="NMD"/>
    <n v="547"/>
    <n v="18369.900000000001"/>
    <n v="18298.439999999999"/>
    <x v="5"/>
    <n v="1000260601"/>
    <x v="311"/>
    <m/>
    <d v="2025-05-18T00:00:00"/>
    <n v="0"/>
    <x v="143"/>
    <x v="1"/>
    <x v="5"/>
  </r>
  <r>
    <n v="102904167"/>
    <s v="VICTORIA AJIWUN ESQ AJIWUN ESQ"/>
    <s v="58 ORILE RD AGEGE OLD A/C 26/03/03/42511 TABONTABON AGEGE"/>
    <s v="D-Non MD"/>
    <x v="1"/>
    <s v="NMD"/>
    <n v="547"/>
    <n v="18369.900000000001"/>
    <n v="18281.34"/>
    <x v="5"/>
    <n v="1000260601"/>
    <x v="311"/>
    <n v="18300"/>
    <d v="2025-06-17T00:00:00"/>
    <n v="0"/>
    <x v="167"/>
    <x v="3"/>
    <x v="5"/>
  </r>
  <r>
    <n v="100537530"/>
    <s v="DAVID OLU SHOWUNMI ESQ"/>
    <s v="69 ORILE RD AGEGE OLD A/C 26/03/03/43212 AGEGE"/>
    <s v="D-Non MD"/>
    <x v="1"/>
    <s v="NMD"/>
    <n v="547"/>
    <n v="18369.900000000001"/>
    <n v="100419.13"/>
    <x v="5"/>
    <n v="1000260601"/>
    <x v="311"/>
    <n v="18500"/>
    <d v="2025-06-21T00:00:00"/>
    <n v="130.09999999999854"/>
    <x v="0"/>
    <x v="2"/>
    <x v="5"/>
  </r>
  <r>
    <n v="101646798"/>
    <s v="SHODIPO OSHO"/>
    <s v="10 ITOGBE STR OLD A/C 26/03/03/53111 OKO OBA"/>
    <s v="D-Non MD"/>
    <x v="1"/>
    <s v="NMD"/>
    <n v="547"/>
    <n v="18369.900000000001"/>
    <n v="293855.43"/>
    <x v="5"/>
    <n v="1000259228"/>
    <x v="312"/>
    <n v="16000"/>
    <d v="2025-06-18T00:00:00"/>
    <n v="0"/>
    <x v="150"/>
    <x v="3"/>
    <x v="1"/>
  </r>
  <r>
    <n v="100537670"/>
    <s v="SHODIPO OSHO"/>
    <s v="10 ITOGBE STR OLD A/C 26/03/03/53111 OKO OBA"/>
    <s v="D-Non MD"/>
    <x v="1"/>
    <s v="NMD"/>
    <n v="547"/>
    <n v="18369.900000000001"/>
    <n v="45282.42"/>
    <x v="5"/>
    <n v="1000259228"/>
    <x v="312"/>
    <n v="10000"/>
    <d v="2025-06-18T00:00:00"/>
    <n v="0"/>
    <x v="151"/>
    <x v="3"/>
    <x v="1"/>
  </r>
  <r>
    <n v="100538758"/>
    <s v="ALHAJI SULE SALAMI"/>
    <s v="11. ITOGBE STREET ORILE AGEGE LAGOS"/>
    <s v="D-Non MD"/>
    <x v="1"/>
    <s v="NMD"/>
    <n v="547"/>
    <n v="18369.900000000001"/>
    <n v="626220.9"/>
    <x v="5"/>
    <n v="1000259228"/>
    <x v="312"/>
    <n v="20000"/>
    <d v="2025-06-18T00:00:00"/>
    <n v="1630.0999999999985"/>
    <x v="0"/>
    <x v="2"/>
    <x v="1"/>
  </r>
  <r>
    <n v="100536488"/>
    <s v="MADAM AJOKE OBABIOLORUN"/>
    <s v="16 ORILE RD AGEGE 86/S25/104733 AGEGE"/>
    <s v="D-Non MD"/>
    <x v="1"/>
    <s v="NMD"/>
    <n v="547"/>
    <n v="18369.900000000001"/>
    <n v="98453.82"/>
    <x v="5"/>
    <n v="1000259228"/>
    <x v="312"/>
    <n v="30000"/>
    <d v="2025-06-18T00:00:00"/>
    <n v="11630.099999999999"/>
    <x v="0"/>
    <x v="2"/>
    <x v="1"/>
  </r>
  <r>
    <n v="100537368"/>
    <s v="OGUNYIDE A"/>
    <s v="18 ORILE RD AGEGE M/N 85/S25/132152 TABON TABON AGEGE"/>
    <s v="D-Non MD"/>
    <x v="1"/>
    <s v="NMD"/>
    <n v="547"/>
    <n v="18369.900000000001"/>
    <n v="691118.43"/>
    <x v="5"/>
    <n v="1000259228"/>
    <x v="312"/>
    <n v="25000"/>
    <d v="2025-06-25T00:00:00"/>
    <n v="6630.0999999999985"/>
    <x v="0"/>
    <x v="2"/>
    <x v="1"/>
  </r>
  <r>
    <n v="100955909"/>
    <s v="OSUNBUNMI YEKINI ALHAJI"/>
    <s v="18.ORILE ROAD AGEGE LAGOS"/>
    <s v="D-Non MD"/>
    <x v="1"/>
    <s v="NMD"/>
    <n v="547"/>
    <n v="18369.900000000001"/>
    <n v="1158196.2"/>
    <x v="5"/>
    <n v="1000259228"/>
    <x v="312"/>
    <n v="10001"/>
    <d v="2025-06-18T00:00:00"/>
    <n v="0"/>
    <x v="202"/>
    <x v="3"/>
    <x v="1"/>
  </r>
  <r>
    <n v="100537085"/>
    <s v="MR SUNMONU"/>
    <s v="1A ITOGBE STR M/NO 81/S25/15302 ORILE AGEGE"/>
    <s v="D-Non MD"/>
    <x v="1"/>
    <s v="NMD"/>
    <n v="547"/>
    <n v="18369.900000000001"/>
    <n v="957429.58"/>
    <x v="5"/>
    <n v="1000259228"/>
    <x v="312"/>
    <m/>
    <d v="2025-02-28T00:00:00"/>
    <n v="0"/>
    <x v="143"/>
    <x v="1"/>
    <x v="1"/>
  </r>
  <r>
    <n v="100538294"/>
    <s v="ADEBAYO OKEGBENRO"/>
    <s v="2 ITOGBE LANE M/NO 81/S25/6973 ORILE AGEGE"/>
    <s v="D-Non MD"/>
    <x v="1"/>
    <s v="NMD"/>
    <n v="547"/>
    <n v="18369.900000000001"/>
    <n v="309984.15999999997"/>
    <x v="5"/>
    <n v="1000259228"/>
    <x v="312"/>
    <m/>
    <d v="2025-04-09T00:00:00"/>
    <n v="0"/>
    <x v="143"/>
    <x v="1"/>
    <x v="1"/>
  </r>
  <r>
    <n v="100537072"/>
    <s v="AKEEM GBOLAHAM"/>
    <s v="2 KASUMU CRESCENT OFF ORILE OFF ORILE RD "/>
    <s v="D-Non MD"/>
    <x v="1"/>
    <s v="NMD"/>
    <n v="547"/>
    <n v="18369.900000000001"/>
    <n v="461322.46"/>
    <x v="5"/>
    <n v="1000259228"/>
    <x v="312"/>
    <m/>
    <d v="2025-04-09T00:00:00"/>
    <n v="0"/>
    <x v="143"/>
    <x v="1"/>
    <x v="1"/>
  </r>
  <r>
    <n v="100538690"/>
    <s v="LAMIDI ANISERE"/>
    <s v="20 ORILE ROAD TABON-TABON. AGE M/N 76/178188 AGEGE"/>
    <s v="D-Non MD"/>
    <x v="0"/>
    <s v="NMD"/>
    <n v="0"/>
    <n v="0"/>
    <n v="309275.12"/>
    <x v="5"/>
    <n v="1000259228"/>
    <x v="312"/>
    <m/>
    <m/>
    <n v="0"/>
    <x v="0"/>
    <x v="0"/>
    <x v="1"/>
  </r>
  <r>
    <n v="100538613"/>
    <s v="JUBRIL A KELANI"/>
    <s v="22 ORILE RD AGEGE 85/S25/129493 TABONTABON AGEGE"/>
    <s v="D-Non MD"/>
    <x v="1"/>
    <s v="NMD"/>
    <n v="547"/>
    <n v="18369.900000000001"/>
    <n v="35315.949999999997"/>
    <x v="5"/>
    <n v="1000259228"/>
    <x v="312"/>
    <n v="14500"/>
    <d v="2025-06-25T00:00:00"/>
    <n v="0"/>
    <x v="159"/>
    <x v="3"/>
    <x v="1"/>
  </r>
  <r>
    <n v="100537157"/>
    <s v="MR U LAWAL"/>
    <s v="24 ORILE RD AGEGE 91/S25/035952 ORILE AGEGE"/>
    <s v="D-Non MD"/>
    <x v="0"/>
    <s v="NMD"/>
    <n v="0"/>
    <n v="0"/>
    <n v="74889.73"/>
    <x v="5"/>
    <n v="1000259228"/>
    <x v="312"/>
    <m/>
    <m/>
    <n v="0"/>
    <x v="0"/>
    <x v="0"/>
    <x v="1"/>
  </r>
  <r>
    <n v="100537527"/>
    <s v="ADEKUNLE EWEJE"/>
    <s v="24 ORILE RD AGEGE OLD A/C 26/03/03/43016 AGEGE"/>
    <s v="D-Non MD"/>
    <x v="1"/>
    <s v="NMD"/>
    <n v="547"/>
    <n v="18369.900000000001"/>
    <n v="94257.19"/>
    <x v="5"/>
    <n v="1000259228"/>
    <x v="312"/>
    <n v="25000"/>
    <d v="2025-06-18T00:00:00"/>
    <n v="6630.0999999999985"/>
    <x v="0"/>
    <x v="2"/>
    <x v="1"/>
  </r>
  <r>
    <n v="100537907"/>
    <s v="ANUOLUWAPO PATABA"/>
    <s v="24 ORILE RD ORILE AGEGE LAGOS"/>
    <s v="D-Non MD"/>
    <x v="1"/>
    <s v="NMD"/>
    <n v="547"/>
    <n v="18369.900000000001"/>
    <n v="579463.14"/>
    <x v="5"/>
    <n v="1000259228"/>
    <x v="312"/>
    <n v="20000"/>
    <d v="2025-06-18T00:00:00"/>
    <n v="1630.0999999999985"/>
    <x v="0"/>
    <x v="2"/>
    <x v="1"/>
  </r>
  <r>
    <n v="101917148"/>
    <s v="OWOSENI M KAYODE"/>
    <s v="26 AJAYI IBE STREET  ORILE AGEGE"/>
    <s v="D-Non MD"/>
    <x v="1"/>
    <s v="NMD"/>
    <n v="547"/>
    <n v="18369.900000000001"/>
    <n v="18585.810000000001"/>
    <x v="5"/>
    <n v="1000259228"/>
    <x v="312"/>
    <n v="18000"/>
    <d v="2025-06-18T00:00:00"/>
    <n v="0"/>
    <x v="148"/>
    <x v="3"/>
    <x v="1"/>
  </r>
  <r>
    <n v="101915174"/>
    <s v="OWOSENI M KAYODE"/>
    <s v="26 AJAYI IBE STREET  ORILE AGEGE"/>
    <s v="D-Non MD"/>
    <x v="1"/>
    <s v="NMD"/>
    <n v="547"/>
    <n v="18369.900000000001"/>
    <n v="26724.41"/>
    <x v="5"/>
    <n v="1000259228"/>
    <x v="312"/>
    <n v="35500"/>
    <d v="2025-06-21T00:00:00"/>
    <n v="17130.099999999999"/>
    <x v="0"/>
    <x v="2"/>
    <x v="1"/>
  </r>
  <r>
    <n v="101918583"/>
    <s v="OWOSENI M KAYODE"/>
    <s v="26 AJAYI IBE STREET 94/S25/000893 ORILE AGEGE"/>
    <s v="D-Non MD"/>
    <x v="1"/>
    <s v="NMD"/>
    <n v="547"/>
    <n v="18369.900000000001"/>
    <n v="42936.32"/>
    <x v="5"/>
    <n v="1000259228"/>
    <x v="312"/>
    <m/>
    <d v="2025-05-20T00:00:00"/>
    <n v="0"/>
    <x v="143"/>
    <x v="1"/>
    <x v="1"/>
  </r>
  <r>
    <n v="100955910"/>
    <s v="MR OWOSENI M KAYODE"/>
    <s v="26 AJAYI IBE STREET 94/S25/000893 ORILE AGEGE"/>
    <s v="D-Non MD"/>
    <x v="0"/>
    <s v="NMD"/>
    <n v="0"/>
    <n v="0"/>
    <n v="134631.07999999999"/>
    <x v="5"/>
    <n v="1000259228"/>
    <x v="312"/>
    <m/>
    <m/>
    <n v="0"/>
    <x v="0"/>
    <x v="0"/>
    <x v="1"/>
  </r>
  <r>
    <n v="101645533"/>
    <s v="ALH G A POPOOLA"/>
    <s v="26B ORILE RD AGEGE 85/S25/058844 AGEGE"/>
    <s v="D-Non MD"/>
    <x v="0"/>
    <s v="NMD"/>
    <n v="0"/>
    <n v="0"/>
    <n v="84669.85"/>
    <x v="5"/>
    <n v="1000259228"/>
    <x v="312"/>
    <m/>
    <m/>
    <n v="0"/>
    <x v="0"/>
    <x v="0"/>
    <x v="1"/>
  </r>
  <r>
    <n v="100537082"/>
    <s v="ALH G A POPOOLA"/>
    <s v="26B ORILE RD AGEGE 85/S25/058844 AGEGE"/>
    <s v="D-Non MD"/>
    <x v="1"/>
    <s v="NMD"/>
    <n v="547"/>
    <n v="18369.900000000001"/>
    <n v="194740.84"/>
    <x v="5"/>
    <n v="1000259228"/>
    <x v="312"/>
    <n v="20000"/>
    <d v="2025-06-18T00:00:00"/>
    <n v="1630.0999999999985"/>
    <x v="0"/>
    <x v="2"/>
    <x v="1"/>
  </r>
  <r>
    <n v="100523844"/>
    <s v="MRS A SUBARU"/>
    <s v="27 ORILE RD LAGOS "/>
    <s v="D-Non MD"/>
    <x v="1"/>
    <s v="NMD"/>
    <n v="547"/>
    <n v="18369.900000000001"/>
    <n v="25497.21"/>
    <x v="5"/>
    <n v="1000259228"/>
    <x v="312"/>
    <n v="18500"/>
    <d v="2025-06-25T00:00:00"/>
    <n v="130.09999999999854"/>
    <x v="0"/>
    <x v="2"/>
    <x v="1"/>
  </r>
  <r>
    <n v="101647714"/>
    <s v="MR MUFTAU KAYODE OLALEYE"/>
    <s v="28 ORILE RD AGEGE OLD A/C 26/03/03/52519 AGEGE"/>
    <s v="D-Non MD"/>
    <x v="0"/>
    <s v="NMD"/>
    <n v="0"/>
    <n v="0"/>
    <n v="446041.66"/>
    <x v="5"/>
    <n v="1000259228"/>
    <x v="312"/>
    <m/>
    <m/>
    <n v="0"/>
    <x v="0"/>
    <x v="0"/>
    <x v="1"/>
  </r>
  <r>
    <n v="101604193"/>
    <s v="ALHAJA SANUSI"/>
    <s v="28 ORILE ROAD AGEGE AGEGE LAGOS"/>
    <s v="D-Non MD"/>
    <x v="1"/>
    <s v="NMD"/>
    <n v="547"/>
    <n v="18369.900000000001"/>
    <n v="246840.18"/>
    <x v="5"/>
    <n v="1000259228"/>
    <x v="312"/>
    <n v="21100"/>
    <d v="2025-06-25T00:00:00"/>
    <n v="2730.0999999999985"/>
    <x v="0"/>
    <x v="2"/>
    <x v="1"/>
  </r>
  <r>
    <n v="100537187"/>
    <s v="ALH YUSUFF"/>
    <s v="29A ORILE RD AGEGE AGEGE "/>
    <s v="D-Non MD"/>
    <x v="1"/>
    <s v="NMD"/>
    <n v="547"/>
    <n v="18369.900000000001"/>
    <n v="143479.07"/>
    <x v="5"/>
    <n v="1000259228"/>
    <x v="312"/>
    <n v="30000"/>
    <d v="2025-06-25T00:00:00"/>
    <n v="11630.099999999999"/>
    <x v="0"/>
    <x v="2"/>
    <x v="1"/>
  </r>
  <r>
    <n v="100538670"/>
    <s v="ALH MUSA ANIBIJUWON"/>
    <s v="2A ITOGBE STR ORILE "/>
    <s v="D-Non MD"/>
    <x v="1"/>
    <s v="NMD"/>
    <n v="547"/>
    <n v="18369.900000000001"/>
    <n v="90093.89"/>
    <x v="5"/>
    <n v="1000259228"/>
    <x v="312"/>
    <n v="20000"/>
    <d v="2025-06-19T00:00:00"/>
    <n v="1630.0999999999985"/>
    <x v="0"/>
    <x v="2"/>
    <x v="1"/>
  </r>
  <r>
    <n v="102894913"/>
    <s v="BOLANLE OLUYEMISI DOSUNMU"/>
    <s v="2b oshobu street oko oba"/>
    <s v="D-Non MD"/>
    <x v="1"/>
    <s v="NMD"/>
    <n v="547"/>
    <n v="18369.900000000001"/>
    <n v="67406.42"/>
    <x v="5"/>
    <n v="1000259228"/>
    <x v="312"/>
    <n v="20000"/>
    <d v="2025-06-25T00:00:00"/>
    <n v="1630.0999999999985"/>
    <x v="0"/>
    <x v="2"/>
    <x v="1"/>
  </r>
  <r>
    <n v="102655852"/>
    <s v="MR  FOLA OBATUSE"/>
    <s v="3 KASUMU CRESCENT M NO 81 S25 11029 ORILE AGEGE"/>
    <s v="D-Non MD"/>
    <x v="0"/>
    <s v="NMD"/>
    <n v="0"/>
    <n v="0"/>
    <n v="202747.5"/>
    <x v="5"/>
    <n v="1000259228"/>
    <x v="312"/>
    <m/>
    <m/>
    <n v="0"/>
    <x v="0"/>
    <x v="0"/>
    <x v="1"/>
  </r>
  <r>
    <n v="100536504"/>
    <s v="MR AGBOOLA"/>
    <s v="33/35 ORILE ROAD TABON-TABON TABON-TABON AGEGE"/>
    <s v="D-Non MD"/>
    <x v="1"/>
    <s v="NMD"/>
    <n v="547"/>
    <n v="18369.900000000001"/>
    <n v="18896.810000000001"/>
    <x v="5"/>
    <n v="1000259228"/>
    <x v="312"/>
    <n v="36000"/>
    <d v="2025-06-19T00:00:00"/>
    <n v="17630.099999999999"/>
    <x v="0"/>
    <x v="2"/>
    <x v="1"/>
  </r>
  <r>
    <n v="100536904"/>
    <s v="MR ITOGBE"/>
    <s v="36 ORILE RD  "/>
    <s v="D-Non MD"/>
    <x v="1"/>
    <s v="NMD"/>
    <n v="547"/>
    <n v="18369.900000000001"/>
    <n v="1216059.96"/>
    <x v="5"/>
    <n v="1000259228"/>
    <x v="312"/>
    <n v="26000"/>
    <d v="2025-06-25T00:00:00"/>
    <n v="7630.0999999999985"/>
    <x v="0"/>
    <x v="2"/>
    <x v="1"/>
  </r>
  <r>
    <n v="100538218"/>
    <s v="AKINTOKUNBO M. A. MRS"/>
    <s v="37 ORILE RD AGEGE LAGOS"/>
    <s v="D-Non MD"/>
    <x v="1"/>
    <s v="NMD"/>
    <n v="547"/>
    <n v="18369.900000000001"/>
    <n v="80861.45"/>
    <x v="5"/>
    <n v="1000259228"/>
    <x v="312"/>
    <n v="35000"/>
    <d v="2025-06-18T00:00:00"/>
    <n v="16630.099999999999"/>
    <x v="0"/>
    <x v="2"/>
    <x v="1"/>
  </r>
  <r>
    <n v="100538219"/>
    <s v="AKINTOKUNBO M. A. MRS"/>
    <s v="37 ORILE RD AGEGE LAGOS"/>
    <s v="D-Non MD"/>
    <x v="1"/>
    <s v="NMD"/>
    <n v="547"/>
    <n v="18369.900000000001"/>
    <n v="36626.160000000003"/>
    <x v="5"/>
    <n v="1000259228"/>
    <x v="312"/>
    <n v="18400"/>
    <d v="2025-06-18T00:00:00"/>
    <n v="30.099999999998545"/>
    <x v="0"/>
    <x v="2"/>
    <x v="1"/>
  </r>
  <r>
    <n v="100537231"/>
    <s v="ALHAJA AFUSAT SANI"/>
    <s v="3A KASUMU CLOSE  "/>
    <s v="D-Non MD"/>
    <x v="1"/>
    <s v="NMD"/>
    <n v="547"/>
    <n v="18369.900000000001"/>
    <n v="1449756.86"/>
    <x v="5"/>
    <n v="1000259228"/>
    <x v="312"/>
    <n v="20000"/>
    <d v="2025-06-18T00:00:00"/>
    <n v="1630.0999999999985"/>
    <x v="0"/>
    <x v="2"/>
    <x v="1"/>
  </r>
  <r>
    <n v="101645535"/>
    <s v="ATANDA OLOGUNERU RAIMI"/>
    <s v="4 ILOGBE STR LAGOS6/150258"/>
    <s v="D-Non MD"/>
    <x v="0"/>
    <s v="NMD"/>
    <n v="0"/>
    <n v="0"/>
    <n v="679751.59"/>
    <x v="5"/>
    <n v="1000259228"/>
    <x v="312"/>
    <m/>
    <m/>
    <n v="0"/>
    <x v="0"/>
    <x v="0"/>
    <x v="1"/>
  </r>
  <r>
    <n v="100536375"/>
    <s v="ATANDA OLOGUNERU RAIMI"/>
    <s v="4 ILOGBE STR LAGOS6/150258 "/>
    <s v="D-Non MD"/>
    <x v="0"/>
    <s v="NMD"/>
    <n v="0"/>
    <n v="0"/>
    <n v="537323.02"/>
    <x v="5"/>
    <n v="1000259228"/>
    <x v="312"/>
    <m/>
    <d v="2024-09-26T00:00:00"/>
    <n v="0"/>
    <x v="0"/>
    <x v="0"/>
    <x v="1"/>
  </r>
  <r>
    <n v="101594382"/>
    <s v="ALHAJI BAKAR INUWA"/>
    <s v="4 KASUMU CRESCENT 85/S25/091547 TABON TABON AGEGE"/>
    <s v="D-Non MD"/>
    <x v="1"/>
    <s v="NMD"/>
    <n v="547"/>
    <n v="18369.900000000001"/>
    <n v="56201.599999999999"/>
    <x v="5"/>
    <n v="1000259228"/>
    <x v="312"/>
    <n v="20000"/>
    <d v="2025-06-18T00:00:00"/>
    <n v="1630.0999999999985"/>
    <x v="0"/>
    <x v="2"/>
    <x v="1"/>
  </r>
  <r>
    <n v="102264975"/>
    <s v="MALLAM IBRAHIM MOHAMMED A"/>
    <s v="4 KASUMU CRESCENT 92/S25/123938 TABOBN TABON ORILE AGEGE"/>
    <s v="D-Non MD"/>
    <x v="1"/>
    <s v="NMD"/>
    <n v="147"/>
    <n v="4936.7"/>
    <n v="214135.37"/>
    <x v="5"/>
    <n v="1000259228"/>
    <x v="312"/>
    <n v="5000"/>
    <d v="2025-06-18T00:00:00"/>
    <n v="63.300000000000182"/>
    <x v="0"/>
    <x v="2"/>
    <x v="1"/>
  </r>
  <r>
    <n v="100537846"/>
    <s v="DAVID ABAYOMI"/>
    <s v="42 ORILE ROAD AGEGE "/>
    <s v="D-Non MD"/>
    <x v="1"/>
    <s v="NMD"/>
    <n v="547"/>
    <n v="18369.900000000001"/>
    <n v="309779.36"/>
    <x v="5"/>
    <n v="1000259228"/>
    <x v="312"/>
    <m/>
    <d v="2025-05-30T00:00:00"/>
    <n v="0"/>
    <x v="143"/>
    <x v="1"/>
    <x v="1"/>
  </r>
  <r>
    <n v="100537838"/>
    <s v="ALFRED ADEBAMBO"/>
    <s v="44 ORILE RD AGEGE M/N 75/114680 TABONTABON AGEGE"/>
    <s v="D-Non MD"/>
    <x v="1"/>
    <s v="NMD"/>
    <n v="547"/>
    <n v="18369.900000000001"/>
    <n v="207292.21"/>
    <x v="5"/>
    <n v="1000259228"/>
    <x v="312"/>
    <n v="20000"/>
    <d v="2025-06-18T00:00:00"/>
    <n v="1630.0999999999985"/>
    <x v="0"/>
    <x v="2"/>
    <x v="1"/>
  </r>
  <r>
    <n v="100537859"/>
    <s v="ADIJATU AINA"/>
    <s v="46 ORILE RD AGEGE 74/0074168 AGEGE"/>
    <s v="D-Non MD"/>
    <x v="1"/>
    <s v="NMD"/>
    <n v="547"/>
    <n v="18369.900000000001"/>
    <n v="34298.47"/>
    <x v="5"/>
    <n v="1000259228"/>
    <x v="312"/>
    <n v="18000"/>
    <d v="2025-06-24T00:00:00"/>
    <n v="0"/>
    <x v="148"/>
    <x v="3"/>
    <x v="1"/>
  </r>
  <r>
    <n v="100537516"/>
    <s v="GABRIEL OKUNTORO"/>
    <s v="47 ORILE RD AGEGE OLD A/C 26/03/03/37718 AGEGE"/>
    <s v="D-Non MD"/>
    <x v="1"/>
    <s v="NMD"/>
    <n v="547"/>
    <n v="18369.900000000001"/>
    <n v="232563.53"/>
    <x v="5"/>
    <n v="1000259228"/>
    <x v="312"/>
    <n v="18500"/>
    <d v="2025-06-18T00:00:00"/>
    <n v="130.09999999999854"/>
    <x v="0"/>
    <x v="2"/>
    <x v="1"/>
  </r>
  <r>
    <n v="100956241"/>
    <s v="ALH. KUBURATU ANJORIN"/>
    <s v="48 ORILE AGEGE LAGOS AGEGE LAGOS"/>
    <s v="D-Non MD"/>
    <x v="1"/>
    <s v="NMD"/>
    <n v="547"/>
    <n v="18369.900000000001"/>
    <n v="18416.12"/>
    <x v="5"/>
    <n v="1000259228"/>
    <x v="312"/>
    <n v="19000"/>
    <d v="2025-06-18T00:00:00"/>
    <n v="630.09999999999854"/>
    <x v="0"/>
    <x v="2"/>
    <x v="1"/>
  </r>
  <r>
    <n v="101645536"/>
    <s v="MADAM NIMOTA A."/>
    <s v="5 KASUMU CRESCENT LAGOS"/>
    <s v="D-Non MD"/>
    <x v="0"/>
    <s v="NMD"/>
    <n v="0"/>
    <n v="0"/>
    <n v="493237.63"/>
    <x v="5"/>
    <n v="1000259228"/>
    <x v="312"/>
    <m/>
    <m/>
    <n v="0"/>
    <x v="0"/>
    <x v="0"/>
    <x v="1"/>
  </r>
  <r>
    <n v="100536988"/>
    <s v="MR S SABANNA"/>
    <s v="59 ORILE RD AGEGE 93/S25/14301 OKO-OBA AGEGE"/>
    <s v="D-Non MD"/>
    <x v="1"/>
    <s v="NMD"/>
    <n v="547"/>
    <n v="18369.900000000001"/>
    <n v="485177.06"/>
    <x v="5"/>
    <n v="1000259228"/>
    <x v="312"/>
    <n v="15000"/>
    <d v="2025-06-18T00:00:00"/>
    <n v="0"/>
    <x v="154"/>
    <x v="3"/>
    <x v="1"/>
  </r>
  <r>
    <n v="100536808"/>
    <s v="BERMICE KOLAWOLE"/>
    <s v="6 ITOGBE STR 85/S25/060056 ORILE AGEGE"/>
    <s v="D-Non MD"/>
    <x v="1"/>
    <s v="NMD"/>
    <n v="547"/>
    <n v="18369.900000000001"/>
    <n v="39289.61"/>
    <x v="5"/>
    <n v="1000259228"/>
    <x v="312"/>
    <m/>
    <d v="2025-05-13T00:00:00"/>
    <n v="0"/>
    <x v="143"/>
    <x v="1"/>
    <x v="1"/>
  </r>
  <r>
    <n v="101917510"/>
    <s v="S A AKINYELE"/>
    <s v="8 KASUMU LANE  AGEGE"/>
    <s v="D-Non MD"/>
    <x v="1"/>
    <s v="NMD"/>
    <n v="547"/>
    <n v="18369.900000000001"/>
    <n v="36672.639999999999"/>
    <x v="5"/>
    <n v="1000259228"/>
    <x v="312"/>
    <m/>
    <m/>
    <n v="0"/>
    <x v="143"/>
    <x v="1"/>
    <x v="1"/>
  </r>
  <r>
    <n v="100537926"/>
    <s v="ADELEYE T A"/>
    <s v="9 ITOGBE ST 79/S25/12739 AGEGE"/>
    <s v="D-Non MD"/>
    <x v="1"/>
    <s v="NMD"/>
    <n v="547"/>
    <n v="18369.900000000001"/>
    <n v="531022.06999999995"/>
    <x v="5"/>
    <n v="1000259228"/>
    <x v="312"/>
    <n v="16000"/>
    <d v="2025-06-18T00:00:00"/>
    <n v="0"/>
    <x v="150"/>
    <x v="3"/>
    <x v="1"/>
  </r>
  <r>
    <n v="102612878"/>
    <s v="SEMOWO   OLUGBEMINIYI AINA"/>
    <s v="14,ORILE ROAD,TABONTABON AGEGE"/>
    <s v="D-Non MD"/>
    <x v="0"/>
    <s v="NMD"/>
    <n v="0"/>
    <n v="0"/>
    <n v="219300.6"/>
    <x v="5"/>
    <n v="1000260086"/>
    <x v="313"/>
    <m/>
    <m/>
    <n v="0"/>
    <x v="0"/>
    <x v="0"/>
    <x v="1"/>
  </r>
  <r>
    <n v="100538682"/>
    <s v="ADARANIJO YAYA"/>
    <s v="1A BABAYEMI STR M/NO 77/S25/86137 ORILE AGEGE"/>
    <s v="D-Non MD"/>
    <x v="0"/>
    <s v="NMD"/>
    <n v="0"/>
    <n v="0"/>
    <n v="359774.84"/>
    <x v="5"/>
    <n v="1000260086"/>
    <x v="313"/>
    <m/>
    <m/>
    <n v="0"/>
    <x v="0"/>
    <x v="0"/>
    <x v="1"/>
  </r>
  <r>
    <n v="101648207"/>
    <s v="KOLAWOLE OSHOBU"/>
    <s v="3 OSOBU STREET OLD A/C NO 26/03/03/14815 AGEGE"/>
    <s v="D-Non MD"/>
    <x v="0"/>
    <s v="NMD"/>
    <n v="0"/>
    <n v="0"/>
    <n v="72070.48"/>
    <x v="5"/>
    <n v="1000260086"/>
    <x v="313"/>
    <m/>
    <m/>
    <n v="0"/>
    <x v="0"/>
    <x v="0"/>
    <x v="1"/>
  </r>
  <r>
    <n v="101646703"/>
    <s v="KOLAWOLE OSHOBU"/>
    <s v="3 OSOBU STREET OLD A/C NO 26/03/03/14815 AGEGE"/>
    <s v="D-Non MD"/>
    <x v="0"/>
    <s v="NMD"/>
    <n v="0"/>
    <n v="0"/>
    <n v="61070.48"/>
    <x v="5"/>
    <n v="1000260086"/>
    <x v="313"/>
    <m/>
    <m/>
    <n v="0"/>
    <x v="0"/>
    <x v="0"/>
    <x v="1"/>
  </r>
  <r>
    <n v="101647547"/>
    <s v="KOLAWOLE OSHOBU"/>
    <s v="3 OSOBU STREET OLD A/C NO 26/03/03/14815 AGEGE"/>
    <s v="D-Non MD"/>
    <x v="0"/>
    <s v="NMD"/>
    <n v="0"/>
    <n v="0"/>
    <n v="134413"/>
    <x v="5"/>
    <n v="1000260086"/>
    <x v="313"/>
    <m/>
    <m/>
    <n v="0"/>
    <x v="0"/>
    <x v="0"/>
    <x v="1"/>
  </r>
  <r>
    <n v="102377583"/>
    <s v="OKORO CHINEDU VICENT"/>
    <s v="35 OSHOBU STREET OPPOSITE ELERE POLICE STATION"/>
    <s v="D-Non MD"/>
    <x v="1"/>
    <s v="NMD"/>
    <n v="273"/>
    <n v="9168.16"/>
    <n v="36672.639999999999"/>
    <x v="5"/>
    <n v="1000260086"/>
    <x v="313"/>
    <m/>
    <d v="2025-03-12T00:00:00"/>
    <n v="0"/>
    <x v="203"/>
    <x v="1"/>
    <x v="1"/>
  </r>
  <r>
    <n v="101644814"/>
    <s v="AJAYI GRACE"/>
    <s v="5B OSHOBU STREET ORILE-AGEGE LAGOS."/>
    <s v="D-Non MD"/>
    <x v="0"/>
    <s v="NMD"/>
    <n v="0"/>
    <n v="0"/>
    <n v="90163.57"/>
    <x v="5"/>
    <n v="1000260086"/>
    <x v="313"/>
    <m/>
    <m/>
    <n v="0"/>
    <x v="0"/>
    <x v="0"/>
    <x v="1"/>
  </r>
  <r>
    <n v="100524368"/>
    <s v="AJAYI GRACE"/>
    <s v="5B OSHOBU STREET ORILE-AGEGE LAGOS."/>
    <s v="D-Non MD"/>
    <x v="1"/>
    <s v="NMD"/>
    <n v="547"/>
    <n v="18369.900000000001"/>
    <n v="342647.18"/>
    <x v="5"/>
    <n v="1000260086"/>
    <x v="313"/>
    <n v="20000"/>
    <d v="2025-06-25T00:00:00"/>
    <n v="1630.0999999999985"/>
    <x v="0"/>
    <x v="2"/>
    <x v="1"/>
  </r>
  <r>
    <n v="101644817"/>
    <s v="MARIA OLAGUNJU"/>
    <s v="6 OSHOBU STR"/>
    <s v="D-Non MD"/>
    <x v="0"/>
    <s v="NMD"/>
    <n v="0"/>
    <n v="0"/>
    <n v="48364.15"/>
    <x v="5"/>
    <n v="1000260086"/>
    <x v="313"/>
    <m/>
    <m/>
    <n v="0"/>
    <x v="0"/>
    <x v="0"/>
    <x v="1"/>
  </r>
  <r>
    <n v="101144704"/>
    <s v="OSOLASE DESMOND"/>
    <s v="10B OSHOBU STREET"/>
    <s v="D-Non MD"/>
    <x v="1"/>
    <s v="NMD"/>
    <n v="547"/>
    <n v="18369.900000000001"/>
    <n v="749451.56"/>
    <x v="5"/>
    <n v="1000260376"/>
    <x v="314"/>
    <n v="20000"/>
    <d v="2025-06-25T00:00:00"/>
    <n v="1630.0999999999985"/>
    <x v="0"/>
    <x v="2"/>
    <x v="1"/>
  </r>
  <r>
    <n v="101648208"/>
    <s v="DANIEL FAGBOUN"/>
    <s v="13C OSOBU STR TABON TABON MN 77/S25/2840 AGEGE"/>
    <s v="D-Non MD"/>
    <x v="1"/>
    <s v="NMD"/>
    <n v="547"/>
    <n v="18369.900000000001"/>
    <n v="68152.92"/>
    <x v="5"/>
    <n v="1000260376"/>
    <x v="314"/>
    <n v="30000"/>
    <d v="2025-06-16T00:00:00"/>
    <n v="11630.099999999999"/>
    <x v="0"/>
    <x v="2"/>
    <x v="1"/>
  </r>
  <r>
    <n v="100538707"/>
    <s v="DANIEL FAGBOUN"/>
    <s v="13C OSOBU STR TABON TABON MN 77/S25/2840 AGEGE"/>
    <s v="D-Non MD"/>
    <x v="1"/>
    <s v="NMD"/>
    <n v="547"/>
    <n v="18369.900000000001"/>
    <n v="365452.59"/>
    <x v="5"/>
    <n v="1000260376"/>
    <x v="314"/>
    <n v="30000"/>
    <d v="2025-06-16T00:00:00"/>
    <n v="11630.099999999999"/>
    <x v="0"/>
    <x v="2"/>
    <x v="1"/>
  </r>
  <r>
    <n v="100537016"/>
    <s v="VICTOR AKINYEMI"/>
    <s v="7 OSOBU STREET 84/S25/27948 ORILE AGEGE"/>
    <s v="D-Non MD"/>
    <x v="1"/>
    <s v="NMD"/>
    <n v="547"/>
    <n v="18369.900000000001"/>
    <n v="744120.74"/>
    <x v="5"/>
    <n v="1000260376"/>
    <x v="314"/>
    <n v="19000"/>
    <d v="2025-06-18T00:00:00"/>
    <n v="630.09999999999854"/>
    <x v="0"/>
    <x v="2"/>
    <x v="1"/>
  </r>
  <r>
    <n v="101649308"/>
    <s v="YEMISI FASAKIN"/>
    <s v="81 OSHOBU STR 91/S25/35805 LANE TABON TABON AGEGE"/>
    <s v="D-Non MD"/>
    <x v="1"/>
    <s v="NMD"/>
    <n v="547"/>
    <n v="18369.900000000001"/>
    <n v="1125210.5900000001"/>
    <x v="5"/>
    <n v="1000260376"/>
    <x v="314"/>
    <m/>
    <d v="2025-03-06T00:00:00"/>
    <n v="0"/>
    <x v="143"/>
    <x v="1"/>
    <x v="1"/>
  </r>
  <r>
    <n v="100537330"/>
    <s v="OGUNUBI I O"/>
    <s v="9 OSOBU STREET 77/S25/9152 AGEGE"/>
    <s v="D-Non MD"/>
    <x v="1"/>
    <s v="NMD"/>
    <n v="547"/>
    <n v="18369.900000000001"/>
    <n v="59695.92"/>
    <x v="5"/>
    <n v="1000260376"/>
    <x v="314"/>
    <n v="26600"/>
    <d v="2025-06-24T00:00:00"/>
    <n v="8230.0999999999985"/>
    <x v="0"/>
    <x v="2"/>
    <x v="1"/>
  </r>
  <r>
    <n v="101645277"/>
    <s v="OGUNUBI I O"/>
    <s v="9 OSOBU STREET 77/S25/9152 AGEGE"/>
    <s v="D-Non MD"/>
    <x v="0"/>
    <s v="NMD"/>
    <n v="0"/>
    <n v="0"/>
    <n v="75914.080000000002"/>
    <x v="5"/>
    <n v="1000260376"/>
    <x v="314"/>
    <m/>
    <m/>
    <n v="0"/>
    <x v="0"/>
    <x v="0"/>
    <x v="1"/>
  </r>
  <r>
    <n v="101647361"/>
    <s v="ADUKE EUBA"/>
    <s v="10B OSHOBU STREET, ORILE-AGEGE"/>
    <s v="D-Non MD"/>
    <x v="0"/>
    <s v="NMD"/>
    <n v="0"/>
    <n v="0"/>
    <n v="75914.080000000002"/>
    <x v="5"/>
    <n v="1000260098"/>
    <x v="315"/>
    <m/>
    <m/>
    <n v="0"/>
    <x v="0"/>
    <x v="0"/>
    <x v="1"/>
  </r>
  <r>
    <n v="101647553"/>
    <s v="ADUKE EUBA"/>
    <s v="10B OSHOBU STREET, ORILE-AGEGE"/>
    <s v="D-Non MD"/>
    <x v="0"/>
    <s v="NMD"/>
    <n v="0"/>
    <n v="0"/>
    <n v="75914.080000000002"/>
    <x v="5"/>
    <n v="1000260098"/>
    <x v="315"/>
    <m/>
    <m/>
    <n v="0"/>
    <x v="0"/>
    <x v="0"/>
    <x v="1"/>
  </r>
  <r>
    <n v="101646709"/>
    <s v="ADUKE EUBA"/>
    <s v="10B OSHOBU STREET, ORILE-AGEGE"/>
    <s v="D-Non MD"/>
    <x v="0"/>
    <s v="NMD"/>
    <n v="0"/>
    <n v="0"/>
    <n v="75914.080000000002"/>
    <x v="5"/>
    <n v="1000260098"/>
    <x v="315"/>
    <m/>
    <m/>
    <n v="0"/>
    <x v="0"/>
    <x v="0"/>
    <x v="1"/>
  </r>
  <r>
    <n v="101648205"/>
    <s v="ADUKE EUBA"/>
    <s v="10B OSHOBU STREET, ORILE-AGEGE"/>
    <s v="D-Non MD"/>
    <x v="0"/>
    <s v="NMD"/>
    <n v="0"/>
    <n v="0"/>
    <n v="75914.080000000002"/>
    <x v="5"/>
    <n v="1000260098"/>
    <x v="315"/>
    <m/>
    <m/>
    <n v="0"/>
    <x v="0"/>
    <x v="0"/>
    <x v="1"/>
  </r>
  <r>
    <n v="100536709"/>
    <s v="LATIFU ADAM ALHAJI"/>
    <s v="12 OSOBU STREET 95/P25/2072 OFF ORILE ROAD AGEGE"/>
    <s v="D-Non MD"/>
    <x v="1"/>
    <s v="NMD"/>
    <n v="547"/>
    <n v="18369.900000000001"/>
    <n v="18369.900000000001"/>
    <x v="5"/>
    <n v="1000260098"/>
    <x v="315"/>
    <n v="18303"/>
    <d v="2025-06-17T00:00:00"/>
    <n v="0"/>
    <x v="152"/>
    <x v="3"/>
    <x v="1"/>
  </r>
  <r>
    <n v="101644819"/>
    <s v="MR MUSTAPHA"/>
    <s v="16 OSOBU STREET 86/S25/084629 ORILE AGEGE"/>
    <s v="D-Non MD"/>
    <x v="0"/>
    <s v="NMD"/>
    <n v="0"/>
    <n v="0"/>
    <n v="75914.080000000002"/>
    <x v="5"/>
    <n v="1000260098"/>
    <x v="315"/>
    <m/>
    <m/>
    <n v="0"/>
    <x v="0"/>
    <x v="0"/>
    <x v="1"/>
  </r>
  <r>
    <n v="100536328"/>
    <s v="MR MUSTAPHA"/>
    <s v="16 OSOBU STREET 86/S25/084629 ORILE AGEGE"/>
    <s v="D-Non MD"/>
    <x v="1"/>
    <s v="NMD"/>
    <n v="547"/>
    <n v="18369.900000000001"/>
    <n v="813708.77"/>
    <x v="5"/>
    <n v="1000260098"/>
    <x v="315"/>
    <n v="20000"/>
    <d v="2025-06-25T00:00:00"/>
    <n v="1630.0999999999985"/>
    <x v="0"/>
    <x v="2"/>
    <x v="1"/>
  </r>
  <r>
    <n v="101644818"/>
    <s v="AJOBI ARE"/>
    <s v="17 OSOBU STREET AGEGE"/>
    <s v="D-Non MD"/>
    <x v="0"/>
    <s v="NMD"/>
    <n v="0"/>
    <n v="0"/>
    <n v="9914.08"/>
    <x v="5"/>
    <n v="1000260098"/>
    <x v="315"/>
    <m/>
    <m/>
    <n v="0"/>
    <x v="0"/>
    <x v="0"/>
    <x v="1"/>
  </r>
  <r>
    <n v="100537957"/>
    <s v="AJOBI ARE"/>
    <s v="17 OSOBU STREET AGEGE "/>
    <s v="D-Non MD"/>
    <x v="1"/>
    <s v="NMD"/>
    <n v="547"/>
    <n v="18369.900000000001"/>
    <n v="510280.95"/>
    <x v="5"/>
    <n v="1000260098"/>
    <x v="315"/>
    <n v="27500"/>
    <d v="2025-06-18T00:00:00"/>
    <n v="9130.0999999999985"/>
    <x v="0"/>
    <x v="2"/>
    <x v="1"/>
  </r>
  <r>
    <n v="101644821"/>
    <s v="D AFEKUNLE"/>
    <s v="19 OSHOBU STR 92/S25/62418 AGEGE"/>
    <s v="D-Non MD"/>
    <x v="0"/>
    <s v="NMD"/>
    <n v="0"/>
    <n v="0"/>
    <n v="70914.080000000002"/>
    <x v="5"/>
    <n v="1000260098"/>
    <x v="315"/>
    <m/>
    <m/>
    <n v="0"/>
    <x v="0"/>
    <x v="0"/>
    <x v="1"/>
  </r>
  <r>
    <n v="100536813"/>
    <s v="D AFEKUNLE"/>
    <s v="19 OSHOBU STR 92/S25/62418 AGEGE"/>
    <s v="D-Non MD"/>
    <x v="1"/>
    <s v="NMD"/>
    <n v="547"/>
    <n v="18369.900000000001"/>
    <n v="20978.66"/>
    <x v="5"/>
    <n v="1000260098"/>
    <x v="315"/>
    <n v="20000"/>
    <d v="2025-06-18T00:00:00"/>
    <n v="1630.0999999999985"/>
    <x v="0"/>
    <x v="2"/>
    <x v="1"/>
  </r>
  <r>
    <n v="100536969"/>
    <s v="ADEKUNLE D"/>
    <s v="19 OSHOBU STR 94/S25/004149 AGEGE"/>
    <s v="D-Non MD"/>
    <x v="1"/>
    <s v="NMD"/>
    <n v="547"/>
    <n v="18369.900000000001"/>
    <n v="18281.189999999999"/>
    <x v="5"/>
    <n v="1000260098"/>
    <x v="315"/>
    <n v="18300"/>
    <d v="2025-06-14T00:00:00"/>
    <n v="0"/>
    <x v="167"/>
    <x v="3"/>
    <x v="1"/>
  </r>
  <r>
    <n v="101645274"/>
    <s v="OLAJIDE OLUWASHINA S."/>
    <s v="4 OSHOBU STREET AGEGE LAGOS"/>
    <s v="D-Non MD"/>
    <x v="0"/>
    <s v="NMD"/>
    <n v="0"/>
    <n v="0"/>
    <n v="75914.080000000002"/>
    <x v="5"/>
    <n v="1000260098"/>
    <x v="315"/>
    <m/>
    <m/>
    <n v="0"/>
    <x v="0"/>
    <x v="0"/>
    <x v="1"/>
  </r>
  <r>
    <n v="102723532"/>
    <s v="BUSARI ISSA ABIBU"/>
    <s v="5A, KASUMU CRESCENT, AGEGE, LAGOS"/>
    <s v="D-Non MD"/>
    <x v="0"/>
    <s v="NMD"/>
    <n v="0"/>
    <n v="0"/>
    <n v="10333.549999999999"/>
    <x v="5"/>
    <n v="1000260098"/>
    <x v="315"/>
    <m/>
    <m/>
    <n v="0"/>
    <x v="0"/>
    <x v="0"/>
    <x v="1"/>
  </r>
  <r>
    <n v="100946629"/>
    <s v="OLUFEMI S. OSAROMEN"/>
    <s v="1 OSHOBU STREET ORILE AGEGE LAGOS"/>
    <s v="D-MD1"/>
    <x v="0"/>
    <s v="MD"/>
    <n v="0"/>
    <n v="0"/>
    <n v="630416.79"/>
    <x v="5"/>
    <n v="1000258272"/>
    <x v="316"/>
    <m/>
    <m/>
    <n v="0"/>
    <x v="0"/>
    <x v="0"/>
    <x v="1"/>
  </r>
  <r>
    <n v="102744925"/>
    <s v="OLATUNJI TAJUDEEN AMBALI"/>
    <s v="20 oshobu street "/>
    <s v="D-Non MD"/>
    <x v="1"/>
    <s v="NMD"/>
    <n v="547"/>
    <n v="18369.900000000001"/>
    <n v="23287.59"/>
    <x v="5"/>
    <n v="1000258272"/>
    <x v="316"/>
    <n v="18000"/>
    <d v="2025-06-16T00:00:00"/>
    <n v="0"/>
    <x v="148"/>
    <x v="3"/>
    <x v="1"/>
  </r>
  <r>
    <n v="102744923"/>
    <s v="OLATUNJI TAJUDEEN AMBALI"/>
    <s v="20 oshobu street "/>
    <s v="D-Non MD"/>
    <x v="1"/>
    <s v="NMD"/>
    <n v="547"/>
    <n v="18369.900000000001"/>
    <n v="17637.59"/>
    <x v="5"/>
    <n v="1000258272"/>
    <x v="316"/>
    <n v="17950"/>
    <d v="2025-06-17T00:00:00"/>
    <n v="0"/>
    <x v="204"/>
    <x v="3"/>
    <x v="1"/>
  </r>
  <r>
    <n v="102744924"/>
    <s v="OLATUNJI TAJUDEEN AMBALI"/>
    <s v="20 oshobu street "/>
    <s v="D-Non MD"/>
    <x v="1"/>
    <s v="NMD"/>
    <n v="547"/>
    <n v="18369.900000000001"/>
    <n v="133687.59"/>
    <x v="5"/>
    <n v="1000258272"/>
    <x v="316"/>
    <m/>
    <d v="2024-12-27T00:00:00"/>
    <n v="0"/>
    <x v="143"/>
    <x v="1"/>
    <x v="1"/>
  </r>
  <r>
    <n v="100536977"/>
    <s v="ABIBAT FASHINA"/>
    <s v="21 OSHOBU STR AGEGE LAGOS."/>
    <s v="D-Non MD"/>
    <x v="1"/>
    <s v="NMD"/>
    <n v="547"/>
    <n v="18369.900000000001"/>
    <n v="749857.71"/>
    <x v="5"/>
    <n v="1000258272"/>
    <x v="316"/>
    <n v="30000"/>
    <d v="2025-06-25T00:00:00"/>
    <n v="11630.099999999999"/>
    <x v="0"/>
    <x v="2"/>
    <x v="1"/>
  </r>
  <r>
    <n v="100524681"/>
    <s v="MR SHINA TUNDE"/>
    <s v="23B OSHOBU STR LAGOS "/>
    <s v="D-Non MD"/>
    <x v="1"/>
    <s v="NMD"/>
    <n v="547"/>
    <n v="18369.900000000001"/>
    <n v="1382247.41"/>
    <x v="5"/>
    <n v="1000258272"/>
    <x v="316"/>
    <n v="30000"/>
    <d v="2025-06-25T00:00:00"/>
    <n v="11630.099999999999"/>
    <x v="0"/>
    <x v="2"/>
    <x v="1"/>
  </r>
  <r>
    <n v="100536890"/>
    <s v="ALH MOSHOOD"/>
    <s v="25 OSHOBU STR  "/>
    <s v="D-Non MD"/>
    <x v="1"/>
    <s v="NMD"/>
    <n v="547"/>
    <n v="18369.900000000001"/>
    <n v="528859.43999999994"/>
    <x v="5"/>
    <n v="1000258272"/>
    <x v="316"/>
    <n v="20000"/>
    <d v="2025-06-25T00:00:00"/>
    <n v="1630.0999999999985"/>
    <x v="0"/>
    <x v="2"/>
    <x v="1"/>
  </r>
  <r>
    <n v="100536891"/>
    <s v="ALH MOSHOOD"/>
    <s v="28. OSHOBU STR  "/>
    <s v="D-Non MD"/>
    <x v="1"/>
    <s v="NMD"/>
    <n v="547"/>
    <n v="18369.900000000001"/>
    <n v="1404524.98"/>
    <x v="5"/>
    <n v="1000258272"/>
    <x v="316"/>
    <n v="40000"/>
    <d v="2025-06-25T00:00:00"/>
    <n v="21630.1"/>
    <x v="0"/>
    <x v="2"/>
    <x v="1"/>
  </r>
  <r>
    <n v="100536672"/>
    <s v="CHIJOKE OGAZIE"/>
    <s v="1 CHURCH STR ELERE AGEGE LAGOS"/>
    <s v="D-MD1"/>
    <x v="0"/>
    <s v="MD"/>
    <n v="0"/>
    <n v="0"/>
    <n v="283205.75"/>
    <x v="5"/>
    <n v="1002010904"/>
    <x v="317"/>
    <m/>
    <m/>
    <n v="0"/>
    <x v="0"/>
    <x v="0"/>
    <x v="1"/>
  </r>
  <r>
    <n v="101830119"/>
    <s v="PRINCE OLUKAYODE OJO"/>
    <s v="11 CHURCH STR ORILE AGEGE LAGOS"/>
    <s v="D-Non MD"/>
    <x v="0"/>
    <s v="NMD"/>
    <n v="0"/>
    <n v="0"/>
    <n v="156332.38"/>
    <x v="5"/>
    <n v="1002010904"/>
    <x v="317"/>
    <m/>
    <m/>
    <n v="0"/>
    <x v="0"/>
    <x v="0"/>
    <x v="1"/>
  </r>
  <r>
    <n v="102898210"/>
    <s v="POLICE STATION ELERE"/>
    <s v="9B OSHOBU ELERE POLICE STATION OSHOBU ORILE AGEGE "/>
    <s v="D-Non MD"/>
    <x v="1"/>
    <s v="NMD"/>
    <n v="547"/>
    <n v="18369.900000000001"/>
    <n v="126406.42"/>
    <x v="5"/>
    <n v="1002010408"/>
    <x v="318"/>
    <m/>
    <m/>
    <n v="0"/>
    <x v="143"/>
    <x v="1"/>
    <x v="1"/>
  </r>
  <r>
    <n v="101644689"/>
    <s v="OLADOSU MOPELOLA"/>
    <s v="1 OLAOSEBIKAN STR ORILE AGEGE"/>
    <s v="D-Non MD"/>
    <x v="0"/>
    <s v="NMD"/>
    <n v="0"/>
    <n v="0"/>
    <n v="44924.95"/>
    <x v="5"/>
    <n v="1001601491"/>
    <x v="319"/>
    <m/>
    <m/>
    <n v="0"/>
    <x v="0"/>
    <x v="0"/>
    <x v="2"/>
  </r>
  <r>
    <n v="100538200"/>
    <s v="OLUTADE SUNDAY"/>
    <s v="1 OLUTADE LANE OLD A/C NO 26/03/08/66619 VIA AKINYEMI STR AGEGE"/>
    <s v="D-Non MD"/>
    <x v="1"/>
    <s v="NMD"/>
    <n v="547"/>
    <n v="18369.900000000001"/>
    <n v="715375.68"/>
    <x v="5"/>
    <n v="1001601491"/>
    <x v="319"/>
    <m/>
    <d v="2025-04-14T00:00:00"/>
    <n v="0"/>
    <x v="143"/>
    <x v="1"/>
    <x v="2"/>
  </r>
  <r>
    <n v="100538439"/>
    <s v="ALH RAIMI"/>
    <s v="1 RAIMI CLOSE  "/>
    <s v="D-Non MD"/>
    <x v="1"/>
    <s v="NMD"/>
    <n v="547"/>
    <n v="18369.900000000001"/>
    <n v="50825.9"/>
    <x v="5"/>
    <n v="1001601491"/>
    <x v="319"/>
    <n v="24000"/>
    <d v="2025-06-11T00:00:00"/>
    <n v="5630.0999999999985"/>
    <x v="0"/>
    <x v="2"/>
    <x v="2"/>
  </r>
  <r>
    <n v="101644687"/>
    <s v="KODAOLU SHOBIYE"/>
    <s v="10 ADENEKAN STR AGEGE OKO OBA ALARAMIMO"/>
    <s v="D-Non MD"/>
    <x v="0"/>
    <s v="NMD"/>
    <n v="0"/>
    <n v="0"/>
    <n v="58924.95"/>
    <x v="5"/>
    <n v="1001601491"/>
    <x v="319"/>
    <m/>
    <m/>
    <n v="0"/>
    <x v="0"/>
    <x v="0"/>
    <x v="2"/>
  </r>
  <r>
    <n v="100523021"/>
    <s v="KODAOLU SHOBIYE"/>
    <s v="10 ADENEKAN STR AGEGE OKO OBA ALARAMIMO"/>
    <s v="D-Non MD"/>
    <x v="1"/>
    <s v="NMD"/>
    <n v="547"/>
    <n v="18369.900000000001"/>
    <n v="185056.54"/>
    <x v="5"/>
    <n v="1001601491"/>
    <x v="319"/>
    <n v="15000"/>
    <d v="2025-06-20T00:00:00"/>
    <n v="0"/>
    <x v="154"/>
    <x v="3"/>
    <x v="2"/>
  </r>
  <r>
    <n v="101644659"/>
    <s v="LASISI KARIMU"/>
    <s v="10 ARANSE OLU STR ORILE AGEGE"/>
    <s v="D-Non MD"/>
    <x v="0"/>
    <s v="NMD"/>
    <n v="0"/>
    <n v="0"/>
    <n v="43924.95"/>
    <x v="5"/>
    <n v="1001601491"/>
    <x v="319"/>
    <m/>
    <m/>
    <n v="0"/>
    <x v="0"/>
    <x v="0"/>
    <x v="2"/>
  </r>
  <r>
    <n v="100538380"/>
    <s v="LASISI KARIMU"/>
    <s v="10 ARANSE OLU STR ORILE AGEGE "/>
    <s v="D-Non MD"/>
    <x v="1"/>
    <s v="NMD"/>
    <n v="547"/>
    <n v="18369.900000000001"/>
    <n v="362566.77"/>
    <x v="5"/>
    <n v="1001601491"/>
    <x v="319"/>
    <m/>
    <d v="2025-04-23T00:00:00"/>
    <n v="0"/>
    <x v="143"/>
    <x v="1"/>
    <x v="2"/>
  </r>
  <r>
    <n v="101644714"/>
    <s v="ONIGBINDE OLUFUNKE"/>
    <s v="11 ARANSE OLU STR 79/S25/4740 POWER LINE AGEGE"/>
    <s v="D-Non MD"/>
    <x v="0"/>
    <s v="NMD"/>
    <n v="0"/>
    <n v="0"/>
    <n v="58924.95"/>
    <x v="5"/>
    <n v="1001601491"/>
    <x v="319"/>
    <m/>
    <m/>
    <n v="0"/>
    <x v="0"/>
    <x v="0"/>
    <x v="2"/>
  </r>
  <r>
    <n v="100536816"/>
    <s v="ONIGBINDE OLUFUNKE"/>
    <s v="11 ARANSE OLU STR 79/S25/4740 POWER LINE AGEGE"/>
    <s v="D-Non MD"/>
    <x v="1"/>
    <s v="NMD"/>
    <n v="547"/>
    <n v="18369.900000000001"/>
    <n v="166903.42000000001"/>
    <x v="5"/>
    <n v="1001601491"/>
    <x v="319"/>
    <n v="20000"/>
    <d v="2025-06-11T00:00:00"/>
    <n v="1630.0999999999985"/>
    <x v="0"/>
    <x v="2"/>
    <x v="2"/>
  </r>
  <r>
    <n v="101644715"/>
    <s v="ADEKUNLE KOLAWOLE"/>
    <s v="11 OYEKUNLE  STREET,, ORILE -AGEGE"/>
    <s v="D-Non MD"/>
    <x v="0"/>
    <s v="NMD"/>
    <n v="0"/>
    <n v="0"/>
    <n v="53924.95"/>
    <x v="5"/>
    <n v="1001601491"/>
    <x v="319"/>
    <m/>
    <m/>
    <n v="0"/>
    <x v="0"/>
    <x v="0"/>
    <x v="2"/>
  </r>
  <r>
    <n v="100955491"/>
    <s v="ALADE KAYODE"/>
    <s v="111 POWERLINE LAGOS "/>
    <s v="D-Non MD"/>
    <x v="1"/>
    <s v="NMD"/>
    <n v="547"/>
    <n v="18369.900000000001"/>
    <n v="1410655.39"/>
    <x v="5"/>
    <n v="1001601491"/>
    <x v="319"/>
    <m/>
    <d v="2023-12-05T00:00:00"/>
    <n v="0"/>
    <x v="143"/>
    <x v="1"/>
    <x v="2"/>
  </r>
  <r>
    <n v="101648594"/>
    <s v="ONIPEDE KEHINDE"/>
    <s v="115 POWERLINE STR ORILE AGEGE ORILE AGEGE LAGOS"/>
    <s v="D-Non MD"/>
    <x v="0"/>
    <s v="NMD"/>
    <n v="0"/>
    <n v="0"/>
    <n v="58924.95"/>
    <x v="5"/>
    <n v="1001601491"/>
    <x v="319"/>
    <m/>
    <m/>
    <n v="0"/>
    <x v="0"/>
    <x v="0"/>
    <x v="2"/>
  </r>
  <r>
    <n v="101648468"/>
    <s v="ONIPEDE KEHINDE"/>
    <s v="115 POWERLINE STR ORILE AGEGE ORILE AGEGE LAGOS"/>
    <s v="D-Non MD"/>
    <x v="0"/>
    <s v="NMD"/>
    <n v="0"/>
    <n v="0"/>
    <n v="58924.95"/>
    <x v="5"/>
    <n v="1001601491"/>
    <x v="319"/>
    <m/>
    <m/>
    <n v="0"/>
    <x v="0"/>
    <x v="0"/>
    <x v="2"/>
  </r>
  <r>
    <n v="101648422"/>
    <s v="ONIPEDE KEHINDE"/>
    <s v="115 POWERLINE STR ORILE AGEGE ORILE AGEGE LAGOS"/>
    <s v="D-Non MD"/>
    <x v="0"/>
    <s v="NMD"/>
    <n v="0"/>
    <n v="0"/>
    <n v="52923.95"/>
    <x v="5"/>
    <n v="1001601491"/>
    <x v="319"/>
    <m/>
    <m/>
    <n v="0"/>
    <x v="0"/>
    <x v="0"/>
    <x v="2"/>
  </r>
  <r>
    <n v="101648511"/>
    <s v="ONIPEDE KEHINDE"/>
    <s v="115 POWERLINE STR ORILE AGEGE ORILE AGEGE LAGOS"/>
    <s v="D-Non MD"/>
    <x v="0"/>
    <s v="NMD"/>
    <n v="0"/>
    <n v="0"/>
    <n v="58924.95"/>
    <x v="5"/>
    <n v="1001601491"/>
    <x v="319"/>
    <m/>
    <m/>
    <n v="0"/>
    <x v="0"/>
    <x v="0"/>
    <x v="2"/>
  </r>
  <r>
    <n v="100525422"/>
    <s v="ONIPEDE KEHINDE"/>
    <s v="115 POWERLINE STR ORILE AGEGE ORILE AGEGE LAGOS"/>
    <s v="D-MD2"/>
    <x v="1"/>
    <s v="MD"/>
    <n v="923"/>
    <n v="44937.87"/>
    <n v="44815.89"/>
    <x v="5"/>
    <n v="1001601491"/>
    <x v="319"/>
    <m/>
    <m/>
    <n v="0"/>
    <x v="205"/>
    <x v="1"/>
    <x v="2"/>
  </r>
  <r>
    <n v="100538676"/>
    <s v="DADA A BALOGUN"/>
    <s v="12 ARANSE OLU STREET M/NO 77/S25/94305 ALARAMIMO ORILE AGEGE"/>
    <s v="D-Non MD"/>
    <x v="1"/>
    <s v="NMD"/>
    <n v="547"/>
    <n v="18369.900000000001"/>
    <n v="710027.36"/>
    <x v="5"/>
    <n v="1001601491"/>
    <x v="319"/>
    <m/>
    <d v="2025-04-14T00:00:00"/>
    <n v="0"/>
    <x v="143"/>
    <x v="1"/>
    <x v="2"/>
  </r>
  <r>
    <n v="101644712"/>
    <s v="DADA BALOGUN"/>
    <s v="12 ARANSE OLU STREET M/NO 77/S25/94305 ALARAMIMO ORILE AGEGE"/>
    <s v="D-Non MD"/>
    <x v="0"/>
    <s v="NMD"/>
    <n v="0"/>
    <n v="0"/>
    <n v="58924.95"/>
    <x v="5"/>
    <n v="1001601491"/>
    <x v="319"/>
    <m/>
    <m/>
    <n v="0"/>
    <x v="0"/>
    <x v="0"/>
    <x v="2"/>
  </r>
  <r>
    <n v="100538702"/>
    <s v="OBAILE PAUL A"/>
    <s v="13 ADENEKAN ST 77/S25/68747 ORILE AGEGE"/>
    <s v="D-Non MD"/>
    <x v="1"/>
    <s v="NMD"/>
    <n v="547"/>
    <n v="18369.900000000001"/>
    <n v="1335826.8899999999"/>
    <x v="5"/>
    <n v="1001601491"/>
    <x v="319"/>
    <n v="24000"/>
    <d v="2025-06-20T00:00:00"/>
    <n v="5630.0999999999985"/>
    <x v="0"/>
    <x v="2"/>
    <x v="2"/>
  </r>
  <r>
    <n v="101645362"/>
    <s v="OBAILE PAUL A"/>
    <s v="13 ADENEKAN ST 77/S25/68747 ORILE AGEGE"/>
    <s v="D-Non MD"/>
    <x v="0"/>
    <s v="NMD"/>
    <n v="0"/>
    <n v="0"/>
    <n v="46924.95"/>
    <x v="5"/>
    <n v="1001601491"/>
    <x v="319"/>
    <m/>
    <m/>
    <n v="0"/>
    <x v="0"/>
    <x v="0"/>
    <x v="2"/>
  </r>
  <r>
    <n v="100536897"/>
    <s v="IDOWU OYEWOLE"/>
    <s v="14 ARANSE OLU STR  "/>
    <s v="D-Non MD"/>
    <x v="1"/>
    <s v="NMD"/>
    <n v="547"/>
    <n v="18369.900000000001"/>
    <n v="863703.26"/>
    <x v="5"/>
    <n v="1001601491"/>
    <x v="319"/>
    <n v="10000"/>
    <d v="2025-06-11T00:00:00"/>
    <n v="0"/>
    <x v="151"/>
    <x v="3"/>
    <x v="2"/>
  </r>
  <r>
    <n v="102717094"/>
    <s v="ADENEKAN   SAHEED ENIOLA"/>
    <s v="14A, ADENEKAN STREET, ORILE-AGEGE,LAGOS"/>
    <s v="D-Non MD"/>
    <x v="1"/>
    <s v="NMD"/>
    <n v="547"/>
    <n v="18369.900000000001"/>
    <n v="175889.41"/>
    <x v="5"/>
    <n v="1001601491"/>
    <x v="319"/>
    <n v="20000"/>
    <d v="2025-06-20T00:00:00"/>
    <n v="1630.0999999999985"/>
    <x v="0"/>
    <x v="2"/>
    <x v="2"/>
  </r>
  <r>
    <n v="101649307"/>
    <s v="S A B MOHAMMED"/>
    <s v="15 ADENEKAN STR 85/S25/111407 ORILE AGEGE"/>
    <s v="D-Non MD"/>
    <x v="0"/>
    <s v="NMD"/>
    <n v="0"/>
    <n v="0"/>
    <n v="58924.95"/>
    <x v="5"/>
    <n v="1001601491"/>
    <x v="319"/>
    <m/>
    <m/>
    <n v="0"/>
    <x v="0"/>
    <x v="0"/>
    <x v="2"/>
  </r>
  <r>
    <n v="100538463"/>
    <s v="S A B MOHAMMED"/>
    <s v="15 ADENEKAN STR 85/S25/111407 ORILE AGEGE"/>
    <s v="D-Non MD"/>
    <x v="0"/>
    <s v="NMD"/>
    <n v="0"/>
    <n v="0"/>
    <n v="1196679.0900000001"/>
    <x v="5"/>
    <n v="1001601491"/>
    <x v="319"/>
    <m/>
    <m/>
    <n v="0"/>
    <x v="0"/>
    <x v="0"/>
    <x v="2"/>
  </r>
  <r>
    <n v="101644713"/>
    <s v="S MOHAMMED"/>
    <s v="15 ADENEKAN STR 85/S25/111407 ORILE AGEGE"/>
    <s v="D-Non MD"/>
    <x v="0"/>
    <s v="NMD"/>
    <n v="0"/>
    <n v="0"/>
    <n v="58924.95"/>
    <x v="5"/>
    <n v="1001601491"/>
    <x v="319"/>
    <m/>
    <m/>
    <n v="0"/>
    <x v="0"/>
    <x v="0"/>
    <x v="2"/>
  </r>
  <r>
    <n v="101644710"/>
    <s v="AYODELE OLUSEGUN"/>
    <s v="15 ARANSEOLU STR ORILE AGEGE LAGOS"/>
    <s v="D-Non MD"/>
    <x v="0"/>
    <s v="NMD"/>
    <n v="0"/>
    <n v="0"/>
    <n v="35218.620000000003"/>
    <x v="5"/>
    <n v="1001601491"/>
    <x v="319"/>
    <m/>
    <m/>
    <n v="0"/>
    <x v="0"/>
    <x v="0"/>
    <x v="2"/>
  </r>
  <r>
    <n v="100536877"/>
    <s v="ONIPEDE A OLAMILEKAN"/>
    <s v="15B ADENEKAN STR ORILE AGEGE LAGOS STATE"/>
    <s v="D-Non MD"/>
    <x v="1"/>
    <s v="NMD"/>
    <n v="547"/>
    <n v="18369.900000000001"/>
    <n v="1720333.76"/>
    <x v="5"/>
    <n v="1001601491"/>
    <x v="319"/>
    <m/>
    <d v="2025-05-28T00:00:00"/>
    <n v="0"/>
    <x v="143"/>
    <x v="1"/>
    <x v="2"/>
  </r>
  <r>
    <n v="100537933"/>
    <s v="ADISA ADENEKAN"/>
    <s v="16 ADENEKAN STR 79/S25/014832 OKO OBA AGEGE"/>
    <s v="D-Non MD"/>
    <x v="1"/>
    <s v="NMD"/>
    <n v="547"/>
    <n v="18369.900000000001"/>
    <n v="507505.6"/>
    <x v="5"/>
    <n v="1001601491"/>
    <x v="319"/>
    <m/>
    <d v="2025-05-28T00:00:00"/>
    <n v="0"/>
    <x v="143"/>
    <x v="1"/>
    <x v="2"/>
  </r>
  <r>
    <n v="101644711"/>
    <s v="ADISA ADENEKAN"/>
    <s v="16 ADENEKAN STR 79/S25/014832 OKO OBA AGEGE"/>
    <s v="D-Non MD"/>
    <x v="1"/>
    <s v="NMD"/>
    <n v="547"/>
    <n v="18369.900000000001"/>
    <n v="92471.24"/>
    <x v="5"/>
    <n v="1001601491"/>
    <x v="319"/>
    <m/>
    <m/>
    <n v="0"/>
    <x v="143"/>
    <x v="1"/>
    <x v="2"/>
  </r>
  <r>
    <n v="100538461"/>
    <s v="M A ADENEKAN"/>
    <s v="16 ADENEKAN STR 85/S25/007635 OKO OBA"/>
    <s v="D-Non MD"/>
    <x v="1"/>
    <s v="NMD"/>
    <n v="547"/>
    <n v="18369.900000000001"/>
    <n v="578368.12"/>
    <x v="5"/>
    <n v="1001601491"/>
    <x v="319"/>
    <n v="22000"/>
    <d v="2025-06-11T00:00:00"/>
    <n v="3630.0999999999985"/>
    <x v="0"/>
    <x v="2"/>
    <x v="2"/>
  </r>
  <r>
    <n v="101644708"/>
    <s v="M ADENEKAN"/>
    <s v="16 ADENEKAN STR 85/S25/007635 OKO OBA"/>
    <s v="D-Non MD"/>
    <x v="1"/>
    <s v="NMD"/>
    <n v="547"/>
    <n v="18369.900000000001"/>
    <n v="28671.24"/>
    <x v="5"/>
    <n v="1001601491"/>
    <x v="319"/>
    <n v="19000"/>
    <d v="2025-06-14T00:00:00"/>
    <n v="630.09999999999854"/>
    <x v="0"/>
    <x v="2"/>
    <x v="2"/>
  </r>
  <r>
    <n v="100538020"/>
    <s v="AMUSA ALABI"/>
    <s v="16 ARANSE OLU STR ORILE AGEGE ORILE AGEGE"/>
    <s v="D-Non MD"/>
    <x v="1"/>
    <s v="NMD"/>
    <n v="547"/>
    <n v="18369.900000000001"/>
    <n v="27420.54"/>
    <x v="5"/>
    <n v="1001601491"/>
    <x v="319"/>
    <n v="15100"/>
    <d v="2025-06-26T00:00:00"/>
    <n v="0"/>
    <x v="206"/>
    <x v="3"/>
    <x v="2"/>
  </r>
  <r>
    <n v="100538044"/>
    <s v="KASAL DADA"/>
    <s v="16 OYEKUNLRE STR OKO OBA AGEGE "/>
    <s v="D-Non MD"/>
    <x v="1"/>
    <s v="NMD"/>
    <n v="547"/>
    <n v="18369.900000000001"/>
    <n v="38711.43"/>
    <x v="5"/>
    <n v="1001601491"/>
    <x v="319"/>
    <n v="20000"/>
    <d v="2025-06-17T00:00:00"/>
    <n v="1630.0999999999985"/>
    <x v="0"/>
    <x v="2"/>
    <x v="2"/>
  </r>
  <r>
    <n v="101644709"/>
    <s v="MATHEW ADEOSUN"/>
    <s v="17 ARANSE OLU STR ORILE AGEGE OLD A/C NO 26/09/04/12314"/>
    <s v="D-Non MD"/>
    <x v="1"/>
    <s v="NMD"/>
    <n v="547"/>
    <n v="18369.900000000001"/>
    <n v="14397.59"/>
    <x v="5"/>
    <n v="1001601491"/>
    <x v="319"/>
    <m/>
    <d v="2025-03-29T00:00:00"/>
    <n v="0"/>
    <x v="143"/>
    <x v="1"/>
    <x v="2"/>
  </r>
  <r>
    <n v="100538031"/>
    <s v="MATHEW ADEOSUN"/>
    <s v="17 ARANSE OLU STR ORILE AGEGE OLD A/C NO 26/09/04/12314 "/>
    <s v="D-Non MD"/>
    <x v="1"/>
    <s v="NMD"/>
    <n v="547"/>
    <n v="18369.900000000001"/>
    <n v="89923.93"/>
    <x v="5"/>
    <n v="1001601491"/>
    <x v="319"/>
    <n v="26500"/>
    <d v="2025-06-10T00:00:00"/>
    <n v="8130.0999999999985"/>
    <x v="0"/>
    <x v="2"/>
    <x v="2"/>
  </r>
  <r>
    <n v="101644706"/>
    <s v="BEATRICE OMOROGA"/>
    <s v="18 OYEKUNLE STREET ORILE AGEGE"/>
    <s v="D-Non MD"/>
    <x v="0"/>
    <s v="NMD"/>
    <n v="0"/>
    <n v="0"/>
    <n v="48924.95"/>
    <x v="5"/>
    <n v="1001601491"/>
    <x v="319"/>
    <m/>
    <m/>
    <n v="0"/>
    <x v="0"/>
    <x v="0"/>
    <x v="2"/>
  </r>
  <r>
    <n v="101644707"/>
    <s v="LAWAL FOLASAYO"/>
    <s v="18A ARAUSEOLU STREET ORILE AGEGE LAGOS"/>
    <s v="D-Non MD"/>
    <x v="1"/>
    <s v="NMD"/>
    <n v="547"/>
    <n v="18369.900000000001"/>
    <n v="18502.73"/>
    <x v="5"/>
    <n v="1001601491"/>
    <x v="319"/>
    <m/>
    <d v="2025-05-21T00:00:00"/>
    <n v="0"/>
    <x v="143"/>
    <x v="1"/>
    <x v="2"/>
  </r>
  <r>
    <n v="100538278"/>
    <s v="SHONUBI MONSURATU AB"/>
    <s v="19 ARANSE OLU STR M/NO 79/S25/97344 OKO OBA AGEGE"/>
    <s v="D-Non MD"/>
    <x v="1"/>
    <s v="NMD"/>
    <n v="547"/>
    <n v="18369.900000000001"/>
    <n v="650042.62"/>
    <x v="5"/>
    <n v="1001601491"/>
    <x v="319"/>
    <m/>
    <d v="2025-03-14T00:00:00"/>
    <n v="0"/>
    <x v="143"/>
    <x v="1"/>
    <x v="2"/>
  </r>
  <r>
    <n v="100537725"/>
    <s v="KAZEEM AHMED"/>
    <s v="1A RAIMI CLOSE AGEGE LAGOS"/>
    <s v="D-Non MD"/>
    <x v="1"/>
    <s v="NMD"/>
    <n v="547"/>
    <n v="18369.900000000001"/>
    <n v="1207206.04"/>
    <x v="5"/>
    <n v="1001601491"/>
    <x v="319"/>
    <m/>
    <d v="2025-04-30T00:00:00"/>
    <n v="0"/>
    <x v="143"/>
    <x v="1"/>
    <x v="2"/>
  </r>
  <r>
    <n v="101644704"/>
    <s v="KAZEEM AHMED"/>
    <s v="1A RAIMI CLOSE AGEGE LAGOS"/>
    <s v="D-Non MD"/>
    <x v="1"/>
    <s v="NMD"/>
    <n v="547"/>
    <n v="18369.900000000001"/>
    <n v="56375.47"/>
    <x v="5"/>
    <n v="1001601491"/>
    <x v="319"/>
    <n v="20000"/>
    <d v="2025-06-20T00:00:00"/>
    <n v="1630.0999999999985"/>
    <x v="0"/>
    <x v="2"/>
    <x v="2"/>
  </r>
  <r>
    <n v="100538539"/>
    <s v="IDOWU MODIU"/>
    <s v="2 OYEKUNLE STR M/NO 79/S25/100522 ORILE AGEGE"/>
    <s v="D-Non MD"/>
    <x v="1"/>
    <s v="NMD"/>
    <n v="547"/>
    <n v="18369.900000000001"/>
    <n v="229159.42"/>
    <x v="5"/>
    <n v="1001601491"/>
    <x v="319"/>
    <n v="20000"/>
    <d v="2025-06-20T00:00:00"/>
    <n v="1630.0999999999985"/>
    <x v="0"/>
    <x v="2"/>
    <x v="2"/>
  </r>
  <r>
    <n v="101644705"/>
    <s v="IDOWU MODIU"/>
    <s v="2 OYEKUNLE STR M/NO 79/S25/100522 ORILE AGEGE"/>
    <s v="D-Non MD"/>
    <x v="0"/>
    <s v="NMD"/>
    <n v="0"/>
    <n v="0"/>
    <n v="47924.95"/>
    <x v="5"/>
    <n v="1001601491"/>
    <x v="319"/>
    <m/>
    <m/>
    <n v="0"/>
    <x v="0"/>
    <x v="0"/>
    <x v="2"/>
  </r>
  <r>
    <n v="100536636"/>
    <s v="KAREEM Y O ALH"/>
    <s v="2 RAIMI CLOSE M/N 85/S25/150118 ORILE AGEGE"/>
    <s v="D-Non MD"/>
    <x v="1"/>
    <s v="NMD"/>
    <n v="547"/>
    <n v="18369.900000000001"/>
    <n v="46034.42"/>
    <x v="5"/>
    <n v="1001601491"/>
    <x v="319"/>
    <m/>
    <d v="2025-05-21T00:00:00"/>
    <n v="0"/>
    <x v="143"/>
    <x v="1"/>
    <x v="2"/>
  </r>
  <r>
    <n v="101644702"/>
    <s v="YUSSUF OGUNYEMI"/>
    <s v="20 ARANSE OLU STR ORILE AGEGE ALARAMIMO AREA POWER LINE"/>
    <s v="D-Non MD"/>
    <x v="0"/>
    <s v="NMD"/>
    <n v="0"/>
    <n v="0"/>
    <n v="35218.620000000003"/>
    <x v="5"/>
    <n v="1001601491"/>
    <x v="319"/>
    <m/>
    <m/>
    <n v="0"/>
    <x v="0"/>
    <x v="0"/>
    <x v="2"/>
  </r>
  <r>
    <n v="100538513"/>
    <s v="YUSSUF OGUNYEMI"/>
    <s v="20 ARANSE OLU STR ORILE AGEGE ALARAMIMO AREA POWER LINE"/>
    <s v="D-Non MD"/>
    <x v="1"/>
    <s v="NMD"/>
    <n v="547"/>
    <n v="18369.900000000001"/>
    <n v="774119.27"/>
    <x v="5"/>
    <n v="1001601491"/>
    <x v="319"/>
    <n v="10000"/>
    <d v="2025-06-11T00:00:00"/>
    <n v="0"/>
    <x v="151"/>
    <x v="3"/>
    <x v="2"/>
  </r>
  <r>
    <n v="100536634"/>
    <s v="MRS A OLONADE"/>
    <s v="21 ARANSEOLU STREET ORILE AGEGE "/>
    <s v="D-Non MD"/>
    <x v="1"/>
    <s v="NMD"/>
    <n v="547"/>
    <n v="18369.900000000001"/>
    <n v="260460.48"/>
    <x v="5"/>
    <n v="1001601491"/>
    <x v="319"/>
    <m/>
    <d v="2025-05-19T00:00:00"/>
    <n v="0"/>
    <x v="143"/>
    <x v="1"/>
    <x v="2"/>
  </r>
  <r>
    <n v="102947305"/>
    <s v="MRS A OLONADE A OLONADE"/>
    <s v="21 ARANSEOLU STREET ORILE AGEGE "/>
    <s v="D-Non MD"/>
    <x v="1"/>
    <s v="NMD"/>
    <n v="547"/>
    <n v="18369.900000000001"/>
    <n v="55546.29"/>
    <x v="5"/>
    <n v="1001601491"/>
    <x v="319"/>
    <m/>
    <m/>
    <n v="0"/>
    <x v="143"/>
    <x v="1"/>
    <x v="2"/>
  </r>
  <r>
    <n v="101644957"/>
    <s v="ERIC EDOMA"/>
    <s v="22.OYEKUNLE STR. ORILE AGEGE LAGOS"/>
    <s v="D-Non MD"/>
    <x v="0"/>
    <s v="NMD"/>
    <n v="0"/>
    <n v="0"/>
    <n v="16.440000000000001"/>
    <x v="5"/>
    <n v="1001601491"/>
    <x v="319"/>
    <m/>
    <m/>
    <n v="0"/>
    <x v="0"/>
    <x v="0"/>
    <x v="2"/>
  </r>
  <r>
    <n v="100537317"/>
    <s v="CHRIST THE SOLID ROCK AP."/>
    <s v="23 AZEEZ OLAOSEBIKAN STR ORILE LAGOS"/>
    <s v="D-MD1"/>
    <x v="0"/>
    <s v="MD"/>
    <n v="0"/>
    <n v="0"/>
    <n v="582757.28"/>
    <x v="5"/>
    <n v="1001601491"/>
    <x v="319"/>
    <m/>
    <m/>
    <n v="0"/>
    <x v="0"/>
    <x v="0"/>
    <x v="2"/>
  </r>
  <r>
    <n v="100537887"/>
    <s v="PATRICK SAMSON MR"/>
    <s v="24 ADENEKAN STR O/AGEGE LAGOS"/>
    <s v="D-MD1"/>
    <x v="0"/>
    <s v="MD"/>
    <n v="0"/>
    <n v="0"/>
    <n v="522974.27"/>
    <x v="5"/>
    <n v="1001601491"/>
    <x v="319"/>
    <m/>
    <m/>
    <n v="0"/>
    <x v="0"/>
    <x v="0"/>
    <x v="2"/>
  </r>
  <r>
    <n v="100537934"/>
    <s v="OLALEKAN ISIWATU"/>
    <s v="24 ARASEOLU ST M/NO 81/S25/48090 ORILE AGEGE"/>
    <s v="D-Non MD"/>
    <x v="1"/>
    <s v="NMD"/>
    <n v="547"/>
    <n v="18369.900000000001"/>
    <n v="59239.5"/>
    <x v="5"/>
    <n v="1001601491"/>
    <x v="319"/>
    <n v="15000"/>
    <d v="2025-06-20T00:00:00"/>
    <n v="0"/>
    <x v="154"/>
    <x v="3"/>
    <x v="2"/>
  </r>
  <r>
    <n v="101644958"/>
    <s v="OLALEKAN ISIWATU"/>
    <s v="24 ARASEOLU ST M/NO 81/S25/48090 ORILE AGEGE"/>
    <s v="D-Non MD"/>
    <x v="0"/>
    <s v="NMD"/>
    <n v="0"/>
    <n v="0"/>
    <n v="45866.44"/>
    <x v="5"/>
    <n v="1001601491"/>
    <x v="319"/>
    <m/>
    <m/>
    <n v="0"/>
    <x v="0"/>
    <x v="0"/>
    <x v="2"/>
  </r>
  <r>
    <n v="100537744"/>
    <s v="MRS SOLA AKINRINDE"/>
    <s v="24 SORETIRE STREET ORILE-AGEGE LAGOS"/>
    <s v="D-Non MD"/>
    <x v="0"/>
    <s v="NMD"/>
    <n v="0"/>
    <n v="0"/>
    <n v="312951.43"/>
    <x v="5"/>
    <n v="1001601491"/>
    <x v="319"/>
    <m/>
    <m/>
    <n v="0"/>
    <x v="0"/>
    <x v="0"/>
    <x v="2"/>
  </r>
  <r>
    <n v="100536250"/>
    <s v="MODION YUSUF"/>
    <s v="25 ARANSEOLU STREET ORILE-AGEGE AKOWONJO/LAGOS"/>
    <s v="D-Non MD"/>
    <x v="1"/>
    <s v="NMD"/>
    <n v="547"/>
    <n v="18369.900000000001"/>
    <n v="1002290.01"/>
    <x v="5"/>
    <n v="1001601491"/>
    <x v="319"/>
    <n v="10000"/>
    <d v="2025-06-26T00:00:00"/>
    <n v="0"/>
    <x v="151"/>
    <x v="3"/>
    <x v="2"/>
  </r>
  <r>
    <n v="100538095"/>
    <s v="ISHOLA JOHSON OLA"/>
    <s v="26 ARANSE-OLU STR OKO OBA AGEGE "/>
    <s v="D-Non MD"/>
    <x v="1"/>
    <s v="NMD"/>
    <n v="547"/>
    <n v="18369.900000000001"/>
    <n v="999748.13"/>
    <x v="5"/>
    <n v="1001601491"/>
    <x v="319"/>
    <n v="20000"/>
    <d v="2025-06-24T00:00:00"/>
    <n v="1630.0999999999985"/>
    <x v="0"/>
    <x v="2"/>
    <x v="2"/>
  </r>
  <r>
    <n v="101691797"/>
    <s v="JAMES K. OKUBO"/>
    <s v="27,ARANSEOLU STREET ORILE AGEGE"/>
    <s v="D-Non MD"/>
    <x v="1"/>
    <s v="NMD"/>
    <n v="547"/>
    <n v="18369.900000000001"/>
    <n v="139312.45000000001"/>
    <x v="5"/>
    <n v="1001601491"/>
    <x v="319"/>
    <n v="18000"/>
    <d v="2025-06-23T00:00:00"/>
    <n v="0"/>
    <x v="148"/>
    <x v="3"/>
    <x v="2"/>
  </r>
  <r>
    <n v="102722487"/>
    <s v="ABUBAKAR JAFAR ABDULLAHI"/>
    <s v="27B, ARANSE OLU STREET, VIA POWERLINE, MATERNITY, ORILE-AGEGE, LAGOS"/>
    <s v="D-Non MD"/>
    <x v="1"/>
    <s v="NMD"/>
    <n v="510"/>
    <n v="17127.330000000002"/>
    <n v="99954.32"/>
    <x v="5"/>
    <n v="1001601491"/>
    <x v="319"/>
    <n v="17000"/>
    <d v="2025-06-20T00:00:00"/>
    <n v="0"/>
    <x v="207"/>
    <x v="3"/>
    <x v="2"/>
  </r>
  <r>
    <n v="102722485"/>
    <s v="ABUBAKAR JAFAR ABDULLAHI"/>
    <s v="27B, ARANSE OLU STREET, VIA POWERLINE, MATERNITY, ORILE-AGEGE, LAGOS"/>
    <s v="D-Non MD"/>
    <x v="1"/>
    <s v="NMD"/>
    <n v="510"/>
    <n v="17127.330000000002"/>
    <n v="112026.74"/>
    <x v="5"/>
    <n v="1001601491"/>
    <x v="319"/>
    <m/>
    <d v="2025-05-23T00:00:00"/>
    <n v="0"/>
    <x v="208"/>
    <x v="1"/>
    <x v="2"/>
  </r>
  <r>
    <n v="100538361"/>
    <s v="ADUKANLE JOSUAH"/>
    <s v="28 ARANSEOLU ST ORILE AGEGE "/>
    <s v="D-Non MD"/>
    <x v="1"/>
    <s v="NMD"/>
    <n v="547"/>
    <n v="18369.900000000001"/>
    <n v="328866.15000000002"/>
    <x v="5"/>
    <n v="1001601491"/>
    <x v="319"/>
    <m/>
    <d v="2025-05-19T00:00:00"/>
    <n v="0"/>
    <x v="143"/>
    <x v="1"/>
    <x v="2"/>
  </r>
  <r>
    <n v="100537199"/>
    <s v="E A O OYEWOLE"/>
    <s v="29 ARANSE OLU STREET 85/S25/76990 OKO OBA"/>
    <s v="D-Non MD"/>
    <x v="1"/>
    <s v="NMD"/>
    <n v="547"/>
    <n v="18369.900000000001"/>
    <n v="187994.27"/>
    <x v="5"/>
    <n v="1001601491"/>
    <x v="319"/>
    <n v="10000"/>
    <d v="2025-06-11T00:00:00"/>
    <n v="0"/>
    <x v="151"/>
    <x v="3"/>
    <x v="2"/>
  </r>
  <r>
    <n v="101644960"/>
    <s v="SOLOMON ABUWABA"/>
    <s v="3 ADENEKAN OJA OBA LAGOS STATE"/>
    <s v="D-Non MD"/>
    <x v="0"/>
    <s v="NMD"/>
    <n v="0"/>
    <n v="0"/>
    <n v="35866.44"/>
    <x v="5"/>
    <n v="1001601491"/>
    <x v="319"/>
    <m/>
    <m/>
    <n v="0"/>
    <x v="0"/>
    <x v="0"/>
    <x v="2"/>
  </r>
  <r>
    <n v="100536896"/>
    <s v="SOLOMON ABUWABA"/>
    <s v="3 ADENEKAN OJA OBA LAGOS STATE"/>
    <s v="D-Non MD"/>
    <x v="1"/>
    <s v="NMD"/>
    <n v="547"/>
    <n v="18369.900000000001"/>
    <n v="1080661.42"/>
    <x v="5"/>
    <n v="1001601491"/>
    <x v="319"/>
    <m/>
    <d v="2025-05-07T00:00:00"/>
    <n v="0"/>
    <x v="143"/>
    <x v="1"/>
    <x v="2"/>
  </r>
  <r>
    <n v="100537141"/>
    <s v="BAMIDELE ABEFE"/>
    <s v="3 ADENEKAN STR 86/S25/155950 OKO OBA"/>
    <s v="D-Non MD"/>
    <x v="1"/>
    <s v="NMD"/>
    <n v="547"/>
    <n v="18369.900000000001"/>
    <n v="170064.91"/>
    <x v="5"/>
    <n v="1001601491"/>
    <x v="319"/>
    <m/>
    <d v="2025-02-18T00:00:00"/>
    <n v="0"/>
    <x v="143"/>
    <x v="1"/>
    <x v="2"/>
  </r>
  <r>
    <n v="101644961"/>
    <s v="BAMIDELE ABEFE"/>
    <s v="3 ADENEKAN STR 86/S25/155950 OKO OBA"/>
    <s v="D-Non MD"/>
    <x v="0"/>
    <s v="NMD"/>
    <n v="0"/>
    <n v="0"/>
    <n v="45866.44"/>
    <x v="5"/>
    <n v="1001601491"/>
    <x v="319"/>
    <m/>
    <m/>
    <n v="0"/>
    <x v="0"/>
    <x v="0"/>
    <x v="2"/>
  </r>
  <r>
    <n v="101644962"/>
    <s v="RASAK LAWAL"/>
    <s v="3 RAIMI CLOSE AGEGE AGEGE"/>
    <s v="D-Non MD"/>
    <x v="1"/>
    <s v="NMD"/>
    <n v="547"/>
    <n v="18369.900000000001"/>
    <n v="85286.38"/>
    <x v="5"/>
    <n v="1001601491"/>
    <x v="319"/>
    <n v="15000"/>
    <d v="2025-06-11T00:00:00"/>
    <n v="0"/>
    <x v="154"/>
    <x v="3"/>
    <x v="2"/>
  </r>
  <r>
    <n v="100537223"/>
    <s v="RASAK LAWAL"/>
    <s v="3 RAIMI CLOSE AGEGE AGEGE "/>
    <s v="D-Non MD"/>
    <x v="1"/>
    <s v="NMD"/>
    <n v="547"/>
    <n v="18369.900000000001"/>
    <n v="250473.48"/>
    <x v="5"/>
    <n v="1001601491"/>
    <x v="319"/>
    <n v="15000"/>
    <d v="2025-06-11T00:00:00"/>
    <n v="0"/>
    <x v="154"/>
    <x v="3"/>
    <x v="2"/>
  </r>
  <r>
    <n v="101645378"/>
    <s v="FOLARIN M A"/>
    <s v="30 ARANSE OLU ST M/NO 85/S25/108597 ORILE"/>
    <s v="D-Non MD"/>
    <x v="0"/>
    <s v="NMD"/>
    <n v="0"/>
    <n v="0"/>
    <n v="58924.95"/>
    <x v="5"/>
    <n v="1001601491"/>
    <x v="319"/>
    <m/>
    <m/>
    <n v="0"/>
    <x v="0"/>
    <x v="0"/>
    <x v="2"/>
  </r>
  <r>
    <n v="101645381"/>
    <s v="KASALI RASAKI MR"/>
    <s v="31 ARANSE OLU STR ORILE AGEGE POWER LINE"/>
    <s v="D-Non MD"/>
    <x v="0"/>
    <s v="NMD"/>
    <n v="0"/>
    <n v="0"/>
    <n v="58924.95"/>
    <x v="5"/>
    <n v="1001601491"/>
    <x v="319"/>
    <m/>
    <m/>
    <n v="0"/>
    <x v="0"/>
    <x v="0"/>
    <x v="2"/>
  </r>
  <r>
    <n v="100538530"/>
    <s v="KASALI RASAKI MR"/>
    <s v="31 ARANSE OLU STR ORILE AGEGE POWER LINE"/>
    <s v="D-Non MD"/>
    <x v="1"/>
    <s v="NMD"/>
    <n v="547"/>
    <n v="18369.900000000001"/>
    <n v="48642.03"/>
    <x v="5"/>
    <n v="1001601491"/>
    <x v="319"/>
    <n v="21200"/>
    <d v="2025-06-21T00:00:00"/>
    <n v="2830.0999999999985"/>
    <x v="0"/>
    <x v="2"/>
    <x v="2"/>
  </r>
  <r>
    <n v="101644963"/>
    <s v="EBENEZER OYEWOLE"/>
    <s v="31 ARANSEOLU ST ORILE AGEGE M/N 75/118011"/>
    <s v="D-Non MD"/>
    <x v="0"/>
    <s v="NMD"/>
    <n v="0"/>
    <n v="0"/>
    <n v="45866.44"/>
    <x v="5"/>
    <n v="1001601491"/>
    <x v="319"/>
    <m/>
    <m/>
    <n v="0"/>
    <x v="0"/>
    <x v="0"/>
    <x v="2"/>
  </r>
  <r>
    <n v="100537710"/>
    <s v="EBENEZER OYEWOLE"/>
    <s v="31 ARANSEOLU ST ORILE AGEGE M/N 75/118011 "/>
    <s v="D-Non MD"/>
    <x v="1"/>
    <s v="NMD"/>
    <n v="547"/>
    <n v="18369.900000000001"/>
    <n v="274471.2"/>
    <x v="5"/>
    <n v="1001601491"/>
    <x v="319"/>
    <n v="24000"/>
    <d v="2025-06-11T00:00:00"/>
    <n v="5630.0999999999985"/>
    <x v="0"/>
    <x v="2"/>
    <x v="2"/>
  </r>
  <r>
    <n v="101644964"/>
    <s v="EBENEZER OJEWOLE"/>
    <s v="31 ARANSEOLU STR ORILE AGEGE M/N 75/129333"/>
    <s v="D-Non MD"/>
    <x v="0"/>
    <s v="NMD"/>
    <n v="0"/>
    <n v="0"/>
    <n v="45866.44"/>
    <x v="5"/>
    <n v="1001601491"/>
    <x v="319"/>
    <m/>
    <m/>
    <n v="0"/>
    <x v="0"/>
    <x v="0"/>
    <x v="2"/>
  </r>
  <r>
    <n v="100536838"/>
    <s v="EBENEZER OJEWOLE"/>
    <s v="31 ARANSEOLU STR ORILE AGEGE M/N 75/129333 "/>
    <s v="D-Non MD"/>
    <x v="1"/>
    <s v="NMD"/>
    <n v="547"/>
    <n v="18369.900000000001"/>
    <n v="108512.2"/>
    <x v="5"/>
    <n v="1001601491"/>
    <x v="319"/>
    <m/>
    <d v="2025-05-28T00:00:00"/>
    <n v="0"/>
    <x v="143"/>
    <x v="1"/>
    <x v="2"/>
  </r>
  <r>
    <n v="100536458"/>
    <s v="DADA OLATOKUN"/>
    <s v="33 OYEKUNLE STR 85/S25/72940 ORILE AGEGE"/>
    <s v="D-Non MD"/>
    <x v="1"/>
    <s v="NMD"/>
    <n v="547"/>
    <n v="18369.900000000001"/>
    <n v="838548.02"/>
    <x v="5"/>
    <n v="1001601491"/>
    <x v="319"/>
    <n v="21000"/>
    <d v="2025-06-11T00:00:00"/>
    <n v="2630.0999999999985"/>
    <x v="0"/>
    <x v="2"/>
    <x v="2"/>
  </r>
  <r>
    <n v="101644966"/>
    <s v="DADA OLATOKUN"/>
    <s v="33 OYEKUNLE STR 85/S25/72940 ORILE AGEGE"/>
    <s v="D-Non MD"/>
    <x v="0"/>
    <s v="NMD"/>
    <n v="0"/>
    <n v="0"/>
    <n v="25731.03"/>
    <x v="5"/>
    <n v="1001601491"/>
    <x v="319"/>
    <m/>
    <m/>
    <n v="0"/>
    <x v="0"/>
    <x v="0"/>
    <x v="2"/>
  </r>
  <r>
    <n v="100537181"/>
    <s v="ABOABA AJOKE"/>
    <s v="33 OYEKUNLE STR M/NO 85/S25/167884 OFF OTTA RD ORILE"/>
    <s v="D-Non MD"/>
    <x v="1"/>
    <s v="NMD"/>
    <n v="547"/>
    <n v="18369.900000000001"/>
    <n v="834168.84"/>
    <x v="5"/>
    <n v="1001601491"/>
    <x v="319"/>
    <n v="20000"/>
    <d v="2025-06-11T00:00:00"/>
    <n v="1630.0999999999985"/>
    <x v="0"/>
    <x v="2"/>
    <x v="2"/>
  </r>
  <r>
    <n v="101644967"/>
    <s v="ABOABA AJOKE"/>
    <s v="33 OYEKUNLE STR M/NO 85/S25/167884 OFF OTTA RD ORILE"/>
    <s v="D-Non MD"/>
    <x v="0"/>
    <s v="NMD"/>
    <n v="0"/>
    <n v="0"/>
    <n v="-4268.97"/>
    <x v="5"/>
    <n v="1001601491"/>
    <x v="319"/>
    <m/>
    <m/>
    <n v="0"/>
    <x v="0"/>
    <x v="0"/>
    <x v="2"/>
  </r>
  <r>
    <n v="101645380"/>
    <s v="MR OPEIFA ADEGBOLA"/>
    <s v="34 ARANSE OLU STR 77/S25/043912 ORILE AGEGE"/>
    <s v="D-Non MD"/>
    <x v="0"/>
    <s v="NMD"/>
    <n v="0"/>
    <n v="0"/>
    <n v="58924.95"/>
    <x v="5"/>
    <n v="1001601491"/>
    <x v="319"/>
    <m/>
    <m/>
    <n v="0"/>
    <x v="0"/>
    <x v="0"/>
    <x v="2"/>
  </r>
  <r>
    <n v="101644968"/>
    <s v="IDOWU YESUFU"/>
    <s v="35 ADENIJI STR 79/S25/14145 ORILE AGEGE"/>
    <s v="D-Non MD"/>
    <x v="0"/>
    <s v="NMD"/>
    <n v="0"/>
    <n v="0"/>
    <n v="54437.36"/>
    <x v="5"/>
    <n v="1001601491"/>
    <x v="319"/>
    <m/>
    <m/>
    <n v="0"/>
    <x v="0"/>
    <x v="0"/>
    <x v="2"/>
  </r>
  <r>
    <n v="101644970"/>
    <s v="OPEIFA ADEGBOLA"/>
    <s v="36 ARANSE OLU ST M/N 77/S25/93533 AGEGE"/>
    <s v="D-Non MD"/>
    <x v="0"/>
    <s v="NMD"/>
    <n v="0"/>
    <n v="0"/>
    <n v="54474.45"/>
    <x v="5"/>
    <n v="1001601491"/>
    <x v="319"/>
    <m/>
    <m/>
    <n v="0"/>
    <x v="0"/>
    <x v="0"/>
    <x v="2"/>
  </r>
  <r>
    <n v="101645383"/>
    <s v="OLUDOTUN DAVID S"/>
    <s v="39 ARANSE OLU STR 85/S25/007632 ORILE AGEGE"/>
    <s v="D-Non MD"/>
    <x v="1"/>
    <s v="NMD"/>
    <n v="547"/>
    <n v="18369.900000000001"/>
    <n v="85995.54"/>
    <x v="5"/>
    <n v="1001601491"/>
    <x v="319"/>
    <m/>
    <d v="2025-05-28T00:00:00"/>
    <n v="0"/>
    <x v="143"/>
    <x v="1"/>
    <x v="2"/>
  </r>
  <r>
    <n v="100538460"/>
    <s v="OLUDOTUN DAVID S"/>
    <s v="39 ARANSE OLU STR 85/S25/007632 ORILE AGEGE"/>
    <s v="D-Non MD"/>
    <x v="1"/>
    <s v="NMD"/>
    <n v="547"/>
    <n v="18369.900000000001"/>
    <n v="219390.3"/>
    <x v="5"/>
    <n v="1001601491"/>
    <x v="319"/>
    <m/>
    <d v="2025-05-28T00:00:00"/>
    <n v="0"/>
    <x v="143"/>
    <x v="1"/>
    <x v="2"/>
  </r>
  <r>
    <n v="100536885"/>
    <s v="AMADU ADAMU"/>
    <s v="4 RAIMI CLOSE OFF AJIBOYE ORILE AGEGE LAGOS"/>
    <s v="D-Non MD"/>
    <x v="1"/>
    <s v="NMD"/>
    <n v="547"/>
    <n v="18369.900000000001"/>
    <n v="921217.2"/>
    <x v="5"/>
    <n v="1001601491"/>
    <x v="319"/>
    <m/>
    <d v="2024-04-26T00:00:00"/>
    <n v="0"/>
    <x v="143"/>
    <x v="1"/>
    <x v="2"/>
  </r>
  <r>
    <n v="100538341"/>
    <s v="YAKUBU ADEOYE"/>
    <s v="40 ARANSE OLU STR ORILE M/N 77/S25/60195 AGEGE"/>
    <s v="D-Non MD"/>
    <x v="0"/>
    <s v="NMD"/>
    <n v="0"/>
    <n v="0"/>
    <n v="493847.99"/>
    <x v="5"/>
    <n v="1001601491"/>
    <x v="319"/>
    <m/>
    <m/>
    <n v="0"/>
    <x v="0"/>
    <x v="0"/>
    <x v="2"/>
  </r>
  <r>
    <n v="101645382"/>
    <s v="MR OLUKUNLE OLADIPUPO"/>
    <s v="41 ADENIJI STR 93/S25/019821 OKO-OBA AGEGE"/>
    <s v="D-Non MD"/>
    <x v="0"/>
    <s v="NMD"/>
    <n v="0"/>
    <n v="0"/>
    <n v="25218.62"/>
    <x v="5"/>
    <n v="1001601491"/>
    <x v="319"/>
    <m/>
    <m/>
    <n v="0"/>
    <x v="0"/>
    <x v="0"/>
    <x v="2"/>
  </r>
  <r>
    <n v="100536987"/>
    <s v="MR OLUKUNLE OLADIPUPO"/>
    <s v="41 ADENIJI STR 93/S25/019821 OKO-OBA AGEGE"/>
    <s v="D-Non MD"/>
    <x v="0"/>
    <s v="NMD"/>
    <n v="0"/>
    <n v="0"/>
    <n v="1310586.8400000001"/>
    <x v="5"/>
    <n v="1001601491"/>
    <x v="319"/>
    <m/>
    <m/>
    <n v="0"/>
    <x v="0"/>
    <x v="0"/>
    <x v="2"/>
  </r>
  <r>
    <n v="101645385"/>
    <s v="MR SOLOMON ADEGBITE"/>
    <s v="42 ADENIJI STR SORETIRE OKO OBA LAGOS"/>
    <s v="D-Non MD"/>
    <x v="0"/>
    <s v="NMD"/>
    <n v="0"/>
    <n v="0"/>
    <n v="119826.03"/>
    <x v="5"/>
    <n v="1001601491"/>
    <x v="319"/>
    <m/>
    <m/>
    <n v="0"/>
    <x v="0"/>
    <x v="0"/>
    <x v="2"/>
  </r>
  <r>
    <n v="101644969"/>
    <s v="KAWOJUR JACOB"/>
    <s v="43 ARANSE OLU STR ORILE AGEGE"/>
    <s v="D-Non MD"/>
    <x v="1"/>
    <s v="NMD"/>
    <n v="547"/>
    <n v="18369.900000000001"/>
    <n v="66045.039999999994"/>
    <x v="5"/>
    <n v="1001601491"/>
    <x v="319"/>
    <m/>
    <d v="2025-05-21T00:00:00"/>
    <n v="0"/>
    <x v="143"/>
    <x v="1"/>
    <x v="2"/>
  </r>
  <r>
    <n v="100538358"/>
    <s v="KAWOJUR JACOB"/>
    <s v="43 ARANSE OLU STR ORILE AGEGE "/>
    <s v="D-Non MD"/>
    <x v="1"/>
    <s v="NMD"/>
    <n v="547"/>
    <n v="18369.900000000001"/>
    <n v="103232.74"/>
    <x v="5"/>
    <n v="1001601491"/>
    <x v="319"/>
    <n v="7000"/>
    <d v="2025-06-11T00:00:00"/>
    <n v="0"/>
    <x v="189"/>
    <x v="3"/>
    <x v="2"/>
  </r>
  <r>
    <n v="101644972"/>
    <s v="MOSES EKUNDAYO"/>
    <s v="44 ARANSE OLU STR 86/S25/02892 ORILE AGEGE"/>
    <s v="D-Non MD"/>
    <x v="0"/>
    <s v="NMD"/>
    <n v="0"/>
    <n v="0"/>
    <n v="33339.040000000001"/>
    <x v="5"/>
    <n v="1001601491"/>
    <x v="319"/>
    <m/>
    <m/>
    <n v="0"/>
    <x v="0"/>
    <x v="0"/>
    <x v="2"/>
  </r>
  <r>
    <n v="100536487"/>
    <s v="MOSES EKUNDAYO"/>
    <s v="44 ARANSE OLU STR 86/S25/02892 ORILE AGEGE"/>
    <s v="D-Non MD"/>
    <x v="1"/>
    <s v="NMD"/>
    <n v="547"/>
    <n v="18369.900000000001"/>
    <n v="631269.71"/>
    <x v="5"/>
    <n v="1001601491"/>
    <x v="319"/>
    <m/>
    <d v="2024-05-07T00:00:00"/>
    <n v="0"/>
    <x v="143"/>
    <x v="1"/>
    <x v="2"/>
  </r>
  <r>
    <n v="100536222"/>
    <s v="OMOLE JIMOH"/>
    <s v="45 ARANSE OLU STR M/NO 79/S25/35226 ORILE AGEGE"/>
    <s v="D-Non MD"/>
    <x v="1"/>
    <s v="NMD"/>
    <n v="547"/>
    <n v="18369.900000000001"/>
    <n v="283269.94"/>
    <x v="5"/>
    <n v="1001601491"/>
    <x v="319"/>
    <n v="15000"/>
    <d v="2025-06-20T00:00:00"/>
    <n v="0"/>
    <x v="154"/>
    <x v="3"/>
    <x v="2"/>
  </r>
  <r>
    <n v="101644971"/>
    <s v="OMOLE JIMOH"/>
    <s v="45 ARANSE OLU STR M/NO 79/S25/35226 ORILE AGEGE"/>
    <s v="D-Non MD"/>
    <x v="0"/>
    <s v="NMD"/>
    <n v="0"/>
    <n v="0"/>
    <n v="39339.040000000001"/>
    <x v="5"/>
    <n v="1001601491"/>
    <x v="319"/>
    <m/>
    <m/>
    <n v="0"/>
    <x v="0"/>
    <x v="0"/>
    <x v="2"/>
  </r>
  <r>
    <n v="101645384"/>
    <s v="PASTOR S. AYODELE"/>
    <s v="45. ADENIYI STR AGEGE LAGOS"/>
    <s v="D-Non MD"/>
    <x v="1"/>
    <s v="NMD"/>
    <n v="547"/>
    <n v="18369.900000000001"/>
    <n v="252681.99"/>
    <x v="5"/>
    <n v="1001601491"/>
    <x v="319"/>
    <m/>
    <d v="2025-05-28T00:00:00"/>
    <n v="0"/>
    <x v="143"/>
    <x v="1"/>
    <x v="2"/>
  </r>
  <r>
    <n v="100524391"/>
    <s v="PASTOR S. AYODELE"/>
    <s v="45. ADENIYI STR AGEGE LAGOS "/>
    <s v="D-Non MD"/>
    <x v="1"/>
    <s v="NMD"/>
    <n v="547"/>
    <n v="18369.900000000001"/>
    <n v="883802.56"/>
    <x v="5"/>
    <n v="1001601491"/>
    <x v="319"/>
    <n v="20000"/>
    <d v="2025-06-20T00:00:00"/>
    <n v="1630.0999999999985"/>
    <x v="0"/>
    <x v="2"/>
    <x v="2"/>
  </r>
  <r>
    <n v="100945145"/>
    <s v="MRS B OLUWOLE"/>
    <s v="46 ADENIYI STR 90/79697 OKO-OBA AGEGE"/>
    <s v="D-Non MD"/>
    <x v="1"/>
    <s v="NMD"/>
    <n v="547"/>
    <n v="18369.900000000001"/>
    <n v="876872.7"/>
    <x v="5"/>
    <n v="1001601491"/>
    <x v="319"/>
    <m/>
    <d v="2025-05-28T00:00:00"/>
    <n v="0"/>
    <x v="143"/>
    <x v="1"/>
    <x v="2"/>
  </r>
  <r>
    <n v="101645371"/>
    <s v="MR HASSAN LIASU"/>
    <s v="47 ARANSE OLU STR 85/S25/068226 POWERLINE ORILE AGEGE"/>
    <s v="D-Non MD"/>
    <x v="0"/>
    <s v="NMD"/>
    <n v="0"/>
    <n v="0"/>
    <n v="48924.95"/>
    <x v="5"/>
    <n v="1001601491"/>
    <x v="319"/>
    <m/>
    <m/>
    <n v="0"/>
    <x v="0"/>
    <x v="0"/>
    <x v="2"/>
  </r>
  <r>
    <n v="100536832"/>
    <s v="OLOWE ADISA"/>
    <s v="5 ALHAJI RAIMI CLOSE 92/S25/023481 OFF OTA ROAD"/>
    <s v="D-Non MD"/>
    <x v="1"/>
    <s v="NMD"/>
    <n v="547"/>
    <n v="18369.900000000001"/>
    <n v="714039.66"/>
    <x v="5"/>
    <n v="1001601491"/>
    <x v="319"/>
    <n v="22100"/>
    <d v="2025-06-24T00:00:00"/>
    <n v="3730.0999999999985"/>
    <x v="0"/>
    <x v="2"/>
    <x v="2"/>
  </r>
  <r>
    <n v="101312992"/>
    <s v="ALFA IBRAHIM ANIMASAHUN"/>
    <s v="51,ARANSEOLU STREET ORILE AGEGE"/>
    <s v="D-Non MD"/>
    <x v="0"/>
    <s v="NMD"/>
    <n v="0"/>
    <n v="0"/>
    <n v="490162.85"/>
    <x v="5"/>
    <n v="1001601491"/>
    <x v="319"/>
    <m/>
    <m/>
    <n v="0"/>
    <x v="0"/>
    <x v="0"/>
    <x v="2"/>
  </r>
  <r>
    <n v="101617185"/>
    <s v="MR D.A OGUNSANYA"/>
    <s v="54 ARANSEOLU STR 92/70809 AGEGE"/>
    <s v="D-Non MD"/>
    <x v="0"/>
    <s v="NMD"/>
    <n v="0"/>
    <n v="0"/>
    <n v="25218.62"/>
    <x v="5"/>
    <n v="1001601491"/>
    <x v="319"/>
    <m/>
    <m/>
    <n v="0"/>
    <x v="0"/>
    <x v="0"/>
    <x v="2"/>
  </r>
  <r>
    <n v="101645370"/>
    <s v="MR D.A OGUNSANYA"/>
    <s v="54 ARANSEOLU STR 92/70809 AGEGE"/>
    <s v="D-Non MD"/>
    <x v="0"/>
    <s v="NMD"/>
    <n v="0"/>
    <n v="0"/>
    <n v="68631.28"/>
    <x v="5"/>
    <n v="1001601491"/>
    <x v="319"/>
    <m/>
    <m/>
    <n v="0"/>
    <x v="0"/>
    <x v="0"/>
    <x v="2"/>
  </r>
  <r>
    <n v="101645373"/>
    <s v="MR STEPHEN AKINFENWA"/>
    <s v="55 ARANSE-OLU STREET 86/S5/28399 OKO OBA AGEGE"/>
    <s v="D-Non MD"/>
    <x v="0"/>
    <s v="NMD"/>
    <n v="0"/>
    <n v="0"/>
    <n v="58924.95"/>
    <x v="5"/>
    <n v="1001601491"/>
    <x v="319"/>
    <m/>
    <m/>
    <n v="0"/>
    <x v="0"/>
    <x v="0"/>
    <x v="2"/>
  </r>
  <r>
    <n v="100538694"/>
    <s v="AKINTUNDE G"/>
    <s v="58 ARANSE OLU ST OLD A/C NO 26/03/08/67418 ORILE AGEGE"/>
    <s v="D-Non MD"/>
    <x v="1"/>
    <s v="NMD"/>
    <n v="547"/>
    <n v="18369.900000000001"/>
    <n v="497550.76"/>
    <x v="5"/>
    <n v="1001601491"/>
    <x v="319"/>
    <m/>
    <d v="2024-05-30T00:00:00"/>
    <n v="0"/>
    <x v="143"/>
    <x v="1"/>
    <x v="2"/>
  </r>
  <r>
    <n v="101644974"/>
    <s v="AKINTUNDE G"/>
    <s v="58 ARANSE OLU ST OLD A/C NO 26/03/08/67418 ORILE AGEGE"/>
    <s v="D-Non MD"/>
    <x v="0"/>
    <s v="NMD"/>
    <n v="0"/>
    <n v="0"/>
    <n v="-1660.96"/>
    <x v="5"/>
    <n v="1001601491"/>
    <x v="319"/>
    <m/>
    <m/>
    <n v="0"/>
    <x v="0"/>
    <x v="0"/>
    <x v="2"/>
  </r>
  <r>
    <n v="100538125"/>
    <s v="OMOTOSHO ALAO ALHAJI"/>
    <s v="6 ADENEKAN STR ORILE AGEGE "/>
    <s v="D-Non MD"/>
    <x v="1"/>
    <s v="NMD"/>
    <n v="547"/>
    <n v="18369.900000000001"/>
    <n v="511251.81"/>
    <x v="5"/>
    <n v="1001601491"/>
    <x v="319"/>
    <m/>
    <d v="2025-05-07T00:00:00"/>
    <n v="0"/>
    <x v="143"/>
    <x v="1"/>
    <x v="2"/>
  </r>
  <r>
    <n v="100538371"/>
    <s v="ILAIJA KUYE"/>
    <s v="60 ARANSEOLU 77/S25/114862 ORILE AGEGE"/>
    <s v="D-Non MD"/>
    <x v="0"/>
    <s v="NMD"/>
    <n v="0"/>
    <n v="0"/>
    <n v="122691.7"/>
    <x v="5"/>
    <n v="1001601491"/>
    <x v="319"/>
    <m/>
    <m/>
    <n v="0"/>
    <x v="0"/>
    <x v="0"/>
    <x v="2"/>
  </r>
  <r>
    <n v="101644973"/>
    <s v="ILAIJA KUYE"/>
    <s v="60 ARANSEOLU 77/S25/114862 ORILE AGEGE"/>
    <s v="D-Non MD"/>
    <x v="0"/>
    <s v="NMD"/>
    <n v="0"/>
    <n v="0"/>
    <n v="39339.040000000001"/>
    <x v="5"/>
    <n v="1001601491"/>
    <x v="319"/>
    <m/>
    <m/>
    <n v="0"/>
    <x v="0"/>
    <x v="0"/>
    <x v="2"/>
  </r>
  <r>
    <n v="100538041"/>
    <s v="MADAM OLASEKE SALAMI"/>
    <s v="69 ARANSE OLU STR M/N 76/179568 OKO OBA ROAD AGEGE"/>
    <s v="D-Non MD"/>
    <x v="1"/>
    <s v="NMD"/>
    <n v="547"/>
    <n v="18369.900000000001"/>
    <n v="881089.1"/>
    <x v="5"/>
    <n v="1001601491"/>
    <x v="319"/>
    <m/>
    <d v="2024-03-24T00:00:00"/>
    <n v="0"/>
    <x v="143"/>
    <x v="1"/>
    <x v="2"/>
  </r>
  <r>
    <n v="101644976"/>
    <s v="JONATHAN OLAYINKA"/>
    <s v="7 AZEEZ OLAOSEBIKAN STR 85/S25/058109 OKO OBA AGEGE"/>
    <s v="D-Non MD"/>
    <x v="0"/>
    <s v="NMD"/>
    <n v="0"/>
    <n v="0"/>
    <n v="39339.040000000001"/>
    <x v="5"/>
    <n v="1001601491"/>
    <x v="319"/>
    <m/>
    <m/>
    <n v="0"/>
    <x v="0"/>
    <x v="0"/>
    <x v="2"/>
  </r>
  <r>
    <n v="100536802"/>
    <s v="JONATHAN OLAYINKA"/>
    <s v="7 AZEEZ OLAOSEBIKAN STR 85/S25/058109 OKO OBA AGEGE"/>
    <s v="D-Non MD"/>
    <x v="1"/>
    <s v="NMD"/>
    <n v="547"/>
    <n v="18369.900000000001"/>
    <n v="1158460.05"/>
    <x v="5"/>
    <n v="1001601491"/>
    <x v="319"/>
    <m/>
    <d v="2025-03-14T00:00:00"/>
    <n v="0"/>
    <x v="143"/>
    <x v="1"/>
    <x v="2"/>
  </r>
  <r>
    <n v="101644975"/>
    <s v="OLABODE JOEL"/>
    <s v="72 OTTA ROAD M/NO 77/S25/61088 AGEGE"/>
    <s v="D-Non MD"/>
    <x v="0"/>
    <s v="NMD"/>
    <n v="0"/>
    <n v="0"/>
    <n v="55861.52"/>
    <x v="5"/>
    <n v="1001601491"/>
    <x v="319"/>
    <m/>
    <m/>
    <n v="0"/>
    <x v="0"/>
    <x v="0"/>
    <x v="2"/>
  </r>
  <r>
    <n v="101645372"/>
    <s v="MR YUSUF QUADRI"/>
    <s v="74 OTTA RD ORILE AGEGE LAGOS"/>
    <s v="D-Non MD"/>
    <x v="0"/>
    <s v="NMD"/>
    <n v="0"/>
    <n v="0"/>
    <n v="35218.620000000003"/>
    <x v="5"/>
    <n v="1001601491"/>
    <x v="319"/>
    <m/>
    <m/>
    <n v="0"/>
    <x v="0"/>
    <x v="0"/>
    <x v="2"/>
  </r>
  <r>
    <n v="101645375"/>
    <s v="CLEMENT T OBADIPE"/>
    <s v="76 OTTA ROAD MN 76/148867"/>
    <s v="D-Non MD"/>
    <x v="0"/>
    <s v="NMD"/>
    <n v="0"/>
    <n v="0"/>
    <n v="58924.95"/>
    <x v="5"/>
    <n v="1001601491"/>
    <x v="319"/>
    <m/>
    <m/>
    <n v="0"/>
    <x v="0"/>
    <x v="0"/>
    <x v="2"/>
  </r>
  <r>
    <n v="100536377"/>
    <s v="CLEMENT T OBADIPE"/>
    <s v="76 OTTA ROAD MN 76/148867 "/>
    <s v="D-Non MD"/>
    <x v="1"/>
    <s v="NMD"/>
    <n v="547"/>
    <n v="18369.900000000001"/>
    <n v="533497.5"/>
    <x v="5"/>
    <n v="1001601491"/>
    <x v="319"/>
    <m/>
    <d v="2024-06-27T00:00:00"/>
    <n v="0"/>
    <x v="143"/>
    <x v="1"/>
    <x v="2"/>
  </r>
  <r>
    <n v="102668466"/>
    <s v="MAISINGA   ISMAIL ISMAIL"/>
    <s v="76, OLD OTTA ROAD, ORILE-AGEGE,LAGOS "/>
    <s v="D-Non MD"/>
    <x v="1"/>
    <s v="NMD"/>
    <n v="547"/>
    <n v="18369.900000000001"/>
    <n v="237953.58"/>
    <x v="5"/>
    <n v="1001601491"/>
    <x v="319"/>
    <m/>
    <d v="2024-08-15T00:00:00"/>
    <n v="0"/>
    <x v="143"/>
    <x v="1"/>
    <x v="2"/>
  </r>
  <r>
    <n v="101911770"/>
    <s v="ALELANMOLE ALABA RASHIDAT"/>
    <s v="78C, OTTA ROAD, ORILE-AGEGE, LAGOS"/>
    <s v="D-Non MD"/>
    <x v="0"/>
    <s v="NMD"/>
    <n v="0"/>
    <n v="0"/>
    <n v="52862.18"/>
    <x v="5"/>
    <n v="1001601491"/>
    <x v="319"/>
    <m/>
    <m/>
    <n v="0"/>
    <x v="0"/>
    <x v="0"/>
    <x v="2"/>
  </r>
  <r>
    <n v="100538211"/>
    <s v="BOLAJI JOSEPH"/>
    <s v="8 ADENEKAN ST AGEGE ALARAMIMO ORILE"/>
    <s v="D-Non MD"/>
    <x v="1"/>
    <s v="NMD"/>
    <n v="547"/>
    <n v="18369.900000000001"/>
    <n v="42478.62"/>
    <x v="5"/>
    <n v="1001601491"/>
    <x v="319"/>
    <n v="20600"/>
    <d v="2025-06-23T00:00:00"/>
    <n v="2230.0999999999985"/>
    <x v="0"/>
    <x v="2"/>
    <x v="2"/>
  </r>
  <r>
    <n v="101644978"/>
    <s v="BOLAJI JOSEPH"/>
    <s v="8 ADENEKAN ST AGEGE ALARAMIMO ORILE"/>
    <s v="D-Non MD"/>
    <x v="0"/>
    <s v="NMD"/>
    <n v="0"/>
    <n v="0"/>
    <n v="47261.52"/>
    <x v="5"/>
    <n v="1001601491"/>
    <x v="319"/>
    <m/>
    <m/>
    <n v="0"/>
    <x v="0"/>
    <x v="0"/>
    <x v="2"/>
  </r>
  <r>
    <n v="101644977"/>
    <s v="FADAHUNSI MRS"/>
    <s v="81 OTTA RD LAGOS"/>
    <s v="D-Non MD"/>
    <x v="0"/>
    <s v="NMD"/>
    <n v="0"/>
    <n v="0"/>
    <n v="40032.58"/>
    <x v="5"/>
    <n v="1001601491"/>
    <x v="319"/>
    <m/>
    <m/>
    <n v="0"/>
    <x v="0"/>
    <x v="0"/>
    <x v="2"/>
  </r>
  <r>
    <n v="100536360"/>
    <s v="FADAHUNSI MRS"/>
    <s v="81 OTTA RD LAGOS "/>
    <s v="D-Non MD"/>
    <x v="1"/>
    <s v="NMD"/>
    <n v="547"/>
    <n v="18369.900000000001"/>
    <n v="587650.22"/>
    <x v="5"/>
    <n v="1001601491"/>
    <x v="319"/>
    <n v="17500"/>
    <d v="2025-06-20T00:00:00"/>
    <n v="0"/>
    <x v="144"/>
    <x v="3"/>
    <x v="2"/>
  </r>
  <r>
    <n v="101911771"/>
    <s v="ALBERT GODFREY JOSEPH"/>
    <s v="82B, OTTA ROAD, ORILE-AGEGE, LAGOS"/>
    <s v="D-Non MD"/>
    <x v="0"/>
    <s v="NMD"/>
    <n v="0"/>
    <n v="0"/>
    <n v="211812.18"/>
    <x v="5"/>
    <n v="1001601491"/>
    <x v="319"/>
    <m/>
    <m/>
    <n v="0"/>
    <x v="0"/>
    <x v="0"/>
    <x v="2"/>
  </r>
  <r>
    <n v="100537172"/>
    <s v="ILABA VICTOR"/>
    <s v="83 OLD OTTA RD ORILE LAGOS"/>
    <s v="D-Non MD"/>
    <x v="1"/>
    <s v="NMD"/>
    <n v="547"/>
    <n v="18369.900000000001"/>
    <n v="135073.9"/>
    <x v="5"/>
    <n v="1001601491"/>
    <x v="319"/>
    <n v="10000"/>
    <d v="2025-06-20T00:00:00"/>
    <n v="0"/>
    <x v="151"/>
    <x v="3"/>
    <x v="2"/>
  </r>
  <r>
    <n v="102687818"/>
    <s v="RAMOND  EGWIKHOR"/>
    <s v="83 OLD OTTA ROAD  AGEGE "/>
    <s v="D-Non MD"/>
    <x v="0"/>
    <s v="NMD"/>
    <n v="0"/>
    <n v="0"/>
    <n v="133500.9"/>
    <x v="5"/>
    <n v="1001601491"/>
    <x v="319"/>
    <m/>
    <m/>
    <n v="0"/>
    <x v="0"/>
    <x v="0"/>
    <x v="2"/>
  </r>
  <r>
    <n v="101224846"/>
    <s v="AWOSUSI KEHIDE BLESSING"/>
    <s v="83 OTTA ROAD, ORILE-AGEGE"/>
    <s v="D-Non MD"/>
    <x v="1"/>
    <s v="NMD"/>
    <n v="547"/>
    <n v="18369.900000000001"/>
    <n v="485704.35"/>
    <x v="5"/>
    <n v="1001601491"/>
    <x v="319"/>
    <m/>
    <d v="2024-06-06T00:00:00"/>
    <n v="0"/>
    <x v="143"/>
    <x v="1"/>
    <x v="2"/>
  </r>
  <r>
    <n v="101644980"/>
    <s v="ADELEKE I"/>
    <s v="85 OLD OTTA RD"/>
    <s v="D-Non MD"/>
    <x v="0"/>
    <s v="NMD"/>
    <n v="0"/>
    <n v="0"/>
    <n v="-7967.42"/>
    <x v="5"/>
    <n v="1001601491"/>
    <x v="319"/>
    <m/>
    <m/>
    <n v="0"/>
    <x v="0"/>
    <x v="0"/>
    <x v="2"/>
  </r>
  <r>
    <n v="100538666"/>
    <s v="ADELEKE I"/>
    <s v="85 OLD OTTA RD  "/>
    <s v="D-Non MD"/>
    <x v="1"/>
    <s v="NMD"/>
    <n v="547"/>
    <n v="18369.900000000001"/>
    <n v="274220.67"/>
    <x v="5"/>
    <n v="1001601491"/>
    <x v="319"/>
    <n v="30000"/>
    <d v="2025-06-20T00:00:00"/>
    <n v="11630.099999999999"/>
    <x v="0"/>
    <x v="2"/>
    <x v="2"/>
  </r>
  <r>
    <n v="100538345"/>
    <s v="NUSIRATU ADELUPO"/>
    <s v="9B ARANSE OLU ST M/N 77/S25/61296 ORILE AGEGE"/>
    <s v="D-Non MD"/>
    <x v="1"/>
    <s v="NMD"/>
    <n v="547"/>
    <n v="18369.900000000001"/>
    <n v="395689.99"/>
    <x v="5"/>
    <n v="1001601491"/>
    <x v="319"/>
    <m/>
    <d v="2025-05-21T00:00:00"/>
    <n v="0"/>
    <x v="143"/>
    <x v="1"/>
    <x v="2"/>
  </r>
  <r>
    <n v="101644979"/>
    <s v="NUSIRATU ADELUPO"/>
    <s v="9B ARANSE OLU ST M/N 77/S25/61296 ORILE AGEGE"/>
    <s v="D-Non MD"/>
    <x v="0"/>
    <s v="NMD"/>
    <n v="0"/>
    <n v="0"/>
    <n v="39432.58"/>
    <x v="5"/>
    <n v="1001601491"/>
    <x v="319"/>
    <m/>
    <m/>
    <n v="0"/>
    <x v="0"/>
    <x v="0"/>
    <x v="2"/>
  </r>
  <r>
    <n v="101313001"/>
    <s v="OBADIPE AKANNI ESTHER"/>
    <s v="SHORETIRE STREET ORILE AGEGE"/>
    <s v="D-Non MD"/>
    <x v="1"/>
    <s v="NMD"/>
    <n v="547"/>
    <n v="18369.900000000001"/>
    <n v="181571.85"/>
    <x v="5"/>
    <n v="1001601491"/>
    <x v="319"/>
    <n v="31000"/>
    <d v="2025-06-20T00:00:00"/>
    <n v="12630.099999999999"/>
    <x v="0"/>
    <x v="2"/>
    <x v="2"/>
  </r>
  <r>
    <n v="100538381"/>
    <s v="NOJIMU KASALI"/>
    <s v="1 OLD OTTA RD LAGOS "/>
    <s v="D-Non MD"/>
    <x v="1"/>
    <s v="NMD"/>
    <n v="547"/>
    <n v="18369.900000000001"/>
    <n v="730718.2"/>
    <x v="5"/>
    <n v="1001601432"/>
    <x v="320"/>
    <n v="18500"/>
    <d v="2025-06-16T00:00:00"/>
    <n v="130.09999999999854"/>
    <x v="0"/>
    <x v="2"/>
    <x v="5"/>
  </r>
  <r>
    <n v="100538583"/>
    <s v="MR ALAGBA P"/>
    <s v="1 OTTA ROAD 81/S25/044160 ORILE AGEGE"/>
    <s v="D-Non MD"/>
    <x v="1"/>
    <s v="NMD"/>
    <n v="547"/>
    <n v="18369.900000000001"/>
    <n v="780577.37"/>
    <x v="5"/>
    <n v="1001601432"/>
    <x v="320"/>
    <n v="25000"/>
    <d v="2025-06-19T00:00:00"/>
    <n v="6630.0999999999985"/>
    <x v="0"/>
    <x v="2"/>
    <x v="5"/>
  </r>
  <r>
    <n v="100956079"/>
    <s v="ADEKUNLE A.A"/>
    <s v="2A OLD OTA D ORILE LAGOS"/>
    <s v="D-Non MD"/>
    <x v="0"/>
    <s v="NMD"/>
    <n v="0"/>
    <n v="0"/>
    <n v="680319.81"/>
    <x v="5"/>
    <n v="1001601432"/>
    <x v="320"/>
    <m/>
    <m/>
    <n v="0"/>
    <x v="0"/>
    <x v="0"/>
    <x v="5"/>
  </r>
  <r>
    <n v="101470040"/>
    <s v="BADIRU NASIRU"/>
    <s v="3B OLD OTA RD ORILE AGEGE LAGOS"/>
    <s v="D-Non MD"/>
    <x v="0"/>
    <s v="NMD"/>
    <n v="0"/>
    <n v="0"/>
    <n v="490887.07"/>
    <x v="5"/>
    <n v="1001601432"/>
    <x v="320"/>
    <m/>
    <m/>
    <n v="0"/>
    <x v="0"/>
    <x v="0"/>
    <x v="5"/>
  </r>
  <r>
    <n v="101794765"/>
    <s v="Ogunleye Bolaji Bosede"/>
    <s v="29, Otta Road, Orile Agege"/>
    <s v="D-MD1"/>
    <x v="1"/>
    <s v="MD"/>
    <n v="547"/>
    <n v="26631.65"/>
    <n v="380690.61"/>
    <x v="5"/>
    <n v="1000258323"/>
    <x v="321"/>
    <m/>
    <d v="2025-02-21T00:00:00"/>
    <n v="0"/>
    <x v="209"/>
    <x v="1"/>
    <x v="5"/>
  </r>
  <r>
    <n v="102715650"/>
    <s v="MRS S F   DARAMOLA"/>
    <s v="3 OTTA ROAD AGEGE "/>
    <s v="D-Non MD"/>
    <x v="1"/>
    <s v="NMD"/>
    <n v="547"/>
    <n v="18369.900000000001"/>
    <n v="75475.789999999994"/>
    <x v="5"/>
    <n v="1000258323"/>
    <x v="321"/>
    <n v="20000"/>
    <d v="2025-06-21T00:00:00"/>
    <n v="1630.0999999999985"/>
    <x v="0"/>
    <x v="2"/>
    <x v="5"/>
  </r>
  <r>
    <n v="100538744"/>
    <s v="KOMOLAFE SANNI"/>
    <s v="6 OLD OTA RD ORILE AGEGE LAGOS "/>
    <s v="D-Non MD"/>
    <x v="1"/>
    <s v="NMD"/>
    <n v="547"/>
    <n v="18369.900000000001"/>
    <n v="616733.06000000006"/>
    <x v="5"/>
    <n v="1000258323"/>
    <x v="321"/>
    <n v="20000"/>
    <d v="2025-06-18T00:00:00"/>
    <n v="1630.0999999999985"/>
    <x v="0"/>
    <x v="2"/>
    <x v="5"/>
  </r>
  <r>
    <n v="100538249"/>
    <s v="KOMOLAFE SANNI"/>
    <s v="6 OTTA ROAD M/N 70/23773 AGEGE"/>
    <s v="D-Non MD"/>
    <x v="1"/>
    <s v="NMD"/>
    <n v="547"/>
    <n v="18369.900000000001"/>
    <n v="1330736.32"/>
    <x v="5"/>
    <n v="1000258323"/>
    <x v="321"/>
    <m/>
    <d v="2025-05-20T00:00:00"/>
    <n v="0"/>
    <x v="143"/>
    <x v="1"/>
    <x v="5"/>
  </r>
  <r>
    <n v="101645374"/>
    <s v="SANNI ORIBI OLOGBO"/>
    <s v="1 SORE CLOSE LAGOS"/>
    <s v="D-Non MD"/>
    <x v="0"/>
    <s v="NMD"/>
    <n v="0"/>
    <n v="0"/>
    <n v="84034.47"/>
    <x v="5"/>
    <n v="1000259232"/>
    <x v="322"/>
    <m/>
    <m/>
    <n v="0"/>
    <x v="0"/>
    <x v="0"/>
    <x v="8"/>
  </r>
  <r>
    <n v="100536418"/>
    <s v="SANNI ORIBI OLOGBO"/>
    <s v="1 SORE CLOSE LAGOS "/>
    <s v="D-Non MD"/>
    <x v="1"/>
    <s v="NMD"/>
    <n v="547"/>
    <n v="18369.900000000001"/>
    <n v="43239.95"/>
    <x v="5"/>
    <n v="1000259232"/>
    <x v="322"/>
    <m/>
    <d v="2025-04-28T00:00:00"/>
    <n v="0"/>
    <x v="143"/>
    <x v="1"/>
    <x v="8"/>
  </r>
  <r>
    <n v="100536278"/>
    <s v="SANNI ALLI AROBIOLOGBO"/>
    <s v="1 SORE LANE M/N 75/102874 OFF OTTA ROAD AGEGE"/>
    <s v="D-Non MD"/>
    <x v="1"/>
    <s v="NMD"/>
    <n v="547"/>
    <n v="18369.900000000001"/>
    <n v="394086.39"/>
    <x v="5"/>
    <n v="1000259232"/>
    <x v="322"/>
    <m/>
    <d v="2025-01-27T00:00:00"/>
    <n v="0"/>
    <x v="143"/>
    <x v="1"/>
    <x v="8"/>
  </r>
  <r>
    <n v="101644982"/>
    <s v="ADEGBOYEGA OLUKUEWU"/>
    <s v="10 JIBOWU STREET. ORILE AGEGE M/N 76/130076"/>
    <s v="D-Non MD"/>
    <x v="1"/>
    <s v="NMD"/>
    <n v="547"/>
    <n v="18369.900000000001"/>
    <n v="101924.61"/>
    <x v="5"/>
    <n v="1000259232"/>
    <x v="322"/>
    <m/>
    <d v="2025-05-27T00:00:00"/>
    <n v="0"/>
    <x v="143"/>
    <x v="1"/>
    <x v="8"/>
  </r>
  <r>
    <n v="100536281"/>
    <s v="ADEGBOYEGA OLUKUEWU"/>
    <s v="10 JIBOWU STREET. ORILE AGEGE M/N 76/130076 "/>
    <s v="D-Non MD"/>
    <x v="1"/>
    <s v="NMD"/>
    <n v="547"/>
    <n v="18369.900000000001"/>
    <n v="42489.49"/>
    <x v="5"/>
    <n v="1000259232"/>
    <x v="322"/>
    <m/>
    <d v="2025-05-27T00:00:00"/>
    <n v="0"/>
    <x v="143"/>
    <x v="1"/>
    <x v="8"/>
  </r>
  <r>
    <n v="101645377"/>
    <s v="MRS E O ADEKUNLE"/>
    <s v="10 JIBOWU STREET. ORILE AGEGE OLD A/C 26/04/05/91013 ORILE AGEGE"/>
    <s v="D-Non MD"/>
    <x v="0"/>
    <s v="NMD"/>
    <n v="0"/>
    <n v="0"/>
    <n v="47034.47"/>
    <x v="5"/>
    <n v="1000259232"/>
    <x v="322"/>
    <m/>
    <m/>
    <n v="0"/>
    <x v="0"/>
    <x v="0"/>
    <x v="8"/>
  </r>
  <r>
    <n v="100536425"/>
    <s v="MRS E O ADEKUNLE"/>
    <s v="10 JIBOWU STREET. ORILE AGEGE OLD A/C 26/04/05/91013 ORILE AGEGE"/>
    <s v="D-Non MD"/>
    <x v="1"/>
    <s v="NMD"/>
    <n v="547"/>
    <n v="18369.900000000001"/>
    <n v="69580.05"/>
    <x v="5"/>
    <n v="1000259232"/>
    <x v="322"/>
    <m/>
    <d v="2025-04-28T00:00:00"/>
    <n v="0"/>
    <x v="143"/>
    <x v="1"/>
    <x v="8"/>
  </r>
  <r>
    <n v="100945525"/>
    <s v="ADESOYE S A"/>
    <s v="12 JIBOWU STREET. ORILE AGEGE M/NO 81/S25/42788 ORILE AGEGE"/>
    <s v="D-Non MD"/>
    <x v="1"/>
    <s v="NMD"/>
    <n v="547"/>
    <n v="18369.900000000001"/>
    <n v="561941.32999999996"/>
    <x v="5"/>
    <n v="1000259232"/>
    <x v="322"/>
    <m/>
    <d v="2025-03-27T00:00:00"/>
    <n v="0"/>
    <x v="143"/>
    <x v="1"/>
    <x v="8"/>
  </r>
  <r>
    <n v="101645376"/>
    <s v="ADESOYE S A"/>
    <s v="12 JIBOWU STREET. ORILE AGEGE M/NO 81/S25/42788 ORILE AGEGE"/>
    <s v="D-Non MD"/>
    <x v="1"/>
    <s v="NMD"/>
    <n v="547"/>
    <n v="18369.900000000001"/>
    <n v="-84814.85"/>
    <x v="5"/>
    <n v="1000259232"/>
    <x v="322"/>
    <m/>
    <d v="2025-05-27T00:00:00"/>
    <n v="0"/>
    <x v="143"/>
    <x v="1"/>
    <x v="8"/>
  </r>
  <r>
    <n v="101645394"/>
    <s v="ADESONYE S A"/>
    <s v="12B JIBOWU STREET. ORILE AGEGE M/NO 81/S25/49394 ORILE"/>
    <s v="D-Non MD"/>
    <x v="0"/>
    <s v="NMD"/>
    <n v="0"/>
    <n v="0"/>
    <n v="60328.14"/>
    <x v="5"/>
    <n v="1000259232"/>
    <x v="322"/>
    <m/>
    <m/>
    <n v="0"/>
    <x v="0"/>
    <x v="0"/>
    <x v="8"/>
  </r>
  <r>
    <n v="100536611"/>
    <s v="IDOWU K O"/>
    <s v="13 JIBOWU STREET. ORILE AGEGE M/N 85/S25/201127 ORILE AGEGE"/>
    <s v="D-Non MD"/>
    <x v="1"/>
    <s v="NMD"/>
    <n v="547"/>
    <n v="18369.900000000001"/>
    <n v="269857.7"/>
    <x v="5"/>
    <n v="1000259232"/>
    <x v="322"/>
    <m/>
    <d v="2025-05-27T00:00:00"/>
    <n v="0"/>
    <x v="143"/>
    <x v="1"/>
    <x v="8"/>
  </r>
  <r>
    <n v="102869055"/>
    <s v="ADEBOWALE OLUWATOYIN IDOWU"/>
    <s v="13 Jibowu Street,Orile Agege"/>
    <s v="D-Non MD"/>
    <x v="1"/>
    <s v="NMD"/>
    <n v="547"/>
    <n v="18369.900000000001"/>
    <n v="21320.75"/>
    <x v="5"/>
    <n v="1000259232"/>
    <x v="322"/>
    <m/>
    <d v="2025-05-27T00:00:00"/>
    <n v="0"/>
    <x v="143"/>
    <x v="1"/>
    <x v="8"/>
  </r>
  <r>
    <n v="100536440"/>
    <s v="FALILATU ARO"/>
    <s v="14 JIBOWU STREET. ORILE AGEGE 79/S25/60134 ORILE AGEGE"/>
    <s v="D-Non MD"/>
    <x v="1"/>
    <s v="NMD"/>
    <n v="547"/>
    <n v="18369.900000000001"/>
    <n v="22613.13"/>
    <x v="5"/>
    <n v="1000259232"/>
    <x v="322"/>
    <m/>
    <d v="2025-05-27T00:00:00"/>
    <n v="0"/>
    <x v="143"/>
    <x v="1"/>
    <x v="8"/>
  </r>
  <r>
    <n v="101644981"/>
    <s v="FALILATU ARO"/>
    <s v="14 JIBOWU STREET. ORILE AGEGE 79/S25/60134 ORILE AGEGE"/>
    <s v="D-Non MD"/>
    <x v="0"/>
    <s v="NMD"/>
    <n v="0"/>
    <n v="0"/>
    <n v="72693.11"/>
    <x v="5"/>
    <n v="1000259232"/>
    <x v="322"/>
    <m/>
    <m/>
    <n v="0"/>
    <x v="0"/>
    <x v="0"/>
    <x v="8"/>
  </r>
  <r>
    <n v="101644984"/>
    <s v="GIWA ISIWARU"/>
    <s v="14 JIBOWU STREET. ORILE AGEGE M/NO 79/S25/1963 ORILE AGEGE"/>
    <s v="D-Non MD"/>
    <x v="0"/>
    <s v="NMD"/>
    <n v="0"/>
    <n v="0"/>
    <n v="72693.11"/>
    <x v="5"/>
    <n v="1000259232"/>
    <x v="322"/>
    <m/>
    <m/>
    <n v="0"/>
    <x v="0"/>
    <x v="0"/>
    <x v="8"/>
  </r>
  <r>
    <n v="100536453"/>
    <s v="GIWA ISIWARU"/>
    <s v="14 JIBOWU STREET. ORILE AGEGE M/NO 79/S25/1963 ORILE AGEGE"/>
    <s v="D-Non MD"/>
    <x v="1"/>
    <s v="NMD"/>
    <n v="547"/>
    <n v="18369.900000000001"/>
    <n v="38036.879999999997"/>
    <x v="5"/>
    <n v="1000259232"/>
    <x v="322"/>
    <m/>
    <d v="2025-05-27T00:00:00"/>
    <n v="0"/>
    <x v="143"/>
    <x v="1"/>
    <x v="8"/>
  </r>
  <r>
    <n v="101645395"/>
    <s v="MR AKANNI AKINOLA"/>
    <s v="15 JIBOWU ST ORILE AGEGE"/>
    <s v="D-Non MD"/>
    <x v="0"/>
    <s v="NMD"/>
    <n v="0"/>
    <n v="0"/>
    <n v="84034.47"/>
    <x v="5"/>
    <n v="1000259232"/>
    <x v="322"/>
    <m/>
    <m/>
    <n v="0"/>
    <x v="0"/>
    <x v="0"/>
    <x v="8"/>
  </r>
  <r>
    <n v="100536276"/>
    <s v="MR AKANNI AKINOLA"/>
    <s v="15 JIBOWU ST ORILE AGEGE "/>
    <s v="D-Non MD"/>
    <x v="1"/>
    <s v="NMD"/>
    <n v="547"/>
    <n v="18369.900000000001"/>
    <n v="209934.79"/>
    <x v="5"/>
    <n v="1000259232"/>
    <x v="322"/>
    <m/>
    <d v="2025-05-27T00:00:00"/>
    <n v="0"/>
    <x v="143"/>
    <x v="1"/>
    <x v="8"/>
  </r>
  <r>
    <n v="102827991"/>
    <s v="BARAKAT TAIWO AKINOLA"/>
    <s v="15 JIBOWU STREET ORILE"/>
    <s v="D-Non MD"/>
    <x v="1"/>
    <s v="NMD"/>
    <n v="547"/>
    <n v="18369.900000000001"/>
    <n v="6430.6"/>
    <x v="5"/>
    <n v="1000259232"/>
    <x v="322"/>
    <m/>
    <d v="2025-05-27T00:00:00"/>
    <n v="0"/>
    <x v="143"/>
    <x v="1"/>
    <x v="8"/>
  </r>
  <r>
    <n v="102892350"/>
    <s v="TAOFEEQ ADEMOLA GANIYU"/>
    <s v="17 SHOORE CLOSE,ORILE AGEGE"/>
    <s v="D-Non MD"/>
    <x v="1"/>
    <s v="NMD"/>
    <n v="547"/>
    <n v="18369.900000000001"/>
    <n v="44406.42"/>
    <x v="5"/>
    <n v="1000259232"/>
    <x v="322"/>
    <m/>
    <d v="2025-02-21T00:00:00"/>
    <n v="0"/>
    <x v="143"/>
    <x v="1"/>
    <x v="8"/>
  </r>
  <r>
    <n v="101644983"/>
    <s v="OLAJIDE KEMI"/>
    <s v="18 JIBOWU STR LAGOS"/>
    <s v="D-Non MD"/>
    <x v="0"/>
    <s v="NMD"/>
    <n v="0"/>
    <n v="0"/>
    <n v="72693.11"/>
    <x v="5"/>
    <n v="1000259232"/>
    <x v="322"/>
    <m/>
    <m/>
    <n v="0"/>
    <x v="0"/>
    <x v="0"/>
    <x v="8"/>
  </r>
  <r>
    <n v="100536413"/>
    <s v="OLAJIDE KEMI"/>
    <s v="18 JIBOWU STR LAGOS "/>
    <s v="D-Non MD"/>
    <x v="1"/>
    <s v="NMD"/>
    <n v="547"/>
    <n v="18369.900000000001"/>
    <n v="459204.2"/>
    <x v="5"/>
    <n v="1000259232"/>
    <x v="322"/>
    <m/>
    <d v="2025-05-27T00:00:00"/>
    <n v="0"/>
    <x v="143"/>
    <x v="1"/>
    <x v="8"/>
  </r>
  <r>
    <n v="100536601"/>
    <s v="KILANI WASIU"/>
    <s v="18A JIBOWU STREET. ORILE AGEGE 86/S25/29423 ORILE AGEGE"/>
    <s v="D-Non MD"/>
    <x v="1"/>
    <s v="NMD"/>
    <n v="547"/>
    <n v="18369.900000000001"/>
    <n v="198054.38"/>
    <x v="5"/>
    <n v="1000259232"/>
    <x v="322"/>
    <m/>
    <d v="2025-05-27T00:00:00"/>
    <n v="0"/>
    <x v="143"/>
    <x v="1"/>
    <x v="8"/>
  </r>
  <r>
    <n v="100536586"/>
    <s v="KOLAWOLE SUFIAMU"/>
    <s v="2 JIBOWU STREET 79/S25/182 ORILE AGEGE"/>
    <s v="D-Non MD"/>
    <x v="1"/>
    <s v="NMD"/>
    <n v="547"/>
    <n v="18369.900000000001"/>
    <n v="947475.55"/>
    <x v="5"/>
    <n v="1000259232"/>
    <x v="322"/>
    <m/>
    <d v="2025-05-14T00:00:00"/>
    <n v="0"/>
    <x v="143"/>
    <x v="1"/>
    <x v="8"/>
  </r>
  <r>
    <n v="101644987"/>
    <s v="KOLAWOLE SUFIAMU"/>
    <s v="2 JIBOWU STREET 79/S25/182 ORILE AGEGE"/>
    <s v="D-Non MD"/>
    <x v="0"/>
    <s v="NMD"/>
    <n v="0"/>
    <n v="0"/>
    <n v="68464.31"/>
    <x v="5"/>
    <n v="1000259232"/>
    <x v="322"/>
    <m/>
    <m/>
    <n v="0"/>
    <x v="0"/>
    <x v="0"/>
    <x v="8"/>
  </r>
  <r>
    <n v="101645396"/>
    <s v="MR MOSES OYELEYE"/>
    <s v="20 JIBOWU ST ORILE AGEGE"/>
    <s v="D-Non MD"/>
    <x v="0"/>
    <s v="NMD"/>
    <n v="0"/>
    <n v="0"/>
    <n v="84034.47"/>
    <x v="5"/>
    <n v="1000259232"/>
    <x v="322"/>
    <m/>
    <m/>
    <n v="0"/>
    <x v="0"/>
    <x v="0"/>
    <x v="8"/>
  </r>
  <r>
    <n v="100536274"/>
    <s v="MR MOSES OYELEYE"/>
    <s v="20 JIBOWU ST ORILE AGEGE "/>
    <s v="D-Non MD"/>
    <x v="1"/>
    <s v="NMD"/>
    <n v="547"/>
    <n v="18369.900000000001"/>
    <n v="269969.18"/>
    <x v="5"/>
    <n v="1000259232"/>
    <x v="322"/>
    <m/>
    <d v="2025-05-27T00:00:00"/>
    <n v="0"/>
    <x v="143"/>
    <x v="1"/>
    <x v="8"/>
  </r>
  <r>
    <n v="101388993"/>
    <s v="MR ALBERT TALABI"/>
    <s v="20 JIBOWU STR ORILE AGEGE LAGOS"/>
    <s v="D-Non MD"/>
    <x v="1"/>
    <s v="NMD"/>
    <n v="547"/>
    <n v="18369.900000000001"/>
    <n v="109585.17"/>
    <x v="5"/>
    <n v="1000259232"/>
    <x v="322"/>
    <m/>
    <d v="2025-05-27T00:00:00"/>
    <n v="0"/>
    <x v="143"/>
    <x v="1"/>
    <x v="8"/>
  </r>
  <r>
    <n v="100945521"/>
    <s v="MR ALBERT TALABI"/>
    <s v="20 JIBOWU STR ORILE AGEGE LAGOS"/>
    <s v="D-Non MD"/>
    <x v="1"/>
    <s v="NMD"/>
    <n v="547"/>
    <n v="18369.900000000001"/>
    <n v="92000.84"/>
    <x v="5"/>
    <n v="1000259232"/>
    <x v="322"/>
    <m/>
    <d v="2025-05-27T00:00:00"/>
    <n v="0"/>
    <x v="143"/>
    <x v="1"/>
    <x v="8"/>
  </r>
  <r>
    <n v="100536595"/>
    <s v="ALAGBOLE A AKINOLA"/>
    <s v="23 JIBOWU STR MN 77/S25/97490 ORILE AGEGE"/>
    <s v="D-Non MD"/>
    <x v="1"/>
    <s v="NMD"/>
    <n v="547"/>
    <n v="18369.900000000001"/>
    <n v="235424.02"/>
    <x v="5"/>
    <n v="1000259232"/>
    <x v="322"/>
    <m/>
    <d v="2025-05-27T00:00:00"/>
    <n v="0"/>
    <x v="143"/>
    <x v="1"/>
    <x v="8"/>
  </r>
  <r>
    <n v="100536593"/>
    <s v="AKINADE GANIYU"/>
    <s v="23 JIBOWU STREET. ORILE AGEGE M/N 85/S25/219508 ORILE AGEGE"/>
    <s v="D-Non MD"/>
    <x v="0"/>
    <s v="NMD"/>
    <n v="0"/>
    <n v="0"/>
    <n v="708483.94"/>
    <x v="5"/>
    <n v="1000259232"/>
    <x v="322"/>
    <m/>
    <m/>
    <n v="0"/>
    <x v="0"/>
    <x v="0"/>
    <x v="8"/>
  </r>
  <r>
    <n v="101644985"/>
    <s v="AKINADE GANIYU"/>
    <s v="23 JIBOWU STREET. ORILE AGEGE M/N 85/S25/219508 ORILE AGEGE"/>
    <s v="D-Non MD"/>
    <x v="0"/>
    <s v="NMD"/>
    <n v="0"/>
    <n v="0"/>
    <n v="71335.759999999995"/>
    <x v="5"/>
    <n v="1000259232"/>
    <x v="322"/>
    <m/>
    <m/>
    <n v="0"/>
    <x v="0"/>
    <x v="0"/>
    <x v="8"/>
  </r>
  <r>
    <n v="101645397"/>
    <s v="FADIPE ELI B"/>
    <s v="24 JIBOWU STREET. ORILE AGEGE M/NO 79/S25/35143 ORILE AGEGE"/>
    <s v="D-Non MD"/>
    <x v="0"/>
    <s v="NMD"/>
    <n v="0"/>
    <n v="0"/>
    <n v="43328.14"/>
    <x v="5"/>
    <n v="1000259232"/>
    <x v="322"/>
    <m/>
    <m/>
    <n v="0"/>
    <x v="0"/>
    <x v="0"/>
    <x v="8"/>
  </r>
  <r>
    <n v="100536430"/>
    <s v="FADIPE ELI B"/>
    <s v="24 JIBOWU STREET. ORILE AGEGE M/NO 79/S25/35143 ORILE AGEGE"/>
    <s v="D-Non MD"/>
    <x v="1"/>
    <s v="NMD"/>
    <n v="547"/>
    <n v="18369.900000000001"/>
    <n v="92676.19"/>
    <x v="5"/>
    <n v="1000259232"/>
    <x v="322"/>
    <m/>
    <d v="2025-05-14T00:00:00"/>
    <n v="0"/>
    <x v="143"/>
    <x v="1"/>
    <x v="8"/>
  </r>
  <r>
    <n v="101645398"/>
    <s v="FADIPE ELIZABETH B"/>
    <s v="24 JIBOWU STREET. ORILE AGEGE M/NO 79/S25/8349 ORILE AGEGE"/>
    <s v="D-Non MD"/>
    <x v="0"/>
    <s v="NMD"/>
    <n v="0"/>
    <n v="0"/>
    <n v="60328.14"/>
    <x v="5"/>
    <n v="1000259232"/>
    <x v="322"/>
    <m/>
    <m/>
    <n v="0"/>
    <x v="0"/>
    <x v="0"/>
    <x v="8"/>
  </r>
  <r>
    <n v="100536582"/>
    <s v="FADIPE ELIZABETH B"/>
    <s v="24 JIBOWU STREET. ORILE AGEGE M/NO 79/S25/8349 ORILE AGEGE"/>
    <s v="D-Non MD"/>
    <x v="1"/>
    <s v="NMD"/>
    <n v="547"/>
    <n v="18369.900000000001"/>
    <n v="357896.13"/>
    <x v="5"/>
    <n v="1000259232"/>
    <x v="322"/>
    <n v="200"/>
    <d v="2025-06-03T00:00:00"/>
    <n v="0"/>
    <x v="210"/>
    <x v="3"/>
    <x v="8"/>
  </r>
  <r>
    <n v="100538401"/>
    <s v="MRS ADEPEJU GBENGA"/>
    <s v="25B JIBOWU STREET ORILE LAGOS."/>
    <s v="D-Non MD"/>
    <x v="1"/>
    <s v="NMD"/>
    <n v="547"/>
    <n v="18369.900000000001"/>
    <n v="240390.77"/>
    <x v="5"/>
    <n v="1000259232"/>
    <x v="322"/>
    <m/>
    <d v="2025-05-27T00:00:00"/>
    <n v="0"/>
    <x v="143"/>
    <x v="1"/>
    <x v="8"/>
  </r>
  <r>
    <n v="100536454"/>
    <s v="ABIKE FATIMO"/>
    <s v="27 JOBOWU AGEGE M/NO 79/S25/5572 "/>
    <s v="D-Non MD"/>
    <x v="1"/>
    <s v="NMD"/>
    <n v="547"/>
    <n v="18369.900000000001"/>
    <n v="717805.69"/>
    <x v="5"/>
    <n v="1000259232"/>
    <x v="322"/>
    <m/>
    <d v="2025-05-27T00:00:00"/>
    <n v="0"/>
    <x v="143"/>
    <x v="1"/>
    <x v="8"/>
  </r>
  <r>
    <n v="100538394"/>
    <s v="FADIPE NATHANIEL"/>
    <s v="28 JIBOWU STR. ORILE/AGEGE LAGOS"/>
    <s v="D-Non MD"/>
    <x v="1"/>
    <s v="NMD"/>
    <n v="547"/>
    <n v="18369.900000000001"/>
    <n v="15618.63"/>
    <x v="5"/>
    <n v="1000259232"/>
    <x v="322"/>
    <m/>
    <d v="2025-05-27T00:00:00"/>
    <n v="0"/>
    <x v="143"/>
    <x v="1"/>
    <x v="8"/>
  </r>
  <r>
    <n v="101644986"/>
    <s v="FADIPE NATHANIEL"/>
    <s v="28 JIBOWU STR. ORILE/AGEGE LAGOS"/>
    <s v="D-Non MD"/>
    <x v="0"/>
    <s v="NMD"/>
    <n v="0"/>
    <n v="0"/>
    <n v="71335.759999999995"/>
    <x v="5"/>
    <n v="1000259232"/>
    <x v="322"/>
    <m/>
    <m/>
    <n v="0"/>
    <x v="0"/>
    <x v="0"/>
    <x v="8"/>
  </r>
  <r>
    <n v="100536587"/>
    <s v="FADIPE NATHANIEL MR"/>
    <s v="28 JIBOWU STREET 86/S25/21857 ISALE ODO AGEGE"/>
    <s v="D-Non MD"/>
    <x v="0"/>
    <s v="NMD"/>
    <n v="0"/>
    <n v="0"/>
    <n v="388413.54"/>
    <x v="5"/>
    <n v="1000259232"/>
    <x v="322"/>
    <m/>
    <m/>
    <n v="0"/>
    <x v="0"/>
    <x v="0"/>
    <x v="8"/>
  </r>
  <r>
    <n v="100536612"/>
    <s v="MR KARIMU ABEKE"/>
    <s v="29 JIBOWU STREET. ORILE AGEGE 85/S25/201217 ORILE AGEGE"/>
    <s v="D-Non MD"/>
    <x v="1"/>
    <s v="NMD"/>
    <n v="547"/>
    <n v="18369.900000000001"/>
    <n v="606499.86"/>
    <x v="5"/>
    <n v="1000259232"/>
    <x v="322"/>
    <m/>
    <d v="2025-05-27T00:00:00"/>
    <n v="0"/>
    <x v="143"/>
    <x v="1"/>
    <x v="8"/>
  </r>
  <r>
    <n v="101644991"/>
    <s v="NOFIU RAIMI"/>
    <s v="3 JIBOWU STREET 77/S25/111544 ORILE AGEGE"/>
    <s v="D-Non MD"/>
    <x v="0"/>
    <s v="NMD"/>
    <n v="0"/>
    <n v="0"/>
    <n v="71335.759999999995"/>
    <x v="5"/>
    <n v="1000259232"/>
    <x v="322"/>
    <m/>
    <m/>
    <n v="0"/>
    <x v="0"/>
    <x v="0"/>
    <x v="8"/>
  </r>
  <r>
    <n v="100536450"/>
    <s v="NOFIU RAIMI"/>
    <s v="3 JIBOWU STREET 77/S25/111544 ORILE AGEGE"/>
    <s v="D-Non MD"/>
    <x v="1"/>
    <s v="NMD"/>
    <n v="547"/>
    <n v="18369.900000000001"/>
    <n v="349076.36"/>
    <x v="5"/>
    <n v="1000259232"/>
    <x v="322"/>
    <m/>
    <d v="2025-05-27T00:00:00"/>
    <n v="0"/>
    <x v="143"/>
    <x v="1"/>
    <x v="8"/>
  </r>
  <r>
    <n v="100536423"/>
    <s v="ALH OGUNTAD S AKANNI"/>
    <s v="3 SHOORE CLOSE 77/S25/1886 ORILE AGEGE"/>
    <s v="D-Non MD"/>
    <x v="1"/>
    <s v="NMD"/>
    <n v="547"/>
    <n v="18369.900000000001"/>
    <n v="18838.16"/>
    <x v="5"/>
    <n v="1000259232"/>
    <x v="322"/>
    <m/>
    <d v="2025-05-27T00:00:00"/>
    <n v="0"/>
    <x v="143"/>
    <x v="1"/>
    <x v="8"/>
  </r>
  <r>
    <n v="100536422"/>
    <s v="ALH OGUNTADE S AKANNI"/>
    <s v="3 SHOORE CLOSE 77/S25/2027 ORILE AGEGE"/>
    <s v="D-Non MD"/>
    <x v="1"/>
    <s v="NMD"/>
    <n v="547"/>
    <n v="18369.900000000001"/>
    <n v="18528.16"/>
    <x v="5"/>
    <n v="1000259232"/>
    <x v="322"/>
    <m/>
    <d v="2025-05-27T00:00:00"/>
    <n v="0"/>
    <x v="143"/>
    <x v="1"/>
    <x v="8"/>
  </r>
  <r>
    <n v="100536585"/>
    <s v="ALH OGUNTAD S AKANNI"/>
    <s v="3 SHOORE CLOSE 78/P25/14691 ORILE AGEGE"/>
    <s v="D-Non MD"/>
    <x v="1"/>
    <s v="NMD"/>
    <n v="547"/>
    <n v="18369.900000000001"/>
    <n v="17971.21"/>
    <x v="5"/>
    <n v="1000259232"/>
    <x v="322"/>
    <m/>
    <d v="2025-05-27T00:00:00"/>
    <n v="0"/>
    <x v="143"/>
    <x v="1"/>
    <x v="8"/>
  </r>
  <r>
    <n v="101645399"/>
    <s v="MICHAEL O ADELOTAN"/>
    <s v="31 OTTA ROAD MN 76/162728"/>
    <s v="D-Non MD"/>
    <x v="1"/>
    <s v="NMD"/>
    <n v="547"/>
    <n v="18369.900000000001"/>
    <n v="165656.07999999999"/>
    <x v="5"/>
    <n v="1000259232"/>
    <x v="322"/>
    <m/>
    <d v="2025-04-28T00:00:00"/>
    <n v="0"/>
    <x v="143"/>
    <x v="1"/>
    <x v="8"/>
  </r>
  <r>
    <n v="100536279"/>
    <s v="MICHAEL O ADELOTAN"/>
    <s v="31 OTTA ROAD MN 76/162728 "/>
    <s v="D-Non MD"/>
    <x v="1"/>
    <s v="NMD"/>
    <n v="547"/>
    <n v="18369.900000000001"/>
    <n v="693777.96"/>
    <x v="5"/>
    <n v="1000259232"/>
    <x v="322"/>
    <m/>
    <d v="2025-04-28T00:00:00"/>
    <n v="0"/>
    <x v="143"/>
    <x v="1"/>
    <x v="8"/>
  </r>
  <r>
    <n v="100536277"/>
    <s v="SAMUEL AKALUE"/>
    <s v="32 JIBOWU STREET. ORILE AGEGE M/N 75/102892 "/>
    <s v="D-Non MD"/>
    <x v="1"/>
    <s v="NMD"/>
    <n v="547"/>
    <n v="18369.900000000001"/>
    <n v="166529.23000000001"/>
    <x v="5"/>
    <n v="1000259232"/>
    <x v="322"/>
    <m/>
    <d v="2025-05-27T00:00:00"/>
    <n v="0"/>
    <x v="143"/>
    <x v="1"/>
    <x v="8"/>
  </r>
  <r>
    <n v="101645400"/>
    <s v="ADIGBOLOGO NASIRATU MRS"/>
    <s v="34 JIBOWU STREET ORILE AGEGE"/>
    <s v="D-Non MD"/>
    <x v="0"/>
    <s v="NMD"/>
    <n v="0"/>
    <n v="0"/>
    <n v="60328.14"/>
    <x v="5"/>
    <n v="1000259232"/>
    <x v="322"/>
    <m/>
    <m/>
    <n v="0"/>
    <x v="0"/>
    <x v="0"/>
    <x v="8"/>
  </r>
  <r>
    <n v="101644992"/>
    <s v="BABATUNDE OLUSEGUN"/>
    <s v="35. JIBOWU STR , LAGOS"/>
    <s v="D-Non MD"/>
    <x v="0"/>
    <s v="NMD"/>
    <n v="0"/>
    <n v="0"/>
    <n v="61299.89"/>
    <x v="5"/>
    <n v="1000259232"/>
    <x v="322"/>
    <m/>
    <m/>
    <n v="0"/>
    <x v="0"/>
    <x v="0"/>
    <x v="8"/>
  </r>
  <r>
    <n v="100538396"/>
    <s v="BABATUNDE OLUSEGUN"/>
    <s v="35. JIBOWU STR , LAGOS"/>
    <s v="D-Non MD"/>
    <x v="1"/>
    <s v="NMD"/>
    <n v="547"/>
    <n v="18369.900000000001"/>
    <n v="68442.929999999993"/>
    <x v="5"/>
    <n v="1000259232"/>
    <x v="322"/>
    <m/>
    <d v="2025-04-28T00:00:00"/>
    <n v="0"/>
    <x v="143"/>
    <x v="1"/>
    <x v="8"/>
  </r>
  <r>
    <n v="101308832"/>
    <s v="BASHIRU DIEKOLA"/>
    <s v="36 JIBOWU STREET, ORILE-AGEGE"/>
    <s v="D-Non MD"/>
    <x v="1"/>
    <s v="NMD"/>
    <n v="547"/>
    <n v="18369.900000000001"/>
    <n v="101311.1"/>
    <x v="5"/>
    <n v="1000259232"/>
    <x v="322"/>
    <m/>
    <d v="2025-05-27T00:00:00"/>
    <n v="0"/>
    <x v="143"/>
    <x v="1"/>
    <x v="8"/>
  </r>
  <r>
    <n v="101644989"/>
    <s v="BASHIRU DIEKOLA"/>
    <s v="36 JIBOWU STREET, ORILE-AGEGE"/>
    <s v="D-Non MD"/>
    <x v="0"/>
    <s v="NMD"/>
    <n v="0"/>
    <n v="0"/>
    <n v="61299.89"/>
    <x v="5"/>
    <n v="1000259232"/>
    <x v="322"/>
    <m/>
    <m/>
    <n v="0"/>
    <x v="0"/>
    <x v="0"/>
    <x v="8"/>
  </r>
  <r>
    <n v="102701394"/>
    <s v="ADEYIGA  BENSON ISHOL"/>
    <s v="37 OTTA ROAD AGEGE ORILE"/>
    <s v="D-Non MD"/>
    <x v="0"/>
    <s v="NMD"/>
    <n v="0"/>
    <n v="0"/>
    <n v="276448.28000000003"/>
    <x v="5"/>
    <n v="1000259232"/>
    <x v="322"/>
    <m/>
    <m/>
    <n v="0"/>
    <x v="0"/>
    <x v="0"/>
    <x v="8"/>
  </r>
  <r>
    <n v="102700564"/>
    <s v="ADEYIGA  BENSON ISHOL"/>
    <s v="37 OTTA ROAD AGEGE ORILE"/>
    <s v="D-Non MD"/>
    <x v="0"/>
    <s v="NMD"/>
    <n v="0"/>
    <n v="0"/>
    <n v="276448.28000000003"/>
    <x v="5"/>
    <n v="1000259232"/>
    <x v="322"/>
    <m/>
    <m/>
    <n v="0"/>
    <x v="0"/>
    <x v="0"/>
    <x v="8"/>
  </r>
  <r>
    <n v="101645401"/>
    <s v="MR ADEYEMI SULE"/>
    <s v="38 JIBOWU ST. ORILE AGEGE"/>
    <s v="D-Non MD"/>
    <x v="0"/>
    <s v="NMD"/>
    <n v="0"/>
    <n v="0"/>
    <n v="84034.47"/>
    <x v="5"/>
    <n v="1000259232"/>
    <x v="322"/>
    <m/>
    <m/>
    <n v="0"/>
    <x v="0"/>
    <x v="0"/>
    <x v="8"/>
  </r>
  <r>
    <n v="100536275"/>
    <s v="MR ADEYEMI SULE"/>
    <s v="38 JIBOWU ST. ORILE AGEGE"/>
    <s v="D-Non MD"/>
    <x v="1"/>
    <s v="NMD"/>
    <n v="547"/>
    <n v="18369.900000000001"/>
    <n v="685128.17"/>
    <x v="5"/>
    <n v="1000259232"/>
    <x v="322"/>
    <m/>
    <d v="2025-05-27T00:00:00"/>
    <n v="0"/>
    <x v="143"/>
    <x v="1"/>
    <x v="8"/>
  </r>
  <r>
    <n v="100536588"/>
    <s v="MUYIWA OKUNUGA"/>
    <s v="38 JIBOWU STR LAGOS "/>
    <s v="D-Non MD"/>
    <x v="1"/>
    <s v="NMD"/>
    <n v="547"/>
    <n v="18369.900000000001"/>
    <n v="165104.54999999999"/>
    <x v="5"/>
    <n v="1000259232"/>
    <x v="322"/>
    <m/>
    <d v="2025-05-27T00:00:00"/>
    <n v="0"/>
    <x v="143"/>
    <x v="1"/>
    <x v="8"/>
  </r>
  <r>
    <n v="100536414"/>
    <s v="AYOOLA OGUNSANYA"/>
    <s v="38 JIBOWU STR ORILE AGEGE LAGOS"/>
    <s v="D-Non MD"/>
    <x v="1"/>
    <s v="NMD"/>
    <n v="547"/>
    <n v="18369.900000000001"/>
    <n v="15073.85"/>
    <x v="5"/>
    <n v="1000259232"/>
    <x v="322"/>
    <m/>
    <d v="2025-04-28T00:00:00"/>
    <n v="0"/>
    <x v="143"/>
    <x v="1"/>
    <x v="8"/>
  </r>
  <r>
    <n v="101644990"/>
    <s v="MUSILIU GBADEBO"/>
    <s v="38. OLD OTA RD ORILE AGEGE LAGOS"/>
    <s v="D-Non MD"/>
    <x v="0"/>
    <s v="NMD"/>
    <n v="0"/>
    <n v="0"/>
    <n v="36084.1"/>
    <x v="5"/>
    <n v="1000259232"/>
    <x v="322"/>
    <m/>
    <m/>
    <n v="0"/>
    <x v="0"/>
    <x v="0"/>
    <x v="8"/>
  </r>
  <r>
    <n v="100537195"/>
    <s v="MUSILIU GBADEBO"/>
    <s v="38. OLD OTA RD ORILE AGEGE LAGOS"/>
    <s v="D-Non MD"/>
    <x v="0"/>
    <s v="NMD"/>
    <n v="0"/>
    <n v="0"/>
    <n v="697826.46"/>
    <x v="5"/>
    <n v="1000259232"/>
    <x v="322"/>
    <m/>
    <m/>
    <n v="0"/>
    <x v="0"/>
    <x v="0"/>
    <x v="8"/>
  </r>
  <r>
    <n v="100945253"/>
    <s v="MR OGBANA PATRICK"/>
    <s v="39 OTTA ROAD 75/106722 AGEGE"/>
    <s v="D-Non MD"/>
    <x v="1"/>
    <s v="NMD"/>
    <n v="547"/>
    <n v="18369.900000000001"/>
    <n v="254077.19"/>
    <x v="5"/>
    <n v="1000259232"/>
    <x v="322"/>
    <m/>
    <d v="2025-05-30T00:00:00"/>
    <n v="0"/>
    <x v="143"/>
    <x v="1"/>
    <x v="8"/>
  </r>
  <r>
    <n v="100536285"/>
    <s v="MR OGBANA PATRICK"/>
    <s v="39 OTTA ROAD 76/S25/122051 ORILE AGEGE"/>
    <s v="D-Non MD"/>
    <x v="1"/>
    <s v="NMD"/>
    <n v="547"/>
    <n v="18369.900000000001"/>
    <n v="793121.62"/>
    <x v="5"/>
    <n v="1000259232"/>
    <x v="322"/>
    <m/>
    <d v="2025-02-27T00:00:00"/>
    <n v="0"/>
    <x v="143"/>
    <x v="1"/>
    <x v="8"/>
  </r>
  <r>
    <n v="101645386"/>
    <s v="MR OGBANA PATRICK"/>
    <s v="39 OTTA ROAD 76/S25/122051 ORILE AGEGE"/>
    <s v="D-Non MD"/>
    <x v="0"/>
    <s v="NMD"/>
    <n v="0"/>
    <n v="0"/>
    <n v="45328.14"/>
    <x v="5"/>
    <n v="1000259232"/>
    <x v="322"/>
    <m/>
    <m/>
    <n v="0"/>
    <x v="0"/>
    <x v="0"/>
    <x v="8"/>
  </r>
  <r>
    <n v="101644996"/>
    <s v="LAMIDI MUSTAPHA"/>
    <s v="4 JIBOWU STREET. ORILE AGEGE M/NO 79/S25/60710 ORILE AGEGE"/>
    <s v="D-Non MD"/>
    <x v="0"/>
    <s v="NMD"/>
    <n v="0"/>
    <n v="0"/>
    <n v="36084.1"/>
    <x v="5"/>
    <n v="1000259232"/>
    <x v="322"/>
    <m/>
    <m/>
    <n v="0"/>
    <x v="0"/>
    <x v="0"/>
    <x v="8"/>
  </r>
  <r>
    <n v="100536443"/>
    <s v="LAMIDI MUSTAPHA"/>
    <s v="4 JIBOWU STREET. ORILE AGEGE M/NO 79/S25/60710 ORILE AGEGE"/>
    <s v="D-Non MD"/>
    <x v="1"/>
    <s v="NMD"/>
    <n v="547"/>
    <n v="18369.900000000001"/>
    <n v="18679.21"/>
    <x v="5"/>
    <n v="1000259232"/>
    <x v="322"/>
    <m/>
    <d v="2025-05-27T00:00:00"/>
    <n v="0"/>
    <x v="143"/>
    <x v="1"/>
    <x v="8"/>
  </r>
  <r>
    <n v="101644997"/>
    <s v="OWOLABI ADUNI"/>
    <s v="4 SHOORE CLOSE M/N 77/S25/118404 AGEGE"/>
    <s v="D-Non MD"/>
    <x v="0"/>
    <s v="NMD"/>
    <n v="0"/>
    <n v="0"/>
    <n v="59790.43"/>
    <x v="5"/>
    <n v="1000259232"/>
    <x v="322"/>
    <m/>
    <m/>
    <n v="0"/>
    <x v="0"/>
    <x v="0"/>
    <x v="8"/>
  </r>
  <r>
    <n v="100537927"/>
    <s v="MANUWA OLAJUMOKE"/>
    <s v="4 SHOORE CLOSE M/NO 79/P25/12672 ORILE AGEGE"/>
    <s v="D-Non MD"/>
    <x v="0"/>
    <s v="NMD"/>
    <n v="0"/>
    <n v="0"/>
    <n v="657119.53"/>
    <x v="5"/>
    <n v="1000259232"/>
    <x v="322"/>
    <m/>
    <m/>
    <n v="0"/>
    <x v="0"/>
    <x v="0"/>
    <x v="8"/>
  </r>
  <r>
    <n v="100538283"/>
    <s v="MANUWA OLAJUMOKE"/>
    <s v="4 SHOORE CLOSE M/NO 81/S25/10718 ORILE AGEGE"/>
    <s v="D-Non MD"/>
    <x v="1"/>
    <s v="NMD"/>
    <n v="547"/>
    <n v="18369.900000000001"/>
    <n v="378932.66"/>
    <x v="5"/>
    <n v="1000259232"/>
    <x v="322"/>
    <n v="15000"/>
    <d v="2025-06-24T00:00:00"/>
    <n v="0"/>
    <x v="154"/>
    <x v="3"/>
    <x v="8"/>
  </r>
  <r>
    <n v="100538287"/>
    <s v="MANUWA OLAJUMOKE A"/>
    <s v="4 SHOORE CLOSE M/NO 81/S25/13325 ORILE AGEGE"/>
    <s v="D-Non MD"/>
    <x v="1"/>
    <s v="NMD"/>
    <n v="547"/>
    <n v="18369.900000000001"/>
    <n v="650641.6"/>
    <x v="5"/>
    <n v="1000259232"/>
    <x v="322"/>
    <m/>
    <d v="2025-05-27T00:00:00"/>
    <n v="0"/>
    <x v="143"/>
    <x v="1"/>
    <x v="8"/>
  </r>
  <r>
    <n v="101644994"/>
    <s v="ALADE A"/>
    <s v="41 JIBOWU STR ORILE AGEGE LAGOS STATE"/>
    <s v="D-Non MD"/>
    <x v="0"/>
    <s v="NMD"/>
    <n v="0"/>
    <n v="0"/>
    <n v="36084.1"/>
    <x v="5"/>
    <n v="1000259232"/>
    <x v="322"/>
    <m/>
    <m/>
    <n v="0"/>
    <x v="0"/>
    <x v="0"/>
    <x v="8"/>
  </r>
  <r>
    <n v="100538399"/>
    <s v="ALADE A"/>
    <s v="41 JIBOWU STR ORILE AGEGE LAGOS STATE"/>
    <s v="D-Non MD"/>
    <x v="0"/>
    <s v="NMD"/>
    <n v="0"/>
    <n v="0"/>
    <n v="1258884.26"/>
    <x v="5"/>
    <n v="1000259232"/>
    <x v="322"/>
    <m/>
    <m/>
    <n v="0"/>
    <x v="0"/>
    <x v="0"/>
    <x v="8"/>
  </r>
  <r>
    <n v="101662942"/>
    <s v="OWOLABI JOSEPH SUNDAY"/>
    <s v="42 ALH. MALOMO STR 85/S25/27051 ORILE AGEGE"/>
    <s v="D-Non MD"/>
    <x v="0"/>
    <s v="NMD"/>
    <n v="0"/>
    <n v="0"/>
    <n v="42259.11"/>
    <x v="5"/>
    <n v="1000259232"/>
    <x v="322"/>
    <m/>
    <m/>
    <n v="0"/>
    <x v="0"/>
    <x v="0"/>
    <x v="8"/>
  </r>
  <r>
    <n v="100945541"/>
    <s v="OLUSEGUN OGUNELU"/>
    <s v="42 JIBOWU STREET ORILE AGEGE ORILE AKOWONJO LAGOS"/>
    <s v="D-Non MD"/>
    <x v="0"/>
    <s v="NMD"/>
    <n v="0"/>
    <n v="0"/>
    <n v="36591.97"/>
    <x v="5"/>
    <n v="1000259232"/>
    <x v="322"/>
    <m/>
    <m/>
    <n v="0"/>
    <x v="0"/>
    <x v="0"/>
    <x v="8"/>
  </r>
  <r>
    <n v="101644995"/>
    <s v="OLUSEGUN OGUNELU"/>
    <s v="42 JIBOWU STREET ORILE AGEGE ORILE AKOWONJO LAGOS"/>
    <s v="D-Non MD"/>
    <x v="0"/>
    <s v="NMD"/>
    <n v="0"/>
    <n v="0"/>
    <n v="-78.48"/>
    <x v="5"/>
    <n v="1000259232"/>
    <x v="322"/>
    <m/>
    <m/>
    <n v="0"/>
    <x v="0"/>
    <x v="0"/>
    <x v="8"/>
  </r>
  <r>
    <n v="100538760"/>
    <s v="ADEBOYE GABRIEL"/>
    <s v="45 OTTA ROAD  "/>
    <s v="D-Non MD"/>
    <x v="1"/>
    <s v="NMD"/>
    <n v="547"/>
    <n v="18369.900000000001"/>
    <n v="316682.3"/>
    <x v="5"/>
    <n v="1000259232"/>
    <x v="322"/>
    <m/>
    <d v="2025-05-27T00:00:00"/>
    <n v="0"/>
    <x v="143"/>
    <x v="1"/>
    <x v="8"/>
  </r>
  <r>
    <n v="100536613"/>
    <s v="ADEBOYE G OLUFEMI"/>
    <s v="45 OTTA ROAD M/N 84/S25/37896 AGEGE"/>
    <s v="D-Non MD"/>
    <x v="1"/>
    <s v="NMD"/>
    <n v="547"/>
    <n v="18369.900000000001"/>
    <n v="200334.24"/>
    <x v="5"/>
    <n v="1000259232"/>
    <x v="322"/>
    <n v="18400"/>
    <d v="2025-06-16T00:00:00"/>
    <n v="30.099999999998545"/>
    <x v="0"/>
    <x v="2"/>
    <x v="8"/>
  </r>
  <r>
    <n v="100946628"/>
    <s v="ADEBOYE GABRIEL"/>
    <s v="45 OTTA ROAD ORILE-AGEGE LAGOS "/>
    <s v="D-Non MD"/>
    <x v="1"/>
    <s v="NMD"/>
    <n v="547"/>
    <n v="18369.900000000001"/>
    <n v="361246.86"/>
    <x v="5"/>
    <n v="1000259232"/>
    <x v="322"/>
    <m/>
    <d v="2025-05-27T00:00:00"/>
    <n v="0"/>
    <x v="143"/>
    <x v="1"/>
    <x v="8"/>
  </r>
  <r>
    <n v="100955113"/>
    <s v="OYEDELE GEORGE"/>
    <s v="47 OLD OTA RD ORILE LAGOS"/>
    <s v="D-Non MD"/>
    <x v="1"/>
    <s v="NMD"/>
    <n v="547"/>
    <n v="18369.900000000001"/>
    <n v="120314.09"/>
    <x v="5"/>
    <n v="1000259232"/>
    <x v="322"/>
    <m/>
    <d v="2025-04-28T00:00:00"/>
    <n v="0"/>
    <x v="143"/>
    <x v="1"/>
    <x v="8"/>
  </r>
  <r>
    <n v="101645387"/>
    <s v="OBANLA ISAAC OLABIS"/>
    <s v="5 SHOORE CLOSE M/NO 77/S25/81751 AGEGE"/>
    <s v="D-Non MD"/>
    <x v="1"/>
    <s v="NMD"/>
    <n v="547"/>
    <n v="18369.900000000001"/>
    <n v="193615.81"/>
    <x v="5"/>
    <n v="1000259232"/>
    <x v="322"/>
    <m/>
    <m/>
    <n v="0"/>
    <x v="143"/>
    <x v="1"/>
    <x v="8"/>
  </r>
  <r>
    <n v="100538689"/>
    <s v="OBANLA ISAAC OLABIS"/>
    <s v="5 SHOORE CLOSE M/NO 77/S25/81751 AGEGE"/>
    <s v="D-Non MD"/>
    <x v="1"/>
    <s v="NMD"/>
    <n v="547"/>
    <n v="18369.900000000001"/>
    <n v="275764.44"/>
    <x v="5"/>
    <n v="1000259232"/>
    <x v="322"/>
    <m/>
    <d v="2025-02-28T00:00:00"/>
    <n v="0"/>
    <x v="143"/>
    <x v="1"/>
    <x v="8"/>
  </r>
  <r>
    <n v="100536272"/>
    <s v="MADAM FADEKE AYINKE ADENI"/>
    <s v="51 OTTA ROAD OLD A/C NO 26/03/15/64316 ORILE AGEGE"/>
    <s v="D-Non MD"/>
    <x v="1"/>
    <s v="NMD"/>
    <n v="547"/>
    <n v="18369.900000000001"/>
    <n v="547261.62"/>
    <x v="5"/>
    <n v="1000259232"/>
    <x v="322"/>
    <m/>
    <d v="2025-05-27T00:00:00"/>
    <n v="0"/>
    <x v="143"/>
    <x v="1"/>
    <x v="8"/>
  </r>
  <r>
    <n v="101645388"/>
    <s v="EBENEZER OTEGBOLA ESQ"/>
    <s v="55 OTTA ROAD OLD A/C 26/04/05/93810 ORILE AGEGE"/>
    <s v="D-Non MD"/>
    <x v="0"/>
    <s v="NMD"/>
    <n v="0"/>
    <n v="0"/>
    <n v="50328.14"/>
    <x v="5"/>
    <n v="1000259232"/>
    <x v="322"/>
    <m/>
    <m/>
    <n v="0"/>
    <x v="0"/>
    <x v="0"/>
    <x v="8"/>
  </r>
  <r>
    <n v="100536424"/>
    <s v="EBENEZER OTEGBOLA ESQ"/>
    <s v="55 OTTA ROAD OLD A/C 26/04/05/93810 ORILE AGEGE"/>
    <s v="D-Non MD"/>
    <x v="1"/>
    <s v="NMD"/>
    <n v="547"/>
    <n v="18369.900000000001"/>
    <n v="50848.41"/>
    <x v="5"/>
    <n v="1000259232"/>
    <x v="322"/>
    <m/>
    <d v="2025-05-27T00:00:00"/>
    <n v="0"/>
    <x v="143"/>
    <x v="1"/>
    <x v="8"/>
  </r>
  <r>
    <n v="101645000"/>
    <s v="ALHAJA ADEOLA"/>
    <s v="6 JIBOWU STREET. ORILE AGEGE 85/S25/204925 ORILE AGEGE"/>
    <s v="D-Non MD"/>
    <x v="0"/>
    <s v="NMD"/>
    <n v="0"/>
    <n v="0"/>
    <n v="24975.91"/>
    <x v="5"/>
    <n v="1000259232"/>
    <x v="322"/>
    <m/>
    <m/>
    <n v="0"/>
    <x v="0"/>
    <x v="0"/>
    <x v="8"/>
  </r>
  <r>
    <n v="100536437"/>
    <s v="ALHAJA ADEOLA"/>
    <s v="6 JIBOWU STREET. ORILE AGEGE 85/S25/204925 ORILE AGEGE"/>
    <s v="D-Non MD"/>
    <x v="1"/>
    <s v="NMD"/>
    <n v="547"/>
    <n v="18369.900000000001"/>
    <n v="26284.35"/>
    <x v="5"/>
    <n v="1000259232"/>
    <x v="322"/>
    <m/>
    <d v="2025-05-27T00:00:00"/>
    <n v="0"/>
    <x v="143"/>
    <x v="1"/>
    <x v="8"/>
  </r>
  <r>
    <n v="100538448"/>
    <s v="P O BOJOWA"/>
    <s v="6 SHOORE CLOSE 85/S25/06846 ORILE AGEGE"/>
    <s v="D-Non MD"/>
    <x v="1"/>
    <s v="NMD"/>
    <n v="547"/>
    <n v="18369.900000000001"/>
    <n v="539396.04"/>
    <x v="5"/>
    <n v="1000259232"/>
    <x v="322"/>
    <m/>
    <d v="2025-05-27T00:00:00"/>
    <n v="0"/>
    <x v="143"/>
    <x v="1"/>
    <x v="8"/>
  </r>
  <r>
    <n v="101645001"/>
    <s v="MONINUOLA OSANYINTOLA"/>
    <s v="62 OLD OTTA RD M/N 83/S25/18139 AGEGE"/>
    <s v="D-Non MD"/>
    <x v="0"/>
    <s v="NMD"/>
    <n v="0"/>
    <n v="0"/>
    <n v="24975.91"/>
    <x v="5"/>
    <n v="1000259232"/>
    <x v="322"/>
    <m/>
    <m/>
    <n v="0"/>
    <x v="0"/>
    <x v="0"/>
    <x v="8"/>
  </r>
  <r>
    <n v="100536436"/>
    <s v="MONINUOLA OSANYINTOLA"/>
    <s v="62 OLD OTTA RD M/N 83/S25/18139 AGEGE"/>
    <s v="D-Non MD"/>
    <x v="1"/>
    <s v="NMD"/>
    <n v="547"/>
    <n v="18369.900000000001"/>
    <n v="302493.12"/>
    <x v="5"/>
    <n v="1000259232"/>
    <x v="322"/>
    <m/>
    <d v="2025-05-27T00:00:00"/>
    <n v="0"/>
    <x v="143"/>
    <x v="1"/>
    <x v="8"/>
  </r>
  <r>
    <n v="100536426"/>
    <s v="JIMOH Y O"/>
    <s v="65 OTTA ROAD M/N 86/S25/1194 ORILE AGEGE"/>
    <s v="D-Non MD"/>
    <x v="0"/>
    <s v="NMD"/>
    <n v="0"/>
    <n v="0"/>
    <n v="969004.29"/>
    <x v="5"/>
    <n v="1000259232"/>
    <x v="322"/>
    <m/>
    <m/>
    <n v="0"/>
    <x v="0"/>
    <x v="0"/>
    <x v="8"/>
  </r>
  <r>
    <n v="102704813"/>
    <s v="AKINWANDE  JOHN"/>
    <s v="66 OLD OTA RD ORILE AGEGE LAGOS"/>
    <s v="D-Non MD"/>
    <x v="1"/>
    <s v="NMD"/>
    <n v="547"/>
    <n v="18369.900000000001"/>
    <n v="326953.3"/>
    <x v="5"/>
    <n v="1000259232"/>
    <x v="322"/>
    <m/>
    <d v="2025-05-30T00:00:00"/>
    <n v="0"/>
    <x v="143"/>
    <x v="1"/>
    <x v="8"/>
  </r>
  <r>
    <n v="100538400"/>
    <s v="MRS B EGBERONGBE"/>
    <s v="68 OLD OTA RD ORILE AGE  "/>
    <s v="D-Non MD"/>
    <x v="1"/>
    <s v="NMD"/>
    <n v="547"/>
    <n v="18369.900000000001"/>
    <n v="23121.71"/>
    <x v="5"/>
    <n v="1000259232"/>
    <x v="322"/>
    <m/>
    <d v="2025-05-27T00:00:00"/>
    <n v="0"/>
    <x v="143"/>
    <x v="1"/>
    <x v="8"/>
  </r>
  <r>
    <n v="100536280"/>
    <s v="SHITTU YUSUFF"/>
    <s v="7 JIBOWU STREET. ORILE AGEGE MN 76/133931 ORILE AGEGE"/>
    <s v="D-Non MD"/>
    <x v="1"/>
    <s v="NMD"/>
    <n v="547"/>
    <n v="18369.900000000001"/>
    <n v="18368.96"/>
    <x v="5"/>
    <n v="1000259232"/>
    <x v="322"/>
    <n v="18250"/>
    <d v="2025-06-26T00:00:00"/>
    <n v="0"/>
    <x v="211"/>
    <x v="3"/>
    <x v="8"/>
  </r>
  <r>
    <n v="101645167"/>
    <s v="ELEBIN-META SHONEYE"/>
    <s v="7 SHORE STREET ORILE AGEGE LAGOS"/>
    <s v="D-Non MD"/>
    <x v="0"/>
    <s v="NMD"/>
    <n v="0"/>
    <n v="0"/>
    <n v="62224.99"/>
    <x v="5"/>
    <n v="1000259232"/>
    <x v="322"/>
    <m/>
    <m/>
    <n v="0"/>
    <x v="0"/>
    <x v="0"/>
    <x v="8"/>
  </r>
  <r>
    <n v="100934176"/>
    <s v="ELEBIN-META SHONEYE"/>
    <s v="7 SHORE STREET ORILE AGEGE LAGOS"/>
    <s v="D-Non MD"/>
    <x v="1"/>
    <s v="NMD"/>
    <n v="547"/>
    <n v="18369.900000000001"/>
    <n v="686611.26"/>
    <x v="5"/>
    <n v="1000259232"/>
    <x v="322"/>
    <m/>
    <d v="2025-04-23T00:00:00"/>
    <n v="0"/>
    <x v="143"/>
    <x v="1"/>
    <x v="8"/>
  </r>
  <r>
    <n v="100538080"/>
    <s v="NIKE ODETUNDE"/>
    <s v="71 OLD OTTA RD ORILE AGEGE LAGOS"/>
    <s v="D-MD1"/>
    <x v="0"/>
    <s v="MD"/>
    <n v="0"/>
    <n v="0"/>
    <n v="272768.28999999998"/>
    <x v="5"/>
    <n v="1000259232"/>
    <x v="322"/>
    <m/>
    <m/>
    <n v="0"/>
    <x v="0"/>
    <x v="0"/>
    <x v="8"/>
  </r>
  <r>
    <n v="100536801"/>
    <s v="ADEYEMO MR"/>
    <s v="71B OTTA ROAD 85/S25/064940 ORILE AGEGE"/>
    <s v="D-Non MD"/>
    <x v="1"/>
    <s v="NMD"/>
    <n v="547"/>
    <n v="18369.900000000001"/>
    <n v="905542.2"/>
    <x v="5"/>
    <n v="1000259232"/>
    <x v="322"/>
    <m/>
    <d v="2025-05-27T00:00:00"/>
    <n v="0"/>
    <x v="143"/>
    <x v="1"/>
    <x v="8"/>
  </r>
  <r>
    <n v="101644998"/>
    <s v="ADEYEMO MR"/>
    <s v="71B OTTA ROAD 85/S25/064940 ORILE AGEGE"/>
    <s v="D-Non MD"/>
    <x v="0"/>
    <s v="NMD"/>
    <n v="0"/>
    <n v="0"/>
    <n v="-20024.09"/>
    <x v="5"/>
    <n v="1000259232"/>
    <x v="322"/>
    <m/>
    <m/>
    <n v="0"/>
    <x v="0"/>
    <x v="0"/>
    <x v="8"/>
  </r>
  <r>
    <n v="100537306"/>
    <s v="OLUGBOLA AKANJI"/>
    <s v="73 OTTA ROAD 91/S25/00235 ORILE AGEGE"/>
    <s v="D-Non MD"/>
    <x v="1"/>
    <s v="NMD"/>
    <n v="547"/>
    <n v="18369.900000000001"/>
    <n v="655871.65"/>
    <x v="5"/>
    <n v="1000259232"/>
    <x v="322"/>
    <m/>
    <d v="2025-05-27T00:00:00"/>
    <n v="0"/>
    <x v="143"/>
    <x v="1"/>
    <x v="8"/>
  </r>
  <r>
    <n v="102799165"/>
    <s v="KIKELOMO ABOLANLE ADEGBAMIGBE"/>
    <s v="75B, OLD OTTA ROAD "/>
    <s v="D-Non MD"/>
    <x v="1"/>
    <s v="NMD"/>
    <n v="547"/>
    <n v="18369.900000000001"/>
    <n v="17878.259999999998"/>
    <x v="5"/>
    <n v="1000259232"/>
    <x v="322"/>
    <m/>
    <d v="2025-05-29T00:00:00"/>
    <n v="0"/>
    <x v="143"/>
    <x v="1"/>
    <x v="8"/>
  </r>
  <r>
    <n v="101644999"/>
    <s v="SHOBOLA DAUDA"/>
    <s v="8 JIBOWU STREET ORILE AGEGE"/>
    <s v="D-Non MD"/>
    <x v="0"/>
    <s v="NMD"/>
    <n v="0"/>
    <n v="0"/>
    <n v="24975.91"/>
    <x v="5"/>
    <n v="1000259232"/>
    <x v="322"/>
    <m/>
    <m/>
    <n v="0"/>
    <x v="0"/>
    <x v="0"/>
    <x v="8"/>
  </r>
  <r>
    <n v="100536253"/>
    <s v="SHOBOLA DAUDA"/>
    <s v="8 JIBOWU STREET ORILE AGEGE "/>
    <s v="D-Non MD"/>
    <x v="1"/>
    <s v="NMD"/>
    <n v="547"/>
    <n v="18369.900000000001"/>
    <n v="168241.23"/>
    <x v="5"/>
    <n v="1000259232"/>
    <x v="322"/>
    <n v="100"/>
    <d v="2025-06-18T00:00:00"/>
    <n v="0"/>
    <x v="188"/>
    <x v="3"/>
    <x v="8"/>
  </r>
  <r>
    <n v="100536451"/>
    <s v="ARIYO LASISI"/>
    <s v="9 JIBOWU STREET. ORILE AGEGE M/NO 77/S25/13656 ORILE AGEGE"/>
    <s v="D-Non MD"/>
    <x v="1"/>
    <s v="NMD"/>
    <n v="547"/>
    <n v="18369.900000000001"/>
    <n v="1125986.6499999999"/>
    <x v="5"/>
    <n v="1000259232"/>
    <x v="322"/>
    <m/>
    <d v="2025-04-28T00:00:00"/>
    <n v="0"/>
    <x v="143"/>
    <x v="1"/>
    <x v="8"/>
  </r>
  <r>
    <n v="101645005"/>
    <s v="ARIYO LASISI"/>
    <s v="9 JIBOWU STREET. ORILE AGEGE M/NO 77/S25/13656 ORILE AGEGE"/>
    <s v="D-Non MD"/>
    <x v="0"/>
    <s v="NMD"/>
    <n v="0"/>
    <n v="0"/>
    <n v="48682.239999999998"/>
    <x v="5"/>
    <n v="1000259232"/>
    <x v="322"/>
    <m/>
    <m/>
    <n v="0"/>
    <x v="0"/>
    <x v="0"/>
    <x v="8"/>
  </r>
  <r>
    <n v="102728381"/>
    <s v="THE  POWER OF PRAYER OKE AGBARA"/>
    <s v="98 POWERLINE RD ORILE AGEGE LAGOS"/>
    <s v="D-Non MD"/>
    <x v="0"/>
    <s v="NMD"/>
    <n v="0"/>
    <n v="0"/>
    <n v="224541.09"/>
    <x v="5"/>
    <n v="1000259232"/>
    <x v="322"/>
    <m/>
    <m/>
    <n v="0"/>
    <x v="0"/>
    <x v="0"/>
    <x v="8"/>
  </r>
  <r>
    <n v="100536254"/>
    <s v="JIMOH Y.O."/>
    <s v="ACCOUNT 31/01/38/19718 ACCOUNT 85/S25/07439 ORILE"/>
    <s v="D-Non MD"/>
    <x v="1"/>
    <s v="NMD"/>
    <n v="547"/>
    <n v="18369.900000000001"/>
    <n v="638036.81999999995"/>
    <x v="5"/>
    <n v="1000259232"/>
    <x v="322"/>
    <n v="18000"/>
    <d v="2025-06-04T00:00:00"/>
    <n v="0"/>
    <x v="148"/>
    <x v="3"/>
    <x v="8"/>
  </r>
  <r>
    <n v="102601168"/>
    <s v="SOGUNLE OLAJIDE"/>
    <s v=" 64, OTTA ROAD, ORILE AGEGE, LAGOS."/>
    <s v="D-Non MD"/>
    <x v="1"/>
    <s v="NMD"/>
    <n v="547"/>
    <n v="18369.900000000001"/>
    <n v="89379.17"/>
    <x v="5"/>
    <n v="1000259232"/>
    <x v="322"/>
    <m/>
    <d v="2025-04-16T00:00:00"/>
    <n v="0"/>
    <x v="143"/>
    <x v="1"/>
    <x v="8"/>
  </r>
  <r>
    <n v="100538745"/>
    <s v="GBENGA AHMED"/>
    <s v="1 OLOWOKERE STR ORILE AGEGE LAGOS"/>
    <s v="D-Non MD"/>
    <x v="0"/>
    <s v="NMD"/>
    <n v="0"/>
    <n v="0"/>
    <n v="538634.75"/>
    <x v="5"/>
    <n v="1000259225"/>
    <x v="323"/>
    <m/>
    <m/>
    <n v="0"/>
    <x v="0"/>
    <x v="0"/>
    <x v="5"/>
  </r>
  <r>
    <n v="102726349"/>
    <s v="IGE  WASIU OLORUNJEDA"/>
    <s v="108B POWERLINE ROAD OFF OLOWOKERE"/>
    <s v="D-Non MD"/>
    <x v="1"/>
    <s v="NMD"/>
    <n v="547"/>
    <n v="18369.900000000001"/>
    <n v="23581.48"/>
    <x v="5"/>
    <n v="1000259225"/>
    <x v="323"/>
    <n v="20000"/>
    <d v="2025-06-15T00:00:00"/>
    <n v="1630.0999999999985"/>
    <x v="0"/>
    <x v="2"/>
    <x v="5"/>
  </r>
  <r>
    <n v="100525568"/>
    <s v="MR YISA AMINU"/>
    <s v="109 POWERLINE LAGOS "/>
    <s v="D-Non MD"/>
    <x v="1"/>
    <s v="NMD"/>
    <n v="547"/>
    <n v="18369.900000000001"/>
    <n v="59088.08"/>
    <x v="5"/>
    <n v="1000259225"/>
    <x v="323"/>
    <n v="20000"/>
    <d v="2025-06-13T00:00:00"/>
    <n v="1630.0999999999985"/>
    <x v="0"/>
    <x v="2"/>
    <x v="5"/>
  </r>
  <r>
    <n v="100538411"/>
    <s v="MR RASHEED SOLANKE"/>
    <s v="11 OLOWOKERE STR ORILE AGEGE M/NO 77/S25/31154 ORILE AGEGE"/>
    <s v="D-Non MD"/>
    <x v="1"/>
    <s v="NMD"/>
    <n v="547"/>
    <n v="18369.900000000001"/>
    <n v="73401.509999999995"/>
    <x v="5"/>
    <n v="1000259225"/>
    <x v="323"/>
    <n v="22400"/>
    <d v="2025-06-19T00:00:00"/>
    <n v="4030.0999999999985"/>
    <x v="0"/>
    <x v="2"/>
    <x v="5"/>
  </r>
  <r>
    <n v="100538565"/>
    <s v="RAIMI BAMIGBADE"/>
    <s v="12 OLOWOKERE STR ORILE AGEGE 90/S25/099155 ORILE AGEGE"/>
    <s v="D-Non MD"/>
    <x v="1"/>
    <s v="NMD"/>
    <n v="547"/>
    <n v="18369.900000000001"/>
    <n v="46668.7"/>
    <x v="5"/>
    <n v="1000259225"/>
    <x v="323"/>
    <n v="20000"/>
    <d v="2025-06-25T00:00:00"/>
    <n v="1630.0999999999985"/>
    <x v="0"/>
    <x v="2"/>
    <x v="5"/>
  </r>
  <r>
    <n v="102909658"/>
    <s v="ATOBABA  ISMAIL OLUWASEUN ISMAIL OLUWASEUN"/>
    <s v="12, OLD OTTA ROAD, ORILE AGEGE, LAGOS"/>
    <s v="D-Non MD"/>
    <x v="1"/>
    <s v="NMD"/>
    <n v="547"/>
    <n v="18369.900000000001"/>
    <n v="32454.01"/>
    <x v="5"/>
    <n v="1000259225"/>
    <x v="323"/>
    <n v="20000"/>
    <d v="2025-06-13T00:00:00"/>
    <n v="1630.0999999999985"/>
    <x v="0"/>
    <x v="2"/>
    <x v="5"/>
  </r>
  <r>
    <n v="100538582"/>
    <s v="JINADU SHOBOWALE"/>
    <s v="12B OTTA ROAD  "/>
    <s v="D-Non MD"/>
    <x v="1"/>
    <s v="NMD"/>
    <n v="547"/>
    <n v="18369.900000000001"/>
    <n v="77337.350000000006"/>
    <x v="5"/>
    <n v="1000259225"/>
    <x v="323"/>
    <n v="20000"/>
    <d v="2025-06-19T00:00:00"/>
    <n v="1630.0999999999985"/>
    <x v="0"/>
    <x v="2"/>
    <x v="5"/>
  </r>
  <r>
    <n v="100538566"/>
    <s v="THEOPHELUS OLANREWAJU S"/>
    <s v="13 OLOWOKERE STR ORILE AGEGE 91/S25/19098 ORILE AGEGE"/>
    <s v="D-Non MD"/>
    <x v="1"/>
    <s v="NMD"/>
    <n v="547"/>
    <n v="18369.900000000001"/>
    <n v="18469.16"/>
    <x v="5"/>
    <n v="1000259225"/>
    <x v="323"/>
    <n v="18200"/>
    <d v="2025-06-19T00:00:00"/>
    <n v="0"/>
    <x v="193"/>
    <x v="3"/>
    <x v="5"/>
  </r>
  <r>
    <n v="100538250"/>
    <s v="THEOPHILUS OLA SOGE ESQ"/>
    <s v="13 OLOWOKERE STR ORILE AGEGE OLD A/C 26/04/05/63916 ORILE AGEGE"/>
    <s v="D-Non MD"/>
    <x v="1"/>
    <s v="NMD"/>
    <n v="547"/>
    <n v="18369.900000000001"/>
    <n v="36750.33"/>
    <x v="5"/>
    <n v="1000259225"/>
    <x v="323"/>
    <n v="18300"/>
    <d v="2025-06-26T00:00:00"/>
    <n v="0"/>
    <x v="167"/>
    <x v="3"/>
    <x v="5"/>
  </r>
  <r>
    <n v="100538569"/>
    <s v="ADESIRA ADENOWO"/>
    <s v="14 OLOWOKERE STR ORILE AGEGE 86/S25/045302 ORILE AGEGE"/>
    <s v="D-Non MD"/>
    <x v="1"/>
    <s v="NMD"/>
    <n v="547"/>
    <n v="18369.900000000001"/>
    <n v="746701.66"/>
    <x v="5"/>
    <n v="1000259225"/>
    <x v="323"/>
    <n v="10000"/>
    <d v="2025-06-26T00:00:00"/>
    <n v="0"/>
    <x v="151"/>
    <x v="3"/>
    <x v="5"/>
  </r>
  <r>
    <n v="100538251"/>
    <s v="DARE OLARUNFEMI"/>
    <s v="14 OTTA ROAD AGEGE "/>
    <s v="D-Non MD"/>
    <x v="0"/>
    <s v="NMD"/>
    <n v="0"/>
    <n v="0"/>
    <n v="695781.16"/>
    <x v="5"/>
    <n v="1000259225"/>
    <x v="323"/>
    <m/>
    <m/>
    <n v="0"/>
    <x v="0"/>
    <x v="0"/>
    <x v="5"/>
  </r>
  <r>
    <n v="100526349"/>
    <s v="MRS OWOYELA TOYIN"/>
    <s v="14B OLOWOKERE STREET ORILE AGE ORILE LAGOS"/>
    <s v="D-Non MD"/>
    <x v="0"/>
    <s v="NMD"/>
    <n v="0"/>
    <n v="0"/>
    <n v="56386.13"/>
    <x v="5"/>
    <n v="1000259225"/>
    <x v="323"/>
    <m/>
    <m/>
    <n v="0"/>
    <x v="0"/>
    <x v="0"/>
    <x v="5"/>
  </r>
  <r>
    <n v="100537376"/>
    <s v="MUNIRUDEEN DARAMOLA"/>
    <s v="15 OLD OTTA ROAD LAGOS "/>
    <s v="D-Non MD"/>
    <x v="1"/>
    <s v="NMD"/>
    <n v="547"/>
    <n v="18369.900000000001"/>
    <n v="688463.98"/>
    <x v="5"/>
    <n v="1000259225"/>
    <x v="323"/>
    <n v="30000"/>
    <d v="2025-06-19T00:00:00"/>
    <n v="11630.099999999999"/>
    <x v="0"/>
    <x v="2"/>
    <x v="5"/>
  </r>
  <r>
    <n v="100538738"/>
    <s v="ALABI BELLO"/>
    <s v="15 OLOWOKERE STR ORILE AGEGE 86/S25/271040 KOLLINGTON ALAGBADO"/>
    <s v="D-Non MD"/>
    <x v="0"/>
    <s v="NMD"/>
    <n v="0"/>
    <n v="0"/>
    <n v="1003542.81"/>
    <x v="5"/>
    <n v="1000259225"/>
    <x v="323"/>
    <m/>
    <m/>
    <n v="0"/>
    <x v="0"/>
    <x v="0"/>
    <x v="5"/>
  </r>
  <r>
    <n v="100538407"/>
    <s v="AKINNUOYE P O"/>
    <s v="15 OTTA ROAD M/NO 79/S25/18590 ORILE AGEGE"/>
    <s v="D-Non MD"/>
    <x v="0"/>
    <s v="NMD"/>
    <n v="0"/>
    <n v="0"/>
    <n v="-1.25"/>
    <x v="5"/>
    <n v="1000259225"/>
    <x v="323"/>
    <m/>
    <m/>
    <n v="0"/>
    <x v="0"/>
    <x v="0"/>
    <x v="5"/>
  </r>
  <r>
    <n v="100945534"/>
    <s v="AKINNUOYE P O"/>
    <s v="15 OTTA ROAD M/NO 79/S25/18751 ORILE AGEGE"/>
    <s v="D-Non MD"/>
    <x v="1"/>
    <s v="NMD"/>
    <n v="547"/>
    <n v="18369.900000000001"/>
    <n v="82409.509999999995"/>
    <x v="5"/>
    <n v="1000259225"/>
    <x v="323"/>
    <n v="25100"/>
    <d v="2025-06-19T00:00:00"/>
    <n v="6730.0999999999985"/>
    <x v="0"/>
    <x v="2"/>
    <x v="5"/>
  </r>
  <r>
    <n v="100538730"/>
    <s v="SABIT OGUNBUNMI"/>
    <s v="16 OLOOKERE STR ORILE AGEGE LAGOS STATE"/>
    <s v="D-Non MD"/>
    <x v="0"/>
    <s v="NMD"/>
    <n v="0"/>
    <n v="0"/>
    <n v="811202.86"/>
    <x v="5"/>
    <n v="1000259225"/>
    <x v="323"/>
    <m/>
    <m/>
    <n v="0"/>
    <x v="0"/>
    <x v="0"/>
    <x v="5"/>
  </r>
  <r>
    <n v="100538557"/>
    <s v="WULEMOTU SUBERU"/>
    <s v="16 OLOWOKERE STR ORILE AGEGE ORILE AGEGE "/>
    <s v="D-Non MD"/>
    <x v="1"/>
    <s v="NMD"/>
    <n v="547"/>
    <n v="18369.900000000001"/>
    <n v="29293.89"/>
    <x v="5"/>
    <n v="1000259225"/>
    <x v="323"/>
    <n v="16000"/>
    <d v="2025-06-06T00:00:00"/>
    <n v="0"/>
    <x v="150"/>
    <x v="3"/>
    <x v="5"/>
  </r>
  <r>
    <n v="100538747"/>
    <s v="MR MOSES OLAITAN"/>
    <s v="17 OLOWOKERE STR ORILE AGEGE  "/>
    <s v="D-Non MD"/>
    <x v="1"/>
    <s v="NMD"/>
    <n v="547"/>
    <n v="18369.900000000001"/>
    <n v="17513.25"/>
    <x v="5"/>
    <n v="1000259225"/>
    <x v="323"/>
    <n v="19000"/>
    <d v="2025-06-19T00:00:00"/>
    <n v="630.09999999999854"/>
    <x v="0"/>
    <x v="2"/>
    <x v="5"/>
  </r>
  <r>
    <n v="100538736"/>
    <s v="FATIA AKINWUNMI"/>
    <s v="18 OLOWOKERE STR ORILE LAGOS."/>
    <s v="D-Non MD"/>
    <x v="1"/>
    <s v="NMD"/>
    <n v="547"/>
    <n v="18369.900000000001"/>
    <n v="414784.3"/>
    <x v="5"/>
    <n v="1000259225"/>
    <x v="323"/>
    <n v="20000"/>
    <d v="2025-06-20T00:00:00"/>
    <n v="1630.0999999999985"/>
    <x v="0"/>
    <x v="2"/>
    <x v="5"/>
  </r>
  <r>
    <n v="100945536"/>
    <s v="SHOBO JEROME"/>
    <s v="19 OLOWOKERE STR ORILE AGEGE MN 76/151196 "/>
    <s v="D-Non MD"/>
    <x v="0"/>
    <s v="NMD"/>
    <n v="0"/>
    <n v="0"/>
    <n v="26713.4"/>
    <x v="5"/>
    <n v="1000259225"/>
    <x v="323"/>
    <m/>
    <m/>
    <n v="0"/>
    <x v="0"/>
    <x v="0"/>
    <x v="5"/>
  </r>
  <r>
    <n v="100538571"/>
    <s v="BSA ATULESHE MR"/>
    <s v="2 OLOWOKERE STR ORILE AGEGE 85/815/144917 ORILE AGEGE"/>
    <s v="D-Non MD"/>
    <x v="1"/>
    <s v="NMD"/>
    <n v="547"/>
    <n v="18369.900000000001"/>
    <n v="1009809.35"/>
    <x v="5"/>
    <n v="1000259225"/>
    <x v="323"/>
    <n v="20000"/>
    <d v="2025-06-19T00:00:00"/>
    <n v="1630.0999999999985"/>
    <x v="0"/>
    <x v="2"/>
    <x v="5"/>
  </r>
  <r>
    <n v="101645539"/>
    <s v="ALHAJI ABOLADE OWOLOLA"/>
    <s v="20 OLOWOKERE STR ORILE AGEGE 83/S25/11167 ORILE AGEGE"/>
    <s v="D-Non MD"/>
    <x v="0"/>
    <s v="NMD"/>
    <n v="0"/>
    <n v="0"/>
    <n v="488123.84"/>
    <x v="5"/>
    <n v="1000259225"/>
    <x v="323"/>
    <m/>
    <m/>
    <n v="0"/>
    <x v="0"/>
    <x v="0"/>
    <x v="5"/>
  </r>
  <r>
    <n v="100538585"/>
    <s v="ALHAJI ABOLADE OWOLOLA"/>
    <s v="20 OLOWOKERE STR ORILE AGEGE 83/S25/11167 ORILE AGEGE"/>
    <s v="D-Non MD"/>
    <x v="1"/>
    <s v="NMD"/>
    <n v="547"/>
    <n v="18369.900000000001"/>
    <n v="996605.25"/>
    <x v="5"/>
    <n v="1000259225"/>
    <x v="323"/>
    <n v="17900"/>
    <d v="2025-06-13T00:00:00"/>
    <n v="0"/>
    <x v="198"/>
    <x v="3"/>
    <x v="5"/>
  </r>
  <r>
    <n v="100538405"/>
    <s v="MR ATADA JELILI"/>
    <s v="21 OLOWOKERE STR ORILE AGEGE "/>
    <s v="D-Non MD"/>
    <x v="1"/>
    <s v="NMD"/>
    <n v="547"/>
    <n v="18369.900000000001"/>
    <n v="44620.33"/>
    <x v="5"/>
    <n v="1000259225"/>
    <x v="323"/>
    <n v="20000"/>
    <d v="2025-06-13T00:00:00"/>
    <n v="1630.0999999999985"/>
    <x v="0"/>
    <x v="2"/>
    <x v="5"/>
  </r>
  <r>
    <n v="102890071"/>
    <s v="MR ATADA JELILI ATADA JELILI"/>
    <s v="21 OLOWOKERE STR ORILE AGEGE "/>
    <s v="D-Non MD"/>
    <x v="1"/>
    <s v="NMD"/>
    <n v="547"/>
    <n v="18369.900000000001"/>
    <n v="111406.42"/>
    <x v="5"/>
    <n v="1000259225"/>
    <x v="323"/>
    <m/>
    <m/>
    <n v="0"/>
    <x v="143"/>
    <x v="1"/>
    <x v="5"/>
  </r>
  <r>
    <n v="100538576"/>
    <s v="ALH SHITTU DANBABA"/>
    <s v="24 OTTA ROAD M/NO 84/S25/30106 ORILE AGEGE"/>
    <s v="D-Non MD"/>
    <x v="1"/>
    <s v="NMD"/>
    <n v="547"/>
    <n v="18369.900000000001"/>
    <n v="214632.56"/>
    <x v="5"/>
    <n v="1000259225"/>
    <x v="323"/>
    <n v="29000"/>
    <d v="2025-06-24T00:00:00"/>
    <n v="10630.099999999999"/>
    <x v="0"/>
    <x v="2"/>
    <x v="5"/>
  </r>
  <r>
    <n v="102641801"/>
    <s v="ADENIYI  AINA  SOKOJOBI"/>
    <s v="24, OLOWOKERE STREET, ORILE-AGEGE"/>
    <s v="D-Non MD"/>
    <x v="0"/>
    <s v="NMD"/>
    <n v="0"/>
    <n v="0"/>
    <n v="131836.03"/>
    <x v="5"/>
    <n v="1000259225"/>
    <x v="323"/>
    <m/>
    <m/>
    <n v="0"/>
    <x v="0"/>
    <x v="0"/>
    <x v="5"/>
  </r>
  <r>
    <n v="100536409"/>
    <s v="ADEKUNLE SUNDAY"/>
    <s v="27 OLD OTTA RD ORILE AGEGE LAGOS."/>
    <s v="D-Non MD"/>
    <x v="1"/>
    <s v="NMD"/>
    <n v="547"/>
    <n v="18369.900000000001"/>
    <n v="506190.32"/>
    <x v="5"/>
    <n v="1000259225"/>
    <x v="323"/>
    <m/>
    <d v="2025-01-30T00:00:00"/>
    <n v="0"/>
    <x v="143"/>
    <x v="1"/>
    <x v="5"/>
  </r>
  <r>
    <n v="100538562"/>
    <s v="ABIOLA GANIATU ESQ"/>
    <s v="27 OLOWOKERE STR ORILE AGEGE 99/S25/000210 ORILE AGEGE"/>
    <s v="D-Non MD"/>
    <x v="1"/>
    <s v="NMD"/>
    <n v="547"/>
    <n v="18369.900000000001"/>
    <n v="323207.87"/>
    <x v="5"/>
    <n v="1000259225"/>
    <x v="323"/>
    <n v="30000"/>
    <d v="2025-06-26T00:00:00"/>
    <n v="11630.099999999999"/>
    <x v="0"/>
    <x v="2"/>
    <x v="5"/>
  </r>
  <r>
    <n v="100945539"/>
    <s v="MR AMUSAN OLA"/>
    <s v="28 OLOWOKERE STR ORILE AGEGE LAGOS "/>
    <s v="D-Non MD"/>
    <x v="0"/>
    <s v="NMD"/>
    <n v="0"/>
    <n v="0"/>
    <n v="992223.22"/>
    <x v="5"/>
    <n v="1000259225"/>
    <x v="323"/>
    <m/>
    <m/>
    <n v="0"/>
    <x v="0"/>
    <x v="0"/>
    <x v="5"/>
  </r>
  <r>
    <n v="100538553"/>
    <s v="DAVID OLORUNFUNMI"/>
    <s v="28 OLOWOKERE STR ORILE AGEGE M/N 72/90736 ORILE AGEGE"/>
    <s v="D-Non MD"/>
    <x v="1"/>
    <s v="NMD"/>
    <n v="547"/>
    <n v="18369.900000000001"/>
    <n v="227062.47"/>
    <x v="5"/>
    <n v="1000259225"/>
    <x v="323"/>
    <n v="24000"/>
    <d v="2025-06-19T00:00:00"/>
    <n v="5630.0999999999985"/>
    <x v="0"/>
    <x v="2"/>
    <x v="5"/>
  </r>
  <r>
    <n v="100538550"/>
    <s v="BOLADE IDOWU"/>
    <s v="29 OLOWOKERE STR ORILE AGEGE MN 76/140368 "/>
    <s v="D-Non MD"/>
    <x v="1"/>
    <s v="NMD"/>
    <n v="547"/>
    <n v="18369.900000000001"/>
    <n v="326787.46999999997"/>
    <x v="5"/>
    <n v="1000259225"/>
    <x v="323"/>
    <m/>
    <d v="2024-10-08T00:00:00"/>
    <n v="0"/>
    <x v="143"/>
    <x v="1"/>
    <x v="5"/>
  </r>
  <r>
    <n v="102923020"/>
    <s v="OMOTOLA AKINYEMI AKINYEMI"/>
    <s v="29 OTA ROAD"/>
    <s v="D-Non MD"/>
    <x v="1"/>
    <s v="NMD"/>
    <n v="547"/>
    <n v="18369.900000000001"/>
    <n v="21354.01"/>
    <x v="5"/>
    <n v="1000259225"/>
    <x v="323"/>
    <n v="20100"/>
    <d v="2025-06-19T00:00:00"/>
    <n v="1730.0999999999985"/>
    <x v="0"/>
    <x v="2"/>
    <x v="5"/>
  </r>
  <r>
    <n v="100538717"/>
    <s v="OLABOSIPO EMMANUEL"/>
    <s v="29 OTTA ROAD M/N 79/S25/63772 ORILE AGEGE"/>
    <s v="D-Non MD"/>
    <x v="1"/>
    <s v="NMD"/>
    <n v="547"/>
    <n v="18369.900000000001"/>
    <n v="272130.81"/>
    <x v="5"/>
    <n v="1000259225"/>
    <x v="323"/>
    <n v="10000"/>
    <d v="2025-06-13T00:00:00"/>
    <n v="0"/>
    <x v="151"/>
    <x v="3"/>
    <x v="5"/>
  </r>
  <r>
    <n v="101812562"/>
    <s v="OGUNLEYE BOLAJI BOSEDE"/>
    <s v="29,OTTA ROAD,ORILE AGEGE"/>
    <s v="D-Non MD"/>
    <x v="0"/>
    <s v="NMD"/>
    <n v="0"/>
    <n v="0"/>
    <n v="1351.33"/>
    <x v="5"/>
    <n v="1000259225"/>
    <x v="323"/>
    <m/>
    <m/>
    <n v="0"/>
    <x v="0"/>
    <x v="0"/>
    <x v="5"/>
  </r>
  <r>
    <n v="101646792"/>
    <s v="ALH OLOWOKERE"/>
    <s v="3 OLOWOKERE STR LAGOS"/>
    <s v="D-Non MD"/>
    <x v="1"/>
    <s v="NMD"/>
    <n v="547"/>
    <n v="18369.900000000001"/>
    <n v="347235.51"/>
    <x v="5"/>
    <n v="1000259225"/>
    <x v="323"/>
    <n v="20000"/>
    <d v="2025-06-19T00:00:00"/>
    <n v="1630.0999999999985"/>
    <x v="0"/>
    <x v="2"/>
    <x v="5"/>
  </r>
  <r>
    <n v="100538728"/>
    <s v="ALH OLOWOKERE"/>
    <s v="3 OLOWOKERE STR LAGOS "/>
    <s v="D-Non MD"/>
    <x v="1"/>
    <s v="NMD"/>
    <n v="547"/>
    <n v="18369.900000000001"/>
    <n v="652290.55000000005"/>
    <x v="5"/>
    <n v="1000259225"/>
    <x v="323"/>
    <n v="40000"/>
    <d v="2025-06-26T00:00:00"/>
    <n v="21630.1"/>
    <x v="0"/>
    <x v="2"/>
    <x v="5"/>
  </r>
  <r>
    <n v="101645540"/>
    <s v="MUSIBAU MONSURU MR"/>
    <s v="30 OLOWOKERE STR ORILE AGEGE 79/S25/76522 AGEGE"/>
    <s v="D-Non MD"/>
    <x v="0"/>
    <s v="NMD"/>
    <n v="0"/>
    <n v="0"/>
    <n v="409967.57"/>
    <x v="5"/>
    <n v="1000259225"/>
    <x v="323"/>
    <m/>
    <m/>
    <n v="0"/>
    <x v="0"/>
    <x v="0"/>
    <x v="5"/>
  </r>
  <r>
    <n v="100538716"/>
    <s v="MUSIBAU MONSURU MR"/>
    <s v="30 OLOWOKERE STR ORILE AGEGE 79/S25/76522 AGEGE"/>
    <s v="D-Non MD"/>
    <x v="1"/>
    <s v="NMD"/>
    <n v="547"/>
    <n v="18369.900000000001"/>
    <n v="635298.98"/>
    <x v="5"/>
    <n v="1000259225"/>
    <x v="323"/>
    <n v="20000"/>
    <d v="2025-06-19T00:00:00"/>
    <n v="1630.0999999999985"/>
    <x v="0"/>
    <x v="2"/>
    <x v="5"/>
  </r>
  <r>
    <n v="100538255"/>
    <s v="BELLO A ISAMAILA"/>
    <s v="31 OLOWOOKERE STR AGEGE LAGOS"/>
    <s v="D-Non MD"/>
    <x v="1"/>
    <s v="NMD"/>
    <n v="547"/>
    <n v="18369.900000000001"/>
    <n v="39929.22"/>
    <x v="5"/>
    <n v="1000259225"/>
    <x v="323"/>
    <n v="31000"/>
    <d v="2025-06-19T00:00:00"/>
    <n v="12630.099999999999"/>
    <x v="0"/>
    <x v="2"/>
    <x v="5"/>
  </r>
  <r>
    <n v="101647637"/>
    <s v="TOLANI SAKA"/>
    <s v="32 OLD OTA ROAD ORILE AGEGE"/>
    <s v="D-Non MD"/>
    <x v="0"/>
    <s v="NMD"/>
    <n v="0"/>
    <n v="0"/>
    <n v="338773.14"/>
    <x v="5"/>
    <n v="1000259225"/>
    <x v="323"/>
    <m/>
    <m/>
    <n v="0"/>
    <x v="0"/>
    <x v="0"/>
    <x v="5"/>
  </r>
  <r>
    <n v="101647519"/>
    <s v="TOLANI SAKA"/>
    <s v="32 OLD OTA ROAD ORILE AGEGE"/>
    <s v="D-Non MD"/>
    <x v="1"/>
    <s v="NMD"/>
    <n v="547"/>
    <n v="18369.900000000001"/>
    <n v="634108.32999999996"/>
    <x v="5"/>
    <n v="1000259225"/>
    <x v="323"/>
    <m/>
    <d v="2024-12-19T00:00:00"/>
    <n v="0"/>
    <x v="143"/>
    <x v="1"/>
    <x v="5"/>
  </r>
  <r>
    <n v="101648363"/>
    <s v="TOLANI SAKA"/>
    <s v="32 OLD OTA ROAD ORILE AGEGE"/>
    <s v="D-Non MD"/>
    <x v="1"/>
    <s v="NMD"/>
    <n v="547"/>
    <n v="18369.900000000001"/>
    <n v="162426.47"/>
    <x v="5"/>
    <n v="1000259225"/>
    <x v="323"/>
    <n v="40000"/>
    <d v="2025-06-26T00:00:00"/>
    <n v="21630.1"/>
    <x v="0"/>
    <x v="2"/>
    <x v="5"/>
  </r>
  <r>
    <n v="101646793"/>
    <s v="TOLANI SAKA"/>
    <s v="32 OLD OTA ROAD ORILE AGEGE"/>
    <s v="D-Non MD"/>
    <x v="0"/>
    <s v="NMD"/>
    <n v="0"/>
    <n v="0"/>
    <n v="310306.64"/>
    <x v="5"/>
    <n v="1000259225"/>
    <x v="323"/>
    <m/>
    <m/>
    <n v="0"/>
    <x v="0"/>
    <x v="0"/>
    <x v="5"/>
  </r>
  <r>
    <n v="100537298"/>
    <s v="TOLANI SAKA"/>
    <s v="32 OLD OTA ROAD ORILE AGEGE "/>
    <s v="D-Non MD"/>
    <x v="1"/>
    <s v="NMD"/>
    <n v="547"/>
    <n v="18369.900000000001"/>
    <n v="664813.03"/>
    <x v="5"/>
    <n v="1000259225"/>
    <x v="323"/>
    <n v="34000"/>
    <d v="2025-06-26T00:00:00"/>
    <n v="15630.099999999999"/>
    <x v="0"/>
    <x v="2"/>
    <x v="5"/>
  </r>
  <r>
    <n v="100536591"/>
    <s v="MR OWOLABI SAMSON"/>
    <s v="33 OLD OTTA RD 85/S25/134962 ORILE AGEGE"/>
    <s v="D-Non MD"/>
    <x v="1"/>
    <s v="NMD"/>
    <n v="547"/>
    <n v="18369.900000000001"/>
    <n v="18755.96"/>
    <x v="5"/>
    <n v="1000259225"/>
    <x v="323"/>
    <n v="32000"/>
    <d v="2025-06-17T00:00:00"/>
    <n v="13630.099999999999"/>
    <x v="0"/>
    <x v="2"/>
    <x v="5"/>
  </r>
  <r>
    <n v="100538551"/>
    <s v="OMOTAYO MUSA"/>
    <s v="33 OLOWOKERE STR ORILE AGEGE AGEGE "/>
    <s v="D-Non MD"/>
    <x v="1"/>
    <s v="NMD"/>
    <n v="547"/>
    <n v="18369.900000000001"/>
    <n v="89058.74"/>
    <x v="5"/>
    <n v="1000259225"/>
    <x v="323"/>
    <n v="14500"/>
    <d v="2025-06-24T00:00:00"/>
    <n v="0"/>
    <x v="159"/>
    <x v="3"/>
    <x v="5"/>
  </r>
  <r>
    <n v="100538391"/>
    <s v="MR MUSIBAU YEKINI"/>
    <s v="36 OLD OTTA ORILE AGEGE ORILE LAGOS"/>
    <s v="D-Non MD"/>
    <x v="1"/>
    <s v="NMD"/>
    <n v="547"/>
    <n v="18369.900000000001"/>
    <n v="357901.53"/>
    <x v="5"/>
    <n v="1000259225"/>
    <x v="323"/>
    <m/>
    <d v="2024-11-19T00:00:00"/>
    <n v="0"/>
    <x v="143"/>
    <x v="1"/>
    <x v="5"/>
  </r>
  <r>
    <n v="100536990"/>
    <s v="MR MUSIBAU YEKINI"/>
    <s v="36 OTTA ROAD 93/S25/020096 ORILE AGEGE"/>
    <s v="D-Non MD"/>
    <x v="1"/>
    <s v="NMD"/>
    <n v="547"/>
    <n v="18369.900000000001"/>
    <n v="423067.09"/>
    <x v="5"/>
    <n v="1000259225"/>
    <x v="323"/>
    <m/>
    <d v="2024-11-19T00:00:00"/>
    <n v="0"/>
    <x v="143"/>
    <x v="1"/>
    <x v="5"/>
  </r>
  <r>
    <n v="100538413"/>
    <s v="MATHEW AJIBOYE ALADESIUN"/>
    <s v="37 OLOWOKERE STR ORILE AGEGE 77/S25/24612 ORILE AGEGE"/>
    <s v="D-Non MD"/>
    <x v="1"/>
    <s v="NMD"/>
    <n v="547"/>
    <n v="18369.900000000001"/>
    <n v="57871.34"/>
    <x v="5"/>
    <n v="1000259225"/>
    <x v="323"/>
    <n v="13000"/>
    <d v="2025-06-26T00:00:00"/>
    <n v="0"/>
    <x v="146"/>
    <x v="3"/>
    <x v="5"/>
  </r>
  <r>
    <n v="100538403"/>
    <s v="AIYEGBUSI MATHEW"/>
    <s v="38 OLOWOKERE STR ORILE AGEGE ORILE AGEGE "/>
    <s v="D-Non MD"/>
    <x v="1"/>
    <s v="NMD"/>
    <n v="547"/>
    <n v="18369.900000000001"/>
    <n v="18037.29"/>
    <x v="5"/>
    <n v="1000259225"/>
    <x v="323"/>
    <m/>
    <d v="2025-05-26T00:00:00"/>
    <n v="0"/>
    <x v="143"/>
    <x v="1"/>
    <x v="5"/>
  </r>
  <r>
    <n v="100538412"/>
    <s v="SINATU OLAOKE"/>
    <s v="4 OLOWOKERE STR ORILE AGEGE M/N 77/S25/32260 ORILE AGEGE"/>
    <s v="D-Non MD"/>
    <x v="1"/>
    <s v="NMD"/>
    <n v="547"/>
    <n v="18369.900000000001"/>
    <n v="18485.939999999999"/>
    <x v="5"/>
    <n v="1000259225"/>
    <x v="323"/>
    <n v="19000"/>
    <d v="2025-06-26T00:00:00"/>
    <n v="630.09999999999854"/>
    <x v="0"/>
    <x v="2"/>
    <x v="5"/>
  </r>
  <r>
    <n v="100538715"/>
    <s v="SANNI SEDU"/>
    <s v="40 OLOWOKERE STR ORILE AGEGE M/NO 79/S25/35719 ORILE AGEGE"/>
    <s v="D-Non MD"/>
    <x v="1"/>
    <s v="NMD"/>
    <n v="547"/>
    <n v="18369.900000000001"/>
    <n v="1271801.67"/>
    <x v="5"/>
    <n v="1000259225"/>
    <x v="323"/>
    <n v="18000"/>
    <d v="2025-06-26T00:00:00"/>
    <n v="0"/>
    <x v="148"/>
    <x v="3"/>
    <x v="5"/>
  </r>
  <r>
    <n v="100538420"/>
    <s v="MR ADIO KELANI"/>
    <s v="41 OLOWOKERE STR ORILE AGEGE M/N 76/123182 AGEGE"/>
    <s v="D-Non MD"/>
    <x v="1"/>
    <s v="NMD"/>
    <n v="547"/>
    <n v="18369.900000000001"/>
    <n v="590535.43000000005"/>
    <x v="5"/>
    <n v="1000259225"/>
    <x v="323"/>
    <n v="31000"/>
    <d v="2025-06-23T00:00:00"/>
    <n v="12630.099999999999"/>
    <x v="0"/>
    <x v="2"/>
    <x v="5"/>
  </r>
  <r>
    <n v="100538570"/>
    <s v="LADOJE WULEMOTU MADAM"/>
    <s v="44 OLOWOKERE STR ORILE AGEGE M/N 86/S25/53769 ORILE AGEGE"/>
    <s v="D-Non MD"/>
    <x v="1"/>
    <s v="NMD"/>
    <n v="547"/>
    <n v="18369.900000000001"/>
    <n v="24124.1"/>
    <x v="5"/>
    <n v="1000259225"/>
    <x v="323"/>
    <n v="19000"/>
    <d v="2025-06-25T00:00:00"/>
    <n v="630.09999999999854"/>
    <x v="0"/>
    <x v="2"/>
    <x v="5"/>
  </r>
  <r>
    <n v="100538415"/>
    <s v="ABOSEDE DADA"/>
    <s v="45 OLOWOKERE STR ORILE AGEGE ORILE AGEGE "/>
    <s v="D-Non MD"/>
    <x v="1"/>
    <s v="NMD"/>
    <n v="547"/>
    <n v="18369.900000000001"/>
    <n v="365716.97"/>
    <x v="5"/>
    <n v="1000259225"/>
    <x v="323"/>
    <n v="20000"/>
    <d v="2025-06-19T00:00:00"/>
    <n v="1630.0999999999985"/>
    <x v="0"/>
    <x v="2"/>
    <x v="5"/>
  </r>
  <r>
    <n v="101644919"/>
    <s v="ADARANIJO IDOWU"/>
    <s v="47 OLOWOKERE STR ORILE AGEGE M/NO 77/S25/25321 ORILE AGEGE"/>
    <s v="D-Non MD"/>
    <x v="0"/>
    <s v="NMD"/>
    <n v="0"/>
    <n v="0"/>
    <n v="96695.67"/>
    <x v="5"/>
    <n v="1000259225"/>
    <x v="323"/>
    <m/>
    <m/>
    <n v="0"/>
    <x v="0"/>
    <x v="0"/>
    <x v="5"/>
  </r>
  <r>
    <n v="100538743"/>
    <s v="YEKINNI AYINDE ADEJOLA"/>
    <s v="5 OLOWOKERE STR ORILE AGEGE M/N 84/S25/22375 OLD A/C NO 26/07/08/1321"/>
    <s v="D-Non MD"/>
    <x v="1"/>
    <s v="NMD"/>
    <n v="547"/>
    <n v="18369.900000000001"/>
    <n v="18285.87"/>
    <x v="5"/>
    <n v="1000259225"/>
    <x v="323"/>
    <n v="18200"/>
    <d v="2025-06-19T00:00:00"/>
    <n v="0"/>
    <x v="193"/>
    <x v="3"/>
    <x v="5"/>
  </r>
  <r>
    <n v="100538746"/>
    <s v="AHMED ALUKO"/>
    <s v="50 OLOWO-OKERE STR LAGOS "/>
    <s v="D-Non MD"/>
    <x v="1"/>
    <s v="NMD"/>
    <n v="547"/>
    <n v="18369.900000000001"/>
    <n v="217941.36"/>
    <x v="5"/>
    <n v="1000259225"/>
    <x v="323"/>
    <n v="25000"/>
    <d v="2025-06-26T00:00:00"/>
    <n v="6630.0999999999985"/>
    <x v="0"/>
    <x v="2"/>
    <x v="5"/>
  </r>
  <r>
    <n v="100538737"/>
    <s v="TAUREED ALUKO"/>
    <s v="50. OLOWOOKERE STREET. OKO-OBA LAGOS."/>
    <s v="D-Non MD"/>
    <x v="1"/>
    <s v="NMD"/>
    <n v="547"/>
    <n v="18369.900000000001"/>
    <n v="505873.56"/>
    <x v="5"/>
    <n v="1000259225"/>
    <x v="323"/>
    <n v="22000"/>
    <d v="2025-06-26T00:00:00"/>
    <n v="3630.0999999999985"/>
    <x v="0"/>
    <x v="2"/>
    <x v="5"/>
  </r>
  <r>
    <n v="100538749"/>
    <s v="AKINDELE T ALH"/>
    <s v="6 OLOWOKERE STR ORILE AGEGE 99/S25/000446 ORILE AGEGE"/>
    <s v="D-Non MD"/>
    <x v="1"/>
    <s v="NMD"/>
    <n v="547"/>
    <n v="18369.900000000001"/>
    <n v="104741.66"/>
    <x v="5"/>
    <n v="1000259225"/>
    <x v="323"/>
    <n v="39000"/>
    <d v="2025-06-19T00:00:00"/>
    <n v="20630.099999999999"/>
    <x v="0"/>
    <x v="2"/>
    <x v="5"/>
  </r>
  <r>
    <n v="100538246"/>
    <s v="TAYIBATO AILARA"/>
    <s v="6 OLOWOKERE STR ORILE AGEGE M/N 76/168850 ORILE AGEGE"/>
    <s v="D-Non MD"/>
    <x v="1"/>
    <s v="NMD"/>
    <n v="547"/>
    <n v="18369.900000000001"/>
    <n v="665762.17000000004"/>
    <x v="5"/>
    <n v="1000259225"/>
    <x v="323"/>
    <n v="30000"/>
    <d v="2025-06-26T00:00:00"/>
    <n v="11630.099999999999"/>
    <x v="0"/>
    <x v="2"/>
    <x v="5"/>
  </r>
  <r>
    <n v="100538547"/>
    <s v="ADAMO ABIODUN"/>
    <s v="7 OLOWOOKERE STR 77/S25/18127 ORILE AGEGE"/>
    <s v="D-Non MD"/>
    <x v="1"/>
    <s v="NMD"/>
    <n v="547"/>
    <n v="18369.900000000001"/>
    <n v="803367.47"/>
    <x v="5"/>
    <n v="1000259225"/>
    <x v="323"/>
    <n v="20000"/>
    <d v="2025-06-19T00:00:00"/>
    <n v="1630.0999999999985"/>
    <x v="0"/>
    <x v="2"/>
    <x v="5"/>
  </r>
  <r>
    <n v="100538586"/>
    <s v="DAVID OLORUNFUNMI"/>
    <s v="87 OTTA ROAD 82/S25/01070 ORILE AGEGE"/>
    <s v="D-Non MD"/>
    <x v="1"/>
    <s v="NMD"/>
    <n v="547"/>
    <n v="18369.900000000001"/>
    <n v="19401.509999999998"/>
    <x v="5"/>
    <n v="1000259225"/>
    <x v="323"/>
    <n v="19000"/>
    <d v="2025-06-19T00:00:00"/>
    <n v="630.09999999999854"/>
    <x v="0"/>
    <x v="2"/>
    <x v="5"/>
  </r>
  <r>
    <n v="100540794"/>
    <s v="MUSTAPHA WAHEED"/>
    <s v="9 OLOWOOKERE STR ORILE LAGOS STATE"/>
    <s v="D-Non MD"/>
    <x v="1"/>
    <s v="NMD"/>
    <n v="547"/>
    <n v="18369.900000000001"/>
    <n v="12682.08"/>
    <x v="5"/>
    <n v="1000259225"/>
    <x v="323"/>
    <n v="17187"/>
    <d v="2025-06-26T00:00:00"/>
    <n v="0"/>
    <x v="212"/>
    <x v="3"/>
    <x v="5"/>
  </r>
  <r>
    <n v="100538534"/>
    <s v="ELEGBEDE OLADELE"/>
    <s v="9 OTTA ROAD M/NO 79/S25/5038 ORILE AGEGE"/>
    <s v="D-Non MD"/>
    <x v="1"/>
    <s v="NMD"/>
    <n v="547"/>
    <n v="18369.900000000001"/>
    <n v="1445420.74"/>
    <x v="5"/>
    <n v="1000259225"/>
    <x v="323"/>
    <m/>
    <d v="2025-05-26T00:00:00"/>
    <n v="0"/>
    <x v="143"/>
    <x v="1"/>
    <x v="5"/>
  </r>
  <r>
    <n v="101194489"/>
    <s v="MRS AJOKE OMOLARA"/>
    <s v="NO 26A OLOWOKERE STREET AGEGE,ORILE -AGEGE"/>
    <s v="D-Non MD"/>
    <x v="1"/>
    <s v="NMD"/>
    <n v="547"/>
    <n v="18369.900000000001"/>
    <n v="261046.55"/>
    <x v="5"/>
    <n v="1000259225"/>
    <x v="323"/>
    <n v="20000"/>
    <d v="2025-06-26T00:00:00"/>
    <n v="1630.0999999999985"/>
    <x v="0"/>
    <x v="2"/>
    <x v="5"/>
  </r>
  <r>
    <n v="101645463"/>
    <s v="MR ISOLA ADEBAYO"/>
    <s v="1 AYIGE STREET ORILE AGEGE ORILE AGEGE"/>
    <s v="D-Non MD"/>
    <x v="0"/>
    <s v="NMD"/>
    <n v="0"/>
    <n v="0"/>
    <n v="99795.54"/>
    <x v="5"/>
    <n v="1002207998"/>
    <x v="324"/>
    <m/>
    <m/>
    <n v="0"/>
    <x v="0"/>
    <x v="0"/>
    <x v="5"/>
  </r>
  <r>
    <n v="100538017"/>
    <s v="MR ISOLA ADEBAYO"/>
    <s v="1 AYIGE STREET ORILE AGEGE ORILE AGEGE "/>
    <s v="D-Non MD"/>
    <x v="1"/>
    <s v="NMD"/>
    <n v="547"/>
    <n v="18369.900000000001"/>
    <n v="1937412.6"/>
    <x v="5"/>
    <n v="1002207998"/>
    <x v="324"/>
    <m/>
    <d v="2024-12-23T00:00:00"/>
    <n v="0"/>
    <x v="143"/>
    <x v="1"/>
    <x v="5"/>
  </r>
  <r>
    <n v="100537013"/>
    <s v="PATRICK O T S"/>
    <s v="2 AYIGE ORILE AGEGE LAGOS STATE"/>
    <s v="D-Non MD"/>
    <x v="1"/>
    <s v="NMD"/>
    <n v="547"/>
    <n v="18369.900000000001"/>
    <n v="166699.46"/>
    <x v="5"/>
    <n v="1002207998"/>
    <x v="324"/>
    <n v="36000"/>
    <d v="2025-06-23T00:00:00"/>
    <n v="17630.099999999999"/>
    <x v="0"/>
    <x v="2"/>
    <x v="5"/>
  </r>
  <r>
    <n v="101608665"/>
    <s v="OMOTOYE ADELANI JOHN"/>
    <s v="2 AYIGE STREET ORILE AGEGE"/>
    <s v="D-Non MD"/>
    <x v="1"/>
    <s v="NMD"/>
    <n v="547"/>
    <n v="18369.900000000001"/>
    <n v="115152.77"/>
    <x v="5"/>
    <n v="1002207998"/>
    <x v="324"/>
    <n v="13000"/>
    <d v="2025-06-21T00:00:00"/>
    <n v="0"/>
    <x v="146"/>
    <x v="3"/>
    <x v="5"/>
  </r>
  <r>
    <n v="101466673"/>
    <s v="OMOTOYE ADELANI JOHN"/>
    <s v="2 AYIGE STREET ORILE AGEGE"/>
    <s v="D-Non MD"/>
    <x v="0"/>
    <s v="NMD"/>
    <n v="0"/>
    <n v="0"/>
    <n v="16395.93"/>
    <x v="5"/>
    <n v="1002207998"/>
    <x v="324"/>
    <m/>
    <m/>
    <n v="0"/>
    <x v="0"/>
    <x v="0"/>
    <x v="5"/>
  </r>
  <r>
    <n v="100536513"/>
    <s v="OMOTOYE M A"/>
    <s v="2 AYIGE STREET ORILE AGEGE ORILE AGEGE "/>
    <s v="D-Non MD"/>
    <x v="1"/>
    <s v="NMD"/>
    <n v="547"/>
    <n v="18369.900000000001"/>
    <n v="329016.46000000002"/>
    <x v="5"/>
    <n v="1002207998"/>
    <x v="324"/>
    <n v="15000"/>
    <d v="2025-06-23T00:00:00"/>
    <n v="0"/>
    <x v="154"/>
    <x v="3"/>
    <x v="5"/>
  </r>
  <r>
    <n v="100537324"/>
    <s v="GODDY ANDY"/>
    <s v="2 OWOLABI OMOTOYE STREET ORILE-AGEGE LAGOS"/>
    <s v="D-Non MD"/>
    <x v="0"/>
    <s v="NMD"/>
    <n v="0"/>
    <n v="0"/>
    <n v="694319.99"/>
    <x v="5"/>
    <n v="1002207998"/>
    <x v="324"/>
    <m/>
    <m/>
    <n v="0"/>
    <x v="0"/>
    <x v="0"/>
    <x v="5"/>
  </r>
  <r>
    <n v="100537191"/>
    <s v="SIKIRAT SALAU"/>
    <s v="4A AYIGE STR ORILE LAGOS"/>
    <s v="D-Non MD"/>
    <x v="0"/>
    <s v="NMD"/>
    <n v="0"/>
    <n v="0"/>
    <n v="1369424.5"/>
    <x v="5"/>
    <n v="1002207998"/>
    <x v="324"/>
    <m/>
    <m/>
    <n v="0"/>
    <x v="0"/>
    <x v="0"/>
    <x v="5"/>
  </r>
  <r>
    <n v="101645074"/>
    <s v="SIKIRAT SALAU"/>
    <s v="4A AYIGE STR ORILE LAGOS"/>
    <s v="D-Non MD"/>
    <x v="0"/>
    <s v="NMD"/>
    <n v="0"/>
    <n v="0"/>
    <n v="151351.64000000001"/>
    <x v="5"/>
    <n v="1002207998"/>
    <x v="324"/>
    <m/>
    <m/>
    <n v="0"/>
    <x v="0"/>
    <x v="0"/>
    <x v="5"/>
  </r>
  <r>
    <n v="101204942"/>
    <s v="ALHAJA TAIBATU ABADATU J.EWEDAIRO"/>
    <s v="5 AYIGE STREET, ORILE-AGEGE"/>
    <s v="D-Non MD"/>
    <x v="1"/>
    <s v="NMD"/>
    <n v="547"/>
    <n v="18369.900000000001"/>
    <n v="347394.21"/>
    <x v="5"/>
    <n v="1002207998"/>
    <x v="324"/>
    <m/>
    <d v="2025-01-17T00:00:00"/>
    <n v="0"/>
    <x v="143"/>
    <x v="1"/>
    <x v="5"/>
  </r>
  <r>
    <n v="101313012"/>
    <s v="ADEWALE ADEGBOYEGA"/>
    <s v="7B AYIGE STREET ORILE"/>
    <s v="D-Non MD"/>
    <x v="1"/>
    <s v="NMD"/>
    <n v="547"/>
    <n v="18369.900000000001"/>
    <n v="634882.12"/>
    <x v="5"/>
    <n v="1002207998"/>
    <x v="324"/>
    <m/>
    <d v="2025-01-31T00:00:00"/>
    <n v="0"/>
    <x v="143"/>
    <x v="1"/>
    <x v="5"/>
  </r>
  <r>
    <n v="100538454"/>
    <s v="MRS GLORIOLA FADAIRO."/>
    <s v="20 ALHAJI OWOLOWA STREET 85/S25/07871 ORILE AGEGE"/>
    <s v="D-Non MD"/>
    <x v="1"/>
    <s v="NMD"/>
    <n v="547"/>
    <n v="18369.900000000001"/>
    <n v="37338.620000000003"/>
    <x v="5"/>
    <n v="1000535453"/>
    <x v="325"/>
    <m/>
    <d v="2025-05-16T00:00:00"/>
    <n v="0"/>
    <x v="143"/>
    <x v="1"/>
    <x v="1"/>
  </r>
  <r>
    <n v="100537931"/>
    <s v="ADEOYE OWOLABI"/>
    <s v="20 ALHAJI OWOLOWA STREET M/N 79/S25/116110 VIA ORILE RD AGEGE"/>
    <s v="D-Non MD"/>
    <x v="1"/>
    <s v="NMD"/>
    <n v="547"/>
    <n v="18369.900000000001"/>
    <n v="128462.72"/>
    <x v="5"/>
    <n v="1000535453"/>
    <x v="325"/>
    <n v="20000"/>
    <d v="2025-06-20T00:00:00"/>
    <n v="1630.0999999999985"/>
    <x v="0"/>
    <x v="2"/>
    <x v="1"/>
  </r>
  <r>
    <n v="100538028"/>
    <s v="MR DAUDU E A"/>
    <s v="23A ALHAJI OWOLOWA STREET 76/163722 ORILE AGEGE"/>
    <s v="D-Non MD"/>
    <x v="0"/>
    <s v="NMD"/>
    <n v="0"/>
    <n v="0"/>
    <n v="939665.08"/>
    <x v="5"/>
    <n v="1000535453"/>
    <x v="325"/>
    <m/>
    <m/>
    <n v="0"/>
    <x v="0"/>
    <x v="0"/>
    <x v="1"/>
  </r>
  <r>
    <n v="100538272"/>
    <s v="ADEPOJU LAMIDI"/>
    <s v="24 ALHAJI OWOLOWA STREET TABONTABON AGEGE "/>
    <s v="D-Non MD"/>
    <x v="0"/>
    <s v="NMD"/>
    <n v="0"/>
    <n v="0"/>
    <n v="592870.01"/>
    <x v="5"/>
    <n v="1000535453"/>
    <x v="325"/>
    <m/>
    <m/>
    <n v="0"/>
    <x v="0"/>
    <x v="0"/>
    <x v="1"/>
  </r>
  <r>
    <n v="100537939"/>
    <s v="HABIDEEN O. OLEMON"/>
    <s v="26 ALHAJI OWOLOWA STREET TABONTABON AGEGE "/>
    <s v="D-Non MD"/>
    <x v="1"/>
    <s v="NMD"/>
    <n v="547"/>
    <n v="18369.900000000001"/>
    <n v="266686.71000000002"/>
    <x v="5"/>
    <n v="1000535453"/>
    <x v="325"/>
    <m/>
    <d v="2025-05-26T00:00:00"/>
    <n v="0"/>
    <x v="143"/>
    <x v="1"/>
    <x v="1"/>
  </r>
  <r>
    <n v="100536389"/>
    <s v="OLEMOH A. AREMU"/>
    <s v="26 OWOLEWA STREET ORILE AGEGE ORILE AGEGE LAGOS"/>
    <s v="D-Non MD"/>
    <x v="1"/>
    <s v="NMD"/>
    <n v="547"/>
    <n v="18369.900000000001"/>
    <n v="315971.3"/>
    <x v="5"/>
    <n v="1000535453"/>
    <x v="325"/>
    <m/>
    <d v="2024-12-05T00:00:00"/>
    <n v="0"/>
    <x v="143"/>
    <x v="1"/>
    <x v="1"/>
  </r>
  <r>
    <n v="100537683"/>
    <s v="AFEBIYI AJIHUN"/>
    <s v="28 ALHAJI OWOLEWA STR.ORILE 79/S25/04394 TABON TABON AGEGE"/>
    <s v="D-Non MD"/>
    <x v="1"/>
    <s v="NMD"/>
    <n v="547"/>
    <n v="18369.900000000001"/>
    <n v="877934.64"/>
    <x v="5"/>
    <n v="1000535453"/>
    <x v="325"/>
    <n v="20000"/>
    <d v="2025-06-20T00:00:00"/>
    <n v="1630.0999999999985"/>
    <x v="0"/>
    <x v="2"/>
    <x v="1"/>
  </r>
  <r>
    <n v="101644882"/>
    <s v="ONIKE SADIKUN"/>
    <s v="31 ALHAJI OWOLOWA STREET M/NO 77/S25/104739 AGEGE"/>
    <s v="D-Non MD"/>
    <x v="0"/>
    <s v="NMD"/>
    <n v="0"/>
    <n v="0"/>
    <n v="84737.68"/>
    <x v="5"/>
    <n v="1000535453"/>
    <x v="325"/>
    <m/>
    <m/>
    <n v="0"/>
    <x v="0"/>
    <x v="0"/>
    <x v="1"/>
  </r>
  <r>
    <n v="101644891"/>
    <s v="MUSIBAU TAJUDEEN"/>
    <s v="33 ALH OWOLEWA STR AGEGE M/N 85/019797 ORILE AGEGE"/>
    <s v="D-Non MD"/>
    <x v="0"/>
    <s v="NMD"/>
    <n v="0"/>
    <n v="0"/>
    <n v="70086.149999999994"/>
    <x v="5"/>
    <n v="1000535453"/>
    <x v="325"/>
    <m/>
    <m/>
    <n v="0"/>
    <x v="0"/>
    <x v="0"/>
    <x v="1"/>
  </r>
  <r>
    <n v="102784287"/>
    <s v="ADEBOYE ADEGBOYEGA SOMOYE"/>
    <s v="1 Owolewa Street Tabon Tabon Agege "/>
    <s v="D-Non MD"/>
    <x v="1"/>
    <s v="NMD"/>
    <n v="547"/>
    <n v="18369.900000000001"/>
    <n v="18620.759999999998"/>
    <x v="5"/>
    <n v="1001601962"/>
    <x v="326"/>
    <n v="19000"/>
    <d v="2025-06-04T00:00:00"/>
    <n v="630.09999999999854"/>
    <x v="0"/>
    <x v="2"/>
    <x v="4"/>
  </r>
  <r>
    <n v="100536217"/>
    <s v="ODULAJA S SARAH"/>
    <s v="2 ALHAJI OWOLOWA STREET M/NO 79/S25/48053 TABONTABON AGEGE"/>
    <s v="D-Non MD"/>
    <x v="1"/>
    <s v="NMD"/>
    <n v="547"/>
    <n v="18369.900000000001"/>
    <n v="53938.04"/>
    <x v="5"/>
    <n v="1001601962"/>
    <x v="326"/>
    <n v="15000"/>
    <d v="2025-06-20T00:00:00"/>
    <n v="0"/>
    <x v="154"/>
    <x v="3"/>
    <x v="4"/>
  </r>
  <r>
    <n v="102780399"/>
    <s v="MORY-SY SAVANE"/>
    <s v="2 Owolewa street off Orile road, Orile Agege lagos"/>
    <s v="D-Non MD"/>
    <x v="1"/>
    <s v="NMD"/>
    <n v="547"/>
    <n v="18369.900000000001"/>
    <n v="68729.679999999993"/>
    <x v="5"/>
    <n v="1001601962"/>
    <x v="326"/>
    <n v="19000"/>
    <d v="2025-06-05T00:00:00"/>
    <n v="630.09999999999854"/>
    <x v="0"/>
    <x v="2"/>
    <x v="4"/>
  </r>
  <r>
    <n v="100538790"/>
    <s v="SOMOYE AKANBI"/>
    <s v="3A ALHAJI OWOLOWA STREET 84/S25/36938 ORILE AGEGE"/>
    <s v="D-Non MD"/>
    <x v="1"/>
    <s v="NMD"/>
    <n v="547"/>
    <n v="18369.900000000001"/>
    <n v="139346.06"/>
    <x v="5"/>
    <n v="1001601962"/>
    <x v="326"/>
    <n v="18000"/>
    <d v="2025-06-20T00:00:00"/>
    <n v="0"/>
    <x v="148"/>
    <x v="3"/>
    <x v="4"/>
  </r>
  <r>
    <n v="100537143"/>
    <s v="ALH DIEKOLA ABANIKANDAN"/>
    <s v="8 ALHAJI OWOLOWA STREET 86/S25/051688 TABON TABON AGEGE"/>
    <s v="D-Non MD"/>
    <x v="1"/>
    <s v="NMD"/>
    <n v="547"/>
    <n v="18369.900000000001"/>
    <n v="416307.12"/>
    <x v="5"/>
    <n v="1001601962"/>
    <x v="326"/>
    <n v="20000"/>
    <d v="2025-06-20T00:00:00"/>
    <n v="1630.0999999999985"/>
    <x v="0"/>
    <x v="2"/>
    <x v="4"/>
  </r>
  <r>
    <n v="100954946"/>
    <s v="OLANIYI AMOO ALHAJI"/>
    <s v="12 ALHAJI OWOLOWA STREET M/NO 79/S25/109826 ORILE AGEGE"/>
    <s v="D-Non MD"/>
    <x v="1"/>
    <s v="NMD"/>
    <n v="547"/>
    <n v="18369.900000000001"/>
    <n v="507955.33"/>
    <x v="5"/>
    <n v="1000260440"/>
    <x v="327"/>
    <n v="17000"/>
    <d v="2025-06-20T00:00:00"/>
    <n v="0"/>
    <x v="149"/>
    <x v="3"/>
    <x v="1"/>
  </r>
  <r>
    <n v="100538066"/>
    <s v="IBRAHIM OLAREWAJU"/>
    <s v="33B OWOLEWA STR O/AGEGE LAGOS"/>
    <s v="D-Non MD"/>
    <x v="1"/>
    <s v="NMD"/>
    <n v="547"/>
    <n v="18369.900000000001"/>
    <n v="814498.11"/>
    <x v="5"/>
    <n v="1000260440"/>
    <x v="327"/>
    <n v="38000"/>
    <d v="2025-06-02T00:00:00"/>
    <n v="19630.099999999999"/>
    <x v="0"/>
    <x v="2"/>
    <x v="1"/>
  </r>
  <r>
    <n v="100537341"/>
    <s v="ALHAJI AMBALI OWOLEWA"/>
    <s v="7 ALHAJI OWOLOWA STREET OLD A/C 26/03/03/14216 AGEGE"/>
    <s v="D-Non MD"/>
    <x v="1"/>
    <s v="NMD"/>
    <n v="547"/>
    <n v="18369.900000000001"/>
    <n v="466703.89"/>
    <x v="5"/>
    <n v="1000260440"/>
    <x v="327"/>
    <n v="20000"/>
    <d v="2025-06-23T00:00:00"/>
    <n v="1630.0999999999985"/>
    <x v="0"/>
    <x v="2"/>
    <x v="1"/>
  </r>
  <r>
    <n v="101645544"/>
    <s v="ALHAJI AMBALI OWOLEWA"/>
    <s v="7 ALHAJI OWOLOWA STREET OLD A/C 26/03/03/14216 AGEGE"/>
    <s v="D-Non MD"/>
    <x v="1"/>
    <s v="NMD"/>
    <n v="547"/>
    <n v="18369.900000000001"/>
    <n v="155434.93"/>
    <x v="5"/>
    <n v="1000260440"/>
    <x v="327"/>
    <n v="15000"/>
    <d v="2025-06-23T00:00:00"/>
    <n v="0"/>
    <x v="154"/>
    <x v="3"/>
    <x v="1"/>
  </r>
  <r>
    <n v="100537518"/>
    <s v="MR ABOLADE OGUNBAYODE"/>
    <s v="9 ALHAJI OWOLOWA STREET OLD A/C 26/03/03/56118 AGEGE"/>
    <s v="D-Non MD"/>
    <x v="1"/>
    <s v="NMD"/>
    <n v="547"/>
    <n v="18369.900000000001"/>
    <n v="551944.94999999995"/>
    <x v="5"/>
    <n v="1000260440"/>
    <x v="327"/>
    <m/>
    <d v="2024-06-22T00:00:00"/>
    <n v="0"/>
    <x v="143"/>
    <x v="1"/>
    <x v="1"/>
  </r>
  <r>
    <n v="101645923"/>
    <s v="MR ABOLADE OGUNBAYODE"/>
    <s v="9 ALHAJI OWOLOWA STREET OLD A/C 26/03/03/56118 AGEGE"/>
    <s v="D-Non MD"/>
    <x v="1"/>
    <s v="NMD"/>
    <n v="547"/>
    <n v="18369.900000000001"/>
    <n v="508199.15"/>
    <x v="5"/>
    <n v="1000260440"/>
    <x v="327"/>
    <m/>
    <d v="2022-01-26T00:00:00"/>
    <n v="0"/>
    <x v="143"/>
    <x v="1"/>
    <x v="1"/>
  </r>
  <r>
    <n v="100538623"/>
    <s v="ALHAJI MUIBI RAJI"/>
    <s v="17 ALHAJI OWOLEWA ST 85/S25/034269 OKO OBA AGEGE"/>
    <s v="D-Non MD"/>
    <x v="1"/>
    <s v="NMD"/>
    <n v="547"/>
    <n v="18369.900000000001"/>
    <n v="45081.36"/>
    <x v="5"/>
    <n v="1000260442"/>
    <x v="328"/>
    <n v="26000"/>
    <d v="2025-06-20T00:00:00"/>
    <n v="7630.0999999999985"/>
    <x v="0"/>
    <x v="2"/>
    <x v="7"/>
  </r>
  <r>
    <n v="100537519"/>
    <s v="ALHAJI MUBI RAJI"/>
    <s v="17 ALHAJI OWOLOWA STREET AGEGE "/>
    <s v="D-Non MD"/>
    <x v="1"/>
    <s v="NMD"/>
    <n v="547"/>
    <n v="18369.900000000001"/>
    <n v="18323.490000000002"/>
    <x v="5"/>
    <n v="1000260442"/>
    <x v="328"/>
    <n v="18000"/>
    <d v="2025-06-20T00:00:00"/>
    <n v="0"/>
    <x v="148"/>
    <x v="3"/>
    <x v="7"/>
  </r>
  <r>
    <n v="100538118"/>
    <s v="OLANIPEKUN AYINLA A"/>
    <s v="18 ALHAJI OWOLOWA STREET M/NO 83/S25/22706 TABON TABON ORILE AGEGE"/>
    <s v="D-Non MD"/>
    <x v="1"/>
    <s v="NMD"/>
    <n v="547"/>
    <n v="18369.900000000001"/>
    <n v="240847.67"/>
    <x v="5"/>
    <n v="1000260442"/>
    <x v="328"/>
    <m/>
    <d v="2025-05-26T00:00:00"/>
    <n v="0"/>
    <x v="143"/>
    <x v="1"/>
    <x v="7"/>
  </r>
  <r>
    <n v="100538025"/>
    <s v="OBABUNMI A MR"/>
    <s v="19 ALHAJI OWOLOWA STREET 76/S25/163257 ORILE AGEGE"/>
    <s v="D-Non MD"/>
    <x v="1"/>
    <s v="NMD"/>
    <n v="547"/>
    <n v="18369.900000000001"/>
    <n v="25340.23"/>
    <x v="5"/>
    <n v="1000260442"/>
    <x v="328"/>
    <m/>
    <d v="2025-05-30T00:00:00"/>
    <n v="0"/>
    <x v="143"/>
    <x v="1"/>
    <x v="7"/>
  </r>
  <r>
    <n v="101644920"/>
    <s v="OBABUNMI MR"/>
    <s v="19 ALHAJI OWOLOWA STREET 76/S25/163257 ORILE AGEGE"/>
    <s v="D-Non MD"/>
    <x v="1"/>
    <s v="NMD"/>
    <n v="547"/>
    <n v="18369.900000000001"/>
    <n v="48028.38"/>
    <x v="5"/>
    <n v="1000260442"/>
    <x v="328"/>
    <m/>
    <d v="2025-05-30T00:00:00"/>
    <n v="0"/>
    <x v="143"/>
    <x v="1"/>
    <x v="7"/>
  </r>
  <r>
    <n v="100537017"/>
    <s v="SULE MONA AJALA"/>
    <s v="30 ALHAJI OWOLOWA STREET MN 76/178690 TABON TABON AGEGE"/>
    <s v="D-Non MD"/>
    <x v="1"/>
    <s v="NMD"/>
    <n v="547"/>
    <n v="18369.900000000001"/>
    <n v="185942.54"/>
    <x v="5"/>
    <n v="1000259438"/>
    <x v="329"/>
    <n v="14500"/>
    <d v="2025-06-20T00:00:00"/>
    <n v="0"/>
    <x v="159"/>
    <x v="3"/>
    <x v="1"/>
  </r>
  <r>
    <n v="100538437"/>
    <s v="AWESU IDIRISU"/>
    <s v="31 ALHAJI OWOLOWA STREET M/NO 81/S25/15842 ORILE AGEGE"/>
    <s v="D-Non MD"/>
    <x v="1"/>
    <s v="NMD"/>
    <n v="547"/>
    <n v="18369.900000000001"/>
    <n v="217477"/>
    <x v="5"/>
    <n v="1000259438"/>
    <x v="329"/>
    <n v="20000"/>
    <d v="2025-06-20T00:00:00"/>
    <n v="1630.0999999999985"/>
    <x v="0"/>
    <x v="2"/>
    <x v="1"/>
  </r>
  <r>
    <n v="101647713"/>
    <s v="ADIGUN BILIAMINU ALH"/>
    <s v="31B ALHAJI OWOLOWA STREET 85/S25/050163 ORILE AGEGE"/>
    <s v="D-Non MD"/>
    <x v="1"/>
    <s v="NMD"/>
    <n v="547"/>
    <n v="18369.900000000001"/>
    <n v="186960.97"/>
    <x v="5"/>
    <n v="1000259438"/>
    <x v="329"/>
    <n v="20000"/>
    <d v="2025-06-21T00:00:00"/>
    <n v="1630.0999999999985"/>
    <x v="0"/>
    <x v="2"/>
    <x v="1"/>
  </r>
  <r>
    <n v="101646869"/>
    <s v="ADIGUN BILIAMINU ALH"/>
    <s v="31B ALHAJI OWOLOWA STREET 85/S25/050163 ORILE AGEGE"/>
    <s v="D-Non MD"/>
    <x v="0"/>
    <s v="NMD"/>
    <n v="0"/>
    <n v="0"/>
    <n v="213376.46"/>
    <x v="5"/>
    <n v="1000259438"/>
    <x v="329"/>
    <m/>
    <m/>
    <n v="0"/>
    <x v="0"/>
    <x v="0"/>
    <x v="1"/>
  </r>
  <r>
    <n v="100536635"/>
    <s v="ADIGUN BILIAMINU ALH"/>
    <s v="31B ALHAJI OWOLOWA STREET 85/S25/050163 ORILE AGEGE"/>
    <s v="D-Non MD"/>
    <x v="1"/>
    <s v="NMD"/>
    <n v="547"/>
    <n v="18369.900000000001"/>
    <n v="167077.74"/>
    <x v="5"/>
    <n v="1000259438"/>
    <x v="329"/>
    <n v="20000"/>
    <d v="2025-06-21T00:00:00"/>
    <n v="1630.0999999999985"/>
    <x v="0"/>
    <x v="2"/>
    <x v="1"/>
  </r>
  <r>
    <n v="101647539"/>
    <s v="ADIGUN BILIAMINU ALH"/>
    <s v="31B ALHAJI OWOLOWA STREET 85/S25/050163 ORILE AGEGE"/>
    <s v="D-Non MD"/>
    <x v="1"/>
    <s v="NMD"/>
    <n v="547"/>
    <n v="18369.900000000001"/>
    <n v="188392.68"/>
    <x v="5"/>
    <n v="1000259438"/>
    <x v="329"/>
    <n v="20000"/>
    <d v="2025-06-20T00:00:00"/>
    <n v="1630.0999999999985"/>
    <x v="0"/>
    <x v="2"/>
    <x v="1"/>
  </r>
  <r>
    <n v="101648383"/>
    <s v="ADIGUN BILIAMINU ALH"/>
    <s v="31B ALHAJI OWOLOWA STREET 85/S25/050163 ORILE AGEGE"/>
    <s v="D-Non MD"/>
    <x v="0"/>
    <s v="NMD"/>
    <n v="0"/>
    <n v="0"/>
    <n v="165245.65"/>
    <x v="5"/>
    <n v="1000259438"/>
    <x v="329"/>
    <m/>
    <m/>
    <n v="0"/>
    <x v="0"/>
    <x v="0"/>
    <x v="1"/>
  </r>
  <r>
    <n v="100537165"/>
    <s v="PATRICKS ELEGA"/>
    <s v="32 ALH OWOLEWA STR TABON TABO 92/S25/01904 AGEGE"/>
    <s v="D-Non MD"/>
    <x v="1"/>
    <s v="NMD"/>
    <n v="547"/>
    <n v="18369.900000000001"/>
    <n v="238296.47"/>
    <x v="5"/>
    <n v="1000259438"/>
    <x v="329"/>
    <n v="19500"/>
    <d v="2025-06-20T00:00:00"/>
    <n v="1130.0999999999985"/>
    <x v="0"/>
    <x v="2"/>
    <x v="1"/>
  </r>
  <r>
    <n v="100538604"/>
    <s v="MUSIBAU TAJUDEEN"/>
    <s v="33 ALH OWOLEWA STR AGEGE M/N 85/019797 ORILE AGEGE"/>
    <s v="D-Non MD"/>
    <x v="1"/>
    <s v="NMD"/>
    <n v="547"/>
    <n v="18369.900000000001"/>
    <n v="1157861.07"/>
    <x v="5"/>
    <n v="1000259438"/>
    <x v="329"/>
    <n v="25000"/>
    <d v="2025-06-20T00:00:00"/>
    <n v="6630.0999999999985"/>
    <x v="0"/>
    <x v="2"/>
    <x v="1"/>
  </r>
  <r>
    <n v="100538456"/>
    <s v="MADAM AMOKE"/>
    <s v="33 ALHAJI OWOLOWA STREET 85/S25/108133 TABON TABON AGEGE"/>
    <s v="D-Non MD"/>
    <x v="0"/>
    <s v="NMD"/>
    <n v="0"/>
    <n v="0"/>
    <n v="358387.71"/>
    <x v="5"/>
    <n v="1000259438"/>
    <x v="329"/>
    <m/>
    <m/>
    <n v="0"/>
    <x v="0"/>
    <x v="0"/>
    <x v="1"/>
  </r>
  <r>
    <n v="100537335"/>
    <s v="FADEYI SAMSON"/>
    <s v="39 ALHAJI OWOLOWA STREET 85/S25/021941 ORILE AGEGE"/>
    <s v="D-Non MD"/>
    <x v="1"/>
    <s v="NMD"/>
    <n v="547"/>
    <n v="18369.900000000001"/>
    <n v="104979.85"/>
    <x v="5"/>
    <n v="1000259438"/>
    <x v="329"/>
    <n v="20000"/>
    <d v="2025-06-21T00:00:00"/>
    <n v="1630.0999999999985"/>
    <x v="0"/>
    <x v="2"/>
    <x v="1"/>
  </r>
  <r>
    <n v="100067853"/>
    <s v="PASTOR ABIAKA S K"/>
    <s v="C A C AGBALA ITURA 304 ABEOKUT 98/P50/000349 EXP WAY OKE ODO"/>
    <s v="D-MD2"/>
    <x v="1"/>
    <s v="MD"/>
    <n v="12500"/>
    <n v="608584.38"/>
    <n v="608560.11"/>
    <x v="5"/>
    <n v="1002049213"/>
    <x v="330"/>
    <m/>
    <m/>
    <n v="0"/>
    <x v="213"/>
    <x v="1"/>
    <x v="0"/>
  </r>
  <r>
    <n v="100537333"/>
    <s v="ALH A OJIKUTU"/>
    <s v="120 POWER LINE ROAD ORILE AGEGE "/>
    <s v="D-Non MD"/>
    <x v="0"/>
    <s v="NMD"/>
    <n v="0"/>
    <n v="0"/>
    <n v="627078.71"/>
    <x v="5"/>
    <n v="1001601452"/>
    <x v="331"/>
    <m/>
    <m/>
    <n v="0"/>
    <x v="0"/>
    <x v="0"/>
    <x v="8"/>
  </r>
  <r>
    <n v="100934219"/>
    <s v="ALH. A. OJIKUTU"/>
    <s v="120 POWERLINE STREET ORILE LAGOS"/>
    <s v="D-Non MD"/>
    <x v="0"/>
    <s v="NMD"/>
    <n v="0"/>
    <n v="0"/>
    <n v="617561.54"/>
    <x v="5"/>
    <n v="1001601452"/>
    <x v="331"/>
    <m/>
    <m/>
    <n v="0"/>
    <x v="0"/>
    <x v="0"/>
    <x v="8"/>
  </r>
  <r>
    <n v="100955522"/>
    <s v="ABUBARKA"/>
    <s v="135 POWERLINE (MEAT SHOP) ORILE AGEGE LAGOS"/>
    <s v="D-Non MD"/>
    <x v="1"/>
    <s v="NMD"/>
    <n v="547"/>
    <n v="18369.900000000001"/>
    <n v="679503.34"/>
    <x v="5"/>
    <n v="1001601452"/>
    <x v="331"/>
    <m/>
    <d v="2025-02-05T00:00:00"/>
    <n v="0"/>
    <x v="143"/>
    <x v="1"/>
    <x v="8"/>
  </r>
  <r>
    <n v="100536323"/>
    <s v="OLUDELE Z O"/>
    <s v="141A POWER LINE ROAD 85/S25/178684 ORILE AGEGE"/>
    <s v="D-Non MD"/>
    <x v="1"/>
    <s v="NMD"/>
    <n v="547"/>
    <n v="18369.900000000001"/>
    <n v="18326.73"/>
    <x v="5"/>
    <n v="1001601452"/>
    <x v="331"/>
    <n v="19000"/>
    <d v="2025-06-21T00:00:00"/>
    <n v="630.09999999999854"/>
    <x v="0"/>
    <x v="2"/>
    <x v="8"/>
  </r>
  <r>
    <n v="100536530"/>
    <s v="IBRAHIM B"/>
    <s v="142 POWER LINE M/N 79/136316 AGEGE"/>
    <s v="D-Non MD"/>
    <x v="1"/>
    <s v="NMD"/>
    <n v="547"/>
    <n v="18369.900000000001"/>
    <n v="243589.05"/>
    <x v="5"/>
    <n v="1001601452"/>
    <x v="331"/>
    <m/>
    <d v="2025-03-22T00:00:00"/>
    <n v="0"/>
    <x v="143"/>
    <x v="1"/>
    <x v="8"/>
  </r>
  <r>
    <n v="100934211"/>
    <s v="DAODU ADEKUNLE A"/>
    <s v="121 POWERLINE ORILE AGEGE "/>
    <s v="D-Non MD"/>
    <x v="1"/>
    <s v="NMD"/>
    <n v="547"/>
    <n v="18369.900000000001"/>
    <n v="1245062.6200000001"/>
    <x v="5"/>
    <n v="1001601448"/>
    <x v="332"/>
    <m/>
    <d v="2025-03-26T00:00:00"/>
    <n v="0"/>
    <x v="143"/>
    <x v="1"/>
    <x v="8"/>
  </r>
  <r>
    <n v="100537880"/>
    <s v="MR SUNDAY JOHN"/>
    <s v="123 POWERLINE OFF AJIBOYE STR ORILE AGEGE LAGOS"/>
    <s v="D-Non MD"/>
    <x v="1"/>
    <s v="NMD"/>
    <n v="547"/>
    <n v="18369.900000000001"/>
    <n v="516024.86"/>
    <x v="5"/>
    <n v="1001601448"/>
    <x v="332"/>
    <m/>
    <d v="2025-05-23T00:00:00"/>
    <n v="0"/>
    <x v="143"/>
    <x v="1"/>
    <x v="8"/>
  </r>
  <r>
    <n v="100538656"/>
    <s v="SERIKI JUBRILA"/>
    <s v="123 POWERLINE STR ORILE LAGOS"/>
    <s v="D-Non MD"/>
    <x v="1"/>
    <s v="NMD"/>
    <n v="547"/>
    <n v="18369.900000000001"/>
    <n v="838049.61"/>
    <x v="5"/>
    <n v="1001601448"/>
    <x v="332"/>
    <m/>
    <d v="2025-05-23T00:00:00"/>
    <n v="0"/>
    <x v="143"/>
    <x v="1"/>
    <x v="8"/>
  </r>
  <r>
    <n v="102795307"/>
    <s v="MOHAMMED SANNI DANJUMA"/>
    <s v="123 power line off Ajiboye"/>
    <s v="D-Non MD"/>
    <x v="1"/>
    <s v="NMD"/>
    <n v="547"/>
    <n v="18369.900000000001"/>
    <n v="62478.26"/>
    <x v="5"/>
    <n v="1001601448"/>
    <x v="332"/>
    <n v="20000"/>
    <d v="2025-06-20T00:00:00"/>
    <n v="1630.0999999999985"/>
    <x v="0"/>
    <x v="2"/>
    <x v="8"/>
  </r>
  <r>
    <n v="100538763"/>
    <s v="AKINSANYA SHERIFF MR"/>
    <s v="134 POWER LINE AGEGE "/>
    <s v="D-Non MD"/>
    <x v="1"/>
    <s v="NMD"/>
    <n v="547"/>
    <n v="18369.900000000001"/>
    <n v="255460.08"/>
    <x v="5"/>
    <n v="1001601448"/>
    <x v="332"/>
    <n v="21000"/>
    <d v="2025-06-21T00:00:00"/>
    <n v="2630.0999999999985"/>
    <x v="0"/>
    <x v="2"/>
    <x v="8"/>
  </r>
  <r>
    <n v="100538764"/>
    <s v="AKINSANYA SHERIF"/>
    <s v="134 POWER LINE ROAD 84/S25/02296 ORILE AGEGE"/>
    <s v="D-Non MD"/>
    <x v="1"/>
    <s v="NMD"/>
    <n v="547"/>
    <n v="18369.900000000001"/>
    <n v="344689.55"/>
    <x v="5"/>
    <n v="1001601448"/>
    <x v="332"/>
    <n v="20000"/>
    <d v="2025-06-21T00:00:00"/>
    <n v="1630.0999999999985"/>
    <x v="0"/>
    <x v="2"/>
    <x v="8"/>
  </r>
  <r>
    <n v="101645486"/>
    <s v="RAFIU M MR"/>
    <s v="136 POWER LINE ROAD 86/S25/26776 OKE-ODO AGEGE"/>
    <s v="D-Non MD"/>
    <x v="1"/>
    <s v="NMD"/>
    <n v="547"/>
    <n v="18369.900000000001"/>
    <n v="227383.64"/>
    <x v="5"/>
    <n v="1001601448"/>
    <x v="332"/>
    <m/>
    <d v="2025-03-22T00:00:00"/>
    <n v="0"/>
    <x v="143"/>
    <x v="1"/>
    <x v="8"/>
  </r>
  <r>
    <n v="102787580"/>
    <s v="CENTRAL MOSQUE ABDULLAHI"/>
    <s v="73 AJIBOYE CREST OFF POWERLINE ORILE AGEGE "/>
    <s v="D-Non MD"/>
    <x v="1"/>
    <s v="NMD"/>
    <n v="547"/>
    <n v="18369.900000000001"/>
    <n v="21217.94"/>
    <x v="5"/>
    <n v="1001601448"/>
    <x v="332"/>
    <n v="19000"/>
    <d v="2025-06-21T00:00:00"/>
    <n v="630.09999999999854"/>
    <x v="0"/>
    <x v="2"/>
    <x v="8"/>
  </r>
  <r>
    <n v="100538347"/>
    <s v="ATANDA YINUSA"/>
    <s v="8 EGBAPEJU STREET ORILE AGEGE ISALE ODO"/>
    <s v="D-Non MD"/>
    <x v="1"/>
    <s v="NMD"/>
    <n v="547"/>
    <n v="18369.900000000001"/>
    <n v="178942.68"/>
    <x v="5"/>
    <n v="1001601448"/>
    <x v="332"/>
    <m/>
    <d v="2025-05-31T00:00:00"/>
    <n v="0"/>
    <x v="143"/>
    <x v="1"/>
    <x v="8"/>
  </r>
  <r>
    <n v="101798531"/>
    <s v="ATANDA YINUSA"/>
    <s v="8 EGBAPEJU STREET ORILE AGEGE ISALE ODO"/>
    <s v="D-Non MD"/>
    <x v="0"/>
    <s v="NMD"/>
    <n v="0"/>
    <n v="0"/>
    <n v="80265.490000000005"/>
    <x v="5"/>
    <n v="1001601448"/>
    <x v="332"/>
    <m/>
    <m/>
    <n v="0"/>
    <x v="0"/>
    <x v="0"/>
    <x v="8"/>
  </r>
  <r>
    <n v="101809186"/>
    <s v="ATANDA YINUSA"/>
    <s v="8 EGBAPEJU STREET ORILE AGEGE ISALE ODO"/>
    <s v="D-Non MD"/>
    <x v="1"/>
    <s v="NMD"/>
    <n v="547"/>
    <n v="18369.900000000001"/>
    <n v="162058.62"/>
    <x v="5"/>
    <n v="1001601448"/>
    <x v="332"/>
    <m/>
    <d v="2025-05-31T00:00:00"/>
    <n v="0"/>
    <x v="143"/>
    <x v="1"/>
    <x v="8"/>
  </r>
  <r>
    <n v="100523845"/>
    <s v="MRS MARIA DADA"/>
    <s v="17. POWERLINE OKO-OBA RD "/>
    <s v="D-Non MD"/>
    <x v="1"/>
    <s v="NMD"/>
    <n v="547"/>
    <n v="18369.900000000001"/>
    <n v="624357.84"/>
    <x v="5"/>
    <n v="1000262190"/>
    <x v="333"/>
    <n v="20000"/>
    <d v="2025-06-24T00:00:00"/>
    <n v="1630.0999999999985"/>
    <x v="0"/>
    <x v="2"/>
    <x v="8"/>
  </r>
  <r>
    <n v="100537154"/>
    <s v="EGBEYEMI GBOLAHAN"/>
    <s v="44 POWERLINE STR M/NO 86/S25/84068 OFF OKO OBA RD"/>
    <s v="D-Non MD"/>
    <x v="1"/>
    <s v="NMD"/>
    <n v="547"/>
    <n v="18369.900000000001"/>
    <n v="125857.09"/>
    <x v="5"/>
    <n v="1000262190"/>
    <x v="333"/>
    <n v="22000"/>
    <d v="2025-06-23T00:00:00"/>
    <n v="3630.0999999999985"/>
    <x v="0"/>
    <x v="2"/>
    <x v="8"/>
  </r>
  <r>
    <n v="102730210"/>
    <s v="JULIUS EGBEYEMI"/>
    <s v="46 POWERLINE ROAD ORILE AGEGE AGEGE LAGOS"/>
    <s v="D-Non MD"/>
    <x v="1"/>
    <s v="NMD"/>
    <n v="547"/>
    <n v="18369.900000000001"/>
    <n v="108021.86"/>
    <x v="5"/>
    <n v="1000262190"/>
    <x v="333"/>
    <n v="15000"/>
    <d v="2025-06-25T00:00:00"/>
    <n v="0"/>
    <x v="154"/>
    <x v="3"/>
    <x v="8"/>
  </r>
  <r>
    <n v="100523843"/>
    <s v="JINADU KAYODE"/>
    <s v="48 POWERLINE ROAD. ORILE 93/S25/010601 OKO OBA AGEGE"/>
    <s v="D-Non MD"/>
    <x v="1"/>
    <s v="NMD"/>
    <n v="547"/>
    <n v="18369.900000000001"/>
    <n v="885114.61"/>
    <x v="5"/>
    <n v="1000262190"/>
    <x v="333"/>
    <n v="18000"/>
    <d v="2025-06-24T00:00:00"/>
    <n v="0"/>
    <x v="148"/>
    <x v="3"/>
    <x v="8"/>
  </r>
  <r>
    <n v="101645487"/>
    <s v="MRS FOLASHADE OMOLAJA"/>
    <s v="50 POWERLINE ROAD. ORILE AGEGE"/>
    <s v="D-Non MD"/>
    <x v="0"/>
    <s v="NMD"/>
    <n v="0"/>
    <n v="0"/>
    <n v="8369.75"/>
    <x v="5"/>
    <n v="1000262190"/>
    <x v="333"/>
    <m/>
    <m/>
    <n v="0"/>
    <x v="0"/>
    <x v="0"/>
    <x v="8"/>
  </r>
  <r>
    <n v="100539619"/>
    <s v="MRS FOLASHADE OMOLAJA"/>
    <s v="50 POWERLINE ROAD. ORILE AGEGE "/>
    <s v="D-Non MD"/>
    <x v="0"/>
    <s v="NMD"/>
    <n v="0"/>
    <n v="0"/>
    <n v="152032.38"/>
    <x v="5"/>
    <n v="1000262190"/>
    <x v="333"/>
    <m/>
    <m/>
    <n v="0"/>
    <x v="0"/>
    <x v="0"/>
    <x v="8"/>
  </r>
  <r>
    <n v="100539187"/>
    <s v="ALHAJI FASASI ISHOLA"/>
    <s v="52 POWER LINE RD OKO OBA OKO OBA "/>
    <s v="D-Non MD"/>
    <x v="1"/>
    <s v="NMD"/>
    <n v="547"/>
    <n v="18369.900000000001"/>
    <n v="167364.38"/>
    <x v="5"/>
    <n v="1000262190"/>
    <x v="333"/>
    <n v="30000"/>
    <d v="2025-06-24T00:00:00"/>
    <n v="11630.099999999999"/>
    <x v="0"/>
    <x v="2"/>
    <x v="8"/>
  </r>
  <r>
    <n v="100539611"/>
    <s v="SUNDAY AJAYI"/>
    <s v="54 POWERLINE OKO-OBA AGEGE LAGOS."/>
    <s v="D-Non MD"/>
    <x v="1"/>
    <s v="NMD"/>
    <n v="547"/>
    <n v="18369.900000000001"/>
    <n v="46678.2"/>
    <x v="5"/>
    <n v="1000262190"/>
    <x v="333"/>
    <n v="20000"/>
    <d v="2025-06-24T00:00:00"/>
    <n v="1630.0999999999985"/>
    <x v="0"/>
    <x v="2"/>
    <x v="8"/>
  </r>
  <r>
    <n v="100538982"/>
    <s v="OGUNYINKA W O MRS"/>
    <s v="56A NOW 50 POWER LINE AGEGE OKO OBA AGEGE"/>
    <s v="D-Non MD"/>
    <x v="0"/>
    <s v="NMD"/>
    <n v="0"/>
    <n v="0"/>
    <n v="360141.13"/>
    <x v="5"/>
    <n v="1000262190"/>
    <x v="333"/>
    <m/>
    <m/>
    <n v="0"/>
    <x v="0"/>
    <x v="0"/>
    <x v="8"/>
  </r>
  <r>
    <n v="100540407"/>
    <s v="GABRIEL AKINRINOLA"/>
    <s v="56A POWERLINE ROAD. ORILE AGEGE "/>
    <s v="D-Non MD"/>
    <x v="1"/>
    <s v="NMD"/>
    <n v="547"/>
    <n v="18369.900000000001"/>
    <n v="232876.58"/>
    <x v="5"/>
    <n v="1000262190"/>
    <x v="333"/>
    <n v="25000"/>
    <d v="2025-06-24T00:00:00"/>
    <n v="6630.0999999999985"/>
    <x v="0"/>
    <x v="2"/>
    <x v="8"/>
  </r>
  <r>
    <n v="102277463"/>
    <s v="KAZEEM OLADEGA"/>
    <s v="71 POWERLINE ROAD. ORILE M/NO 84/S25/02351 OKO-OBA"/>
    <s v="D-Non MD"/>
    <x v="1"/>
    <s v="NMD"/>
    <n v="547"/>
    <n v="18369.900000000001"/>
    <n v="122344.6"/>
    <x v="5"/>
    <n v="1000262190"/>
    <x v="333"/>
    <m/>
    <d v="2022-01-18T00:00:00"/>
    <n v="0"/>
    <x v="143"/>
    <x v="1"/>
    <x v="8"/>
  </r>
  <r>
    <n v="101512764"/>
    <s v="RECORD MANUFACTURING"/>
    <s v="92, OLD OTA ROAD, ILEPO BUS- STOP, ORILE AGEGE."/>
    <s v="D-MD2"/>
    <x v="1"/>
    <s v="MD"/>
    <n v="0"/>
    <n v="0"/>
    <n v="0"/>
    <x v="5"/>
    <n v="1003149402"/>
    <x v="334"/>
    <m/>
    <m/>
    <n v="0"/>
    <x v="0"/>
    <x v="0"/>
    <x v="0"/>
  </r>
  <r>
    <n v="100536326"/>
    <s v="KAJOLA CENTRAL MOSQ"/>
    <s v="1 AGBEDEYI STR 85/S25/78413 AGEGE"/>
    <s v="D-Non MD"/>
    <x v="1"/>
    <s v="NMD"/>
    <n v="547"/>
    <n v="18369.900000000001"/>
    <n v="402307.06"/>
    <x v="5"/>
    <n v="1001601906"/>
    <x v="335"/>
    <n v="10000"/>
    <d v="2025-06-18T00:00:00"/>
    <n v="0"/>
    <x v="151"/>
    <x v="3"/>
    <x v="8"/>
  </r>
  <r>
    <n v="102706507"/>
    <s v="SOYEBO  GBENGA"/>
    <s v="113 AMOO STREET OKE KOTO AGEGE "/>
    <s v="D-Non MD"/>
    <x v="0"/>
    <s v="NMD"/>
    <n v="0"/>
    <n v="0"/>
    <n v="317596.40999999997"/>
    <x v="5"/>
    <n v="1001601906"/>
    <x v="335"/>
    <m/>
    <m/>
    <n v="0"/>
    <x v="0"/>
    <x v="0"/>
    <x v="8"/>
  </r>
  <r>
    <n v="101645093"/>
    <s v="ADEWALE MUKAILA"/>
    <s v="12 AGBEDEYI STREET AGEGE"/>
    <s v="D-Non MD"/>
    <x v="1"/>
    <s v="NMD"/>
    <n v="547"/>
    <n v="18369.900000000001"/>
    <n v="23919.439999999999"/>
    <x v="5"/>
    <n v="1001601906"/>
    <x v="335"/>
    <n v="32000"/>
    <d v="2025-06-25T00:00:00"/>
    <n v="13630.099999999999"/>
    <x v="0"/>
    <x v="2"/>
    <x v="8"/>
  </r>
  <r>
    <n v="100536685"/>
    <s v="ISMIALA OJUGBELE"/>
    <s v="14 AGBEDEYI STR LAGOS "/>
    <s v="D-Non MD"/>
    <x v="0"/>
    <s v="NMD"/>
    <n v="0"/>
    <n v="0"/>
    <n v="1148795.99"/>
    <x v="5"/>
    <n v="1001601906"/>
    <x v="335"/>
    <m/>
    <m/>
    <n v="0"/>
    <x v="0"/>
    <x v="0"/>
    <x v="8"/>
  </r>
  <r>
    <n v="101645082"/>
    <s v="SIKIRU MUTIARU"/>
    <s v="16 AGBEDAJI STR LAGOS"/>
    <s v="D-Non MD"/>
    <x v="0"/>
    <s v="NMD"/>
    <n v="0"/>
    <n v="0"/>
    <n v="105895.76"/>
    <x v="5"/>
    <n v="1001601906"/>
    <x v="335"/>
    <m/>
    <m/>
    <n v="0"/>
    <x v="0"/>
    <x v="0"/>
    <x v="8"/>
  </r>
  <r>
    <n v="100524235"/>
    <s v="SIKIRU MUTIARU"/>
    <s v="16 AGBEDAJI STR LAGOS "/>
    <s v="D-Non MD"/>
    <x v="1"/>
    <s v="NMD"/>
    <n v="547"/>
    <n v="18369.900000000001"/>
    <n v="125030.05"/>
    <x v="5"/>
    <n v="1001601906"/>
    <x v="335"/>
    <n v="36500"/>
    <d v="2025-06-25T00:00:00"/>
    <n v="18130.099999999999"/>
    <x v="0"/>
    <x v="2"/>
    <x v="8"/>
  </r>
  <r>
    <n v="100537727"/>
    <s v="IBRAHIM AGBEDEYI"/>
    <s v="22 AGBEDEYI STREET ORILE AGEGE LAGOS"/>
    <s v="D-Non MD"/>
    <x v="1"/>
    <s v="NMD"/>
    <n v="547"/>
    <n v="18369.900000000001"/>
    <n v="673914.79"/>
    <x v="5"/>
    <n v="1001601906"/>
    <x v="335"/>
    <n v="43000"/>
    <d v="2025-06-25T00:00:00"/>
    <n v="24630.1"/>
    <x v="0"/>
    <x v="2"/>
    <x v="8"/>
  </r>
  <r>
    <n v="100536676"/>
    <s v="ADUNNI ISHADARE"/>
    <s v="6A AGBEDEYI STR ORILE LAGOS"/>
    <s v="D-Non MD"/>
    <x v="1"/>
    <s v="NMD"/>
    <n v="547"/>
    <n v="18369.900000000001"/>
    <n v="1201070.73"/>
    <x v="5"/>
    <n v="1001601906"/>
    <x v="335"/>
    <m/>
    <d v="2025-05-12T00:00:00"/>
    <n v="0"/>
    <x v="143"/>
    <x v="1"/>
    <x v="8"/>
  </r>
  <r>
    <n v="101276153"/>
    <s v="ALAEIYELUWA-OBA AMBALIU AGBEDEYI"/>
    <s v="ALAIGE PALACE, ORILE AGEGE, LAGOS."/>
    <s v="D-Non MD"/>
    <x v="1"/>
    <s v="NMD"/>
    <n v="100"/>
    <n v="3358.3"/>
    <n v="242063.14"/>
    <x v="5"/>
    <n v="1001601906"/>
    <x v="335"/>
    <m/>
    <m/>
    <n v="0"/>
    <x v="214"/>
    <x v="1"/>
    <x v="8"/>
  </r>
  <r>
    <n v="101365010"/>
    <s v="CHIEF SULAIMON MALOWO AFOBAJE"/>
    <s v="IKJ 4 AGBEDEYI STREET AGEGE"/>
    <s v="D-Non MD"/>
    <x v="1"/>
    <s v="NMD"/>
    <n v="547"/>
    <n v="18369.900000000001"/>
    <n v="537.82000000000005"/>
    <x v="5"/>
    <n v="1001601906"/>
    <x v="335"/>
    <n v="30000"/>
    <d v="2025-06-10T00:00:00"/>
    <n v="11630.099999999999"/>
    <x v="0"/>
    <x v="2"/>
    <x v="8"/>
  </r>
  <r>
    <n v="101645088"/>
    <s v="IDOWU SULE"/>
    <s v="IKJ 4 AGBEDEYI STREET AGEGE"/>
    <s v="D-Non MD"/>
    <x v="1"/>
    <s v="NMD"/>
    <n v="547"/>
    <n v="18369.900000000001"/>
    <n v="128372.85"/>
    <x v="5"/>
    <n v="1001601906"/>
    <x v="335"/>
    <n v="18500"/>
    <d v="2025-06-22T00:00:00"/>
    <n v="130.09999999999854"/>
    <x v="0"/>
    <x v="2"/>
    <x v="8"/>
  </r>
  <r>
    <n v="100537872"/>
    <s v="IDOWU SULE"/>
    <s v="IKJ 4 AGBEDEYI STREET AGEGE "/>
    <s v="D-Non MD"/>
    <x v="1"/>
    <s v="NMD"/>
    <n v="547"/>
    <n v="18369.900000000001"/>
    <n v="24907.06"/>
    <x v="5"/>
    <n v="1001601906"/>
    <x v="335"/>
    <n v="37500"/>
    <d v="2025-06-22T00:00:00"/>
    <n v="19130.099999999999"/>
    <x v="0"/>
    <x v="2"/>
    <x v="8"/>
  </r>
  <r>
    <n v="101645390"/>
    <s v="KING OLUFEMI OPALEMO 6"/>
    <s v="6 KESLEY DAYO KUYE MOR"/>
    <s v="D-Non MD"/>
    <x v="0"/>
    <s v="NMD"/>
    <n v="0"/>
    <n v="0"/>
    <n v="37434.129999999997"/>
    <x v="5"/>
    <n v="1001601916"/>
    <x v="336"/>
    <m/>
    <m/>
    <n v="0"/>
    <x v="0"/>
    <x v="0"/>
    <x v="1"/>
  </r>
  <r>
    <n v="101145378"/>
    <s v="KING OLUFEMI OPALEMO 6"/>
    <s v="6 KESLEY DAYO KUYE MOR"/>
    <s v="D-Non MD"/>
    <x v="0"/>
    <s v="NMD"/>
    <n v="0"/>
    <n v="0"/>
    <n v="440804.98"/>
    <x v="5"/>
    <n v="1001601916"/>
    <x v="336"/>
    <m/>
    <m/>
    <n v="0"/>
    <x v="0"/>
    <x v="0"/>
    <x v="1"/>
  </r>
  <r>
    <n v="100538242"/>
    <s v="SOLOMON KUNLE AJAGBE"/>
    <s v="39 OSHOBU STREET ORILE-AGEGE LAGOS."/>
    <s v="D-MD2"/>
    <x v="1"/>
    <s v="MD"/>
    <n v="2777"/>
    <n v="135203.1"/>
    <n v="43175.78"/>
    <x v="5"/>
    <n v="1003574570"/>
    <x v="337"/>
    <m/>
    <m/>
    <n v="0"/>
    <x v="215"/>
    <x v="1"/>
    <x v="0"/>
  </r>
  <r>
    <n v="101644073"/>
    <s v="AJULOOPIN ADEBAYO O"/>
    <s v="11 ADEBAYO STR"/>
    <s v="C-Non MD"/>
    <x v="1"/>
    <s v="NMD"/>
    <n v="427"/>
    <n v="21023.35"/>
    <n v="357616.35"/>
    <x v="6"/>
    <n v="1000257743"/>
    <x v="338"/>
    <n v="10000"/>
    <d v="2025-06-24T00:00:00"/>
    <n v="0"/>
    <x v="216"/>
    <x v="3"/>
    <x v="5"/>
  </r>
  <r>
    <n v="100540657"/>
    <s v="AJULOOPIN ADEBAYO O"/>
    <s v="11 ADEBAYO STR  "/>
    <s v="C-Non MD"/>
    <x v="1"/>
    <s v="NMD"/>
    <n v="427"/>
    <n v="21023.35"/>
    <n v="413305.75"/>
    <x v="6"/>
    <n v="1000257743"/>
    <x v="338"/>
    <n v="31000"/>
    <d v="2025-06-24T00:00:00"/>
    <n v="9976.6500000000015"/>
    <x v="0"/>
    <x v="2"/>
    <x v="5"/>
  </r>
  <r>
    <n v="100540384"/>
    <s v="ABIOLA SABITU"/>
    <s v="14 ADEBAYO STR M/NO 72/14525 AGEGE"/>
    <s v="C-Non MD"/>
    <x v="1"/>
    <s v="NMD"/>
    <n v="427"/>
    <n v="21023.35"/>
    <n v="386440.46"/>
    <x v="6"/>
    <n v="1000257743"/>
    <x v="338"/>
    <n v="30000"/>
    <d v="2025-06-24T00:00:00"/>
    <n v="8976.6500000000015"/>
    <x v="0"/>
    <x v="2"/>
    <x v="5"/>
  </r>
  <r>
    <n v="101643751"/>
    <s v="ABIOLA SABITU"/>
    <s v="14 ADEBAYO STR M/NO 72/14525 AGEGE"/>
    <s v="C-Non MD"/>
    <x v="0"/>
    <s v="NMD"/>
    <n v="0"/>
    <n v="0"/>
    <n v="453779.09"/>
    <x v="6"/>
    <n v="1000257743"/>
    <x v="338"/>
    <m/>
    <m/>
    <n v="0"/>
    <x v="0"/>
    <x v="0"/>
    <x v="5"/>
  </r>
  <r>
    <n v="101647660"/>
    <s v="YEKINI SALU A"/>
    <s v="7 ADEBAYO STR M/NO 71/04867 OKE-KOTO AGEGE"/>
    <s v="C-Non MD"/>
    <x v="0"/>
    <s v="NMD"/>
    <n v="0"/>
    <n v="0"/>
    <n v="29581.42"/>
    <x v="6"/>
    <n v="1000257743"/>
    <x v="338"/>
    <m/>
    <m/>
    <n v="0"/>
    <x v="0"/>
    <x v="0"/>
    <x v="5"/>
  </r>
  <r>
    <n v="101646816"/>
    <s v="YEKINI SALU A"/>
    <s v="7 ADEBAYO STR M/NO 71/04867 OKE-KOTO AGEGE"/>
    <s v="C-Non MD"/>
    <x v="0"/>
    <s v="NMD"/>
    <n v="0"/>
    <n v="0"/>
    <n v="22581.42"/>
    <x v="6"/>
    <n v="1000257743"/>
    <x v="338"/>
    <m/>
    <m/>
    <n v="0"/>
    <x v="0"/>
    <x v="0"/>
    <x v="5"/>
  </r>
  <r>
    <n v="101648320"/>
    <s v="YEKINI SALU A"/>
    <s v="7 ADEBAYO STR M/NO 71/04867 OKE-KOTO AGEGE"/>
    <s v="C-Non MD"/>
    <x v="0"/>
    <s v="NMD"/>
    <n v="0"/>
    <n v="0"/>
    <n v="29581.42"/>
    <x v="6"/>
    <n v="1000257743"/>
    <x v="338"/>
    <m/>
    <m/>
    <n v="0"/>
    <x v="0"/>
    <x v="0"/>
    <x v="5"/>
  </r>
  <r>
    <n v="100539333"/>
    <s v="YEKINI SALU A"/>
    <s v="7 ADEBAYO STR M/NO 71/04867 OKE-KOTO AGEGE"/>
    <s v="C-Non MD"/>
    <x v="1"/>
    <s v="NMD"/>
    <n v="427"/>
    <n v="21023.35"/>
    <n v="158814.51"/>
    <x v="6"/>
    <n v="1000257743"/>
    <x v="338"/>
    <n v="20000"/>
    <d v="2025-06-24T00:00:00"/>
    <n v="0"/>
    <x v="217"/>
    <x v="3"/>
    <x v="5"/>
  </r>
  <r>
    <n v="101647473"/>
    <s v="YEKINI SALU A"/>
    <s v="7 ADEBAYO STR M/NO 71/04867 OKE-KOTO AGEGE"/>
    <s v="C-Non MD"/>
    <x v="0"/>
    <s v="NMD"/>
    <n v="0"/>
    <n v="0"/>
    <n v="54704.07"/>
    <x v="6"/>
    <n v="1000257743"/>
    <x v="338"/>
    <m/>
    <m/>
    <n v="0"/>
    <x v="0"/>
    <x v="0"/>
    <x v="5"/>
  </r>
  <r>
    <n v="101647665"/>
    <s v="YEKINI SALU A"/>
    <s v="7 ADEBAYO STR M/NO 71/04867 OKE-KOTO AGEGE"/>
    <s v="C-Non MD"/>
    <x v="0"/>
    <s v="NMD"/>
    <n v="0"/>
    <n v="0"/>
    <n v="12288.8"/>
    <x v="6"/>
    <n v="1000257743"/>
    <x v="338"/>
    <m/>
    <m/>
    <n v="0"/>
    <x v="0"/>
    <x v="0"/>
    <x v="5"/>
  </r>
  <r>
    <n v="101646821"/>
    <s v="YEKINI SALU A"/>
    <s v="7 ADEBAYO STR M/NO 71/04867 OKE-KOTO AGEGE"/>
    <s v="C-Non MD"/>
    <x v="0"/>
    <s v="NMD"/>
    <n v="0"/>
    <n v="0"/>
    <n v="29581.42"/>
    <x v="6"/>
    <n v="1000257743"/>
    <x v="338"/>
    <m/>
    <m/>
    <n v="0"/>
    <x v="0"/>
    <x v="0"/>
    <x v="5"/>
  </r>
  <r>
    <n v="100540379"/>
    <s v="YEKINI SALU A"/>
    <s v="7 ADEBAYO STR M/NO 72/09706 OKE-KOTO AGEGE"/>
    <s v="C-Non MD"/>
    <x v="1"/>
    <s v="NMD"/>
    <n v="427"/>
    <n v="21023.35"/>
    <n v="114032.63"/>
    <x v="6"/>
    <n v="1000257743"/>
    <x v="338"/>
    <n v="40000"/>
    <d v="2025-06-24T00:00:00"/>
    <n v="18976.650000000001"/>
    <x v="0"/>
    <x v="2"/>
    <x v="5"/>
  </r>
  <r>
    <n v="100524208"/>
    <s v="AKEEM ADEOLA"/>
    <s v="9 ADEBAYO STREET ORILE-AGEGE LAGOS."/>
    <s v="C-Non MD"/>
    <x v="0"/>
    <s v="NMD"/>
    <n v="0"/>
    <n v="0"/>
    <n v="608209.75"/>
    <x v="6"/>
    <n v="1000257743"/>
    <x v="338"/>
    <m/>
    <m/>
    <n v="0"/>
    <x v="0"/>
    <x v="0"/>
    <x v="5"/>
  </r>
  <r>
    <n v="100524336"/>
    <s v="AKEEM ADEOLA"/>
    <s v="9 ADEBAYO STREET ORILE-AGEGE LAGOS."/>
    <s v="C-Non MD"/>
    <x v="0"/>
    <s v="NMD"/>
    <n v="0"/>
    <n v="0"/>
    <n v="491592.73"/>
    <x v="6"/>
    <n v="1000257743"/>
    <x v="338"/>
    <m/>
    <m/>
    <n v="0"/>
    <x v="0"/>
    <x v="0"/>
    <x v="5"/>
  </r>
  <r>
    <n v="100524337"/>
    <s v="AKEEM ADEOLA"/>
    <s v="9 ADEBAYO STREET ORILE-AGEGE LAGOS."/>
    <s v="C-Non MD"/>
    <x v="0"/>
    <s v="NMD"/>
    <n v="0"/>
    <n v="0"/>
    <n v="660509.75"/>
    <x v="6"/>
    <n v="1000257743"/>
    <x v="338"/>
    <m/>
    <m/>
    <n v="0"/>
    <x v="0"/>
    <x v="0"/>
    <x v="5"/>
  </r>
  <r>
    <n v="101648245"/>
    <s v="AKINOSHO YAYA"/>
    <s v="1 ADEBAYO STR M/NO 72/08877 OKE-KOTO AGEGE"/>
    <s v="C-Non MD"/>
    <x v="0"/>
    <s v="NMD"/>
    <n v="0"/>
    <n v="0"/>
    <n v="20445.32"/>
    <x v="6"/>
    <n v="1000257747"/>
    <x v="339"/>
    <m/>
    <m/>
    <n v="0"/>
    <x v="0"/>
    <x v="0"/>
    <x v="5"/>
  </r>
  <r>
    <n v="101647615"/>
    <s v="OLORUNLAMBE ATANDA"/>
    <s v="4A ADEBAYO STR 85/S25/181745 OKE KOTO AGEGE"/>
    <s v="C-Non MD"/>
    <x v="0"/>
    <s v="NMD"/>
    <n v="0"/>
    <n v="0"/>
    <n v="49508.6"/>
    <x v="6"/>
    <n v="1000257747"/>
    <x v="339"/>
    <m/>
    <m/>
    <n v="0"/>
    <x v="0"/>
    <x v="0"/>
    <x v="5"/>
  </r>
  <r>
    <n v="100523525"/>
    <s v="OLORUNLAMBE ATANDA"/>
    <s v="4A ADEBAYO STR 85/S25/181745 OKE KOTO AGEGE"/>
    <s v="C-Non MD"/>
    <x v="1"/>
    <s v="NMD"/>
    <n v="427"/>
    <n v="21023.35"/>
    <n v="574741.55000000005"/>
    <x v="6"/>
    <n v="1000257747"/>
    <x v="339"/>
    <m/>
    <m/>
    <n v="0"/>
    <x v="218"/>
    <x v="1"/>
    <x v="5"/>
  </r>
  <r>
    <n v="101648267"/>
    <s v="OLORUNLAMBE ATANDA"/>
    <s v="4A ADEBAYO STR 85/S25/181745 OKE KOTO AGEGE"/>
    <s v="C-Non MD"/>
    <x v="0"/>
    <s v="NMD"/>
    <n v="0"/>
    <n v="0"/>
    <n v="12445.32"/>
    <x v="6"/>
    <n v="1000257747"/>
    <x v="339"/>
    <m/>
    <m/>
    <n v="0"/>
    <x v="0"/>
    <x v="0"/>
    <x v="5"/>
  </r>
  <r>
    <n v="101647423"/>
    <s v="OLORUNLAMBE ATANDA"/>
    <s v="4A ADEBAYO STR 85/S25/181745 OKE KOTO AGEGE"/>
    <s v="C-Non MD"/>
    <x v="0"/>
    <s v="NMD"/>
    <n v="0"/>
    <n v="0"/>
    <n v="49508.6"/>
    <x v="6"/>
    <n v="1000257747"/>
    <x v="339"/>
    <m/>
    <m/>
    <n v="0"/>
    <x v="0"/>
    <x v="0"/>
    <x v="5"/>
  </r>
  <r>
    <n v="101646771"/>
    <s v="OLORUNLAMBE ATANDA"/>
    <s v="4A ADEBAYO STR 85/S25/181745 OKE KOTO AGEGE"/>
    <s v="C-Non MD"/>
    <x v="0"/>
    <s v="NMD"/>
    <n v="0"/>
    <n v="0"/>
    <n v="49508.6"/>
    <x v="6"/>
    <n v="1000257747"/>
    <x v="339"/>
    <m/>
    <m/>
    <n v="0"/>
    <x v="0"/>
    <x v="0"/>
    <x v="5"/>
  </r>
  <r>
    <n v="101647475"/>
    <s v="SHOYODE SURAKATU ALH"/>
    <s v="5 SHOYODE CLOSE OKE KOTO"/>
    <s v="C-Non MD"/>
    <x v="0"/>
    <s v="NMD"/>
    <n v="0"/>
    <n v="0"/>
    <n v="81332.990000000005"/>
    <x v="6"/>
    <n v="1000257747"/>
    <x v="339"/>
    <m/>
    <m/>
    <n v="0"/>
    <x v="0"/>
    <x v="0"/>
    <x v="5"/>
  </r>
  <r>
    <n v="101647666"/>
    <s v="SHOYODE SURAKATU ALH"/>
    <s v="5 SHOYODE CLOSE OKE KOTO"/>
    <s v="C-Non MD"/>
    <x v="0"/>
    <s v="NMD"/>
    <n v="0"/>
    <n v="0"/>
    <n v="49508.6"/>
    <x v="6"/>
    <n v="1000257747"/>
    <x v="339"/>
    <m/>
    <m/>
    <n v="0"/>
    <x v="0"/>
    <x v="0"/>
    <x v="5"/>
  </r>
  <r>
    <n v="101648319"/>
    <s v="SHOYODE SURAKATU ALH"/>
    <s v="5 SHOYODE CLOSE OKE KOTO"/>
    <s v="C-Non MD"/>
    <x v="0"/>
    <s v="NMD"/>
    <n v="0"/>
    <n v="0"/>
    <n v="345.32"/>
    <x v="6"/>
    <n v="1000257747"/>
    <x v="339"/>
    <m/>
    <m/>
    <n v="0"/>
    <x v="0"/>
    <x v="0"/>
    <x v="5"/>
  </r>
  <r>
    <n v="101646822"/>
    <s v="SHOYODE SURAKATU ALH"/>
    <s v="5 SHOYODE CLOSE OKE KOTO"/>
    <s v="C-Non MD"/>
    <x v="0"/>
    <s v="NMD"/>
    <n v="0"/>
    <n v="0"/>
    <n v="38508.6"/>
    <x v="6"/>
    <n v="1000257747"/>
    <x v="339"/>
    <m/>
    <m/>
    <n v="0"/>
    <x v="0"/>
    <x v="0"/>
    <x v="5"/>
  </r>
  <r>
    <n v="100540518"/>
    <s v="SHOYODE SURAKATU ALH"/>
    <s v="5 SHOYODE CLOSE OKE KOTO "/>
    <s v="C-Non MD"/>
    <x v="1"/>
    <s v="NMD"/>
    <n v="427"/>
    <n v="21023.35"/>
    <n v="38125.800000000003"/>
    <x v="6"/>
    <n v="1000257747"/>
    <x v="339"/>
    <n v="100"/>
    <d v="2025-06-16T00:00:00"/>
    <n v="0"/>
    <x v="219"/>
    <x v="3"/>
    <x v="5"/>
  </r>
  <r>
    <n v="101646185"/>
    <s v="OBAYOMI AREMU"/>
    <s v="5 SHOYODE STR M/NO 74/043159 AGEGE"/>
    <s v="C-Non MD"/>
    <x v="0"/>
    <s v="NMD"/>
    <n v="0"/>
    <n v="0"/>
    <n v="63547.55"/>
    <x v="6"/>
    <n v="1000257747"/>
    <x v="339"/>
    <m/>
    <m/>
    <n v="0"/>
    <x v="0"/>
    <x v="0"/>
    <x v="5"/>
  </r>
  <r>
    <n v="101646312"/>
    <s v="OBAYOMI AREMU"/>
    <s v="5 SHOYODE STR M/NO 74/043159 AGEGE"/>
    <s v="C-Non MD"/>
    <x v="1"/>
    <s v="NMD"/>
    <n v="427"/>
    <n v="21023.35"/>
    <n v="148674.88"/>
    <x v="6"/>
    <n v="1000257747"/>
    <x v="339"/>
    <m/>
    <m/>
    <n v="0"/>
    <x v="218"/>
    <x v="1"/>
    <x v="5"/>
  </r>
  <r>
    <n v="100540262"/>
    <s v="OBAYOMI AREMU"/>
    <s v="5 SHOYODE STR M/NO 74/043159 AGEGE"/>
    <s v="C-Non MD"/>
    <x v="1"/>
    <s v="NMD"/>
    <n v="427"/>
    <n v="21023.35"/>
    <n v="724487.44"/>
    <x v="6"/>
    <n v="1000257747"/>
    <x v="339"/>
    <n v="15000"/>
    <d v="2025-06-11T00:00:00"/>
    <n v="0"/>
    <x v="220"/>
    <x v="3"/>
    <x v="5"/>
  </r>
  <r>
    <n v="101646102"/>
    <s v="OBAYOMI AREMU"/>
    <s v="5 SHOYODE STR M/NO 74/043159 AGEGE"/>
    <s v="C-Non MD"/>
    <x v="1"/>
    <s v="NMD"/>
    <n v="427"/>
    <n v="21023.35"/>
    <n v="110680.51"/>
    <x v="6"/>
    <n v="1000257747"/>
    <x v="339"/>
    <m/>
    <m/>
    <n v="0"/>
    <x v="218"/>
    <x v="1"/>
    <x v="5"/>
  </r>
  <r>
    <n v="101646229"/>
    <s v="OBAYOMI AREMU"/>
    <s v="5 SHOYODE STR M/NO 74/043159 AGEGE"/>
    <s v="C-Non MD"/>
    <x v="0"/>
    <s v="NMD"/>
    <n v="0"/>
    <n v="0"/>
    <n v="25553.18"/>
    <x v="6"/>
    <n v="1000257747"/>
    <x v="339"/>
    <m/>
    <m/>
    <n v="0"/>
    <x v="0"/>
    <x v="0"/>
    <x v="5"/>
  </r>
  <r>
    <n v="101648268"/>
    <s v="AJOSE MUFUTAU"/>
    <s v="6 SHOYODE CLOSE 84/P50/141567 OKE KOTO AGEGE"/>
    <s v="C-Non MD"/>
    <x v="1"/>
    <s v="NMD"/>
    <n v="427"/>
    <n v="21023.35"/>
    <n v="79212.179999999993"/>
    <x v="6"/>
    <n v="1000257747"/>
    <x v="339"/>
    <m/>
    <d v="2021-10-15T00:00:00"/>
    <n v="0"/>
    <x v="218"/>
    <x v="1"/>
    <x v="5"/>
  </r>
  <r>
    <n v="101646772"/>
    <s v="AJOSE MUFUTAU"/>
    <s v="6 SHOYODE CLOSE 84/P50/141567 OKE KOTO AGEGE"/>
    <s v="C-Non MD"/>
    <x v="1"/>
    <s v="NMD"/>
    <n v="427"/>
    <n v="21023.35"/>
    <n v="95400.25"/>
    <x v="6"/>
    <n v="1000257747"/>
    <x v="339"/>
    <m/>
    <d v="2021-03-30T00:00:00"/>
    <n v="0"/>
    <x v="218"/>
    <x v="1"/>
    <x v="5"/>
  </r>
  <r>
    <n v="101647424"/>
    <s v="AJOSE MUFUTAU"/>
    <s v="6 SHOYODE CLOSE 84/P50/141567 OKE KOTO AGEGE"/>
    <s v="C-Non MD"/>
    <x v="1"/>
    <s v="NMD"/>
    <n v="427"/>
    <n v="21023.35"/>
    <n v="98400.25"/>
    <x v="6"/>
    <n v="1000257747"/>
    <x v="339"/>
    <m/>
    <m/>
    <n v="0"/>
    <x v="218"/>
    <x v="1"/>
    <x v="5"/>
  </r>
  <r>
    <n v="100523193"/>
    <s v="AJOSE MUFUTAU"/>
    <s v="6 SHOYODE CLOSE 84/P50/141567 OKE KOTO AGEGE"/>
    <s v="C-Non MD"/>
    <x v="1"/>
    <s v="NMD"/>
    <n v="427"/>
    <n v="21023.35"/>
    <n v="412554.76"/>
    <x v="6"/>
    <n v="1000257747"/>
    <x v="339"/>
    <n v="25000"/>
    <d v="2025-06-16T00:00:00"/>
    <n v="3976.6500000000015"/>
    <x v="0"/>
    <x v="2"/>
    <x v="5"/>
  </r>
  <r>
    <n v="101647616"/>
    <s v="AJOSE MUFUTAU"/>
    <s v="6 SHOYODE CLOSE 84/P50/141567 OKE KOTO AGEGE"/>
    <s v="C-Non MD"/>
    <x v="0"/>
    <s v="NMD"/>
    <n v="0"/>
    <n v="0"/>
    <n v="10768.17"/>
    <x v="6"/>
    <n v="1000257747"/>
    <x v="339"/>
    <m/>
    <m/>
    <n v="0"/>
    <x v="0"/>
    <x v="0"/>
    <x v="5"/>
  </r>
  <r>
    <n v="101645832"/>
    <s v="ALHAJA RUKAYATU"/>
    <s v="6 SHOYODE CLOSE OFF ADEBAYO STR"/>
    <s v="C-Non MD"/>
    <x v="0"/>
    <s v="NMD"/>
    <n v="0"/>
    <n v="0"/>
    <n v="-5016.9399999999996"/>
    <x v="6"/>
    <n v="1000257747"/>
    <x v="339"/>
    <m/>
    <m/>
    <n v="0"/>
    <x v="0"/>
    <x v="0"/>
    <x v="5"/>
  </r>
  <r>
    <n v="100524031"/>
    <s v="ALHAJA RUKAYATU"/>
    <s v="6 SHOYODE CLOSE OFF ADEBAYO STR "/>
    <s v="C-Non MD"/>
    <x v="1"/>
    <s v="NMD"/>
    <n v="427"/>
    <n v="21023.35"/>
    <n v="163959.46"/>
    <x v="6"/>
    <n v="1000257747"/>
    <x v="339"/>
    <n v="36000"/>
    <d v="2025-06-24T00:00:00"/>
    <n v="14976.650000000001"/>
    <x v="0"/>
    <x v="2"/>
    <x v="5"/>
  </r>
  <r>
    <n v="101473360"/>
    <s v="OMOLEWA MICHAEL ALABA"/>
    <s v="7 SHOYODE CLOSE OFF ADEBAYO STREET AMOO BUS STOP"/>
    <s v="C-Non MD"/>
    <x v="1"/>
    <s v="NMD"/>
    <n v="427"/>
    <n v="21023.35"/>
    <n v="25248.29"/>
    <x v="6"/>
    <n v="1000257747"/>
    <x v="339"/>
    <n v="20000"/>
    <d v="2025-06-23T00:00:00"/>
    <n v="0"/>
    <x v="217"/>
    <x v="3"/>
    <x v="5"/>
  </r>
  <r>
    <n v="101643539"/>
    <s v="MRS OLURANTI AGBOOLA"/>
    <s v="7. ADEBAYO STREET. OKE KOTO AGEGE. LAGOS."/>
    <s v="C-Non MD"/>
    <x v="1"/>
    <s v="NMD"/>
    <n v="427"/>
    <n v="21023.35"/>
    <n v="-23043.89"/>
    <x v="6"/>
    <n v="1000257747"/>
    <x v="339"/>
    <n v="20000"/>
    <d v="2025-06-11T00:00:00"/>
    <n v="0"/>
    <x v="217"/>
    <x v="3"/>
    <x v="5"/>
  </r>
  <r>
    <n v="100524171"/>
    <s v="MRS OLURANTI AGBOOLA"/>
    <s v="7. ADEBAYO STREET. OKE KOTO AGEGE. LAGOS."/>
    <s v="C-Non MD"/>
    <x v="1"/>
    <s v="NMD"/>
    <n v="427"/>
    <n v="21023.35"/>
    <n v="-20904.75"/>
    <x v="6"/>
    <n v="1000257747"/>
    <x v="339"/>
    <n v="30000"/>
    <d v="2025-06-11T00:00:00"/>
    <n v="8976.6500000000015"/>
    <x v="0"/>
    <x v="2"/>
    <x v="5"/>
  </r>
  <r>
    <n v="101645902"/>
    <s v="SHOYODE ALABI S"/>
    <s v="C10/120 SHOYODE LANE OLD A/C NO 26/04/01/65614 M/NO 74/09132"/>
    <s v="C-Non MD"/>
    <x v="1"/>
    <s v="NMD"/>
    <n v="427"/>
    <n v="21023.35"/>
    <n v="94672.65"/>
    <x v="6"/>
    <n v="1000257747"/>
    <x v="339"/>
    <m/>
    <d v="2021-06-19T00:00:00"/>
    <n v="0"/>
    <x v="218"/>
    <x v="1"/>
    <x v="5"/>
  </r>
  <r>
    <n v="100540259"/>
    <s v="SHOYODE ALABI S"/>
    <s v="C10/120 SHOYODE LANE OLD A/C NO 26/04/01/65614 M/NO 74/09132"/>
    <s v="C-Non MD"/>
    <x v="1"/>
    <s v="NMD"/>
    <n v="427"/>
    <n v="21023.35"/>
    <n v="67078.91"/>
    <x v="6"/>
    <n v="1000257747"/>
    <x v="339"/>
    <m/>
    <d v="2025-05-21T00:00:00"/>
    <n v="0"/>
    <x v="218"/>
    <x v="1"/>
    <x v="5"/>
  </r>
  <r>
    <n v="100955888"/>
    <s v="OLAORE ADEYINKA ESQ"/>
    <s v="1 ADEYINKA STR M/NO 71/048391 AGEGE"/>
    <s v="C-Non MD"/>
    <x v="1"/>
    <s v="NMD"/>
    <n v="427"/>
    <n v="21023.35"/>
    <n v="951774.26"/>
    <x v="6"/>
    <n v="1000257653"/>
    <x v="340"/>
    <n v="30500"/>
    <d v="2025-06-25T00:00:00"/>
    <n v="9476.6500000000015"/>
    <x v="0"/>
    <x v="2"/>
    <x v="4"/>
  </r>
  <r>
    <n v="101313011"/>
    <s v="AKINDELE ESQ"/>
    <s v="1 ADEYINKA STREET ORILE"/>
    <s v="C-Non MD"/>
    <x v="1"/>
    <s v="NMD"/>
    <n v="427"/>
    <n v="21023.35"/>
    <n v="176029.14"/>
    <x v="6"/>
    <n v="1000257653"/>
    <x v="340"/>
    <n v="20000"/>
    <d v="2025-06-20T00:00:00"/>
    <n v="0"/>
    <x v="217"/>
    <x v="3"/>
    <x v="4"/>
  </r>
  <r>
    <n v="100523519"/>
    <s v="MRS LAIDE ADISA"/>
    <s v="10 ADEYINKA STR 85/S25/72284 ORILE AGEGE"/>
    <s v="C-Non MD"/>
    <x v="0"/>
    <s v="NMD"/>
    <n v="0"/>
    <n v="0"/>
    <n v="343279.82"/>
    <x v="6"/>
    <n v="1000257653"/>
    <x v="340"/>
    <m/>
    <m/>
    <n v="0"/>
    <x v="0"/>
    <x v="0"/>
    <x v="4"/>
  </r>
  <r>
    <n v="102874423"/>
    <s v="AHMED YEMI BABAYANJU"/>
    <s v="10 ADEYINKA STREET AGEGE"/>
    <s v="C-Non MD"/>
    <x v="1"/>
    <s v="NMD"/>
    <n v="427"/>
    <n v="21023.35"/>
    <n v="62756.800000000003"/>
    <x v="6"/>
    <n v="1000257653"/>
    <x v="340"/>
    <m/>
    <d v="2025-05-06T00:00:00"/>
    <n v="0"/>
    <x v="218"/>
    <x v="1"/>
    <x v="4"/>
  </r>
  <r>
    <n v="102874419"/>
    <s v="AHMED YEMI BABAYANJU"/>
    <s v="10 ADEYINKA STREET AGEGE"/>
    <s v="C-Non MD"/>
    <x v="1"/>
    <s v="NMD"/>
    <n v="427"/>
    <n v="21023.35"/>
    <n v="55756.800000000003"/>
    <x v="6"/>
    <n v="1000257653"/>
    <x v="340"/>
    <n v="50000"/>
    <d v="2025-06-16T00:00:00"/>
    <n v="28976.65"/>
    <x v="0"/>
    <x v="2"/>
    <x v="4"/>
  </r>
  <r>
    <n v="101645870"/>
    <s v="MR R SALAMI"/>
    <s v="4 ADEYINKA STREET 74/S25/50176 ORILE AGEGE"/>
    <s v="C-Non MD"/>
    <x v="1"/>
    <s v="NMD"/>
    <n v="427"/>
    <n v="21023.35"/>
    <n v="156419.34"/>
    <x v="6"/>
    <n v="1000257653"/>
    <x v="340"/>
    <m/>
    <d v="2021-09-30T00:00:00"/>
    <n v="0"/>
    <x v="218"/>
    <x v="1"/>
    <x v="4"/>
  </r>
  <r>
    <n v="100540267"/>
    <s v="MR R SALAMI"/>
    <s v="4 ADEYINKA STREET 74/S25/50176 ORILE AGEGE"/>
    <s v="C-Non MD"/>
    <x v="1"/>
    <s v="NMD"/>
    <n v="427"/>
    <n v="21023.35"/>
    <n v="127275.14"/>
    <x v="6"/>
    <n v="1000257653"/>
    <x v="340"/>
    <n v="40000"/>
    <d v="2025-06-20T00:00:00"/>
    <n v="18976.650000000001"/>
    <x v="0"/>
    <x v="2"/>
    <x v="4"/>
  </r>
  <r>
    <n v="101643537"/>
    <s v="SIWOKU JOSEPH ADE"/>
    <s v="5 ADEYINKA STREET M/NO 72/103943 AGEGE"/>
    <s v="C-Non MD"/>
    <x v="1"/>
    <s v="NMD"/>
    <n v="427"/>
    <n v="21023.35"/>
    <n v="167918.17"/>
    <x v="6"/>
    <n v="1000257653"/>
    <x v="340"/>
    <m/>
    <m/>
    <n v="0"/>
    <x v="218"/>
    <x v="1"/>
    <x v="4"/>
  </r>
  <r>
    <n v="100540376"/>
    <s v="SIWOKU JOSEPH ADE"/>
    <s v="5 ADEYINKA STREET M/NO 72/103943 AGEGE"/>
    <s v="C-Non MD"/>
    <x v="1"/>
    <s v="NMD"/>
    <n v="427"/>
    <n v="21023.35"/>
    <n v="79091.509999999995"/>
    <x v="6"/>
    <n v="1000257653"/>
    <x v="340"/>
    <n v="20000"/>
    <d v="2025-06-20T00:00:00"/>
    <n v="0"/>
    <x v="217"/>
    <x v="3"/>
    <x v="4"/>
  </r>
  <r>
    <n v="100539077"/>
    <s v="RASHEED A. O."/>
    <s v="5 ADEYINKA STREET ORILE AGEGE LAGOS"/>
    <s v="C-Non MD"/>
    <x v="1"/>
    <s v="NMD"/>
    <n v="427"/>
    <n v="21023.35"/>
    <n v="412931.97"/>
    <x v="6"/>
    <n v="1000257653"/>
    <x v="340"/>
    <n v="29000"/>
    <d v="2025-06-25T00:00:00"/>
    <n v="7976.6500000000015"/>
    <x v="0"/>
    <x v="2"/>
    <x v="4"/>
  </r>
  <r>
    <n v="101643686"/>
    <s v="RASHEED A. O."/>
    <s v="5 ADEYINKA STREET ORILE AGEGE LAGOS"/>
    <s v="C-Non MD"/>
    <x v="0"/>
    <s v="NMD"/>
    <n v="0"/>
    <n v="0"/>
    <n v="80161.37"/>
    <x v="6"/>
    <n v="1000257653"/>
    <x v="340"/>
    <m/>
    <m/>
    <n v="0"/>
    <x v="0"/>
    <x v="0"/>
    <x v="4"/>
  </r>
  <r>
    <n v="100537669"/>
    <s v="T O AKINDELE ESQ"/>
    <s v="57 ORILE RD AGEGE OLD A/C 26/03/03/52617 AGEGE"/>
    <s v="C-Non MD"/>
    <x v="1"/>
    <s v="NMD"/>
    <n v="427"/>
    <n v="21023.35"/>
    <n v="1245405"/>
    <x v="6"/>
    <n v="1000257653"/>
    <x v="340"/>
    <m/>
    <d v="2023-09-04T00:00:00"/>
    <n v="0"/>
    <x v="218"/>
    <x v="1"/>
    <x v="4"/>
  </r>
  <r>
    <n v="101643689"/>
    <s v="BAMGBOLA MICHAEL"/>
    <s v="7A ADEYINKA STR OLD A/C 26/04/01/74410 M/NO 76/152105"/>
    <s v="C-Non MD"/>
    <x v="0"/>
    <s v="NMD"/>
    <n v="0"/>
    <n v="0"/>
    <n v="80161.37"/>
    <x v="6"/>
    <n v="1000257653"/>
    <x v="340"/>
    <m/>
    <m/>
    <n v="0"/>
    <x v="0"/>
    <x v="0"/>
    <x v="4"/>
  </r>
  <r>
    <n v="100540661"/>
    <s v="BAMGBOLA MICHAEL"/>
    <s v="7A ADEYINKA STR OLD A/C 26/04/01/74410 M/NO 76/152105"/>
    <s v="C-Non MD"/>
    <x v="1"/>
    <s v="NMD"/>
    <n v="427"/>
    <n v="21023.35"/>
    <n v="529022.28"/>
    <x v="6"/>
    <n v="1000257653"/>
    <x v="340"/>
    <n v="16000"/>
    <d v="2025-06-25T00:00:00"/>
    <n v="0"/>
    <x v="221"/>
    <x v="3"/>
    <x v="4"/>
  </r>
  <r>
    <n v="100523847"/>
    <s v="DADA JACOB"/>
    <s v="8 ADEYINKA STREET OKO OBA AGEG OKO-OBA AGEGE"/>
    <s v="C-Non MD"/>
    <x v="1"/>
    <s v="NMD"/>
    <n v="427"/>
    <n v="21023.35"/>
    <n v="31563.57"/>
    <x v="6"/>
    <n v="1000257653"/>
    <x v="340"/>
    <n v="19000"/>
    <d v="2025-06-25T00:00:00"/>
    <n v="0"/>
    <x v="222"/>
    <x v="3"/>
    <x v="4"/>
  </r>
  <r>
    <n v="101645871"/>
    <s v="ADEWALE M A MRS"/>
    <s v="1 ADEYINKA STREET ORILE AGEGE"/>
    <s v="C-Non MD"/>
    <x v="0"/>
    <s v="NMD"/>
    <n v="0"/>
    <n v="0"/>
    <n v="38487.93"/>
    <x v="6"/>
    <n v="1000257659"/>
    <x v="341"/>
    <m/>
    <m/>
    <n v="0"/>
    <x v="0"/>
    <x v="0"/>
    <x v="4"/>
  </r>
  <r>
    <n v="100540756"/>
    <s v="ADEWALE M A MRS"/>
    <s v="1 ADEYINKA STREET ORILE AGEGE "/>
    <s v="C-Non MD"/>
    <x v="1"/>
    <s v="NMD"/>
    <n v="427"/>
    <n v="21023.35"/>
    <n v="219107.34"/>
    <x v="6"/>
    <n v="1000257659"/>
    <x v="341"/>
    <n v="21000"/>
    <d v="2025-06-25T00:00:00"/>
    <n v="0"/>
    <x v="223"/>
    <x v="3"/>
    <x v="4"/>
  </r>
  <r>
    <n v="100524077"/>
    <s v="SOKUNBI M A MR"/>
    <s v="1 AYANWALE STR AGEGE M/NO 85/73268 AGEGE"/>
    <s v="C-Non MD"/>
    <x v="1"/>
    <s v="NMD"/>
    <n v="427"/>
    <n v="21023.35"/>
    <n v="47735.41"/>
    <x v="6"/>
    <n v="1000257659"/>
    <x v="341"/>
    <n v="12000"/>
    <d v="2025-06-20T00:00:00"/>
    <n v="0"/>
    <x v="224"/>
    <x v="3"/>
    <x v="4"/>
  </r>
  <r>
    <n v="101643536"/>
    <s v="SOKUNBI M A MR"/>
    <s v="1 AYANWALE STR AGEGE M/NO 85/73268 AGEGE"/>
    <s v="C-Non MD"/>
    <x v="0"/>
    <s v="NMD"/>
    <n v="0"/>
    <n v="0"/>
    <n v="63170.17"/>
    <x v="6"/>
    <n v="1000257659"/>
    <x v="341"/>
    <m/>
    <m/>
    <n v="0"/>
    <x v="0"/>
    <x v="0"/>
    <x v="4"/>
  </r>
  <r>
    <n v="100540508"/>
    <s v="ADEBOWALE MUNIRU"/>
    <s v="15 ADEYINKA STREET M/N 75/115785 AGEGE"/>
    <s v="C-Non MD"/>
    <x v="1"/>
    <s v="NMD"/>
    <n v="427"/>
    <n v="21023.35"/>
    <n v="127462.23"/>
    <x v="6"/>
    <n v="1000257659"/>
    <x v="341"/>
    <n v="25000"/>
    <d v="2025-06-25T00:00:00"/>
    <n v="3976.6500000000015"/>
    <x v="0"/>
    <x v="2"/>
    <x v="4"/>
  </r>
  <r>
    <n v="101645805"/>
    <s v="ADEBOWALE MUNIRU"/>
    <s v="15 ADEYINKA STREET M/N 75/115785 AGEGE"/>
    <s v="C-Non MD"/>
    <x v="0"/>
    <s v="NMD"/>
    <n v="0"/>
    <n v="0"/>
    <n v="4487.93"/>
    <x v="6"/>
    <n v="1000257659"/>
    <x v="341"/>
    <m/>
    <m/>
    <n v="0"/>
    <x v="0"/>
    <x v="0"/>
    <x v="4"/>
  </r>
  <r>
    <n v="100540258"/>
    <s v="SUFIANA ALHAJI"/>
    <s v="19 ADEYINKA STR M/NO 74/04703 AGEGE"/>
    <s v="C-Non MD"/>
    <x v="1"/>
    <s v="NMD"/>
    <n v="427"/>
    <n v="21023.35"/>
    <n v="203971.64"/>
    <x v="6"/>
    <n v="1000257659"/>
    <x v="341"/>
    <m/>
    <d v="2025-05-06T00:00:00"/>
    <n v="0"/>
    <x v="218"/>
    <x v="1"/>
    <x v="4"/>
  </r>
  <r>
    <n v="100524209"/>
    <s v="SURAKATU BALOGUN"/>
    <s v="2 BADE ABIONA STR 79/P25/24697 ORILE AGEGE"/>
    <s v="C-Non MD"/>
    <x v="1"/>
    <s v="NMD"/>
    <n v="427"/>
    <n v="21023.35"/>
    <n v="25016.37"/>
    <x v="6"/>
    <n v="1000257659"/>
    <x v="341"/>
    <n v="20500"/>
    <d v="2025-06-25T00:00:00"/>
    <n v="0"/>
    <x v="225"/>
    <x v="3"/>
    <x v="4"/>
  </r>
  <r>
    <n v="100540291"/>
    <s v="ONIFADE AYISAT"/>
    <s v="21A ADEYINKA STREET M/NO 74/069158 ORILE AGEGE"/>
    <s v="C-Non MD"/>
    <x v="1"/>
    <s v="NMD"/>
    <n v="427"/>
    <n v="21023.35"/>
    <n v="36818.730000000003"/>
    <x v="6"/>
    <n v="1000257659"/>
    <x v="341"/>
    <m/>
    <d v="2025-05-27T00:00:00"/>
    <n v="0"/>
    <x v="218"/>
    <x v="1"/>
    <x v="4"/>
  </r>
  <r>
    <n v="100540268"/>
    <s v="DISU ISHOLA"/>
    <s v="21B ADEYINKA STR AGEGE OLD A/C NO 26/04/01/62912 "/>
    <s v="C-Non MD"/>
    <x v="1"/>
    <s v="NMD"/>
    <n v="427"/>
    <n v="21023.35"/>
    <n v="46931.76"/>
    <x v="6"/>
    <n v="1000257659"/>
    <x v="341"/>
    <n v="20000"/>
    <d v="2025-06-13T00:00:00"/>
    <n v="0"/>
    <x v="217"/>
    <x v="3"/>
    <x v="4"/>
  </r>
  <r>
    <n v="101625714"/>
    <s v="OSHOLA AYINLA"/>
    <s v="28 ADEYINKA STREET M/NO 77/S25/70769 ORILE AGEGE"/>
    <s v="C-Non MD"/>
    <x v="1"/>
    <s v="NMD"/>
    <n v="427"/>
    <n v="21023.35"/>
    <n v="48562.400000000001"/>
    <x v="6"/>
    <n v="1000257659"/>
    <x v="341"/>
    <n v="10000"/>
    <d v="2025-06-15T00:00:00"/>
    <n v="0"/>
    <x v="216"/>
    <x v="3"/>
    <x v="4"/>
  </r>
  <r>
    <n v="100540631"/>
    <s v="OSHOLA AYINLA"/>
    <s v="28 ADEYINKA STREET M/NO 77/S25/70769 ORILE AGEGE"/>
    <s v="C-Non MD"/>
    <x v="1"/>
    <s v="NMD"/>
    <n v="427"/>
    <n v="21023.35"/>
    <n v="165847.56"/>
    <x v="6"/>
    <n v="1000257659"/>
    <x v="341"/>
    <n v="21000"/>
    <d v="2025-06-15T00:00:00"/>
    <n v="0"/>
    <x v="223"/>
    <x v="3"/>
    <x v="4"/>
  </r>
  <r>
    <n v="101643688"/>
    <s v="ONIFADE SUFIANIU"/>
    <s v="4 ADEYINKA STR 85/S25/178696 AGEGE"/>
    <s v="C-Non MD"/>
    <x v="1"/>
    <s v="NMD"/>
    <n v="427"/>
    <n v="21023.35"/>
    <n v="316678.84999999998"/>
    <x v="6"/>
    <n v="1000257659"/>
    <x v="341"/>
    <n v="28000"/>
    <d v="2025-06-20T00:00:00"/>
    <n v="6976.6500000000015"/>
    <x v="0"/>
    <x v="2"/>
    <x v="4"/>
  </r>
  <r>
    <n v="100523527"/>
    <s v="ONIFADE SUFIANIU"/>
    <s v="4 ADEYINKA STR 85/S25/178696 AGEGE"/>
    <s v="C-Non MD"/>
    <x v="1"/>
    <s v="NMD"/>
    <n v="427"/>
    <n v="21023.35"/>
    <n v="760764.62"/>
    <x v="6"/>
    <n v="1000257659"/>
    <x v="341"/>
    <n v="22000"/>
    <d v="2025-06-16T00:00:00"/>
    <n v="976.65000000000146"/>
    <x v="0"/>
    <x v="2"/>
    <x v="4"/>
  </r>
  <r>
    <n v="101313014"/>
    <s v="SURAKAT BALOGUN"/>
    <s v="4 ADEYINKA STREET ORILE"/>
    <s v="C-Non MD"/>
    <x v="1"/>
    <s v="NMD"/>
    <n v="427"/>
    <n v="21023.35"/>
    <n v="121187.01"/>
    <x v="6"/>
    <n v="1000257659"/>
    <x v="341"/>
    <n v="21000"/>
    <d v="2025-06-25T00:00:00"/>
    <n v="0"/>
    <x v="223"/>
    <x v="3"/>
    <x v="4"/>
  </r>
  <r>
    <n v="100928750"/>
    <s v="ATC  LG0121"/>
    <s v="22, OLANREWAJU STREET, TABON-TABON, AGEGE, LAGOS."/>
    <s v="C-MD2"/>
    <x v="1"/>
    <s v="MD"/>
    <n v="2511"/>
    <n v="144170.95000000001"/>
    <n v="144170.95000000001"/>
    <x v="6"/>
    <n v="1003441268"/>
    <x v="342"/>
    <m/>
    <m/>
    <n v="0"/>
    <x v="226"/>
    <x v="1"/>
    <x v="0"/>
  </r>
  <r>
    <n v="100538605"/>
    <s v="ALH SULE AKANBI"/>
    <s v="17 AINA AKERA A 85/S25/19555"/>
    <s v="C-Non MD"/>
    <x v="1"/>
    <s v="NMD"/>
    <n v="427"/>
    <n v="21023.35"/>
    <n v="20996.66"/>
    <x v="6"/>
    <n v="1000258444"/>
    <x v="343"/>
    <m/>
    <d v="2025-05-26T00:00:00"/>
    <n v="0"/>
    <x v="218"/>
    <x v="1"/>
    <x v="5"/>
  </r>
  <r>
    <n v="102935427"/>
    <s v="LATEEF AGBODEMU AGBODEMU"/>
    <s v="17 AINA AKERA STREET "/>
    <s v="C-Non MD"/>
    <x v="1"/>
    <s v="NMD"/>
    <n v="427"/>
    <n v="21023.35"/>
    <n v="51127.33"/>
    <x v="6"/>
    <n v="1000258444"/>
    <x v="343"/>
    <m/>
    <m/>
    <n v="0"/>
    <x v="218"/>
    <x v="1"/>
    <x v="5"/>
  </r>
  <r>
    <n v="102935430"/>
    <s v="LATEEF AGBODEMU AGBODEMU"/>
    <s v="17 AINA AKERA STREET "/>
    <s v="C-Non MD"/>
    <x v="1"/>
    <s v="NMD"/>
    <n v="427"/>
    <n v="21023.35"/>
    <n v="47127.33"/>
    <x v="6"/>
    <n v="1000258444"/>
    <x v="343"/>
    <n v="15000"/>
    <d v="2025-06-21T00:00:00"/>
    <n v="0"/>
    <x v="220"/>
    <x v="3"/>
    <x v="5"/>
  </r>
  <r>
    <n v="100536233"/>
    <s v="AGBADEMU SULE ALHAJI"/>
    <s v="17 AJAYI IBE STR AGEGE OFF AINA AKERA STR"/>
    <s v="C-Non MD"/>
    <x v="1"/>
    <s v="NMD"/>
    <n v="427"/>
    <n v="21023.35"/>
    <n v="18558.39"/>
    <x v="6"/>
    <n v="1000258444"/>
    <x v="343"/>
    <n v="15000"/>
    <d v="2025-06-21T00:00:00"/>
    <n v="0"/>
    <x v="220"/>
    <x v="3"/>
    <x v="5"/>
  </r>
  <r>
    <n v="100538274"/>
    <s v="MR ADE SADIKU"/>
    <s v="22 AINA AKERA STR OFF ORILE RD AGEGE "/>
    <s v="C-Non MD"/>
    <x v="1"/>
    <s v="NMD"/>
    <n v="427"/>
    <n v="21023.35"/>
    <n v="542375.79"/>
    <x v="6"/>
    <n v="1000258444"/>
    <x v="343"/>
    <m/>
    <d v="2025-05-30T00:00:00"/>
    <n v="0"/>
    <x v="218"/>
    <x v="1"/>
    <x v="5"/>
  </r>
  <r>
    <n v="100536299"/>
    <s v="MR OLA R O"/>
    <s v="22 AJAYI IBE STREET 84/S25/87417 "/>
    <s v="C-Non MD"/>
    <x v="1"/>
    <s v="NMD"/>
    <n v="427"/>
    <n v="21023.35"/>
    <n v="93635.1"/>
    <x v="6"/>
    <n v="1000258444"/>
    <x v="343"/>
    <n v="35500"/>
    <d v="2025-06-21T00:00:00"/>
    <n v="14476.650000000001"/>
    <x v="0"/>
    <x v="2"/>
    <x v="5"/>
  </r>
  <r>
    <n v="100537842"/>
    <s v="OGUNLOLA CORNELEOUS A"/>
    <s v="24 AJAYI IBE STR AGEGE POWER LINE"/>
    <s v="C-Non MD"/>
    <x v="1"/>
    <s v="NMD"/>
    <n v="427"/>
    <n v="21023.35"/>
    <n v="41205.620000000003"/>
    <x v="6"/>
    <n v="1000258444"/>
    <x v="343"/>
    <n v="46000"/>
    <d v="2025-06-13T00:00:00"/>
    <n v="24976.65"/>
    <x v="0"/>
    <x v="2"/>
    <x v="5"/>
  </r>
  <r>
    <n v="100536910"/>
    <s v="SAMUEL ADERANIJO"/>
    <s v="28 AJAYI IBE STR LAGOS "/>
    <s v="C-Non MD"/>
    <x v="1"/>
    <s v="NMD"/>
    <n v="427"/>
    <n v="21023.35"/>
    <n v="300943.63"/>
    <x v="6"/>
    <n v="1000258444"/>
    <x v="343"/>
    <n v="20000"/>
    <d v="2025-06-21T00:00:00"/>
    <n v="0"/>
    <x v="217"/>
    <x v="3"/>
    <x v="5"/>
  </r>
  <r>
    <n v="102936430"/>
    <s v="SAMUEL ADERANIJO ADERANIJO ADERANIJO"/>
    <s v="28 AJAYI IBE STR LAGOS "/>
    <s v="C-Non MD"/>
    <x v="1"/>
    <s v="NMD"/>
    <n v="427"/>
    <n v="21023.35"/>
    <n v="85127.33"/>
    <x v="6"/>
    <n v="1000258444"/>
    <x v="343"/>
    <m/>
    <m/>
    <n v="0"/>
    <x v="218"/>
    <x v="1"/>
    <x v="5"/>
  </r>
  <r>
    <n v="100536568"/>
    <s v="O T AYAKI"/>
    <s v="15 AJAYI IBE STR 85/S25/14783 ORILE AGEGE"/>
    <s v="C-Non MD"/>
    <x v="1"/>
    <s v="NMD"/>
    <n v="427"/>
    <n v="21023.35"/>
    <n v="68483.78"/>
    <x v="6"/>
    <n v="1000258786"/>
    <x v="344"/>
    <n v="21600"/>
    <d v="2025-06-16T00:00:00"/>
    <n v="576.65000000000146"/>
    <x v="0"/>
    <x v="2"/>
    <x v="5"/>
  </r>
  <r>
    <n v="100538447"/>
    <s v="DAVID ADE SHOMOYE"/>
    <s v="15A AJAYI IBE STREET M/NO 85/S25/106304 AGEGE"/>
    <s v="C-Non MD"/>
    <x v="1"/>
    <s v="NMD"/>
    <n v="427"/>
    <n v="21023.35"/>
    <n v="22065.86"/>
    <x v="6"/>
    <n v="1000258786"/>
    <x v="344"/>
    <n v="18000"/>
    <d v="2025-06-21T00:00:00"/>
    <n v="0"/>
    <x v="227"/>
    <x v="3"/>
    <x v="5"/>
  </r>
  <r>
    <n v="100538026"/>
    <s v="SOLESI JIMOH"/>
    <s v="2 SHINEYE DRIVE ORILE OLD A/C NO 2L/03/07/6961A AGEGE"/>
    <s v="C-Non MD"/>
    <x v="1"/>
    <s v="NMD"/>
    <n v="427"/>
    <n v="21023.35"/>
    <n v="25776.36"/>
    <x v="6"/>
    <n v="1000258786"/>
    <x v="344"/>
    <n v="21000"/>
    <d v="2025-06-21T00:00:00"/>
    <n v="0"/>
    <x v="223"/>
    <x v="3"/>
    <x v="5"/>
  </r>
  <r>
    <n v="100538027"/>
    <s v="SOLESI JIMOH"/>
    <s v="2 SHONEYE DRIVE ORILE OLD A/C NO 26/03/07/69512 AGEGE"/>
    <s v="C-Non MD"/>
    <x v="1"/>
    <s v="NMD"/>
    <n v="427"/>
    <n v="21023.35"/>
    <n v="577072.04"/>
    <x v="6"/>
    <n v="1000258786"/>
    <x v="344"/>
    <n v="24000"/>
    <d v="2025-06-21T00:00:00"/>
    <n v="2976.6500000000015"/>
    <x v="0"/>
    <x v="2"/>
    <x v="5"/>
  </r>
  <r>
    <n v="100538011"/>
    <s v="IDOWU OLOJEDE"/>
    <s v="20 AJAYI IBE STREET OLD A/C NO 26/03/03/65719 AGEGE"/>
    <s v="C-Non MD"/>
    <x v="1"/>
    <s v="NMD"/>
    <n v="427"/>
    <n v="21023.35"/>
    <n v="1023891.57"/>
    <x v="6"/>
    <n v="1000258786"/>
    <x v="344"/>
    <m/>
    <d v="2025-05-10T00:00:00"/>
    <n v="0"/>
    <x v="218"/>
    <x v="1"/>
    <x v="5"/>
  </r>
  <r>
    <n v="100537938"/>
    <s v="SHOSANYA MR"/>
    <s v="4 SHOMOYE DRIVE ORILE AGEGE "/>
    <s v="C-Non MD"/>
    <x v="1"/>
    <s v="NMD"/>
    <n v="427"/>
    <n v="21023.35"/>
    <n v="328785.31"/>
    <x v="6"/>
    <n v="1000258786"/>
    <x v="344"/>
    <m/>
    <d v="2024-11-14T00:00:00"/>
    <n v="0"/>
    <x v="218"/>
    <x v="1"/>
    <x v="5"/>
  </r>
  <r>
    <n v="100538672"/>
    <s v="SHOSANYA MONILOLA"/>
    <s v="4 SHOMOYE DRIVE ORILE OLD A/C NO 26/03/07/7181A AGEGE"/>
    <s v="C-Non MD"/>
    <x v="1"/>
    <s v="NMD"/>
    <n v="427"/>
    <n v="21023.35"/>
    <n v="347664.37"/>
    <x v="6"/>
    <n v="1000258786"/>
    <x v="344"/>
    <m/>
    <d v="2024-12-12T00:00:00"/>
    <n v="0"/>
    <x v="218"/>
    <x v="1"/>
    <x v="5"/>
  </r>
  <r>
    <n v="102904797"/>
    <s v="MR OLAJIDE OLAJIDE OLAJIDE"/>
    <s v="6 SOMOYE DRIVE 86/S25/00688 AGEGE"/>
    <s v="C-Non MD"/>
    <x v="1"/>
    <s v="NMD"/>
    <n v="427"/>
    <n v="21023.35"/>
    <n v="47852.33"/>
    <x v="6"/>
    <n v="1000258786"/>
    <x v="344"/>
    <m/>
    <d v="2025-05-26T00:00:00"/>
    <n v="0"/>
    <x v="218"/>
    <x v="1"/>
    <x v="5"/>
  </r>
  <r>
    <n v="100536485"/>
    <s v="MR OLAJIDE"/>
    <s v="6 SOMOYE DRIVE 86/S25/00688 AGEGE"/>
    <s v="C-Non MD"/>
    <x v="1"/>
    <s v="NMD"/>
    <n v="427"/>
    <n v="21023.35"/>
    <n v="525373.85"/>
    <x v="6"/>
    <n v="1000258786"/>
    <x v="344"/>
    <m/>
    <d v="2025-05-26T00:00:00"/>
    <n v="0"/>
    <x v="218"/>
    <x v="1"/>
    <x v="5"/>
  </r>
  <r>
    <n v="100537148"/>
    <s v="TIJANI ADENIRAN"/>
    <s v="10 AJAYI IBE STR 81/57817 ORILE AGEGE"/>
    <s v="C-Non MD"/>
    <x v="1"/>
    <s v="NMD"/>
    <n v="427"/>
    <n v="21023.35"/>
    <n v="349386.34"/>
    <x v="6"/>
    <n v="1000258815"/>
    <x v="345"/>
    <n v="30000"/>
    <d v="2025-06-21T00:00:00"/>
    <n v="8976.6500000000015"/>
    <x v="0"/>
    <x v="2"/>
    <x v="5"/>
  </r>
  <r>
    <n v="100536967"/>
    <s v="MR SAMUEL OLA BANKOLE"/>
    <s v="11 AJAYI IBE STREET 94/S25/01365 ORILE AGEGE"/>
    <s v="C-Non MD"/>
    <x v="1"/>
    <s v="NMD"/>
    <n v="427"/>
    <n v="21023.35"/>
    <n v="228530.89"/>
    <x v="6"/>
    <n v="1000258815"/>
    <x v="345"/>
    <m/>
    <d v="2025-04-30T00:00:00"/>
    <n v="0"/>
    <x v="218"/>
    <x v="1"/>
    <x v="5"/>
  </r>
  <r>
    <n v="101700375"/>
    <s v="ALH LATEEF OLAYINKA ALAUSA"/>
    <s v="14A AJAYI IBE STREET ORILE-AGEGE LAGOS"/>
    <s v="C-Non MD"/>
    <x v="0"/>
    <s v="NMD"/>
    <n v="0"/>
    <n v="0"/>
    <n v="-126.58"/>
    <x v="6"/>
    <n v="1000258815"/>
    <x v="345"/>
    <m/>
    <m/>
    <n v="0"/>
    <x v="0"/>
    <x v="0"/>
    <x v="5"/>
  </r>
  <r>
    <n v="101700370"/>
    <s v="ALH LATEEF OLAYINKA ALAUSA"/>
    <s v="14A AJAYI IBE STREET ORILE-AGEGE LAGOS"/>
    <s v="C-Non MD"/>
    <x v="0"/>
    <s v="NMD"/>
    <n v="0"/>
    <n v="0"/>
    <n v="-40.67"/>
    <x v="6"/>
    <n v="1000258815"/>
    <x v="345"/>
    <m/>
    <m/>
    <n v="0"/>
    <x v="0"/>
    <x v="0"/>
    <x v="5"/>
  </r>
  <r>
    <n v="100538195"/>
    <s v="ALHAJA ABADATU GBAMGBOSE"/>
    <s v="7 AJAYI IBE STREET 75/097076 POWERLINE AGEGE"/>
    <s v="C-Non MD"/>
    <x v="1"/>
    <s v="NMD"/>
    <n v="427"/>
    <n v="21023.35"/>
    <n v="1314267.53"/>
    <x v="6"/>
    <n v="1000258815"/>
    <x v="345"/>
    <m/>
    <d v="2025-05-26T00:00:00"/>
    <n v="0"/>
    <x v="218"/>
    <x v="1"/>
    <x v="5"/>
  </r>
  <r>
    <n v="100537690"/>
    <s v="MR SHITTU YEKINNI"/>
    <s v="7 AJAYI IBE STREET OLD A/C 26/03/03/26018 TABONTABON AGEGE"/>
    <s v="C-Non MD"/>
    <x v="1"/>
    <s v="NMD"/>
    <n v="427"/>
    <n v="21023.35"/>
    <n v="365265.16"/>
    <x v="6"/>
    <n v="1000258815"/>
    <x v="345"/>
    <n v="20000"/>
    <d v="2025-06-21T00:00:00"/>
    <n v="0"/>
    <x v="217"/>
    <x v="3"/>
    <x v="5"/>
  </r>
  <r>
    <n v="100538203"/>
    <s v="YUSSUF AJALA"/>
    <s v="8 AJAYI IBE STR ORILE AGEGE  "/>
    <s v="C-Non MD"/>
    <x v="1"/>
    <s v="NMD"/>
    <n v="427"/>
    <n v="21023.35"/>
    <n v="627170.09"/>
    <x v="6"/>
    <n v="1000258815"/>
    <x v="345"/>
    <n v="10000"/>
    <d v="2025-06-21T00:00:00"/>
    <n v="0"/>
    <x v="216"/>
    <x v="3"/>
    <x v="5"/>
  </r>
  <r>
    <n v="100537909"/>
    <s v="OLUWATOBI RICHARD"/>
    <s v="88 AJAYI IBE STR. LAGOS "/>
    <s v="C-Non MD"/>
    <x v="1"/>
    <s v="NMD"/>
    <n v="427"/>
    <n v="21023.35"/>
    <n v="1579780.14"/>
    <x v="6"/>
    <n v="1000258815"/>
    <x v="345"/>
    <m/>
    <d v="2025-05-26T00:00:00"/>
    <n v="0"/>
    <x v="218"/>
    <x v="1"/>
    <x v="5"/>
  </r>
  <r>
    <n v="100538705"/>
    <s v="AJALA SAFANI"/>
    <s v="9 AJAYI IBE STREET M/N 77/S25/65388 ORILE AGEGE"/>
    <s v="C-Non MD"/>
    <x v="1"/>
    <s v="NMD"/>
    <n v="427"/>
    <n v="21023.35"/>
    <n v="8548.56"/>
    <x v="6"/>
    <n v="1000258815"/>
    <x v="345"/>
    <n v="37000"/>
    <d v="2025-06-23T00:00:00"/>
    <n v="15976.650000000001"/>
    <x v="0"/>
    <x v="2"/>
    <x v="5"/>
  </r>
  <r>
    <n v="100538185"/>
    <s v="SARATU A ADELEYE"/>
    <s v="1 AJAYI IBE ST ORILE AGEGE M/N 76/149578 "/>
    <s v="C-Non MD"/>
    <x v="1"/>
    <s v="NMD"/>
    <n v="427"/>
    <n v="21023.35"/>
    <n v="26755.360000000001"/>
    <x v="6"/>
    <n v="1000258823"/>
    <x v="346"/>
    <n v="19000"/>
    <d v="2025-06-02T00:00:00"/>
    <n v="0"/>
    <x v="222"/>
    <x v="3"/>
    <x v="5"/>
  </r>
  <r>
    <n v="102899083"/>
    <s v="KAYODE TEMIDAYO ADELEYE"/>
    <s v="1 AJAYI IBE STREET"/>
    <s v="C-Non MD"/>
    <x v="1"/>
    <s v="NMD"/>
    <n v="427"/>
    <n v="21023.35"/>
    <n v="26903.22"/>
    <x v="6"/>
    <n v="1000258823"/>
    <x v="346"/>
    <n v="25500"/>
    <d v="2025-06-02T00:00:00"/>
    <n v="4476.6500000000015"/>
    <x v="0"/>
    <x v="2"/>
    <x v="5"/>
  </r>
  <r>
    <n v="100537065"/>
    <s v="MUSA SARAFADEN"/>
    <s v="1A AJAYI IBE STR  "/>
    <s v="C-Non MD"/>
    <x v="1"/>
    <s v="NMD"/>
    <n v="427"/>
    <n v="21023.35"/>
    <n v="1161249.3899999999"/>
    <x v="6"/>
    <n v="1000258823"/>
    <x v="346"/>
    <m/>
    <d v="2025-05-26T00:00:00"/>
    <n v="0"/>
    <x v="218"/>
    <x v="1"/>
    <x v="5"/>
  </r>
  <r>
    <n v="100945597"/>
    <s v="WASIU KAYODE"/>
    <s v="3 AJAYI IBE STR  "/>
    <s v="C-Non MD"/>
    <x v="1"/>
    <s v="NMD"/>
    <n v="427"/>
    <n v="21023.35"/>
    <n v="535749.73"/>
    <x v="6"/>
    <n v="1000258823"/>
    <x v="346"/>
    <m/>
    <d v="2025-05-26T00:00:00"/>
    <n v="0"/>
    <x v="218"/>
    <x v="1"/>
    <x v="5"/>
  </r>
  <r>
    <n v="100538602"/>
    <s v="MR O OKIKIOLA"/>
    <s v="3 AJAYI IBE STR 85/126223 AGEGE"/>
    <s v="C-Non MD"/>
    <x v="1"/>
    <s v="NMD"/>
    <n v="427"/>
    <n v="21023.35"/>
    <n v="69188.100000000006"/>
    <x v="6"/>
    <n v="1000258823"/>
    <x v="346"/>
    <n v="25000"/>
    <d v="2025-06-23T00:00:00"/>
    <n v="3976.6500000000015"/>
    <x v="0"/>
    <x v="2"/>
    <x v="5"/>
  </r>
  <r>
    <n v="100537564"/>
    <s v="AYISAT BABAJIDE"/>
    <s v="4 AJAYI IBE STR NEW OKO OBA LAGOS "/>
    <s v="C-Non MD"/>
    <x v="1"/>
    <s v="NMD"/>
    <n v="427"/>
    <n v="21023.35"/>
    <n v="616200.95999999996"/>
    <x v="6"/>
    <n v="1000258823"/>
    <x v="346"/>
    <m/>
    <d v="2025-05-05T00:00:00"/>
    <n v="0"/>
    <x v="218"/>
    <x v="1"/>
    <x v="5"/>
  </r>
  <r>
    <n v="100537711"/>
    <s v="AISHATU AKANBI"/>
    <s v="6 AJAYIBE STR LAGOS "/>
    <s v="C-Non MD"/>
    <x v="1"/>
    <s v="NMD"/>
    <n v="427"/>
    <n v="21023.35"/>
    <n v="332919.88"/>
    <x v="6"/>
    <n v="1000258823"/>
    <x v="346"/>
    <m/>
    <d v="2025-05-26T00:00:00"/>
    <n v="0"/>
    <x v="218"/>
    <x v="1"/>
    <x v="5"/>
  </r>
  <r>
    <n v="100523356"/>
    <s v="OGUNDARE ASHAFA ALHAJ"/>
    <s v="1 OGUNDINA STR 85/S25/149396 MAGBON AGEGE"/>
    <s v="C-Non MD"/>
    <x v="1"/>
    <s v="NMD"/>
    <n v="427"/>
    <n v="21023.35"/>
    <n v="1740241.55"/>
    <x v="6"/>
    <n v="1000266986"/>
    <x v="347"/>
    <n v="10000"/>
    <d v="2025-06-17T00:00:00"/>
    <n v="0"/>
    <x v="216"/>
    <x v="3"/>
    <x v="5"/>
  </r>
  <r>
    <n v="100524511"/>
    <s v="AINA AMU"/>
    <s v="14B AKINLABI STR OKO OBA AGEGE"/>
    <s v="C-Non MD"/>
    <x v="1"/>
    <s v="NMD"/>
    <n v="427"/>
    <n v="21023.35"/>
    <n v="529983.54"/>
    <x v="6"/>
    <n v="1000266986"/>
    <x v="347"/>
    <n v="20000"/>
    <d v="2025-06-11T00:00:00"/>
    <n v="0"/>
    <x v="217"/>
    <x v="3"/>
    <x v="5"/>
  </r>
  <r>
    <n v="101643691"/>
    <s v="MUSEDIKU OMOROGA"/>
    <s v="15 AKINLABI STREET ORILE LAGOS"/>
    <s v="C-Non MD"/>
    <x v="0"/>
    <s v="NMD"/>
    <n v="0"/>
    <n v="0"/>
    <n v="81714.78"/>
    <x v="6"/>
    <n v="1000266986"/>
    <x v="347"/>
    <m/>
    <m/>
    <n v="0"/>
    <x v="0"/>
    <x v="0"/>
    <x v="5"/>
  </r>
  <r>
    <n v="100945282"/>
    <s v="MUSEDIKU OMOROGA"/>
    <s v="15 AKINLABI STREET ORILE LAGOS"/>
    <s v="C-Non MD"/>
    <x v="1"/>
    <s v="NMD"/>
    <n v="427"/>
    <n v="21023.35"/>
    <n v="540659.07999999996"/>
    <x v="6"/>
    <n v="1000266986"/>
    <x v="347"/>
    <n v="30000"/>
    <d v="2025-06-26T00:00:00"/>
    <n v="8976.6500000000015"/>
    <x v="0"/>
    <x v="2"/>
    <x v="5"/>
  </r>
  <r>
    <n v="100539066"/>
    <s v="OGUNTONA AJOSE"/>
    <s v="11 AKINLABI STR AGEGE LAGOS "/>
    <s v="C-Non MD"/>
    <x v="1"/>
    <s v="NMD"/>
    <n v="427"/>
    <n v="21023.35"/>
    <n v="488059.31"/>
    <x v="6"/>
    <n v="1000258752"/>
    <x v="348"/>
    <n v="7000"/>
    <d v="2025-06-11T00:00:00"/>
    <n v="0"/>
    <x v="228"/>
    <x v="3"/>
    <x v="5"/>
  </r>
  <r>
    <n v="100524536"/>
    <s v="MR KEHINDE VIJINADU"/>
    <s v="14 AKIMLABI STR AGBOTIKUYO LAGOS "/>
    <s v="C-Non MD"/>
    <x v="1"/>
    <s v="NMD"/>
    <n v="427"/>
    <n v="21023.35"/>
    <n v="1425151.52"/>
    <x v="6"/>
    <n v="1000258752"/>
    <x v="348"/>
    <n v="5000"/>
    <d v="2025-06-26T00:00:00"/>
    <n v="0"/>
    <x v="229"/>
    <x v="3"/>
    <x v="5"/>
  </r>
  <r>
    <n v="100539080"/>
    <s v="RUFAI MUSA"/>
    <s v="19 APENA STR LAGOS "/>
    <s v="C-Non MD"/>
    <x v="1"/>
    <s v="NMD"/>
    <n v="427"/>
    <n v="21023.35"/>
    <n v="440050.59"/>
    <x v="6"/>
    <n v="1000258752"/>
    <x v="348"/>
    <m/>
    <d v="2025-05-30T00:00:00"/>
    <n v="0"/>
    <x v="218"/>
    <x v="1"/>
    <x v="5"/>
  </r>
  <r>
    <n v="100538969"/>
    <s v="AJIKAWA ADEOYE"/>
    <s v="21 APENA STR ORILE "/>
    <s v="C-Non MD"/>
    <x v="0"/>
    <s v="NMD"/>
    <n v="0"/>
    <n v="0"/>
    <n v="1278546.42"/>
    <x v="6"/>
    <n v="1000258752"/>
    <x v="348"/>
    <m/>
    <m/>
    <n v="0"/>
    <x v="0"/>
    <x v="0"/>
    <x v="5"/>
  </r>
  <r>
    <n v="100540402"/>
    <s v="SANUSI ABUDU"/>
    <s v="5B APENA STR OLD A/C NO 26/07/06/09918 ORILE AGEGE"/>
    <s v="C-Non MD"/>
    <x v="1"/>
    <s v="NMD"/>
    <n v="427"/>
    <n v="21023.35"/>
    <n v="711787.73"/>
    <x v="6"/>
    <n v="1000258752"/>
    <x v="348"/>
    <n v="25000"/>
    <d v="2025-06-26T00:00:00"/>
    <n v="3976.6500000000015"/>
    <x v="0"/>
    <x v="2"/>
    <x v="5"/>
  </r>
  <r>
    <n v="100524342"/>
    <s v="AMOS AINA DADA"/>
    <s v="7 AKINLABI STREET M/NO 85/159602 MAGBON IPAJA RD AGEGE"/>
    <s v="C-Non MD"/>
    <x v="1"/>
    <s v="NMD"/>
    <n v="427"/>
    <n v="21023.35"/>
    <n v="1187960.58"/>
    <x v="6"/>
    <n v="1000258752"/>
    <x v="348"/>
    <n v="15000"/>
    <d v="2025-06-11T00:00:00"/>
    <n v="0"/>
    <x v="220"/>
    <x v="3"/>
    <x v="5"/>
  </r>
  <r>
    <n v="100524168"/>
    <s v="AKINLABI NURATU"/>
    <s v="7 APENA ST MAGBON AGEGE "/>
    <s v="C-Non MD"/>
    <x v="1"/>
    <s v="NMD"/>
    <n v="427"/>
    <n v="21023.35"/>
    <n v="1270854.48"/>
    <x v="6"/>
    <n v="1000258752"/>
    <x v="348"/>
    <m/>
    <d v="2025-05-05T00:00:00"/>
    <n v="0"/>
    <x v="218"/>
    <x v="1"/>
    <x v="5"/>
  </r>
  <r>
    <n v="100538675"/>
    <s v="DADA OGUNYEMI"/>
    <s v="9 AKINLABI STR M/NO 77/S25/98443 MAGBON AGEGE"/>
    <s v="C-Non MD"/>
    <x v="1"/>
    <s v="NMD"/>
    <n v="427"/>
    <n v="21023.35"/>
    <n v="1061797.6499999999"/>
    <x v="6"/>
    <n v="1000258752"/>
    <x v="348"/>
    <m/>
    <d v="2025-05-15T00:00:00"/>
    <n v="0"/>
    <x v="218"/>
    <x v="1"/>
    <x v="5"/>
  </r>
  <r>
    <n v="100540288"/>
    <s v="LAMIDI ABU"/>
    <s v="9B APENA STR OLD A/C NO 26/04/05/32015 AGEGE"/>
    <s v="C-Non MD"/>
    <x v="1"/>
    <s v="NMD"/>
    <n v="427"/>
    <n v="21023.35"/>
    <n v="1541422.17"/>
    <x v="6"/>
    <n v="1000258752"/>
    <x v="348"/>
    <n v="21100"/>
    <d v="2025-06-25T00:00:00"/>
    <n v="76.650000000001455"/>
    <x v="0"/>
    <x v="2"/>
    <x v="5"/>
  </r>
  <r>
    <n v="101643690"/>
    <s v="OMOLASHO OBADINA"/>
    <s v="15 IPAJA ROAD AGBOTIKUYO LAGOS"/>
    <s v="C-Non MD"/>
    <x v="1"/>
    <s v="NMD"/>
    <n v="427"/>
    <n v="21023.35"/>
    <n v="851285.78"/>
    <x v="6"/>
    <n v="1002010402"/>
    <x v="349"/>
    <m/>
    <d v="2024-03-27T00:00:00"/>
    <n v="0"/>
    <x v="218"/>
    <x v="1"/>
    <x v="5"/>
  </r>
  <r>
    <n v="100523034"/>
    <s v="OMOLASHO OBADINA"/>
    <s v="15 IPAJA ROAD AGBOTIKUYO LAGOS "/>
    <s v="C-Non MD"/>
    <x v="1"/>
    <s v="NMD"/>
    <n v="427"/>
    <n v="21023.35"/>
    <n v="1069746.22"/>
    <x v="6"/>
    <n v="1002010402"/>
    <x v="349"/>
    <n v="9000"/>
    <d v="2025-06-11T00:00:00"/>
    <n v="0"/>
    <x v="230"/>
    <x v="3"/>
    <x v="5"/>
  </r>
  <r>
    <n v="100524530"/>
    <s v="ADESUNTOLA OLUSEGUN"/>
    <s v="150 IPAJA RD AGEGE LAGOS"/>
    <s v="C-Non MD"/>
    <x v="1"/>
    <s v="NMD"/>
    <n v="427"/>
    <n v="21023.35"/>
    <n v="931243.26"/>
    <x v="6"/>
    <n v="1002010402"/>
    <x v="349"/>
    <n v="25000"/>
    <d v="2025-06-26T00:00:00"/>
    <n v="3976.6500000000015"/>
    <x v="0"/>
    <x v="2"/>
    <x v="5"/>
  </r>
  <r>
    <n v="101646331"/>
    <s v="Afomata SUNDAY BENNETH"/>
    <s v="2B AAkinlabi street Agege"/>
    <s v="C-Non MD"/>
    <x v="1"/>
    <s v="NMD"/>
    <n v="427"/>
    <n v="21023.35"/>
    <n v="658191.16"/>
    <x v="6"/>
    <n v="1002010402"/>
    <x v="349"/>
    <m/>
    <d v="2025-01-24T00:00:00"/>
    <n v="0"/>
    <x v="218"/>
    <x v="1"/>
    <x v="5"/>
  </r>
  <r>
    <n v="100524535"/>
    <s v="ADISA KEHINDE"/>
    <s v="3 APENA STR ORILE AGEGE LAGOS STATE"/>
    <s v="C-Non MD"/>
    <x v="1"/>
    <s v="NMD"/>
    <n v="427"/>
    <n v="21023.35"/>
    <n v="790710.13"/>
    <x v="6"/>
    <n v="1002010402"/>
    <x v="349"/>
    <n v="39500"/>
    <d v="2025-06-26T00:00:00"/>
    <n v="18476.650000000001"/>
    <x v="0"/>
    <x v="2"/>
    <x v="5"/>
  </r>
  <r>
    <n v="101643693"/>
    <s v="ADAMS SAKA"/>
    <s v="4 AKINLABI STR ORILE AGEGE LAGOS"/>
    <s v="C-Non MD"/>
    <x v="0"/>
    <s v="NMD"/>
    <n v="0"/>
    <n v="0"/>
    <n v="502511.22"/>
    <x v="6"/>
    <n v="1002010402"/>
    <x v="349"/>
    <m/>
    <m/>
    <n v="0"/>
    <x v="0"/>
    <x v="0"/>
    <x v="5"/>
  </r>
  <r>
    <n v="100524696"/>
    <s v="ADAMS SAKA"/>
    <s v="4 AKINLABI STR ORILE AGEGE LAGOS"/>
    <s v="C-Non MD"/>
    <x v="0"/>
    <s v="NMD"/>
    <n v="0"/>
    <n v="0"/>
    <n v="1039064.2"/>
    <x v="6"/>
    <n v="1002010402"/>
    <x v="349"/>
    <m/>
    <m/>
    <n v="0"/>
    <x v="0"/>
    <x v="0"/>
    <x v="5"/>
  </r>
  <r>
    <n v="100539086"/>
    <s v="MUSILI TIJANI"/>
    <s v="5 APENA STR LAGOS "/>
    <s v="C-Non MD"/>
    <x v="1"/>
    <s v="NMD"/>
    <n v="427"/>
    <n v="21023.35"/>
    <n v="1261236.72"/>
    <x v="6"/>
    <n v="1002010402"/>
    <x v="349"/>
    <n v="10100"/>
    <d v="2025-06-16T00:00:00"/>
    <n v="0"/>
    <x v="231"/>
    <x v="3"/>
    <x v="5"/>
  </r>
  <r>
    <n v="100067800"/>
    <s v="ALCAN ALUMIUNM PRODUCTS LT"/>
    <s v="6 COKER STR IPAJA AGEGE "/>
    <s v="C-MD2"/>
    <x v="0"/>
    <s v="MD"/>
    <n v="0"/>
    <n v="0"/>
    <n v="1108595.6599999999"/>
    <x v="6"/>
    <n v="1002049481"/>
    <x v="350"/>
    <m/>
    <m/>
    <n v="0"/>
    <x v="0"/>
    <x v="0"/>
    <x v="0"/>
  </r>
  <r>
    <n v="101372406"/>
    <s v="IBRAHIM MUHAMMED LYAS"/>
    <s v="13B AMINAT LANE AGEGE"/>
    <s v="C-Non MD"/>
    <x v="1"/>
    <s v="NMD"/>
    <n v="427"/>
    <n v="21023.35"/>
    <n v="12662.78"/>
    <x v="6"/>
    <n v="1001601529"/>
    <x v="351"/>
    <m/>
    <d v="2025-05-26T00:00:00"/>
    <n v="0"/>
    <x v="218"/>
    <x v="1"/>
    <x v="7"/>
  </r>
  <r>
    <n v="102825522"/>
    <s v="IBRAHIM MUHAMMED LYAS MUHAMMED LYAS"/>
    <s v="13B AMINAT LANE AGEGE"/>
    <s v="C-Non MD"/>
    <x v="1"/>
    <s v="NMD"/>
    <n v="427"/>
    <n v="21023.35"/>
    <n v="14577.55"/>
    <x v="6"/>
    <n v="1001601529"/>
    <x v="351"/>
    <m/>
    <d v="2025-05-26T00:00:00"/>
    <n v="0"/>
    <x v="218"/>
    <x v="1"/>
    <x v="7"/>
  </r>
  <r>
    <n v="102941183"/>
    <s v="ABIGAIL NAWOOLA BAYODE NAWOOLA BAYODE"/>
    <s v="15 Aminat Lane orile agege"/>
    <s v="C-Non MD"/>
    <x v="0"/>
    <s v="NMD"/>
    <n v="0"/>
    <n v="0"/>
    <n v="0"/>
    <x v="6"/>
    <n v="1001601529"/>
    <x v="351"/>
    <m/>
    <m/>
    <n v="0"/>
    <x v="0"/>
    <x v="0"/>
    <x v="7"/>
  </r>
  <r>
    <n v="102941180"/>
    <s v="ABIGAIL NAWOOLA BAYODE NAWOOLA BAYODE"/>
    <s v="15 Aminat Lane orile agege"/>
    <s v="C-Non MD"/>
    <x v="0"/>
    <s v="NMD"/>
    <n v="0"/>
    <n v="0"/>
    <n v="0"/>
    <x v="6"/>
    <n v="1001601529"/>
    <x v="351"/>
    <m/>
    <m/>
    <n v="0"/>
    <x v="0"/>
    <x v="0"/>
    <x v="7"/>
  </r>
  <r>
    <n v="102734597"/>
    <s v="ABIGAIL NAWOOLA BAYODE"/>
    <s v="15 Aminat Lane orile agege"/>
    <s v="C-Non MD"/>
    <x v="1"/>
    <s v="NMD"/>
    <n v="427"/>
    <n v="21023.35"/>
    <n v="21284.799999999999"/>
    <x v="6"/>
    <n v="1001601529"/>
    <x v="351"/>
    <n v="22000"/>
    <d v="2025-06-23T00:00:00"/>
    <n v="976.65000000000146"/>
    <x v="0"/>
    <x v="2"/>
    <x v="7"/>
  </r>
  <r>
    <n v="102746030"/>
    <s v="ABIGAIL NAWOOLA BAYODE NAWOOLA BAYODE"/>
    <s v="15 Aminat Lane orile agege"/>
    <s v="C-Non MD"/>
    <x v="1"/>
    <s v="NMD"/>
    <n v="427"/>
    <n v="21023.35"/>
    <n v="21640.86"/>
    <x v="6"/>
    <n v="1001601529"/>
    <x v="351"/>
    <n v="21000"/>
    <d v="2025-06-23T00:00:00"/>
    <n v="0"/>
    <x v="223"/>
    <x v="3"/>
    <x v="7"/>
  </r>
  <r>
    <n v="102850388"/>
    <s v="DR SADIQ YUNUS SADIQ YUNUS"/>
    <s v="5 AMINATU STR OKETOTO AGEGE LAGOS STATE"/>
    <s v="C-Non MD"/>
    <x v="1"/>
    <s v="NMD"/>
    <n v="427"/>
    <n v="21023.35"/>
    <n v="53575.78"/>
    <x v="6"/>
    <n v="1001601529"/>
    <x v="351"/>
    <m/>
    <d v="2025-05-27T00:00:00"/>
    <n v="0"/>
    <x v="218"/>
    <x v="1"/>
    <x v="7"/>
  </r>
  <r>
    <n v="100536529"/>
    <s v="DR SADIQ YUNUS"/>
    <s v="5 AMINATU STR OKETOTO AGEGE LAGOS STATE"/>
    <s v="C-Non MD"/>
    <x v="1"/>
    <s v="NMD"/>
    <n v="427"/>
    <n v="21023.35"/>
    <n v="41863.11"/>
    <x v="6"/>
    <n v="1001601529"/>
    <x v="351"/>
    <n v="22600"/>
    <d v="2025-06-02T00:00:00"/>
    <n v="1576.6500000000015"/>
    <x v="0"/>
    <x v="2"/>
    <x v="7"/>
  </r>
  <r>
    <n v="100540629"/>
    <s v="EGBERONGBE O JOSEPH"/>
    <s v="102 AMOO STR M/NO 77/S25/65834 AGEGE"/>
    <s v="C-Non MD"/>
    <x v="1"/>
    <s v="NMD"/>
    <n v="427"/>
    <n v="21023.35"/>
    <n v="55735.97"/>
    <x v="6"/>
    <n v="1000267444"/>
    <x v="352"/>
    <m/>
    <d v="2025-05-26T00:00:00"/>
    <n v="0"/>
    <x v="218"/>
    <x v="1"/>
    <x v="5"/>
  </r>
  <r>
    <n v="102413805"/>
    <s v="SIKIRATU AKINLABI"/>
    <s v="103 AMOO ROAD ORILE AGEGE "/>
    <s v="C-Non MD"/>
    <x v="1"/>
    <s v="NMD"/>
    <n v="427"/>
    <n v="21023.35"/>
    <n v="220080.49"/>
    <x v="6"/>
    <n v="1000267444"/>
    <x v="352"/>
    <m/>
    <d v="2022-05-07T00:00:00"/>
    <n v="0"/>
    <x v="218"/>
    <x v="1"/>
    <x v="5"/>
  </r>
  <r>
    <n v="101645868"/>
    <s v="I K B CHINAKA"/>
    <s v="106 AMOO RD O/AGEGE LAGOS"/>
    <s v="C-Non MD"/>
    <x v="0"/>
    <s v="NMD"/>
    <n v="0"/>
    <n v="0"/>
    <n v="37673.47"/>
    <x v="6"/>
    <n v="1000267444"/>
    <x v="352"/>
    <m/>
    <m/>
    <n v="0"/>
    <x v="0"/>
    <x v="0"/>
    <x v="5"/>
  </r>
  <r>
    <n v="101643531"/>
    <s v="SHITTU ABEJE MADAM"/>
    <s v="107 AMOO STREET. AGEGE 86/S25/64951 ORILE AGEGE"/>
    <s v="C-Non MD"/>
    <x v="0"/>
    <s v="NMD"/>
    <n v="0"/>
    <n v="0"/>
    <n v="14962.69"/>
    <x v="6"/>
    <n v="1000267444"/>
    <x v="352"/>
    <m/>
    <m/>
    <n v="0"/>
    <x v="0"/>
    <x v="0"/>
    <x v="5"/>
  </r>
  <r>
    <n v="101643530"/>
    <s v="AJOBOSE E A MR"/>
    <s v="110 AMOO STREET. AGEGE ORILE AGEGE"/>
    <s v="C-Non MD"/>
    <x v="0"/>
    <s v="NMD"/>
    <n v="0"/>
    <n v="0"/>
    <n v="10911.9"/>
    <x v="6"/>
    <n v="1000267444"/>
    <x v="352"/>
    <m/>
    <m/>
    <n v="0"/>
    <x v="0"/>
    <x v="0"/>
    <x v="5"/>
  </r>
  <r>
    <n v="102613292"/>
    <s v="AKINOLA  JIMOH"/>
    <s v="111 AMOO STR M NO 74 075349 AGEGE"/>
    <s v="C-Non MD"/>
    <x v="1"/>
    <s v="NMD"/>
    <n v="427"/>
    <n v="21023.35"/>
    <n v="21000.959999999999"/>
    <x v="6"/>
    <n v="1000267444"/>
    <x v="352"/>
    <n v="20895"/>
    <d v="2025-06-25T00:00:00"/>
    <n v="0"/>
    <x v="232"/>
    <x v="3"/>
    <x v="5"/>
  </r>
  <r>
    <n v="100523178"/>
    <s v="SOTUNDE MADAM AGBOOL"/>
    <s v="111 AMOO STREET. AGEGE AGEGE "/>
    <s v="C-Non MD"/>
    <x v="0"/>
    <s v="NMD"/>
    <n v="0"/>
    <n v="0"/>
    <n v="21174.25"/>
    <x v="6"/>
    <n v="1000267444"/>
    <x v="352"/>
    <m/>
    <m/>
    <n v="0"/>
    <x v="0"/>
    <x v="0"/>
    <x v="5"/>
  </r>
  <r>
    <n v="101645869"/>
    <s v="AJIBOSE E A"/>
    <s v="98 AMOO STREET. AGEGE M/NO 77/S25/-8437 AGEGE"/>
    <s v="C-Non MD"/>
    <x v="0"/>
    <s v="NMD"/>
    <n v="0"/>
    <n v="0"/>
    <n v="9533.4699999999993"/>
    <x v="6"/>
    <n v="1000267444"/>
    <x v="352"/>
    <m/>
    <m/>
    <n v="0"/>
    <x v="0"/>
    <x v="0"/>
    <x v="5"/>
  </r>
  <r>
    <n v="101643692"/>
    <s v="OLAWOYIN BANDELE"/>
    <s v="90A AMOO STREET. AGEGE M/N 83/S25/17078 ORILE AGEGE"/>
    <s v="C-Non MD"/>
    <x v="1"/>
    <s v="NMD"/>
    <n v="427"/>
    <n v="21023.35"/>
    <n v="132072.66"/>
    <x v="6"/>
    <n v="1000266970"/>
    <x v="353"/>
    <n v="15000"/>
    <d v="2025-06-25T00:00:00"/>
    <n v="0"/>
    <x v="220"/>
    <x v="3"/>
    <x v="5"/>
  </r>
  <r>
    <n v="100523156"/>
    <s v="OLAWOYIN BANDELE"/>
    <s v="90A AMOO STREET. AGEGE M/N 83/S25/17078 ORILE AGEGE"/>
    <s v="C-Non MD"/>
    <x v="1"/>
    <s v="NMD"/>
    <n v="427"/>
    <n v="21023.35"/>
    <n v="118394.09"/>
    <x v="6"/>
    <n v="1000266970"/>
    <x v="353"/>
    <n v="20005"/>
    <d v="2025-06-25T00:00:00"/>
    <n v="0"/>
    <x v="233"/>
    <x v="3"/>
    <x v="5"/>
  </r>
  <r>
    <n v="100540533"/>
    <s v="AINA BISI"/>
    <s v="97A AMOO STREET. AGEGE M/NO 77/S25/92136 AGEGE"/>
    <s v="C-Non MD"/>
    <x v="1"/>
    <s v="NMD"/>
    <n v="427"/>
    <n v="21023.35"/>
    <n v="184286.14"/>
    <x v="6"/>
    <n v="1000266970"/>
    <x v="353"/>
    <m/>
    <d v="2025-05-27T00:00:00"/>
    <n v="0"/>
    <x v="218"/>
    <x v="1"/>
    <x v="5"/>
  </r>
  <r>
    <n v="101645810"/>
    <s v="AINA BISI"/>
    <s v="97A AMOO STREET. AGEGE M/NO 77/S25/92136 AGEGE"/>
    <s v="C-Non MD"/>
    <x v="1"/>
    <s v="NMD"/>
    <n v="427"/>
    <n v="21023.35"/>
    <n v="296111.38"/>
    <x v="6"/>
    <n v="1000266970"/>
    <x v="353"/>
    <n v="35000"/>
    <d v="2025-06-24T00:00:00"/>
    <n v="13976.650000000001"/>
    <x v="0"/>
    <x v="2"/>
    <x v="5"/>
  </r>
  <r>
    <n v="100539317"/>
    <s v="KASSUM ISHOLA NUREN"/>
    <s v="82 AMOO STR M/NO 65/007645 AGEGE"/>
    <s v="C-Non MD"/>
    <x v="1"/>
    <s v="NMD"/>
    <n v="427"/>
    <n v="21023.35"/>
    <n v="245363.28"/>
    <x v="6"/>
    <n v="1000267446"/>
    <x v="354"/>
    <n v="20000"/>
    <d v="2025-06-25T00:00:00"/>
    <n v="0"/>
    <x v="217"/>
    <x v="3"/>
    <x v="5"/>
  </r>
  <r>
    <n v="100524185"/>
    <s v="OYEDELE F.I"/>
    <s v="83 AMOO ST AGEGE "/>
    <s v="C-Non MD"/>
    <x v="1"/>
    <s v="NMD"/>
    <n v="427"/>
    <n v="21023.35"/>
    <n v="20888"/>
    <x v="6"/>
    <n v="1000267446"/>
    <x v="354"/>
    <n v="22000"/>
    <d v="2025-06-16T00:00:00"/>
    <n v="976.65000000000146"/>
    <x v="0"/>
    <x v="2"/>
    <x v="5"/>
  </r>
  <r>
    <n v="100540637"/>
    <s v="OLUSEGUN OWOIGBE"/>
    <s v="84 AMOO STR M/NO 74/050265 ORILE AGEGE"/>
    <s v="C-Non MD"/>
    <x v="1"/>
    <s v="NMD"/>
    <n v="427"/>
    <n v="21023.35"/>
    <n v="38427.17"/>
    <x v="6"/>
    <n v="1000267446"/>
    <x v="354"/>
    <n v="17000"/>
    <d v="2025-06-25T00:00:00"/>
    <n v="0"/>
    <x v="234"/>
    <x v="3"/>
    <x v="5"/>
  </r>
  <r>
    <n v="100523672"/>
    <s v="MR SUNDAY AKINTOYE"/>
    <s v="88 AMOO STREET. AGEGE 86/S5/04204 ORILE AGEGE"/>
    <s v="C-Non MD"/>
    <x v="1"/>
    <s v="NMD"/>
    <n v="427"/>
    <n v="21023.35"/>
    <n v="541975.44999999995"/>
    <x v="6"/>
    <n v="1000267446"/>
    <x v="354"/>
    <m/>
    <d v="2025-05-16T00:00:00"/>
    <n v="0"/>
    <x v="218"/>
    <x v="1"/>
    <x v="5"/>
  </r>
  <r>
    <n v="100540264"/>
    <s v="MR ADEWALE MATHEW"/>
    <s v="90 AMOO STR 74/S25/44575 AGEGE"/>
    <s v="C-Non MD"/>
    <x v="1"/>
    <s v="NMD"/>
    <n v="427"/>
    <n v="21023.35"/>
    <n v="63985.26"/>
    <x v="6"/>
    <n v="1000267446"/>
    <x v="354"/>
    <n v="35000"/>
    <d v="2025-06-25T00:00:00"/>
    <n v="13976.650000000001"/>
    <x v="0"/>
    <x v="2"/>
    <x v="5"/>
  </r>
  <r>
    <n v="101646551"/>
    <s v="OYEDELE L"/>
    <s v="93 AMOO STREET. AGEGE AGEGE"/>
    <s v="C-Non MD"/>
    <x v="0"/>
    <s v="NMD"/>
    <n v="0"/>
    <n v="0"/>
    <n v="26954.01"/>
    <x v="6"/>
    <n v="1000267446"/>
    <x v="354"/>
    <m/>
    <m/>
    <n v="0"/>
    <x v="0"/>
    <x v="0"/>
    <x v="5"/>
  </r>
  <r>
    <n v="100540525"/>
    <s v="OYEDELE L A"/>
    <s v="93 AMOO STREET. AGEGE AGEGE "/>
    <s v="C-Non MD"/>
    <x v="1"/>
    <s v="NMD"/>
    <n v="427"/>
    <n v="21023.35"/>
    <n v="43665.96"/>
    <x v="6"/>
    <n v="1000267446"/>
    <x v="354"/>
    <n v="50000"/>
    <d v="2025-06-25T00:00:00"/>
    <n v="28976.65"/>
    <x v="0"/>
    <x v="2"/>
    <x v="5"/>
  </r>
  <r>
    <n v="100540653"/>
    <s v="TIJANI ESURUOSO"/>
    <s v="97 AMOO STR M/NO 77/S25/1597 AGEGE"/>
    <s v="C-Non MD"/>
    <x v="1"/>
    <s v="NMD"/>
    <n v="427"/>
    <n v="21023.35"/>
    <n v="722505.06"/>
    <x v="6"/>
    <n v="1000267446"/>
    <x v="354"/>
    <m/>
    <d v="2025-05-16T00:00:00"/>
    <n v="0"/>
    <x v="218"/>
    <x v="1"/>
    <x v="5"/>
  </r>
  <r>
    <n v="101643697"/>
    <s v="TIJANI ESURUOSO"/>
    <s v="97 AMOO STR M/NO 77/S25/1597 AGEGE"/>
    <s v="C-Non MD"/>
    <x v="0"/>
    <s v="NMD"/>
    <n v="0"/>
    <n v="0"/>
    <n v="46233.21"/>
    <x v="6"/>
    <n v="1000267446"/>
    <x v="354"/>
    <m/>
    <m/>
    <n v="0"/>
    <x v="0"/>
    <x v="0"/>
    <x v="5"/>
  </r>
  <r>
    <n v="101630109"/>
    <s v="ADESOLA ADEGOKE"/>
    <s v="74 AMOO STREET AGEGE"/>
    <s v="C-Non MD"/>
    <x v="0"/>
    <s v="NMD"/>
    <n v="0"/>
    <n v="0"/>
    <n v="93965.06"/>
    <x v="6"/>
    <n v="1000257684"/>
    <x v="355"/>
    <m/>
    <m/>
    <n v="0"/>
    <x v="0"/>
    <x v="0"/>
    <x v="6"/>
  </r>
  <r>
    <n v="101643696"/>
    <s v="LANI ANIJO"/>
    <s v="85 AMOO STR M/NO 75/097551 AGEGE"/>
    <s v="C-Non MD"/>
    <x v="0"/>
    <s v="NMD"/>
    <n v="0"/>
    <n v="0"/>
    <n v="48782.53"/>
    <x v="6"/>
    <n v="1000257684"/>
    <x v="355"/>
    <m/>
    <m/>
    <n v="0"/>
    <x v="0"/>
    <x v="0"/>
    <x v="6"/>
  </r>
  <r>
    <n v="100539616"/>
    <s v="MR.LIVINUS NJOKU"/>
    <s v="89 AMOO STREET. AGEGE 81/S25/33143 AGEGE"/>
    <s v="C-Non MD"/>
    <x v="1"/>
    <s v="NMD"/>
    <n v="427"/>
    <n v="21023.35"/>
    <n v="66159.86"/>
    <x v="6"/>
    <n v="1000257684"/>
    <x v="355"/>
    <m/>
    <d v="2025-04-24T00:00:00"/>
    <n v="0"/>
    <x v="218"/>
    <x v="1"/>
    <x v="6"/>
  </r>
  <r>
    <n v="101643699"/>
    <s v="MR.LIVINUS NJOKU"/>
    <s v="89 AMOO STREET. AGEGE 81/S25/33143 AGEGE"/>
    <s v="C-Non MD"/>
    <x v="1"/>
    <s v="NMD"/>
    <n v="427"/>
    <n v="21023.35"/>
    <n v="40845.22"/>
    <x v="6"/>
    <n v="1000257684"/>
    <x v="355"/>
    <n v="65800"/>
    <d v="2025-06-20T00:00:00"/>
    <n v="44776.65"/>
    <x v="0"/>
    <x v="2"/>
    <x v="6"/>
  </r>
  <r>
    <n v="100540401"/>
    <s v="RASHIDI RASHIDI"/>
    <s v="91 AMOO STREET. AGEGE AGEGE OKE KOTO"/>
    <s v="C-Non MD"/>
    <x v="1"/>
    <s v="NMD"/>
    <n v="427"/>
    <n v="21023.35"/>
    <n v="55603.75"/>
    <x v="6"/>
    <n v="1000257684"/>
    <x v="355"/>
    <n v="42000"/>
    <d v="2025-06-25T00:00:00"/>
    <n v="20976.65"/>
    <x v="0"/>
    <x v="2"/>
    <x v="6"/>
  </r>
  <r>
    <n v="101643698"/>
    <s v="RASHIDI RASHIDI"/>
    <s v="91 AMOO STREET. AGEGE AGEGE OKE KOTO"/>
    <s v="C-Non MD"/>
    <x v="1"/>
    <s v="NMD"/>
    <n v="427"/>
    <n v="21023.35"/>
    <n v="20945.22"/>
    <x v="6"/>
    <n v="1000257684"/>
    <x v="355"/>
    <n v="43000"/>
    <d v="2025-06-25T00:00:00"/>
    <n v="21976.65"/>
    <x v="0"/>
    <x v="2"/>
    <x v="6"/>
  </r>
  <r>
    <n v="101645808"/>
    <s v="MODUPE MODUPE"/>
    <s v="73 AMOO STREET. AGEGE M/N 84/S25/07 AGEGE"/>
    <s v="C-Non MD"/>
    <x v="0"/>
    <s v="NMD"/>
    <n v="0"/>
    <n v="0"/>
    <n v="37540.019999999997"/>
    <x v="6"/>
    <n v="1000266974"/>
    <x v="356"/>
    <m/>
    <m/>
    <n v="0"/>
    <x v="0"/>
    <x v="0"/>
    <x v="5"/>
  </r>
  <r>
    <n v="100523168"/>
    <s v="MODUPE MODUPE"/>
    <s v="73 AMOO STREET. AGEGE M/N 84/S25/07 AGEGE"/>
    <s v="C-Non MD"/>
    <x v="1"/>
    <s v="NMD"/>
    <n v="427"/>
    <n v="21023.35"/>
    <n v="29124.959999999999"/>
    <x v="6"/>
    <n v="1000266974"/>
    <x v="356"/>
    <m/>
    <d v="2025-05-27T00:00:00"/>
    <n v="0"/>
    <x v="218"/>
    <x v="1"/>
    <x v="5"/>
  </r>
  <r>
    <n v="101645811"/>
    <s v="MODUPE MODUPE"/>
    <s v="73 AMOO STREET. AGEGE M/N 84/S25/07 AGEGE"/>
    <s v="C-Non MD"/>
    <x v="1"/>
    <s v="NMD"/>
    <n v="427"/>
    <n v="21023.35"/>
    <n v="38017.760000000002"/>
    <x v="6"/>
    <n v="1000266974"/>
    <x v="356"/>
    <n v="20000"/>
    <d v="2025-06-26T00:00:00"/>
    <n v="0"/>
    <x v="217"/>
    <x v="3"/>
    <x v="5"/>
  </r>
  <r>
    <n v="100523167"/>
    <s v="MODUPE MODUPE"/>
    <s v="75 AMOO STREET. AGEGE 84/S25/001352 AGEGE"/>
    <s v="C-Non MD"/>
    <x v="1"/>
    <s v="NMD"/>
    <n v="427"/>
    <n v="21023.35"/>
    <n v="38001.199999999997"/>
    <x v="6"/>
    <n v="1000266974"/>
    <x v="356"/>
    <n v="20000"/>
    <d v="2025-06-26T00:00:00"/>
    <n v="0"/>
    <x v="217"/>
    <x v="3"/>
    <x v="5"/>
  </r>
  <r>
    <n v="100524678"/>
    <s v="RILLY TAIWO TIJANI"/>
    <s v="76 AMOO STREET ORILE-AGEGE LAGOS."/>
    <s v="C-MD2"/>
    <x v="1"/>
    <s v="MD"/>
    <n v="370"/>
    <n v="21243.83"/>
    <n v="21106.55"/>
    <x v="6"/>
    <n v="1000266974"/>
    <x v="356"/>
    <m/>
    <m/>
    <n v="0"/>
    <x v="235"/>
    <x v="1"/>
    <x v="5"/>
  </r>
  <r>
    <n v="100540410"/>
    <s v="SARATU POYE"/>
    <s v="77 AMOO STREET. AGEGE M/NO 75/090949 AGEGE"/>
    <s v="C-Non MD"/>
    <x v="1"/>
    <s v="NMD"/>
    <n v="427"/>
    <n v="21023.35"/>
    <n v="72184.13"/>
    <x v="6"/>
    <n v="1000266974"/>
    <x v="356"/>
    <n v="9000"/>
    <d v="2025-06-25T00:00:00"/>
    <n v="0"/>
    <x v="230"/>
    <x v="3"/>
    <x v="5"/>
  </r>
  <r>
    <n v="101643702"/>
    <s v="SARATU POYE"/>
    <s v="77 AMOO STREET. AGEGE M/NO 75/090949 AGEGE"/>
    <s v="C-Non MD"/>
    <x v="0"/>
    <s v="NMD"/>
    <n v="0"/>
    <n v="0"/>
    <n v="39251.870000000003"/>
    <x v="6"/>
    <n v="1000266974"/>
    <x v="356"/>
    <m/>
    <m/>
    <n v="0"/>
    <x v="0"/>
    <x v="0"/>
    <x v="5"/>
  </r>
  <r>
    <n v="101844466"/>
    <s v="ABIKE A MADAM"/>
    <s v="87 AMOO STR 81/S25/00041043 OKE KOTO"/>
    <s v="C-Non MD"/>
    <x v="1"/>
    <s v="NMD"/>
    <n v="427"/>
    <n v="21023.35"/>
    <n v="107133.75"/>
    <x v="6"/>
    <n v="1000266974"/>
    <x v="356"/>
    <n v="36000"/>
    <d v="2025-06-25T00:00:00"/>
    <n v="14976.650000000001"/>
    <x v="0"/>
    <x v="2"/>
    <x v="5"/>
  </r>
  <r>
    <n v="101706429"/>
    <s v="MRS MORAYO SHOMUYIWA"/>
    <s v="90 AMOO STREET  AGEGE AGEGE"/>
    <s v="C-Non MD"/>
    <x v="1"/>
    <s v="NMD"/>
    <n v="427"/>
    <n v="21023.35"/>
    <n v="239577.55"/>
    <x v="6"/>
    <n v="1000266974"/>
    <x v="356"/>
    <m/>
    <m/>
    <n v="0"/>
    <x v="218"/>
    <x v="1"/>
    <x v="5"/>
  </r>
  <r>
    <n v="100539209"/>
    <s v="MRS MORAYO SHOMUYIWA"/>
    <s v="90 AMOO STREET. AGEGE AGEGE "/>
    <s v="C-Non MD"/>
    <x v="1"/>
    <s v="NMD"/>
    <n v="427"/>
    <n v="21023.35"/>
    <n v="20887.189999999999"/>
    <x v="6"/>
    <n v="1000266974"/>
    <x v="356"/>
    <n v="21600"/>
    <d v="2025-06-11T00:00:00"/>
    <n v="576.65000000000146"/>
    <x v="0"/>
    <x v="2"/>
    <x v="5"/>
  </r>
  <r>
    <n v="100538979"/>
    <s v="TAIWO S A"/>
    <s v="IKJ 27 AMOO STR M/N 85/S25/132398 AGEGE"/>
    <s v="C-Non MD"/>
    <x v="1"/>
    <s v="NMD"/>
    <n v="427"/>
    <n v="21023.35"/>
    <n v="27529.52"/>
    <x v="6"/>
    <n v="1000266974"/>
    <x v="356"/>
    <n v="21000"/>
    <d v="2025-06-20T00:00:00"/>
    <n v="0"/>
    <x v="223"/>
    <x v="3"/>
    <x v="5"/>
  </r>
  <r>
    <n v="100524204"/>
    <s v="ALHAJI ABUBAKAR ADAMS"/>
    <s v="57 AMOO STR ORILE AGEGE LAGOS"/>
    <s v="C-Non MD"/>
    <x v="1"/>
    <s v="NMD"/>
    <n v="427"/>
    <n v="21023.35"/>
    <n v="300710.78999999998"/>
    <x v="6"/>
    <n v="1000257146"/>
    <x v="357"/>
    <n v="20000"/>
    <d v="2025-06-23T00:00:00"/>
    <n v="0"/>
    <x v="217"/>
    <x v="3"/>
    <x v="5"/>
  </r>
  <r>
    <n v="100540156"/>
    <s v="LAWODE TIJANI"/>
    <s v="62 AMOO STREET. AGEGE M/NO 74/050662 AGEGE"/>
    <s v="C-Non MD"/>
    <x v="1"/>
    <s v="NMD"/>
    <n v="427"/>
    <n v="21023.35"/>
    <n v="24278.880000000001"/>
    <x v="6"/>
    <n v="1000257146"/>
    <x v="357"/>
    <n v="25000"/>
    <d v="2025-06-16T00:00:00"/>
    <n v="3976.6500000000015"/>
    <x v="0"/>
    <x v="2"/>
    <x v="5"/>
  </r>
  <r>
    <n v="101643703"/>
    <s v="LAWODE TIJANI"/>
    <s v="62 AMOO STREET. AGEGE M/NO 74/050662 AGEGE"/>
    <s v="C-Non MD"/>
    <x v="0"/>
    <s v="NMD"/>
    <n v="0"/>
    <n v="0"/>
    <n v="26770.880000000001"/>
    <x v="6"/>
    <n v="1000257146"/>
    <x v="357"/>
    <m/>
    <m/>
    <n v="0"/>
    <x v="0"/>
    <x v="0"/>
    <x v="5"/>
  </r>
  <r>
    <n v="101388907"/>
    <s v="DARAMOLA S. O"/>
    <s v="66B AMOO STREET AGEGE"/>
    <s v="C-Non MD"/>
    <x v="0"/>
    <s v="NMD"/>
    <n v="0"/>
    <n v="0"/>
    <n v="504767.22"/>
    <x v="6"/>
    <n v="1000257146"/>
    <x v="357"/>
    <m/>
    <d v="2024-01-29T00:00:00"/>
    <n v="0"/>
    <x v="0"/>
    <x v="0"/>
    <x v="5"/>
  </r>
  <r>
    <n v="100540509"/>
    <s v="HALMEED ABDUL ALFA"/>
    <s v="67 AMOO STR M/NO 75/117409 ORILE"/>
    <s v="C-Non MD"/>
    <x v="1"/>
    <s v="NMD"/>
    <n v="427"/>
    <n v="21023.35"/>
    <n v="1533446.99"/>
    <x v="6"/>
    <n v="1000257146"/>
    <x v="357"/>
    <n v="20000"/>
    <d v="2025-06-23T00:00:00"/>
    <n v="0"/>
    <x v="217"/>
    <x v="3"/>
    <x v="5"/>
  </r>
  <r>
    <n v="100540749"/>
    <s v="HAMED ABUDU ALFA"/>
    <s v="67 AMOO STREET. AGEGE M/NO 76/143086 AGEGE"/>
    <s v="C-Non MD"/>
    <x v="0"/>
    <s v="NMD"/>
    <n v="0"/>
    <n v="0"/>
    <n v="1099665.5900000001"/>
    <x v="6"/>
    <n v="1000257146"/>
    <x v="357"/>
    <m/>
    <m/>
    <n v="0"/>
    <x v="0"/>
    <x v="0"/>
    <x v="5"/>
  </r>
  <r>
    <n v="100956093"/>
    <s v="YINKA DARAMOLA"/>
    <s v="68 AMOO STREET. AGEGE 84/S25/085636 ORILE AGEGE"/>
    <s v="C-Non MD"/>
    <x v="1"/>
    <s v="NMD"/>
    <n v="427"/>
    <n v="21023.35"/>
    <n v="20980.12"/>
    <x v="6"/>
    <n v="1000257146"/>
    <x v="357"/>
    <n v="21500"/>
    <d v="2025-06-23T00:00:00"/>
    <n v="476.65000000000146"/>
    <x v="0"/>
    <x v="2"/>
    <x v="5"/>
  </r>
  <r>
    <n v="102883139"/>
    <s v="BADA SEGUN SEGUN SEGUN"/>
    <s v="69 AMOO STREET. AGEGE AGEGE "/>
    <s v="C-Non MD"/>
    <x v="1"/>
    <s v="NMD"/>
    <n v="427"/>
    <n v="21023.35"/>
    <n v="49354.11"/>
    <x v="6"/>
    <n v="1000257146"/>
    <x v="357"/>
    <n v="21000"/>
    <d v="2025-06-21T00:00:00"/>
    <n v="0"/>
    <x v="223"/>
    <x v="3"/>
    <x v="5"/>
  </r>
  <r>
    <n v="100539450"/>
    <s v="BADA SEGUN"/>
    <s v="69 AMOO STREET. AGEGE AGEGE "/>
    <s v="C-Non MD"/>
    <x v="1"/>
    <s v="NMD"/>
    <n v="427"/>
    <n v="21023.35"/>
    <n v="39060.959999999999"/>
    <x v="6"/>
    <n v="1000257146"/>
    <x v="357"/>
    <n v="21000"/>
    <d v="2025-06-19T00:00:00"/>
    <n v="0"/>
    <x v="223"/>
    <x v="3"/>
    <x v="5"/>
  </r>
  <r>
    <n v="100523513"/>
    <s v="BELLO BELLO"/>
    <s v="71 AMOO STR 85/63548 AGEGE"/>
    <s v="C-Non MD"/>
    <x v="1"/>
    <s v="NMD"/>
    <n v="427"/>
    <n v="21023.35"/>
    <n v="21652.69"/>
    <x v="6"/>
    <n v="1000257146"/>
    <x v="357"/>
    <n v="22000"/>
    <d v="2025-06-24T00:00:00"/>
    <n v="976.65000000000146"/>
    <x v="0"/>
    <x v="2"/>
    <x v="5"/>
  </r>
  <r>
    <n v="101640455"/>
    <s v="BELLO BELLO"/>
    <s v="71 AMOO STRAGEGE"/>
    <s v="C-Non MD"/>
    <x v="1"/>
    <s v="NMD"/>
    <n v="427"/>
    <n v="21023.35"/>
    <n v="21577.55"/>
    <x v="6"/>
    <n v="1000257146"/>
    <x v="357"/>
    <n v="23000"/>
    <d v="2025-06-24T00:00:00"/>
    <n v="1976.6500000000015"/>
    <x v="0"/>
    <x v="2"/>
    <x v="5"/>
  </r>
  <r>
    <n v="101645809"/>
    <s v="AWEDA SALAMI"/>
    <s v="55 AMOO STR OKEODO"/>
    <s v="C-Non MD"/>
    <x v="1"/>
    <s v="NMD"/>
    <n v="427"/>
    <n v="21023.35"/>
    <n v="65551.259999999995"/>
    <x v="6"/>
    <n v="1000257705"/>
    <x v="358"/>
    <n v="37000"/>
    <d v="2025-06-23T00:00:00"/>
    <n v="15976.650000000001"/>
    <x v="0"/>
    <x v="2"/>
    <x v="5"/>
  </r>
  <r>
    <n v="100538957"/>
    <s v="AWEDA SALAMI"/>
    <s v="55 AMOO STR OKEODO "/>
    <s v="C-Non MD"/>
    <x v="1"/>
    <s v="NMD"/>
    <n v="427"/>
    <n v="21023.35"/>
    <n v="383071.36"/>
    <x v="6"/>
    <n v="1000257705"/>
    <x v="358"/>
    <n v="30100"/>
    <d v="2025-06-25T00:00:00"/>
    <n v="9076.6500000000015"/>
    <x v="0"/>
    <x v="2"/>
    <x v="5"/>
  </r>
  <r>
    <n v="102801256"/>
    <s v="RASHIDAT OLAWUNMI OLAOYE"/>
    <s v="58 AMOO STREET AGEGE"/>
    <s v="C-Non MD"/>
    <x v="1"/>
    <s v="NMD"/>
    <n v="427"/>
    <n v="21023.35"/>
    <n v="20577.55"/>
    <x v="6"/>
    <n v="1000257705"/>
    <x v="358"/>
    <n v="21000"/>
    <d v="2025-06-24T00:00:00"/>
    <n v="0"/>
    <x v="223"/>
    <x v="3"/>
    <x v="5"/>
  </r>
  <r>
    <n v="100540751"/>
    <s v="ALABI SUBERU ALHAJ"/>
    <s v="58 AMOO STREET. AGEGE M/NO 76/120588 OKE-KOTO AGEGE"/>
    <s v="C-Non MD"/>
    <x v="1"/>
    <s v="NMD"/>
    <n v="427"/>
    <n v="21023.35"/>
    <n v="37735.72"/>
    <x v="6"/>
    <n v="1000257705"/>
    <x v="358"/>
    <n v="20000"/>
    <d v="2025-06-24T00:00:00"/>
    <n v="0"/>
    <x v="217"/>
    <x v="3"/>
    <x v="5"/>
  </r>
  <r>
    <n v="102263047"/>
    <s v="SHOYOYE FRANCIS OLU"/>
    <s v="59 AMOO STREET. AGEGE M/NO 74/06760 AGEGE"/>
    <s v="C-Non MD"/>
    <x v="1"/>
    <s v="NMD"/>
    <n v="425"/>
    <n v="20924.88"/>
    <n v="259350.88"/>
    <x v="6"/>
    <n v="1000257705"/>
    <x v="358"/>
    <m/>
    <d v="2025-05-13T00:00:00"/>
    <n v="0"/>
    <x v="236"/>
    <x v="1"/>
    <x v="5"/>
  </r>
  <r>
    <n v="101645798"/>
    <s v="ADISA GARUBA"/>
    <s v="61 AMOO STREET. AGEGE M/NO 78/11218 OKE KOTO"/>
    <s v="C-Non MD"/>
    <x v="1"/>
    <s v="NMD"/>
    <n v="427"/>
    <n v="21023.35"/>
    <n v="174943.86"/>
    <x v="6"/>
    <n v="1000257705"/>
    <x v="358"/>
    <n v="35000"/>
    <d v="2025-06-25T00:00:00"/>
    <n v="13976.650000000001"/>
    <x v="0"/>
    <x v="2"/>
    <x v="5"/>
  </r>
  <r>
    <n v="100538867"/>
    <s v="ADISA GARUBA"/>
    <s v="61 AMOO STREET. AGEGE M/NO 78/11218 OKE KOTO"/>
    <s v="C-Non MD"/>
    <x v="1"/>
    <s v="NMD"/>
    <n v="427"/>
    <n v="21023.35"/>
    <n v="78154.86"/>
    <x v="6"/>
    <n v="1000257705"/>
    <x v="358"/>
    <n v="35000"/>
    <d v="2025-06-25T00:00:00"/>
    <n v="13976.650000000001"/>
    <x v="0"/>
    <x v="2"/>
    <x v="5"/>
  </r>
  <r>
    <n v="101650351"/>
    <s v="AYINDE R SAIBU"/>
    <s v="55 AMOO STREET, AGEGE"/>
    <s v="C-Non MD"/>
    <x v="0"/>
    <s v="NMD"/>
    <n v="0"/>
    <n v="0"/>
    <n v="95120.87"/>
    <x v="6"/>
    <n v="1000266983"/>
    <x v="359"/>
    <m/>
    <m/>
    <n v="0"/>
    <x v="0"/>
    <x v="0"/>
    <x v="5"/>
  </r>
  <r>
    <n v="101635884"/>
    <s v="AYINDE R SAIBU"/>
    <s v="55 AMOO STREET. AGEGE  ORILE AGEGE"/>
    <s v="C-Non MD"/>
    <x v="1"/>
    <s v="NMD"/>
    <n v="427"/>
    <n v="21023.35"/>
    <n v="200111.25"/>
    <x v="6"/>
    <n v="1000266983"/>
    <x v="359"/>
    <m/>
    <d v="2024-12-23T00:00:00"/>
    <n v="0"/>
    <x v="218"/>
    <x v="1"/>
    <x v="5"/>
  </r>
  <r>
    <n v="101635881"/>
    <s v="AYINDE R SAIBU"/>
    <s v="55 AMOO STREET. AGEGE  ORILE AGEGE"/>
    <s v="C-Non MD"/>
    <x v="0"/>
    <s v="NMD"/>
    <n v="0"/>
    <n v="0"/>
    <n v="62308.06"/>
    <x v="6"/>
    <n v="1000266983"/>
    <x v="359"/>
    <m/>
    <m/>
    <n v="0"/>
    <x v="0"/>
    <x v="0"/>
    <x v="5"/>
  </r>
  <r>
    <n v="101648805"/>
    <s v="AYINDE R SAIBU"/>
    <s v="55 AMOO STREET. AGEGE 81/S25/48597 ORILE AGEGE"/>
    <s v="C-Non MD"/>
    <x v="0"/>
    <s v="NMD"/>
    <n v="0"/>
    <n v="0"/>
    <n v="92784.29"/>
    <x v="6"/>
    <n v="1000266983"/>
    <x v="359"/>
    <m/>
    <m/>
    <n v="0"/>
    <x v="0"/>
    <x v="0"/>
    <x v="5"/>
  </r>
  <r>
    <n v="101648684"/>
    <s v="AYINDE R SAIBU"/>
    <s v="55 AMOO STREET. AGEGE 81/S25/48597 ORILE AGEGE"/>
    <s v="C-Non MD"/>
    <x v="0"/>
    <s v="NMD"/>
    <n v="0"/>
    <n v="0"/>
    <n v="92784.29"/>
    <x v="6"/>
    <n v="1000266983"/>
    <x v="359"/>
    <m/>
    <m/>
    <n v="0"/>
    <x v="0"/>
    <x v="0"/>
    <x v="5"/>
  </r>
  <r>
    <n v="101646319"/>
    <s v="SALIU TAIWO"/>
    <s v="49 AMOO STREET. AGEGE 84/S25/41881 OKE KOTO"/>
    <s v="C-Non MD"/>
    <x v="1"/>
    <s v="NMD"/>
    <n v="427"/>
    <n v="21023.35"/>
    <n v="493046.83"/>
    <x v="6"/>
    <n v="1000257763"/>
    <x v="360"/>
    <n v="42500"/>
    <d v="2025-06-26T00:00:00"/>
    <n v="21476.65"/>
    <x v="0"/>
    <x v="2"/>
    <x v="5"/>
  </r>
  <r>
    <n v="100523194"/>
    <s v="SALIU TAIWO"/>
    <s v="49 AMOO STREET. AGEGE 84/S25/41881 OKE KOTO"/>
    <s v="C-Non MD"/>
    <x v="1"/>
    <s v="NMD"/>
    <n v="427"/>
    <n v="21023.35"/>
    <n v="45906"/>
    <x v="6"/>
    <n v="1000257763"/>
    <x v="360"/>
    <n v="26000"/>
    <d v="2025-06-26T00:00:00"/>
    <n v="4976.6500000000015"/>
    <x v="0"/>
    <x v="2"/>
    <x v="5"/>
  </r>
  <r>
    <n v="101646098"/>
    <s v="SALIU TAIWO"/>
    <s v="49 AMOO STREET. AGEGE 84/S25/41881 OKE KOTO"/>
    <s v="C-Non MD"/>
    <x v="0"/>
    <s v="NMD"/>
    <n v="0"/>
    <n v="0"/>
    <n v="85095.49"/>
    <x v="6"/>
    <n v="1000257763"/>
    <x v="360"/>
    <m/>
    <m/>
    <n v="0"/>
    <x v="0"/>
    <x v="0"/>
    <x v="5"/>
  </r>
  <r>
    <n v="101646225"/>
    <s v="SALIU TAIWO"/>
    <s v="49 AMOO STREET. AGEGE 84/S25/41881 OKE KOTO"/>
    <s v="C-Non MD"/>
    <x v="0"/>
    <s v="NMD"/>
    <n v="0"/>
    <n v="0"/>
    <n v="33701.25"/>
    <x v="6"/>
    <n v="1000257763"/>
    <x v="360"/>
    <m/>
    <m/>
    <n v="0"/>
    <x v="0"/>
    <x v="0"/>
    <x v="5"/>
  </r>
  <r>
    <n v="101646169"/>
    <s v="SALIU TAIWO"/>
    <s v="49 AMOO STREET. AGEGE 84/S25/41881 OKE KOTO"/>
    <s v="C-Non MD"/>
    <x v="0"/>
    <s v="NMD"/>
    <n v="0"/>
    <n v="0"/>
    <n v="33701.25"/>
    <x v="6"/>
    <n v="1000257763"/>
    <x v="360"/>
    <m/>
    <m/>
    <n v="0"/>
    <x v="0"/>
    <x v="0"/>
    <x v="5"/>
  </r>
  <r>
    <n v="100540765"/>
    <s v="WAJAB ASANATU ALH"/>
    <s v="50 AMMO STR 79/S25/149629 AGEGE"/>
    <s v="C-Non MD"/>
    <x v="1"/>
    <s v="NMD"/>
    <n v="427"/>
    <n v="21023.35"/>
    <n v="15087.69"/>
    <x v="6"/>
    <n v="1000257763"/>
    <x v="360"/>
    <n v="30000"/>
    <d v="2025-06-25T00:00:00"/>
    <n v="8976.6500000000015"/>
    <x v="0"/>
    <x v="2"/>
    <x v="5"/>
  </r>
  <r>
    <n v="100539600"/>
    <s v="WAJAB ASANATU ALH"/>
    <s v="50 AMOO STREET. AGEGE 81/S25/000177 AGEGE"/>
    <s v="C-Non MD"/>
    <x v="1"/>
    <s v="NMD"/>
    <n v="427"/>
    <n v="21023.35"/>
    <n v="222499.20000000001"/>
    <x v="6"/>
    <n v="1000257763"/>
    <x v="360"/>
    <n v="20000"/>
    <d v="2025-06-25T00:00:00"/>
    <n v="0"/>
    <x v="217"/>
    <x v="3"/>
    <x v="5"/>
  </r>
  <r>
    <n v="101680496"/>
    <s v="ALHAJA HASSAN AFUSATU"/>
    <s v="58 AMOO STREET. AGEGE"/>
    <s v="C-Non MD"/>
    <x v="1"/>
    <s v="NMD"/>
    <n v="427"/>
    <n v="21023.35"/>
    <n v="132504.19"/>
    <x v="6"/>
    <n v="1000257763"/>
    <x v="360"/>
    <n v="50000"/>
    <d v="2025-06-25T00:00:00"/>
    <n v="28976.65"/>
    <x v="0"/>
    <x v="2"/>
    <x v="5"/>
  </r>
  <r>
    <n v="100539331"/>
    <s v="MUSE MOSUDI ESQ"/>
    <s v="10 ANU-OLUWAPO STREET OLD A/C 26/04/01/38412 AGEGE"/>
    <s v="C-Non MD"/>
    <x v="1"/>
    <s v="NMD"/>
    <n v="427"/>
    <n v="21023.35"/>
    <n v="118978.55"/>
    <x v="6"/>
    <n v="1000258373"/>
    <x v="361"/>
    <n v="35000"/>
    <d v="2025-06-17T00:00:00"/>
    <n v="13976.650000000001"/>
    <x v="0"/>
    <x v="2"/>
    <x v="4"/>
  </r>
  <r>
    <n v="100523328"/>
    <s v="ADELEYE SADIKU"/>
    <s v="2 ANU-OLUWAPO ST M/NO 85/S25/011771 OKE-KOTO AGEGE"/>
    <s v="C-Non MD"/>
    <x v="1"/>
    <s v="NMD"/>
    <n v="427"/>
    <n v="21023.35"/>
    <n v="1079780.28"/>
    <x v="6"/>
    <n v="1000258373"/>
    <x v="361"/>
    <n v="14000"/>
    <d v="2025-06-13T00:00:00"/>
    <n v="0"/>
    <x v="237"/>
    <x v="3"/>
    <x v="4"/>
  </r>
  <r>
    <n v="101643700"/>
    <s v="ADELEYE SADIKU"/>
    <s v="2 ANU-OLUWAPO ST M/NO 85/S25/011771 OKE-KOTO AGEGE"/>
    <s v="C-Non MD"/>
    <x v="0"/>
    <s v="NMD"/>
    <n v="0"/>
    <n v="0"/>
    <n v="530042.06000000006"/>
    <x v="6"/>
    <n v="1000258373"/>
    <x v="361"/>
    <m/>
    <m/>
    <n v="0"/>
    <x v="0"/>
    <x v="0"/>
    <x v="4"/>
  </r>
  <r>
    <n v="101643701"/>
    <s v="RASAKI TAIWO"/>
    <s v="5 ANU OLUWAPO STR 85/S25/132320 AGEGE"/>
    <s v="C-Non MD"/>
    <x v="1"/>
    <s v="NMD"/>
    <n v="427"/>
    <n v="21023.35"/>
    <n v="700571.54"/>
    <x v="6"/>
    <n v="1000258373"/>
    <x v="361"/>
    <m/>
    <d v="2024-08-16T00:00:00"/>
    <n v="0"/>
    <x v="218"/>
    <x v="1"/>
    <x v="4"/>
  </r>
  <r>
    <n v="100523353"/>
    <s v="RASAKI TAIWO"/>
    <s v="5 ANU OLUWAPO STR 85/S25/132320 AGEGE"/>
    <s v="C-Non MD"/>
    <x v="1"/>
    <s v="NMD"/>
    <n v="427"/>
    <n v="21023.35"/>
    <n v="164690.85"/>
    <x v="6"/>
    <n v="1000258373"/>
    <x v="361"/>
    <n v="30000"/>
    <d v="2025-06-19T00:00:00"/>
    <n v="8976.6500000000015"/>
    <x v="0"/>
    <x v="2"/>
    <x v="4"/>
  </r>
  <r>
    <n v="101643706"/>
    <s v="SHOMIDE . T"/>
    <s v="5 ANUOLUWAPO STR AGEGE"/>
    <s v="C-Non MD"/>
    <x v="0"/>
    <s v="NMD"/>
    <n v="0"/>
    <n v="0"/>
    <n v="-2546.87"/>
    <x v="6"/>
    <n v="1000258373"/>
    <x v="361"/>
    <m/>
    <m/>
    <n v="0"/>
    <x v="0"/>
    <x v="0"/>
    <x v="4"/>
  </r>
  <r>
    <n v="100523691"/>
    <s v="SHOMIDE . T"/>
    <s v="5 ANUOLUWAPO STR AGEGE "/>
    <s v="C-Non MD"/>
    <x v="1"/>
    <s v="NMD"/>
    <n v="427"/>
    <n v="21023.35"/>
    <n v="27848.9"/>
    <x v="6"/>
    <n v="1000258373"/>
    <x v="361"/>
    <n v="19800"/>
    <d v="2025-06-26T00:00:00"/>
    <n v="0"/>
    <x v="238"/>
    <x v="3"/>
    <x v="4"/>
  </r>
  <r>
    <n v="100536567"/>
    <s v="ALH GANIYU A"/>
    <s v="51 OLURINDE STR  "/>
    <s v="C-Non MD"/>
    <x v="1"/>
    <s v="NMD"/>
    <n v="427"/>
    <n v="21023.35"/>
    <n v="726799.16"/>
    <x v="6"/>
    <n v="1000258373"/>
    <x v="361"/>
    <n v="15000"/>
    <d v="2025-06-18T00:00:00"/>
    <n v="0"/>
    <x v="220"/>
    <x v="3"/>
    <x v="4"/>
  </r>
  <r>
    <n v="100536641"/>
    <s v="ADEGBITE OLAYIWOLA"/>
    <s v="51A OLURINDE STR ORILE AGEGE M/NO 85/045682 ORILE AGEGE"/>
    <s v="C-Non MD"/>
    <x v="1"/>
    <s v="NMD"/>
    <n v="427"/>
    <n v="21023.35"/>
    <n v="369358.53"/>
    <x v="6"/>
    <n v="1000258373"/>
    <x v="361"/>
    <n v="7000"/>
    <d v="2025-06-04T00:00:00"/>
    <n v="0"/>
    <x v="228"/>
    <x v="3"/>
    <x v="4"/>
  </r>
  <r>
    <n v="101645799"/>
    <s v="ADEGBITE OLAYIWOLA"/>
    <s v="51A OLURINDE STR ORILE AGEGE M/NO 85/045682 ORILE AGEGE"/>
    <s v="C-Non MD"/>
    <x v="1"/>
    <s v="NMD"/>
    <n v="427"/>
    <n v="21023.35"/>
    <n v="239476.33"/>
    <x v="6"/>
    <n v="1000258373"/>
    <x v="361"/>
    <n v="7000"/>
    <d v="2025-06-04T00:00:00"/>
    <n v="0"/>
    <x v="228"/>
    <x v="3"/>
    <x v="4"/>
  </r>
  <r>
    <n v="101643509"/>
    <s v="MR RABIU SALAMI"/>
    <s v="IKJ 3B ANUOLUWAPO ST OLD A/C NO 26/02/02/19118 OKE KOTO AGEGE"/>
    <s v="C-Non MD"/>
    <x v="0"/>
    <s v="NMD"/>
    <n v="0"/>
    <n v="0"/>
    <n v="84353.13"/>
    <x v="6"/>
    <n v="1000258373"/>
    <x v="361"/>
    <m/>
    <m/>
    <n v="0"/>
    <x v="0"/>
    <x v="0"/>
    <x v="4"/>
  </r>
  <r>
    <n v="100540413"/>
    <s v="MR RABIU SALAMI"/>
    <s v="IKJ 3B ANUOLUWAPO ST OLD A/C NO 26/02/02/19118 OKE KOTO AGEGE"/>
    <s v="C-Non MD"/>
    <x v="1"/>
    <s v="NMD"/>
    <n v="427"/>
    <n v="21023.35"/>
    <n v="564655.18999999994"/>
    <x v="6"/>
    <n v="1000258373"/>
    <x v="361"/>
    <n v="35500"/>
    <d v="2025-06-23T00:00:00"/>
    <n v="14476.650000000001"/>
    <x v="0"/>
    <x v="2"/>
    <x v="4"/>
  </r>
  <r>
    <n v="101517302"/>
    <s v="CHIEF ADEBOYE E"/>
    <s v="10 AMUOLUWAPO STR AGEGE"/>
    <s v="C-Non MD"/>
    <x v="0"/>
    <s v="NMD"/>
    <n v="0"/>
    <n v="0"/>
    <n v="27011.56"/>
    <x v="6"/>
    <n v="1000266980"/>
    <x v="362"/>
    <m/>
    <m/>
    <n v="0"/>
    <x v="0"/>
    <x v="0"/>
    <x v="4"/>
  </r>
  <r>
    <n v="101643707"/>
    <s v="R A ADENIJI"/>
    <s v="14B ANU OLUWAPO STR 75/073829 AGEGE"/>
    <s v="C-Non MD"/>
    <x v="0"/>
    <s v="NMD"/>
    <n v="0"/>
    <n v="0"/>
    <n v="21183.79"/>
    <x v="6"/>
    <n v="1000266980"/>
    <x v="362"/>
    <m/>
    <m/>
    <n v="0"/>
    <x v="0"/>
    <x v="0"/>
    <x v="4"/>
  </r>
  <r>
    <n v="100540403"/>
    <s v="R A ADENIJI"/>
    <s v="14B ANU OLUWAPO STR 75/073829 AGEGE"/>
    <s v="C-Non MD"/>
    <x v="1"/>
    <s v="NMD"/>
    <n v="427"/>
    <n v="21023.35"/>
    <n v="27885.7"/>
    <x v="6"/>
    <n v="1000266980"/>
    <x v="362"/>
    <n v="22000"/>
    <d v="2025-06-13T00:00:00"/>
    <n v="976.65000000000146"/>
    <x v="0"/>
    <x v="2"/>
    <x v="4"/>
  </r>
  <r>
    <n v="100539073"/>
    <s v="OSHIJINRIN MR"/>
    <s v="15 AANUOLUWAPO STR AGEGE LAGOS"/>
    <s v="C-Non MD"/>
    <x v="1"/>
    <s v="NMD"/>
    <n v="427"/>
    <n v="21023.35"/>
    <n v="169767.36"/>
    <x v="6"/>
    <n v="1000266980"/>
    <x v="362"/>
    <m/>
    <d v="2025-05-28T00:00:00"/>
    <n v="0"/>
    <x v="218"/>
    <x v="1"/>
    <x v="4"/>
  </r>
  <r>
    <n v="101643704"/>
    <s v="OLATUNBOSUN SAIDAT"/>
    <s v="15 ANU-OLUWAPO STR O/AGEGE LAGOS"/>
    <s v="C-Non MD"/>
    <x v="1"/>
    <s v="NMD"/>
    <n v="427"/>
    <n v="21023.35"/>
    <n v="124833.68"/>
    <x v="6"/>
    <n v="1000266980"/>
    <x v="362"/>
    <n v="19000"/>
    <d v="2025-06-23T00:00:00"/>
    <n v="0"/>
    <x v="222"/>
    <x v="3"/>
    <x v="4"/>
  </r>
  <r>
    <n v="100539208"/>
    <s v="OLATUNBOSUN SAIDAT"/>
    <s v="15 ANU-OLUWAPO STR O/AGEGE LAGOS"/>
    <s v="C-Non MD"/>
    <x v="1"/>
    <s v="NMD"/>
    <n v="427"/>
    <n v="21023.35"/>
    <n v="131970.75"/>
    <x v="6"/>
    <n v="1000266980"/>
    <x v="362"/>
    <n v="20000"/>
    <d v="2025-06-23T00:00:00"/>
    <n v="0"/>
    <x v="217"/>
    <x v="3"/>
    <x v="4"/>
  </r>
  <r>
    <n v="101643705"/>
    <s v="AYANNIYI RASHEED"/>
    <s v="23.ANUOLUWAPO STR. AGEGE LAGOS"/>
    <s v="C-Non MD"/>
    <x v="0"/>
    <s v="NMD"/>
    <n v="0"/>
    <n v="0"/>
    <n v="411401"/>
    <x v="6"/>
    <n v="1000266980"/>
    <x v="362"/>
    <m/>
    <m/>
    <n v="0"/>
    <x v="0"/>
    <x v="0"/>
    <x v="4"/>
  </r>
  <r>
    <n v="100539191"/>
    <s v="AYANNIYI RASHEED"/>
    <s v="23.ANUOLUWAPO STR. AGEGE LAGOS"/>
    <s v="C-Non MD"/>
    <x v="1"/>
    <s v="NMD"/>
    <n v="427"/>
    <n v="21023.35"/>
    <n v="1119369.72"/>
    <x v="6"/>
    <n v="1000266980"/>
    <x v="362"/>
    <m/>
    <d v="2025-05-19T00:00:00"/>
    <n v="0"/>
    <x v="218"/>
    <x v="1"/>
    <x v="4"/>
  </r>
  <r>
    <n v="101643710"/>
    <s v="SOYOYE RASIDI"/>
    <s v="7 ANU OLUWAPO STR M/N 85/S25/126670 OKE KOTO AGEGE"/>
    <s v="C-Non MD"/>
    <x v="0"/>
    <s v="NMD"/>
    <n v="0"/>
    <n v="0"/>
    <n v="63221.36"/>
    <x v="6"/>
    <n v="1000266980"/>
    <x v="362"/>
    <m/>
    <m/>
    <n v="0"/>
    <x v="0"/>
    <x v="0"/>
    <x v="4"/>
  </r>
  <r>
    <n v="100955722"/>
    <s v="SOYOYE RASIDI"/>
    <s v="7 ANU OLUWAPO STR M/N 85/S25/126670 OKE KOTO AGEGE"/>
    <s v="C-Non MD"/>
    <x v="1"/>
    <s v="NMD"/>
    <n v="427"/>
    <n v="21023.35"/>
    <n v="297828.77"/>
    <x v="6"/>
    <n v="1000266980"/>
    <x v="362"/>
    <n v="30000"/>
    <d v="2025-06-23T00:00:00"/>
    <n v="8976.6500000000015"/>
    <x v="0"/>
    <x v="2"/>
    <x v="4"/>
  </r>
  <r>
    <n v="100540393"/>
    <s v="BINTU ADEBOWALE"/>
    <s v="9 AWUOLUWAPO STR MAGBON M/N 76/U63752 AGEGE"/>
    <s v="C-Non MD"/>
    <x v="1"/>
    <s v="NMD"/>
    <n v="427"/>
    <n v="21023.35"/>
    <n v="-14911.37"/>
    <x v="6"/>
    <n v="1000266980"/>
    <x v="362"/>
    <n v="25000"/>
    <d v="2025-06-23T00:00:00"/>
    <n v="3976.6500000000015"/>
    <x v="0"/>
    <x v="2"/>
    <x v="4"/>
  </r>
  <r>
    <n v="101643711"/>
    <s v="BINTU ADEBOWALE"/>
    <s v="9 AWUOLUWAPO STR MAGBON M/N 76/U63752 AGEGE"/>
    <s v="C-Non MD"/>
    <x v="1"/>
    <s v="NMD"/>
    <n v="427"/>
    <n v="21023.35"/>
    <n v="176241.75"/>
    <x v="6"/>
    <n v="1000266980"/>
    <x v="362"/>
    <m/>
    <d v="2024-02-26T00:00:00"/>
    <n v="0"/>
    <x v="218"/>
    <x v="1"/>
    <x v="4"/>
  </r>
  <r>
    <n v="100523190"/>
    <s v="JOSEPH AJAYI"/>
    <s v="IKJ 13 ANU-OLUWAPO STREET M/NO 84/S25/37813 AGEGE"/>
    <s v="C-Non MD"/>
    <x v="1"/>
    <s v="NMD"/>
    <n v="427"/>
    <n v="21023.35"/>
    <n v="358314.49"/>
    <x v="6"/>
    <n v="1000266980"/>
    <x v="362"/>
    <n v="25000"/>
    <d v="2025-06-23T00:00:00"/>
    <n v="3976.6500000000015"/>
    <x v="0"/>
    <x v="2"/>
    <x v="4"/>
  </r>
  <r>
    <n v="101643508"/>
    <s v="IBRAHEEM ABDUL G"/>
    <s v="10 ANUOLUWA STR ORILE"/>
    <s v="C-Non MD"/>
    <x v="1"/>
    <s v="NMD"/>
    <n v="427"/>
    <n v="21023.35"/>
    <n v="264586.95"/>
    <x v="6"/>
    <n v="1000258737"/>
    <x v="363"/>
    <n v="10000"/>
    <d v="2025-06-04T00:00:00"/>
    <n v="0"/>
    <x v="216"/>
    <x v="3"/>
    <x v="4"/>
  </r>
  <r>
    <n v="100524005"/>
    <s v="IBRAHEEM ABDUL G"/>
    <s v="10 ANUOLUWA STR ORILE "/>
    <s v="C-Non MD"/>
    <x v="1"/>
    <s v="NMD"/>
    <n v="427"/>
    <n v="21023.35"/>
    <n v="233182.83"/>
    <x v="6"/>
    <n v="1000258737"/>
    <x v="363"/>
    <n v="14000"/>
    <d v="2025-06-04T00:00:00"/>
    <n v="0"/>
    <x v="237"/>
    <x v="3"/>
    <x v="4"/>
  </r>
  <r>
    <n v="101645796"/>
    <s v="S AGUNSOLA"/>
    <s v="10. ANUOLUWAPO STR AGEGE"/>
    <s v="C-Non MD"/>
    <x v="1"/>
    <s v="NMD"/>
    <n v="427"/>
    <n v="21023.35"/>
    <n v="247076.48000000001"/>
    <x v="6"/>
    <n v="1000258737"/>
    <x v="363"/>
    <m/>
    <d v="2025-05-05T00:00:00"/>
    <n v="0"/>
    <x v="218"/>
    <x v="1"/>
    <x v="4"/>
  </r>
  <r>
    <n v="100524178"/>
    <s v="S AGUNSOLA"/>
    <s v="10. ANUOLUWAPO STR AGEGE "/>
    <s v="C-Non MD"/>
    <x v="1"/>
    <s v="NMD"/>
    <n v="427"/>
    <n v="21023.35"/>
    <n v="296787.52"/>
    <x v="6"/>
    <n v="1000258737"/>
    <x v="363"/>
    <n v="40000"/>
    <d v="2025-06-17T00:00:00"/>
    <n v="18976.650000000001"/>
    <x v="0"/>
    <x v="2"/>
    <x v="4"/>
  </r>
  <r>
    <n v="100524018"/>
    <s v="I. O. AYINDIRAN"/>
    <s v="14 ANU OLUWAPO LAGOS "/>
    <s v="C-Non MD"/>
    <x v="1"/>
    <s v="NMD"/>
    <n v="427"/>
    <n v="21023.35"/>
    <n v="154634.82"/>
    <x v="6"/>
    <n v="1000258737"/>
    <x v="363"/>
    <n v="20000"/>
    <d v="2025-06-04T00:00:00"/>
    <n v="0"/>
    <x v="217"/>
    <x v="3"/>
    <x v="4"/>
  </r>
  <r>
    <n v="100540163"/>
    <s v="FASOLA MOSUDI"/>
    <s v="17 ANU OLUWAPO STR M/NO 74/64806 MAGBON AGEGE"/>
    <s v="C-Non MD"/>
    <x v="1"/>
    <s v="NMD"/>
    <n v="427"/>
    <n v="21023.35"/>
    <n v="37510.160000000003"/>
    <x v="6"/>
    <n v="1000258737"/>
    <x v="363"/>
    <n v="20900"/>
    <d v="2025-06-23T00:00:00"/>
    <n v="0"/>
    <x v="239"/>
    <x v="3"/>
    <x v="4"/>
  </r>
  <r>
    <n v="100523865"/>
    <s v="I OGUNSIKE ESQ"/>
    <s v="19 OSANYINBI STR OLD A/C NO 26/04/05/22911 AGEGE"/>
    <s v="C-Non MD"/>
    <x v="1"/>
    <s v="NMD"/>
    <n v="427"/>
    <n v="21023.35"/>
    <n v="7043.76"/>
    <x v="6"/>
    <n v="1000258737"/>
    <x v="363"/>
    <n v="20200"/>
    <d v="2025-06-23T00:00:00"/>
    <n v="0"/>
    <x v="240"/>
    <x v="3"/>
    <x v="4"/>
  </r>
  <r>
    <n v="101646322"/>
    <s v="OSHINJIRIN MR"/>
    <s v="20 ANU OLUWAPO STR AGEGE AGGEGE LAGOS"/>
    <s v="C-Non MD"/>
    <x v="1"/>
    <s v="NMD"/>
    <n v="427"/>
    <n v="21023.35"/>
    <n v="447786.95"/>
    <x v="6"/>
    <n v="1000258737"/>
    <x v="363"/>
    <m/>
    <d v="2025-01-07T00:00:00"/>
    <n v="0"/>
    <x v="218"/>
    <x v="1"/>
    <x v="4"/>
  </r>
  <r>
    <n v="101646230"/>
    <s v="OSHINJIRIN MR"/>
    <s v="20 ANU OLUWAPO STR AGEGE AGGEGE LAGOS"/>
    <s v="C-Non MD"/>
    <x v="1"/>
    <s v="NMD"/>
    <n v="427"/>
    <n v="21023.35"/>
    <n v="441136.95"/>
    <x v="6"/>
    <n v="1000258737"/>
    <x v="363"/>
    <m/>
    <d v="2024-04-30T00:00:00"/>
    <n v="0"/>
    <x v="218"/>
    <x v="1"/>
    <x v="4"/>
  </r>
  <r>
    <n v="101646170"/>
    <s v="OSHINJIRIN MR"/>
    <s v="20 ANU OLUWAPO STR AGEGE AGGEGE LAGOS"/>
    <s v="C-Non MD"/>
    <x v="0"/>
    <s v="NMD"/>
    <n v="0"/>
    <n v="0"/>
    <n v="-0.67"/>
    <x v="6"/>
    <n v="1000258737"/>
    <x v="363"/>
    <m/>
    <m/>
    <n v="0"/>
    <x v="0"/>
    <x v="0"/>
    <x v="4"/>
  </r>
  <r>
    <n v="101646101"/>
    <s v="OSHINJIRIN MR"/>
    <s v="20 ANU OLUWAPO STR AGEGE AGGEGE LAGOS"/>
    <s v="C-Non MD"/>
    <x v="0"/>
    <s v="NMD"/>
    <n v="0"/>
    <n v="0"/>
    <n v="-30.67"/>
    <x v="6"/>
    <n v="1000258737"/>
    <x v="363"/>
    <m/>
    <m/>
    <n v="0"/>
    <x v="0"/>
    <x v="0"/>
    <x v="4"/>
  </r>
  <r>
    <n v="101643708"/>
    <s v="OYELEYE BABALOLA"/>
    <s v="21 ANU OLUWAPO STR AGEGE OKE KOTO"/>
    <s v="C-Non MD"/>
    <x v="1"/>
    <s v="NMD"/>
    <n v="427"/>
    <n v="21023.35"/>
    <n v="63296.18"/>
    <x v="6"/>
    <n v="1000258737"/>
    <x v="363"/>
    <m/>
    <d v="2025-05-20T00:00:00"/>
    <n v="0"/>
    <x v="218"/>
    <x v="1"/>
    <x v="4"/>
  </r>
  <r>
    <n v="100539606"/>
    <s v="OYELEYE BABALOLA"/>
    <s v="21 ANU OLUWAPO STR AGEGE OKE KOTO"/>
    <s v="C-Non MD"/>
    <x v="1"/>
    <s v="NMD"/>
    <n v="427"/>
    <n v="21023.35"/>
    <n v="54849.88"/>
    <x v="6"/>
    <n v="1000258737"/>
    <x v="363"/>
    <n v="20000"/>
    <d v="2025-06-13T00:00:00"/>
    <n v="0"/>
    <x v="217"/>
    <x v="3"/>
    <x v="4"/>
  </r>
  <r>
    <n v="101645867"/>
    <s v="DELE FALOHUN A"/>
    <s v="22 ANUOLUWAPO STR LAGOS"/>
    <s v="C-Non MD"/>
    <x v="1"/>
    <s v="NMD"/>
    <n v="427"/>
    <n v="21023.35"/>
    <n v="498651.98"/>
    <x v="6"/>
    <n v="1000258740"/>
    <x v="364"/>
    <m/>
    <d v="2023-07-01T00:00:00"/>
    <n v="0"/>
    <x v="218"/>
    <x v="1"/>
    <x v="4"/>
  </r>
  <r>
    <n v="100524238"/>
    <s v="DELE FALOHUN A"/>
    <s v="22 ANUOLUWAPO STR LAGOS "/>
    <s v="C-Non MD"/>
    <x v="1"/>
    <s v="NMD"/>
    <n v="427"/>
    <n v="21023.35"/>
    <n v="375601.93"/>
    <x v="6"/>
    <n v="1000258740"/>
    <x v="364"/>
    <n v="30000"/>
    <d v="2025-06-17T00:00:00"/>
    <n v="8976.6500000000015"/>
    <x v="0"/>
    <x v="2"/>
    <x v="4"/>
  </r>
  <r>
    <n v="100945281"/>
    <s v="MR ASANI A OLAYEMI"/>
    <s v="25 IKJ 25 OSANYINBI STR"/>
    <s v="C-Non MD"/>
    <x v="1"/>
    <s v="NMD"/>
    <n v="427"/>
    <n v="21023.35"/>
    <n v="30969.46"/>
    <x v="6"/>
    <n v="1000258740"/>
    <x v="364"/>
    <n v="13500"/>
    <d v="2025-06-17T00:00:00"/>
    <n v="0"/>
    <x v="241"/>
    <x v="3"/>
    <x v="4"/>
  </r>
  <r>
    <n v="101643709"/>
    <s v="ADEKUNLE BENJAMEN"/>
    <s v="2A ANU OLUWAPO STR M/N 77/S25/27919 MAGBON AGEGE"/>
    <s v="C-Non MD"/>
    <x v="1"/>
    <s v="NMD"/>
    <n v="427"/>
    <n v="21023.35"/>
    <n v="140186.21"/>
    <x v="6"/>
    <n v="1000258740"/>
    <x v="364"/>
    <n v="24000"/>
    <d v="2025-06-19T00:00:00"/>
    <n v="2976.6500000000015"/>
    <x v="0"/>
    <x v="2"/>
    <x v="4"/>
  </r>
  <r>
    <n v="100540644"/>
    <s v="ADEKUNLE BENJAMEN"/>
    <s v="2A ANU OLUWAPO STR M/N 77/S25/27919 MAGBON AGEGE"/>
    <s v="C-Non MD"/>
    <x v="1"/>
    <s v="NMD"/>
    <n v="427"/>
    <n v="21023.35"/>
    <n v="146575.48000000001"/>
    <x v="6"/>
    <n v="1000258740"/>
    <x v="364"/>
    <n v="30000"/>
    <d v="2025-06-20T00:00:00"/>
    <n v="8976.6500000000015"/>
    <x v="0"/>
    <x v="2"/>
    <x v="4"/>
  </r>
  <r>
    <n v="100524205"/>
    <s v="YUSUF ABIODUN"/>
    <s v="37 ANUOLUWAPO STR AGEGE LAGOS"/>
    <s v="C-Non MD"/>
    <x v="1"/>
    <s v="NMD"/>
    <n v="427"/>
    <n v="21023.35"/>
    <n v="288013.75"/>
    <x v="6"/>
    <n v="1000258740"/>
    <x v="364"/>
    <n v="25000"/>
    <d v="2025-06-17T00:00:00"/>
    <n v="3976.6500000000015"/>
    <x v="0"/>
    <x v="2"/>
    <x v="4"/>
  </r>
  <r>
    <n v="100523718"/>
    <s v="KARIMU JIMOH"/>
    <s v="39 ANU OLUWAPO STR AGEGE "/>
    <s v="C-Non MD"/>
    <x v="1"/>
    <s v="NMD"/>
    <n v="427"/>
    <n v="21023.35"/>
    <n v="354921.85"/>
    <x v="6"/>
    <n v="1000258740"/>
    <x v="364"/>
    <n v="31000"/>
    <d v="2025-06-17T00:00:00"/>
    <n v="9976.6500000000015"/>
    <x v="0"/>
    <x v="2"/>
    <x v="4"/>
  </r>
  <r>
    <n v="100524341"/>
    <s v="SIKIRU LATIFU"/>
    <s v="41 ANUOLUWAPO STR. MAGBON AGEGE LAGOS"/>
    <s v="C-Non MD"/>
    <x v="1"/>
    <s v="NMD"/>
    <n v="427"/>
    <n v="21023.35"/>
    <n v="367594.16"/>
    <x v="6"/>
    <n v="1000258740"/>
    <x v="364"/>
    <n v="23000"/>
    <d v="2025-06-17T00:00:00"/>
    <n v="1976.6500000000015"/>
    <x v="0"/>
    <x v="2"/>
    <x v="4"/>
  </r>
  <r>
    <n v="100538945"/>
    <s v="POPOOLA HEZEKIAH O."/>
    <s v="43 ANU OLUWAPO STR AGBOTIKUYO AGBOTIKUYO AGEGE"/>
    <s v="C-Non MD"/>
    <x v="0"/>
    <s v="NMD"/>
    <n v="0"/>
    <n v="0"/>
    <n v="39552.28"/>
    <x v="6"/>
    <n v="1000258740"/>
    <x v="364"/>
    <m/>
    <m/>
    <n v="0"/>
    <x v="0"/>
    <x v="0"/>
    <x v="4"/>
  </r>
  <r>
    <n v="101643714"/>
    <s v="S . OLAYIWOLA"/>
    <s v="43 ANUOLUWAPO STR AGEGE"/>
    <s v="C-Non MD"/>
    <x v="0"/>
    <s v="NMD"/>
    <n v="0"/>
    <n v="0"/>
    <n v="74218.740000000005"/>
    <x v="6"/>
    <n v="1000258740"/>
    <x v="364"/>
    <m/>
    <m/>
    <n v="0"/>
    <x v="0"/>
    <x v="0"/>
    <x v="4"/>
  </r>
  <r>
    <n v="100523695"/>
    <s v="S . OLAYIWOLA"/>
    <s v="43 ANUOLUWAPO STR AGEGE "/>
    <s v="C-Non MD"/>
    <x v="1"/>
    <s v="NMD"/>
    <n v="427"/>
    <n v="21023.35"/>
    <n v="586421.47"/>
    <x v="6"/>
    <n v="1000258740"/>
    <x v="364"/>
    <n v="18000"/>
    <d v="2025-06-13T00:00:00"/>
    <n v="0"/>
    <x v="227"/>
    <x v="3"/>
    <x v="4"/>
  </r>
  <r>
    <n v="100523712"/>
    <s v="MRS KOSERIATU AGBEKE"/>
    <s v="1 ABEOKUTA STR OLD A/C NO 26/04/05/33413 ORILE AGEGE"/>
    <s v="C-Non MD"/>
    <x v="0"/>
    <s v="NMD"/>
    <n v="0"/>
    <n v="0"/>
    <n v="13749.09"/>
    <x v="6"/>
    <n v="1000257611"/>
    <x v="365"/>
    <m/>
    <d v="2025-05-26T00:00:00"/>
    <n v="0"/>
    <x v="0"/>
    <x v="0"/>
    <x v="4"/>
  </r>
  <r>
    <n v="100523890"/>
    <s v="O ELEGBEDE"/>
    <s v="1 ELEGBEDE STR 86/S25/093753 AGEGE"/>
    <s v="C-Non MD"/>
    <x v="0"/>
    <s v="NMD"/>
    <n v="0"/>
    <n v="0"/>
    <n v="434292.69"/>
    <x v="6"/>
    <n v="1000257611"/>
    <x v="365"/>
    <n v="300"/>
    <d v="2025-06-21T00:00:00"/>
    <n v="300"/>
    <x v="0"/>
    <x v="0"/>
    <x v="4"/>
  </r>
  <r>
    <n v="100523719"/>
    <s v="SAMUEL OMOROGA ESQ"/>
    <s v="1 OMORAGA ST OLD A/C NO 26/04/05/24716 AGEGE"/>
    <s v="C-Non MD"/>
    <x v="0"/>
    <s v="NMD"/>
    <n v="0"/>
    <n v="0"/>
    <n v="748998.42"/>
    <x v="6"/>
    <n v="1000257611"/>
    <x v="365"/>
    <m/>
    <d v="2025-05-13T00:00:00"/>
    <n v="0"/>
    <x v="0"/>
    <x v="0"/>
    <x v="4"/>
  </r>
  <r>
    <n v="101643511"/>
    <s v="SAMUEL OMOROGA ESQ"/>
    <s v="1 OMORAGA ST OLD A/C NO 26/04/05/24716 AGEGE"/>
    <s v="C-Non MD"/>
    <x v="0"/>
    <s v="NMD"/>
    <n v="0"/>
    <n v="0"/>
    <n v="436240.32"/>
    <x v="6"/>
    <n v="1000257611"/>
    <x v="365"/>
    <m/>
    <d v="2025-05-23T00:00:00"/>
    <n v="0"/>
    <x v="0"/>
    <x v="0"/>
    <x v="4"/>
  </r>
  <r>
    <n v="101643510"/>
    <s v="OYEBANJI G O"/>
    <s v="1 OREMETS STR AGEGE"/>
    <s v="C-Non MD"/>
    <x v="0"/>
    <s v="NMD"/>
    <n v="0"/>
    <n v="0"/>
    <n v="2064.7199999999998"/>
    <x v="6"/>
    <n v="1000257611"/>
    <x v="365"/>
    <m/>
    <m/>
    <n v="0"/>
    <x v="0"/>
    <x v="0"/>
    <x v="4"/>
  </r>
  <r>
    <n v="100524051"/>
    <s v="OYEBANJI G O"/>
    <s v="1 OREMETS STR AGEGE "/>
    <s v="C-Non MD"/>
    <x v="0"/>
    <s v="NMD"/>
    <n v="0"/>
    <n v="0"/>
    <n v="20503.02"/>
    <x v="6"/>
    <n v="1000257611"/>
    <x v="365"/>
    <m/>
    <d v="2025-05-31T00:00:00"/>
    <n v="0"/>
    <x v="0"/>
    <x v="0"/>
    <x v="4"/>
  </r>
  <r>
    <n v="100524045"/>
    <s v="ALHAJA F ADUNNI"/>
    <s v="1 RAIMI STREET 77/S25/93616 AGEGE"/>
    <s v="C-Non MD"/>
    <x v="0"/>
    <s v="NMD"/>
    <n v="0"/>
    <n v="0"/>
    <n v="246033"/>
    <x v="6"/>
    <n v="1000257611"/>
    <x v="365"/>
    <m/>
    <d v="2025-05-23T00:00:00"/>
    <n v="0"/>
    <x v="0"/>
    <x v="0"/>
    <x v="4"/>
  </r>
  <r>
    <n v="101645864"/>
    <s v="ALHAJA F ADUNNI"/>
    <s v="1 RAIMI STREET 77/S25/93616 AGEGE"/>
    <s v="C-Non MD"/>
    <x v="0"/>
    <s v="NMD"/>
    <n v="0"/>
    <n v="0"/>
    <n v="78103.5"/>
    <x v="6"/>
    <n v="1000257611"/>
    <x v="365"/>
    <m/>
    <m/>
    <n v="0"/>
    <x v="0"/>
    <x v="0"/>
    <x v="4"/>
  </r>
  <r>
    <n v="102940677"/>
    <s v="OSENI FALILAT ADUNNI FALILAT ADUNNI"/>
    <s v="1 RAIMI STREET OREMETA AGEGE"/>
    <s v="C-Non MD"/>
    <x v="0"/>
    <s v="NMD"/>
    <n v="0"/>
    <n v="0"/>
    <n v="0"/>
    <x v="6"/>
    <n v="1000257611"/>
    <x v="365"/>
    <m/>
    <m/>
    <n v="0"/>
    <x v="0"/>
    <x v="0"/>
    <x v="4"/>
  </r>
  <r>
    <n v="101643505"/>
    <s v="OSENI FALILAT ADUNNI"/>
    <s v="1 RAIMI STREET OREMETA AGEGE"/>
    <s v="C-Non MD"/>
    <x v="0"/>
    <s v="NMD"/>
    <n v="0"/>
    <n v="0"/>
    <n v="56205.919999999998"/>
    <x v="6"/>
    <n v="1000257611"/>
    <x v="365"/>
    <m/>
    <m/>
    <n v="0"/>
    <x v="0"/>
    <x v="0"/>
    <x v="4"/>
  </r>
  <r>
    <n v="100523720"/>
    <s v="OSENI FALILAT ADUNNI"/>
    <s v="1 RAIMI STREET OREMETA AGEGE"/>
    <s v="C-Non MD"/>
    <x v="0"/>
    <s v="NMD"/>
    <n v="0"/>
    <n v="0"/>
    <n v="277245.21000000002"/>
    <x v="6"/>
    <n v="1000257611"/>
    <x v="365"/>
    <m/>
    <d v="2025-05-23T00:00:00"/>
    <n v="0"/>
    <x v="0"/>
    <x v="0"/>
    <x v="4"/>
  </r>
  <r>
    <n v="100536319"/>
    <s v="MICHEAL OSEWA"/>
    <s v="10 BALOGUN STR ORILE AGEGE 85/S25/087221 MAGBON AGEGE"/>
    <s v="C-Non MD"/>
    <x v="0"/>
    <s v="NMD"/>
    <n v="0"/>
    <n v="0"/>
    <n v="64239.6"/>
    <x v="6"/>
    <n v="1000257611"/>
    <x v="365"/>
    <m/>
    <d v="2025-05-13T00:00:00"/>
    <n v="0"/>
    <x v="0"/>
    <x v="0"/>
    <x v="4"/>
  </r>
  <r>
    <n v="101643712"/>
    <s v="APENA YISA"/>
    <s v="10 BALOGUN STREET 77/S25/95163 MAGBON AGEGE"/>
    <s v="C-Non MD"/>
    <x v="0"/>
    <s v="NMD"/>
    <n v="0"/>
    <n v="0"/>
    <n v="157028.59"/>
    <x v="6"/>
    <n v="1000257611"/>
    <x v="365"/>
    <m/>
    <d v="2021-10-19T00:00:00"/>
    <n v="0"/>
    <x v="0"/>
    <x v="0"/>
    <x v="4"/>
  </r>
  <r>
    <n v="100540534"/>
    <s v="APENA YISA"/>
    <s v="10 BALOGUN STREET 77/S25/95163 MAGBON AGEGE"/>
    <s v="C-Non MD"/>
    <x v="0"/>
    <s v="NMD"/>
    <n v="0"/>
    <n v="0"/>
    <n v="808457.35"/>
    <x v="6"/>
    <n v="1000257611"/>
    <x v="365"/>
    <m/>
    <d v="2025-05-13T00:00:00"/>
    <n v="0"/>
    <x v="0"/>
    <x v="0"/>
    <x v="4"/>
  </r>
  <r>
    <n v="101645865"/>
    <s v="JIMOH OTAPO ESQ"/>
    <s v="10 DOSUNMU STREET OLD A/C NO 26/04/05/25918 AGEGE"/>
    <s v="C-Non MD"/>
    <x v="0"/>
    <s v="NMD"/>
    <n v="0"/>
    <n v="0"/>
    <n v="28377.73"/>
    <x v="6"/>
    <n v="1000257611"/>
    <x v="365"/>
    <m/>
    <m/>
    <n v="0"/>
    <x v="0"/>
    <x v="0"/>
    <x v="4"/>
  </r>
  <r>
    <n v="100523910"/>
    <s v="SOLEYE JIMOH"/>
    <s v="10 ELEGBEDE STR M/N 84/S25/46116 AGEGE"/>
    <s v="C-Non MD"/>
    <x v="0"/>
    <s v="NMD"/>
    <n v="0"/>
    <n v="0"/>
    <n v="841772.61"/>
    <x v="6"/>
    <n v="1000257611"/>
    <x v="365"/>
    <m/>
    <d v="2023-11-15T00:00:00"/>
    <n v="0"/>
    <x v="0"/>
    <x v="0"/>
    <x v="4"/>
  </r>
  <r>
    <n v="101646231"/>
    <s v="OLADIPO BISIMILI"/>
    <s v="10 OREMETA STR ORILE AGEGE"/>
    <s v="C-Non MD"/>
    <x v="0"/>
    <s v="NMD"/>
    <n v="0"/>
    <n v="0"/>
    <n v="453790.32"/>
    <x v="6"/>
    <n v="1000257611"/>
    <x v="365"/>
    <m/>
    <d v="2025-05-13T00:00:00"/>
    <n v="0"/>
    <x v="0"/>
    <x v="0"/>
    <x v="4"/>
  </r>
  <r>
    <n v="101646100"/>
    <s v="OLADIPO BISIMILI"/>
    <s v="10 OREMETA STR ORILE AGEGE"/>
    <s v="C-Non MD"/>
    <x v="0"/>
    <s v="NMD"/>
    <n v="0"/>
    <n v="0"/>
    <n v="28992.75"/>
    <x v="6"/>
    <n v="1000257611"/>
    <x v="365"/>
    <m/>
    <m/>
    <n v="0"/>
    <x v="0"/>
    <x v="0"/>
    <x v="4"/>
  </r>
  <r>
    <n v="101646321"/>
    <s v="OLADIPO BISIMILI"/>
    <s v="10 OREMETA STR ORILE AGEGE"/>
    <s v="C-Non MD"/>
    <x v="0"/>
    <s v="NMD"/>
    <n v="0"/>
    <n v="0"/>
    <n v="28992.75"/>
    <x v="6"/>
    <n v="1000257611"/>
    <x v="365"/>
    <m/>
    <m/>
    <n v="0"/>
    <x v="0"/>
    <x v="0"/>
    <x v="4"/>
  </r>
  <r>
    <n v="100523891"/>
    <s v="OLADIPO BISIMILI"/>
    <s v="10 OREMETA STR ORILE AGEGE "/>
    <s v="C-Non MD"/>
    <x v="0"/>
    <s v="NMD"/>
    <n v="0"/>
    <n v="0"/>
    <n v="501561.51"/>
    <x v="6"/>
    <n v="1000257611"/>
    <x v="365"/>
    <m/>
    <d v="2025-05-23T00:00:00"/>
    <n v="0"/>
    <x v="0"/>
    <x v="0"/>
    <x v="4"/>
  </r>
  <r>
    <n v="101643713"/>
    <s v="ADAGUN KAMORU"/>
    <s v="11 DOSUNMU STREET M/NO 79/S5/47547 ORILE AGEGE"/>
    <s v="C-Non MD"/>
    <x v="0"/>
    <s v="NMD"/>
    <n v="0"/>
    <n v="0"/>
    <n v="551790.31999999995"/>
    <x v="6"/>
    <n v="1000257611"/>
    <x v="365"/>
    <m/>
    <d v="2025-05-14T00:00:00"/>
    <n v="0"/>
    <x v="0"/>
    <x v="0"/>
    <x v="4"/>
  </r>
  <r>
    <n v="100524053"/>
    <s v="ADAGUN KAMORU"/>
    <s v="11 DOSUNMU STREET M/NO 79/S5/47547 ORILE AGEGE"/>
    <s v="C-Non MD"/>
    <x v="0"/>
    <s v="NMD"/>
    <n v="0"/>
    <n v="0"/>
    <n v="599305.42000000004"/>
    <x v="6"/>
    <n v="1000257611"/>
    <x v="365"/>
    <m/>
    <d v="2025-05-22T00:00:00"/>
    <n v="0"/>
    <x v="0"/>
    <x v="0"/>
    <x v="4"/>
  </r>
  <r>
    <n v="100523554"/>
    <s v="ASABI SAFURATU"/>
    <s v="11 OREMETA STREET M/N 77/S25/116185 ORILE AGEGE"/>
    <s v="C-Non MD"/>
    <x v="0"/>
    <s v="NMD"/>
    <n v="0"/>
    <n v="0"/>
    <n v="553492.4"/>
    <x v="6"/>
    <n v="1000257611"/>
    <x v="365"/>
    <m/>
    <d v="2025-05-22T00:00:00"/>
    <n v="0"/>
    <x v="0"/>
    <x v="0"/>
    <x v="4"/>
  </r>
  <r>
    <n v="101643719"/>
    <s v="ASABI SAFURATU"/>
    <s v="11 OREMETA STREET M/N 77/S25/116185 ORILE AGEGE"/>
    <s v="C-Non MD"/>
    <x v="0"/>
    <s v="NMD"/>
    <n v="0"/>
    <n v="0"/>
    <n v="74924.61"/>
    <x v="6"/>
    <n v="1000257611"/>
    <x v="365"/>
    <m/>
    <m/>
    <n v="0"/>
    <x v="0"/>
    <x v="0"/>
    <x v="4"/>
  </r>
  <r>
    <n v="100523736"/>
    <s v="ETERNAL SACRED ORDE C*S"/>
    <s v="12 ASHIPA STR  "/>
    <s v="C-Non MD"/>
    <x v="0"/>
    <s v="NMD"/>
    <n v="0"/>
    <n v="0"/>
    <n v="93263.61"/>
    <x v="6"/>
    <n v="1000257611"/>
    <x v="365"/>
    <m/>
    <d v="2025-05-14T00:00:00"/>
    <n v="0"/>
    <x v="0"/>
    <x v="0"/>
    <x v="4"/>
  </r>
  <r>
    <n v="101916724"/>
    <s v="ALHAJA SABITU DOSUNMU"/>
    <s v="12 DOSUNMU STR NEW OKO-OBA"/>
    <s v="C-MD1"/>
    <x v="0"/>
    <s v="MD"/>
    <n v="0"/>
    <n v="0"/>
    <n v="1008312.35"/>
    <x v="6"/>
    <n v="1000257611"/>
    <x v="365"/>
    <m/>
    <d v="2025-05-27T00:00:00"/>
    <n v="0"/>
    <x v="0"/>
    <x v="0"/>
    <x v="4"/>
  </r>
  <r>
    <n v="101643504"/>
    <s v="S MUSA ESQ"/>
    <s v="12 DOSUNMU STREET OLD A/C NO 26/04/05/29212 AGEGE"/>
    <s v="C-Non MD"/>
    <x v="0"/>
    <s v="NMD"/>
    <n v="0"/>
    <n v="0"/>
    <n v="160520.32000000001"/>
    <x v="6"/>
    <n v="1000257611"/>
    <x v="365"/>
    <m/>
    <d v="2025-05-22T00:00:00"/>
    <n v="0"/>
    <x v="0"/>
    <x v="0"/>
    <x v="4"/>
  </r>
  <r>
    <n v="100523716"/>
    <s v="S MUSA ESQ"/>
    <s v="12 DOSUNMU STREET OLD A/C NO 26/04/05/29212 AGEGE"/>
    <s v="C-Non MD"/>
    <x v="0"/>
    <s v="NMD"/>
    <n v="0"/>
    <n v="0"/>
    <n v="151242.73000000001"/>
    <x v="6"/>
    <n v="1000257611"/>
    <x v="365"/>
    <m/>
    <d v="2025-05-22T00:00:00"/>
    <n v="0"/>
    <x v="0"/>
    <x v="0"/>
    <x v="4"/>
  </r>
  <r>
    <n v="102903473"/>
    <s v="KEHINDE OLADIMEJI AYANTAYO OLADIMEJI AYANTAYO"/>
    <s v="12 Oremeta Street, Lagos"/>
    <s v="C-Non MD"/>
    <x v="0"/>
    <s v="NMD"/>
    <n v="0"/>
    <n v="0"/>
    <n v="20878.98"/>
    <x v="6"/>
    <n v="1000257611"/>
    <x v="365"/>
    <m/>
    <d v="2025-05-23T00:00:00"/>
    <n v="0"/>
    <x v="0"/>
    <x v="0"/>
    <x v="4"/>
  </r>
  <r>
    <n v="102825837"/>
    <s v="KEHINDE OLADIMEJI AYANTAYO"/>
    <s v="12 Oremeta Street, Lagos"/>
    <s v="C-Non MD"/>
    <x v="0"/>
    <s v="NMD"/>
    <n v="0"/>
    <n v="0"/>
    <n v="20937.14"/>
    <x v="6"/>
    <n v="1000257611"/>
    <x v="365"/>
    <m/>
    <d v="2025-05-23T00:00:00"/>
    <n v="0"/>
    <x v="0"/>
    <x v="0"/>
    <x v="4"/>
  </r>
  <r>
    <n v="100523566"/>
    <s v="MR SAMUEL ADEDAPO"/>
    <s v="12A ASHIPA STREET OLD A/C NO 26/04/05/68010 ORILE AGEGE"/>
    <s v="C-Non MD"/>
    <x v="0"/>
    <s v="NMD"/>
    <n v="0"/>
    <n v="0"/>
    <n v="510371.84000000003"/>
    <x v="6"/>
    <n v="1000257611"/>
    <x v="365"/>
    <m/>
    <d v="2024-02-23T00:00:00"/>
    <n v="0"/>
    <x v="0"/>
    <x v="0"/>
    <x v="4"/>
  </r>
  <r>
    <n v="100524006"/>
    <s v="MR BADARU"/>
    <s v="13 APENA STR MAGBON "/>
    <s v="C-Non MD"/>
    <x v="0"/>
    <s v="NMD"/>
    <n v="0"/>
    <n v="0"/>
    <n v="92627.41"/>
    <x v="6"/>
    <n v="1000257611"/>
    <x v="365"/>
    <m/>
    <d v="2025-05-22T00:00:00"/>
    <n v="0"/>
    <x v="0"/>
    <x v="0"/>
    <x v="4"/>
  </r>
  <r>
    <n v="100524167"/>
    <s v="BADRU A"/>
    <s v="13 APENA STREET MAGBON AGEGE"/>
    <s v="C-Non MD"/>
    <x v="0"/>
    <s v="NMD"/>
    <n v="0"/>
    <n v="0"/>
    <n v="67077.34"/>
    <x v="6"/>
    <n v="1000257611"/>
    <x v="365"/>
    <m/>
    <d v="2025-05-22T00:00:00"/>
    <n v="0"/>
    <x v="0"/>
    <x v="0"/>
    <x v="4"/>
  </r>
  <r>
    <n v="100523912"/>
    <s v="BABALOLA ADETUNJI"/>
    <s v="13 DOSUNMU STREET M/NO 77/S25/77088 AGEGE"/>
    <s v="C-Non MD"/>
    <x v="0"/>
    <s v="NMD"/>
    <n v="0"/>
    <n v="0"/>
    <n v="28183.29"/>
    <x v="6"/>
    <n v="1000257611"/>
    <x v="365"/>
    <n v="15000"/>
    <d v="2025-06-02T00:00:00"/>
    <n v="15000"/>
    <x v="0"/>
    <x v="0"/>
    <x v="4"/>
  </r>
  <r>
    <n v="100523908"/>
    <s v="OLUSEGUN SUNDAY"/>
    <s v="13 OREMETA STREET 85/S25/219562 ORILE AGEGE"/>
    <s v="C-Non MD"/>
    <x v="0"/>
    <s v="NMD"/>
    <n v="0"/>
    <n v="0"/>
    <n v="328074.73"/>
    <x v="6"/>
    <n v="1000257611"/>
    <x v="365"/>
    <m/>
    <d v="2025-05-23T00:00:00"/>
    <n v="0"/>
    <x v="0"/>
    <x v="0"/>
    <x v="4"/>
  </r>
  <r>
    <n v="101643718"/>
    <s v="OLUSEGUN SUNDAY"/>
    <s v="13 OREMETA STREET 85/S25/219562 ORILE AGEGE"/>
    <s v="C-Non MD"/>
    <x v="0"/>
    <s v="NMD"/>
    <n v="0"/>
    <n v="0"/>
    <n v="69633.36"/>
    <x v="6"/>
    <n v="1000257611"/>
    <x v="365"/>
    <m/>
    <m/>
    <n v="0"/>
    <x v="0"/>
    <x v="0"/>
    <x v="4"/>
  </r>
  <r>
    <n v="100523906"/>
    <s v="ISMAIL AYINLA"/>
    <s v="14 DOSUMU STR ORILE AGEGE "/>
    <s v="C-Non MD"/>
    <x v="0"/>
    <s v="NMD"/>
    <n v="0"/>
    <n v="0"/>
    <n v="50600.88"/>
    <x v="6"/>
    <n v="1000257611"/>
    <x v="365"/>
    <m/>
    <d v="2025-05-22T00:00:00"/>
    <n v="0"/>
    <x v="0"/>
    <x v="0"/>
    <x v="4"/>
  </r>
  <r>
    <n v="100523884"/>
    <s v="MR SAMUEL SUNDAY"/>
    <s v="14 DOSUNMU ADEOGUN STR. ORILE 86/S25/78965 "/>
    <s v="C-Non MD"/>
    <x v="0"/>
    <s v="NMD"/>
    <n v="0"/>
    <n v="0"/>
    <n v="4431.1499999999996"/>
    <x v="6"/>
    <n v="1000257611"/>
    <x v="365"/>
    <n v="28000"/>
    <d v="2025-06-23T00:00:00"/>
    <n v="28000"/>
    <x v="0"/>
    <x v="0"/>
    <x v="4"/>
  </r>
  <r>
    <n v="101645802"/>
    <s v="MONDAY EZEKIEL\"/>
    <s v="14 ELEGBEDE STR LAGOS"/>
    <s v="C-Non MD"/>
    <x v="0"/>
    <s v="NMD"/>
    <n v="0"/>
    <n v="0"/>
    <n v="68377.73"/>
    <x v="6"/>
    <n v="1000257611"/>
    <x v="365"/>
    <m/>
    <m/>
    <n v="0"/>
    <x v="0"/>
    <x v="0"/>
    <x v="4"/>
  </r>
  <r>
    <n v="100523731"/>
    <s v="MONDAY EZEKIEL\"/>
    <s v="14 ELEGBEDE STR LAGOS "/>
    <s v="C-Non MD"/>
    <x v="0"/>
    <s v="NMD"/>
    <n v="0"/>
    <n v="0"/>
    <n v="38637.379999999997"/>
    <x v="6"/>
    <n v="1000257611"/>
    <x v="365"/>
    <m/>
    <d v="2025-05-22T00:00:00"/>
    <n v="0"/>
    <x v="0"/>
    <x v="0"/>
    <x v="4"/>
  </r>
  <r>
    <n v="100955696"/>
    <s v="ADISA KUYE ESQ"/>
    <s v="14 SALVATION ARMY STR OLD A/C NO 26/04/05/16916 AGEGE"/>
    <s v="C-Non MD"/>
    <x v="0"/>
    <s v="NMD"/>
    <n v="0"/>
    <n v="0"/>
    <n v="1197011.76"/>
    <x v="6"/>
    <n v="1000257611"/>
    <x v="365"/>
    <m/>
    <d v="2025-05-14T00:00:00"/>
    <n v="0"/>
    <x v="0"/>
    <x v="0"/>
    <x v="4"/>
  </r>
  <r>
    <n v="100523727"/>
    <s v="ALANNI ADEBOYE"/>
    <s v="15 OREMETA STREET. ORILE  "/>
    <s v="C-Non MD"/>
    <x v="0"/>
    <s v="NMD"/>
    <n v="0"/>
    <n v="0"/>
    <n v="413871.55"/>
    <x v="6"/>
    <n v="1000257611"/>
    <x v="365"/>
    <m/>
    <d v="2025-05-23T00:00:00"/>
    <n v="0"/>
    <x v="0"/>
    <x v="0"/>
    <x v="4"/>
  </r>
  <r>
    <n v="101645803"/>
    <s v="MUDASIRU OFOLABI"/>
    <s v="15. ELEGBEDE STR ORILE LAGOS."/>
    <s v="C-Non MD"/>
    <x v="0"/>
    <s v="NMD"/>
    <n v="0"/>
    <n v="0"/>
    <n v="67377.73"/>
    <x v="6"/>
    <n v="1000257611"/>
    <x v="365"/>
    <m/>
    <m/>
    <n v="0"/>
    <x v="0"/>
    <x v="0"/>
    <x v="4"/>
  </r>
  <r>
    <n v="100523873"/>
    <s v="MUDASIRU OFOLABI"/>
    <s v="15. ELEGBEDE STR ORILE LAGOS."/>
    <s v="C-Non MD"/>
    <x v="0"/>
    <s v="NMD"/>
    <n v="0"/>
    <n v="0"/>
    <n v="714051.43"/>
    <x v="6"/>
    <n v="1000257611"/>
    <x v="365"/>
    <m/>
    <d v="2024-02-26T00:00:00"/>
    <n v="0"/>
    <x v="0"/>
    <x v="0"/>
    <x v="4"/>
  </r>
  <r>
    <n v="101643506"/>
    <s v="AKILO E S"/>
    <s v="16 DOSUNMU STR AGEGE LAGOS STATE"/>
    <s v="C-Non MD"/>
    <x v="0"/>
    <s v="NMD"/>
    <n v="0"/>
    <n v="0"/>
    <n v="43724.61"/>
    <x v="6"/>
    <n v="1000257611"/>
    <x v="365"/>
    <m/>
    <m/>
    <n v="0"/>
    <x v="0"/>
    <x v="0"/>
    <x v="4"/>
  </r>
  <r>
    <n v="100523721"/>
    <s v="AKILO E S"/>
    <s v="16 DOSUNMU STR AGEGE LAGOS STATE"/>
    <s v="C-Non MD"/>
    <x v="0"/>
    <s v="NMD"/>
    <n v="0"/>
    <n v="0"/>
    <n v="50560.69"/>
    <x v="6"/>
    <n v="1000257611"/>
    <x v="365"/>
    <m/>
    <d v="2025-05-22T00:00:00"/>
    <n v="0"/>
    <x v="0"/>
    <x v="0"/>
    <x v="4"/>
  </r>
  <r>
    <n v="101643717"/>
    <s v="IBIRONKE AKAPO"/>
    <s v="16 DOSUNMU STREET ORILE AGEGE"/>
    <s v="C-Non MD"/>
    <x v="0"/>
    <s v="NMD"/>
    <n v="0"/>
    <n v="0"/>
    <n v="62786.81"/>
    <x v="6"/>
    <n v="1000257611"/>
    <x v="365"/>
    <m/>
    <m/>
    <n v="0"/>
    <x v="0"/>
    <x v="0"/>
    <x v="4"/>
  </r>
  <r>
    <n v="101645800"/>
    <s v="AGORO AMUDALAT"/>
    <s v="17 DOSUMU STREET AGEGE"/>
    <s v="C-Non MD"/>
    <x v="0"/>
    <s v="NMD"/>
    <n v="0"/>
    <n v="0"/>
    <n v="216618.45"/>
    <x v="6"/>
    <n v="1000257611"/>
    <x v="365"/>
    <m/>
    <d v="2025-05-05T00:00:00"/>
    <n v="0"/>
    <x v="0"/>
    <x v="0"/>
    <x v="4"/>
  </r>
  <r>
    <n v="101360541"/>
    <s v="AGORO AMUDALAT"/>
    <s v="17 DOSUMU STREET AGEGE"/>
    <s v="C-Non MD"/>
    <x v="0"/>
    <s v="NMD"/>
    <n v="0"/>
    <n v="0"/>
    <n v="254160.76"/>
    <x v="6"/>
    <n v="1000257611"/>
    <x v="365"/>
    <m/>
    <m/>
    <n v="0"/>
    <x v="0"/>
    <x v="0"/>
    <x v="4"/>
  </r>
  <r>
    <n v="100523889"/>
    <s v="YESIDE LAWAL"/>
    <s v="17 DOSUNMU STREET 86/S25/30603 ORILE AGEGE"/>
    <s v="C-Non MD"/>
    <x v="0"/>
    <s v="NMD"/>
    <n v="0"/>
    <n v="0"/>
    <n v="503041.94"/>
    <x v="6"/>
    <n v="1000257611"/>
    <x v="365"/>
    <m/>
    <m/>
    <n v="0"/>
    <x v="0"/>
    <x v="0"/>
    <x v="4"/>
  </r>
  <r>
    <n v="101645801"/>
    <s v="OKANLAWON E"/>
    <s v="17 ELEGBEDE STR ORILE LAGOS"/>
    <s v="C-Non MD"/>
    <x v="0"/>
    <s v="NMD"/>
    <n v="0"/>
    <n v="0"/>
    <n v="56377.73"/>
    <x v="6"/>
    <n v="1000257611"/>
    <x v="365"/>
    <m/>
    <m/>
    <n v="0"/>
    <x v="0"/>
    <x v="0"/>
    <x v="4"/>
  </r>
  <r>
    <n v="100523741"/>
    <s v="OKANLAWON E"/>
    <s v="17 ELEGBEDE STR ORILE LAGOS"/>
    <s v="C-Non MD"/>
    <x v="0"/>
    <s v="NMD"/>
    <n v="0"/>
    <n v="0"/>
    <n v="808921.28"/>
    <x v="6"/>
    <n v="1000257611"/>
    <x v="365"/>
    <m/>
    <d v="2025-05-05T00:00:00"/>
    <n v="0"/>
    <x v="0"/>
    <x v="0"/>
    <x v="4"/>
  </r>
  <r>
    <n v="100523375"/>
    <s v="MR T. AKINWANDE"/>
    <s v="17A ABEOKUTA STR LAGOS "/>
    <s v="C-Non MD"/>
    <x v="0"/>
    <s v="NMD"/>
    <n v="0"/>
    <n v="0"/>
    <n v="172511.94"/>
    <x v="6"/>
    <n v="1000257611"/>
    <x v="365"/>
    <m/>
    <d v="2025-05-28T00:00:00"/>
    <n v="0"/>
    <x v="0"/>
    <x v="0"/>
    <x v="4"/>
  </r>
  <r>
    <n v="100523711"/>
    <s v="CAPTAIN HENSHAW O"/>
    <s v="18 ASHIPA STR ORILE AGEGE LAGOS "/>
    <s v="C-Non MD"/>
    <x v="0"/>
    <s v="NMD"/>
    <n v="0"/>
    <n v="0"/>
    <n v="705194.54"/>
    <x v="6"/>
    <n v="1000257611"/>
    <x v="365"/>
    <m/>
    <d v="2022-06-30T00:00:00"/>
    <n v="0"/>
    <x v="0"/>
    <x v="0"/>
    <x v="4"/>
  </r>
  <r>
    <n v="100524047"/>
    <s v="MUSIBAU SHAFAU"/>
    <s v="18 OREMETA STREET M/NO 79/P25/25105 ORILE AGEGE"/>
    <s v="C-Non MD"/>
    <x v="0"/>
    <s v="NMD"/>
    <n v="0"/>
    <n v="0"/>
    <n v="71266.77"/>
    <x v="6"/>
    <n v="1000257611"/>
    <x v="365"/>
    <m/>
    <d v="2025-05-23T00:00:00"/>
    <n v="0"/>
    <x v="0"/>
    <x v="0"/>
    <x v="4"/>
  </r>
  <r>
    <n v="100523911"/>
    <s v="AREMU T A"/>
    <s v="19 DOSUNMU STREET 77/S25/74149 ORILE"/>
    <s v="C-Non MD"/>
    <x v="0"/>
    <s v="NMD"/>
    <n v="0"/>
    <n v="0"/>
    <n v="851968.52"/>
    <x v="6"/>
    <n v="1000257611"/>
    <x v="365"/>
    <m/>
    <d v="2025-05-28T00:00:00"/>
    <n v="0"/>
    <x v="0"/>
    <x v="0"/>
    <x v="4"/>
  </r>
  <r>
    <n v="101646523"/>
    <s v="FELICIA AWOMODU"/>
    <s v="19. ASHIPA STR LAGOS"/>
    <s v="C-Non MD"/>
    <x v="0"/>
    <s v="NMD"/>
    <n v="0"/>
    <n v="0"/>
    <n v="91984.97"/>
    <x v="6"/>
    <n v="1000257611"/>
    <x v="365"/>
    <m/>
    <m/>
    <n v="0"/>
    <x v="0"/>
    <x v="0"/>
    <x v="4"/>
  </r>
  <r>
    <n v="100523737"/>
    <s v="FELICIA AWOMODU"/>
    <s v="19. ASHIPA STR LAGOS "/>
    <s v="C-Non MD"/>
    <x v="0"/>
    <s v="NMD"/>
    <n v="0"/>
    <n v="0"/>
    <n v="24697.9"/>
    <x v="6"/>
    <n v="1000257611"/>
    <x v="365"/>
    <m/>
    <d v="2025-05-25T00:00:00"/>
    <n v="0"/>
    <x v="0"/>
    <x v="0"/>
    <x v="4"/>
  </r>
  <r>
    <n v="102425044"/>
    <s v="OLORUNTOSIN MOSQUE"/>
    <s v="2 ABEOKUTA STR OFF OREMETA AGBOTIKUYO AGEGE"/>
    <s v="C-Non MD"/>
    <x v="0"/>
    <s v="NMD"/>
    <n v="0"/>
    <n v="0"/>
    <n v="199421.25"/>
    <x v="6"/>
    <n v="1000257611"/>
    <x v="365"/>
    <m/>
    <d v="2021-02-01T00:00:00"/>
    <n v="0"/>
    <x v="0"/>
    <x v="0"/>
    <x v="4"/>
  </r>
  <r>
    <n v="101643716"/>
    <s v="RAIMI ALH"/>
    <s v="2 ALH RAIMI STR ORILE AGEGE"/>
    <s v="C-Non MD"/>
    <x v="0"/>
    <s v="NMD"/>
    <n v="0"/>
    <n v="0"/>
    <n v="696690.32"/>
    <x v="6"/>
    <n v="1000257611"/>
    <x v="365"/>
    <m/>
    <d v="2024-05-21T00:00:00"/>
    <n v="0"/>
    <x v="0"/>
    <x v="0"/>
    <x v="4"/>
  </r>
  <r>
    <n v="100523879"/>
    <s v="RAIMI ALH"/>
    <s v="2 ALH RAIMI STR ORILE AGEGE "/>
    <s v="C-Non MD"/>
    <x v="0"/>
    <s v="NMD"/>
    <n v="0"/>
    <n v="0"/>
    <n v="191838.17"/>
    <x v="6"/>
    <n v="1000257611"/>
    <x v="365"/>
    <m/>
    <d v="2025-05-20T00:00:00"/>
    <n v="0"/>
    <x v="0"/>
    <x v="0"/>
    <x v="4"/>
  </r>
  <r>
    <n v="100523895"/>
    <s v="AFOLABI SOETAN"/>
    <s v="2 ASHIPA STREET 81/S25/51477 MAGBON ORILE AGEGE"/>
    <s v="C-Non MD"/>
    <x v="0"/>
    <s v="NMD"/>
    <n v="0"/>
    <n v="0"/>
    <n v="54219.99"/>
    <x v="6"/>
    <n v="1000257611"/>
    <x v="365"/>
    <m/>
    <d v="2025-04-24T00:00:00"/>
    <n v="0"/>
    <x v="0"/>
    <x v="0"/>
    <x v="4"/>
  </r>
  <r>
    <n v="100523562"/>
    <s v="ALHAJI OSHUNBAJO S.A."/>
    <s v="2 DOSUNMU ADEOGUN STR. ORILE A 74/048701 ORILE AGEGE"/>
    <s v="C-Non MD"/>
    <x v="0"/>
    <s v="NMD"/>
    <n v="0"/>
    <n v="0"/>
    <n v="571490.71"/>
    <x v="6"/>
    <n v="1000257611"/>
    <x v="365"/>
    <m/>
    <d v="2025-05-05T00:00:00"/>
    <n v="0"/>
    <x v="0"/>
    <x v="0"/>
    <x v="4"/>
  </r>
  <r>
    <n v="100526408"/>
    <s v="T O ADEBAYO ESQ"/>
    <s v="2 OMOROGA STR OLD A/C NO 26/04/05/26118 AGEGE"/>
    <s v="C-Non MD"/>
    <x v="0"/>
    <s v="NMD"/>
    <n v="0"/>
    <n v="0"/>
    <n v="929342.07"/>
    <x v="6"/>
    <n v="1000257611"/>
    <x v="365"/>
    <m/>
    <d v="2024-05-07T00:00:00"/>
    <n v="0"/>
    <x v="0"/>
    <x v="0"/>
    <x v="4"/>
  </r>
  <r>
    <n v="101643518"/>
    <s v="T O ADEBAYO ESQ"/>
    <s v="2 OMOROGA STR OLD A/C NO 26/04/05/26118 AGEGE"/>
    <s v="C-Non MD"/>
    <x v="0"/>
    <s v="NMD"/>
    <n v="0"/>
    <n v="0"/>
    <n v="794290.32"/>
    <x v="6"/>
    <n v="1000257611"/>
    <x v="365"/>
    <m/>
    <d v="2021-06-23T00:00:00"/>
    <n v="0"/>
    <x v="0"/>
    <x v="0"/>
    <x v="4"/>
  </r>
  <r>
    <n v="100523896"/>
    <s v="SULAIMON AKANBI"/>
    <s v="2 OREMETA STREET M/N 81/S25/34111 AGEGE"/>
    <s v="C-Non MD"/>
    <x v="0"/>
    <s v="NMD"/>
    <n v="0"/>
    <n v="0"/>
    <n v="537185.93999999994"/>
    <x v="6"/>
    <n v="1000257611"/>
    <x v="365"/>
    <m/>
    <d v="2025-01-29T00:00:00"/>
    <n v="0"/>
    <x v="0"/>
    <x v="0"/>
    <x v="4"/>
  </r>
  <r>
    <n v="101649613"/>
    <s v="JEROME RASAKI"/>
    <s v="2,BONIFACE STREET,ASHAPA AYOBO"/>
    <s v="C-Non MD"/>
    <x v="0"/>
    <s v="NMD"/>
    <n v="0"/>
    <n v="0"/>
    <n v="471178.04"/>
    <x v="6"/>
    <n v="1000257611"/>
    <x v="365"/>
    <m/>
    <d v="2025-02-25T00:00:00"/>
    <n v="0"/>
    <x v="0"/>
    <x v="0"/>
    <x v="4"/>
  </r>
  <r>
    <n v="101643519"/>
    <s v="SAMUEL ADELAPA ESQ"/>
    <s v="2. ELEGBEDE STREET. ORILE AGEGE AGEGE"/>
    <s v="C-Non MD"/>
    <x v="0"/>
    <s v="NMD"/>
    <n v="0"/>
    <n v="0"/>
    <n v="78924.61"/>
    <x v="6"/>
    <n v="1000257611"/>
    <x v="365"/>
    <m/>
    <m/>
    <n v="0"/>
    <x v="0"/>
    <x v="0"/>
    <x v="4"/>
  </r>
  <r>
    <n v="100523708"/>
    <s v="SAMUEL ADELAPA ESQ"/>
    <s v="2. ELEGBEDE STREET. ORILE AGEGE AGEGE"/>
    <s v="C-Non MD"/>
    <x v="0"/>
    <s v="NMD"/>
    <n v="0"/>
    <n v="0"/>
    <n v="979482.18"/>
    <x v="6"/>
    <n v="1000257611"/>
    <x v="365"/>
    <m/>
    <d v="2024-05-20T00:00:00"/>
    <n v="0"/>
    <x v="0"/>
    <x v="0"/>
    <x v="4"/>
  </r>
  <r>
    <n v="100536968"/>
    <s v="JUDE O NWADIKE"/>
    <s v="20 ABEOKUTA STR 94/S25/101514 ORILE AGEGE"/>
    <s v="C-Non MD"/>
    <x v="0"/>
    <s v="NMD"/>
    <n v="0"/>
    <n v="0"/>
    <n v="816903.92"/>
    <x v="6"/>
    <n v="1000257611"/>
    <x v="365"/>
    <m/>
    <d v="2024-06-07T00:00:00"/>
    <n v="0"/>
    <x v="0"/>
    <x v="0"/>
    <x v="4"/>
  </r>
  <r>
    <n v="101643516"/>
    <s v="MOBOLAJI O AKINTUNDE"/>
    <s v="20 ASHIPA STREET 85/S25/085639 ORILE AGEGE"/>
    <s v="C-Non MD"/>
    <x v="0"/>
    <s v="NMD"/>
    <n v="0"/>
    <n v="0"/>
    <n v="24.61"/>
    <x v="6"/>
    <n v="1000257611"/>
    <x v="365"/>
    <m/>
    <m/>
    <n v="0"/>
    <x v="0"/>
    <x v="0"/>
    <x v="4"/>
  </r>
  <r>
    <n v="100523885"/>
    <s v="MOBOLAJI O AKINTUNDE"/>
    <s v="20 ASHIPA STREET 85/S25/085639 ORILE AGEGE"/>
    <s v="C-Non MD"/>
    <x v="0"/>
    <s v="NMD"/>
    <n v="0"/>
    <n v="0"/>
    <n v="81163.31"/>
    <x v="6"/>
    <n v="1000257611"/>
    <x v="365"/>
    <m/>
    <d v="2025-04-24T00:00:00"/>
    <n v="0"/>
    <x v="0"/>
    <x v="0"/>
    <x v="4"/>
  </r>
  <r>
    <n v="100524042"/>
    <s v="BAKARE M ALHAJI"/>
    <s v="21 DOSUNMU ADEOGUN STR AGEGE ORILE"/>
    <s v="C-Non MD"/>
    <x v="0"/>
    <s v="NMD"/>
    <n v="0"/>
    <n v="0"/>
    <n v="204613.3"/>
    <x v="6"/>
    <n v="1000257611"/>
    <x v="365"/>
    <m/>
    <d v="2025-05-22T00:00:00"/>
    <n v="0"/>
    <x v="0"/>
    <x v="0"/>
    <x v="4"/>
  </r>
  <r>
    <n v="100523894"/>
    <s v="ALEGBEDE MUSILI"/>
    <s v="22 DOSUNMU ADEOGUN STR. ORILE 93/S25/00018695 ORILE AGEGE"/>
    <s v="C-Non MD"/>
    <x v="0"/>
    <s v="NMD"/>
    <n v="0"/>
    <n v="0"/>
    <n v="22527.61"/>
    <x v="6"/>
    <n v="1000257611"/>
    <x v="365"/>
    <m/>
    <d v="2025-05-06T00:00:00"/>
    <n v="0"/>
    <x v="0"/>
    <x v="0"/>
    <x v="4"/>
  </r>
  <r>
    <n v="101645863"/>
    <s v="CHIEF OLUWATOYIN OMONIJO"/>
    <s v="22A ASHIPA STR AGEGE LAGOS"/>
    <s v="C-Non MD"/>
    <x v="0"/>
    <s v="NMD"/>
    <n v="0"/>
    <n v="0"/>
    <n v="20918.45"/>
    <x v="6"/>
    <n v="1000257611"/>
    <x v="365"/>
    <m/>
    <d v="2025-05-22T00:00:00"/>
    <n v="0"/>
    <x v="0"/>
    <x v="0"/>
    <x v="4"/>
  </r>
  <r>
    <n v="101645862"/>
    <s v="CHIEF OLUWATOYIN OMONIJO"/>
    <s v="22A ASHIPA STR AGEGE LAGOS"/>
    <s v="C-Non MD"/>
    <x v="0"/>
    <s v="NMD"/>
    <n v="0"/>
    <n v="0"/>
    <n v="20918.45"/>
    <x v="6"/>
    <n v="1000257611"/>
    <x v="365"/>
    <m/>
    <d v="2025-05-22T00:00:00"/>
    <n v="0"/>
    <x v="0"/>
    <x v="0"/>
    <x v="4"/>
  </r>
  <r>
    <n v="100524233"/>
    <s v="CHIEF OLUWATOYIN OMONIJO"/>
    <s v="22A ASHIPA STR AGEGE LAGOS "/>
    <s v="C-Non MD"/>
    <x v="0"/>
    <s v="NMD"/>
    <n v="0"/>
    <n v="0"/>
    <n v="20899.13"/>
    <x v="6"/>
    <n v="1000257611"/>
    <x v="365"/>
    <m/>
    <d v="2025-05-22T00:00:00"/>
    <n v="0"/>
    <x v="0"/>
    <x v="0"/>
    <x v="4"/>
  </r>
  <r>
    <n v="100524232"/>
    <s v="CHIEF OLUWATOYIN OMONIJO"/>
    <s v="22A ASHIPA STR AGEGE LAGOS "/>
    <s v="C-Non MD"/>
    <x v="0"/>
    <s v="NMD"/>
    <n v="0"/>
    <n v="0"/>
    <n v="58958.53"/>
    <x v="6"/>
    <n v="1000257611"/>
    <x v="365"/>
    <m/>
    <d v="2025-05-22T00:00:00"/>
    <n v="0"/>
    <x v="0"/>
    <x v="0"/>
    <x v="4"/>
  </r>
  <r>
    <n v="101643722"/>
    <s v="OMOSA OGUNLE"/>
    <s v="24 ASHIPA STREET 84/S25/13106 ORILE AGEGE"/>
    <s v="C-Non MD"/>
    <x v="0"/>
    <s v="NMD"/>
    <n v="0"/>
    <n v="0"/>
    <n v="47024.61"/>
    <x v="6"/>
    <n v="1000257611"/>
    <x v="365"/>
    <m/>
    <m/>
    <n v="0"/>
    <x v="0"/>
    <x v="0"/>
    <x v="4"/>
  </r>
  <r>
    <n v="100523901"/>
    <s v="OMOSA OGUNLE"/>
    <s v="24 ASHIPA STREET 84/S25/13106 ORILE AGEGE"/>
    <s v="C-Non MD"/>
    <x v="0"/>
    <s v="NMD"/>
    <n v="0"/>
    <n v="0"/>
    <n v="374934.38"/>
    <x v="6"/>
    <n v="1000257611"/>
    <x v="365"/>
    <m/>
    <d v="2025-05-22T00:00:00"/>
    <n v="0"/>
    <x v="0"/>
    <x v="0"/>
    <x v="4"/>
  </r>
  <r>
    <n v="102192210"/>
    <s v="MR YUSUF OLABISI"/>
    <s v="25 DOSUNMU STR OFF ASHEPA STR ORILE AGEGE"/>
    <s v="C-Non MD"/>
    <x v="0"/>
    <s v="NMD"/>
    <n v="0"/>
    <n v="0"/>
    <n v="199057.14"/>
    <x v="6"/>
    <n v="1000257611"/>
    <x v="365"/>
    <m/>
    <m/>
    <n v="0"/>
    <x v="0"/>
    <x v="0"/>
    <x v="4"/>
  </r>
  <r>
    <n v="100523738"/>
    <s v="MR MOHAMMED M"/>
    <s v="26 ASIPA STR AGEGE "/>
    <s v="C-MD1"/>
    <x v="0"/>
    <s v="MD"/>
    <n v="0"/>
    <n v="0"/>
    <n v="693.65"/>
    <x v="6"/>
    <n v="1000257611"/>
    <x v="365"/>
    <m/>
    <m/>
    <n v="0"/>
    <x v="0"/>
    <x v="0"/>
    <x v="4"/>
  </r>
  <r>
    <n v="100523874"/>
    <s v="OJO E AUSTINE"/>
    <s v="27 DOSUNMU ADEOGUN STR. ORILE LAIK95/S25/00406 ORILE AGEGE"/>
    <s v="C-MD1"/>
    <x v="0"/>
    <s v="MD"/>
    <n v="0"/>
    <n v="0"/>
    <n v="204500.04"/>
    <x v="6"/>
    <n v="1000257611"/>
    <x v="365"/>
    <m/>
    <m/>
    <n v="0"/>
    <x v="0"/>
    <x v="0"/>
    <x v="4"/>
  </r>
  <r>
    <n v="100945484"/>
    <s v="SALAWU ADEBESHIN"/>
    <s v="28 ASIPA STR AGEGE LAGOS"/>
    <s v="C-Non MD"/>
    <x v="0"/>
    <s v="NMD"/>
    <n v="0"/>
    <n v="0"/>
    <n v="609507.14"/>
    <x v="6"/>
    <n v="1000257611"/>
    <x v="365"/>
    <m/>
    <d v="2025-05-14T00:00:00"/>
    <n v="0"/>
    <x v="0"/>
    <x v="0"/>
    <x v="4"/>
  </r>
  <r>
    <n v="100523555"/>
    <s v="ALHAJA ABANISE"/>
    <s v="3 ASHIPA STREET 77/S25/30650 ORILE AGEGE"/>
    <s v="C-Non MD"/>
    <x v="0"/>
    <s v="NMD"/>
    <n v="0"/>
    <n v="0"/>
    <n v="176684.47"/>
    <x v="6"/>
    <n v="1000257611"/>
    <x v="365"/>
    <m/>
    <d v="2025-05-13T00:00:00"/>
    <n v="0"/>
    <x v="0"/>
    <x v="0"/>
    <x v="4"/>
  </r>
  <r>
    <n v="101643720"/>
    <s v="ALHAJA ABANISE"/>
    <s v="3 ASHIPA STREET 77/S25/30650 ORILE AGEGE"/>
    <s v="C-Non MD"/>
    <x v="0"/>
    <s v="NMD"/>
    <n v="0"/>
    <n v="0"/>
    <n v="141303.76999999999"/>
    <x v="6"/>
    <n v="1000257611"/>
    <x v="365"/>
    <m/>
    <d v="2021-12-06T00:00:00"/>
    <n v="0"/>
    <x v="0"/>
    <x v="0"/>
    <x v="4"/>
  </r>
  <r>
    <n v="101643727"/>
    <s v="HUMANI SALAMI"/>
    <s v="3 DOSUNMU ADEOGUN STR 85/S25/123084 AGEGE"/>
    <s v="C-Non MD"/>
    <x v="0"/>
    <s v="NMD"/>
    <n v="0"/>
    <n v="0"/>
    <n v="20949.490000000002"/>
    <x v="6"/>
    <n v="1000257611"/>
    <x v="365"/>
    <m/>
    <d v="2024-12-30T00:00:00"/>
    <n v="0"/>
    <x v="0"/>
    <x v="0"/>
    <x v="4"/>
  </r>
  <r>
    <n v="100523907"/>
    <s v="HUMANI SALAMI"/>
    <s v="3 DOSUNMU ADEOGUN STR 85/S25/123084 AGEGE"/>
    <s v="C-Non MD"/>
    <x v="0"/>
    <s v="NMD"/>
    <n v="0"/>
    <n v="0"/>
    <n v="26477.759999999998"/>
    <x v="6"/>
    <n v="1000257611"/>
    <x v="365"/>
    <m/>
    <d v="2025-05-22T00:00:00"/>
    <n v="0"/>
    <x v="0"/>
    <x v="0"/>
    <x v="4"/>
  </r>
  <r>
    <n v="101644094"/>
    <s v="MR OLALEKAN JABARU"/>
    <s v="3 DOSUNMU STREET ORILE AGEGE"/>
    <s v="C-Non MD"/>
    <x v="0"/>
    <s v="NMD"/>
    <n v="0"/>
    <n v="0"/>
    <n v="383226.97"/>
    <x v="6"/>
    <n v="1000257611"/>
    <x v="365"/>
    <m/>
    <d v="2025-05-22T00:00:00"/>
    <n v="0"/>
    <x v="0"/>
    <x v="0"/>
    <x v="4"/>
  </r>
  <r>
    <n v="100524052"/>
    <s v="BABASANYA IDOWU"/>
    <s v="3 ELEGBEDE STR M/NO 79/S25/30352 ORILE AGEGE"/>
    <s v="C-Non MD"/>
    <x v="0"/>
    <s v="NMD"/>
    <n v="0"/>
    <n v="0"/>
    <n v="93793.5"/>
    <x v="6"/>
    <n v="1000257611"/>
    <x v="365"/>
    <m/>
    <d v="2025-05-15T00:00:00"/>
    <n v="0"/>
    <x v="0"/>
    <x v="0"/>
    <x v="4"/>
  </r>
  <r>
    <n v="100524049"/>
    <s v="AJENIYA JIMOH"/>
    <s v="3 OREMETA STREET ORILE AGEGE "/>
    <s v="C-Non MD"/>
    <x v="0"/>
    <s v="NMD"/>
    <n v="0"/>
    <n v="0"/>
    <n v="83403.02"/>
    <x v="6"/>
    <n v="1000257611"/>
    <x v="365"/>
    <m/>
    <d v="2025-05-23T00:00:00"/>
    <n v="0"/>
    <x v="0"/>
    <x v="0"/>
    <x v="4"/>
  </r>
  <r>
    <n v="100523714"/>
    <s v="E OGUNLERE ESQ"/>
    <s v="3 RAHEEM ST OLD A/C NO 26/04/05/33119 AGEGE"/>
    <s v="C-Non MD"/>
    <x v="0"/>
    <s v="NMD"/>
    <n v="0"/>
    <n v="0"/>
    <n v="255187.20000000001"/>
    <x v="6"/>
    <n v="1000257611"/>
    <x v="365"/>
    <m/>
    <d v="2025-05-21T00:00:00"/>
    <n v="0"/>
    <x v="0"/>
    <x v="0"/>
    <x v="4"/>
  </r>
  <r>
    <n v="100523722"/>
    <s v="OLADUBU COMFORT"/>
    <s v="3. JAMES OLADUBU STR AGEGE LAGOS."/>
    <s v="C-Non MD"/>
    <x v="0"/>
    <s v="NMD"/>
    <n v="0"/>
    <n v="0"/>
    <n v="68051.360000000001"/>
    <x v="6"/>
    <n v="1000257611"/>
    <x v="365"/>
    <m/>
    <d v="2025-05-16T00:00:00"/>
    <n v="0"/>
    <x v="0"/>
    <x v="0"/>
    <x v="4"/>
  </r>
  <r>
    <n v="100526344"/>
    <s v="SAFIATU OLUFUNMI"/>
    <s v="3.OMOROGA STREET. ORILE-AGEGE LAG."/>
    <s v="C-Non MD"/>
    <x v="0"/>
    <s v="NMD"/>
    <n v="0"/>
    <n v="0"/>
    <n v="651363.29"/>
    <x v="6"/>
    <n v="1000257611"/>
    <x v="365"/>
    <m/>
    <d v="2025-05-23T00:00:00"/>
    <n v="0"/>
    <x v="0"/>
    <x v="0"/>
    <x v="4"/>
  </r>
  <r>
    <n v="100523550"/>
    <s v="MUSULUMI POPOOLA"/>
    <s v="31 DOSUNMU STREET 75/100539 AGEGE"/>
    <s v="C-Non MD"/>
    <x v="0"/>
    <s v="NMD"/>
    <n v="0"/>
    <n v="0"/>
    <n v="406178.17"/>
    <x v="6"/>
    <n v="1000257611"/>
    <x v="365"/>
    <m/>
    <d v="2025-05-14T00:00:00"/>
    <n v="0"/>
    <x v="0"/>
    <x v="0"/>
    <x v="4"/>
  </r>
  <r>
    <n v="101643726"/>
    <s v="KAZEEM OLUFUNMI"/>
    <s v="3A OMOROGA STR M/NO 79/S25/9479 ORILE AGEGE"/>
    <s v="C-Non MD"/>
    <x v="0"/>
    <s v="NMD"/>
    <n v="0"/>
    <n v="0"/>
    <n v="96924.61"/>
    <x v="6"/>
    <n v="1000257611"/>
    <x v="365"/>
    <m/>
    <m/>
    <n v="0"/>
    <x v="0"/>
    <x v="0"/>
    <x v="4"/>
  </r>
  <r>
    <n v="100524048"/>
    <s v="KAZEEM OLUFUNMI"/>
    <s v="3A OMOROGA STR M/NO 79/S25/9479 ORILE AGEGE"/>
    <s v="C-Non MD"/>
    <x v="0"/>
    <s v="NMD"/>
    <n v="0"/>
    <n v="0"/>
    <n v="761129.45"/>
    <x v="6"/>
    <n v="1000257611"/>
    <x v="365"/>
    <m/>
    <d v="2025-05-14T00:00:00"/>
    <n v="0"/>
    <x v="0"/>
    <x v="0"/>
    <x v="4"/>
  </r>
  <r>
    <n v="101643517"/>
    <s v="MR EMMANUEL OGUNLERE"/>
    <s v="3B RAJIMI STR ORILE AGEGE"/>
    <s v="C-Non MD"/>
    <x v="0"/>
    <s v="NMD"/>
    <n v="0"/>
    <n v="0"/>
    <n v="39844.699999999997"/>
    <x v="6"/>
    <n v="1000257611"/>
    <x v="365"/>
    <m/>
    <m/>
    <n v="0"/>
    <x v="0"/>
    <x v="0"/>
    <x v="4"/>
  </r>
  <r>
    <n v="100523709"/>
    <s v="M A TIJANI ESQ"/>
    <s v="4 ABEOKUTA STR OLD A/C NO 26/04/05/35110 AGEGE"/>
    <s v="C-Non MD"/>
    <x v="0"/>
    <s v="NMD"/>
    <n v="0"/>
    <n v="0"/>
    <n v="42744.29"/>
    <x v="6"/>
    <n v="1000257611"/>
    <x v="365"/>
    <m/>
    <d v="2025-04-17T00:00:00"/>
    <n v="0"/>
    <x v="0"/>
    <x v="0"/>
    <x v="4"/>
  </r>
  <r>
    <n v="100523548"/>
    <s v="SUNMOLA OGUNLEYE"/>
    <s v="4 ASHIPA STREET MN 76/115731 ORILE AGEGE"/>
    <s v="C-Non MD"/>
    <x v="0"/>
    <s v="NMD"/>
    <n v="0"/>
    <n v="0"/>
    <n v="825476.88"/>
    <x v="6"/>
    <n v="1000257611"/>
    <x v="365"/>
    <m/>
    <d v="2025-05-05T00:00:00"/>
    <n v="0"/>
    <x v="0"/>
    <x v="0"/>
    <x v="4"/>
  </r>
  <r>
    <n v="100524243"/>
    <s v="FATAI AYINDE OWODUNNI"/>
    <s v="4 DOSUNMU STREET OLD A/C NO 26/04/05/80816 AGEGE"/>
    <s v="C-Non MD"/>
    <x v="0"/>
    <s v="NMD"/>
    <n v="0"/>
    <n v="0"/>
    <n v="78658.47"/>
    <x v="6"/>
    <n v="1000257611"/>
    <x v="365"/>
    <m/>
    <d v="2025-05-22T00:00:00"/>
    <n v="0"/>
    <x v="0"/>
    <x v="0"/>
    <x v="4"/>
  </r>
  <r>
    <n v="101643514"/>
    <s v="FATAI AYINDE OWODUNNI"/>
    <s v="4 DOSUNMU STREET OLD A/C NO 26/04/05/80816 AGEGE"/>
    <s v="C-Non MD"/>
    <x v="0"/>
    <s v="NMD"/>
    <n v="0"/>
    <n v="0"/>
    <n v="14024.61"/>
    <x v="6"/>
    <n v="1000257611"/>
    <x v="365"/>
    <m/>
    <m/>
    <n v="0"/>
    <x v="0"/>
    <x v="0"/>
    <x v="4"/>
  </r>
  <r>
    <n v="100523899"/>
    <s v="SEIDU IBRAHIM ALH"/>
    <s v="4 ELEGBEDE STREET 84/S25/16575 ORILE AGEGE"/>
    <s v="C-Non MD"/>
    <x v="0"/>
    <s v="NMD"/>
    <n v="0"/>
    <n v="0"/>
    <n v="561104.77"/>
    <x v="6"/>
    <n v="1000257611"/>
    <x v="365"/>
    <m/>
    <d v="2025-05-22T00:00:00"/>
    <n v="0"/>
    <x v="0"/>
    <x v="0"/>
    <x v="4"/>
  </r>
  <r>
    <n v="101644068"/>
    <s v="SEIDU IBRAHIM ALH"/>
    <s v="4 ELEGBEDE STREET 84/S25/16575 ORILE AGEGE"/>
    <s v="C-Non MD"/>
    <x v="0"/>
    <s v="NMD"/>
    <n v="0"/>
    <n v="0"/>
    <n v="512192.11"/>
    <x v="6"/>
    <n v="1000257611"/>
    <x v="365"/>
    <m/>
    <m/>
    <n v="0"/>
    <x v="0"/>
    <x v="0"/>
    <x v="4"/>
  </r>
  <r>
    <n v="101646553"/>
    <s v="B FASUGBA"/>
    <s v="4 ELEGBEDE STREET. OLD A/C NO 26/04/05/22312 AGEGE"/>
    <s v="C-Non MD"/>
    <x v="0"/>
    <s v="NMD"/>
    <n v="0"/>
    <n v="0"/>
    <n v="79194.509999999995"/>
    <x v="6"/>
    <n v="1000257611"/>
    <x v="365"/>
    <m/>
    <m/>
    <n v="0"/>
    <x v="0"/>
    <x v="0"/>
    <x v="4"/>
  </r>
  <r>
    <n v="100523704"/>
    <s v="B FASUGBA ESQ"/>
    <s v="4 ELEGBEDE STREET. OLD A/C NO 26/04/05/22312 AGEGE"/>
    <s v="C-Non MD"/>
    <x v="0"/>
    <s v="NMD"/>
    <n v="0"/>
    <n v="0"/>
    <n v="538705.30000000005"/>
    <x v="6"/>
    <n v="1000257611"/>
    <x v="365"/>
    <m/>
    <d v="2025-05-22T00:00:00"/>
    <n v="0"/>
    <x v="0"/>
    <x v="0"/>
    <x v="4"/>
  </r>
  <r>
    <n v="101645824"/>
    <s v="AMOLEGBE H"/>
    <s v="4 OMOREGBE STR ORILE LAGOS"/>
    <s v="C-Non MD"/>
    <x v="0"/>
    <s v="NMD"/>
    <n v="0"/>
    <n v="0"/>
    <n v="61377.73"/>
    <x v="6"/>
    <n v="1000257611"/>
    <x v="365"/>
    <m/>
    <m/>
    <n v="0"/>
    <x v="0"/>
    <x v="0"/>
    <x v="4"/>
  </r>
  <r>
    <n v="100524237"/>
    <s v="AMOLEGBE H"/>
    <s v="4 OMOREGBE STR ORILE LAGOS "/>
    <s v="C-Non MD"/>
    <x v="0"/>
    <s v="NMD"/>
    <n v="0"/>
    <n v="0"/>
    <n v="1257664.3500000001"/>
    <x v="6"/>
    <n v="1000257611"/>
    <x v="365"/>
    <m/>
    <d v="2025-05-22T00:00:00"/>
    <n v="0"/>
    <x v="0"/>
    <x v="0"/>
    <x v="4"/>
  </r>
  <r>
    <n v="100523882"/>
    <s v="ALABI S A"/>
    <s v="4 OREMETA STREET 85/S25/044139 ORILE AGEGE"/>
    <s v="C-Non MD"/>
    <x v="0"/>
    <s v="NMD"/>
    <n v="0"/>
    <n v="0"/>
    <n v="3087.01"/>
    <x v="6"/>
    <n v="1000257611"/>
    <x v="365"/>
    <m/>
    <d v="2025-05-26T00:00:00"/>
    <n v="0"/>
    <x v="0"/>
    <x v="0"/>
    <x v="4"/>
  </r>
  <r>
    <n v="100524050"/>
    <s v="AKANBI ADELEKE"/>
    <s v="4 OREMETA STREET AGEGE "/>
    <s v="C-Non MD"/>
    <x v="0"/>
    <s v="NMD"/>
    <n v="0"/>
    <n v="0"/>
    <n v="5525.3"/>
    <x v="6"/>
    <n v="1000257611"/>
    <x v="365"/>
    <m/>
    <d v="2025-05-26T00:00:00"/>
    <n v="0"/>
    <x v="0"/>
    <x v="0"/>
    <x v="4"/>
  </r>
  <r>
    <n v="101646522"/>
    <s v="LAMIDI AYANTAYO"/>
    <s v="4A ABEOKUTA STR ORILE AGEGE"/>
    <s v="C-Non MD"/>
    <x v="0"/>
    <s v="NMD"/>
    <n v="0"/>
    <n v="0"/>
    <n v="51775.23"/>
    <x v="6"/>
    <n v="1000257611"/>
    <x v="365"/>
    <m/>
    <d v="2025-05-23T00:00:00"/>
    <n v="0"/>
    <x v="0"/>
    <x v="0"/>
    <x v="4"/>
  </r>
  <r>
    <n v="100523905"/>
    <s v="LAMIDI AYANTAYO"/>
    <s v="4A ABEOKUTA STR ORILE AGEGE  "/>
    <s v="C-Non MD"/>
    <x v="0"/>
    <s v="NMD"/>
    <n v="0"/>
    <n v="0"/>
    <n v="16416.419999999998"/>
    <x v="6"/>
    <n v="1000257611"/>
    <x v="365"/>
    <m/>
    <d v="2025-05-23T00:00:00"/>
    <n v="0"/>
    <x v="0"/>
    <x v="0"/>
    <x v="4"/>
  </r>
  <r>
    <n v="100523904"/>
    <s v="KELANI A MR"/>
    <s v="5 ASHAFA STREET 84/S25/042891 ORILE AGEGE"/>
    <s v="C-Non MD"/>
    <x v="0"/>
    <s v="NMD"/>
    <n v="0"/>
    <n v="0"/>
    <n v="73277.08"/>
    <x v="6"/>
    <n v="1000257611"/>
    <x v="365"/>
    <m/>
    <m/>
    <n v="0"/>
    <x v="0"/>
    <x v="0"/>
    <x v="4"/>
  </r>
  <r>
    <n v="100523880"/>
    <s v="KELANI A MR"/>
    <s v="5 ASHAFA STREET 85/S25/040897 ORILE AGEGE"/>
    <s v="C-Non MD"/>
    <x v="0"/>
    <s v="NMD"/>
    <n v="0"/>
    <n v="0"/>
    <n v="365394.29"/>
    <x v="6"/>
    <n v="1000257611"/>
    <x v="365"/>
    <m/>
    <d v="2024-06-29T00:00:00"/>
    <n v="0"/>
    <x v="0"/>
    <x v="0"/>
    <x v="4"/>
  </r>
  <r>
    <n v="101643515"/>
    <s v="MAD SUBEDATU SALAMI"/>
    <s v="5 DOSUMU STR"/>
    <s v="C-Non MD"/>
    <x v="0"/>
    <s v="NMD"/>
    <n v="0"/>
    <n v="0"/>
    <n v="500790.32"/>
    <x v="6"/>
    <n v="1000257611"/>
    <x v="365"/>
    <m/>
    <d v="2025-04-24T00:00:00"/>
    <n v="0"/>
    <x v="0"/>
    <x v="0"/>
    <x v="4"/>
  </r>
  <r>
    <n v="100523546"/>
    <s v="MAD SUBEDATU SALAMI"/>
    <s v="5 DOSUMU STR  "/>
    <s v="C-Non MD"/>
    <x v="0"/>
    <s v="NMD"/>
    <n v="0"/>
    <n v="0"/>
    <n v="415184.59"/>
    <x v="6"/>
    <n v="1000257611"/>
    <x v="365"/>
    <m/>
    <d v="2025-04-24T00:00:00"/>
    <n v="0"/>
    <x v="0"/>
    <x v="0"/>
    <x v="4"/>
  </r>
  <r>
    <n v="100523561"/>
    <s v="ABUDU KAREEM OLOYEDE"/>
    <s v="5 OMOROGA ST OLD A/C NO 26/04/05/90312 AGEGE"/>
    <s v="C-Non MD"/>
    <x v="0"/>
    <s v="NMD"/>
    <n v="0"/>
    <n v="0"/>
    <n v="163801.60999999999"/>
    <x v="6"/>
    <n v="1000257611"/>
    <x v="365"/>
    <m/>
    <d v="2025-05-22T00:00:00"/>
    <n v="0"/>
    <x v="0"/>
    <x v="0"/>
    <x v="4"/>
  </r>
  <r>
    <n v="100523547"/>
    <s v="BELLO ADEWALE"/>
    <s v="5 OREMETA STREET MN 76/161337 AGEGE"/>
    <s v="C-Non MD"/>
    <x v="0"/>
    <s v="NMD"/>
    <n v="0"/>
    <n v="0"/>
    <n v="283279.65999999997"/>
    <x v="6"/>
    <n v="1000257611"/>
    <x v="365"/>
    <m/>
    <d v="2025-05-23T00:00:00"/>
    <n v="0"/>
    <x v="0"/>
    <x v="0"/>
    <x v="4"/>
  </r>
  <r>
    <n v="102784285"/>
    <s v="BELLO ADEWALE ADEWALE ADEWALE"/>
    <s v="5 OREMETA STREET MN 76/161337 AGEGE"/>
    <s v="C-Non MD"/>
    <x v="0"/>
    <s v="NMD"/>
    <n v="0"/>
    <n v="0"/>
    <n v="261247.04"/>
    <x v="6"/>
    <n v="1000257611"/>
    <x v="365"/>
    <m/>
    <d v="2025-05-23T00:00:00"/>
    <n v="0"/>
    <x v="0"/>
    <x v="0"/>
    <x v="4"/>
  </r>
  <r>
    <n v="100523715"/>
    <s v="E IGBINYADE ESQ"/>
    <s v="6 ELEGBEDE STR OLD A/C NO 26/04/05/32712 AGEGE"/>
    <s v="C-Non MD"/>
    <x v="0"/>
    <s v="NMD"/>
    <n v="0"/>
    <n v="0"/>
    <n v="374391.48"/>
    <x v="6"/>
    <n v="1000257611"/>
    <x v="365"/>
    <n v="44800"/>
    <d v="2025-06-16T00:00:00"/>
    <n v="44800"/>
    <x v="0"/>
    <x v="0"/>
    <x v="4"/>
  </r>
  <r>
    <n v="101645827"/>
    <s v="AJANI Y"/>
    <s v="6 OREMETA STR AGEGE AGEGE"/>
    <s v="C-Non MD"/>
    <x v="0"/>
    <s v="NMD"/>
    <n v="0"/>
    <n v="0"/>
    <n v="73603.5"/>
    <x v="6"/>
    <n v="1000257611"/>
    <x v="365"/>
    <m/>
    <m/>
    <n v="0"/>
    <x v="0"/>
    <x v="0"/>
    <x v="4"/>
  </r>
  <r>
    <n v="100523551"/>
    <s v="AJANI Y"/>
    <s v="6 OREMETA STR AGEGE AGEGE "/>
    <s v="C-Non MD"/>
    <x v="0"/>
    <s v="NMD"/>
    <n v="0"/>
    <n v="0"/>
    <n v="130698.7"/>
    <x v="6"/>
    <n v="1000257611"/>
    <x v="365"/>
    <m/>
    <d v="2025-05-23T00:00:00"/>
    <n v="0"/>
    <x v="0"/>
    <x v="0"/>
    <x v="4"/>
  </r>
  <r>
    <n v="101643512"/>
    <s v="MR IBIKUNLE MOSES"/>
    <s v="6 OREMETA STR AGEGE LAGOS"/>
    <s v="C-Non MD"/>
    <x v="0"/>
    <s v="NMD"/>
    <n v="0"/>
    <n v="0"/>
    <n v="180879.61"/>
    <x v="6"/>
    <n v="1000257611"/>
    <x v="365"/>
    <n v="600"/>
    <d v="2025-06-03T00:00:00"/>
    <n v="600"/>
    <x v="0"/>
    <x v="0"/>
    <x v="4"/>
  </r>
  <r>
    <n v="100523710"/>
    <s v="MR IBIKUNLE MOSES"/>
    <s v="6 OREMETA STR AGEGE LAGOS "/>
    <s v="C-Non MD"/>
    <x v="0"/>
    <s v="NMD"/>
    <n v="0"/>
    <n v="0"/>
    <n v="81058"/>
    <x v="6"/>
    <n v="1000257611"/>
    <x v="365"/>
    <m/>
    <d v="2025-05-23T00:00:00"/>
    <n v="0"/>
    <x v="0"/>
    <x v="0"/>
    <x v="4"/>
  </r>
  <r>
    <n v="101645826"/>
    <s v="KAREEM LAYI"/>
    <s v="7 ABEOKUTA STR M/N 74/86615 ORILE AGEGE"/>
    <s v="C-Non MD"/>
    <x v="0"/>
    <s v="NMD"/>
    <n v="0"/>
    <n v="0"/>
    <n v="758518.45"/>
    <x v="6"/>
    <n v="1000257611"/>
    <x v="365"/>
    <m/>
    <d v="2022-08-20T00:00:00"/>
    <n v="0"/>
    <x v="0"/>
    <x v="0"/>
    <x v="4"/>
  </r>
  <r>
    <n v="100523570"/>
    <s v="KAREEM LAYI"/>
    <s v="7 ABEOKUTA STR M/N 74/86615 ORILE AGEGE"/>
    <s v="C-Non MD"/>
    <x v="0"/>
    <s v="NMD"/>
    <n v="0"/>
    <n v="0"/>
    <n v="212094"/>
    <x v="6"/>
    <n v="1000257611"/>
    <x v="365"/>
    <m/>
    <d v="2025-05-15T00:00:00"/>
    <n v="0"/>
    <x v="0"/>
    <x v="0"/>
    <x v="4"/>
  </r>
  <r>
    <n v="100523729"/>
    <s v="AMOS MONDAY"/>
    <s v="7 ABEOKUTA STR ORILE LAGOS"/>
    <s v="C-Non MD"/>
    <x v="0"/>
    <s v="NMD"/>
    <n v="0"/>
    <n v="0"/>
    <n v="1040145.93"/>
    <x v="6"/>
    <n v="1000257611"/>
    <x v="365"/>
    <m/>
    <d v="2025-05-26T00:00:00"/>
    <n v="0"/>
    <x v="0"/>
    <x v="0"/>
    <x v="4"/>
  </r>
  <r>
    <n v="101645821"/>
    <s v="ADEKUNLE ADEYEMI"/>
    <s v="7 ASHIPA STR ORILE AGEGE LAGOS"/>
    <s v="C-Non MD"/>
    <x v="0"/>
    <s v="NMD"/>
    <n v="0"/>
    <n v="0"/>
    <n v="85168.19"/>
    <x v="6"/>
    <n v="1000257611"/>
    <x v="365"/>
    <m/>
    <m/>
    <n v="0"/>
    <x v="0"/>
    <x v="0"/>
    <x v="4"/>
  </r>
  <r>
    <n v="100523735"/>
    <s v="ADEKUNLE ADEYEMI"/>
    <s v="7 ASHIPA STR ORILE AGEGE LAGOS"/>
    <s v="C-Non MD"/>
    <x v="0"/>
    <s v="NMD"/>
    <n v="0"/>
    <n v="0"/>
    <n v="446392.65"/>
    <x v="6"/>
    <n v="1000257611"/>
    <x v="365"/>
    <m/>
    <d v="2024-01-31T00:00:00"/>
    <n v="0"/>
    <x v="0"/>
    <x v="0"/>
    <x v="4"/>
  </r>
  <r>
    <n v="100523563"/>
    <s v="OLUFUNKE ABEKE"/>
    <s v="7 ELEGBEDE STR OLD A/C NO 26/04/05/88711 AGEGE"/>
    <s v="C-Non MD"/>
    <x v="0"/>
    <s v="NMD"/>
    <n v="0"/>
    <n v="0"/>
    <n v="638292.47999999998"/>
    <x v="6"/>
    <n v="1000257611"/>
    <x v="365"/>
    <m/>
    <d v="2024-12-23T00:00:00"/>
    <n v="0"/>
    <x v="0"/>
    <x v="0"/>
    <x v="4"/>
  </r>
  <r>
    <n v="100523893"/>
    <s v="ABIODUN OYEDELE"/>
    <s v="7 OMOROGA STREET 91/S25/18319 OKO OBA AGEGE"/>
    <s v="C-Non MD"/>
    <x v="0"/>
    <s v="NMD"/>
    <n v="0"/>
    <n v="0"/>
    <n v="337240.78"/>
    <x v="6"/>
    <n v="1000257611"/>
    <x v="365"/>
    <m/>
    <d v="2025-05-22T00:00:00"/>
    <n v="0"/>
    <x v="0"/>
    <x v="0"/>
    <x v="4"/>
  </r>
  <r>
    <n v="100523707"/>
    <s v="MOSES ODUNOSO ESQ"/>
    <s v="7 SALVATION ARMY STR OLD A/C NO 26/04/05/20017 AGEGE"/>
    <s v="C-Non MD"/>
    <x v="0"/>
    <s v="NMD"/>
    <n v="0"/>
    <n v="0"/>
    <n v="413605.28"/>
    <x v="6"/>
    <n v="1000257611"/>
    <x v="365"/>
    <m/>
    <d v="2025-05-13T00:00:00"/>
    <n v="0"/>
    <x v="0"/>
    <x v="0"/>
    <x v="4"/>
  </r>
  <r>
    <n v="100523549"/>
    <s v="S A BABAJIDE"/>
    <s v="7A DOSUNMU STREET M/N 101169 ORILE AGEGE"/>
    <s v="C-Non MD"/>
    <x v="0"/>
    <s v="NMD"/>
    <n v="0"/>
    <n v="0"/>
    <n v="532815.67000000004"/>
    <x v="6"/>
    <n v="1000257611"/>
    <x v="365"/>
    <m/>
    <d v="2025-05-22T00:00:00"/>
    <n v="0"/>
    <x v="0"/>
    <x v="0"/>
    <x v="4"/>
  </r>
  <r>
    <n v="101645820"/>
    <s v="S BABAJIDE"/>
    <s v="7A DOSUNMU STREET M/N 101169 ORILE AGEGE"/>
    <s v="C-Non MD"/>
    <x v="0"/>
    <s v="NMD"/>
    <n v="0"/>
    <n v="0"/>
    <n v="75377.73"/>
    <x v="6"/>
    <n v="1000257611"/>
    <x v="365"/>
    <m/>
    <m/>
    <n v="0"/>
    <x v="0"/>
    <x v="0"/>
    <x v="4"/>
  </r>
  <r>
    <n v="100524242"/>
    <s v="ATEWOLOGUN A"/>
    <s v="7B OREMETA STR LAGOS "/>
    <s v="C-Non MD"/>
    <x v="0"/>
    <s v="NMD"/>
    <n v="0"/>
    <n v="0"/>
    <n v="131640.06"/>
    <x v="6"/>
    <n v="1000257611"/>
    <x v="365"/>
    <m/>
    <d v="2025-05-23T00:00:00"/>
    <n v="0"/>
    <x v="0"/>
    <x v="0"/>
    <x v="4"/>
  </r>
  <r>
    <n v="101645823"/>
    <s v="JAIYEOBA ISHAWU"/>
    <s v="8 ASHIPA STREET ORILE AGEGE"/>
    <s v="C-Non MD"/>
    <x v="0"/>
    <s v="NMD"/>
    <n v="0"/>
    <n v="0"/>
    <n v="75377.73"/>
    <x v="6"/>
    <n v="1000257611"/>
    <x v="365"/>
    <m/>
    <m/>
    <n v="0"/>
    <x v="0"/>
    <x v="0"/>
    <x v="4"/>
  </r>
  <r>
    <n v="100523569"/>
    <s v="JAIYEOBA ISHAWU"/>
    <s v="8 ASHIPA STREET ORILE AGEGE "/>
    <s v="C-Non MD"/>
    <x v="0"/>
    <s v="NMD"/>
    <n v="0"/>
    <n v="0"/>
    <n v="48048.03"/>
    <x v="6"/>
    <n v="1000257611"/>
    <x v="365"/>
    <m/>
    <d v="2025-04-29T00:00:00"/>
    <n v="0"/>
    <x v="0"/>
    <x v="0"/>
    <x v="4"/>
  </r>
  <r>
    <n v="101645822"/>
    <s v="AKINBILE ISIAKA"/>
    <s v="8 OREMETA STREET M/NO 76/146350 AGEGE"/>
    <s v="C-Non MD"/>
    <x v="0"/>
    <s v="NMD"/>
    <n v="0"/>
    <n v="0"/>
    <n v="221868.45"/>
    <x v="6"/>
    <n v="1000257611"/>
    <x v="365"/>
    <m/>
    <d v="2024-10-28T00:00:00"/>
    <n v="0"/>
    <x v="0"/>
    <x v="0"/>
    <x v="4"/>
  </r>
  <r>
    <n v="100523871"/>
    <s v="MRS T. MOJISOLA"/>
    <s v="8. ELEGBEDE STR ORILE LAGOS."/>
    <s v="C-Non MD"/>
    <x v="0"/>
    <s v="NMD"/>
    <n v="0"/>
    <n v="0"/>
    <n v="51748.47"/>
    <x v="6"/>
    <n v="1000257611"/>
    <x v="365"/>
    <m/>
    <d v="2025-04-24T00:00:00"/>
    <n v="0"/>
    <x v="0"/>
    <x v="0"/>
    <x v="4"/>
  </r>
  <r>
    <n v="100525929"/>
    <s v="ONANUBI VICTOR OLAITAN"/>
    <s v="9 ANIKULAPO STREET 93/P50/002677 AGEGE"/>
    <s v="C-Non MD"/>
    <x v="0"/>
    <s v="NMD"/>
    <n v="0"/>
    <n v="0"/>
    <n v="44891.17"/>
    <x v="6"/>
    <n v="1000257611"/>
    <x v="365"/>
    <m/>
    <d v="2025-02-20T00:00:00"/>
    <n v="0"/>
    <x v="0"/>
    <x v="0"/>
    <x v="4"/>
  </r>
  <r>
    <n v="101645861"/>
    <s v="FRANCIS ISHOLA O"/>
    <s v="9 ASHIPA STR ORILE AGEGE LAGOS STATE"/>
    <s v="C-Non MD"/>
    <x v="0"/>
    <s v="NMD"/>
    <n v="0"/>
    <n v="0"/>
    <n v="22723.55"/>
    <x v="6"/>
    <n v="1000257611"/>
    <x v="365"/>
    <m/>
    <d v="2025-05-19T00:00:00"/>
    <n v="0"/>
    <x v="0"/>
    <x v="0"/>
    <x v="4"/>
  </r>
  <r>
    <n v="100524236"/>
    <s v="FRANCIS ISHOLA O"/>
    <s v="9 ASHIPA STR ORILE AGEGE LAGOS STATE"/>
    <s v="C-Non MD"/>
    <x v="0"/>
    <s v="NMD"/>
    <n v="0"/>
    <n v="0"/>
    <n v="22682.32"/>
    <x v="6"/>
    <n v="1000257611"/>
    <x v="365"/>
    <m/>
    <d v="2025-05-19T00:00:00"/>
    <n v="0"/>
    <x v="0"/>
    <x v="0"/>
    <x v="4"/>
  </r>
  <r>
    <n v="100523892"/>
    <s v="OLUWASEYI OLADUBU"/>
    <s v="9 ASHIPA STREET M/N 77/S25/15420 ORILE AGEGE"/>
    <s v="C-Non MD"/>
    <x v="0"/>
    <s v="NMD"/>
    <n v="0"/>
    <n v="0"/>
    <n v="588040.52"/>
    <x v="6"/>
    <n v="1000257611"/>
    <x v="365"/>
    <m/>
    <d v="2025-02-06T00:00:00"/>
    <n v="0"/>
    <x v="0"/>
    <x v="0"/>
    <x v="4"/>
  </r>
  <r>
    <n v="100523565"/>
    <s v="FRANCIS ISHOLA OLADUSU"/>
    <s v="9 ASIPA STR ORILE OLD A/C NO 26/04/05/72711 AGEGE"/>
    <s v="C-Non MD"/>
    <x v="0"/>
    <s v="NMD"/>
    <n v="0"/>
    <n v="0"/>
    <n v="22453.74"/>
    <x v="6"/>
    <n v="1000257611"/>
    <x v="365"/>
    <m/>
    <d v="2025-05-19T00:00:00"/>
    <n v="0"/>
    <x v="0"/>
    <x v="0"/>
    <x v="4"/>
  </r>
  <r>
    <n v="101643526"/>
    <s v="FRANCIS ISHOLA OLADUSU"/>
    <s v="9 ASIPA STR ORILE OLD A/C NO 26/04/05/72711 AGEGE"/>
    <s v="C-Non MD"/>
    <x v="0"/>
    <s v="NMD"/>
    <n v="0"/>
    <n v="0"/>
    <n v="3790.32"/>
    <x v="6"/>
    <n v="1000257611"/>
    <x v="365"/>
    <m/>
    <d v="2025-05-19T00:00:00"/>
    <n v="0"/>
    <x v="0"/>
    <x v="0"/>
    <x v="4"/>
  </r>
  <r>
    <n v="101645921"/>
    <s v="R BAMIGBADE ESQ"/>
    <s v="9 DOSUNMU STREET OLD A/C NO 26/04/05/28610 AGEGE"/>
    <s v="C-Non MD"/>
    <x v="0"/>
    <s v="NMD"/>
    <n v="0"/>
    <n v="0"/>
    <n v="431321.65"/>
    <x v="6"/>
    <n v="1000257611"/>
    <x v="365"/>
    <m/>
    <m/>
    <n v="0"/>
    <x v="0"/>
    <x v="0"/>
    <x v="4"/>
  </r>
  <r>
    <n v="100523717"/>
    <s v="R BAMIGBADE ESQ"/>
    <s v="9 DOSUNMU STREET OLD A/C NO 26/04/05/28610 AGEGE"/>
    <s v="C-Non MD"/>
    <x v="0"/>
    <s v="NMD"/>
    <n v="0"/>
    <n v="0"/>
    <n v="728709.32"/>
    <x v="6"/>
    <n v="1000257611"/>
    <x v="365"/>
    <m/>
    <d v="2025-05-22T00:00:00"/>
    <n v="0"/>
    <x v="0"/>
    <x v="0"/>
    <x v="4"/>
  </r>
  <r>
    <n v="100523559"/>
    <s v="BELLO ATOKE"/>
    <s v="9 ELEGBEDE STR M/N 77/S25/116164 ORILE AGEGE"/>
    <s v="C-Non MD"/>
    <x v="0"/>
    <s v="NMD"/>
    <n v="0"/>
    <n v="0"/>
    <n v="70831.399999999994"/>
    <x v="6"/>
    <n v="1000257611"/>
    <x v="365"/>
    <n v="21500"/>
    <d v="2025-06-02T00:00:00"/>
    <n v="21500"/>
    <x v="0"/>
    <x v="0"/>
    <x v="4"/>
  </r>
  <r>
    <n v="101662084"/>
    <s v="CHRIST APOSTOLIC CHURCH"/>
    <s v="90 ASHIPA STREET 77/S25/40623 AGEGE"/>
    <s v="C-Non MD"/>
    <x v="0"/>
    <s v="NMD"/>
    <n v="0"/>
    <n v="0"/>
    <n v="116303.18"/>
    <x v="6"/>
    <n v="1000257611"/>
    <x v="365"/>
    <n v="32000"/>
    <d v="2025-06-17T00:00:00"/>
    <n v="32000"/>
    <x v="0"/>
    <x v="0"/>
    <x v="4"/>
  </r>
  <r>
    <n v="101643731"/>
    <s v="AKINSANYA SALAWU"/>
    <s v="IKJ 10 OREMETA STR M/NO 76/159920 AGEGE"/>
    <s v="C-Non MD"/>
    <x v="0"/>
    <s v="NMD"/>
    <n v="0"/>
    <n v="0"/>
    <n v="66196.94"/>
    <x v="6"/>
    <n v="1000257611"/>
    <x v="365"/>
    <m/>
    <m/>
    <n v="0"/>
    <x v="0"/>
    <x v="0"/>
    <x v="4"/>
  </r>
  <r>
    <n v="100523557"/>
    <s v="AKINSANYA SALAWU"/>
    <s v="IKJ 10 OREMETA STR M/NO 76/159920 AGEGE"/>
    <s v="C-Non MD"/>
    <x v="0"/>
    <s v="NMD"/>
    <n v="0"/>
    <n v="0"/>
    <n v="47285.79"/>
    <x v="6"/>
    <n v="1000257611"/>
    <x v="365"/>
    <m/>
    <d v="2025-05-23T00:00:00"/>
    <n v="0"/>
    <x v="0"/>
    <x v="0"/>
    <x v="4"/>
  </r>
  <r>
    <n v="102773003"/>
    <s v="SHERIFF OLALEKAN AMOSU"/>
    <s v="NO 4 ABEOKUTA STREET"/>
    <s v="C-Non MD"/>
    <x v="0"/>
    <s v="NMD"/>
    <n v="0"/>
    <n v="0"/>
    <n v="232145.63"/>
    <x v="6"/>
    <n v="1000257611"/>
    <x v="365"/>
    <m/>
    <d v="2025-02-15T00:00:00"/>
    <n v="0"/>
    <x v="0"/>
    <x v="0"/>
    <x v="4"/>
  </r>
  <r>
    <n v="101589944"/>
    <s v="Aminu Lawal Zakari"/>
    <s v="No 25b dosunmu street"/>
    <s v="C-Non MD"/>
    <x v="0"/>
    <s v="NMD"/>
    <n v="0"/>
    <n v="0"/>
    <n v="42049.97"/>
    <x v="6"/>
    <n v="1000257611"/>
    <x v="365"/>
    <m/>
    <d v="2025-04-24T00:00:00"/>
    <n v="0"/>
    <x v="0"/>
    <x v="0"/>
    <x v="4"/>
  </r>
  <r>
    <n v="101313024"/>
    <s v="ASHIPA CDA WATER"/>
    <s v="OLADUBU JUNCTION  ORILE"/>
    <s v="C-Non MD"/>
    <x v="0"/>
    <s v="NMD"/>
    <n v="0"/>
    <n v="0"/>
    <n v="588843.01"/>
    <x v="6"/>
    <n v="1000257611"/>
    <x v="365"/>
    <m/>
    <d v="2025-05-13T00:00:00"/>
    <n v="0"/>
    <x v="0"/>
    <x v="0"/>
    <x v="4"/>
  </r>
  <r>
    <n v="101605522"/>
    <s v="Ehigbiochie Ahanugboba Festus"/>
    <s v="¿26 Ashipa Street, Orile Agege"/>
    <s v="C-MD2"/>
    <x v="0"/>
    <s v="MD"/>
    <n v="0"/>
    <n v="0"/>
    <n v="-0.21"/>
    <x v="6"/>
    <n v="1000257611"/>
    <x v="365"/>
    <m/>
    <m/>
    <n v="0"/>
    <x v="0"/>
    <x v="0"/>
    <x v="4"/>
  </r>
  <r>
    <n v="101645899"/>
    <s v="MR OLANIYAN AFOLABI"/>
    <s v="43 IBIDO STREET 85/S25/39260 AGEGE"/>
    <s v="C-Non MD"/>
    <x v="0"/>
    <s v="NMD"/>
    <n v="0"/>
    <n v="0"/>
    <n v="48218.84"/>
    <x v="6"/>
    <n v="1000257783"/>
    <x v="366"/>
    <m/>
    <m/>
    <n v="0"/>
    <x v="0"/>
    <x v="0"/>
    <x v="8"/>
  </r>
  <r>
    <n v="101643761"/>
    <s v="OLANIYAN AFOLABI"/>
    <s v="43 IBIDO STREET 85/S25/95779 OKE KOTO AGEGE"/>
    <s v="C-Non MD"/>
    <x v="0"/>
    <s v="NMD"/>
    <n v="0"/>
    <n v="0"/>
    <n v="115151.79"/>
    <x v="6"/>
    <n v="1000257783"/>
    <x v="366"/>
    <m/>
    <m/>
    <n v="0"/>
    <x v="0"/>
    <x v="0"/>
    <x v="8"/>
  </r>
  <r>
    <n v="101645833"/>
    <s v="JOSEPH MOSAKU"/>
    <s v="32 IBIDO STR LAGOS"/>
    <s v="C-Non MD"/>
    <x v="0"/>
    <s v="NMD"/>
    <n v="0"/>
    <n v="0"/>
    <n v="-9380.9599999999991"/>
    <x v="6"/>
    <n v="1000257773"/>
    <x v="367"/>
    <m/>
    <m/>
    <n v="0"/>
    <x v="0"/>
    <x v="0"/>
    <x v="8"/>
  </r>
  <r>
    <n v="100524351"/>
    <s v="JOSEPH MOSAKU"/>
    <s v="32 IBIDO STR LAGOS "/>
    <s v="C-Non MD"/>
    <x v="1"/>
    <s v="NMD"/>
    <n v="427"/>
    <n v="21023.35"/>
    <n v="20986.639999999999"/>
    <x v="6"/>
    <n v="1000257773"/>
    <x v="367"/>
    <n v="21000"/>
    <d v="2025-06-24T00:00:00"/>
    <n v="0"/>
    <x v="223"/>
    <x v="3"/>
    <x v="8"/>
  </r>
  <r>
    <n v="100523360"/>
    <s v="MR AINA YEKINI"/>
    <s v="36 IBIDO STREET 85/S25/145886 AGEGE"/>
    <s v="C-Non MD"/>
    <x v="1"/>
    <s v="NMD"/>
    <n v="427"/>
    <n v="21023.35"/>
    <n v="56242.12"/>
    <x v="6"/>
    <n v="1000257773"/>
    <x v="367"/>
    <n v="21000"/>
    <d v="2025-06-22T00:00:00"/>
    <n v="0"/>
    <x v="223"/>
    <x v="3"/>
    <x v="8"/>
  </r>
  <r>
    <n v="101645900"/>
    <s v="MR AINA YEKINI"/>
    <s v="36 IBIDO STREET 85/S25/145886 AGEGE"/>
    <s v="C-Non MD"/>
    <x v="0"/>
    <s v="NMD"/>
    <n v="0"/>
    <n v="0"/>
    <n v="-1018.44"/>
    <x v="6"/>
    <n v="1000257773"/>
    <x v="367"/>
    <m/>
    <m/>
    <n v="0"/>
    <x v="0"/>
    <x v="0"/>
    <x v="8"/>
  </r>
  <r>
    <n v="101643538"/>
    <s v="WEMIMO PELUMI MRS"/>
    <s v="38B IBIDO ORILE AGEGE. LAGOS"/>
    <s v="C-Non MD"/>
    <x v="1"/>
    <s v="NMD"/>
    <n v="427"/>
    <n v="21023.35"/>
    <n v="118126.06"/>
    <x v="6"/>
    <n v="1000257773"/>
    <x v="367"/>
    <n v="14000"/>
    <d v="2025-06-24T00:00:00"/>
    <n v="0"/>
    <x v="237"/>
    <x v="3"/>
    <x v="8"/>
  </r>
  <r>
    <n v="100524700"/>
    <s v="WEMIMO PELUMI MRS"/>
    <s v="38B IBIDO ORILE AGEGE. LAGOS"/>
    <s v="C-Non MD"/>
    <x v="1"/>
    <s v="NMD"/>
    <n v="427"/>
    <n v="21023.35"/>
    <n v="191965.19"/>
    <x v="6"/>
    <n v="1000257773"/>
    <x v="367"/>
    <n v="25000"/>
    <d v="2025-06-17T00:00:00"/>
    <n v="3976.6500000000015"/>
    <x v="0"/>
    <x v="2"/>
    <x v="8"/>
  </r>
  <r>
    <n v="101643760"/>
    <s v="FOSUNLORO M"/>
    <s v="40 IBIDO STREET M/NO 72/026545 AGEGE"/>
    <s v="C-Non MD"/>
    <x v="0"/>
    <s v="NMD"/>
    <n v="0"/>
    <n v="0"/>
    <n v="10366.91"/>
    <x v="6"/>
    <n v="1000257773"/>
    <x v="367"/>
    <m/>
    <m/>
    <n v="0"/>
    <x v="0"/>
    <x v="0"/>
    <x v="8"/>
  </r>
  <r>
    <n v="100539201"/>
    <s v="ADEYEMI SHAFARI"/>
    <s v="34 IBIDO STREET 74/S25/023482 OKE KOTO AGEGE"/>
    <s v="C-Non MD"/>
    <x v="1"/>
    <s v="NMD"/>
    <n v="427"/>
    <n v="21023.35"/>
    <n v="57717.43"/>
    <x v="6"/>
    <n v="1000257779"/>
    <x v="368"/>
    <n v="20000"/>
    <d v="2025-06-24T00:00:00"/>
    <n v="0"/>
    <x v="217"/>
    <x v="3"/>
    <x v="8"/>
  </r>
  <r>
    <n v="101643763"/>
    <s v="ADEYEMI SHAFARI"/>
    <s v="34 IBIDO STREET 74/S25/023482 OKE KOTO AGEGE"/>
    <s v="C-Non MD"/>
    <x v="0"/>
    <s v="NMD"/>
    <n v="0"/>
    <n v="0"/>
    <n v="19172.13"/>
    <x v="6"/>
    <n v="1000257779"/>
    <x v="368"/>
    <m/>
    <m/>
    <n v="0"/>
    <x v="0"/>
    <x v="0"/>
    <x v="8"/>
  </r>
  <r>
    <n v="100539206"/>
    <s v="SHAFARU ADEYEMI ALH"/>
    <s v="34 IBIDO STREET 85/S25/086097 OKE-KOTO AGEGE"/>
    <s v="C-Non MD"/>
    <x v="1"/>
    <s v="NMD"/>
    <n v="427"/>
    <n v="21023.35"/>
    <n v="174256.04"/>
    <x v="6"/>
    <n v="1000257779"/>
    <x v="368"/>
    <n v="20000"/>
    <d v="2025-06-24T00:00:00"/>
    <n v="0"/>
    <x v="217"/>
    <x v="3"/>
    <x v="8"/>
  </r>
  <r>
    <n v="101645879"/>
    <s v="SHAFARU ADEYEMI ALH"/>
    <s v="34 IBIDO STREET 85/S25/086097 OKE-KOTO AGEGE"/>
    <s v="C-Non MD"/>
    <x v="0"/>
    <s v="NMD"/>
    <n v="0"/>
    <n v="0"/>
    <n v="17356.87"/>
    <x v="6"/>
    <n v="1000257779"/>
    <x v="368"/>
    <m/>
    <m/>
    <n v="0"/>
    <x v="0"/>
    <x v="0"/>
    <x v="8"/>
  </r>
  <r>
    <n v="101643762"/>
    <s v="AZEEZ LAWAL"/>
    <s v="35 IBIDO STREET OKEKOTO AGEGE"/>
    <s v="C-Non MD"/>
    <x v="1"/>
    <s v="NMD"/>
    <n v="427"/>
    <n v="21023.35"/>
    <n v="93568.31"/>
    <x v="6"/>
    <n v="1000257779"/>
    <x v="368"/>
    <n v="21000"/>
    <d v="2025-06-19T00:00:00"/>
    <n v="0"/>
    <x v="223"/>
    <x v="3"/>
    <x v="8"/>
  </r>
  <r>
    <n v="100525884"/>
    <s v="AZEEZ LAWAL"/>
    <s v="35 IBIDO STREET OKEKOTO AGEGE"/>
    <s v="C-Non MD"/>
    <x v="1"/>
    <s v="NMD"/>
    <n v="427"/>
    <n v="21023.35"/>
    <n v="143947.31"/>
    <x v="6"/>
    <n v="1000257779"/>
    <x v="368"/>
    <n v="21000"/>
    <d v="2025-06-19T00:00:00"/>
    <n v="0"/>
    <x v="223"/>
    <x v="3"/>
    <x v="8"/>
  </r>
  <r>
    <n v="101645834"/>
    <s v="OYAWALE JIMOH"/>
    <s v="41 IBIDO STR OKE KOTO LAGOS"/>
    <s v="C-Non MD"/>
    <x v="0"/>
    <s v="NMD"/>
    <n v="0"/>
    <n v="0"/>
    <n v="84400.3"/>
    <x v="6"/>
    <n v="1000257779"/>
    <x v="368"/>
    <m/>
    <m/>
    <n v="0"/>
    <x v="0"/>
    <x v="0"/>
    <x v="8"/>
  </r>
  <r>
    <n v="100538981"/>
    <s v="OYAWALE JIMOH"/>
    <s v="41 IBIDO STR OKE KOTO LAGOS"/>
    <s v="C-Non MD"/>
    <x v="1"/>
    <s v="NMD"/>
    <n v="427"/>
    <n v="21023.35"/>
    <n v="26588.85"/>
    <x v="6"/>
    <n v="1000257779"/>
    <x v="368"/>
    <n v="16500"/>
    <d v="2025-06-24T00:00:00"/>
    <n v="0"/>
    <x v="242"/>
    <x v="3"/>
    <x v="8"/>
  </r>
  <r>
    <n v="101646370"/>
    <s v="ADENIRAN AMOS"/>
    <s v="25 IBIDO STREET M/NO 65/00335 AGEGE"/>
    <s v="C-Non MD"/>
    <x v="0"/>
    <s v="NMD"/>
    <n v="0"/>
    <n v="0"/>
    <n v="410941.96"/>
    <x v="6"/>
    <n v="1001601527"/>
    <x v="369"/>
    <m/>
    <m/>
    <n v="0"/>
    <x v="0"/>
    <x v="0"/>
    <x v="8"/>
  </r>
  <r>
    <n v="100539319"/>
    <s v="ADENIRAN AMOS ADISA"/>
    <s v="25 IBIDO STREET M/NO 65/00335 AGEGE"/>
    <s v="C-Non MD"/>
    <x v="1"/>
    <s v="NMD"/>
    <n v="427"/>
    <n v="21023.35"/>
    <n v="350484.18"/>
    <x v="6"/>
    <n v="1001601527"/>
    <x v="369"/>
    <m/>
    <d v="2025-05-29T00:00:00"/>
    <n v="0"/>
    <x v="218"/>
    <x v="1"/>
    <x v="8"/>
  </r>
  <r>
    <n v="100945602"/>
    <s v="AMUSA FOLAMI ESQ"/>
    <s v="33 IBIDO STREET M/NO 65/001969 AGEGE"/>
    <s v="C-Non MD"/>
    <x v="1"/>
    <s v="NMD"/>
    <n v="427"/>
    <n v="21023.35"/>
    <n v="739945.13"/>
    <x v="6"/>
    <n v="1001601527"/>
    <x v="369"/>
    <n v="10200"/>
    <d v="2025-06-24T00:00:00"/>
    <n v="0"/>
    <x v="243"/>
    <x v="3"/>
    <x v="8"/>
  </r>
  <r>
    <n v="100538966"/>
    <s v="SHEFIU ADESINA"/>
    <s v="33B IBIDO STR OKEKOTO LAGOS"/>
    <s v="C-Non MD"/>
    <x v="1"/>
    <s v="NMD"/>
    <n v="427"/>
    <n v="21023.35"/>
    <n v="110515.74"/>
    <x v="6"/>
    <n v="1001601527"/>
    <x v="369"/>
    <n v="21100"/>
    <d v="2025-06-24T00:00:00"/>
    <n v="76.650000000001455"/>
    <x v="0"/>
    <x v="2"/>
    <x v="8"/>
  </r>
  <r>
    <n v="101645835"/>
    <s v="GANIYATU OLAYINKA"/>
    <s v="37A IBIDO STR AGEGE 85/S25/120901"/>
    <s v="C-Non MD"/>
    <x v="1"/>
    <s v="NMD"/>
    <n v="427"/>
    <n v="21023.35"/>
    <n v="143911.4"/>
    <x v="6"/>
    <n v="1001601527"/>
    <x v="369"/>
    <n v="43000"/>
    <d v="2025-06-19T00:00:00"/>
    <n v="21976.65"/>
    <x v="0"/>
    <x v="2"/>
    <x v="8"/>
  </r>
  <r>
    <n v="100523346"/>
    <s v="GANIYATU OLAYINKA"/>
    <s v="37A IBIDO STR AGEGE 85/S25/120901 "/>
    <s v="C-Non MD"/>
    <x v="1"/>
    <s v="NMD"/>
    <n v="427"/>
    <n v="21023.35"/>
    <n v="24680.06"/>
    <x v="6"/>
    <n v="1001601527"/>
    <x v="369"/>
    <n v="21000"/>
    <d v="2025-06-24T00:00:00"/>
    <n v="0"/>
    <x v="223"/>
    <x v="3"/>
    <x v="8"/>
  </r>
  <r>
    <n v="101643757"/>
    <s v="ADEJUMO A.O"/>
    <s v="16 IBIDO STR OKEKOTO LAGOS"/>
    <s v="C-Non MD"/>
    <x v="0"/>
    <s v="NMD"/>
    <n v="0"/>
    <n v="0"/>
    <n v="68142.570000000007"/>
    <x v="6"/>
    <n v="1001601523"/>
    <x v="370"/>
    <m/>
    <m/>
    <n v="0"/>
    <x v="0"/>
    <x v="0"/>
    <x v="8"/>
  </r>
  <r>
    <n v="101643527"/>
    <s v="MADAM RAMOKE AREMU"/>
    <s v="19 BABAYEMI STREET 85/S25/053984 ORILE AGEGE"/>
    <s v="C-Non MD"/>
    <x v="0"/>
    <s v="NMD"/>
    <n v="0"/>
    <n v="0"/>
    <n v="28057.74"/>
    <x v="6"/>
    <n v="1000258766"/>
    <x v="371"/>
    <m/>
    <m/>
    <n v="0"/>
    <x v="0"/>
    <x v="0"/>
    <x v="7"/>
  </r>
  <r>
    <n v="102222422"/>
    <s v="LANRE AKANDE"/>
    <s v="4, IMASHAI STREET, OFF AMOO ORILE AGEGE  ORILE LAG"/>
    <s v="C-Non MD"/>
    <x v="1"/>
    <s v="NMD"/>
    <n v="427"/>
    <n v="21023.35"/>
    <n v="220080.49"/>
    <x v="6"/>
    <n v="1000258764"/>
    <x v="372"/>
    <m/>
    <d v="2020-01-27T00:00:00"/>
    <n v="0"/>
    <x v="218"/>
    <x v="1"/>
    <x v="4"/>
  </r>
  <r>
    <n v="100523359"/>
    <s v="DARAMOLA ISAAC"/>
    <s v="5 IMASHAI STR 85/S25/149849 ORILE AGEGE"/>
    <s v="C-Non MD"/>
    <x v="1"/>
    <s v="NMD"/>
    <n v="427"/>
    <n v="21023.35"/>
    <n v="292147.43"/>
    <x v="6"/>
    <n v="1000258764"/>
    <x v="372"/>
    <n v="8000"/>
    <d v="2025-06-20T00:00:00"/>
    <n v="0"/>
    <x v="244"/>
    <x v="3"/>
    <x v="4"/>
  </r>
  <r>
    <n v="101643729"/>
    <s v="DARAMOLA ISAAC"/>
    <s v="5 IMASHAI STR 85/S25/149849 ORILE AGEGE"/>
    <s v="C-Non MD"/>
    <x v="0"/>
    <s v="NMD"/>
    <n v="0"/>
    <n v="0"/>
    <n v="82804.789999999994"/>
    <x v="6"/>
    <n v="1000258764"/>
    <x v="372"/>
    <m/>
    <m/>
    <n v="0"/>
    <x v="0"/>
    <x v="0"/>
    <x v="4"/>
  </r>
  <r>
    <n v="100539049"/>
    <s v="DUROJAIYE HASSAN ROTIMI"/>
    <s v="5 IMASHAI STR O/AGEGE O/AGEGE LAGOS"/>
    <s v="C-Non MD"/>
    <x v="1"/>
    <s v="NMD"/>
    <n v="427"/>
    <n v="21023.35"/>
    <n v="221050.58"/>
    <x v="6"/>
    <n v="1000258764"/>
    <x v="372"/>
    <n v="15000"/>
    <d v="2025-06-25T00:00:00"/>
    <n v="0"/>
    <x v="220"/>
    <x v="3"/>
    <x v="4"/>
  </r>
  <r>
    <n v="100540649"/>
    <s v="OPE AKANNI JIMOH"/>
    <s v="6 IMASHAI STR ORILE M/NO 77/S25/34557 ORILE AGEGE"/>
    <s v="C-Non MD"/>
    <x v="1"/>
    <s v="NMD"/>
    <n v="427"/>
    <n v="21023.35"/>
    <n v="39134.68"/>
    <x v="6"/>
    <n v="1000258764"/>
    <x v="372"/>
    <n v="20000"/>
    <d v="2025-06-20T00:00:00"/>
    <n v="0"/>
    <x v="217"/>
    <x v="3"/>
    <x v="4"/>
  </r>
  <r>
    <n v="101645922"/>
    <s v="ALH J A OPE"/>
    <s v="8 IMASHAI STR AGEGE"/>
    <s v="C-Non MD"/>
    <x v="0"/>
    <s v="NMD"/>
    <n v="0"/>
    <n v="0"/>
    <n v="101140.62"/>
    <x v="6"/>
    <n v="1000258764"/>
    <x v="372"/>
    <m/>
    <m/>
    <n v="0"/>
    <x v="0"/>
    <x v="0"/>
    <x v="4"/>
  </r>
  <r>
    <n v="100523665"/>
    <s v="ALH J A OPE"/>
    <s v="8 IMASHAI STR AGEGE "/>
    <s v="C-Non MD"/>
    <x v="1"/>
    <s v="NMD"/>
    <n v="427"/>
    <n v="21023.35"/>
    <n v="40874.660000000003"/>
    <x v="6"/>
    <n v="1000258764"/>
    <x v="372"/>
    <n v="23000"/>
    <d v="2025-06-20T00:00:00"/>
    <n v="1976.6500000000015"/>
    <x v="0"/>
    <x v="2"/>
    <x v="4"/>
  </r>
  <r>
    <n v="100540777"/>
    <s v="TAJUDEEN A"/>
    <s v="12 IMASHAI STR 79/S25/134661 AGEGE"/>
    <s v="C-Non MD"/>
    <x v="1"/>
    <s v="NMD"/>
    <n v="427"/>
    <n v="21023.35"/>
    <n v="305973.96999999997"/>
    <x v="6"/>
    <n v="1000257693"/>
    <x v="373"/>
    <n v="50000"/>
    <d v="2025-06-16T00:00:00"/>
    <n v="28976.65"/>
    <x v="0"/>
    <x v="2"/>
    <x v="4"/>
  </r>
  <r>
    <n v="100540160"/>
    <s v="ADERINTO M DORCAS"/>
    <s v="12 IMASHAI STR ORILE M/NO 74/060770 ORILE AGEGE"/>
    <s v="C-Non MD"/>
    <x v="1"/>
    <s v="NMD"/>
    <n v="427"/>
    <n v="21023.35"/>
    <n v="148680.99"/>
    <x v="6"/>
    <n v="1000257693"/>
    <x v="373"/>
    <n v="30000"/>
    <d v="2025-06-25T00:00:00"/>
    <n v="8976.6500000000015"/>
    <x v="0"/>
    <x v="2"/>
    <x v="4"/>
  </r>
  <r>
    <n v="100539585"/>
    <s v="OYEDELE JULIUS A"/>
    <s v="14 IMASHAI STR M/NO 79/S25/80180 ORILE AGEGE"/>
    <s v="C-Non MD"/>
    <x v="1"/>
    <s v="NMD"/>
    <n v="427"/>
    <n v="21023.35"/>
    <n v="396415.69"/>
    <x v="6"/>
    <n v="1000257693"/>
    <x v="373"/>
    <n v="19000"/>
    <d v="2025-06-25T00:00:00"/>
    <n v="0"/>
    <x v="222"/>
    <x v="3"/>
    <x v="4"/>
  </r>
  <r>
    <n v="101645920"/>
    <s v="OYEDELE JULIUS A"/>
    <s v="14 IMASHAI STR M/NO 79/S25/80180 ORILE AGEGE"/>
    <s v="C-Non MD"/>
    <x v="1"/>
    <s v="NMD"/>
    <n v="427"/>
    <n v="21023.35"/>
    <n v="164839.03"/>
    <x v="6"/>
    <n v="1000257693"/>
    <x v="373"/>
    <m/>
    <m/>
    <n v="0"/>
    <x v="218"/>
    <x v="1"/>
    <x v="4"/>
  </r>
  <r>
    <n v="101645919"/>
    <s v="OYEDELE JULIUS A"/>
    <s v="14 IMASHAI STR M/NO 79/S25/80180 ORILE AGEGE"/>
    <s v="C-Non MD"/>
    <x v="0"/>
    <s v="NMD"/>
    <n v="0"/>
    <n v="0"/>
    <n v="49082.23"/>
    <x v="6"/>
    <n v="1000257693"/>
    <x v="373"/>
    <m/>
    <m/>
    <n v="0"/>
    <x v="0"/>
    <x v="0"/>
    <x v="4"/>
  </r>
  <r>
    <n v="100523155"/>
    <s v="OYEDELE JULIUS A"/>
    <s v="14 IMASHAI STR ORILE M/NO 53/10739 AGEGE"/>
    <s v="C-Non MD"/>
    <x v="1"/>
    <s v="NMD"/>
    <n v="427"/>
    <n v="21023.35"/>
    <n v="690423.1"/>
    <x v="6"/>
    <n v="1000257693"/>
    <x v="373"/>
    <n v="29000"/>
    <d v="2025-06-25T00:00:00"/>
    <n v="7976.6500000000015"/>
    <x v="0"/>
    <x v="2"/>
    <x v="4"/>
  </r>
  <r>
    <n v="100523185"/>
    <s v="TIAMIYU ISHOLA"/>
    <s v="17 IMASHAI STR LAGOS "/>
    <s v="C-Non MD"/>
    <x v="1"/>
    <s v="NMD"/>
    <n v="427"/>
    <n v="21023.35"/>
    <n v="435429.9"/>
    <x v="6"/>
    <n v="1000257693"/>
    <x v="373"/>
    <n v="23000"/>
    <d v="2025-06-17T00:00:00"/>
    <n v="1976.6500000000015"/>
    <x v="0"/>
    <x v="2"/>
    <x v="4"/>
  </r>
  <r>
    <n v="100524680"/>
    <s v="OLADAPO SUNDAY IGBIN"/>
    <s v="6. IMASHINI STREET ORILE AGEGE LAGOS"/>
    <s v="C-Non MD"/>
    <x v="1"/>
    <s v="NMD"/>
    <n v="427"/>
    <n v="21023.35"/>
    <n v="1410486.7"/>
    <x v="6"/>
    <n v="1000257693"/>
    <x v="373"/>
    <n v="9000"/>
    <d v="2025-06-04T00:00:00"/>
    <n v="0"/>
    <x v="230"/>
    <x v="3"/>
    <x v="4"/>
  </r>
  <r>
    <n v="100524008"/>
    <s v="TIAMIYU LIMOTA"/>
    <s v="7 IMASHAI STR M/NO 74/068943 ORILE AGEGE"/>
    <s v="C-Non MD"/>
    <x v="1"/>
    <s v="NMD"/>
    <n v="427"/>
    <n v="21023.35"/>
    <n v="590973.9"/>
    <x v="6"/>
    <n v="1000257693"/>
    <x v="373"/>
    <n v="20000"/>
    <d v="2025-06-25T00:00:00"/>
    <n v="0"/>
    <x v="217"/>
    <x v="3"/>
    <x v="4"/>
  </r>
  <r>
    <n v="101643737"/>
    <s v="TIAMIYU LIMOTA"/>
    <s v="7 IMASHAI STR M/NO 74/068943 ORILE AGEGE"/>
    <s v="C-Non MD"/>
    <x v="0"/>
    <s v="NMD"/>
    <n v="0"/>
    <n v="0"/>
    <n v="78994.19"/>
    <x v="6"/>
    <n v="1000257693"/>
    <x v="373"/>
    <m/>
    <m/>
    <n v="0"/>
    <x v="0"/>
    <x v="0"/>
    <x v="4"/>
  </r>
  <r>
    <n v="101649306"/>
    <s v="TIAMIYU NIMOTA MADAM"/>
    <s v="7 IMASHAI STR M/NO 79/S25/99974 ORILE AGEGE"/>
    <s v="C-Non MD"/>
    <x v="1"/>
    <s v="NMD"/>
    <n v="427"/>
    <n v="21023.35"/>
    <n v="226980.81"/>
    <x v="6"/>
    <n v="1000257693"/>
    <x v="373"/>
    <n v="22500"/>
    <d v="2025-06-25T00:00:00"/>
    <n v="1476.6500000000015"/>
    <x v="0"/>
    <x v="2"/>
    <x v="4"/>
  </r>
  <r>
    <n v="101645893"/>
    <s v="TIAMIYU NIMOTA MADAM"/>
    <s v="7 IMASHAI STR M/NO 79/S25/99974 ORILE AGEGE"/>
    <s v="C-Non MD"/>
    <x v="0"/>
    <s v="NMD"/>
    <n v="0"/>
    <n v="0"/>
    <n v="-417.77"/>
    <x v="6"/>
    <n v="1000257693"/>
    <x v="373"/>
    <m/>
    <m/>
    <n v="0"/>
    <x v="0"/>
    <x v="0"/>
    <x v="4"/>
  </r>
  <r>
    <n v="100539596"/>
    <s v="TIAMIYU NIMOTA MADAM"/>
    <s v="7 IMASHAI STR M/NO 79/S25/99974 ORILE AGEGE"/>
    <s v="C-Non MD"/>
    <x v="1"/>
    <s v="NMD"/>
    <n v="427"/>
    <n v="21023.35"/>
    <n v="366959.34"/>
    <x v="6"/>
    <n v="1000257693"/>
    <x v="373"/>
    <n v="14100"/>
    <d v="2025-06-26T00:00:00"/>
    <n v="0"/>
    <x v="245"/>
    <x v="3"/>
    <x v="4"/>
  </r>
  <r>
    <n v="101643738"/>
    <s v="OLURANTI OLUKOYA"/>
    <s v="9 IMASHI STR OKO OBA AGEGE LAG OKO OBA AGEGE"/>
    <s v="C-Non MD"/>
    <x v="0"/>
    <s v="NMD"/>
    <n v="0"/>
    <n v="0"/>
    <n v="34077.83"/>
    <x v="6"/>
    <n v="1000257693"/>
    <x v="373"/>
    <m/>
    <m/>
    <n v="0"/>
    <x v="0"/>
    <x v="0"/>
    <x v="4"/>
  </r>
  <r>
    <n v="100523506"/>
    <s v="MR OYEYEMI ADEBOYE"/>
    <s v="26 IMASAYI STR ORILE AGEGE OKO-OBA "/>
    <s v="C-Non MD"/>
    <x v="0"/>
    <s v="NMD"/>
    <n v="0"/>
    <n v="0"/>
    <n v="35231.57"/>
    <x v="6"/>
    <n v="1000257726"/>
    <x v="374"/>
    <m/>
    <m/>
    <n v="0"/>
    <x v="0"/>
    <x v="0"/>
    <x v="7"/>
  </r>
  <r>
    <n v="100539424"/>
    <s v="ADEBIYI J K"/>
    <s v="3 AMINATU LANE AGEGE "/>
    <s v="C-Non MD"/>
    <x v="0"/>
    <s v="NMD"/>
    <n v="0"/>
    <n v="0"/>
    <n v="301161.95"/>
    <x v="6"/>
    <n v="1000257726"/>
    <x v="374"/>
    <m/>
    <m/>
    <n v="0"/>
    <x v="0"/>
    <x v="0"/>
    <x v="7"/>
  </r>
  <r>
    <n v="100540385"/>
    <s v="ADEBIYI J K"/>
    <s v="3 AMINATU STR  "/>
    <s v="C-Non MD"/>
    <x v="0"/>
    <s v="NMD"/>
    <n v="0"/>
    <n v="0"/>
    <n v="51087.98"/>
    <x v="6"/>
    <n v="1000257726"/>
    <x v="374"/>
    <m/>
    <m/>
    <n v="0"/>
    <x v="0"/>
    <x v="0"/>
    <x v="7"/>
  </r>
  <r>
    <n v="101643739"/>
    <s v="SQEWU A OLANREWAJU"/>
    <s v="32 IMASHAI STR ORILE M/NO 74/00772 AGEGE"/>
    <s v="C-Non MD"/>
    <x v="0"/>
    <s v="NMD"/>
    <n v="0"/>
    <n v="0"/>
    <n v="40322.120000000003"/>
    <x v="6"/>
    <n v="1000257726"/>
    <x v="374"/>
    <m/>
    <m/>
    <n v="0"/>
    <x v="0"/>
    <x v="0"/>
    <x v="7"/>
  </r>
  <r>
    <n v="100540255"/>
    <s v="SQEWU A OLANREWAJU"/>
    <s v="32 IMASHAI STR ORILE M/NO 74/00772 AGEGE"/>
    <s v="C-Non MD"/>
    <x v="0"/>
    <s v="NMD"/>
    <n v="0"/>
    <n v="0"/>
    <n v="303506.57"/>
    <x v="6"/>
    <n v="1000257726"/>
    <x v="374"/>
    <m/>
    <m/>
    <n v="0"/>
    <x v="0"/>
    <x v="0"/>
    <x v="7"/>
  </r>
  <r>
    <n v="100538765"/>
    <s v="ALAWIYE C S"/>
    <s v="1 AINA ARERA STREET 84/S25/01799 ORILE AGEGE"/>
    <s v="C-Non MD"/>
    <x v="1"/>
    <s v="NMD"/>
    <n v="427"/>
    <n v="21023.35"/>
    <n v="24496.28"/>
    <x v="6"/>
    <n v="1000258803"/>
    <x v="375"/>
    <n v="21000"/>
    <d v="2025-06-21T00:00:00"/>
    <n v="0"/>
    <x v="223"/>
    <x v="3"/>
    <x v="5"/>
  </r>
  <r>
    <n v="100538012"/>
    <s v="RAJI ALABI DEINDE"/>
    <s v="13 ITOGBE STREET OLD A/C NO 26/03/03/66812 ORILE AGEGE"/>
    <s v="C-Non MD"/>
    <x v="1"/>
    <s v="NMD"/>
    <n v="427"/>
    <n v="21023.35"/>
    <n v="21275.06"/>
    <x v="6"/>
    <n v="1000258803"/>
    <x v="375"/>
    <n v="42320"/>
    <d v="2025-06-23T00:00:00"/>
    <n v="21296.65"/>
    <x v="0"/>
    <x v="2"/>
    <x v="5"/>
  </r>
  <r>
    <n v="101643685"/>
    <s v="RAJI ALABI DEINDE"/>
    <s v="13 ITOGBE STREET OLD A/C NO 26/03/03/66812 ORILE AGEGE"/>
    <s v="C-Non MD"/>
    <x v="0"/>
    <s v="NMD"/>
    <n v="0"/>
    <n v="0"/>
    <n v="63658.63"/>
    <x v="6"/>
    <n v="1000258803"/>
    <x v="375"/>
    <m/>
    <m/>
    <n v="0"/>
    <x v="0"/>
    <x v="0"/>
    <x v="5"/>
  </r>
  <r>
    <n v="100536985"/>
    <s v="UNCLE TUNDE R . A"/>
    <s v="14 ITOGBE STR AGEGE "/>
    <s v="C-Non MD"/>
    <x v="1"/>
    <s v="NMD"/>
    <n v="427"/>
    <n v="21023.35"/>
    <n v="-25091.52"/>
    <x v="6"/>
    <n v="1000258803"/>
    <x v="375"/>
    <n v="22000"/>
    <d v="2025-06-19T00:00:00"/>
    <n v="976.65000000000146"/>
    <x v="0"/>
    <x v="2"/>
    <x v="5"/>
  </r>
  <r>
    <n v="101643684"/>
    <s v="TATUS SALAKO OLUGA"/>
    <s v="16 ITOGBE ST M/N 75/128467 ORILE AGEGE"/>
    <s v="C-Non MD"/>
    <x v="1"/>
    <s v="NMD"/>
    <n v="427"/>
    <n v="21023.35"/>
    <n v="93731.89"/>
    <x v="6"/>
    <n v="1000258803"/>
    <x v="375"/>
    <n v="9000"/>
    <d v="2025-06-21T00:00:00"/>
    <n v="0"/>
    <x v="230"/>
    <x v="3"/>
    <x v="5"/>
  </r>
  <r>
    <n v="100537708"/>
    <s v="TATUS SALAKO OLUGA"/>
    <s v="16 ITOGBE ST M/N 75/128467 ORILE AGEGE"/>
    <s v="C-Non MD"/>
    <x v="1"/>
    <s v="NMD"/>
    <n v="427"/>
    <n v="21023.35"/>
    <n v="18435.2"/>
    <x v="6"/>
    <n v="1000258803"/>
    <x v="375"/>
    <n v="10000"/>
    <d v="2025-06-21T00:00:00"/>
    <n v="0"/>
    <x v="216"/>
    <x v="3"/>
    <x v="5"/>
  </r>
  <r>
    <n v="100538292"/>
    <s v="ODEYALE J A"/>
    <s v="18 ITOGBE STR 81/S25/1177 ORILE AGEGE"/>
    <s v="C-Non MD"/>
    <x v="1"/>
    <s v="NMD"/>
    <n v="427"/>
    <n v="21023.35"/>
    <n v="32601.84"/>
    <x v="6"/>
    <n v="1000258803"/>
    <x v="375"/>
    <m/>
    <d v="2025-05-24T00:00:00"/>
    <n v="0"/>
    <x v="218"/>
    <x v="1"/>
    <x v="5"/>
  </r>
  <r>
    <n v="100945110"/>
    <s v="MRS ADENEKAN A K"/>
    <s v="19 ITOGBE RD AGEGE LAGOS STATE"/>
    <s v="C-Non MD"/>
    <x v="0"/>
    <s v="NMD"/>
    <n v="0"/>
    <n v="0"/>
    <n v="206824.87"/>
    <x v="6"/>
    <n v="1000258803"/>
    <x v="375"/>
    <m/>
    <m/>
    <n v="0"/>
    <x v="0"/>
    <x v="0"/>
    <x v="5"/>
  </r>
  <r>
    <n v="100537009"/>
    <s v="WILLIAM E FOR NBA"/>
    <s v="20 ITOGBE STR OKO-OBA "/>
    <s v="C-Non MD"/>
    <x v="1"/>
    <s v="NMD"/>
    <n v="427"/>
    <n v="21023.35"/>
    <n v="20694.63"/>
    <x v="6"/>
    <n v="1000258803"/>
    <x v="375"/>
    <m/>
    <d v="2025-05-31T00:00:00"/>
    <n v="0"/>
    <x v="218"/>
    <x v="1"/>
    <x v="5"/>
  </r>
  <r>
    <n v="102918623"/>
    <s v="EMMANUEL WILLIAM WILLIAM"/>
    <s v="20 itogbe street "/>
    <s v="C-Non MD"/>
    <x v="1"/>
    <s v="NMD"/>
    <n v="427"/>
    <n v="21023.35"/>
    <n v="38256.800000000003"/>
    <x v="6"/>
    <n v="1000258803"/>
    <x v="375"/>
    <m/>
    <d v="2025-05-31T00:00:00"/>
    <n v="0"/>
    <x v="218"/>
    <x v="1"/>
    <x v="5"/>
  </r>
  <r>
    <n v="100537513"/>
    <s v="OLADIJE J W"/>
    <s v="22 ITOGBE STR 74/037979 ORILE AGEGE"/>
    <s v="C-Non MD"/>
    <x v="1"/>
    <s v="NMD"/>
    <n v="427"/>
    <n v="21023.35"/>
    <n v="51278.53"/>
    <x v="6"/>
    <n v="1000258803"/>
    <x v="375"/>
    <n v="40000"/>
    <d v="2025-06-21T00:00:00"/>
    <n v="18976.650000000001"/>
    <x v="0"/>
    <x v="2"/>
    <x v="5"/>
  </r>
  <r>
    <n v="101643812"/>
    <s v="OLOYEDE OLUSEGUN"/>
    <s v="24 ITOGBE STR ORILE AGEGE"/>
    <s v="C-Non MD"/>
    <x v="1"/>
    <s v="NMD"/>
    <n v="427"/>
    <n v="21023.35"/>
    <n v="160131.89000000001"/>
    <x v="6"/>
    <n v="1000258803"/>
    <x v="375"/>
    <n v="11000"/>
    <d v="2025-06-21T00:00:00"/>
    <n v="0"/>
    <x v="246"/>
    <x v="3"/>
    <x v="5"/>
  </r>
  <r>
    <n v="100536226"/>
    <s v="OLOYEDE OLUSEGUN"/>
    <s v="24 ITOGBE STR ORILE AGEGE "/>
    <s v="C-Non MD"/>
    <x v="1"/>
    <s v="NMD"/>
    <n v="427"/>
    <n v="21023.35"/>
    <n v="494358.68"/>
    <x v="6"/>
    <n v="1000258803"/>
    <x v="375"/>
    <n v="10000"/>
    <d v="2025-06-21T00:00:00"/>
    <n v="0"/>
    <x v="216"/>
    <x v="3"/>
    <x v="5"/>
  </r>
  <r>
    <n v="100537129"/>
    <s v="SIKIRU MR."/>
    <s v="26.ITOGBE STR. AGEGE LAGOS"/>
    <s v="C-Non MD"/>
    <x v="1"/>
    <s v="NMD"/>
    <n v="427"/>
    <n v="21023.35"/>
    <n v="301748.28000000003"/>
    <x v="6"/>
    <n v="1000258803"/>
    <x v="375"/>
    <n v="13000"/>
    <d v="2025-06-21T00:00:00"/>
    <n v="0"/>
    <x v="247"/>
    <x v="3"/>
    <x v="5"/>
  </r>
  <r>
    <n v="102789608"/>
    <s v="YAKUBU BELLO"/>
    <s v=" 9 Anikulapo street Iyanu-orile Agbotikuyo,orile Agege "/>
    <s v="C-Non MD"/>
    <x v="1"/>
    <s v="NMD"/>
    <n v="427"/>
    <n v="21023.35"/>
    <n v="54170.69"/>
    <x v="6"/>
    <n v="1000257605"/>
    <x v="376"/>
    <m/>
    <d v="2025-05-12T00:00:00"/>
    <n v="0"/>
    <x v="218"/>
    <x v="1"/>
    <x v="8"/>
  </r>
  <r>
    <n v="102752390"/>
    <s v="AROHUNMOLESE RICHARD RICHARD RICHARD"/>
    <s v="1 ANIKULAPO STR ORILE AGEGE LAGOS"/>
    <s v="C-Non MD"/>
    <x v="0"/>
    <s v="NMD"/>
    <n v="0"/>
    <n v="0"/>
    <n v="77179.31"/>
    <x v="6"/>
    <n v="1000257605"/>
    <x v="376"/>
    <m/>
    <m/>
    <n v="0"/>
    <x v="0"/>
    <x v="0"/>
    <x v="8"/>
  </r>
  <r>
    <n v="100525514"/>
    <s v="AROHUNMOLESE RICHARD"/>
    <s v="1 ANIKULAPO STREET AGEGE "/>
    <s v="C-Non MD"/>
    <x v="0"/>
    <s v="NMD"/>
    <n v="0"/>
    <n v="0"/>
    <n v="454251"/>
    <x v="6"/>
    <n v="1000257605"/>
    <x v="376"/>
    <m/>
    <m/>
    <n v="0"/>
    <x v="0"/>
    <x v="0"/>
    <x v="8"/>
  </r>
  <r>
    <n v="100524512"/>
    <s v="MR ANTHONY OMOTOSHO"/>
    <s v="1 BALOGUN STR LAGOS "/>
    <s v="C-Non MD"/>
    <x v="1"/>
    <s v="NMD"/>
    <n v="427"/>
    <n v="21023.35"/>
    <n v="567621.43999999994"/>
    <x v="6"/>
    <n v="1000257605"/>
    <x v="376"/>
    <m/>
    <d v="2025-05-26T00:00:00"/>
    <n v="0"/>
    <x v="218"/>
    <x v="1"/>
    <x v="8"/>
  </r>
  <r>
    <n v="100540273"/>
    <s v="MR RAUFU ISHOLA"/>
    <s v="1 OSANYINPEJU STR OLD A/C NO 26/04/05/78616 IDI OROGBO AGEGE"/>
    <s v="C-Non MD"/>
    <x v="1"/>
    <s v="NMD"/>
    <n v="427"/>
    <n v="21023.35"/>
    <n v="199884.83"/>
    <x v="6"/>
    <n v="1000257605"/>
    <x v="376"/>
    <n v="40000"/>
    <d v="2025-06-18T00:00:00"/>
    <n v="18976.650000000001"/>
    <x v="0"/>
    <x v="2"/>
    <x v="8"/>
  </r>
  <r>
    <n v="102594164"/>
    <s v="ALHAJI  ADESINA"/>
    <s v="1,ADESHINA CLOSE IPAJA ROAD AGEGE"/>
    <s v="C-Non MD"/>
    <x v="1"/>
    <s v="NMD"/>
    <n v="427"/>
    <n v="21023.35"/>
    <n v="92415.73"/>
    <x v="6"/>
    <n v="1000257605"/>
    <x v="376"/>
    <m/>
    <d v="2025-05-27T00:00:00"/>
    <n v="0"/>
    <x v="218"/>
    <x v="1"/>
    <x v="8"/>
  </r>
  <r>
    <n v="102660199"/>
    <s v="ONANUBI  O. OLUSESAN"/>
    <s v="10 ANIKULAPO STR AGEGE "/>
    <s v="C-Non MD"/>
    <x v="0"/>
    <s v="NMD"/>
    <n v="0"/>
    <n v="0"/>
    <n v="80753.41"/>
    <x v="6"/>
    <n v="1000257605"/>
    <x v="376"/>
    <m/>
    <m/>
    <n v="0"/>
    <x v="0"/>
    <x v="0"/>
    <x v="8"/>
  </r>
  <r>
    <n v="102780394"/>
    <s v="SULIAT AMORI KAREEM"/>
    <s v="11 anikulapo Street orile agege"/>
    <s v="C-Non MD"/>
    <x v="1"/>
    <s v="NMD"/>
    <n v="427"/>
    <n v="21023.35"/>
    <n v="18068.98"/>
    <x v="6"/>
    <n v="1000257605"/>
    <x v="376"/>
    <n v="23000"/>
    <d v="2025-06-18T00:00:00"/>
    <n v="1976.6500000000015"/>
    <x v="0"/>
    <x v="2"/>
    <x v="8"/>
  </r>
  <r>
    <n v="100525373"/>
    <s v="SUNDAY MORONDIYA"/>
    <s v="12 ANIKULAPO STR LAGOS "/>
    <s v="C-Non MD"/>
    <x v="1"/>
    <s v="NMD"/>
    <n v="427"/>
    <n v="21023.35"/>
    <n v="78649.08"/>
    <x v="6"/>
    <n v="1000257605"/>
    <x v="376"/>
    <m/>
    <d v="2025-05-12T00:00:00"/>
    <n v="0"/>
    <x v="218"/>
    <x v="1"/>
    <x v="8"/>
  </r>
  <r>
    <n v="102655374"/>
    <s v="ADESANYA  ADENEYE"/>
    <s v="12 ANIKULAPO STREET M/NO 84/S25/24443 AGEGE"/>
    <s v="C-Non MD"/>
    <x v="1"/>
    <s v="NMD"/>
    <n v="427"/>
    <n v="21023.35"/>
    <n v="18279.77"/>
    <x v="6"/>
    <n v="1000257605"/>
    <x v="376"/>
    <n v="23000"/>
    <d v="2025-06-18T00:00:00"/>
    <n v="1976.6500000000015"/>
    <x v="0"/>
    <x v="2"/>
    <x v="8"/>
  </r>
  <r>
    <n v="102642155"/>
    <s v="ALABI SANGOTADE"/>
    <s v="14 ANIKULAPO STREET M/N 75/118962 AGEGE"/>
    <s v="C-Non MD"/>
    <x v="1"/>
    <s v="NMD"/>
    <n v="427"/>
    <n v="21023.35"/>
    <n v="33999.15"/>
    <x v="6"/>
    <n v="1000257605"/>
    <x v="376"/>
    <n v="13000"/>
    <d v="2025-06-18T00:00:00"/>
    <n v="0"/>
    <x v="247"/>
    <x v="3"/>
    <x v="8"/>
  </r>
  <r>
    <n v="100524030"/>
    <s v="MR OLUWOLE"/>
    <s v="142A IPAJA RD LAGOS "/>
    <s v="C-Non MD"/>
    <x v="0"/>
    <s v="NMD"/>
    <n v="0"/>
    <n v="0"/>
    <n v="623649.82999999996"/>
    <x v="6"/>
    <n v="1000257605"/>
    <x v="376"/>
    <m/>
    <m/>
    <n v="0"/>
    <x v="0"/>
    <x v="0"/>
    <x v="8"/>
  </r>
  <r>
    <n v="100524699"/>
    <s v="ALH. POPOOLA SALAWU"/>
    <s v="146 IPAJA RD AGEGE AGEGE LAGOS"/>
    <s v="C-Non MD"/>
    <x v="1"/>
    <s v="NMD"/>
    <n v="427"/>
    <n v="21023.35"/>
    <n v="969351.87"/>
    <x v="6"/>
    <n v="1000257605"/>
    <x v="376"/>
    <m/>
    <d v="2020-08-25T00:00:00"/>
    <n v="0"/>
    <x v="218"/>
    <x v="1"/>
    <x v="8"/>
  </r>
  <r>
    <n v="100523692"/>
    <s v="JIMOH EMMANUEL ADENIYI"/>
    <s v="146 IPAJA ROAD 92/S25/024491 AGBOTIKUYO AGEGE"/>
    <s v="C-Non MD"/>
    <x v="1"/>
    <s v="NMD"/>
    <n v="427"/>
    <n v="21023.35"/>
    <n v="531006.77"/>
    <x v="6"/>
    <n v="1000257605"/>
    <x v="376"/>
    <m/>
    <d v="2025-05-19T00:00:00"/>
    <n v="0"/>
    <x v="218"/>
    <x v="1"/>
    <x v="8"/>
  </r>
  <r>
    <n v="100539207"/>
    <s v="BLESSED MORENIKEJI"/>
    <s v="146 IPAJA ROAD AGBOTIKUYO AGEG AGBOTIKUYO AGEGE"/>
    <s v="C-Non MD"/>
    <x v="1"/>
    <s v="NMD"/>
    <n v="427"/>
    <n v="21023.35"/>
    <n v="142325.89000000001"/>
    <x v="6"/>
    <n v="1000257605"/>
    <x v="376"/>
    <n v="21700"/>
    <d v="2025-06-18T00:00:00"/>
    <n v="676.65000000000146"/>
    <x v="0"/>
    <x v="2"/>
    <x v="8"/>
  </r>
  <r>
    <n v="101827783"/>
    <s v="AJABUIRE CHINEDU KELVIN"/>
    <s v="146, IPAJA ROAD"/>
    <s v="C-Non MD"/>
    <x v="1"/>
    <s v="NMD"/>
    <n v="427"/>
    <n v="21023.35"/>
    <n v="164255.66"/>
    <x v="6"/>
    <n v="1000257605"/>
    <x v="376"/>
    <n v="21000"/>
    <d v="2025-06-18T00:00:00"/>
    <n v="0"/>
    <x v="223"/>
    <x v="3"/>
    <x v="8"/>
  </r>
  <r>
    <n v="101224883"/>
    <s v="SUNDAY ELIJAH"/>
    <s v="15 ANIKULAPO STREET"/>
    <s v="C-Non MD"/>
    <x v="0"/>
    <s v="NMD"/>
    <n v="0"/>
    <n v="0"/>
    <n v="263774.2"/>
    <x v="6"/>
    <n v="1000257605"/>
    <x v="376"/>
    <m/>
    <m/>
    <n v="0"/>
    <x v="0"/>
    <x v="0"/>
    <x v="8"/>
  </r>
  <r>
    <n v="100955129"/>
    <s v="ALHAJI AKOREDE KUNDUS"/>
    <s v="15 OSANYINPEJU STREET ORILE AGEGE "/>
    <s v="C-Non MD"/>
    <x v="1"/>
    <s v="NMD"/>
    <n v="427"/>
    <n v="21023.35"/>
    <n v="142584.22"/>
    <x v="6"/>
    <n v="1000257605"/>
    <x v="376"/>
    <n v="21000"/>
    <d v="2025-06-18T00:00:00"/>
    <n v="0"/>
    <x v="223"/>
    <x v="3"/>
    <x v="8"/>
  </r>
  <r>
    <n v="100641469"/>
    <s v="AZEEZ OWOLABI"/>
    <s v="150 IPAJA RD"/>
    <s v="C-Non MD"/>
    <x v="0"/>
    <s v="NMD"/>
    <n v="0"/>
    <n v="0"/>
    <n v="276944.62"/>
    <x v="6"/>
    <n v="1000257605"/>
    <x v="376"/>
    <m/>
    <m/>
    <n v="0"/>
    <x v="0"/>
    <x v="0"/>
    <x v="8"/>
  </r>
  <r>
    <n v="100946640"/>
    <s v="B B AKUJOBI"/>
    <s v="150 IPAJA RD AGEGE LAGOS"/>
    <s v="C-Non MD"/>
    <x v="0"/>
    <s v="NMD"/>
    <n v="0"/>
    <n v="0"/>
    <n v="1049863.52"/>
    <x v="6"/>
    <n v="1000257605"/>
    <x v="376"/>
    <m/>
    <m/>
    <n v="0"/>
    <x v="0"/>
    <x v="0"/>
    <x v="8"/>
  </r>
  <r>
    <n v="100640302"/>
    <s v="OTO M NIMOTALAHI"/>
    <s v="155 IPAJA RD AGBOTIKUYO BUS STOP LAGOS STATE"/>
    <s v="C-Non MD"/>
    <x v="0"/>
    <s v="NMD"/>
    <n v="0"/>
    <n v="0"/>
    <n v="737031"/>
    <x v="6"/>
    <n v="1000257605"/>
    <x v="376"/>
    <m/>
    <m/>
    <n v="0"/>
    <x v="0"/>
    <x v="0"/>
    <x v="8"/>
  </r>
  <r>
    <n v="100523696"/>
    <s v="CHIEF SOLOMON ELEFU"/>
    <s v="156 IPAJA ROAD 92/57831 AGEGE"/>
    <s v="C-Non MD"/>
    <x v="1"/>
    <s v="NMD"/>
    <n v="427"/>
    <n v="21023.35"/>
    <n v="327843.93"/>
    <x v="6"/>
    <n v="1000257605"/>
    <x v="376"/>
    <n v="20000"/>
    <d v="2025-06-18T00:00:00"/>
    <n v="0"/>
    <x v="217"/>
    <x v="3"/>
    <x v="8"/>
  </r>
  <r>
    <n v="102658563"/>
    <s v="SAHEED  KOSHEBINU AMOS"/>
    <s v="157A IPAJA RD AGEGE AGEGE "/>
    <s v="C-Non MD"/>
    <x v="1"/>
    <s v="NMD"/>
    <n v="427"/>
    <n v="21023.35"/>
    <n v="64069.69"/>
    <x v="6"/>
    <n v="1000257605"/>
    <x v="376"/>
    <n v="21000"/>
    <d v="2025-06-23T00:00:00"/>
    <n v="0"/>
    <x v="223"/>
    <x v="3"/>
    <x v="8"/>
  </r>
  <r>
    <n v="102728358"/>
    <s v="YUSUF  AJETUNMOBI"/>
    <s v="159 IPAJA ROAD AGBOTIKUYO AGEG DOPEMU LAGOS"/>
    <s v="C-Non MD"/>
    <x v="1"/>
    <s v="NMD"/>
    <n v="427"/>
    <n v="21023.35"/>
    <n v="54661.41"/>
    <x v="6"/>
    <n v="1000257605"/>
    <x v="376"/>
    <n v="52000"/>
    <d v="2025-06-17T00:00:00"/>
    <n v="30976.65"/>
    <x v="0"/>
    <x v="2"/>
    <x v="8"/>
  </r>
  <r>
    <n v="100523035"/>
    <s v="FAJIMILEHIN S O"/>
    <s v="16 ANIKULAPO STR 79/S25/87036 AGEGE"/>
    <s v="C-Non MD"/>
    <x v="1"/>
    <s v="NMD"/>
    <n v="427"/>
    <n v="21023.35"/>
    <n v="1021993.82"/>
    <x v="6"/>
    <n v="1000257605"/>
    <x v="376"/>
    <m/>
    <d v="2025-05-26T00:00:00"/>
    <n v="0"/>
    <x v="218"/>
    <x v="1"/>
    <x v="8"/>
  </r>
  <r>
    <n v="102731877"/>
    <s v="OJEDAYO  AYINLA"/>
    <s v="163 IPAJA RD AGBOTIKUYO DOPEMU LAGOS"/>
    <s v="C-Non MD"/>
    <x v="1"/>
    <s v="NMD"/>
    <n v="427"/>
    <n v="21023.35"/>
    <n v="74016.179999999993"/>
    <x v="6"/>
    <n v="1000257605"/>
    <x v="376"/>
    <m/>
    <d v="2025-05-26T00:00:00"/>
    <n v="0"/>
    <x v="218"/>
    <x v="1"/>
    <x v="8"/>
  </r>
  <r>
    <n v="100637887"/>
    <s v="CHIEF ALI ALUFOGE"/>
    <s v="163 IPAJA RD LAGOS STATE "/>
    <s v="C-Non MD"/>
    <x v="0"/>
    <s v="NMD"/>
    <n v="0"/>
    <n v="0"/>
    <n v="549690.91"/>
    <x v="6"/>
    <n v="1000257605"/>
    <x v="376"/>
    <m/>
    <m/>
    <n v="0"/>
    <x v="0"/>
    <x v="0"/>
    <x v="8"/>
  </r>
  <r>
    <n v="100539177"/>
    <s v="ANYAOHA &amp; SON NIGERIA"/>
    <s v="164 IPAJA ROAD AGEGE LAGOS"/>
    <s v="C-Non MD"/>
    <x v="0"/>
    <s v="NMD"/>
    <n v="0"/>
    <n v="0"/>
    <n v="69817.47"/>
    <x v="6"/>
    <n v="1000257605"/>
    <x v="376"/>
    <m/>
    <m/>
    <n v="0"/>
    <x v="0"/>
    <x v="0"/>
    <x v="8"/>
  </r>
  <r>
    <n v="100539060"/>
    <s v="FOLBIM SCHOOLS"/>
    <s v="166 IPAJA ROAD AGEGE LAGOS"/>
    <s v="C-Non MD"/>
    <x v="1"/>
    <s v="NMD"/>
    <n v="427"/>
    <n v="21023.35"/>
    <n v="190980.55"/>
    <x v="6"/>
    <n v="1000257605"/>
    <x v="376"/>
    <n v="70950"/>
    <d v="2025-06-18T00:00:00"/>
    <n v="49926.65"/>
    <x v="0"/>
    <x v="2"/>
    <x v="8"/>
  </r>
  <r>
    <n v="100540394"/>
    <s v="OGUNLEYE AROFOGUN"/>
    <s v="168 IPAJA ROAD. AGEGE MN 76/164928 "/>
    <s v="C-Non MD"/>
    <x v="0"/>
    <s v="NMD"/>
    <n v="0"/>
    <n v="0"/>
    <n v="826437.01"/>
    <x v="6"/>
    <n v="1000257605"/>
    <x v="376"/>
    <m/>
    <m/>
    <n v="0"/>
    <x v="0"/>
    <x v="0"/>
    <x v="8"/>
  </r>
  <r>
    <n v="100640617"/>
    <s v="OLADIPUPO OLAYEMI"/>
    <s v="173 IPAJA RD AGEGE DOPEMU LAGOS STATE"/>
    <s v="C-Non MD"/>
    <x v="1"/>
    <s v="NMD"/>
    <n v="427"/>
    <n v="21023.35"/>
    <n v="176003.63"/>
    <x v="6"/>
    <n v="1000257605"/>
    <x v="376"/>
    <n v="23000"/>
    <d v="2025-06-17T00:00:00"/>
    <n v="1976.6500000000015"/>
    <x v="0"/>
    <x v="2"/>
    <x v="8"/>
  </r>
  <r>
    <n v="100643771"/>
    <s v="CHIMEZIE I.O"/>
    <s v="173 IPAJA RD AGEGE LAGOS "/>
    <s v="C-Non MD"/>
    <x v="1"/>
    <s v="NMD"/>
    <n v="427"/>
    <n v="21023.35"/>
    <n v="212114.43"/>
    <x v="6"/>
    <n v="1000257605"/>
    <x v="376"/>
    <n v="23000"/>
    <d v="2025-06-17T00:00:00"/>
    <n v="1976.6500000000015"/>
    <x v="0"/>
    <x v="2"/>
    <x v="8"/>
  </r>
  <r>
    <n v="100645558"/>
    <s v="MR DESMOD"/>
    <s v="173 IPAJA RD DOPEMU LAGOS "/>
    <s v="C-Non MD"/>
    <x v="0"/>
    <s v="NMD"/>
    <n v="0"/>
    <n v="0"/>
    <n v="398590.66"/>
    <x v="6"/>
    <n v="1000257605"/>
    <x v="376"/>
    <m/>
    <m/>
    <n v="0"/>
    <x v="0"/>
    <x v="0"/>
    <x v="8"/>
  </r>
  <r>
    <n v="100643907"/>
    <s v="MR ABISAGBO"/>
    <s v="173 IPAJA RD LAGOS "/>
    <s v="C-Non MD"/>
    <x v="0"/>
    <s v="NMD"/>
    <n v="0"/>
    <n v="0"/>
    <n v="625499.07999999996"/>
    <x v="6"/>
    <n v="1000257605"/>
    <x v="376"/>
    <m/>
    <m/>
    <n v="0"/>
    <x v="0"/>
    <x v="0"/>
    <x v="8"/>
  </r>
  <r>
    <n v="102701399"/>
    <s v="EBUN  OLUWA"/>
    <s v="175 IPAJA RD IPAJA LAGOS."/>
    <s v="C-Non MD"/>
    <x v="1"/>
    <s v="NMD"/>
    <n v="427"/>
    <n v="21023.35"/>
    <n v="98448.18"/>
    <x v="6"/>
    <n v="1000257605"/>
    <x v="376"/>
    <n v="21000"/>
    <d v="2025-06-18T00:00:00"/>
    <n v="0"/>
    <x v="223"/>
    <x v="3"/>
    <x v="8"/>
  </r>
  <r>
    <n v="100639637"/>
    <s v="MR ADEDOKUN A."/>
    <s v="177. IPAJA ROAD AGEGE "/>
    <s v="C-Non MD"/>
    <x v="0"/>
    <s v="NMD"/>
    <n v="0"/>
    <n v="0"/>
    <n v="664586.25"/>
    <x v="6"/>
    <n v="1000257605"/>
    <x v="376"/>
    <m/>
    <m/>
    <n v="0"/>
    <x v="0"/>
    <x v="0"/>
    <x v="8"/>
  </r>
  <r>
    <n v="100643253"/>
    <s v="MUKILA ASHAMU"/>
    <s v="177B IPAJA RD ORILE AGEGE LAGOS"/>
    <s v="C-Non MD"/>
    <x v="0"/>
    <s v="NMD"/>
    <n v="0"/>
    <n v="0"/>
    <n v="759581.22"/>
    <x v="6"/>
    <n v="1000257605"/>
    <x v="376"/>
    <m/>
    <m/>
    <n v="0"/>
    <x v="0"/>
    <x v="0"/>
    <x v="8"/>
  </r>
  <r>
    <n v="100945491"/>
    <s v="ALHAJA BINTU OPELOYERU"/>
    <s v="2 BALOGUN STR ORILE AGEGE 85/S25/065830 MAGBON AGEGE"/>
    <s v="C-Non MD"/>
    <x v="1"/>
    <s v="NMD"/>
    <n v="427"/>
    <n v="21023.35"/>
    <n v="205630.24"/>
    <x v="6"/>
    <n v="1000257605"/>
    <x v="376"/>
    <m/>
    <d v="2025-05-21T00:00:00"/>
    <n v="0"/>
    <x v="218"/>
    <x v="1"/>
    <x v="8"/>
  </r>
  <r>
    <n v="101170746"/>
    <s v="FATIMOH SANNI"/>
    <s v="2 BALOGUN STREET, ORILE"/>
    <s v="C-Non MD"/>
    <x v="0"/>
    <s v="NMD"/>
    <n v="0"/>
    <n v="0"/>
    <n v="30241.48"/>
    <x v="6"/>
    <n v="1000257605"/>
    <x v="376"/>
    <m/>
    <m/>
    <n v="0"/>
    <x v="0"/>
    <x v="0"/>
    <x v="8"/>
  </r>
  <r>
    <n v="100540167"/>
    <s v="MURI ALONGE"/>
    <s v="2 OSANYINPEJU STR AGEGE "/>
    <s v="C-Non MD"/>
    <x v="1"/>
    <s v="NMD"/>
    <n v="427"/>
    <n v="21023.35"/>
    <n v="1449677.44"/>
    <x v="6"/>
    <n v="1000257605"/>
    <x v="376"/>
    <n v="20000"/>
    <d v="2025-06-18T00:00:00"/>
    <n v="0"/>
    <x v="217"/>
    <x v="3"/>
    <x v="8"/>
  </r>
  <r>
    <n v="100539204"/>
    <s v="NURUDEEN ALOWONLE"/>
    <s v="2 OSANYINPEJU STR AGEGE LAGOS"/>
    <s v="C-Non MD"/>
    <x v="1"/>
    <s v="NMD"/>
    <n v="427"/>
    <n v="21023.35"/>
    <n v="86242.81"/>
    <x v="6"/>
    <n v="1000257605"/>
    <x v="376"/>
    <n v="22000"/>
    <d v="2025-06-18T00:00:00"/>
    <n v="976.65000000000146"/>
    <x v="0"/>
    <x v="2"/>
    <x v="8"/>
  </r>
  <r>
    <n v="102667652"/>
    <s v="ABIODUN  OGUNLEYE"/>
    <s v="2. RAUFU LANE LAGOS "/>
    <s v="C-Non MD"/>
    <x v="1"/>
    <s v="NMD"/>
    <n v="427"/>
    <n v="21023.35"/>
    <n v="150241.74"/>
    <x v="6"/>
    <n v="1000257605"/>
    <x v="376"/>
    <n v="20000"/>
    <d v="2025-06-23T00:00:00"/>
    <n v="0"/>
    <x v="217"/>
    <x v="3"/>
    <x v="8"/>
  </r>
  <r>
    <n v="100536856"/>
    <s v="OLOWOLAGBA AJASA"/>
    <s v="24 BALAGUN STR AGEGE LAGOS"/>
    <s v="C-Non MD"/>
    <x v="0"/>
    <s v="NMD"/>
    <n v="0"/>
    <n v="0"/>
    <n v="592119.18999999994"/>
    <x v="6"/>
    <n v="1000257605"/>
    <x v="376"/>
    <m/>
    <m/>
    <n v="0"/>
    <x v="0"/>
    <x v="0"/>
    <x v="8"/>
  </r>
  <r>
    <n v="102658556"/>
    <s v="MADAM ADE . O"/>
    <s v="3 ANIKULAPO STR AGEGE "/>
    <s v="C-Non MD"/>
    <x v="1"/>
    <s v="NMD"/>
    <n v="427"/>
    <n v="21023.35"/>
    <n v="71919.69"/>
    <x v="6"/>
    <n v="1000257605"/>
    <x v="376"/>
    <n v="20000"/>
    <d v="2025-06-18T00:00:00"/>
    <n v="0"/>
    <x v="217"/>
    <x v="3"/>
    <x v="8"/>
  </r>
  <r>
    <n v="100524197"/>
    <s v="MR YUSUF"/>
    <s v="3 OSANYINPEJU STR 85/S25/045075 AGEGE"/>
    <s v="C-Non MD"/>
    <x v="1"/>
    <s v="NMD"/>
    <n v="427"/>
    <n v="21023.35"/>
    <n v="144303.01"/>
    <x v="6"/>
    <n v="1000257605"/>
    <x v="376"/>
    <n v="20000"/>
    <d v="2025-06-18T00:00:00"/>
    <n v="0"/>
    <x v="217"/>
    <x v="3"/>
    <x v="8"/>
  </r>
  <r>
    <n v="102759750"/>
    <s v="EMMANUEL BALOGUN AJIBOWU"/>
    <s v="3, BALOGUN STREET MAGBON ORILE AGEGE , AGEGE, LAGOS STATE "/>
    <s v="C-Non MD"/>
    <x v="0"/>
    <s v="NMD"/>
    <n v="0"/>
    <n v="0"/>
    <n v="89333.51"/>
    <x v="6"/>
    <n v="1000257605"/>
    <x v="376"/>
    <m/>
    <d v="2025-01-28T00:00:00"/>
    <n v="0"/>
    <x v="0"/>
    <x v="0"/>
    <x v="8"/>
  </r>
  <r>
    <n v="100641187"/>
    <s v="MR USMAN"/>
    <s v="305 IPAJA ROAD LAGOS "/>
    <s v="C-Non MD"/>
    <x v="0"/>
    <s v="NMD"/>
    <n v="0"/>
    <n v="0"/>
    <n v="887871.61"/>
    <x v="6"/>
    <n v="1000257605"/>
    <x v="376"/>
    <m/>
    <m/>
    <n v="0"/>
    <x v="0"/>
    <x v="0"/>
    <x v="8"/>
  </r>
  <r>
    <n v="102903489"/>
    <s v="BASHEER EEBUDOLA AMOO"/>
    <s v="4 BALOGUN STREET,AGBOTIKUYO,IYAN ORILE,JINADU CITY"/>
    <s v="C-Non MD"/>
    <x v="1"/>
    <s v="NMD"/>
    <n v="427"/>
    <n v="21023.35"/>
    <n v="25352.33"/>
    <x v="6"/>
    <n v="1000257605"/>
    <x v="376"/>
    <n v="25000"/>
    <d v="2025-06-18T00:00:00"/>
    <n v="3976.6500000000015"/>
    <x v="0"/>
    <x v="2"/>
    <x v="8"/>
  </r>
  <r>
    <n v="100525372"/>
    <s v="OLUWOLE FADEYI"/>
    <s v="5 ANIKULAPO STREET OLD A/C NO 26/04/05/072613 AGEGE"/>
    <s v="C-Non MD"/>
    <x v="1"/>
    <s v="NMD"/>
    <n v="427"/>
    <n v="21023.35"/>
    <n v="58602.879999999997"/>
    <x v="6"/>
    <n v="1000257605"/>
    <x v="376"/>
    <n v="12000"/>
    <d v="2025-06-18T00:00:00"/>
    <n v="0"/>
    <x v="224"/>
    <x v="3"/>
    <x v="8"/>
  </r>
  <r>
    <n v="100540391"/>
    <s v="MRS SAWUDATU ALABA ODUNTAN"/>
    <s v="5 BALOGUN STR ORILE AGEGE M/N 76/122519 MAGBON AGEGE"/>
    <s v="C-Non MD"/>
    <x v="1"/>
    <s v="NMD"/>
    <n v="427"/>
    <n v="21023.35"/>
    <n v="856543.01"/>
    <x v="6"/>
    <n v="1000257605"/>
    <x v="376"/>
    <n v="21000"/>
    <d v="2025-06-25T00:00:00"/>
    <n v="0"/>
    <x v="223"/>
    <x v="3"/>
    <x v="8"/>
  </r>
  <r>
    <n v="100525378"/>
    <s v="ISHOLA QUAMARDEEN"/>
    <s v="6 ANIKULAPO STR OKO OBA AGEGE"/>
    <s v="C-Non MD"/>
    <x v="1"/>
    <s v="NMD"/>
    <n v="427"/>
    <n v="21023.35"/>
    <n v="221154.62"/>
    <x v="6"/>
    <n v="1000257605"/>
    <x v="376"/>
    <n v="21000"/>
    <d v="2025-06-18T00:00:00"/>
    <n v="0"/>
    <x v="223"/>
    <x v="3"/>
    <x v="8"/>
  </r>
  <r>
    <n v="102731880"/>
    <s v="FUNMILAYO  POPOOLA"/>
    <s v="6 BALOGUN STR ORILE LAGOS"/>
    <s v="C-Non MD"/>
    <x v="1"/>
    <s v="NMD"/>
    <n v="427"/>
    <n v="21023.35"/>
    <n v="-1183.72"/>
    <x v="6"/>
    <n v="1000257605"/>
    <x v="376"/>
    <n v="43000"/>
    <d v="2025-06-18T00:00:00"/>
    <n v="21976.65"/>
    <x v="0"/>
    <x v="2"/>
    <x v="8"/>
  </r>
  <r>
    <n v="102705597"/>
    <s v="D &amp; D  NURSERY PRY SCHOOL"/>
    <s v="7 ANIKULAPO STR AGEGE LAGOS"/>
    <s v="C-Non MD"/>
    <x v="1"/>
    <s v="NMD"/>
    <n v="427"/>
    <n v="21023.35"/>
    <n v="117377.49"/>
    <x v="6"/>
    <n v="1000257605"/>
    <x v="376"/>
    <m/>
    <d v="2025-05-26T00:00:00"/>
    <n v="0"/>
    <x v="218"/>
    <x v="1"/>
    <x v="8"/>
  </r>
  <r>
    <n v="100523345"/>
    <s v="OGUNLAIYE A K"/>
    <s v="7 BALOGUN STR ORILE AGEGE M/NO 85/S25/020572 MAGBON AGEGE"/>
    <s v="C-Non MD"/>
    <x v="1"/>
    <s v="NMD"/>
    <n v="427"/>
    <n v="21023.35"/>
    <n v="588931.5"/>
    <x v="6"/>
    <n v="1000257605"/>
    <x v="376"/>
    <m/>
    <d v="2025-05-30T00:00:00"/>
    <n v="0"/>
    <x v="218"/>
    <x v="1"/>
    <x v="8"/>
  </r>
  <r>
    <n v="102717681"/>
    <s v="MR  ARABAMIBI MUSILIU"/>
    <s v="7 OSANYINPEJU STR AGBOTIKUYO AGEGE "/>
    <s v="C-Non MD"/>
    <x v="1"/>
    <s v="NMD"/>
    <n v="427"/>
    <n v="21023.35"/>
    <n v="303835.44"/>
    <x v="6"/>
    <n v="1000257605"/>
    <x v="376"/>
    <m/>
    <d v="2025-05-12T00:00:00"/>
    <n v="0"/>
    <x v="218"/>
    <x v="1"/>
    <x v="8"/>
  </r>
  <r>
    <n v="100539210"/>
    <s v="AKEEM JINADU"/>
    <s v="7 OSANYINPEJU STR LAGOS "/>
    <s v="C-Non MD"/>
    <x v="1"/>
    <s v="NMD"/>
    <n v="427"/>
    <n v="21023.35"/>
    <n v="168193.45"/>
    <x v="6"/>
    <n v="1000257605"/>
    <x v="376"/>
    <m/>
    <d v="2025-05-26T00:00:00"/>
    <n v="0"/>
    <x v="218"/>
    <x v="1"/>
    <x v="8"/>
  </r>
  <r>
    <n v="102882097"/>
    <s v="KAFAYAT FAGBAYI"/>
    <s v="8 BALOGUN STREET,AGBOTIKUYO ,IYANU-ORILE,ORILE AGEGE ,JINADU CITY HOTEL"/>
    <s v="C-Non MD"/>
    <x v="1"/>
    <s v="NMD"/>
    <n v="427"/>
    <n v="21023.35"/>
    <n v="31354.11"/>
    <x v="6"/>
    <n v="1000257605"/>
    <x v="376"/>
    <m/>
    <d v="2025-05-26T00:00:00"/>
    <n v="0"/>
    <x v="218"/>
    <x v="1"/>
    <x v="8"/>
  </r>
  <r>
    <n v="101645891"/>
    <s v="MADAM TAIBAT JIMOH"/>
    <s v="8 OSANYINPEJU STR 91/S25/09512 ORILE AGEGE"/>
    <s v="C-Non MD"/>
    <x v="1"/>
    <s v="NMD"/>
    <n v="427"/>
    <n v="21023.35"/>
    <n v="112352.01"/>
    <x v="6"/>
    <n v="1000257605"/>
    <x v="376"/>
    <m/>
    <d v="2025-05-26T00:00:00"/>
    <n v="0"/>
    <x v="218"/>
    <x v="1"/>
    <x v="8"/>
  </r>
  <r>
    <n v="100524349"/>
    <s v="MADAM TAIBAT JIMOH"/>
    <s v="8 OSANYINPEJU STR 91/S25/09512 ORILE AGEGE"/>
    <s v="C-Non MD"/>
    <x v="1"/>
    <s v="NMD"/>
    <n v="427"/>
    <n v="21023.35"/>
    <n v="175723.55"/>
    <x v="6"/>
    <n v="1000257605"/>
    <x v="376"/>
    <n v="21000"/>
    <d v="2025-06-18T00:00:00"/>
    <n v="0"/>
    <x v="223"/>
    <x v="3"/>
    <x v="8"/>
  </r>
  <r>
    <n v="102709740"/>
    <s v="MR  OLU OLADIPO"/>
    <s v="9 ANIKULAPO STR LAGOS "/>
    <s v="C-Non MD"/>
    <x v="1"/>
    <s v="NMD"/>
    <n v="427"/>
    <n v="21023.35"/>
    <n v="22271.16"/>
    <x v="6"/>
    <n v="1000257605"/>
    <x v="376"/>
    <n v="18000"/>
    <d v="2025-06-16T00:00:00"/>
    <n v="0"/>
    <x v="227"/>
    <x v="3"/>
    <x v="8"/>
  </r>
  <r>
    <n v="100523840"/>
    <s v="ALHAJA SUEBATU"/>
    <s v="9 OSANYINPEJU STR. 93/S25/019961 AGBOTIKUYO AGEGE."/>
    <s v="C-Non MD"/>
    <x v="1"/>
    <s v="NMD"/>
    <n v="427"/>
    <n v="21023.35"/>
    <n v="726179.07"/>
    <x v="6"/>
    <n v="1000257605"/>
    <x v="376"/>
    <n v="15000"/>
    <d v="2025-06-18T00:00:00"/>
    <n v="0"/>
    <x v="220"/>
    <x v="3"/>
    <x v="8"/>
  </r>
  <r>
    <n v="100067804"/>
    <s v="TECHLUM LTD"/>
    <s v="OMOTOYE INDUSTRIAL ESTATE OFF IPAJA ROAD , AKOWONJO , LAGOS"/>
    <s v="C-MD2"/>
    <x v="0"/>
    <s v="MD"/>
    <n v="0"/>
    <n v="0"/>
    <n v="171.98"/>
    <x v="6"/>
    <n v="1002049342"/>
    <x v="377"/>
    <m/>
    <m/>
    <n v="0"/>
    <x v="0"/>
    <x v="0"/>
    <x v="0"/>
  </r>
  <r>
    <n v="100540517"/>
    <s v="OALEX HOTEL AND  SUITE"/>
    <s v="99 AMOO STREET. AGEGE M/N 74/86600 AGEGE"/>
    <s v="C-MD2"/>
    <x v="1"/>
    <s v="MD"/>
    <n v="2620"/>
    <n v="150429.26999999999"/>
    <n v="146894.56"/>
    <x v="6"/>
    <n v="1003632904"/>
    <x v="378"/>
    <m/>
    <m/>
    <n v="0"/>
    <x v="248"/>
    <x v="1"/>
    <x v="0"/>
  </r>
  <r>
    <n v="101643552"/>
    <s v="MR OSENI R."/>
    <s v="13 OJEKUNLE STR"/>
    <s v="C-Non MD"/>
    <x v="1"/>
    <s v="NMD"/>
    <n v="427"/>
    <n v="21023.35"/>
    <n v="143516.42000000001"/>
    <x v="6"/>
    <n v="1000257757"/>
    <x v="379"/>
    <m/>
    <d v="2021-11-10T00:00:00"/>
    <n v="0"/>
    <x v="218"/>
    <x v="1"/>
    <x v="8"/>
  </r>
  <r>
    <n v="100539200"/>
    <s v="MR OSENI R."/>
    <s v="13 OJEKUNLE STR  "/>
    <s v="C-Non MD"/>
    <x v="1"/>
    <s v="NMD"/>
    <n v="427"/>
    <n v="21023.35"/>
    <n v="960092.21"/>
    <x v="6"/>
    <n v="1000257757"/>
    <x v="379"/>
    <m/>
    <d v="2025-05-28T00:00:00"/>
    <n v="0"/>
    <x v="218"/>
    <x v="1"/>
    <x v="8"/>
  </r>
  <r>
    <n v="101646371"/>
    <s v="OLAYIWOLA IGE"/>
    <s v="13 OJEKUNLE STR. AGEGE 66/4384 OKE KOTO AGEGE"/>
    <s v="C-Non MD"/>
    <x v="1"/>
    <s v="NMD"/>
    <n v="427"/>
    <n v="21023.35"/>
    <n v="181868.75"/>
    <x v="6"/>
    <n v="1000257757"/>
    <x v="379"/>
    <m/>
    <m/>
    <n v="0"/>
    <x v="218"/>
    <x v="1"/>
    <x v="8"/>
  </r>
  <r>
    <n v="100539315"/>
    <s v="OLAYIWOLA IGE OJEKUNLE"/>
    <s v="13 OJEKUNLE STR. AGEGE 66/4384 OKE KOTO AGEGE"/>
    <s v="C-Non MD"/>
    <x v="1"/>
    <s v="NMD"/>
    <n v="427"/>
    <n v="21023.35"/>
    <n v="433152.84"/>
    <x v="6"/>
    <n v="1000257757"/>
    <x v="379"/>
    <n v="58000"/>
    <d v="2025-06-17T00:00:00"/>
    <n v="36976.65"/>
    <x v="0"/>
    <x v="2"/>
    <x v="8"/>
  </r>
  <r>
    <n v="102419031"/>
    <s v="ALH. TIJANI MUTAIRU AYIN"/>
    <s v="56, AMOO STREET, OKO-OBA   "/>
    <s v="C-Non MD"/>
    <x v="1"/>
    <s v="NMD"/>
    <n v="427"/>
    <n v="21023.35"/>
    <n v="220080.49"/>
    <x v="6"/>
    <n v="1000257757"/>
    <x v="379"/>
    <m/>
    <m/>
    <n v="0"/>
    <x v="218"/>
    <x v="1"/>
    <x v="8"/>
  </r>
  <r>
    <n v="101645828"/>
    <s v="OGUNSANYA MATANMI"/>
    <s v="10 OJEKUNLE STR. AGEGE M/NO 72/026612 AGEGE"/>
    <s v="C-Non MD"/>
    <x v="1"/>
    <s v="NMD"/>
    <n v="427"/>
    <n v="21023.35"/>
    <n v="27016.25"/>
    <x v="6"/>
    <n v="1001602093"/>
    <x v="380"/>
    <n v="21000"/>
    <d v="2025-06-23T00:00:00"/>
    <n v="0"/>
    <x v="223"/>
    <x v="3"/>
    <x v="8"/>
  </r>
  <r>
    <n v="101388886"/>
    <s v="MR IDOWU ODETOLA OLUWAROTIMI"/>
    <s v="10B OJEKUNLE STREET,"/>
    <s v="C-Non MD"/>
    <x v="1"/>
    <s v="NMD"/>
    <n v="427"/>
    <n v="21023.35"/>
    <n v="378124.92"/>
    <x v="6"/>
    <n v="1001602093"/>
    <x v="380"/>
    <m/>
    <d v="2024-10-31T00:00:00"/>
    <n v="0"/>
    <x v="218"/>
    <x v="1"/>
    <x v="8"/>
  </r>
  <r>
    <n v="101643551"/>
    <s v="MR IDOWU ODETOLA OLUWAROTIMI"/>
    <s v="10B OJEKUNLE STREET,"/>
    <s v="C-Non MD"/>
    <x v="0"/>
    <s v="NMD"/>
    <n v="0"/>
    <n v="0"/>
    <n v="23867.15"/>
    <x v="6"/>
    <n v="1001602093"/>
    <x v="380"/>
    <m/>
    <m/>
    <n v="0"/>
    <x v="0"/>
    <x v="0"/>
    <x v="8"/>
  </r>
  <r>
    <n v="100538953"/>
    <s v="OLUMOFE TUNDE"/>
    <s v="12 OJEKUNLE STR OKE KOTO AGEGE OKE KOTO AGEGE"/>
    <s v="C-Non MD"/>
    <x v="1"/>
    <s v="NMD"/>
    <n v="427"/>
    <n v="21023.35"/>
    <n v="702081.48"/>
    <x v="6"/>
    <n v="1001602093"/>
    <x v="380"/>
    <n v="20000"/>
    <d v="2025-06-24T00:00:00"/>
    <n v="0"/>
    <x v="217"/>
    <x v="3"/>
    <x v="8"/>
  </r>
  <r>
    <n v="100523837"/>
    <s v="MR ANISERE"/>
    <s v="12 OJEKUNLE STR. AGEGE 95/S25/002697 OKE KOTO AGEGE"/>
    <s v="C-Non MD"/>
    <x v="1"/>
    <s v="NMD"/>
    <n v="427"/>
    <n v="21023.35"/>
    <n v="157748.57999999999"/>
    <x v="6"/>
    <n v="1001602093"/>
    <x v="380"/>
    <n v="25000"/>
    <d v="2025-06-24T00:00:00"/>
    <n v="3976.6500000000015"/>
    <x v="0"/>
    <x v="2"/>
    <x v="8"/>
  </r>
  <r>
    <n v="101645829"/>
    <s v="MR ANISERE"/>
    <s v="12 OJEKUNLE STR. AGEGE 95/S25/002697 OKE KOTO AGEGE"/>
    <s v="C-Non MD"/>
    <x v="0"/>
    <s v="NMD"/>
    <n v="0"/>
    <n v="0"/>
    <n v="12995.46"/>
    <x v="6"/>
    <n v="1001602093"/>
    <x v="380"/>
    <m/>
    <m/>
    <n v="0"/>
    <x v="0"/>
    <x v="0"/>
    <x v="8"/>
  </r>
  <r>
    <n v="100523497"/>
    <s v="LAMIDI ALIMI"/>
    <s v="12 OJEKUNLE STR. AGEGE M/NO 63/00731 OKE KOTO AGEGE"/>
    <s v="C-Non MD"/>
    <x v="1"/>
    <s v="NMD"/>
    <n v="427"/>
    <n v="21023.35"/>
    <n v="51037.42"/>
    <x v="6"/>
    <n v="1001602093"/>
    <x v="380"/>
    <n v="22000"/>
    <d v="2025-06-24T00:00:00"/>
    <n v="976.65000000000146"/>
    <x v="0"/>
    <x v="2"/>
    <x v="8"/>
  </r>
  <r>
    <n v="101645830"/>
    <s v="LAMIDI ALIMI"/>
    <s v="12 OJEKUNLE STR. AGEGE M/NO 63/00731 OKE KOTO AGEGE"/>
    <s v="C-Non MD"/>
    <x v="0"/>
    <s v="NMD"/>
    <n v="0"/>
    <n v="0"/>
    <n v="1325.45"/>
    <x v="6"/>
    <n v="1001602093"/>
    <x v="380"/>
    <m/>
    <m/>
    <n v="0"/>
    <x v="0"/>
    <x v="0"/>
    <x v="8"/>
  </r>
  <r>
    <n v="101643550"/>
    <s v="MR ADELABU O.MICHAEL"/>
    <s v="13 OJEKUNLE STR. AGEGE 92/S25/57033 OKE KOTO AGEGE"/>
    <s v="C-Non MD"/>
    <x v="0"/>
    <s v="NMD"/>
    <n v="0"/>
    <n v="0"/>
    <n v="96135.01"/>
    <x v="6"/>
    <n v="1001602093"/>
    <x v="380"/>
    <m/>
    <m/>
    <n v="0"/>
    <x v="0"/>
    <x v="0"/>
    <x v="8"/>
  </r>
  <r>
    <n v="101645831"/>
    <s v="OGUNNO_ RUFUS"/>
    <s v="14 OJEKUNLE STR. AGEGE 72/S25/045352 OKE-OBA AGEGE"/>
    <s v="C-Non MD"/>
    <x v="0"/>
    <s v="NMD"/>
    <n v="0"/>
    <n v="0"/>
    <n v="15625.45"/>
    <x v="6"/>
    <n v="1001602093"/>
    <x v="380"/>
    <m/>
    <m/>
    <n v="0"/>
    <x v="0"/>
    <x v="0"/>
    <x v="8"/>
  </r>
  <r>
    <n v="100540270"/>
    <s v="OGUNNO_ RUFUS"/>
    <s v="14 OJEKUNLE STR. AGEGE 72/S25/045352 OKE-OBA AGEGE"/>
    <s v="C-Non MD"/>
    <x v="0"/>
    <s v="NMD"/>
    <n v="0"/>
    <n v="0"/>
    <n v="227623"/>
    <x v="6"/>
    <n v="1001602093"/>
    <x v="380"/>
    <m/>
    <m/>
    <n v="0"/>
    <x v="0"/>
    <x v="0"/>
    <x v="8"/>
  </r>
  <r>
    <n v="101646815"/>
    <s v="SANNI SUWEBATU A"/>
    <s v="15 ADEBAYO STR M/NO 66/03179 OKE-KOTO AGEGE"/>
    <s v="C-Non MD"/>
    <x v="0"/>
    <s v="NMD"/>
    <n v="0"/>
    <n v="0"/>
    <n v="15625.45"/>
    <x v="6"/>
    <n v="1001602093"/>
    <x v="380"/>
    <m/>
    <m/>
    <n v="0"/>
    <x v="0"/>
    <x v="0"/>
    <x v="8"/>
  </r>
  <r>
    <n v="101647659"/>
    <s v="SANNI SUWEBATU A"/>
    <s v="15 ADEBAYO STR M/NO 66/03179 OKE-KOTO AGEGE"/>
    <s v="C-Non MD"/>
    <x v="0"/>
    <s v="NMD"/>
    <n v="0"/>
    <n v="0"/>
    <n v="15625.45"/>
    <x v="6"/>
    <n v="1001602093"/>
    <x v="380"/>
    <m/>
    <m/>
    <n v="0"/>
    <x v="0"/>
    <x v="0"/>
    <x v="8"/>
  </r>
  <r>
    <n v="101648318"/>
    <s v="SANNI SUWEBATU A"/>
    <s v="15 ADEBAYO STR M/NO 66/03179 OKE-KOTO AGEGE"/>
    <s v="C-Non MD"/>
    <x v="0"/>
    <s v="NMD"/>
    <n v="0"/>
    <n v="0"/>
    <n v="15625.45"/>
    <x v="6"/>
    <n v="1001602093"/>
    <x v="380"/>
    <m/>
    <m/>
    <n v="0"/>
    <x v="0"/>
    <x v="0"/>
    <x v="8"/>
  </r>
  <r>
    <n v="101647474"/>
    <s v="SANNI SUWEBATU A"/>
    <s v="15 ADEBAYO STR M/NO 66/03179 OKE-KOTO AGEGE"/>
    <s v="C-Non MD"/>
    <x v="0"/>
    <s v="NMD"/>
    <n v="0"/>
    <n v="0"/>
    <n v="12995.46"/>
    <x v="6"/>
    <n v="1001602093"/>
    <x v="380"/>
    <m/>
    <m/>
    <n v="0"/>
    <x v="0"/>
    <x v="0"/>
    <x v="8"/>
  </r>
  <r>
    <n v="100539757"/>
    <s v="SANNI SUWEBATU A"/>
    <s v="15 ADEBAYO STR M/NO 66/03179 OKE-KOTO AGEGE"/>
    <s v="C-Non MD"/>
    <x v="0"/>
    <s v="NMD"/>
    <n v="0"/>
    <n v="0"/>
    <n v="217253.15"/>
    <x v="6"/>
    <n v="1001602093"/>
    <x v="380"/>
    <m/>
    <m/>
    <n v="0"/>
    <x v="0"/>
    <x v="0"/>
    <x v="8"/>
  </r>
  <r>
    <n v="100523682"/>
    <s v="ALHAJA SUWEBATU SANNI"/>
    <s v="15B ADEBAYO STR 86/S25/65173 OKE KOTO AGEGE"/>
    <s v="C-Non MD"/>
    <x v="1"/>
    <s v="NMD"/>
    <n v="427"/>
    <n v="21023.35"/>
    <n v="760254.24"/>
    <x v="6"/>
    <n v="1001602093"/>
    <x v="380"/>
    <n v="10000"/>
    <d v="2025-06-11T00:00:00"/>
    <n v="0"/>
    <x v="216"/>
    <x v="3"/>
    <x v="8"/>
  </r>
  <r>
    <n v="101646567"/>
    <s v="OJUMU ZACHAEUS"/>
    <s v="1 OJEKUNLE STR OKE KOTO AGEGE"/>
    <s v="C-Non MD"/>
    <x v="1"/>
    <s v="NMD"/>
    <n v="427"/>
    <n v="21023.35"/>
    <n v="66380.37"/>
    <x v="6"/>
    <n v="1000257753"/>
    <x v="381"/>
    <n v="36000"/>
    <d v="2025-06-21T00:00:00"/>
    <n v="14976.650000000001"/>
    <x v="0"/>
    <x v="2"/>
    <x v="8"/>
  </r>
  <r>
    <n v="100540290"/>
    <s v="OJUMU ZACHAEUS"/>
    <s v="1 OJEKUNLE STR OKE KOTO AGEGE "/>
    <s v="C-Non MD"/>
    <x v="1"/>
    <s v="NMD"/>
    <n v="427"/>
    <n v="21023.35"/>
    <n v="24866.01"/>
    <x v="6"/>
    <n v="1000257753"/>
    <x v="381"/>
    <n v="37700"/>
    <d v="2025-06-25T00:00:00"/>
    <n v="16676.650000000001"/>
    <x v="0"/>
    <x v="2"/>
    <x v="8"/>
  </r>
  <r>
    <n v="101646568"/>
    <s v="OJUMU ZACHEUS"/>
    <s v="1 OJEKUNLE STR. AGEGE M/NO 72/043069 AGEGE"/>
    <s v="C-Non MD"/>
    <x v="1"/>
    <s v="NMD"/>
    <n v="427"/>
    <n v="21023.35"/>
    <n v="20980.37"/>
    <x v="6"/>
    <n v="1000257753"/>
    <x v="381"/>
    <n v="33000"/>
    <d v="2025-06-19T00:00:00"/>
    <n v="11976.650000000001"/>
    <x v="0"/>
    <x v="2"/>
    <x v="8"/>
  </r>
  <r>
    <n v="100540269"/>
    <s v="OJUMU ZACHEUS"/>
    <s v="1 OJEKUNLE STR. AGEGE M/NO 72/043069 AGEGE"/>
    <s v="C-Non MD"/>
    <x v="1"/>
    <s v="NMD"/>
    <n v="427"/>
    <n v="21023.35"/>
    <n v="24737.39"/>
    <x v="6"/>
    <n v="1000257753"/>
    <x v="381"/>
    <n v="41000"/>
    <d v="2025-06-17T00:00:00"/>
    <n v="19976.650000000001"/>
    <x v="0"/>
    <x v="2"/>
    <x v="8"/>
  </r>
  <r>
    <n v="101645859"/>
    <s v="OMOSANYA M"/>
    <s v="2 OJEKUNLE STR LAGOS"/>
    <s v="C-Non MD"/>
    <x v="0"/>
    <s v="NMD"/>
    <n v="0"/>
    <n v="0"/>
    <n v="-520.02"/>
    <x v="6"/>
    <n v="1000257753"/>
    <x v="381"/>
    <m/>
    <m/>
    <n v="0"/>
    <x v="0"/>
    <x v="0"/>
    <x v="8"/>
  </r>
  <r>
    <n v="100524532"/>
    <s v="OMOSANYA M"/>
    <s v="2 OJEKUNLE STR LAGOS "/>
    <s v="C-Non MD"/>
    <x v="0"/>
    <s v="NMD"/>
    <n v="0"/>
    <n v="0"/>
    <n v="413196.71"/>
    <x v="6"/>
    <n v="1000257753"/>
    <x v="381"/>
    <m/>
    <m/>
    <n v="0"/>
    <x v="0"/>
    <x v="0"/>
    <x v="8"/>
  </r>
  <r>
    <n v="101645877"/>
    <s v="MR KABILA OLOLADE"/>
    <s v="3 OJEKUNLE STR. AGEGE 85/S25/063313 OKE KOTO AGEGE"/>
    <s v="C-Non MD"/>
    <x v="1"/>
    <s v="NMD"/>
    <n v="427"/>
    <n v="21023.35"/>
    <n v="55236.78"/>
    <x v="6"/>
    <n v="1000257753"/>
    <x v="381"/>
    <m/>
    <d v="2025-04-17T00:00:00"/>
    <n v="0"/>
    <x v="218"/>
    <x v="1"/>
    <x v="8"/>
  </r>
  <r>
    <n v="100523512"/>
    <s v="MR KABILA OLOLADE"/>
    <s v="3 OJEKUNLE STR. AGEGE 85/S25/063313 OKE KOTO AGEGE"/>
    <s v="C-Non MD"/>
    <x v="1"/>
    <s v="NMD"/>
    <n v="427"/>
    <n v="21023.35"/>
    <n v="255015.4"/>
    <x v="6"/>
    <n v="1000257753"/>
    <x v="381"/>
    <n v="21000"/>
    <d v="2025-06-19T00:00:00"/>
    <n v="0"/>
    <x v="223"/>
    <x v="3"/>
    <x v="8"/>
  </r>
  <r>
    <n v="102920758"/>
    <s v="BALOGUN OLALADE OLALADE OLALADE"/>
    <s v="3 OJEKUNLE STR. AGEGE M/NO 71/034800 OKE-KOTO AGEGE"/>
    <s v="C-Non MD"/>
    <x v="1"/>
    <s v="NMD"/>
    <n v="427"/>
    <n v="21023.35"/>
    <n v="93256.8"/>
    <x v="6"/>
    <n v="1000257753"/>
    <x v="381"/>
    <m/>
    <d v="2025-04-10T00:00:00"/>
    <n v="0"/>
    <x v="218"/>
    <x v="1"/>
    <x v="8"/>
  </r>
  <r>
    <n v="100539332"/>
    <s v="BALOGUN OLALADE"/>
    <s v="3 OJEKUNLE STR. AGEGE M/NO 71/034800 OKE-KOTO AGEGE"/>
    <s v="C-Non MD"/>
    <x v="1"/>
    <s v="NMD"/>
    <n v="427"/>
    <n v="21023.35"/>
    <n v="410038.58"/>
    <x v="6"/>
    <n v="1000257753"/>
    <x v="381"/>
    <n v="23000"/>
    <d v="2025-06-24T00:00:00"/>
    <n v="1976.6500000000015"/>
    <x v="0"/>
    <x v="2"/>
    <x v="8"/>
  </r>
  <r>
    <n v="100540501"/>
    <s v="OLUSESI MUKUMI"/>
    <s v="5 OJEKUNLE STR. AGEGE M/NO 75/09620 OKE-KOTO AGEGE"/>
    <s v="C-Non MD"/>
    <x v="1"/>
    <s v="NMD"/>
    <n v="427"/>
    <n v="21023.35"/>
    <n v="175594.45"/>
    <x v="6"/>
    <n v="1000257753"/>
    <x v="381"/>
    <n v="21000"/>
    <d v="2025-06-24T00:00:00"/>
    <n v="0"/>
    <x v="223"/>
    <x v="3"/>
    <x v="8"/>
  </r>
  <r>
    <n v="102920728"/>
    <s v="OLUSESI MUKUMI MUKUMI MUKUMI"/>
    <s v="5 OJEKUNLE STR. AGEGE M/NO 75/09620 OKE-KOTO AGEGE"/>
    <s v="C-Non MD"/>
    <x v="1"/>
    <s v="NMD"/>
    <n v="427"/>
    <n v="21023.35"/>
    <n v="66756.800000000003"/>
    <x v="6"/>
    <n v="1000257753"/>
    <x v="381"/>
    <m/>
    <d v="2025-05-28T00:00:00"/>
    <n v="0"/>
    <x v="218"/>
    <x v="1"/>
    <x v="8"/>
  </r>
  <r>
    <n v="101645857"/>
    <s v="TOKANI FUNMILAYO"/>
    <s v="6 OJEKUNLE STR. AGEGE M/NO 77/S25/53885 OKE KOTO AGEGE"/>
    <s v="C-Non MD"/>
    <x v="0"/>
    <s v="NMD"/>
    <n v="0"/>
    <n v="0"/>
    <n v="87918.2"/>
    <x v="6"/>
    <n v="1000257753"/>
    <x v="381"/>
    <m/>
    <m/>
    <n v="0"/>
    <x v="0"/>
    <x v="0"/>
    <x v="8"/>
  </r>
  <r>
    <n v="100540639"/>
    <s v="TOKANI FUNMILAYO"/>
    <s v="6 OJEKUNLE STR. AGEGE M/NO 77/S25/53885 OKE KOTO AGEGE"/>
    <s v="C-Non MD"/>
    <x v="0"/>
    <s v="NMD"/>
    <n v="0"/>
    <n v="0"/>
    <n v="184008.95999999999"/>
    <x v="6"/>
    <n v="1000257753"/>
    <x v="381"/>
    <m/>
    <m/>
    <n v="0"/>
    <x v="0"/>
    <x v="0"/>
    <x v="8"/>
  </r>
  <r>
    <n v="100539045"/>
    <s v="IDOWU SAMUEL"/>
    <s v="6. OJEKUNLE STR AGEGE. LAGOS."/>
    <s v="C-Non MD"/>
    <x v="0"/>
    <s v="NMD"/>
    <n v="0"/>
    <n v="0"/>
    <n v="122797.39"/>
    <x v="6"/>
    <n v="1000257753"/>
    <x v="381"/>
    <m/>
    <m/>
    <n v="0"/>
    <x v="0"/>
    <x v="0"/>
    <x v="8"/>
  </r>
  <r>
    <n v="101643758"/>
    <s v="IDOWU SAMUEL"/>
    <s v="6. OJEKUNLE STR AGEGE. LAGOS."/>
    <s v="C-Non MD"/>
    <x v="0"/>
    <s v="NMD"/>
    <n v="0"/>
    <n v="0"/>
    <n v="65448.04"/>
    <x v="6"/>
    <n v="1000257753"/>
    <x v="381"/>
    <m/>
    <m/>
    <n v="0"/>
    <x v="0"/>
    <x v="0"/>
    <x v="8"/>
  </r>
  <r>
    <n v="100540389"/>
    <s v="ADENIJI M ALHAJI"/>
    <s v="9 OJEKUNLE STR. AGEGE M/NO 75/097788 AGEGE"/>
    <s v="C-Non MD"/>
    <x v="1"/>
    <s v="NMD"/>
    <n v="427"/>
    <n v="21023.35"/>
    <n v="267478.21000000002"/>
    <x v="6"/>
    <n v="1000257753"/>
    <x v="381"/>
    <n v="9000"/>
    <d v="2025-06-11T00:00:00"/>
    <n v="0"/>
    <x v="230"/>
    <x v="3"/>
    <x v="8"/>
  </r>
  <r>
    <n v="102702773"/>
    <s v="BELLO MUSTAPHA ADEBAYO"/>
    <s v="35,OJEKUNLE STREET ORILE AGEGE LAGOS"/>
    <s v="C-Non MD"/>
    <x v="1"/>
    <s v="NMD"/>
    <n v="427"/>
    <n v="21023.35"/>
    <n v="21295.34"/>
    <x v="6"/>
    <n v="1000976475"/>
    <x v="382"/>
    <n v="24000"/>
    <d v="2025-06-24T00:00:00"/>
    <n v="2976.6500000000015"/>
    <x v="0"/>
    <x v="2"/>
    <x v="8"/>
  </r>
  <r>
    <n v="101645854"/>
    <s v="ALADE CHIEF"/>
    <s v="48 OJEKUNLE STR AMOO LAGOS"/>
    <s v="C-Non MD"/>
    <x v="0"/>
    <s v="NMD"/>
    <n v="0"/>
    <n v="0"/>
    <n v="8887.67"/>
    <x v="6"/>
    <n v="1000976475"/>
    <x v="382"/>
    <m/>
    <m/>
    <n v="0"/>
    <x v="0"/>
    <x v="0"/>
    <x v="8"/>
  </r>
  <r>
    <n v="101645851"/>
    <s v="ALADE CHIEF"/>
    <s v="48 OJEKUNLE STR AMOO LAGOS"/>
    <s v="C-Non MD"/>
    <x v="0"/>
    <s v="NMD"/>
    <n v="0"/>
    <n v="0"/>
    <n v="58637.86"/>
    <x v="6"/>
    <n v="1000976475"/>
    <x v="382"/>
    <m/>
    <m/>
    <n v="0"/>
    <x v="0"/>
    <x v="0"/>
    <x v="8"/>
  </r>
  <r>
    <n v="101645853"/>
    <s v="ALADE CHIEF"/>
    <s v="48 OJEKUNLE STR AMOO LAGOS"/>
    <s v="C-Non MD"/>
    <x v="0"/>
    <s v="NMD"/>
    <n v="0"/>
    <n v="0"/>
    <n v="53421.23"/>
    <x v="6"/>
    <n v="1000976475"/>
    <x v="382"/>
    <m/>
    <m/>
    <n v="0"/>
    <x v="0"/>
    <x v="0"/>
    <x v="8"/>
  </r>
  <r>
    <n v="100526580"/>
    <s v="ALADE CHIEF"/>
    <s v="48 OJEKUNLE STR AMOO LAGOS"/>
    <s v="C-Non MD"/>
    <x v="1"/>
    <s v="NMD"/>
    <n v="427"/>
    <n v="21023.35"/>
    <n v="47298.9"/>
    <x v="6"/>
    <n v="1000976475"/>
    <x v="382"/>
    <n v="21000"/>
    <d v="2025-06-24T00:00:00"/>
    <n v="0"/>
    <x v="223"/>
    <x v="3"/>
    <x v="8"/>
  </r>
  <r>
    <n v="101645852"/>
    <s v="ALADE CHIEF"/>
    <s v="48 OJEKUNLE STR AMOO LAGOS"/>
    <s v="C-Non MD"/>
    <x v="0"/>
    <s v="NMD"/>
    <n v="0"/>
    <n v="0"/>
    <n v="8887.67"/>
    <x v="6"/>
    <n v="1000976475"/>
    <x v="382"/>
    <m/>
    <m/>
    <n v="0"/>
    <x v="0"/>
    <x v="0"/>
    <x v="8"/>
  </r>
  <r>
    <n v="101645855"/>
    <s v="ALADE CHIEF"/>
    <s v="48 OJEKUNLE STR AMOO LAGOS"/>
    <s v="C-Non MD"/>
    <x v="0"/>
    <s v="NMD"/>
    <n v="0"/>
    <n v="0"/>
    <n v="8887.67"/>
    <x v="6"/>
    <n v="1000976475"/>
    <x v="382"/>
    <m/>
    <m/>
    <n v="0"/>
    <x v="0"/>
    <x v="0"/>
    <x v="8"/>
  </r>
  <r>
    <n v="100526579"/>
    <s v="ALADE CHIEF"/>
    <s v="48 OJEKUNLE STR LAGOS "/>
    <s v="C-Non MD"/>
    <x v="0"/>
    <s v="NMD"/>
    <n v="0"/>
    <n v="0"/>
    <n v="-118.36"/>
    <x v="6"/>
    <n v="1000976475"/>
    <x v="382"/>
    <m/>
    <m/>
    <n v="0"/>
    <x v="0"/>
    <x v="0"/>
    <x v="8"/>
  </r>
  <r>
    <n v="100525788"/>
    <s v="ALADE CHIEF"/>
    <s v="48 OJEKUNLE STR LAGOS "/>
    <s v="C-Non MD"/>
    <x v="1"/>
    <s v="NMD"/>
    <n v="427"/>
    <n v="21023.35"/>
    <n v="24885.42"/>
    <x v="6"/>
    <n v="1000976475"/>
    <x v="382"/>
    <n v="21000"/>
    <d v="2025-06-24T00:00:00"/>
    <n v="0"/>
    <x v="223"/>
    <x v="3"/>
    <x v="8"/>
  </r>
  <r>
    <n v="100525941"/>
    <s v="ALADE CHIEF"/>
    <s v="48 OJEKUNLE STR OFF AMOO STR LAGOS "/>
    <s v="C-Non MD"/>
    <x v="0"/>
    <s v="NMD"/>
    <n v="0"/>
    <n v="0"/>
    <n v="-110.56"/>
    <x v="6"/>
    <n v="1000976475"/>
    <x v="382"/>
    <m/>
    <m/>
    <n v="0"/>
    <x v="0"/>
    <x v="0"/>
    <x v="8"/>
  </r>
  <r>
    <n v="101643770"/>
    <s v="AKINSANYA DAVID"/>
    <s v="50 OJEKUNLE STR"/>
    <s v="C-Non MD"/>
    <x v="1"/>
    <s v="NMD"/>
    <n v="427"/>
    <n v="21023.35"/>
    <n v="58362.14"/>
    <x v="6"/>
    <n v="1000976475"/>
    <x v="382"/>
    <n v="21000"/>
    <d v="2025-06-24T00:00:00"/>
    <n v="0"/>
    <x v="223"/>
    <x v="3"/>
    <x v="8"/>
  </r>
  <r>
    <n v="100525863"/>
    <s v="AKINSANYA DAVID"/>
    <s v="50 OJEKUNLE STR  "/>
    <s v="C-Non MD"/>
    <x v="1"/>
    <s v="NMD"/>
    <n v="427"/>
    <n v="21023.35"/>
    <n v="23020.78"/>
    <x v="6"/>
    <n v="1000976475"/>
    <x v="382"/>
    <n v="21000"/>
    <d v="2025-06-24T00:00:00"/>
    <n v="0"/>
    <x v="223"/>
    <x v="3"/>
    <x v="8"/>
  </r>
  <r>
    <n v="101643771"/>
    <s v="WILLEMOTU ODUSHOLA"/>
    <s v="50 OJEKUNLE STR. AGEGE 81/S25/17885 OKE KOTO AGEGE"/>
    <s v="C-Non MD"/>
    <x v="1"/>
    <s v="NMD"/>
    <n v="427"/>
    <n v="21023.35"/>
    <n v="68016.149999999994"/>
    <x v="6"/>
    <n v="1000976475"/>
    <x v="382"/>
    <n v="21400"/>
    <d v="2025-06-11T00:00:00"/>
    <n v="376.65000000000146"/>
    <x v="0"/>
    <x v="2"/>
    <x v="8"/>
  </r>
  <r>
    <n v="100526189"/>
    <s v="WILLEMOTU ODUSHOLA"/>
    <s v="50 OJEKUNLE STR. AGEGE 81/S25/17885 OKE KOTO AGEGE"/>
    <s v="C-Non MD"/>
    <x v="1"/>
    <s v="NMD"/>
    <n v="427"/>
    <n v="21023.35"/>
    <n v="21664.21"/>
    <x v="6"/>
    <n v="1000976475"/>
    <x v="382"/>
    <m/>
    <d v="2025-04-18T00:00:00"/>
    <n v="0"/>
    <x v="218"/>
    <x v="1"/>
    <x v="8"/>
  </r>
  <r>
    <n v="101643768"/>
    <s v="ADISA BELLO"/>
    <s v="56 OJEKUNLE STR LAGOS"/>
    <s v="C-Non MD"/>
    <x v="0"/>
    <s v="NMD"/>
    <n v="0"/>
    <n v="0"/>
    <n v="50659.35"/>
    <x v="6"/>
    <n v="1000976475"/>
    <x v="382"/>
    <m/>
    <m/>
    <n v="0"/>
    <x v="0"/>
    <x v="0"/>
    <x v="8"/>
  </r>
  <r>
    <n v="100526529"/>
    <s v="ADISA BELLO"/>
    <s v="56 OJEKUNLE STR LAGOS "/>
    <s v="C-Non MD"/>
    <x v="0"/>
    <s v="NMD"/>
    <n v="0"/>
    <n v="0"/>
    <n v="170331.94"/>
    <x v="6"/>
    <n v="1000976475"/>
    <x v="382"/>
    <m/>
    <m/>
    <n v="0"/>
    <x v="0"/>
    <x v="0"/>
    <x v="8"/>
  </r>
  <r>
    <n v="100525882"/>
    <s v="STEPHEN ODETOLA"/>
    <s v="58 OJEKUNLE STR. AGEGE 92/S25/040453 OKE KOTO AGEGE"/>
    <s v="C-Non MD"/>
    <x v="1"/>
    <s v="NMD"/>
    <n v="427"/>
    <n v="21023.35"/>
    <n v="169975.26"/>
    <x v="6"/>
    <n v="1000976475"/>
    <x v="382"/>
    <n v="20000"/>
    <d v="2025-06-24T00:00:00"/>
    <n v="0"/>
    <x v="217"/>
    <x v="3"/>
    <x v="8"/>
  </r>
  <r>
    <n v="102190714"/>
    <s v="ALH SHERIFAT KAREEM"/>
    <s v="132, OLD IPAJA ROAD, AGEGE. ORILE AGEGE"/>
    <s v="C-Non MD"/>
    <x v="0"/>
    <s v="NMD"/>
    <n v="0"/>
    <n v="0"/>
    <n v="251799.76"/>
    <x v="6"/>
    <n v="1001601551"/>
    <x v="383"/>
    <m/>
    <m/>
    <n v="0"/>
    <x v="0"/>
    <x v="0"/>
    <x v="8"/>
  </r>
  <r>
    <n v="100526042"/>
    <s v="ODEKEYE HASSAN"/>
    <s v="35 NOW 37 OJEKUNLE STR 85/S25/047544 OKE KOTO AGEGE"/>
    <s v="C-Non MD"/>
    <x v="1"/>
    <s v="NMD"/>
    <n v="427"/>
    <n v="21023.35"/>
    <n v="21406.53"/>
    <x v="6"/>
    <n v="1001601551"/>
    <x v="383"/>
    <n v="15000"/>
    <d v="2025-06-17T00:00:00"/>
    <n v="0"/>
    <x v="220"/>
    <x v="3"/>
    <x v="8"/>
  </r>
  <r>
    <n v="101645850"/>
    <s v="ODEKEYE HASSAN"/>
    <s v="35 NOW 37 OJEKUNLE STR 85/S25/047544 OKE KOTO AGEGE"/>
    <s v="C-Non MD"/>
    <x v="0"/>
    <s v="NMD"/>
    <n v="0"/>
    <n v="0"/>
    <n v="44347.41"/>
    <x v="6"/>
    <n v="1001601551"/>
    <x v="383"/>
    <m/>
    <m/>
    <n v="0"/>
    <x v="0"/>
    <x v="0"/>
    <x v="8"/>
  </r>
  <r>
    <n v="100526124"/>
    <s v="BELLO HASSAN"/>
    <s v="37 OJEKUNLE STR. AGEGE M/NO 79/S25/77023 OKE KOTO"/>
    <s v="C-Non MD"/>
    <x v="1"/>
    <s v="NMD"/>
    <n v="427"/>
    <n v="21023.35"/>
    <n v="16793.37"/>
    <x v="6"/>
    <n v="1001601551"/>
    <x v="383"/>
    <n v="15000"/>
    <d v="2025-06-17T00:00:00"/>
    <n v="0"/>
    <x v="220"/>
    <x v="3"/>
    <x v="8"/>
  </r>
  <r>
    <n v="101643769"/>
    <s v="BELLO HASSAN"/>
    <s v="37 OJEKUNLE STR. AGEGE M/NO 79/S25/77023 OKE KOTO"/>
    <s v="C-Non MD"/>
    <x v="0"/>
    <s v="NMD"/>
    <n v="0"/>
    <n v="0"/>
    <n v="54745.1"/>
    <x v="6"/>
    <n v="1001601551"/>
    <x v="383"/>
    <m/>
    <m/>
    <n v="0"/>
    <x v="0"/>
    <x v="0"/>
    <x v="8"/>
  </r>
  <r>
    <n v="101645849"/>
    <s v="AYINLA AMINU"/>
    <s v="39 OJEKUNLE STR. AGEGE AGEGE"/>
    <s v="C-Non MD"/>
    <x v="0"/>
    <s v="NMD"/>
    <n v="0"/>
    <n v="0"/>
    <n v="24413.45"/>
    <x v="6"/>
    <n v="1001601551"/>
    <x v="383"/>
    <m/>
    <m/>
    <n v="0"/>
    <x v="0"/>
    <x v="0"/>
    <x v="8"/>
  </r>
  <r>
    <n v="100526033"/>
    <s v="SALAU ADELE"/>
    <s v="36 OJEKUNLE STR. AGEGE 85/S25/068387 AGEGE"/>
    <s v="C-Non MD"/>
    <x v="0"/>
    <s v="NMD"/>
    <n v="0"/>
    <n v="0"/>
    <n v="43141.74"/>
    <x v="6"/>
    <n v="1001601533"/>
    <x v="384"/>
    <m/>
    <m/>
    <n v="0"/>
    <x v="0"/>
    <x v="0"/>
    <x v="8"/>
  </r>
  <r>
    <n v="100526020"/>
    <s v="AKINSANYA D A"/>
    <s v="54 OJEKUNLE STR. AGEGE 85/S25/43923 AGEGE"/>
    <s v="C-Non MD"/>
    <x v="1"/>
    <s v="NMD"/>
    <n v="427"/>
    <n v="21023.35"/>
    <n v="64355.03"/>
    <x v="6"/>
    <n v="1001601533"/>
    <x v="384"/>
    <m/>
    <d v="2025-05-28T00:00:00"/>
    <n v="0"/>
    <x v="218"/>
    <x v="1"/>
    <x v="8"/>
  </r>
  <r>
    <n v="102921084"/>
    <s v="AKINSANYA D A D A"/>
    <s v="54 OJEKUNLE STR. AGEGE 85/S25/43923 AGEGE"/>
    <s v="C-Non MD"/>
    <x v="1"/>
    <s v="NMD"/>
    <n v="427"/>
    <n v="21023.35"/>
    <n v="38156.800000000003"/>
    <x v="6"/>
    <n v="1001601533"/>
    <x v="384"/>
    <n v="12000"/>
    <d v="2025-06-11T00:00:00"/>
    <n v="0"/>
    <x v="224"/>
    <x v="3"/>
    <x v="8"/>
  </r>
  <r>
    <n v="102207844"/>
    <s v="MRS OYEYINKA .A. OLUFUNMI"/>
    <s v="25, OJEKUNLE AGEGE OFF AMOO STR, OLD  OTA RD, AGEG"/>
    <s v="C-Non MD"/>
    <x v="1"/>
    <s v="NMD"/>
    <n v="427"/>
    <n v="21023.35"/>
    <n v="145686.38"/>
    <x v="6"/>
    <n v="1001601539"/>
    <x v="385"/>
    <m/>
    <d v="2025-01-04T00:00:00"/>
    <n v="0"/>
    <x v="218"/>
    <x v="1"/>
    <x v="8"/>
  </r>
  <r>
    <n v="101643547"/>
    <s v="MR SIMART ODULAWA"/>
    <s v="27 OJEKUNLE STR. AGEGE 83/S25/000857 OKE KOTO AGEGE"/>
    <s v="C-Non MD"/>
    <x v="0"/>
    <s v="NMD"/>
    <n v="0"/>
    <n v="0"/>
    <n v="3068.02"/>
    <x v="6"/>
    <n v="1001601539"/>
    <x v="385"/>
    <m/>
    <m/>
    <n v="0"/>
    <x v="0"/>
    <x v="0"/>
    <x v="8"/>
  </r>
  <r>
    <n v="101643764"/>
    <s v="BUKOLA ODULAWA"/>
    <s v="27B OJEKUNLE STREET"/>
    <s v="C-Non MD"/>
    <x v="0"/>
    <s v="NMD"/>
    <n v="0"/>
    <n v="0"/>
    <n v="34468.019999999997"/>
    <x v="6"/>
    <n v="1001601539"/>
    <x v="385"/>
    <m/>
    <m/>
    <n v="0"/>
    <x v="0"/>
    <x v="0"/>
    <x v="8"/>
  </r>
  <r>
    <n v="100522781"/>
    <s v="M A AKODU"/>
    <s v="19 OJEKUNLE STREET ORILE AGEGE"/>
    <s v="C-Non MD"/>
    <x v="1"/>
    <s v="NMD"/>
    <n v="427"/>
    <n v="21023.35"/>
    <n v="793306.38"/>
    <x v="6"/>
    <n v="1000260233"/>
    <x v="386"/>
    <n v="21000"/>
    <d v="2025-06-24T00:00:00"/>
    <n v="0"/>
    <x v="223"/>
    <x v="3"/>
    <x v="8"/>
  </r>
  <r>
    <n v="101643546"/>
    <s v="AYOKE WAKILU ALHAJ"/>
    <s v="16 OJEKUNLE STR. AGEGE M/NO 74/00030 OKE KOTO AGEGE"/>
    <s v="C-Non MD"/>
    <x v="0"/>
    <s v="NMD"/>
    <n v="0"/>
    <n v="0"/>
    <n v="44407.9"/>
    <x v="6"/>
    <n v="1000257711"/>
    <x v="387"/>
    <m/>
    <m/>
    <n v="0"/>
    <x v="0"/>
    <x v="0"/>
    <x v="8"/>
  </r>
  <r>
    <n v="100522427"/>
    <s v="AYOKE WAKILU ALHAJ"/>
    <s v="16 OJEKUNLE STR. AGEGE M/NO 74/00030 OKE KOTO AGEGE"/>
    <s v="C-Non MD"/>
    <x v="1"/>
    <s v="NMD"/>
    <n v="427"/>
    <n v="21023.35"/>
    <n v="19526.59"/>
    <x v="6"/>
    <n v="1000257711"/>
    <x v="387"/>
    <m/>
    <d v="2025-05-21T00:00:00"/>
    <n v="0"/>
    <x v="218"/>
    <x v="1"/>
    <x v="8"/>
  </r>
  <r>
    <n v="102930962"/>
    <s v="LAWAL AFUSA AFUSA AFUSA"/>
    <s v="45 IBIDO STR M/NO 74/063308 AGEGE"/>
    <s v="C-Non MD"/>
    <x v="1"/>
    <s v="NMD"/>
    <n v="427"/>
    <n v="21023.35"/>
    <n v="75127.33"/>
    <x v="6"/>
    <n v="1000257781"/>
    <x v="388"/>
    <n v="10000"/>
    <d v="2025-06-25T00:00:00"/>
    <n v="0"/>
    <x v="216"/>
    <x v="3"/>
    <x v="3"/>
  </r>
  <r>
    <n v="100540162"/>
    <s v="LAWAL AFUSA"/>
    <s v="45 IBIDO STR M/NO 74/063308 AGEGE"/>
    <s v="C-Non MD"/>
    <x v="1"/>
    <s v="NMD"/>
    <n v="427"/>
    <n v="21023.35"/>
    <n v="51872.86"/>
    <x v="6"/>
    <n v="1000257781"/>
    <x v="388"/>
    <n v="21500"/>
    <d v="2025-06-25T00:00:00"/>
    <n v="476.65000000000146"/>
    <x v="0"/>
    <x v="2"/>
    <x v="3"/>
  </r>
  <r>
    <n v="101643776"/>
    <s v="MOJEED TAYIBAT"/>
    <s v="49 IBIDO STR. OKE KOTO. AGEGE"/>
    <s v="C-Non MD"/>
    <x v="1"/>
    <s v="NMD"/>
    <n v="427"/>
    <n v="21023.35"/>
    <n v="153139.68"/>
    <x v="6"/>
    <n v="1000257781"/>
    <x v="388"/>
    <m/>
    <d v="2022-01-17T00:00:00"/>
    <n v="0"/>
    <x v="218"/>
    <x v="1"/>
    <x v="3"/>
  </r>
  <r>
    <n v="100525889"/>
    <s v="MOJEED TAYIBAT"/>
    <s v="49 IBIDO STR. OKE KOTO. AGEGE  "/>
    <s v="C-Non MD"/>
    <x v="1"/>
    <s v="NMD"/>
    <n v="427"/>
    <n v="21023.35"/>
    <n v="-40245.06"/>
    <x v="6"/>
    <n v="1000257781"/>
    <x v="388"/>
    <n v="22001"/>
    <d v="2025-06-26T00:00:00"/>
    <n v="977.65000000000146"/>
    <x v="0"/>
    <x v="2"/>
    <x v="3"/>
  </r>
  <r>
    <n v="100525877"/>
    <s v="F AKERELE"/>
    <s v="42 OJEKUNLE STR 92/S25/2468 AGEGE"/>
    <s v="C-Non MD"/>
    <x v="1"/>
    <s v="NMD"/>
    <n v="427"/>
    <n v="21023.35"/>
    <n v="20551.97"/>
    <x v="6"/>
    <n v="1001601555"/>
    <x v="389"/>
    <n v="22000"/>
    <d v="2025-06-17T00:00:00"/>
    <n v="976.65000000000146"/>
    <x v="0"/>
    <x v="2"/>
    <x v="8"/>
  </r>
  <r>
    <n v="100526140"/>
    <s v="AKERELE FUNMILAYO"/>
    <s v="42 OJEKUNLE STR. AGEGE 82/S25/31740 AGEGE"/>
    <s v="C-Non MD"/>
    <x v="1"/>
    <s v="NMD"/>
    <n v="427"/>
    <n v="21023.35"/>
    <n v="81716.820000000007"/>
    <x v="6"/>
    <n v="1001601555"/>
    <x v="389"/>
    <n v="19980"/>
    <d v="2025-06-24T00:00:00"/>
    <n v="0"/>
    <x v="249"/>
    <x v="3"/>
    <x v="8"/>
  </r>
  <r>
    <n v="101643777"/>
    <s v="ALADE SALAWU"/>
    <s v="44 OJEKUNLE STR. AGEGE"/>
    <s v="C-Non MD"/>
    <x v="0"/>
    <s v="NMD"/>
    <n v="0"/>
    <n v="0"/>
    <n v="76229.490000000005"/>
    <x v="6"/>
    <n v="1001601555"/>
    <x v="389"/>
    <m/>
    <m/>
    <n v="0"/>
    <x v="0"/>
    <x v="0"/>
    <x v="8"/>
  </r>
  <r>
    <n v="101643774"/>
    <s v="SULAIMAN BADMUS"/>
    <s v="46 OJEKUNLE STR. AGEGE 94/S25/002819 ORILE AGEGE"/>
    <s v="C-Non MD"/>
    <x v="1"/>
    <s v="NMD"/>
    <n v="100"/>
    <n v="4923.5"/>
    <n v="38740.17"/>
    <x v="6"/>
    <n v="1001601555"/>
    <x v="389"/>
    <n v="20000"/>
    <d v="2025-06-18T00:00:00"/>
    <n v="15076.5"/>
    <x v="0"/>
    <x v="2"/>
    <x v="8"/>
  </r>
  <r>
    <n v="100522412"/>
    <s v="ADELODUN SALAWU"/>
    <s v="46 OJEKUNLE STR. AGEGE M/NO 75/090795 AGEGE"/>
    <s v="C-Non MD"/>
    <x v="0"/>
    <s v="NMD"/>
    <n v="0"/>
    <n v="0"/>
    <n v="65408.69"/>
    <x v="6"/>
    <n v="1001601555"/>
    <x v="389"/>
    <m/>
    <m/>
    <n v="0"/>
    <x v="0"/>
    <x v="0"/>
    <x v="8"/>
  </r>
  <r>
    <n v="102662377"/>
    <s v="IMAM  ADEBIYI SIKIRULAHI"/>
    <s v="46 OJEKUNLE STR. OKO OBA LAGOS"/>
    <s v="C-Non MD"/>
    <x v="1"/>
    <s v="NMD"/>
    <n v="427"/>
    <n v="21023.35"/>
    <n v="6058.58"/>
    <x v="6"/>
    <n v="1001601555"/>
    <x v="389"/>
    <n v="20000"/>
    <d v="2025-06-19T00:00:00"/>
    <n v="0"/>
    <x v="217"/>
    <x v="3"/>
    <x v="8"/>
  </r>
  <r>
    <n v="100539074"/>
    <s v="OLUGBENGA MR"/>
    <s v="1 OLUKOSI STR LAGOS "/>
    <s v="C-Non MD"/>
    <x v="1"/>
    <s v="NMD"/>
    <n v="427"/>
    <n v="21023.35"/>
    <n v="231924.89"/>
    <x v="6"/>
    <n v="1000257769"/>
    <x v="390"/>
    <n v="15000"/>
    <d v="2025-06-04T00:00:00"/>
    <n v="0"/>
    <x v="220"/>
    <x v="3"/>
    <x v="4"/>
  </r>
  <r>
    <n v="101643732"/>
    <s v="OJUNWO FLORENCE"/>
    <s v="1 OLUKOSI STR OKO KOTO AGEGE M/NO 77/S25/109168 AGEGE"/>
    <s v="C-Non MD"/>
    <x v="1"/>
    <s v="NMD"/>
    <n v="427"/>
    <n v="21023.35"/>
    <n v="101441.94"/>
    <x v="6"/>
    <n v="1000257769"/>
    <x v="390"/>
    <n v="24750"/>
    <d v="2025-06-17T00:00:00"/>
    <n v="3726.6500000000015"/>
    <x v="0"/>
    <x v="2"/>
    <x v="4"/>
  </r>
  <r>
    <n v="100540656"/>
    <s v="OJUNWO FLORENCE"/>
    <s v="1 OLUKOSI STR OKO KOTO AGEGE M/NO 77/S25/109168 AGEGE"/>
    <s v="C-Non MD"/>
    <x v="1"/>
    <s v="NMD"/>
    <n v="427"/>
    <n v="21023.35"/>
    <n v="67575.789999999994"/>
    <x v="6"/>
    <n v="1000257769"/>
    <x v="390"/>
    <m/>
    <d v="2025-05-27T00:00:00"/>
    <n v="0"/>
    <x v="218"/>
    <x v="1"/>
    <x v="4"/>
  </r>
  <r>
    <n v="101643733"/>
    <s v="ALEJO A"/>
    <s v="2 OLUKOSI STR OKO KOTO AGEGE ORILE AGEGE"/>
    <s v="C-Non MD"/>
    <x v="0"/>
    <s v="NMD"/>
    <n v="0"/>
    <n v="0"/>
    <n v="433482.12"/>
    <x v="6"/>
    <n v="1000257769"/>
    <x v="390"/>
    <m/>
    <m/>
    <n v="0"/>
    <x v="0"/>
    <x v="0"/>
    <x v="4"/>
  </r>
  <r>
    <n v="100523157"/>
    <s v="ALEJO A"/>
    <s v="2 OLUKOSI STR OKO KOTO AGEGE ORILE AGEGE "/>
    <s v="C-Non MD"/>
    <x v="1"/>
    <s v="NMD"/>
    <n v="427"/>
    <n v="21023.35"/>
    <n v="794227.5"/>
    <x v="6"/>
    <n v="1000257769"/>
    <x v="390"/>
    <n v="500"/>
    <d v="2025-06-24T00:00:00"/>
    <n v="0"/>
    <x v="250"/>
    <x v="3"/>
    <x v="4"/>
  </r>
  <r>
    <n v="100540651"/>
    <s v="YYALABANI ADUKE"/>
    <s v="5 OLUKOSI STR OKO KOTO AGEGE M/NO 77/S25/04967 ORILE AGEGE"/>
    <s v="C-Non MD"/>
    <x v="1"/>
    <s v="NMD"/>
    <n v="427"/>
    <n v="21023.35"/>
    <n v="214455.46"/>
    <x v="6"/>
    <n v="1000257769"/>
    <x v="390"/>
    <n v="20000"/>
    <d v="2025-06-24T00:00:00"/>
    <n v="0"/>
    <x v="217"/>
    <x v="3"/>
    <x v="4"/>
  </r>
  <r>
    <n v="100956447"/>
    <s v="AKINSOLU NATH CHIEF"/>
    <s v="7 OLUKOSI STR OKO KOTO AGEGE M/NO 81/P25/303 OKE KOTO"/>
    <s v="C-Non MD"/>
    <x v="1"/>
    <s v="NMD"/>
    <n v="427"/>
    <n v="21023.35"/>
    <n v="38076.410000000003"/>
    <x v="6"/>
    <n v="1000257769"/>
    <x v="390"/>
    <m/>
    <d v="2025-05-20T00:00:00"/>
    <n v="0"/>
    <x v="218"/>
    <x v="1"/>
    <x v="4"/>
  </r>
  <r>
    <n v="101643523"/>
    <s v="OLUMUYIWA JOSEPH A"/>
    <s v="10 OLUKOSI STR OKO KOTO AGEGE M/NO 77/S25/98413 OKE-KOTO AGEGE"/>
    <s v="C-Non MD"/>
    <x v="0"/>
    <s v="NMD"/>
    <n v="0"/>
    <n v="0"/>
    <n v="3114.62"/>
    <x v="6"/>
    <n v="1000257697"/>
    <x v="391"/>
    <m/>
    <m/>
    <n v="0"/>
    <x v="0"/>
    <x v="0"/>
    <x v="4"/>
  </r>
  <r>
    <n v="100538871"/>
    <s v="OLUMUYIWA JOSEPH A"/>
    <s v="10 OLUKOSI STR OKO KOTO AGEGE M/NO 77/S25/98413 OKE-KOTO AGEGE"/>
    <s v="C-Non MD"/>
    <x v="1"/>
    <s v="NMD"/>
    <n v="427"/>
    <n v="21023.35"/>
    <n v="32077.65"/>
    <x v="6"/>
    <n v="1000257697"/>
    <x v="391"/>
    <n v="30000"/>
    <d v="2025-06-17T00:00:00"/>
    <n v="8976.6500000000015"/>
    <x v="0"/>
    <x v="2"/>
    <x v="4"/>
  </r>
  <r>
    <n v="101643520"/>
    <s v="MR RASHEED MUMUNI"/>
    <s v="11 OLUKOSI STR OKO KOTO AGEGE AGEGE. 95/S25/07729"/>
    <s v="C-Non MD"/>
    <x v="1"/>
    <s v="NMD"/>
    <n v="427"/>
    <n v="21023.35"/>
    <n v="640342.23"/>
    <x v="6"/>
    <n v="1000257697"/>
    <x v="391"/>
    <m/>
    <d v="2025-01-15T00:00:00"/>
    <n v="0"/>
    <x v="218"/>
    <x v="1"/>
    <x v="4"/>
  </r>
  <r>
    <n v="100524186"/>
    <s v="MR RASHEED MUMUNI"/>
    <s v="11 OLUKOSI STR OKO KOTO AGEGE AGEGE. 95/S25/07729"/>
    <s v="C-Non MD"/>
    <x v="1"/>
    <s v="NMD"/>
    <n v="427"/>
    <n v="21023.35"/>
    <n v="355011.76"/>
    <x v="6"/>
    <n v="1000257697"/>
    <x v="391"/>
    <n v="17000"/>
    <d v="2025-06-17T00:00:00"/>
    <n v="0"/>
    <x v="234"/>
    <x v="3"/>
    <x v="4"/>
  </r>
  <r>
    <n v="100540621"/>
    <s v="AKINBO JIMOH"/>
    <s v="5 OLUKOSI STR OKO KOTO AGEGE M/NO 77/S25/80483 OKE-KOTO AGEGE"/>
    <s v="C-Non MD"/>
    <x v="1"/>
    <s v="NMD"/>
    <n v="427"/>
    <n v="21023.35"/>
    <n v="271211.14"/>
    <x v="6"/>
    <n v="1000257697"/>
    <x v="391"/>
    <n v="20000"/>
    <d v="2025-06-13T00:00:00"/>
    <n v="0"/>
    <x v="217"/>
    <x v="3"/>
    <x v="4"/>
  </r>
  <r>
    <n v="100523685"/>
    <s v="6 OLUKOSI STR AGEGE"/>
    <s v="6 OLUKOSI STR AGEGE 97/S25/142594 ORILE AGEGE"/>
    <s v="C-Non MD"/>
    <x v="0"/>
    <s v="NMD"/>
    <n v="0"/>
    <n v="0"/>
    <n v="446122.15"/>
    <x v="6"/>
    <n v="1000257697"/>
    <x v="391"/>
    <m/>
    <m/>
    <n v="0"/>
    <x v="0"/>
    <x v="0"/>
    <x v="4"/>
  </r>
  <r>
    <n v="100539072"/>
    <s v="IKE ANOBI"/>
    <s v="8 OLUKOSI STR AGEGE LAGOS"/>
    <s v="C-Non MD"/>
    <x v="1"/>
    <s v="NMD"/>
    <n v="427"/>
    <n v="21023.35"/>
    <n v="565611.72"/>
    <x v="6"/>
    <n v="1000257697"/>
    <x v="391"/>
    <m/>
    <d v="2023-10-03T00:00:00"/>
    <n v="0"/>
    <x v="218"/>
    <x v="1"/>
    <x v="4"/>
  </r>
  <r>
    <n v="100539173"/>
    <s v="MADAM COURAGE"/>
    <s v="8 OLUKOSI STR AGEGE LAGOS"/>
    <s v="C-Non MD"/>
    <x v="1"/>
    <s v="NMD"/>
    <n v="427"/>
    <n v="21023.35"/>
    <n v="114807.62"/>
    <x v="6"/>
    <n v="1000257697"/>
    <x v="391"/>
    <m/>
    <d v="2025-03-25T00:00:00"/>
    <n v="0"/>
    <x v="218"/>
    <x v="1"/>
    <x v="4"/>
  </r>
  <r>
    <n v="100538961"/>
    <s v="MRS AKOMOLAFE T. T."/>
    <s v="9 OLUKOSI STR ORILE AGEGE LAGO ORILE AGEGE LAGOS"/>
    <s v="C-Non MD"/>
    <x v="1"/>
    <s v="NMD"/>
    <n v="427"/>
    <n v="21023.35"/>
    <n v="24835.43"/>
    <x v="6"/>
    <n v="1000257697"/>
    <x v="391"/>
    <n v="20500"/>
    <d v="2025-06-18T00:00:00"/>
    <n v="0"/>
    <x v="225"/>
    <x v="3"/>
    <x v="4"/>
  </r>
  <r>
    <n v="100539051"/>
    <s v="IBIGBAYI CORNELIUS"/>
    <s v="13 OLUKOSI STR OKO KOTO AGEGE 66/012813 AGEGE"/>
    <s v="C-Non MD"/>
    <x v="1"/>
    <s v="NMD"/>
    <n v="427"/>
    <n v="21023.35"/>
    <n v="138202.66"/>
    <x v="6"/>
    <n v="1000266977"/>
    <x v="392"/>
    <n v="20000"/>
    <d v="2025-06-17T00:00:00"/>
    <n v="0"/>
    <x v="217"/>
    <x v="3"/>
    <x v="4"/>
  </r>
  <r>
    <n v="100540635"/>
    <s v="AKANBI MUDASHIRU"/>
    <s v="14 OLUKOSI STR OKO KOTO AGEGE M/NO 77/S25/38421 ORILE AGEGE"/>
    <s v="C-Non MD"/>
    <x v="1"/>
    <s v="NMD"/>
    <n v="427"/>
    <n v="21023.35"/>
    <n v="1228852.97"/>
    <x v="6"/>
    <n v="1000266977"/>
    <x v="392"/>
    <n v="30000"/>
    <d v="2025-06-23T00:00:00"/>
    <n v="8976.6500000000015"/>
    <x v="0"/>
    <x v="2"/>
    <x v="4"/>
  </r>
  <r>
    <n v="100540659"/>
    <s v="SUNMOLA BADARU"/>
    <s v="15 OLUKOSI STR OKO KOTO AGEGE M/NO 76/156811 AGEGE"/>
    <s v="C-Non MD"/>
    <x v="1"/>
    <s v="NMD"/>
    <n v="427"/>
    <n v="21023.35"/>
    <n v="240273.04"/>
    <x v="6"/>
    <n v="1000266977"/>
    <x v="392"/>
    <n v="15000"/>
    <d v="2025-06-20T00:00:00"/>
    <n v="0"/>
    <x v="220"/>
    <x v="3"/>
    <x v="4"/>
  </r>
  <r>
    <n v="101643744"/>
    <s v="SUNMOLA BADARU"/>
    <s v="15 OLUKOSI STR OKO KOTO AGEGE M/NO 76/156811 AGEGE"/>
    <s v="C-Non MD"/>
    <x v="1"/>
    <s v="NMD"/>
    <n v="427"/>
    <n v="21023.35"/>
    <n v="272584.17"/>
    <x v="6"/>
    <n v="1000266977"/>
    <x v="392"/>
    <n v="15000"/>
    <d v="2025-06-20T00:00:00"/>
    <n v="0"/>
    <x v="220"/>
    <x v="3"/>
    <x v="4"/>
  </r>
  <r>
    <n v="101645817"/>
    <s v="ONIFADE ALABI"/>
    <s v="17 OLUKOSI STR LAGOS"/>
    <s v="C-Non MD"/>
    <x v="0"/>
    <s v="NMD"/>
    <n v="0"/>
    <n v="0"/>
    <n v="72916.289999999994"/>
    <x v="6"/>
    <n v="1000266977"/>
    <x v="392"/>
    <m/>
    <m/>
    <n v="0"/>
    <x v="0"/>
    <x v="0"/>
    <x v="4"/>
  </r>
  <r>
    <n v="100524021"/>
    <s v="ONIFADE ALABI"/>
    <s v="17 OLUKOSI STR LAGOS "/>
    <s v="C-Non MD"/>
    <x v="1"/>
    <s v="NMD"/>
    <n v="427"/>
    <n v="21023.35"/>
    <n v="837912.54"/>
    <x v="6"/>
    <n v="1000266977"/>
    <x v="392"/>
    <n v="20000"/>
    <d v="2025-06-23T00:00:00"/>
    <n v="0"/>
    <x v="217"/>
    <x v="3"/>
    <x v="4"/>
  </r>
  <r>
    <n v="100539324"/>
    <s v="SHOJOBI JAMES"/>
    <s v="17 OLUKOSI STR OKO KOTO AGEGE  "/>
    <s v="C-Non MD"/>
    <x v="1"/>
    <s v="NMD"/>
    <n v="427"/>
    <n v="21023.35"/>
    <n v="514972.09"/>
    <x v="6"/>
    <n v="1000266977"/>
    <x v="392"/>
    <n v="25000"/>
    <d v="2025-06-23T00:00:00"/>
    <n v="3976.6500000000015"/>
    <x v="0"/>
    <x v="2"/>
    <x v="4"/>
  </r>
  <r>
    <n v="100523863"/>
    <s v="SOLOMON OKANLAWON"/>
    <s v="18B ONIKOSI STR O/AGEGE O/AGEGE LAGOS"/>
    <s v="C-Non MD"/>
    <x v="1"/>
    <s v="NMD"/>
    <n v="427"/>
    <n v="21023.35"/>
    <n v="217278.52"/>
    <x v="6"/>
    <n v="1000266977"/>
    <x v="392"/>
    <n v="10000"/>
    <d v="2025-06-04T00:00:00"/>
    <n v="0"/>
    <x v="216"/>
    <x v="3"/>
    <x v="4"/>
  </r>
  <r>
    <n v="101643745"/>
    <s v="SOLOMON OKANLAWON"/>
    <s v="18B ONIKOSI STR O/AGEGE O/AGEGE LAGOS"/>
    <s v="C-Non MD"/>
    <x v="1"/>
    <s v="NMD"/>
    <n v="427"/>
    <n v="21023.35"/>
    <n v="191784.25"/>
    <x v="6"/>
    <n v="1000266977"/>
    <x v="392"/>
    <n v="10000"/>
    <d v="2025-06-04T00:00:00"/>
    <n v="0"/>
    <x v="216"/>
    <x v="3"/>
    <x v="4"/>
  </r>
  <r>
    <n v="101643746"/>
    <s v="MUSTAPHER BAMIGBOYE"/>
    <s v="2 OLUKOSI STR OKO KOTO AGEGE 83/S25/29925 OKE KOTO AGEGE"/>
    <s v="C-Non MD"/>
    <x v="1"/>
    <s v="NMD"/>
    <n v="427"/>
    <n v="21023.35"/>
    <n v="156431.22"/>
    <x v="6"/>
    <n v="1000266977"/>
    <x v="392"/>
    <m/>
    <d v="2025-05-28T00:00:00"/>
    <n v="0"/>
    <x v="218"/>
    <x v="1"/>
    <x v="4"/>
  </r>
  <r>
    <n v="100523159"/>
    <s v="MUSTAPHER BAMIGBOYE"/>
    <s v="2 OLUKOSI STR OKO KOTO AGEGE 83/S25/29925 OKE KOTO AGEGE"/>
    <s v="C-Non MD"/>
    <x v="1"/>
    <s v="NMD"/>
    <n v="427"/>
    <n v="21023.35"/>
    <n v="3344.6"/>
    <x v="6"/>
    <n v="1000266977"/>
    <x v="392"/>
    <n v="15000"/>
    <d v="2025-06-17T00:00:00"/>
    <n v="0"/>
    <x v="220"/>
    <x v="3"/>
    <x v="4"/>
  </r>
  <r>
    <n v="102221142"/>
    <s v="CHRIST DOMINION EVAG. OUT"/>
    <s v="16, OLUKOSI STREET, OFF ALIRA, ILE EPO, OKE-ODO "/>
    <s v="C-Non MD"/>
    <x v="1"/>
    <s v="NMD"/>
    <n v="427"/>
    <n v="21023.35"/>
    <n v="220444.6"/>
    <x v="6"/>
    <n v="1000257731"/>
    <x v="393"/>
    <m/>
    <d v="2017-06-13T00:00:00"/>
    <n v="0"/>
    <x v="218"/>
    <x v="1"/>
    <x v="4"/>
  </r>
  <r>
    <n v="100524025"/>
    <s v="MUSTAPHA BALOGUN"/>
    <s v="19 OLUKOSI STR OKO KOTO AGEGE 85/S25/078471 OKEKOTO AGEGE"/>
    <s v="C-Non MD"/>
    <x v="1"/>
    <s v="NMD"/>
    <n v="427"/>
    <n v="21023.35"/>
    <n v="33980.1"/>
    <x v="6"/>
    <n v="1000257731"/>
    <x v="393"/>
    <n v="25000"/>
    <d v="2025-06-23T00:00:00"/>
    <n v="3976.6500000000015"/>
    <x v="0"/>
    <x v="2"/>
    <x v="4"/>
  </r>
  <r>
    <n v="101645816"/>
    <s v="MUSTAPHA BALOGUN"/>
    <s v="19 OLUKOSI STR OKO KOTO AGEGE 85/S25/078471 OKEKOTO AGEGE"/>
    <s v="C-Non MD"/>
    <x v="0"/>
    <s v="NMD"/>
    <n v="0"/>
    <n v="0"/>
    <n v="468423.29"/>
    <x v="6"/>
    <n v="1000257731"/>
    <x v="393"/>
    <m/>
    <m/>
    <n v="0"/>
    <x v="0"/>
    <x v="0"/>
    <x v="4"/>
  </r>
  <r>
    <n v="100537554"/>
    <s v="SILIFATU BELLO"/>
    <s v="20B OLUKOSI AGEGE LAGOS"/>
    <s v="C-Non MD"/>
    <x v="1"/>
    <s v="NMD"/>
    <n v="427"/>
    <n v="21023.35"/>
    <n v="234034.79"/>
    <x v="6"/>
    <n v="1000257731"/>
    <x v="393"/>
    <n v="10000"/>
    <d v="2025-06-13T00:00:00"/>
    <n v="0"/>
    <x v="216"/>
    <x v="3"/>
    <x v="4"/>
  </r>
  <r>
    <n v="101643747"/>
    <s v="YEKINI ALA"/>
    <s v="21 OLUKOSI STR M/NO 77/S25/75468 OKE-KOTO AGEGE"/>
    <s v="C-Non MD"/>
    <x v="1"/>
    <s v="NMD"/>
    <n v="427"/>
    <n v="21023.35"/>
    <n v="519711.2"/>
    <x v="6"/>
    <n v="1000257731"/>
    <x v="393"/>
    <n v="12000"/>
    <d v="2025-06-23T00:00:00"/>
    <n v="0"/>
    <x v="224"/>
    <x v="3"/>
    <x v="4"/>
  </r>
  <r>
    <n v="100540634"/>
    <s v="YEKINI ALA"/>
    <s v="21 OLUKOSI STR M/NO 77/S25/75468 OKE-KOTO AGEGE"/>
    <s v="C-Non MD"/>
    <x v="1"/>
    <s v="NMD"/>
    <n v="427"/>
    <n v="21023.35"/>
    <n v="906860.21"/>
    <x v="6"/>
    <n v="1000257731"/>
    <x v="393"/>
    <n v="5000"/>
    <d v="2025-06-23T00:00:00"/>
    <n v="0"/>
    <x v="229"/>
    <x v="3"/>
    <x v="4"/>
  </r>
  <r>
    <n v="101625713"/>
    <s v="TELLA W . A"/>
    <s v="22 OLUKOSI STR AGEGE"/>
    <s v="C-Non MD"/>
    <x v="1"/>
    <s v="NMD"/>
    <n v="427"/>
    <n v="21023.35"/>
    <n v="110062.19"/>
    <x v="6"/>
    <n v="1000257731"/>
    <x v="393"/>
    <n v="20000"/>
    <d v="2025-06-17T00:00:00"/>
    <n v="0"/>
    <x v="217"/>
    <x v="3"/>
    <x v="4"/>
  </r>
  <r>
    <n v="100540781"/>
    <s v="TELLA W . A ALHAJI"/>
    <s v="22 OLUKOSI STR AGEGE "/>
    <s v="C-Non MD"/>
    <x v="1"/>
    <s v="NMD"/>
    <n v="427"/>
    <n v="21023.35"/>
    <n v="121800.6"/>
    <x v="6"/>
    <n v="1000257731"/>
    <x v="393"/>
    <n v="20800"/>
    <d v="2025-06-23T00:00:00"/>
    <n v="0"/>
    <x v="251"/>
    <x v="3"/>
    <x v="4"/>
  </r>
  <r>
    <n v="100540405"/>
    <s v="ALH.TELLA AJIBIKE"/>
    <s v="22 OLUKOSI STR OKO KOTO AGEGE 75/034239 ORILE AGEGE"/>
    <s v="C-Non MD"/>
    <x v="1"/>
    <s v="NMD"/>
    <n v="427"/>
    <n v="21023.35"/>
    <n v="172998.32"/>
    <x v="6"/>
    <n v="1000257731"/>
    <x v="393"/>
    <n v="10000"/>
    <d v="2025-06-17T00:00:00"/>
    <n v="0"/>
    <x v="216"/>
    <x v="3"/>
    <x v="4"/>
  </r>
  <r>
    <n v="102887599"/>
    <s v="ALH.TELLA AJIBIKE AJIBIKE AJIBIKE"/>
    <s v="22 OLUKOSI STR OKO KOTO AGEGE 75/034239 ORILE AGEGE"/>
    <s v="C-Non MD"/>
    <x v="1"/>
    <s v="NMD"/>
    <n v="427"/>
    <n v="21023.35"/>
    <n v="163854.10999999999"/>
    <x v="6"/>
    <n v="1000257731"/>
    <x v="393"/>
    <m/>
    <m/>
    <n v="0"/>
    <x v="218"/>
    <x v="1"/>
    <x v="4"/>
  </r>
  <r>
    <n v="102887588"/>
    <s v="ALH.TELLA AJIBIKE AJIBIKE AJIBIKE"/>
    <s v="22 OLUKOSI STR OKO KOTO AGEGE 75/034239 ORILE AGEGE"/>
    <s v="C-Non MD"/>
    <x v="1"/>
    <s v="NMD"/>
    <n v="427"/>
    <n v="21023.35"/>
    <n v="163854.10999999999"/>
    <x v="6"/>
    <n v="1000257731"/>
    <x v="393"/>
    <m/>
    <m/>
    <n v="0"/>
    <x v="218"/>
    <x v="1"/>
    <x v="4"/>
  </r>
  <r>
    <n v="102887600"/>
    <s v="ALH.TELLA AJIBIKE AJIBIKE AJIBIKE"/>
    <s v="22 OLUKOSI STR OKO KOTO AGEGE 75/034239 ORILE AGEGE"/>
    <s v="C-Non MD"/>
    <x v="1"/>
    <s v="NMD"/>
    <n v="427"/>
    <n v="21023.35"/>
    <n v="41054.11"/>
    <x v="6"/>
    <n v="1000257731"/>
    <x v="393"/>
    <n v="42800"/>
    <d v="2025-06-23T00:00:00"/>
    <n v="21776.65"/>
    <x v="0"/>
    <x v="2"/>
    <x v="4"/>
  </r>
  <r>
    <n v="102887598"/>
    <s v="ALH.TELLA AJIBIKE AJIBIKE AJIBIKE"/>
    <s v="22 OLUKOSI STR OKO KOTO AGEGE 75/034239 ORILE AGEGE"/>
    <s v="C-Non MD"/>
    <x v="1"/>
    <s v="NMD"/>
    <n v="427"/>
    <n v="21023.35"/>
    <n v="123854.11"/>
    <x v="6"/>
    <n v="1000257731"/>
    <x v="393"/>
    <m/>
    <d v="2025-05-28T00:00:00"/>
    <n v="0"/>
    <x v="218"/>
    <x v="1"/>
    <x v="4"/>
  </r>
  <r>
    <n v="102887596"/>
    <s v="ALH.TELLA AJIBIKE AJIBIKE AJIBIKE"/>
    <s v="22 OLUKOSI STR OKO KOTO AGEGE 75/034239 ORILE AGEGE"/>
    <s v="C-Non MD"/>
    <x v="1"/>
    <s v="NMD"/>
    <n v="427"/>
    <n v="21023.35"/>
    <n v="115854.11"/>
    <x v="6"/>
    <n v="1000257731"/>
    <x v="393"/>
    <m/>
    <d v="2025-02-17T00:00:00"/>
    <n v="0"/>
    <x v="218"/>
    <x v="1"/>
    <x v="4"/>
  </r>
  <r>
    <n v="100523175"/>
    <s v="ADENIJI J O MR"/>
    <s v="22 OLUKOSI STR OKO KOTO AGEGE 84/S25/010411 OKE KOTO AGEGE"/>
    <s v="C-Non MD"/>
    <x v="1"/>
    <s v="NMD"/>
    <n v="427"/>
    <n v="21023.35"/>
    <n v="633378.07999999996"/>
    <x v="6"/>
    <n v="1000257731"/>
    <x v="393"/>
    <n v="10000"/>
    <d v="2025-06-23T00:00:00"/>
    <n v="0"/>
    <x v="216"/>
    <x v="3"/>
    <x v="4"/>
  </r>
  <r>
    <n v="100540256"/>
    <s v="OPADIJO J O"/>
    <s v="23 OLUKOSI STR OKO KOTO AGEGE M/NO 74/000403 OKE-KOTO AGEGE"/>
    <s v="C-Non MD"/>
    <x v="0"/>
    <s v="NMD"/>
    <n v="0"/>
    <n v="0"/>
    <n v="246472.88"/>
    <x v="6"/>
    <n v="1000257731"/>
    <x v="393"/>
    <m/>
    <m/>
    <n v="0"/>
    <x v="0"/>
    <x v="0"/>
    <x v="4"/>
  </r>
  <r>
    <n v="100540759"/>
    <s v="OLATUNJI BINTU MADAM"/>
    <s v="25 OLUKOSI STR OKO KOTO AGEGE M/NO 79/S25/64308 OKE-KOTO AGEGE"/>
    <s v="C-Non MD"/>
    <x v="1"/>
    <s v="NMD"/>
    <n v="427"/>
    <n v="21023.35"/>
    <n v="33098.47"/>
    <x v="6"/>
    <n v="1000257731"/>
    <x v="393"/>
    <n v="24000"/>
    <d v="2025-06-23T00:00:00"/>
    <n v="2976.6500000000015"/>
    <x v="0"/>
    <x v="2"/>
    <x v="4"/>
  </r>
  <r>
    <n v="100538985"/>
    <s v="OGUNDEJI OLAWALE"/>
    <s v="16 OLUKOSI STR  "/>
    <s v="C-Non MD"/>
    <x v="1"/>
    <s v="NMD"/>
    <n v="427"/>
    <n v="21023.35"/>
    <n v="364139.19"/>
    <x v="6"/>
    <n v="1000257701"/>
    <x v="394"/>
    <m/>
    <d v="2025-04-26T00:00:00"/>
    <n v="0"/>
    <x v="218"/>
    <x v="1"/>
    <x v="4"/>
  </r>
  <r>
    <n v="100539195"/>
    <s v="TIJANI ALHASSAN"/>
    <s v="26 OLUKOSI STR AGEGE LAGOS "/>
    <s v="C-Non MD"/>
    <x v="0"/>
    <s v="NMD"/>
    <n v="0"/>
    <n v="0"/>
    <n v="350547.5"/>
    <x v="6"/>
    <n v="1000257701"/>
    <x v="394"/>
    <m/>
    <m/>
    <n v="0"/>
    <x v="0"/>
    <x v="0"/>
    <x v="4"/>
  </r>
  <r>
    <n v="101643742"/>
    <s v="DAWODU OLAYIWOLA"/>
    <s v="26 OLUKOSI STR OKO KOTO AGEGE"/>
    <s v="C-Non MD"/>
    <x v="1"/>
    <s v="NMD"/>
    <n v="427"/>
    <n v="21023.35"/>
    <n v="205630.11"/>
    <x v="6"/>
    <n v="1000257701"/>
    <x v="394"/>
    <m/>
    <d v="2021-11-19T00:00:00"/>
    <n v="0"/>
    <x v="218"/>
    <x v="1"/>
    <x v="4"/>
  </r>
  <r>
    <n v="101643544"/>
    <s v="K O OYEWAMI"/>
    <s v="31 OLUKOSI STR OKO KOTO AGEGE 92/S25/01128"/>
    <s v="C-Non MD"/>
    <x v="1"/>
    <s v="NMD"/>
    <n v="427"/>
    <n v="21023.35"/>
    <n v="18216.73"/>
    <x v="6"/>
    <n v="1000257701"/>
    <x v="394"/>
    <m/>
    <d v="2025-05-28T00:00:00"/>
    <n v="0"/>
    <x v="218"/>
    <x v="1"/>
    <x v="4"/>
  </r>
  <r>
    <n v="100523831"/>
    <s v="K O OYEWAMI"/>
    <s v="31 OLUKOSI STR OKO KOTO AGEGE 92/S25/01128 "/>
    <s v="C-Non MD"/>
    <x v="1"/>
    <s v="NMD"/>
    <n v="427"/>
    <n v="21023.35"/>
    <n v="19872.39"/>
    <x v="6"/>
    <n v="1000257701"/>
    <x v="394"/>
    <m/>
    <d v="2025-05-28T00:00:00"/>
    <n v="0"/>
    <x v="218"/>
    <x v="1"/>
    <x v="4"/>
  </r>
  <r>
    <n v="101643743"/>
    <s v="ADUD MUMUNI"/>
    <s v="34 OLUKOSI STR OKO KOTO AGEGE 97/S25/031429 TABON TABON"/>
    <s v="C-Non MD"/>
    <x v="1"/>
    <s v="NMD"/>
    <n v="427"/>
    <n v="21023.35"/>
    <n v="18180.95"/>
    <x v="6"/>
    <n v="1000257701"/>
    <x v="394"/>
    <m/>
    <d v="2025-05-28T00:00:00"/>
    <n v="0"/>
    <x v="218"/>
    <x v="1"/>
    <x v="4"/>
  </r>
  <r>
    <n v="100523852"/>
    <s v="ADUD MUMUNI"/>
    <s v="34 OLUKOSI STR OKO KOTO AGEGE 97/S25/031429 TABON TABON"/>
    <s v="C-Non MD"/>
    <x v="1"/>
    <s v="NMD"/>
    <n v="427"/>
    <n v="21023.35"/>
    <n v="45404.52"/>
    <x v="6"/>
    <n v="1000257701"/>
    <x v="394"/>
    <m/>
    <d v="2025-05-28T00:00:00"/>
    <n v="0"/>
    <x v="218"/>
    <x v="1"/>
    <x v="4"/>
  </r>
  <r>
    <n v="100540625"/>
    <s v="MADAM SAKA BELLO"/>
    <s v="34A OLUKOSI STR OKO KOTO AGEGE 77/86241 OKE KOTO AGEGE"/>
    <s v="C-Non MD"/>
    <x v="1"/>
    <s v="NMD"/>
    <n v="427"/>
    <n v="21023.35"/>
    <n v="65248.800000000003"/>
    <x v="6"/>
    <n v="1000257701"/>
    <x v="394"/>
    <n v="25000"/>
    <d v="2025-06-17T00:00:00"/>
    <n v="3976.6500000000015"/>
    <x v="0"/>
    <x v="2"/>
    <x v="4"/>
  </r>
  <r>
    <n v="101645894"/>
    <s v="BAMIGBOSE J A"/>
    <s v="35 OLUKOSI STR OKO KOTO AGEGE AGEGE"/>
    <s v="C-Non MD"/>
    <x v="0"/>
    <s v="NMD"/>
    <n v="0"/>
    <n v="0"/>
    <n v="95943.66"/>
    <x v="6"/>
    <n v="1000257701"/>
    <x v="394"/>
    <m/>
    <m/>
    <n v="0"/>
    <x v="0"/>
    <x v="0"/>
    <x v="4"/>
  </r>
  <r>
    <n v="100524173"/>
    <s v="BAMIGBOSE J A"/>
    <s v="35 OLUKOSI STR OKO KOTO AGEGE AGEGE "/>
    <s v="C-Non MD"/>
    <x v="1"/>
    <s v="NMD"/>
    <n v="427"/>
    <n v="21023.35"/>
    <n v="322704.18"/>
    <x v="6"/>
    <n v="1000257701"/>
    <x v="394"/>
    <n v="21000"/>
    <d v="2025-06-17T00:00:00"/>
    <n v="0"/>
    <x v="223"/>
    <x v="3"/>
    <x v="4"/>
  </r>
  <r>
    <n v="100540277"/>
    <s v="SHORINOLU EBENEZER"/>
    <s v="37 OLUKOSI STR M/NO 72/090787 AGEGE"/>
    <s v="C-Non MD"/>
    <x v="1"/>
    <s v="NMD"/>
    <n v="427"/>
    <n v="21023.35"/>
    <n v="42711.49"/>
    <x v="6"/>
    <n v="1000257701"/>
    <x v="394"/>
    <n v="30000"/>
    <d v="2025-06-17T00:00:00"/>
    <n v="8976.6500000000015"/>
    <x v="0"/>
    <x v="2"/>
    <x v="4"/>
  </r>
  <r>
    <n v="100524000"/>
    <s v="GBADEBO ADEWALE"/>
    <s v="1.ALHAJI SAKIRU CLOSE OMOTOYE CLOSE LAGOS"/>
    <s v="C-Non MD"/>
    <x v="1"/>
    <s v="NMD"/>
    <n v="427"/>
    <n v="21023.35"/>
    <n v="30244.560000000001"/>
    <x v="6"/>
    <n v="1000257627"/>
    <x v="395"/>
    <n v="21000"/>
    <d v="2025-06-10T00:00:00"/>
    <n v="0"/>
    <x v="223"/>
    <x v="3"/>
    <x v="7"/>
  </r>
  <r>
    <n v="101369310"/>
    <s v="SAHEED OGUNSHOLA OLUWAFEMI"/>
    <s v="10 FESTUS ADENRELE STREET OMOTOYE ESTATE AGEGE"/>
    <s v="C-Non MD"/>
    <x v="1"/>
    <s v="NMD"/>
    <n v="427"/>
    <n v="21023.35"/>
    <n v="61122.71"/>
    <x v="6"/>
    <n v="1000257627"/>
    <x v="395"/>
    <n v="20000"/>
    <d v="2025-06-25T00:00:00"/>
    <n v="0"/>
    <x v="217"/>
    <x v="3"/>
    <x v="7"/>
  </r>
  <r>
    <n v="102825204"/>
    <s v="SAHEED OGUNSHOLA OLUWAFEMI OGUNSHOLA OLUWAFEMI"/>
    <s v="10 FESTUS ADENRELE STREET OMOTOYE ESTATE AGEGE"/>
    <s v="C-Non MD"/>
    <x v="1"/>
    <s v="NMD"/>
    <n v="427"/>
    <n v="21023.35"/>
    <n v="47077.55"/>
    <x v="6"/>
    <n v="1000257627"/>
    <x v="395"/>
    <n v="21000"/>
    <d v="2025-06-25T00:00:00"/>
    <n v="0"/>
    <x v="223"/>
    <x v="3"/>
    <x v="7"/>
  </r>
  <r>
    <n v="100524513"/>
    <s v="Alhaji Ali Hadi Danladi"/>
    <s v="10 Ibikunle close Omotoye Estate. Agege Lagos"/>
    <s v="C-Non MD"/>
    <x v="1"/>
    <s v="NMD"/>
    <n v="427"/>
    <n v="21023.35"/>
    <n v="-66848.77"/>
    <x v="6"/>
    <n v="1000257627"/>
    <x v="395"/>
    <n v="20000"/>
    <d v="2025-06-20T00:00:00"/>
    <n v="0"/>
    <x v="217"/>
    <x v="3"/>
    <x v="7"/>
  </r>
  <r>
    <n v="102825800"/>
    <s v="Alhaji Ali Hadi Danladi Ali Danladi"/>
    <s v="10 Ibikunle close Omotoye Estate. Agege Lagos"/>
    <s v="C-Non MD"/>
    <x v="1"/>
    <s v="NMD"/>
    <n v="427"/>
    <n v="21023.35"/>
    <n v="41080.49"/>
    <x v="6"/>
    <n v="1000257627"/>
    <x v="395"/>
    <n v="20000"/>
    <d v="2025-06-20T00:00:00"/>
    <n v="0"/>
    <x v="217"/>
    <x v="3"/>
    <x v="7"/>
  </r>
  <r>
    <n v="102825797"/>
    <s v="Alhaji Ali Hadi Danladi Ali Danladi"/>
    <s v="10 Ibikunle close Omotoye Estate. Agege Lagos"/>
    <s v="C-Non MD"/>
    <x v="1"/>
    <s v="NMD"/>
    <n v="427"/>
    <n v="21023.35"/>
    <n v="41080.49"/>
    <x v="6"/>
    <n v="1000257627"/>
    <x v="395"/>
    <n v="20000"/>
    <d v="2025-06-20T00:00:00"/>
    <n v="0"/>
    <x v="217"/>
    <x v="3"/>
    <x v="7"/>
  </r>
  <r>
    <n v="101645812"/>
    <s v="BODE JOHNSON"/>
    <s v="11 FESTUS ADENRELE STR LAGOS"/>
    <s v="C-Non MD"/>
    <x v="0"/>
    <s v="NMD"/>
    <n v="0"/>
    <n v="0"/>
    <n v="-18199.79"/>
    <x v="6"/>
    <n v="1000257627"/>
    <x v="395"/>
    <m/>
    <m/>
    <n v="0"/>
    <x v="0"/>
    <x v="0"/>
    <x v="7"/>
  </r>
  <r>
    <n v="100524369"/>
    <s v="PRINCE G O ADEOJO"/>
    <s v="11 FESTUS ADENRELE STR OMOTOYE ESTATE ORILE AGEGE LAGOS"/>
    <s v="C-Non MD"/>
    <x v="0"/>
    <s v="NMD"/>
    <n v="0"/>
    <n v="0"/>
    <n v="554614.42000000004"/>
    <x v="6"/>
    <n v="1000257627"/>
    <x v="395"/>
    <m/>
    <m/>
    <n v="0"/>
    <x v="0"/>
    <x v="0"/>
    <x v="7"/>
  </r>
  <r>
    <n v="101644083"/>
    <s v="OKEBIOKUN J.O."/>
    <s v="12 FESTUS ADERENLE STR LAGOS"/>
    <s v="C-Non MD"/>
    <x v="0"/>
    <s v="NMD"/>
    <n v="0"/>
    <n v="0"/>
    <n v="78570.25"/>
    <x v="6"/>
    <n v="1000257627"/>
    <x v="395"/>
    <m/>
    <m/>
    <n v="0"/>
    <x v="0"/>
    <x v="0"/>
    <x v="7"/>
  </r>
  <r>
    <n v="101170964"/>
    <s v="TOSIN AKINKUGBE"/>
    <s v="12 SAKIRU CLOSE ORILE"/>
    <s v="C-Non MD"/>
    <x v="0"/>
    <s v="NMD"/>
    <n v="0"/>
    <n v="0"/>
    <n v="165143.23000000001"/>
    <x v="6"/>
    <n v="1000257627"/>
    <x v="395"/>
    <m/>
    <m/>
    <n v="0"/>
    <x v="0"/>
    <x v="0"/>
    <x v="7"/>
  </r>
  <r>
    <n v="101646555"/>
    <s v="MRS T.O"/>
    <s v="13 FESTUS ADENRELE, OMTOYE, ORILE-AGEGE"/>
    <s v="C-Non MD"/>
    <x v="1"/>
    <s v="NMD"/>
    <n v="427"/>
    <n v="21023.35"/>
    <n v="148677.91"/>
    <x v="6"/>
    <n v="1000257627"/>
    <x v="395"/>
    <m/>
    <m/>
    <n v="0"/>
    <x v="218"/>
    <x v="1"/>
    <x v="7"/>
  </r>
  <r>
    <n v="101219160"/>
    <s v="MRS T.O TOLUWASE"/>
    <s v="13 FESTUS ADENRELE, OMTOYE, ORILE-AGEGE"/>
    <s v="C-Non MD"/>
    <x v="1"/>
    <s v="NMD"/>
    <n v="427"/>
    <n v="21023.35"/>
    <n v="22681.94"/>
    <x v="6"/>
    <n v="1000257627"/>
    <x v="395"/>
    <n v="21000"/>
    <d v="2025-06-25T00:00:00"/>
    <n v="0"/>
    <x v="223"/>
    <x v="3"/>
    <x v="7"/>
  </r>
  <r>
    <n v="101645815"/>
    <s v="ASIHANU ANTHONIA"/>
    <s v="13 FESTUS ADERENLE STR LAGOS"/>
    <s v="C-Non MD"/>
    <x v="1"/>
    <s v="NMD"/>
    <n v="427"/>
    <n v="21023.35"/>
    <n v="130958.47"/>
    <x v="6"/>
    <n v="1000257627"/>
    <x v="395"/>
    <m/>
    <m/>
    <n v="0"/>
    <x v="218"/>
    <x v="1"/>
    <x v="7"/>
  </r>
  <r>
    <n v="100524540"/>
    <s v="MR NWEKE JAMES"/>
    <s v="13 FESTUS ADERENLE STR LAGOS "/>
    <s v="C-Non MD"/>
    <x v="1"/>
    <s v="NMD"/>
    <n v="427"/>
    <n v="21023.35"/>
    <n v="307867.93"/>
    <x v="6"/>
    <n v="1000257627"/>
    <x v="395"/>
    <m/>
    <d v="2025-04-23T00:00:00"/>
    <n v="0"/>
    <x v="218"/>
    <x v="1"/>
    <x v="7"/>
  </r>
  <r>
    <n v="101257917"/>
    <s v="ALH USMAN DANLADI"/>
    <s v="15, FESTUS ADENRELE STREET, OMOTOYE ORILE , AKOWONJO , LAGOS"/>
    <s v="C-Non MD"/>
    <x v="1"/>
    <s v="NMD"/>
    <n v="427"/>
    <n v="21023.35"/>
    <n v="20480.02"/>
    <x v="6"/>
    <n v="1000257627"/>
    <x v="395"/>
    <m/>
    <d v="2025-05-22T00:00:00"/>
    <n v="0"/>
    <x v="218"/>
    <x v="1"/>
    <x v="7"/>
  </r>
  <r>
    <n v="102825205"/>
    <s v="ALH USMAN DANLADI USMAN DANLADI"/>
    <s v="15, FESTUS ADENRELE STREET, OMOTOYE ORILE , AKOWONJO , LAGOS"/>
    <s v="C-Non MD"/>
    <x v="1"/>
    <s v="NMD"/>
    <n v="427"/>
    <n v="21023.35"/>
    <n v="20477.55"/>
    <x v="6"/>
    <n v="1000257627"/>
    <x v="395"/>
    <m/>
    <d v="2025-05-22T00:00:00"/>
    <n v="0"/>
    <x v="218"/>
    <x v="1"/>
    <x v="7"/>
  </r>
  <r>
    <n v="101578965"/>
    <s v="ADETUNJI BABATUNDE"/>
    <s v="2,FESTUS ADERELE STR.OMOTOYE EST,ORILE-AGEGE"/>
    <s v="C-Non MD"/>
    <x v="1"/>
    <s v="NMD"/>
    <n v="427"/>
    <n v="21023.35"/>
    <n v="20526.5"/>
    <x v="6"/>
    <n v="1000257627"/>
    <x v="395"/>
    <n v="21500"/>
    <d v="2025-06-15T00:00:00"/>
    <n v="476.65000000000146"/>
    <x v="0"/>
    <x v="2"/>
    <x v="7"/>
  </r>
  <r>
    <n v="100523834"/>
    <s v="MR SAKIRU SHEKONI"/>
    <s v="3 ALH SHAKIRU CLOSE 94/S25/00568 OMOTOYE EST AGEGE"/>
    <s v="C-Non MD"/>
    <x v="1"/>
    <s v="NMD"/>
    <n v="427"/>
    <n v="21023.35"/>
    <n v="439474.85"/>
    <x v="6"/>
    <n v="1000257627"/>
    <x v="395"/>
    <m/>
    <d v="2025-05-27T00:00:00"/>
    <n v="0"/>
    <x v="218"/>
    <x v="1"/>
    <x v="7"/>
  </r>
  <r>
    <n v="101646557"/>
    <s v="MR WAHEED"/>
    <s v="4 EJIKUNLE STR OFF OMOTOYE ESTATE LAGOS"/>
    <s v="C-Non MD"/>
    <x v="0"/>
    <s v="NMD"/>
    <n v="0"/>
    <n v="0"/>
    <n v="38325.58"/>
    <x v="6"/>
    <n v="1000257627"/>
    <x v="395"/>
    <m/>
    <m/>
    <n v="0"/>
    <x v="0"/>
    <x v="0"/>
    <x v="7"/>
  </r>
  <r>
    <n v="100524016"/>
    <s v="TAIWO C FABIYI"/>
    <s v="4 FESTUS ADERELE RD 85/P25/04328 BACK OF OMOTOYE ESTATE A"/>
    <s v="C-Non MD"/>
    <x v="0"/>
    <s v="NMD"/>
    <n v="0"/>
    <n v="0"/>
    <n v="211853.24"/>
    <x v="6"/>
    <n v="1000257627"/>
    <x v="395"/>
    <m/>
    <m/>
    <n v="0"/>
    <x v="0"/>
    <x v="0"/>
    <x v="7"/>
  </r>
  <r>
    <n v="100523490"/>
    <s v="ALHAJI SAKIRU SHEKONI"/>
    <s v="4 SHAKIRU CLOSE 85/S25/057570 ORILE AGEGE"/>
    <s v="C-Non MD"/>
    <x v="1"/>
    <s v="NMD"/>
    <n v="427"/>
    <n v="21023.35"/>
    <n v="411705.02"/>
    <x v="6"/>
    <n v="1000257627"/>
    <x v="395"/>
    <m/>
    <d v="2025-05-27T00:00:00"/>
    <n v="0"/>
    <x v="218"/>
    <x v="1"/>
    <x v="7"/>
  </r>
  <r>
    <n v="100538849"/>
    <s v="ADELEKAN L A"/>
    <s v="5 EJIKUNLE STREET 79/S25/15388 ORILE AGEGE"/>
    <s v="C-Non MD"/>
    <x v="0"/>
    <s v="NMD"/>
    <n v="0"/>
    <n v="0"/>
    <n v="32283.74"/>
    <x v="6"/>
    <n v="1000257627"/>
    <x v="395"/>
    <m/>
    <m/>
    <n v="0"/>
    <x v="0"/>
    <x v="0"/>
    <x v="7"/>
  </r>
  <r>
    <n v="101680655"/>
    <s v="ALHAJI ADELEKAN"/>
    <s v="5 EJIKUNLE STREET ORILE AGEGE COKER STR"/>
    <s v="C-Non MD"/>
    <x v="0"/>
    <s v="NMD"/>
    <n v="0"/>
    <n v="0"/>
    <n v="-1.46"/>
    <x v="6"/>
    <n v="1000257627"/>
    <x v="395"/>
    <m/>
    <m/>
    <n v="0"/>
    <x v="0"/>
    <x v="0"/>
    <x v="7"/>
  </r>
  <r>
    <n v="100523526"/>
    <s v="MR JOSHUA ORIYOMI O"/>
    <s v="6B EJIKUNLE STR 85/S25/78766 OMOTOYE ESTATE"/>
    <s v="C-Non MD"/>
    <x v="1"/>
    <s v="NMD"/>
    <n v="427"/>
    <n v="21023.35"/>
    <n v="766997.89"/>
    <x v="6"/>
    <n v="1000257627"/>
    <x v="395"/>
    <n v="100"/>
    <d v="2025-06-04T00:00:00"/>
    <n v="0"/>
    <x v="219"/>
    <x v="3"/>
    <x v="7"/>
  </r>
  <r>
    <n v="101645814"/>
    <s v="IWEKA CHUCKS"/>
    <s v="7 FESTUS ADENRELE STREET, OMOTOYE, ORILE"/>
    <s v="C-Non MD"/>
    <x v="0"/>
    <s v="NMD"/>
    <n v="0"/>
    <n v="0"/>
    <n v="38000.94"/>
    <x v="6"/>
    <n v="1000257627"/>
    <x v="395"/>
    <m/>
    <m/>
    <n v="0"/>
    <x v="0"/>
    <x v="0"/>
    <x v="7"/>
  </r>
  <r>
    <n v="100523329"/>
    <s v="OLADIPO YAYA ALH"/>
    <s v="PLT 52 OMOTOYE ESTATE N85/S25/11591 ORILE AGEGE"/>
    <s v="C-Non MD"/>
    <x v="0"/>
    <s v="NMD"/>
    <n v="0"/>
    <n v="0"/>
    <n v="183033.62"/>
    <x v="6"/>
    <n v="1000257627"/>
    <x v="395"/>
    <m/>
    <m/>
    <n v="0"/>
    <x v="0"/>
    <x v="0"/>
    <x v="7"/>
  </r>
  <r>
    <n v="101645840"/>
    <s v="SAMUEL EWEOYA"/>
    <s v="SAMUEL EWEOYA.6EJIKUNLE STR OMOTOYE ESTATE.AGEGE AKOWONJO/LAGOS"/>
    <s v="C-Non MD"/>
    <x v="0"/>
    <s v="NMD"/>
    <n v="0"/>
    <n v="0"/>
    <n v="38000.94"/>
    <x v="6"/>
    <n v="1000257627"/>
    <x v="395"/>
    <m/>
    <m/>
    <n v="0"/>
    <x v="0"/>
    <x v="0"/>
    <x v="7"/>
  </r>
  <r>
    <n v="100523531"/>
    <s v="CHIEF RESILIM OLUKOSI B"/>
    <s v="1 OSHUNJINRIN STR 86/S25/120289 AGEGE"/>
    <s v="C-Non MD"/>
    <x v="1"/>
    <s v="NMD"/>
    <n v="427"/>
    <n v="21023.35"/>
    <n v="843582.29"/>
    <x v="6"/>
    <n v="1000258734"/>
    <x v="396"/>
    <m/>
    <d v="2025-03-24T00:00:00"/>
    <n v="0"/>
    <x v="218"/>
    <x v="1"/>
    <x v="5"/>
  </r>
  <r>
    <n v="101643541"/>
    <s v="CHIEF RESILIM OLUKOSI B"/>
    <s v="1 OSHUNJINRIN STR 86/S25/120289 AGEGE"/>
    <s v="C-Non MD"/>
    <x v="1"/>
    <s v="NMD"/>
    <n v="427"/>
    <n v="21023.35"/>
    <n v="167670.67000000001"/>
    <x v="6"/>
    <n v="1000258734"/>
    <x v="396"/>
    <m/>
    <d v="2025-02-10T00:00:00"/>
    <n v="0"/>
    <x v="218"/>
    <x v="1"/>
    <x v="5"/>
  </r>
  <r>
    <n v="100536330"/>
    <s v="ADEBAYO D"/>
    <s v="1 OSINJIRIN M/NO 79/S25/105700 AGEGE"/>
    <s v="C-Non MD"/>
    <x v="1"/>
    <s v="NMD"/>
    <n v="427"/>
    <n v="21023.35"/>
    <n v="812931.56"/>
    <x v="6"/>
    <n v="1000258734"/>
    <x v="396"/>
    <n v="20000"/>
    <d v="2025-06-23T00:00:00"/>
    <n v="0"/>
    <x v="217"/>
    <x v="3"/>
    <x v="5"/>
  </r>
  <r>
    <n v="100540367"/>
    <s v="MR TOYIN OMOTOSHO"/>
    <s v="10 AKINLABI STREET OKO-OBA ORILE."/>
    <s v="C-Non MD"/>
    <x v="1"/>
    <s v="NMD"/>
    <n v="427"/>
    <n v="21023.35"/>
    <n v="685213.94"/>
    <x v="6"/>
    <n v="1000258734"/>
    <x v="396"/>
    <n v="40000"/>
    <d v="2025-06-20T00:00:00"/>
    <n v="18976.650000000001"/>
    <x v="0"/>
    <x v="2"/>
    <x v="5"/>
  </r>
  <r>
    <n v="101313013"/>
    <s v="ALHAJI AKOREDE KUDUS"/>
    <s v="16 OSANYINPEJU STREET ORILE"/>
    <s v="C-Non MD"/>
    <x v="1"/>
    <s v="NMD"/>
    <n v="427"/>
    <n v="21023.35"/>
    <n v="504409.24"/>
    <x v="6"/>
    <n v="1000258734"/>
    <x v="396"/>
    <m/>
    <d v="2025-05-26T00:00:00"/>
    <n v="0"/>
    <x v="218"/>
    <x v="1"/>
    <x v="5"/>
  </r>
  <r>
    <n v="100539589"/>
    <s v="USAMOTU ALHAJA"/>
    <s v="1B OSHINJINRIN STR M/NO 79/S25/71758 ORILE AGEGE"/>
    <s v="C-Non MD"/>
    <x v="1"/>
    <s v="NMD"/>
    <n v="427"/>
    <n v="21023.35"/>
    <n v="732392.62"/>
    <x v="6"/>
    <n v="1000258734"/>
    <x v="396"/>
    <m/>
    <d v="2025-03-11T00:00:00"/>
    <n v="0"/>
    <x v="218"/>
    <x v="1"/>
    <x v="5"/>
  </r>
  <r>
    <n v="101643752"/>
    <s v="ADUNOLA AYOKA"/>
    <s v="1B OSHINJINRIN STR OKEKOTO AGEGE"/>
    <s v="C-Non MD"/>
    <x v="1"/>
    <s v="NMD"/>
    <n v="427"/>
    <n v="21023.35"/>
    <n v="493531.02"/>
    <x v="6"/>
    <n v="1000258734"/>
    <x v="396"/>
    <n v="10000"/>
    <d v="2025-06-26T00:00:00"/>
    <n v="0"/>
    <x v="216"/>
    <x v="3"/>
    <x v="5"/>
  </r>
  <r>
    <n v="100540409"/>
    <s v="ADUNOLA AYOKA"/>
    <s v="1B OSHINJINRIN STR OKEKOTO AGEGE "/>
    <s v="C-Non MD"/>
    <x v="1"/>
    <s v="NMD"/>
    <n v="427"/>
    <n v="21023.35"/>
    <n v="1072862.69"/>
    <x v="6"/>
    <n v="1000258734"/>
    <x v="396"/>
    <n v="9000"/>
    <d v="2025-06-26T00:00:00"/>
    <n v="0"/>
    <x v="230"/>
    <x v="3"/>
    <x v="5"/>
  </r>
  <r>
    <n v="100945284"/>
    <s v="P L AJAGUNKA"/>
    <s v="47 ANU OLUWAPO STR MAGBON AGEGE "/>
    <s v="C-Non MD"/>
    <x v="1"/>
    <s v="NMD"/>
    <n v="427"/>
    <n v="21023.35"/>
    <n v="799216.81"/>
    <x v="6"/>
    <n v="1000258734"/>
    <x v="396"/>
    <n v="42000"/>
    <d v="2025-06-23T00:00:00"/>
    <n v="20976.65"/>
    <x v="0"/>
    <x v="2"/>
    <x v="5"/>
  </r>
  <r>
    <n v="101644069"/>
    <s v="MR SUNDAY OKUWUEME"/>
    <s v="5.OSHIJINRIN STR. ORILE.AGEGE"/>
    <s v="C-Non MD"/>
    <x v="0"/>
    <s v="NMD"/>
    <n v="0"/>
    <n v="0"/>
    <n v="95011.85"/>
    <x v="6"/>
    <n v="1000258734"/>
    <x v="396"/>
    <m/>
    <m/>
    <n v="0"/>
    <x v="0"/>
    <x v="0"/>
    <x v="5"/>
  </r>
  <r>
    <n v="100523498"/>
    <s v="MR SUNDAY OKUWUEME"/>
    <s v="5.OSHIJINRIN STR. ORILE.AGEGE "/>
    <s v="C-Non MD"/>
    <x v="1"/>
    <s v="NMD"/>
    <n v="427"/>
    <n v="21023.35"/>
    <n v="656279.31999999995"/>
    <x v="6"/>
    <n v="1000258734"/>
    <x v="396"/>
    <n v="10600"/>
    <d v="2025-06-19T00:00:00"/>
    <n v="0"/>
    <x v="252"/>
    <x v="3"/>
    <x v="5"/>
  </r>
  <r>
    <n v="100525374"/>
    <s v="AYINLA BARUWA"/>
    <s v="14 ANIKULAPO STR ORILE AGEGE "/>
    <s v="C-Non MD"/>
    <x v="1"/>
    <s v="NMD"/>
    <n v="427"/>
    <n v="21023.35"/>
    <n v="862654.81"/>
    <x v="6"/>
    <n v="1000976478"/>
    <x v="397"/>
    <n v="40000"/>
    <d v="2025-06-26T00:00:00"/>
    <n v="18976.650000000001"/>
    <x v="0"/>
    <x v="2"/>
    <x v="2"/>
  </r>
  <r>
    <n v="100525975"/>
    <s v="ABIOLA FABOWALE"/>
    <s v="16.ANIKULAPO STREET ORILE-AGEGE LAG."/>
    <s v="C-Non MD"/>
    <x v="1"/>
    <s v="NMD"/>
    <n v="427"/>
    <n v="21023.35"/>
    <n v="474189.83"/>
    <x v="6"/>
    <n v="1000976478"/>
    <x v="397"/>
    <m/>
    <d v="2025-05-05T00:00:00"/>
    <n v="0"/>
    <x v="218"/>
    <x v="1"/>
    <x v="2"/>
  </r>
  <r>
    <n v="101645813"/>
    <s v="ABIOLA FABOWALE"/>
    <s v="16.ANIKULAPO STREET ORILE-AGEGE LAG."/>
    <s v="C-Non MD"/>
    <x v="1"/>
    <s v="NMD"/>
    <n v="427"/>
    <n v="21023.35"/>
    <n v="334624.02"/>
    <x v="6"/>
    <n v="1000976478"/>
    <x v="397"/>
    <n v="50"/>
    <d v="2025-06-03T00:00:00"/>
    <n v="0"/>
    <x v="253"/>
    <x v="3"/>
    <x v="2"/>
  </r>
  <r>
    <n v="101643772"/>
    <s v="DAVID MAKINDE"/>
    <s v="16 OWOLABI OMOTOYE STR LAGOS"/>
    <s v="C-Non MD"/>
    <x v="0"/>
    <s v="NMD"/>
    <n v="0"/>
    <n v="0"/>
    <n v="54225.42"/>
    <x v="6"/>
    <n v="1002207980"/>
    <x v="398"/>
    <m/>
    <m/>
    <n v="0"/>
    <x v="0"/>
    <x v="0"/>
    <x v="5"/>
  </r>
  <r>
    <n v="101643555"/>
    <s v="MR AND MRS USMAN  PRISCA"/>
    <s v="170B IPAJA ROAD"/>
    <s v="C-Non MD"/>
    <x v="0"/>
    <s v="NMD"/>
    <n v="0"/>
    <n v="0"/>
    <n v="21668.560000000001"/>
    <x v="6"/>
    <n v="1002207980"/>
    <x v="398"/>
    <m/>
    <m/>
    <n v="0"/>
    <x v="0"/>
    <x v="0"/>
    <x v="5"/>
  </r>
  <r>
    <n v="101643773"/>
    <s v="ADESINA HAMMED"/>
    <s v="18 OWOLABI OMOTOYE STR O/AGEGE O/AGEGE LAGOS"/>
    <s v="C-Non MD"/>
    <x v="0"/>
    <s v="NMD"/>
    <n v="0"/>
    <n v="0"/>
    <n v="64225.42"/>
    <x v="6"/>
    <n v="1002207980"/>
    <x v="398"/>
    <m/>
    <m/>
    <n v="0"/>
    <x v="0"/>
    <x v="0"/>
    <x v="5"/>
  </r>
  <r>
    <n v="101643554"/>
    <s v="KEMI TAIWO OGINNI"/>
    <s v="18B OWOLABI OMOTOYE STR LAGOS"/>
    <s v="C-Non MD"/>
    <x v="0"/>
    <s v="NMD"/>
    <n v="0"/>
    <n v="0"/>
    <n v="16768.560000000001"/>
    <x v="6"/>
    <n v="1002207980"/>
    <x v="398"/>
    <m/>
    <m/>
    <n v="0"/>
    <x v="0"/>
    <x v="0"/>
    <x v="5"/>
  </r>
  <r>
    <n v="100539075"/>
    <s v="BILIAMU OLUKOLA"/>
    <s v="27 OMOTOYE STR LAGOS "/>
    <s v="C-Non MD"/>
    <x v="1"/>
    <s v="NMD"/>
    <n v="427"/>
    <n v="21023.35"/>
    <n v="60279.64"/>
    <x v="6"/>
    <n v="1002207980"/>
    <x v="398"/>
    <n v="20000"/>
    <d v="2025-06-23T00:00:00"/>
    <n v="0"/>
    <x v="217"/>
    <x v="3"/>
    <x v="5"/>
  </r>
  <r>
    <n v="100540520"/>
    <s v="OLUWATOSIN MOSQUE"/>
    <s v="32 CHURCH STREET ARAROMI ORILE AGEGE "/>
    <s v="C-Non MD"/>
    <x v="0"/>
    <s v="NMD"/>
    <n v="0"/>
    <n v="0"/>
    <n v="593797.63"/>
    <x v="6"/>
    <n v="1002207980"/>
    <x v="398"/>
    <m/>
    <m/>
    <n v="0"/>
    <x v="0"/>
    <x v="0"/>
    <x v="5"/>
  </r>
  <r>
    <n v="101643786"/>
    <s v="TAOFEEK OLAJIDE"/>
    <s v="33 OWOLABI OMOTOYE STR LAGOS"/>
    <s v="C-Non MD"/>
    <x v="0"/>
    <s v="NMD"/>
    <n v="0"/>
    <n v="0"/>
    <n v="61225.42"/>
    <x v="6"/>
    <n v="1002207980"/>
    <x v="398"/>
    <m/>
    <m/>
    <n v="0"/>
    <x v="0"/>
    <x v="0"/>
    <x v="5"/>
  </r>
  <r>
    <n v="100524518"/>
    <s v="TAOFEEK OLAJIDE"/>
    <s v="33 OWOLABI OMOTOYE STR LAGOS "/>
    <s v="C-Non MD"/>
    <x v="1"/>
    <s v="NMD"/>
    <n v="427"/>
    <n v="21023.35"/>
    <n v="1504554.74"/>
    <x v="6"/>
    <n v="1002207980"/>
    <x v="398"/>
    <m/>
    <d v="2025-05-28T00:00:00"/>
    <n v="0"/>
    <x v="218"/>
    <x v="1"/>
    <x v="5"/>
  </r>
  <r>
    <n v="100524375"/>
    <s v="ADEBOWALE AKINWANDE"/>
    <s v="14A OMOTOYE OWOLABI STR LAGOS "/>
    <s v="C-Non MD"/>
    <x v="1"/>
    <s v="NMD"/>
    <n v="427"/>
    <n v="21023.35"/>
    <n v="769520.01"/>
    <x v="6"/>
    <n v="1000258453"/>
    <x v="399"/>
    <n v="20000"/>
    <d v="2025-06-05T00:00:00"/>
    <n v="0"/>
    <x v="217"/>
    <x v="3"/>
    <x v="5"/>
  </r>
  <r>
    <n v="101373013"/>
    <s v="MR ADEBOWALE LAWAL"/>
    <s v="14B OWOLABI OMOTOYE STREET"/>
    <s v="C-Non MD"/>
    <x v="0"/>
    <s v="NMD"/>
    <n v="0"/>
    <n v="0"/>
    <n v="98761.61"/>
    <x v="6"/>
    <n v="1000258453"/>
    <x v="399"/>
    <m/>
    <m/>
    <n v="0"/>
    <x v="0"/>
    <x v="0"/>
    <x v="5"/>
  </r>
  <r>
    <n v="100538944"/>
    <s v="PASTOR SAMSON O."/>
    <s v="19A CHURCH STR AGEGE LAGOS AGEGE LAGOS"/>
    <s v="C-Non MD"/>
    <x v="0"/>
    <s v="NMD"/>
    <n v="0"/>
    <n v="0"/>
    <n v="334232.48"/>
    <x v="6"/>
    <n v="1000258453"/>
    <x v="399"/>
    <m/>
    <m/>
    <n v="0"/>
    <x v="0"/>
    <x v="0"/>
    <x v="5"/>
  </r>
  <r>
    <n v="102745313"/>
    <s v="ABUBAKAR JUBRILA JUBRILA"/>
    <s v="23 OWOLABI OMOTOYE STREET"/>
    <s v="C-Non MD"/>
    <x v="0"/>
    <s v="NMD"/>
    <n v="0"/>
    <n v="0"/>
    <n v="99060.83"/>
    <x v="6"/>
    <n v="1000258453"/>
    <x v="399"/>
    <m/>
    <m/>
    <n v="0"/>
    <x v="0"/>
    <x v="0"/>
    <x v="5"/>
  </r>
  <r>
    <n v="100523839"/>
    <s v="SANNI AYINDE"/>
    <s v="25 OWOLABI OMOTOYE STR 95/S25/101117 ORILE AGEGE"/>
    <s v="C-Non MD"/>
    <x v="1"/>
    <s v="NMD"/>
    <n v="427"/>
    <n v="21023.35"/>
    <n v="21614.07"/>
    <x v="6"/>
    <n v="1000258453"/>
    <x v="399"/>
    <m/>
    <d v="2025-05-28T00:00:00"/>
    <n v="0"/>
    <x v="218"/>
    <x v="1"/>
    <x v="5"/>
  </r>
  <r>
    <n v="100540503"/>
    <s v="ABUDU AYINDE"/>
    <s v="25 OWOLABI OMOTOYE STR 95/S25/106527 ORILE AGEGE"/>
    <s v="C-Non MD"/>
    <x v="1"/>
    <s v="NMD"/>
    <n v="427"/>
    <n v="21023.35"/>
    <n v="21610.27"/>
    <x v="6"/>
    <n v="1000258453"/>
    <x v="399"/>
    <m/>
    <d v="2025-05-22T00:00:00"/>
    <n v="0"/>
    <x v="218"/>
    <x v="1"/>
    <x v="5"/>
  </r>
  <r>
    <n v="101643782"/>
    <s v="ABUDU AYINDE"/>
    <s v="25 OWOLABI OMOTOYE STR 95/S25/106527 ORILE AGEGE"/>
    <s v="C-Non MD"/>
    <x v="0"/>
    <s v="NMD"/>
    <n v="0"/>
    <n v="0"/>
    <n v="23448.92"/>
    <x v="6"/>
    <n v="1000258453"/>
    <x v="399"/>
    <m/>
    <m/>
    <n v="0"/>
    <x v="0"/>
    <x v="0"/>
    <x v="5"/>
  </r>
  <r>
    <n v="100540624"/>
    <s v="JIDE G"/>
    <s v="27 OWOLABI OMOTOYE STR 77/S25/82025 ORILE AGEGE"/>
    <s v="C-Non MD"/>
    <x v="1"/>
    <s v="NMD"/>
    <n v="427"/>
    <n v="21023.35"/>
    <n v="842372.7"/>
    <x v="6"/>
    <n v="1000258453"/>
    <x v="399"/>
    <n v="22000"/>
    <d v="2025-06-23T00:00:00"/>
    <n v="976.65000000000146"/>
    <x v="0"/>
    <x v="2"/>
    <x v="5"/>
  </r>
  <r>
    <n v="101645882"/>
    <s v="MOSES OLATUNDE ADEBAYO"/>
    <s v="10 CHURCH STR M/N 85/S25/056271 AGEGE"/>
    <s v="C-Non MD"/>
    <x v="0"/>
    <s v="NMD"/>
    <n v="0"/>
    <n v="0"/>
    <n v="35662.269999999997"/>
    <x v="6"/>
    <n v="1000258456"/>
    <x v="400"/>
    <m/>
    <m/>
    <n v="0"/>
    <x v="0"/>
    <x v="0"/>
    <x v="2"/>
  </r>
  <r>
    <n v="101643780"/>
    <s v="SOLOMON OMOTOYE"/>
    <s v="12 CHURCH STREET OLD A/C NO 26/04/05/57410 AGEGE"/>
    <s v="C-Non MD"/>
    <x v="0"/>
    <s v="NMD"/>
    <n v="0"/>
    <n v="0"/>
    <n v="45387.79"/>
    <x v="6"/>
    <n v="1000258456"/>
    <x v="400"/>
    <m/>
    <m/>
    <n v="0"/>
    <x v="0"/>
    <x v="0"/>
    <x v="2"/>
  </r>
  <r>
    <n v="100523520"/>
    <s v="SOLOMON OMOTOYE"/>
    <s v="12 CHURCH STREET OLD A/C NO 26/04/05/57410 AGEGE"/>
    <s v="C-Non MD"/>
    <x v="1"/>
    <s v="NMD"/>
    <n v="427"/>
    <n v="21023.35"/>
    <n v="116523.53"/>
    <x v="6"/>
    <n v="1000258456"/>
    <x v="400"/>
    <n v="15000"/>
    <d v="2025-06-20T00:00:00"/>
    <n v="0"/>
    <x v="220"/>
    <x v="3"/>
    <x v="2"/>
  </r>
  <r>
    <n v="101645881"/>
    <s v="OMOTOYE SOLOMON A O"/>
    <s v="12 OWOLABI OMOTOYE STR M/NO 79/S25/29684 ORILE AGEGE"/>
    <s v="C-Non MD"/>
    <x v="0"/>
    <s v="NMD"/>
    <n v="0"/>
    <n v="0"/>
    <n v="35662.269999999997"/>
    <x v="6"/>
    <n v="1000258456"/>
    <x v="400"/>
    <m/>
    <m/>
    <n v="0"/>
    <x v="0"/>
    <x v="0"/>
    <x v="2"/>
  </r>
  <r>
    <n v="101643779"/>
    <s v="AJOSE . A"/>
    <s v="11 OMOTOYE STR AGEGE"/>
    <s v="C-Non MD"/>
    <x v="0"/>
    <s v="NMD"/>
    <n v="0"/>
    <n v="0"/>
    <n v="49741.54"/>
    <x v="6"/>
    <n v="1002207988"/>
    <x v="401"/>
    <m/>
    <m/>
    <n v="0"/>
    <x v="0"/>
    <x v="0"/>
    <x v="5"/>
  </r>
  <r>
    <n v="101646569"/>
    <s v="OLATUNJI OLUYOMI"/>
    <s v="15 OMOTOYE STR"/>
    <s v="C-Non MD"/>
    <x v="0"/>
    <s v="NMD"/>
    <n v="0"/>
    <n v="0"/>
    <n v="39127.1"/>
    <x v="6"/>
    <n v="1002207988"/>
    <x v="401"/>
    <m/>
    <m/>
    <n v="0"/>
    <x v="0"/>
    <x v="0"/>
    <x v="5"/>
  </r>
  <r>
    <n v="100539050"/>
    <s v="OBABIYI M Y"/>
    <s v="4 OWOLABI OMOTOYE STR LAGOS "/>
    <s v="C-Non MD"/>
    <x v="0"/>
    <s v="NMD"/>
    <n v="0"/>
    <n v="0"/>
    <n v="16448.740000000002"/>
    <x v="6"/>
    <n v="1002207988"/>
    <x v="401"/>
    <m/>
    <m/>
    <n v="0"/>
    <x v="0"/>
    <x v="0"/>
    <x v="5"/>
  </r>
  <r>
    <n v="100523179"/>
    <s v="OLATUNJI OLOJEDE"/>
    <s v="5 OWOLABI OMOTOYE STR LAGOS "/>
    <s v="C-Non MD"/>
    <x v="1"/>
    <s v="NMD"/>
    <n v="427"/>
    <n v="21023.35"/>
    <n v="66587.3"/>
    <x v="6"/>
    <n v="1002207988"/>
    <x v="401"/>
    <n v="21100"/>
    <d v="2025-06-23T00:00:00"/>
    <n v="76.650000000001455"/>
    <x v="0"/>
    <x v="2"/>
    <x v="5"/>
  </r>
  <r>
    <n v="100540782"/>
    <s v="AJAYI MACHEAL B"/>
    <s v="7 OWOLABI OMOTOYE STR M/NO 79/34020 ORILE AGEGE"/>
    <s v="C-Non MD"/>
    <x v="1"/>
    <s v="NMD"/>
    <n v="427"/>
    <n v="21023.35"/>
    <n v="680087.32"/>
    <x v="6"/>
    <n v="1002207988"/>
    <x v="401"/>
    <n v="50000"/>
    <d v="2025-06-23T00:00:00"/>
    <n v="28976.65"/>
    <x v="0"/>
    <x v="2"/>
    <x v="5"/>
  </r>
  <r>
    <n v="101645880"/>
    <s v="OWOLABI OMOTOYE SAMUEL"/>
    <s v="8 OWOLABI OMOTOYE STR 90/S25/98126 ORILE AGEGE"/>
    <s v="C-Non MD"/>
    <x v="1"/>
    <s v="NMD"/>
    <n v="427"/>
    <n v="21023.35"/>
    <n v="806079.84"/>
    <x v="6"/>
    <n v="1002207988"/>
    <x v="401"/>
    <m/>
    <d v="2024-11-15T00:00:00"/>
    <n v="0"/>
    <x v="218"/>
    <x v="1"/>
    <x v="5"/>
  </r>
  <r>
    <n v="100537303"/>
    <s v="OWOLABI OMOTOYE SAMUEL"/>
    <s v="8 OWOLABI OMOTOYE STR 90/S25/98126 ORILE AGEGE"/>
    <s v="C-Non MD"/>
    <x v="0"/>
    <s v="NMD"/>
    <n v="0"/>
    <n v="0"/>
    <n v="428727.86"/>
    <x v="6"/>
    <n v="1002207988"/>
    <x v="401"/>
    <m/>
    <m/>
    <n v="0"/>
    <x v="0"/>
    <x v="0"/>
    <x v="5"/>
  </r>
  <r>
    <n v="100523355"/>
    <s v="LAWYER A.O AJAO"/>
    <s v="170 IPAJA RD 85/S25/00035221 AGBOTIKUYO"/>
    <s v="C-Non MD"/>
    <x v="1"/>
    <s v="NMD"/>
    <n v="427"/>
    <n v="21023.35"/>
    <n v="125191.73"/>
    <x v="6"/>
    <n v="1000258887"/>
    <x v="402"/>
    <n v="20000"/>
    <d v="2025-06-25T00:00:00"/>
    <n v="0"/>
    <x v="217"/>
    <x v="3"/>
    <x v="3"/>
  </r>
  <r>
    <n v="101364807"/>
    <s v="OMOBOLA BATIKU"/>
    <s v="181 IPAJA  ROAD  IYANA ORILE AGEGE"/>
    <s v="C-Non MD"/>
    <x v="0"/>
    <s v="NMD"/>
    <n v="0"/>
    <n v="0"/>
    <n v="90818.55"/>
    <x v="6"/>
    <n v="1000258887"/>
    <x v="402"/>
    <m/>
    <m/>
    <n v="0"/>
    <x v="0"/>
    <x v="0"/>
    <x v="3"/>
  </r>
  <r>
    <n v="100540536"/>
    <s v="ANIKE ADEKUNLE"/>
    <s v="2 POWERLINE ROAD. ORILE M/N 77/S25/97135 ORILE AGEGE"/>
    <s v="C-Non MD"/>
    <x v="1"/>
    <s v="NMD"/>
    <n v="427"/>
    <n v="21023.35"/>
    <n v="73328.86"/>
    <x v="6"/>
    <n v="1000258848"/>
    <x v="403"/>
    <n v="25"/>
    <d v="2025-06-13T00:00:00"/>
    <n v="0"/>
    <x v="254"/>
    <x v="3"/>
    <x v="8"/>
  </r>
  <r>
    <n v="101643792"/>
    <s v="OMOTOSO MOSES"/>
    <s v="4 POWERLINE ROAD. ORILE M/NO 77/S25/72036 ORILE AGEGE"/>
    <s v="C-Non MD"/>
    <x v="0"/>
    <s v="NMD"/>
    <n v="0"/>
    <n v="0"/>
    <n v="173495.07"/>
    <x v="6"/>
    <n v="1000258848"/>
    <x v="403"/>
    <m/>
    <m/>
    <n v="0"/>
    <x v="0"/>
    <x v="0"/>
    <x v="8"/>
  </r>
  <r>
    <n v="100523660"/>
    <s v="MR S A SAKIRU"/>
    <s v="6 POWERLINE ROAD. ORILE 86/S25/025841 AGEGE"/>
    <s v="C-Non MD"/>
    <x v="1"/>
    <s v="NMD"/>
    <n v="427"/>
    <n v="21023.35"/>
    <n v="194102.73"/>
    <x v="6"/>
    <n v="1000258848"/>
    <x v="403"/>
    <n v="44000"/>
    <d v="2025-06-24T00:00:00"/>
    <n v="22976.65"/>
    <x v="0"/>
    <x v="2"/>
    <x v="8"/>
  </r>
  <r>
    <n v="101643672"/>
    <s v="MR S A SAKIRU"/>
    <s v="6 POWERLINE ROAD. ORILE 86/S25/025841 AGEGE"/>
    <s v="C-Non MD"/>
    <x v="0"/>
    <s v="NMD"/>
    <n v="0"/>
    <n v="0"/>
    <n v="57822.12"/>
    <x v="6"/>
    <n v="1000258848"/>
    <x v="403"/>
    <m/>
    <m/>
    <n v="0"/>
    <x v="0"/>
    <x v="0"/>
    <x v="8"/>
  </r>
  <r>
    <n v="101645887"/>
    <s v="HASSAN MORADEHUN AL"/>
    <s v="10 POWERLINE ROAD. ORILE AGEGE"/>
    <s v="C-Non MD"/>
    <x v="0"/>
    <s v="NMD"/>
    <n v="0"/>
    <n v="0"/>
    <n v="80701.75"/>
    <x v="6"/>
    <n v="1000258808"/>
    <x v="404"/>
    <m/>
    <m/>
    <n v="0"/>
    <x v="0"/>
    <x v="0"/>
    <x v="8"/>
  </r>
  <r>
    <n v="100539609"/>
    <s v="HASSAN MORADEHUN AL"/>
    <s v="10 POWERLINE ROAD. ORILE AGEGE "/>
    <s v="C-Non MD"/>
    <x v="1"/>
    <s v="NMD"/>
    <n v="427"/>
    <n v="21023.35"/>
    <n v="37618.74"/>
    <x v="6"/>
    <n v="1000258808"/>
    <x v="404"/>
    <n v="25000"/>
    <d v="2025-06-24T00:00:00"/>
    <n v="3976.6500000000015"/>
    <x v="0"/>
    <x v="2"/>
    <x v="8"/>
  </r>
  <r>
    <n v="101643791"/>
    <s v="TUNJI"/>
    <s v="12 POWERLINE ROAD ORILE AGEGE"/>
    <s v="C-Non MD"/>
    <x v="0"/>
    <s v="NMD"/>
    <n v="0"/>
    <n v="0"/>
    <n v="33935.46"/>
    <x v="6"/>
    <n v="1000258808"/>
    <x v="404"/>
    <m/>
    <m/>
    <n v="0"/>
    <x v="0"/>
    <x v="0"/>
    <x v="8"/>
  </r>
  <r>
    <n v="101332052"/>
    <s v="TUNJI"/>
    <s v="12 POWERLINE ROAD ORILE AGEGE"/>
    <s v="C-Non MD"/>
    <x v="1"/>
    <s v="NMD"/>
    <n v="427"/>
    <n v="21023.35"/>
    <n v="39706.32"/>
    <x v="6"/>
    <n v="1000258808"/>
    <x v="404"/>
    <n v="18500"/>
    <d v="2025-06-24T00:00:00"/>
    <n v="0"/>
    <x v="255"/>
    <x v="3"/>
    <x v="8"/>
  </r>
  <r>
    <n v="101643674"/>
    <s v="MR TUNJI AKINLEYE"/>
    <s v="12 POWERLINE ROAD. ORILE AGEGE"/>
    <s v="C-Non MD"/>
    <x v="0"/>
    <s v="NMD"/>
    <n v="0"/>
    <n v="0"/>
    <n v="60800.88"/>
    <x v="6"/>
    <n v="1000258808"/>
    <x v="404"/>
    <m/>
    <m/>
    <n v="0"/>
    <x v="0"/>
    <x v="0"/>
    <x v="8"/>
  </r>
  <r>
    <n v="100523184"/>
    <s v="MR TUNJI AKINLEYE"/>
    <s v="12 POWERLINE ROAD. ORILE AGEGE "/>
    <s v="C-Non MD"/>
    <x v="1"/>
    <s v="NMD"/>
    <n v="427"/>
    <n v="21023.35"/>
    <n v="47960.97"/>
    <x v="6"/>
    <n v="1000258808"/>
    <x v="404"/>
    <n v="22000"/>
    <d v="2025-06-24T00:00:00"/>
    <n v="976.65000000000146"/>
    <x v="0"/>
    <x v="2"/>
    <x v="8"/>
  </r>
  <r>
    <n v="101645886"/>
    <s v="MRS GBEMISOLA ADEYEMO"/>
    <s v="16 POWERLINE STREET"/>
    <s v="C-Non MD"/>
    <x v="0"/>
    <s v="NMD"/>
    <n v="0"/>
    <n v="0"/>
    <n v="25867.200000000001"/>
    <x v="6"/>
    <n v="1000258808"/>
    <x v="404"/>
    <m/>
    <m/>
    <n v="0"/>
    <x v="0"/>
    <x v="0"/>
    <x v="8"/>
  </r>
  <r>
    <n v="101645847"/>
    <s v="SAMUEL OGUNSANYA"/>
    <s v="20 POWER LINE ORILE AGEGE MN 76/165158"/>
    <s v="C-Non MD"/>
    <x v="0"/>
    <s v="NMD"/>
    <n v="0"/>
    <n v="0"/>
    <n v="57306.9"/>
    <x v="6"/>
    <n v="1000258808"/>
    <x v="404"/>
    <m/>
    <m/>
    <n v="0"/>
    <x v="0"/>
    <x v="0"/>
    <x v="8"/>
  </r>
  <r>
    <n v="100540395"/>
    <s v="SAMUEL A OGUNSANYA"/>
    <s v="20 POWER LINE ORILE AGEGE MN 76/165158 "/>
    <s v="C-Non MD"/>
    <x v="1"/>
    <s v="NMD"/>
    <n v="427"/>
    <n v="21023.35"/>
    <n v="142776.16"/>
    <x v="6"/>
    <n v="1000258808"/>
    <x v="404"/>
    <n v="20000"/>
    <d v="2025-06-24T00:00:00"/>
    <n v="0"/>
    <x v="217"/>
    <x v="3"/>
    <x v="8"/>
  </r>
  <r>
    <n v="101643790"/>
    <s v="RAUFU ARINGBERE"/>
    <s v="22 POWERLINE ROAD. ORILE OKO-OBA-AGEGE"/>
    <s v="C-Non MD"/>
    <x v="0"/>
    <s v="NMD"/>
    <n v="0"/>
    <n v="0"/>
    <n v="37935.46"/>
    <x v="6"/>
    <n v="1000258808"/>
    <x v="404"/>
    <m/>
    <m/>
    <n v="0"/>
    <x v="0"/>
    <x v="0"/>
    <x v="8"/>
  </r>
  <r>
    <n v="100540414"/>
    <s v="RAUFU ARINGBERE"/>
    <s v="22 POWERLINE ROAD. ORILE OKO-OBA-AGEGE "/>
    <s v="C-Non MD"/>
    <x v="1"/>
    <s v="NMD"/>
    <n v="427"/>
    <n v="21023.35"/>
    <n v="115712.06"/>
    <x v="6"/>
    <n v="1000258808"/>
    <x v="404"/>
    <n v="25000"/>
    <d v="2025-06-13T00:00:00"/>
    <n v="3976.6500000000015"/>
    <x v="0"/>
    <x v="2"/>
    <x v="8"/>
  </r>
  <r>
    <n v="100540519"/>
    <s v="THOMAS ADEMOLA ESQ"/>
    <s v="22 POWERLINE ROAD. ORILE OLD A/C 26/03/03/57418 ORILE AGEGE"/>
    <s v="C-Non MD"/>
    <x v="1"/>
    <s v="NMD"/>
    <n v="427"/>
    <n v="21023.35"/>
    <n v="-1076.45"/>
    <x v="6"/>
    <n v="1000258788"/>
    <x v="405"/>
    <n v="16500"/>
    <d v="2025-06-20T00:00:00"/>
    <n v="0"/>
    <x v="242"/>
    <x v="3"/>
    <x v="8"/>
  </r>
  <r>
    <n v="100523337"/>
    <s v="AYINDE OLUWAFEMI"/>
    <s v="24 POWERLINE ROAD. ORILE 85/S25/018998 ORILE AGEGE"/>
    <s v="C-Non MD"/>
    <x v="0"/>
    <s v="NMD"/>
    <n v="0"/>
    <n v="0"/>
    <n v="1521669.34"/>
    <x v="6"/>
    <n v="1000258788"/>
    <x v="405"/>
    <m/>
    <m/>
    <n v="0"/>
    <x v="0"/>
    <x v="0"/>
    <x v="8"/>
  </r>
  <r>
    <n v="101643788"/>
    <s v="NASIRU GANIYU"/>
    <s v="26 POWERLINE ROAD. ORILE M/NO 77/S5/69430 ORILE AGEGE"/>
    <s v="C-Non MD"/>
    <x v="0"/>
    <s v="NMD"/>
    <n v="0"/>
    <n v="0"/>
    <n v="46813.25"/>
    <x v="6"/>
    <n v="1000258788"/>
    <x v="405"/>
    <m/>
    <m/>
    <n v="0"/>
    <x v="0"/>
    <x v="0"/>
    <x v="8"/>
  </r>
  <r>
    <n v="100540630"/>
    <s v="NASIRU GANIYU"/>
    <s v="26 POWERLINE ROAD. ORILE M/NO 77/S5/69430 ORILE AGEGE"/>
    <s v="C-Non MD"/>
    <x v="1"/>
    <s v="NMD"/>
    <n v="427"/>
    <n v="21023.35"/>
    <n v="221613.02"/>
    <x v="6"/>
    <n v="1000258788"/>
    <x v="405"/>
    <m/>
    <d v="2025-05-31T00:00:00"/>
    <n v="0"/>
    <x v="218"/>
    <x v="1"/>
    <x v="8"/>
  </r>
  <r>
    <n v="100523357"/>
    <s v="ADARANIJO S"/>
    <s v="28 POWERLINE ROAD. ORILE 85/S25/049011 OKO OBA AGEGE"/>
    <s v="C-Non MD"/>
    <x v="1"/>
    <s v="NMD"/>
    <n v="427"/>
    <n v="21023.35"/>
    <n v="484394.03"/>
    <x v="6"/>
    <n v="1000258788"/>
    <x v="405"/>
    <n v="41000"/>
    <d v="2025-06-24T00:00:00"/>
    <n v="19976.650000000001"/>
    <x v="0"/>
    <x v="2"/>
    <x v="8"/>
  </r>
  <r>
    <n v="101643804"/>
    <s v="TAIWO MUKAILA"/>
    <s v="30 POWERLINE ROAD. ORILE M/NO 77/S25/5762 OKO OBA AGEGE"/>
    <s v="C-Non MD"/>
    <x v="1"/>
    <s v="NMD"/>
    <n v="427"/>
    <n v="21023.35"/>
    <n v="51295.83"/>
    <x v="6"/>
    <n v="1000258788"/>
    <x v="405"/>
    <n v="21000"/>
    <d v="2025-06-20T00:00:00"/>
    <n v="0"/>
    <x v="223"/>
    <x v="3"/>
    <x v="8"/>
  </r>
  <r>
    <n v="100540658"/>
    <s v="TAIWO MUKAILA"/>
    <s v="30 POWERLINE ROAD. ORILE M/NO 77/S25/5762 OKO OBA AGEGE"/>
    <s v="C-Non MD"/>
    <x v="1"/>
    <s v="NMD"/>
    <n v="427"/>
    <n v="21023.35"/>
    <n v="23779.68"/>
    <x v="6"/>
    <n v="1000258788"/>
    <x v="405"/>
    <m/>
    <d v="2025-05-21T00:00:00"/>
    <n v="0"/>
    <x v="218"/>
    <x v="1"/>
    <x v="8"/>
  </r>
  <r>
    <n v="101643803"/>
    <s v="KABIRU ALH"/>
    <s v="39 OWOLEWA STR LAGOS"/>
    <s v="C-Non MD"/>
    <x v="0"/>
    <s v="NMD"/>
    <n v="0"/>
    <n v="0"/>
    <n v="32835.74"/>
    <x v="6"/>
    <n v="1000258788"/>
    <x v="405"/>
    <m/>
    <m/>
    <n v="0"/>
    <x v="0"/>
    <x v="0"/>
    <x v="8"/>
  </r>
  <r>
    <n v="100522686"/>
    <s v="KABIRU ALH"/>
    <s v="39 OWOLEWA STR LAGOS "/>
    <s v="C-Non MD"/>
    <x v="1"/>
    <s v="NMD"/>
    <n v="427"/>
    <n v="21023.35"/>
    <n v="86389.66"/>
    <x v="6"/>
    <n v="1000258788"/>
    <x v="405"/>
    <n v="31000"/>
    <d v="2025-06-24T00:00:00"/>
    <n v="9976.6500000000015"/>
    <x v="0"/>
    <x v="2"/>
    <x v="8"/>
  </r>
  <r>
    <n v="102704377"/>
    <s v="R JOLAD HOSPITAL"/>
    <s v="23/24 OMOTOYE ESTATE AGEGE"/>
    <s v="C-MD2"/>
    <x v="1"/>
    <s v="MD"/>
    <n v="3338"/>
    <n v="191653.77"/>
    <n v="191653.77"/>
    <x v="6"/>
    <n v="1006017001"/>
    <x v="406"/>
    <m/>
    <m/>
    <n v="0"/>
    <x v="256"/>
    <x v="1"/>
    <x v="0"/>
  </r>
  <r>
    <n v="101649312"/>
    <s v="NWAFUNA EBELE PATRICK"/>
    <s v="1 ABATI CLOSE OFF 86/S25/93898 IPAJA RD AGEGE"/>
    <s v="C-Non MD"/>
    <x v="0"/>
    <s v="NMD"/>
    <n v="0"/>
    <n v="0"/>
    <n v="33292.01"/>
    <x v="6"/>
    <n v="1000257619"/>
    <x v="407"/>
    <m/>
    <m/>
    <n v="0"/>
    <x v="0"/>
    <x v="0"/>
    <x v="5"/>
  </r>
  <r>
    <n v="101645885"/>
    <s v="NWAFUNA EBELE PATRICK"/>
    <s v="1 ABATI CLOSE OFF 86/S25/93898 IPAJA RD AGEGE"/>
    <s v="C-Non MD"/>
    <x v="0"/>
    <s v="NMD"/>
    <n v="0"/>
    <n v="0"/>
    <n v="23292.01"/>
    <x v="6"/>
    <n v="1000257619"/>
    <x v="407"/>
    <m/>
    <m/>
    <n v="0"/>
    <x v="0"/>
    <x v="0"/>
    <x v="5"/>
  </r>
  <r>
    <n v="101645846"/>
    <s v="OZOMA SUNDAY"/>
    <s v="1 ABATI CLOSE OFF ADENIYI 85/S25/058528 ST IPAJA RD AGEGE"/>
    <s v="C-Non MD"/>
    <x v="0"/>
    <s v="NMD"/>
    <n v="0"/>
    <n v="0"/>
    <n v="33292.01"/>
    <x v="6"/>
    <n v="1000257619"/>
    <x v="407"/>
    <m/>
    <m/>
    <n v="0"/>
    <x v="0"/>
    <x v="0"/>
    <x v="5"/>
  </r>
  <r>
    <n v="102049418"/>
    <s v="OKHEN IBIN"/>
    <s v="1 DELE IBIDUN STREET ORILE-AGEGE LAGOS"/>
    <s v="C-Non MD"/>
    <x v="1"/>
    <s v="NMD"/>
    <n v="427"/>
    <n v="21023.35"/>
    <n v="48980.480000000003"/>
    <x v="6"/>
    <n v="1000257619"/>
    <x v="407"/>
    <n v="20000"/>
    <d v="2025-06-18T00:00:00"/>
    <n v="0"/>
    <x v="217"/>
    <x v="3"/>
    <x v="5"/>
  </r>
  <r>
    <n v="101643808"/>
    <s v="ROTUNDA OLAYEYE"/>
    <s v="1 DELE IBIDUUNNI STREET 92/S25/012455 OFF AYOGE ORILE AGEGE"/>
    <s v="C-Non MD"/>
    <x v="0"/>
    <s v="NMD"/>
    <n v="0"/>
    <n v="0"/>
    <n v="42427.67"/>
    <x v="6"/>
    <n v="1000257619"/>
    <x v="407"/>
    <m/>
    <m/>
    <n v="0"/>
    <x v="0"/>
    <x v="0"/>
    <x v="5"/>
  </r>
  <r>
    <n v="100525529"/>
    <s v="ROTUNDA OLAYEYE"/>
    <s v="1 DELE IBIDUUNNI STREET 92/S25/012455 OFF AYOGE ORILE AGEGE"/>
    <s v="C-Non MD"/>
    <x v="1"/>
    <s v="NMD"/>
    <n v="427"/>
    <n v="21023.35"/>
    <n v="389328.6"/>
    <x v="6"/>
    <n v="1000257619"/>
    <x v="407"/>
    <n v="20000"/>
    <d v="2025-06-17T00:00:00"/>
    <n v="0"/>
    <x v="217"/>
    <x v="3"/>
    <x v="5"/>
  </r>
  <r>
    <n v="101644075"/>
    <s v="FESTUS OLAORE ESQ"/>
    <s v="1 FESTUS OLAORE ST OLD A/C NO 26/04/05/89216 ORILE AGEGE"/>
    <s v="C-Non MD"/>
    <x v="1"/>
    <s v="NMD"/>
    <n v="427"/>
    <n v="21023.35"/>
    <n v="325484.74"/>
    <x v="6"/>
    <n v="1000257619"/>
    <x v="407"/>
    <m/>
    <d v="2025-05-31T00:00:00"/>
    <n v="0"/>
    <x v="218"/>
    <x v="1"/>
    <x v="5"/>
  </r>
  <r>
    <n v="100525040"/>
    <s v="FESTUS OLAORE ESQ"/>
    <s v="1 FESTUS OLAORE ST OLD A/C NO 26/04/05/89216 ORILE AGEGE"/>
    <s v="C-Non MD"/>
    <x v="1"/>
    <s v="NMD"/>
    <n v="427"/>
    <n v="21023.35"/>
    <n v="253852.28"/>
    <x v="6"/>
    <n v="1000257619"/>
    <x v="407"/>
    <n v="37100"/>
    <d v="2025-06-25T00:00:00"/>
    <n v="16076.650000000001"/>
    <x v="0"/>
    <x v="2"/>
    <x v="5"/>
  </r>
  <r>
    <n v="101646570"/>
    <s v="JOSHUA PA"/>
    <s v="10 DELE IBIDUN STR LAGOS"/>
    <s v="C-Non MD"/>
    <x v="0"/>
    <s v="NMD"/>
    <n v="0"/>
    <n v="0"/>
    <n v="33165.79"/>
    <x v="6"/>
    <n v="1000257619"/>
    <x v="407"/>
    <m/>
    <m/>
    <n v="0"/>
    <x v="0"/>
    <x v="0"/>
    <x v="5"/>
  </r>
  <r>
    <n v="101644082"/>
    <s v="SULE A"/>
    <s v="10 OLADIPO TOMOLOJU CLOSE M/NO 76/164238 AGEGE"/>
    <s v="C-Non MD"/>
    <x v="1"/>
    <s v="NMD"/>
    <n v="427"/>
    <n v="21023.35"/>
    <n v="125596.68"/>
    <x v="6"/>
    <n v="1000257619"/>
    <x v="407"/>
    <m/>
    <d v="2021-03-22T00:00:00"/>
    <n v="0"/>
    <x v="218"/>
    <x v="1"/>
    <x v="5"/>
  </r>
  <r>
    <n v="100525212"/>
    <s v="SULE A"/>
    <s v="10 OLADIPO TOMOLOJU CLOSE M/NO 76/164238 AGEGE"/>
    <s v="C-Non MD"/>
    <x v="1"/>
    <s v="NMD"/>
    <n v="427"/>
    <n v="21023.35"/>
    <n v="284587.90000000002"/>
    <x v="6"/>
    <n v="1000257619"/>
    <x v="407"/>
    <m/>
    <d v="2025-05-21T00:00:00"/>
    <n v="0"/>
    <x v="218"/>
    <x v="1"/>
    <x v="5"/>
  </r>
  <r>
    <n v="101643677"/>
    <s v="LAMIDI Y JEGEDE"/>
    <s v="11 ATANDA AKINREMI STR ORI 82/3616 AGEGE"/>
    <s v="C-Non MD"/>
    <x v="1"/>
    <s v="NMD"/>
    <n v="427"/>
    <n v="21023.35"/>
    <n v="148184.47"/>
    <x v="6"/>
    <n v="1000257619"/>
    <x v="407"/>
    <m/>
    <m/>
    <n v="0"/>
    <x v="218"/>
    <x v="1"/>
    <x v="5"/>
  </r>
  <r>
    <n v="100525352"/>
    <s v="LAMIDI Y JEGEDE"/>
    <s v="11 ATANDA AKINREMI STR ORI 82/3616 AGEGE"/>
    <s v="C-Non MD"/>
    <x v="1"/>
    <s v="NMD"/>
    <n v="427"/>
    <n v="21023.35"/>
    <n v="1073071.3700000001"/>
    <x v="6"/>
    <n v="1000257619"/>
    <x v="407"/>
    <m/>
    <d v="2025-05-14T00:00:00"/>
    <n v="0"/>
    <x v="218"/>
    <x v="1"/>
    <x v="5"/>
  </r>
  <r>
    <n v="101643807"/>
    <s v="AINA ADETORO"/>
    <s v="12 ATANDA AKINREMI STR LAGOS"/>
    <s v="C-Non MD"/>
    <x v="1"/>
    <s v="NMD"/>
    <n v="427"/>
    <n v="21023.35"/>
    <n v="307321.49"/>
    <x v="6"/>
    <n v="1000257619"/>
    <x v="407"/>
    <n v="14000"/>
    <d v="2025-06-10T00:00:00"/>
    <n v="0"/>
    <x v="237"/>
    <x v="3"/>
    <x v="5"/>
  </r>
  <r>
    <n v="100524843"/>
    <s v="AINA ADETORO"/>
    <s v="12 ATANDA AKINREMI STR LAGOS "/>
    <s v="C-Non MD"/>
    <x v="1"/>
    <s v="NMD"/>
    <n v="427"/>
    <n v="21023.35"/>
    <n v="865460.03"/>
    <x v="6"/>
    <n v="1000257619"/>
    <x v="407"/>
    <n v="15000"/>
    <d v="2025-06-10T00:00:00"/>
    <n v="0"/>
    <x v="220"/>
    <x v="3"/>
    <x v="5"/>
  </r>
  <r>
    <n v="101644095"/>
    <s v="MRS ERILE SEUN"/>
    <s v="12 ATANDA AKINREMI STREET ORILE-AGEGE LAGOS"/>
    <s v="C-Non MD"/>
    <x v="0"/>
    <s v="NMD"/>
    <n v="0"/>
    <n v="0"/>
    <n v="38494.629999999997"/>
    <x v="6"/>
    <n v="1000257619"/>
    <x v="407"/>
    <m/>
    <m/>
    <n v="0"/>
    <x v="0"/>
    <x v="0"/>
    <x v="5"/>
  </r>
  <r>
    <n v="100524838"/>
    <s v="ADEKUNLE SOEWU"/>
    <s v="12 DELE IBIDUN STREET ORILE AGEGE "/>
    <s v="C-Non MD"/>
    <x v="0"/>
    <s v="NMD"/>
    <n v="0"/>
    <n v="0"/>
    <n v="-5.18"/>
    <x v="6"/>
    <n v="1000257619"/>
    <x v="407"/>
    <m/>
    <m/>
    <n v="0"/>
    <x v="0"/>
    <x v="0"/>
    <x v="5"/>
  </r>
  <r>
    <n v="101646572"/>
    <s v="KOMOLAFE G.A"/>
    <s v="12 OLADIPO TOMOLOJU CLS AGEGE"/>
    <s v="C-Non MD"/>
    <x v="0"/>
    <s v="NMD"/>
    <n v="0"/>
    <n v="0"/>
    <n v="33165.79"/>
    <x v="6"/>
    <n v="1000257619"/>
    <x v="407"/>
    <m/>
    <m/>
    <n v="0"/>
    <x v="0"/>
    <x v="0"/>
    <x v="5"/>
  </r>
  <r>
    <n v="100524858"/>
    <s v="KOMOLAFE G.A"/>
    <s v="12 OLADIPO TOMOLOJU CLS AGEGE "/>
    <s v="C-Non MD"/>
    <x v="1"/>
    <s v="NMD"/>
    <n v="427"/>
    <n v="21023.35"/>
    <n v="37942.26"/>
    <x v="6"/>
    <n v="1000257619"/>
    <x v="407"/>
    <n v="23500"/>
    <d v="2025-06-24T00:00:00"/>
    <n v="2476.6500000000015"/>
    <x v="0"/>
    <x v="2"/>
    <x v="5"/>
  </r>
  <r>
    <n v="101393679"/>
    <s v="MR CHUKWUDI ANIH BENJAMIN"/>
    <s v="12C DELE IBIDUN STREER ORILE AGEGE"/>
    <s v="C-MD2"/>
    <x v="1"/>
    <s v="MD"/>
    <n v="2752"/>
    <n v="158008.14000000001"/>
    <n v="157908.57999999999"/>
    <x v="6"/>
    <n v="1000257619"/>
    <x v="407"/>
    <m/>
    <m/>
    <n v="0"/>
    <x v="257"/>
    <x v="1"/>
    <x v="5"/>
  </r>
  <r>
    <n v="101711839"/>
    <s v="UDEGBE CHARLES MR"/>
    <s v="13 COKER STREET, ORILE AGEGE"/>
    <s v="C-MD2"/>
    <x v="1"/>
    <s v="MD"/>
    <n v="6976"/>
    <n v="400532.27"/>
    <n v="400470.36"/>
    <x v="6"/>
    <n v="1000257619"/>
    <x v="407"/>
    <m/>
    <m/>
    <n v="0"/>
    <x v="258"/>
    <x v="1"/>
    <x v="5"/>
  </r>
  <r>
    <n v="100525038"/>
    <s v="KUPELEYE ZACCHEUS"/>
    <s v="13 DELE IBIDUN STREET ORILE AGEGE "/>
    <s v="C-Non MD"/>
    <x v="1"/>
    <s v="NMD"/>
    <n v="427"/>
    <n v="21023.35"/>
    <n v="31559.53"/>
    <x v="6"/>
    <n v="1000257619"/>
    <x v="407"/>
    <n v="21000"/>
    <d v="2025-06-18T00:00:00"/>
    <n v="0"/>
    <x v="223"/>
    <x v="3"/>
    <x v="5"/>
  </r>
  <r>
    <n v="100525021"/>
    <s v="BAMIDELE ADUNNI MRS"/>
    <s v="14 ATANDA AKINREMI STR ORILE AGEGE "/>
    <s v="C-Non MD"/>
    <x v="1"/>
    <s v="NMD"/>
    <n v="427"/>
    <n v="21023.35"/>
    <n v="1128806.6599999999"/>
    <x v="6"/>
    <n v="1000257619"/>
    <x v="407"/>
    <m/>
    <d v="2025-05-14T00:00:00"/>
    <n v="0"/>
    <x v="218"/>
    <x v="1"/>
    <x v="5"/>
  </r>
  <r>
    <n v="100524863"/>
    <s v="SUNDAY OYEBOLA"/>
    <s v="14 DELE IBIDUNNI ST ORILE AGEGE "/>
    <s v="C-Non MD"/>
    <x v="1"/>
    <s v="NMD"/>
    <n v="427"/>
    <n v="21023.35"/>
    <n v="147673.54999999999"/>
    <x v="6"/>
    <n v="1000257619"/>
    <x v="407"/>
    <n v="62000"/>
    <d v="2025-06-25T00:00:00"/>
    <n v="40976.65"/>
    <x v="0"/>
    <x v="2"/>
    <x v="5"/>
  </r>
  <r>
    <n v="100525011"/>
    <s v="OSU NKEM"/>
    <s v="17 COKER STR IJU "/>
    <s v="C-Non MD"/>
    <x v="1"/>
    <s v="NMD"/>
    <n v="427"/>
    <n v="21023.35"/>
    <n v="71080.789999999994"/>
    <x v="6"/>
    <n v="1000257619"/>
    <x v="407"/>
    <n v="50000"/>
    <d v="2025-06-25T00:00:00"/>
    <n v="28976.65"/>
    <x v="0"/>
    <x v="2"/>
    <x v="5"/>
  </r>
  <r>
    <n v="100525345"/>
    <s v="MR G AKIMDEINDE"/>
    <s v="17 COKER STR M/N 83/S25/14814 ISALE ODO"/>
    <s v="C-Non MD"/>
    <x v="1"/>
    <s v="NMD"/>
    <n v="427"/>
    <n v="21023.35"/>
    <n v="40473.31"/>
    <x v="6"/>
    <n v="1000257619"/>
    <x v="407"/>
    <n v="26000"/>
    <d v="2025-06-25T00:00:00"/>
    <n v="4976.6500000000015"/>
    <x v="0"/>
    <x v="2"/>
    <x v="5"/>
  </r>
  <r>
    <n v="100524851"/>
    <s v="EMMANUEL NWOYE"/>
    <s v="17 COKER STR ORILE LAGOS"/>
    <s v="C-Non MD"/>
    <x v="1"/>
    <s v="NMD"/>
    <n v="427"/>
    <n v="21023.35"/>
    <n v="26372.87"/>
    <x v="6"/>
    <n v="1000257619"/>
    <x v="407"/>
    <n v="30000"/>
    <d v="2025-06-18T00:00:00"/>
    <n v="8976.6500000000015"/>
    <x v="0"/>
    <x v="2"/>
    <x v="5"/>
  </r>
  <r>
    <n v="101646368"/>
    <s v="ALH. G.A."/>
    <s v="17 OMOTOYE ESTATE ORILE AGEGE LAGOS"/>
    <s v="C-Non MD"/>
    <x v="0"/>
    <s v="NMD"/>
    <n v="0"/>
    <n v="0"/>
    <n v="33165.79"/>
    <x v="6"/>
    <n v="1000257619"/>
    <x v="407"/>
    <m/>
    <m/>
    <n v="0"/>
    <x v="0"/>
    <x v="0"/>
    <x v="5"/>
  </r>
  <r>
    <n v="101646369"/>
    <s v="ALH G"/>
    <s v="17 OMOTOYE ESTATE STR 85/S25/179614 MULERO AGEGE"/>
    <s v="C-Non MD"/>
    <x v="1"/>
    <s v="NMD"/>
    <n v="427"/>
    <n v="21023.35"/>
    <n v="20893.12"/>
    <x v="6"/>
    <n v="1000257619"/>
    <x v="407"/>
    <n v="76400"/>
    <d v="2025-06-04T00:00:00"/>
    <n v="55376.65"/>
    <x v="0"/>
    <x v="2"/>
    <x v="5"/>
  </r>
  <r>
    <n v="101644085"/>
    <s v="KEHINDE S"/>
    <s v="17B ATANDA AKINREMI STR ORILE LAGOS"/>
    <s v="C-Non MD"/>
    <x v="1"/>
    <s v="NMD"/>
    <n v="427"/>
    <n v="21023.35"/>
    <n v="509389.83"/>
    <x v="6"/>
    <n v="1000257619"/>
    <x v="407"/>
    <n v="17000"/>
    <d v="2025-06-10T00:00:00"/>
    <n v="0"/>
    <x v="234"/>
    <x v="3"/>
    <x v="5"/>
  </r>
  <r>
    <n v="100525546"/>
    <s v="KEHINDE S"/>
    <s v="17B ATANDA AKINREMI STR ORILE LAGOS"/>
    <s v="C-Non MD"/>
    <x v="1"/>
    <s v="NMD"/>
    <n v="427"/>
    <n v="21023.35"/>
    <n v="211014.82"/>
    <x v="6"/>
    <n v="1000257619"/>
    <x v="407"/>
    <n v="10000"/>
    <d v="2025-06-25T00:00:00"/>
    <n v="0"/>
    <x v="216"/>
    <x v="3"/>
    <x v="5"/>
  </r>
  <r>
    <n v="100524865"/>
    <s v="ADELANI JOHNSON"/>
    <s v="18 ATANDA AKINREMI STR ORILE-AGEGE "/>
    <s v="C-Non MD"/>
    <x v="1"/>
    <s v="NMD"/>
    <n v="427"/>
    <n v="21023.35"/>
    <n v="414094.53"/>
    <x v="6"/>
    <n v="1000257619"/>
    <x v="407"/>
    <n v="10000"/>
    <d v="2025-06-10T00:00:00"/>
    <n v="0"/>
    <x v="216"/>
    <x v="3"/>
    <x v="5"/>
  </r>
  <r>
    <n v="101645844"/>
    <s v="OLUFEMI OGUNROMBI"/>
    <s v="18 COKER STREET, ORILE-AGEGE"/>
    <s v="C-Non MD"/>
    <x v="0"/>
    <s v="NMD"/>
    <n v="0"/>
    <n v="0"/>
    <n v="33292.01"/>
    <x v="6"/>
    <n v="1000257619"/>
    <x v="407"/>
    <m/>
    <m/>
    <n v="0"/>
    <x v="0"/>
    <x v="0"/>
    <x v="5"/>
  </r>
  <r>
    <n v="101644074"/>
    <s v="MRS AJOKE OLADEJO"/>
    <s v="18 DELE IBIDUN STR ORILE AGEGE LAGOS"/>
    <s v="C-Non MD"/>
    <x v="0"/>
    <s v="NMD"/>
    <n v="0"/>
    <n v="0"/>
    <n v="43739.88"/>
    <x v="6"/>
    <n v="1000257619"/>
    <x v="407"/>
    <m/>
    <m/>
    <n v="0"/>
    <x v="0"/>
    <x v="0"/>
    <x v="5"/>
  </r>
  <r>
    <n v="100525364"/>
    <s v="MRS AJOKE OLADEJO"/>
    <s v="18 DELE IBIDUN STR ORILE AGEGE LAGOS "/>
    <s v="C-Non MD"/>
    <x v="1"/>
    <s v="NMD"/>
    <n v="427"/>
    <n v="21023.35"/>
    <n v="521152.58"/>
    <x v="6"/>
    <n v="1000257619"/>
    <x v="407"/>
    <n v="21000"/>
    <d v="2025-06-25T00:00:00"/>
    <n v="0"/>
    <x v="223"/>
    <x v="3"/>
    <x v="5"/>
  </r>
  <r>
    <n v="100537040"/>
    <s v="KUDEHINBU R"/>
    <s v="19 COKER STR LAGOS "/>
    <s v="C-Non MD"/>
    <x v="1"/>
    <s v="NMD"/>
    <n v="427"/>
    <n v="21023.35"/>
    <n v="508199.66"/>
    <x v="6"/>
    <n v="1000257619"/>
    <x v="407"/>
    <m/>
    <d v="2023-12-08T00:00:00"/>
    <n v="0"/>
    <x v="218"/>
    <x v="1"/>
    <x v="5"/>
  </r>
  <r>
    <n v="102669375"/>
    <s v="KUDEHINBU R"/>
    <s v="19 COKER STR LAGOS "/>
    <s v="C-Non MD"/>
    <x v="0"/>
    <s v="NMD"/>
    <n v="0"/>
    <n v="0"/>
    <n v="29349.86"/>
    <x v="6"/>
    <n v="1000257619"/>
    <x v="407"/>
    <m/>
    <m/>
    <n v="0"/>
    <x v="0"/>
    <x v="0"/>
    <x v="5"/>
  </r>
  <r>
    <n v="100525536"/>
    <s v="ALHAJA AZEEZ B"/>
    <s v="19 TOMOLUJU STR LAGOS "/>
    <s v="C-Non MD"/>
    <x v="1"/>
    <s v="NMD"/>
    <n v="427"/>
    <n v="21023.35"/>
    <n v="851384.36"/>
    <x v="6"/>
    <n v="1000257619"/>
    <x v="407"/>
    <n v="30000"/>
    <d v="2025-06-25T00:00:00"/>
    <n v="8976.6500000000015"/>
    <x v="0"/>
    <x v="2"/>
    <x v="5"/>
  </r>
  <r>
    <n v="100540753"/>
    <s v="ABATI M A MR"/>
    <s v="2 ABATI CLOSE M/N 76/150227 OFF ADENIYI STR AGEGE"/>
    <s v="C-Non MD"/>
    <x v="1"/>
    <s v="NMD"/>
    <n v="427"/>
    <n v="21023.35"/>
    <n v="190208.26"/>
    <x v="6"/>
    <n v="1000257619"/>
    <x v="407"/>
    <n v="25000"/>
    <d v="2025-06-25T00:00:00"/>
    <n v="3976.6500000000015"/>
    <x v="0"/>
    <x v="2"/>
    <x v="5"/>
  </r>
  <r>
    <n v="101645884"/>
    <s v="ABATI M A MR"/>
    <s v="2 ABATI CLOSE M/N 76/150227 OFF ADENIYI STR AGEGE"/>
    <s v="C-Non MD"/>
    <x v="0"/>
    <s v="NMD"/>
    <n v="0"/>
    <n v="0"/>
    <n v="8292.01"/>
    <x v="6"/>
    <n v="1000257619"/>
    <x v="407"/>
    <m/>
    <m/>
    <n v="0"/>
    <x v="0"/>
    <x v="0"/>
    <x v="5"/>
  </r>
  <r>
    <n v="100524868"/>
    <s v="ATANDA AKINREMI"/>
    <s v="2 ATANDA AKINREMI STREET OLD A/C NO 26/04/05/60016 ORILE AGEGE"/>
    <s v="C-Non MD"/>
    <x v="1"/>
    <s v="NMD"/>
    <n v="427"/>
    <n v="21023.35"/>
    <n v="38213.120000000003"/>
    <x v="6"/>
    <n v="1000257619"/>
    <x v="407"/>
    <n v="21000"/>
    <d v="2025-06-18T00:00:00"/>
    <n v="0"/>
    <x v="223"/>
    <x v="3"/>
    <x v="5"/>
  </r>
  <r>
    <n v="101646543"/>
    <s v="ATANDA AKINREMI"/>
    <s v="2 ATANDA AKINREMI STREET OLD A/C NO 26/04/05/60016 ORILE AGEGE"/>
    <s v="C-Non MD"/>
    <x v="1"/>
    <s v="NMD"/>
    <n v="427"/>
    <n v="21023.35"/>
    <n v="128427.69"/>
    <x v="6"/>
    <n v="1000257619"/>
    <x v="407"/>
    <m/>
    <m/>
    <n v="0"/>
    <x v="218"/>
    <x v="1"/>
    <x v="5"/>
  </r>
  <r>
    <n v="101645918"/>
    <s v="FALEMARA J S"/>
    <s v="2 OLADAPO TOMOLOJU STR ORILE AGEGE LAGOS"/>
    <s v="C-Non MD"/>
    <x v="0"/>
    <s v="NMD"/>
    <n v="0"/>
    <n v="0"/>
    <n v="3292.01"/>
    <x v="6"/>
    <n v="1000257619"/>
    <x v="407"/>
    <m/>
    <m/>
    <n v="0"/>
    <x v="0"/>
    <x v="0"/>
    <x v="5"/>
  </r>
  <r>
    <n v="100524877"/>
    <s v="FALEMARA J S"/>
    <s v="2 OLADAPO TOMOLOJU STR ORILE AGEGE LAGOS"/>
    <s v="C-Non MD"/>
    <x v="1"/>
    <s v="NMD"/>
    <n v="427"/>
    <n v="21023.35"/>
    <n v="884473.2"/>
    <x v="6"/>
    <n v="1000257619"/>
    <x v="407"/>
    <m/>
    <d v="2024-11-28T00:00:00"/>
    <n v="0"/>
    <x v="218"/>
    <x v="1"/>
    <x v="5"/>
  </r>
  <r>
    <n v="100526396"/>
    <s v="LATEEF SALAWU"/>
    <s v="2 TOMOLOJU STR AGEGE LAGOS"/>
    <s v="C-Non MD"/>
    <x v="1"/>
    <s v="NMD"/>
    <n v="427"/>
    <n v="21023.35"/>
    <n v="525739.06999999995"/>
    <x v="6"/>
    <n v="1000257619"/>
    <x v="407"/>
    <m/>
    <d v="2025-05-21T00:00:00"/>
    <n v="0"/>
    <x v="218"/>
    <x v="1"/>
    <x v="5"/>
  </r>
  <r>
    <n v="100525046"/>
    <s v="MR ASEES ATOKUN"/>
    <s v="20 ATANDA AKINREMI STR ORILE AGEGE "/>
    <s v="C-Non MD"/>
    <x v="1"/>
    <s v="NMD"/>
    <n v="427"/>
    <n v="21023.35"/>
    <n v="1210635.46"/>
    <x v="6"/>
    <n v="1000257619"/>
    <x v="407"/>
    <m/>
    <d v="2025-05-05T00:00:00"/>
    <n v="0"/>
    <x v="218"/>
    <x v="1"/>
    <x v="5"/>
  </r>
  <r>
    <n v="101646542"/>
    <s v="CLEMENT OGUNRONBI"/>
    <s v="20 COKER STREET M/N 94/S25/000443 ORILE AGEGE"/>
    <s v="C-Non MD"/>
    <x v="0"/>
    <s v="NMD"/>
    <n v="0"/>
    <n v="0"/>
    <n v="54199.23"/>
    <x v="6"/>
    <n v="1000257619"/>
    <x v="407"/>
    <m/>
    <m/>
    <n v="0"/>
    <x v="0"/>
    <x v="0"/>
    <x v="5"/>
  </r>
  <r>
    <n v="100524854"/>
    <s v="MR SAMUEL ITULOLA"/>
    <s v="20 TOMOLOJU CLOSE 79/S25/23094 ORILE AGEGE"/>
    <s v="C-Non MD"/>
    <x v="1"/>
    <s v="NMD"/>
    <n v="427"/>
    <n v="21023.35"/>
    <n v="583444.4"/>
    <x v="6"/>
    <n v="1000257619"/>
    <x v="407"/>
    <n v="20000"/>
    <d v="2025-06-18T00:00:00"/>
    <n v="0"/>
    <x v="217"/>
    <x v="3"/>
    <x v="5"/>
  </r>
  <r>
    <n v="100524844"/>
    <s v="ADEBAYO D"/>
    <s v="21 ATANDA AKINREMI STR LAGOS "/>
    <s v="C-Non MD"/>
    <x v="1"/>
    <s v="NMD"/>
    <n v="427"/>
    <n v="21023.35"/>
    <n v="212998.58"/>
    <x v="6"/>
    <n v="1000257619"/>
    <x v="407"/>
    <n v="25000"/>
    <d v="2025-06-18T00:00:00"/>
    <n v="3976.6500000000015"/>
    <x v="0"/>
    <x v="2"/>
    <x v="5"/>
  </r>
  <r>
    <n v="100524870"/>
    <s v="RASAKI AWOLUMATE"/>
    <s v="21 ATANDA AKINREMI STREET OLD A/C 26/03/03/47617 ORILE AGEGE"/>
    <s v="C-Non MD"/>
    <x v="1"/>
    <s v="NMD"/>
    <n v="427"/>
    <n v="21023.35"/>
    <n v="128856.01"/>
    <x v="6"/>
    <n v="1000257619"/>
    <x v="407"/>
    <m/>
    <d v="2025-05-31T00:00:00"/>
    <n v="0"/>
    <x v="218"/>
    <x v="1"/>
    <x v="5"/>
  </r>
  <r>
    <n v="100525548"/>
    <s v="MAMA TEE SHOP"/>
    <s v="21 OMOTOYE ESTATE ROAD ORILE LAGOS"/>
    <s v="C-Non MD"/>
    <x v="1"/>
    <s v="NMD"/>
    <n v="427"/>
    <n v="21023.35"/>
    <n v="406628.14"/>
    <x v="6"/>
    <n v="1000257619"/>
    <x v="407"/>
    <n v="15000"/>
    <d v="2025-06-25T00:00:00"/>
    <n v="0"/>
    <x v="220"/>
    <x v="3"/>
    <x v="5"/>
  </r>
  <r>
    <n v="100524849"/>
    <s v="ALHAJA OMOTAYO"/>
    <s v="21 TOMOLOJU CLOSE LAGOS "/>
    <s v="C-Non MD"/>
    <x v="1"/>
    <s v="NMD"/>
    <n v="427"/>
    <n v="21023.35"/>
    <n v="525376.25"/>
    <x v="6"/>
    <n v="1000257619"/>
    <x v="407"/>
    <n v="22000"/>
    <d v="2025-06-18T00:00:00"/>
    <n v="976.65000000000146"/>
    <x v="0"/>
    <x v="2"/>
    <x v="5"/>
  </r>
  <r>
    <n v="101332061"/>
    <s v="ADAMA R. O."/>
    <s v="214 IPAJA ROAD ORILE AGEGE"/>
    <s v="C-Non MD"/>
    <x v="1"/>
    <s v="NMD"/>
    <n v="427"/>
    <n v="21023.35"/>
    <n v="94639.17"/>
    <x v="6"/>
    <n v="1000257619"/>
    <x v="407"/>
    <n v="30000"/>
    <d v="2025-06-25T00:00:00"/>
    <n v="8976.6500000000015"/>
    <x v="0"/>
    <x v="2"/>
    <x v="5"/>
  </r>
  <r>
    <n v="100525030"/>
    <s v="SULIKUFULI ADEOLA AKANBI E"/>
    <s v="22 DELE IBIDUN STREET OLD A/C NO 26/04/05/86111 ORILE-AGEGE"/>
    <s v="C-Non MD"/>
    <x v="1"/>
    <s v="NMD"/>
    <n v="427"/>
    <n v="21023.35"/>
    <n v="368527.6"/>
    <x v="6"/>
    <n v="1000257619"/>
    <x v="407"/>
    <n v="21000"/>
    <d v="2025-06-25T00:00:00"/>
    <n v="0"/>
    <x v="223"/>
    <x v="3"/>
    <x v="5"/>
  </r>
  <r>
    <n v="101644076"/>
    <s v="SULIKUFULI ADEOLA AKANBI E"/>
    <s v="22 DELE IBIDUN STREET OLD A/C NO 26/04/05/86111 ORILE-AGEGE"/>
    <s v="C-Non MD"/>
    <x v="0"/>
    <s v="NMD"/>
    <n v="0"/>
    <n v="0"/>
    <n v="123750.35"/>
    <x v="6"/>
    <n v="1000257619"/>
    <x v="407"/>
    <m/>
    <m/>
    <n v="0"/>
    <x v="0"/>
    <x v="0"/>
    <x v="5"/>
  </r>
  <r>
    <n v="100525018"/>
    <s v="DR OLADIPO E.A"/>
    <s v="22/24 OMOTOYE ESTATE ORILE LAGOS"/>
    <s v="C-MD1"/>
    <x v="0"/>
    <s v="MD"/>
    <n v="0"/>
    <n v="0"/>
    <n v="35518.07"/>
    <x v="6"/>
    <n v="1000257619"/>
    <x v="407"/>
    <m/>
    <m/>
    <n v="0"/>
    <x v="0"/>
    <x v="0"/>
    <x v="5"/>
  </r>
  <r>
    <n v="100525045"/>
    <s v="AMIDU OLA ADENLE"/>
    <s v="23 ATANDA AKINREMI STR ORILE AGEGE "/>
    <s v="C-Non MD"/>
    <x v="1"/>
    <s v="NMD"/>
    <n v="427"/>
    <n v="21023.35"/>
    <n v="423673.02"/>
    <x v="6"/>
    <n v="1000257619"/>
    <x v="407"/>
    <n v="12500"/>
    <d v="2025-06-18T00:00:00"/>
    <n v="0"/>
    <x v="259"/>
    <x v="3"/>
    <x v="5"/>
  </r>
  <r>
    <n v="101637977"/>
    <s v="ODUNTAN ODUNTAN ALABA"/>
    <s v="28 ATANDA AKINREMI STREET M/NO 79/S25/5030 ORILE AGEGE"/>
    <s v="C-Non MD"/>
    <x v="0"/>
    <s v="NMD"/>
    <n v="0"/>
    <n v="0"/>
    <n v="26953.68"/>
    <x v="6"/>
    <n v="1000257619"/>
    <x v="407"/>
    <m/>
    <m/>
    <n v="0"/>
    <x v="0"/>
    <x v="0"/>
    <x v="5"/>
  </r>
  <r>
    <n v="102807523"/>
    <s v="KEHINDE FAYOYIN FAYOYIN"/>
    <s v="2B ATANDA AKINREMI STREET"/>
    <s v="C-Non MD"/>
    <x v="1"/>
    <s v="NMD"/>
    <n v="427"/>
    <n v="21023.35"/>
    <n v="26580.49"/>
    <x v="6"/>
    <n v="1000257619"/>
    <x v="407"/>
    <n v="22000"/>
    <d v="2025-06-16T00:00:00"/>
    <n v="976.65000000000146"/>
    <x v="0"/>
    <x v="2"/>
    <x v="5"/>
  </r>
  <r>
    <n v="100525010"/>
    <s v="ATANDA AKINREMI MRS"/>
    <s v="3 ATANDA AKINREMI STR 81/S25/003500 ORILE AGEGE"/>
    <s v="C-Non MD"/>
    <x v="1"/>
    <s v="NMD"/>
    <n v="427"/>
    <n v="21023.35"/>
    <n v="64964.94"/>
    <x v="6"/>
    <n v="1000257619"/>
    <x v="407"/>
    <n v="21500"/>
    <d v="2025-06-25T00:00:00"/>
    <n v="476.65000000000146"/>
    <x v="0"/>
    <x v="2"/>
    <x v="5"/>
  </r>
  <r>
    <n v="102895565"/>
    <s v="OBINNA ELUMEZIE ELUMEZIE"/>
    <s v="3 TOMOLOJU STREET "/>
    <s v="C-Non MD"/>
    <x v="1"/>
    <s v="NMD"/>
    <n v="427"/>
    <n v="21023.35"/>
    <n v="105603.22"/>
    <x v="6"/>
    <n v="1000257619"/>
    <x v="407"/>
    <m/>
    <d v="2025-03-07T00:00:00"/>
    <n v="0"/>
    <x v="218"/>
    <x v="1"/>
    <x v="5"/>
  </r>
  <r>
    <n v="101645875"/>
    <s v="ADENIJI MR"/>
    <s v="3A ADENIJI STR NOW 1 ABATI 85/S25/217460 CLOSE OFF IPAJA RD AGEGE"/>
    <s v="C-Non MD"/>
    <x v="0"/>
    <s v="NMD"/>
    <n v="0"/>
    <n v="0"/>
    <n v="65254.34"/>
    <x v="6"/>
    <n v="1000257619"/>
    <x v="407"/>
    <m/>
    <m/>
    <n v="0"/>
    <x v="0"/>
    <x v="0"/>
    <x v="5"/>
  </r>
  <r>
    <n v="100523339"/>
    <s v="ADENIJI A JOHN MR"/>
    <s v="3A ADENIJI STR NOW 1 ABATI 85/S25/217460 CLOSE OFF IPAJA RD AGEGE"/>
    <s v="C-Non MD"/>
    <x v="1"/>
    <s v="NMD"/>
    <n v="427"/>
    <n v="21023.35"/>
    <n v="47540.11"/>
    <x v="6"/>
    <n v="1000257619"/>
    <x v="407"/>
    <n v="24000"/>
    <d v="2025-06-23T00:00:00"/>
    <n v="2976.6500000000015"/>
    <x v="0"/>
    <x v="2"/>
    <x v="5"/>
  </r>
  <r>
    <n v="100523032"/>
    <s v="ABOLORE YUSUF"/>
    <s v="4 ATANDA AKINREMI STREET ORILE-AGEGE LAGOS."/>
    <s v="C-Non MD"/>
    <x v="0"/>
    <s v="NMD"/>
    <n v="0"/>
    <n v="0"/>
    <n v="443282.58"/>
    <x v="6"/>
    <n v="1000257619"/>
    <x v="407"/>
    <m/>
    <m/>
    <n v="0"/>
    <x v="0"/>
    <x v="0"/>
    <x v="5"/>
  </r>
  <r>
    <n v="101644078"/>
    <s v="TOMOLOJU F MRS"/>
    <s v="4 LADIPO TOMOLOJU STR 84/S25/22625 OMOTOYE EST AGEGE"/>
    <s v="C-Non MD"/>
    <x v="1"/>
    <s v="NMD"/>
    <n v="427"/>
    <n v="21023.35"/>
    <n v="109022.83"/>
    <x v="6"/>
    <n v="1000257619"/>
    <x v="407"/>
    <m/>
    <d v="2025-05-31T00:00:00"/>
    <n v="0"/>
    <x v="218"/>
    <x v="1"/>
    <x v="5"/>
  </r>
  <r>
    <n v="100525211"/>
    <s v="TOMOLOJU F MRS"/>
    <s v="4 LADIPO TOMOLOJU STR 84/S25/22625 OMOTOYE EST AGEGE"/>
    <s v="C-Non MD"/>
    <x v="1"/>
    <s v="NMD"/>
    <n v="427"/>
    <n v="21023.35"/>
    <n v="51464.01"/>
    <x v="6"/>
    <n v="1000257619"/>
    <x v="407"/>
    <n v="20000"/>
    <d v="2025-06-25T00:00:00"/>
    <n v="0"/>
    <x v="217"/>
    <x v="3"/>
    <x v="5"/>
  </r>
  <r>
    <n v="100525538"/>
    <s v="ISREAL BOGUN"/>
    <s v="40 ATANDA AKINREMI ORILE-AGEGE LAGOS"/>
    <s v="C-Non MD"/>
    <x v="1"/>
    <s v="NMD"/>
    <n v="427"/>
    <n v="21023.35"/>
    <n v="334921.17"/>
    <x v="6"/>
    <n v="1000257619"/>
    <x v="407"/>
    <m/>
    <d v="2025-02-17T00:00:00"/>
    <n v="0"/>
    <x v="218"/>
    <x v="1"/>
    <x v="5"/>
  </r>
  <r>
    <n v="102893414"/>
    <s v="BADMUS SIKIRU SIKIRU SIKIRU"/>
    <s v="4A OLADIPO TOMOLOJU CLOSE M/NO 79/S25/124195 AGEGE"/>
    <s v="C-Non MD"/>
    <x v="1"/>
    <s v="NMD"/>
    <n v="427"/>
    <n v="21023.35"/>
    <n v="105756.8"/>
    <x v="6"/>
    <n v="1000257619"/>
    <x v="407"/>
    <m/>
    <m/>
    <n v="0"/>
    <x v="218"/>
    <x v="1"/>
    <x v="5"/>
  </r>
  <r>
    <n v="100525537"/>
    <s v="WISILAT BELLO"/>
    <s v="4B ATANDA AKINREMI ORILE AGEGE LAGOS"/>
    <s v="C-Non MD"/>
    <x v="0"/>
    <s v="NMD"/>
    <n v="0"/>
    <n v="0"/>
    <n v="267378.13"/>
    <x v="6"/>
    <n v="1000257619"/>
    <x v="407"/>
    <m/>
    <m/>
    <n v="0"/>
    <x v="0"/>
    <x v="0"/>
    <x v="5"/>
  </r>
  <r>
    <n v="101644092"/>
    <s v="GABRIEL ADEWUNMI"/>
    <s v="5 ATANDA AKINREMI STR ORILE AGEGE"/>
    <s v="C-Non MD"/>
    <x v="0"/>
    <s v="NMD"/>
    <n v="0"/>
    <n v="0"/>
    <n v="341591.49"/>
    <x v="6"/>
    <n v="1000257619"/>
    <x v="407"/>
    <m/>
    <m/>
    <n v="0"/>
    <x v="0"/>
    <x v="0"/>
    <x v="5"/>
  </r>
  <r>
    <n v="100524864"/>
    <s v="GABRIEL ADEWUNMI"/>
    <s v="5 ATANDA AKINREMI STR ORILE AGEGE "/>
    <s v="C-Non MD"/>
    <x v="1"/>
    <s v="NMD"/>
    <n v="427"/>
    <n v="21023.35"/>
    <n v="295490.90999999997"/>
    <x v="6"/>
    <n v="1000257619"/>
    <x v="407"/>
    <n v="32000"/>
    <d v="2025-06-17T00:00:00"/>
    <n v="10976.650000000001"/>
    <x v="0"/>
    <x v="2"/>
    <x v="5"/>
  </r>
  <r>
    <n v="102179455"/>
    <s v="ELIAS DIPO"/>
    <s v="5 OMOTOYE EST ORILE AGEGE"/>
    <s v="C-Non MD"/>
    <x v="1"/>
    <s v="NMD"/>
    <n v="427"/>
    <n v="21023.35"/>
    <n v="29574.240000000002"/>
    <x v="6"/>
    <n v="1000257619"/>
    <x v="407"/>
    <n v="20000"/>
    <d v="2025-06-14T00:00:00"/>
    <n v="0"/>
    <x v="217"/>
    <x v="3"/>
    <x v="5"/>
  </r>
  <r>
    <n v="101646544"/>
    <s v="OSUOLA JONATHAN"/>
    <s v="5 TOMOLOJU CLOSE 92/S25/00040338 ORILE AGEGE"/>
    <s v="C-Non MD"/>
    <x v="1"/>
    <s v="NMD"/>
    <n v="427"/>
    <n v="21023.35"/>
    <n v="366508.93"/>
    <x v="6"/>
    <n v="1000257619"/>
    <x v="407"/>
    <m/>
    <d v="2023-12-20T00:00:00"/>
    <n v="0"/>
    <x v="218"/>
    <x v="1"/>
    <x v="5"/>
  </r>
  <r>
    <n v="100525199"/>
    <s v="OSUOLA JONATHAN"/>
    <s v="5 TOMOLOJU CLOSE 93/P50/00002515 ORILE AGEGE"/>
    <s v="C-Non MD"/>
    <x v="1"/>
    <s v="NMD"/>
    <n v="427"/>
    <n v="21023.35"/>
    <n v="383670.77"/>
    <x v="6"/>
    <n v="1000257619"/>
    <x v="407"/>
    <m/>
    <d v="2025-05-22T00:00:00"/>
    <n v="0"/>
    <x v="218"/>
    <x v="1"/>
    <x v="5"/>
  </r>
  <r>
    <n v="100525190"/>
    <s v="MOSES EMEYA (MR)"/>
    <s v="6 OMOTOYE ESTATE ORILE AGEGE ORILE AGEGE "/>
    <s v="C-Non MD"/>
    <x v="0"/>
    <s v="NMD"/>
    <n v="0"/>
    <n v="0"/>
    <n v="161688.54"/>
    <x v="6"/>
    <n v="1000257619"/>
    <x v="407"/>
    <m/>
    <m/>
    <n v="0"/>
    <x v="0"/>
    <x v="0"/>
    <x v="5"/>
  </r>
  <r>
    <n v="100955112"/>
    <s v="ATOLONGBE CALEB PASTOR"/>
    <s v="7 DELE IBIDUN STR OMOTOYE EST AGEGE LAGOS"/>
    <s v="C-Non MD"/>
    <x v="0"/>
    <s v="NMD"/>
    <n v="0"/>
    <n v="0"/>
    <n v="631348.81000000006"/>
    <x v="6"/>
    <n v="1000257619"/>
    <x v="407"/>
    <m/>
    <m/>
    <n v="0"/>
    <x v="0"/>
    <x v="0"/>
    <x v="5"/>
  </r>
  <r>
    <n v="100525034"/>
    <s v="HASSAN BUSARI OLADE"/>
    <s v="7 OLADIPO TOMOLOJU CLOSE M/NO 77/S25/62668 AGEGE"/>
    <s v="C-Non MD"/>
    <x v="1"/>
    <s v="NMD"/>
    <n v="427"/>
    <n v="21023.35"/>
    <n v="790346.33"/>
    <x v="6"/>
    <n v="1000257619"/>
    <x v="407"/>
    <n v="14000"/>
    <d v="2025-06-10T00:00:00"/>
    <n v="0"/>
    <x v="237"/>
    <x v="3"/>
    <x v="5"/>
  </r>
  <r>
    <n v="100539176"/>
    <s v="HASSAN BUSARI OLADE"/>
    <s v="7 OLADIPO TOMOLOJU CLOSE M/NO 77/S25/67332 AGEGE"/>
    <s v="C-Non MD"/>
    <x v="1"/>
    <s v="NMD"/>
    <n v="427"/>
    <n v="21023.35"/>
    <n v="417100.54"/>
    <x v="6"/>
    <n v="1000257619"/>
    <x v="407"/>
    <n v="30000"/>
    <d v="2025-06-18T00:00:00"/>
    <n v="8976.6500000000015"/>
    <x v="0"/>
    <x v="2"/>
    <x v="5"/>
  </r>
  <r>
    <n v="100525341"/>
    <s v="FOLASHADE AINA"/>
    <s v="7 OLADIPO TOMOLOYE CLOSE M/NO 79/S25/99016 ORILE AGEGE"/>
    <s v="C-Non MD"/>
    <x v="1"/>
    <s v="NMD"/>
    <n v="427"/>
    <n v="21023.35"/>
    <n v="92458.43"/>
    <x v="6"/>
    <n v="1000257619"/>
    <x v="407"/>
    <n v="12000"/>
    <d v="2025-06-24T00:00:00"/>
    <n v="0"/>
    <x v="224"/>
    <x v="3"/>
    <x v="5"/>
  </r>
  <r>
    <n v="100525209"/>
    <s v="R O MUSA"/>
    <s v="7 TOMOLOJU STR ORILE LAGOS"/>
    <s v="C-Non MD"/>
    <x v="1"/>
    <s v="NMD"/>
    <n v="427"/>
    <n v="21023.35"/>
    <n v="501852.65"/>
    <x v="6"/>
    <n v="1000257619"/>
    <x v="407"/>
    <n v="25000"/>
    <d v="2025-06-25T00:00:00"/>
    <n v="3976.6500000000015"/>
    <x v="0"/>
    <x v="2"/>
    <x v="5"/>
  </r>
  <r>
    <n v="101646376"/>
    <s v="R O"/>
    <s v="7 TOMOLOJU STR ORILE LAGOS"/>
    <s v="C-Non MD"/>
    <x v="0"/>
    <s v="NMD"/>
    <n v="0"/>
    <n v="0"/>
    <n v="8249.23"/>
    <x v="6"/>
    <n v="1000257619"/>
    <x v="407"/>
    <m/>
    <m/>
    <n v="0"/>
    <x v="0"/>
    <x v="0"/>
    <x v="5"/>
  </r>
  <r>
    <n v="101646546"/>
    <s v="FABEMORA JAMES"/>
    <s v="7 TOMOLOJU STR ORILE OLD A/C 26/07/04/07613 MN 76/158849"/>
    <s v="C-Non MD"/>
    <x v="0"/>
    <s v="NMD"/>
    <n v="0"/>
    <n v="0"/>
    <n v="-350.77"/>
    <x v="6"/>
    <n v="1000257619"/>
    <x v="407"/>
    <m/>
    <m/>
    <n v="0"/>
    <x v="0"/>
    <x v="0"/>
    <x v="5"/>
  </r>
  <r>
    <n v="100524879"/>
    <s v="FABEMORA JAMES"/>
    <s v="7 TOMOLOJU STR ORILE OLD A/C 26/07/04/07613 MN 76/158849"/>
    <s v="C-Non MD"/>
    <x v="1"/>
    <s v="NMD"/>
    <n v="427"/>
    <n v="21023.35"/>
    <n v="80998.509999999995"/>
    <x v="6"/>
    <n v="1000257619"/>
    <x v="407"/>
    <n v="21600"/>
    <d v="2025-06-24T00:00:00"/>
    <n v="576.65000000000146"/>
    <x v="0"/>
    <x v="2"/>
    <x v="5"/>
  </r>
  <r>
    <n v="100524845"/>
    <s v="FOLASHADE A"/>
    <s v="7 TOMOLUJO STR ORILE LAGOS"/>
    <s v="C-Non MD"/>
    <x v="1"/>
    <s v="NMD"/>
    <n v="427"/>
    <n v="21023.35"/>
    <n v="287592.55"/>
    <x v="6"/>
    <n v="1000257619"/>
    <x v="407"/>
    <n v="30000"/>
    <d v="2025-06-25T00:00:00"/>
    <n v="8976.6500000000015"/>
    <x v="0"/>
    <x v="2"/>
    <x v="5"/>
  </r>
  <r>
    <n v="101644093"/>
    <s v="STEVEN O.S"/>
    <s v="7A ATANDA AKINREMI STR LAGOS"/>
    <s v="C-Non MD"/>
    <x v="0"/>
    <s v="NMD"/>
    <n v="0"/>
    <n v="0"/>
    <n v="84356.39"/>
    <x v="6"/>
    <n v="1000257619"/>
    <x v="407"/>
    <m/>
    <m/>
    <n v="0"/>
    <x v="0"/>
    <x v="0"/>
    <x v="5"/>
  </r>
  <r>
    <n v="100525180"/>
    <s v="MR TUNDE ADIO"/>
    <s v="8 DELE IBIDUUNNI STREET 85/S25/97214 AGEGE"/>
    <s v="C-Non MD"/>
    <x v="1"/>
    <s v="NMD"/>
    <n v="427"/>
    <n v="21023.35"/>
    <n v="20725.78"/>
    <x v="6"/>
    <n v="1000257619"/>
    <x v="407"/>
    <m/>
    <d v="2025-05-23T00:00:00"/>
    <n v="0"/>
    <x v="218"/>
    <x v="1"/>
    <x v="5"/>
  </r>
  <r>
    <n v="101643681"/>
    <s v="MR TUNDE ADIO"/>
    <s v="8 DELE IBIDUUNNI STREET 85/S25/97214 AGEGE"/>
    <s v="C-Non MD"/>
    <x v="1"/>
    <s v="NMD"/>
    <n v="427"/>
    <n v="21023.35"/>
    <n v="29049.59"/>
    <x v="6"/>
    <n v="1000257619"/>
    <x v="407"/>
    <n v="41649"/>
    <d v="2025-06-18T00:00:00"/>
    <n v="20625.650000000001"/>
    <x v="0"/>
    <x v="2"/>
    <x v="5"/>
  </r>
  <r>
    <n v="100525179"/>
    <s v="G AKOMOLAFE"/>
    <s v="8 TOMOLOJU STR ORILE AGEGE ALAGBA AGEGE "/>
    <s v="C-Non MD"/>
    <x v="1"/>
    <s v="NMD"/>
    <n v="427"/>
    <n v="21023.35"/>
    <n v="42734.76"/>
    <x v="6"/>
    <n v="1000257619"/>
    <x v="407"/>
    <n v="24000"/>
    <d v="2025-06-24T00:00:00"/>
    <n v="2976.6500000000015"/>
    <x v="0"/>
    <x v="2"/>
    <x v="5"/>
  </r>
  <r>
    <n v="101643809"/>
    <s v="LASISI AJISEGIRI"/>
    <s v="9 ATANDA AKINREMI STREET AGEGE STREET ORILE"/>
    <s v="C-Non MD"/>
    <x v="0"/>
    <s v="NMD"/>
    <n v="0"/>
    <n v="0"/>
    <n v="83919.97"/>
    <x v="6"/>
    <n v="1000257619"/>
    <x v="407"/>
    <m/>
    <m/>
    <n v="0"/>
    <x v="0"/>
    <x v="0"/>
    <x v="5"/>
  </r>
  <r>
    <n v="100525015"/>
    <s v="AFOLABI ADEJARE"/>
    <s v="9 DELE IBIDUN STR 81/S5/26450 ORILE AGEGE"/>
    <s v="C-Non MD"/>
    <x v="1"/>
    <s v="NMD"/>
    <n v="427"/>
    <n v="21023.35"/>
    <n v="476169.23"/>
    <x v="6"/>
    <n v="1000257619"/>
    <x v="407"/>
    <m/>
    <d v="2023-01-13T00:00:00"/>
    <n v="0"/>
    <x v="218"/>
    <x v="1"/>
    <x v="5"/>
  </r>
  <r>
    <n v="100525361"/>
    <s v="ISAAC OLAJIDE"/>
    <s v="9 OLAORE STR 85/S25/066277 OMOTOYE ESTATE"/>
    <s v="C-Non MD"/>
    <x v="1"/>
    <s v="NMD"/>
    <n v="427"/>
    <n v="21023.35"/>
    <n v="39855.99"/>
    <x v="6"/>
    <n v="1000257619"/>
    <x v="407"/>
    <n v="22000"/>
    <d v="2025-06-25T00:00:00"/>
    <n v="976.65000000000146"/>
    <x v="0"/>
    <x v="2"/>
    <x v="5"/>
  </r>
  <r>
    <n v="101646548"/>
    <s v="ABRAHAM ADEJUMO"/>
    <s v="9 TOMOLOJU CLOSE 79/S25/120627 ORILE AGEGE"/>
    <s v="C-Non MD"/>
    <x v="0"/>
    <s v="NMD"/>
    <n v="0"/>
    <n v="0"/>
    <n v="64149.23"/>
    <x v="6"/>
    <n v="1000257619"/>
    <x v="407"/>
    <m/>
    <m/>
    <n v="0"/>
    <x v="0"/>
    <x v="0"/>
    <x v="5"/>
  </r>
  <r>
    <n v="101644090"/>
    <s v="ADEWUYI SAMUEL"/>
    <s v="OLADIPO TOMOLOJU CLOSE ORILE AGEGE"/>
    <s v="C-Non MD"/>
    <x v="0"/>
    <s v="NMD"/>
    <n v="0"/>
    <n v="0"/>
    <n v="84356.39"/>
    <x v="6"/>
    <n v="1000257619"/>
    <x v="407"/>
    <m/>
    <m/>
    <n v="0"/>
    <x v="0"/>
    <x v="0"/>
    <x v="5"/>
  </r>
  <r>
    <n v="100539614"/>
    <s v="AYINLA KARIMU"/>
    <s v="3 SALAMOTU STR M/NO 81/S25/36969 OKE KOTO"/>
    <s v="C-Non MD"/>
    <x v="1"/>
    <s v="NMD"/>
    <n v="427"/>
    <n v="21023.35"/>
    <n v="256353.65"/>
    <x v="6"/>
    <n v="1000258777"/>
    <x v="408"/>
    <m/>
    <d v="2024-07-18T00:00:00"/>
    <n v="0"/>
    <x v="218"/>
    <x v="1"/>
    <x v="8"/>
  </r>
  <r>
    <n v="101643796"/>
    <s v="AYINLA KARIMU"/>
    <s v="3 SALAMOTU STR M/NO 81/S25/36969 OKE KOTO"/>
    <s v="C-Non MD"/>
    <x v="0"/>
    <s v="NMD"/>
    <n v="0"/>
    <n v="0"/>
    <n v="89759.18"/>
    <x v="6"/>
    <n v="1000258777"/>
    <x v="408"/>
    <m/>
    <m/>
    <n v="0"/>
    <x v="0"/>
    <x v="0"/>
    <x v="8"/>
  </r>
  <r>
    <n v="100523700"/>
    <s v="DACOSTA A AJAYI"/>
    <s v="32 IBIDO STREET 91/S25/20114 OKEKOTO AGEGE"/>
    <s v="C-Non MD"/>
    <x v="1"/>
    <s v="NMD"/>
    <n v="427"/>
    <n v="21023.35"/>
    <n v="29558.49"/>
    <x v="6"/>
    <n v="1000258777"/>
    <x v="408"/>
    <n v="21250"/>
    <d v="2025-06-17T00:00:00"/>
    <n v="226.65000000000146"/>
    <x v="0"/>
    <x v="2"/>
    <x v="8"/>
  </r>
  <r>
    <n v="101645873"/>
    <s v="DACOSTA AJAYI"/>
    <s v="32 IBIDO STREET 91/S25/20114 OKEKOTO AGEGE"/>
    <s v="C-Non MD"/>
    <x v="0"/>
    <s v="NMD"/>
    <n v="0"/>
    <n v="0"/>
    <n v="2583.3200000000002"/>
    <x v="6"/>
    <n v="1000258777"/>
    <x v="408"/>
    <m/>
    <m/>
    <n v="0"/>
    <x v="0"/>
    <x v="0"/>
    <x v="8"/>
  </r>
  <r>
    <n v="101643795"/>
    <s v="SANIMOTU ALABA"/>
    <s v="1 SANIMOTU STR 85/S25/043516 AGEGE"/>
    <s v="C-Non MD"/>
    <x v="0"/>
    <s v="NMD"/>
    <n v="0"/>
    <n v="0"/>
    <n v="31610.34"/>
    <x v="6"/>
    <n v="1000258780"/>
    <x v="409"/>
    <m/>
    <m/>
    <n v="0"/>
    <x v="0"/>
    <x v="0"/>
    <x v="8"/>
  </r>
  <r>
    <n v="101643798"/>
    <s v="DANIEL ONANUBI"/>
    <s v="1 SANMOTU STR AGEGE"/>
    <s v="C-Non MD"/>
    <x v="0"/>
    <s v="NMD"/>
    <n v="0"/>
    <n v="0"/>
    <n v="1610.34"/>
    <x v="6"/>
    <n v="1000258780"/>
    <x v="409"/>
    <m/>
    <m/>
    <n v="0"/>
    <x v="0"/>
    <x v="0"/>
    <x v="8"/>
  </r>
  <r>
    <n v="100524177"/>
    <s v="DANIEL ONANUBI"/>
    <s v="1 SANMOTU STR AGEGE "/>
    <s v="C-Non MD"/>
    <x v="1"/>
    <s v="NMD"/>
    <n v="427"/>
    <n v="21023.35"/>
    <n v="190669.16"/>
    <x v="6"/>
    <n v="1000258780"/>
    <x v="409"/>
    <m/>
    <d v="2025-05-28T00:00:00"/>
    <n v="0"/>
    <x v="218"/>
    <x v="1"/>
    <x v="8"/>
  </r>
  <r>
    <n v="101644091"/>
    <s v="OLUFUNMILAYO OLAYINKA"/>
    <s v="5 SANIMOTU STREET OFF AMOO STREET ORILE."/>
    <s v="C-Non MD"/>
    <x v="0"/>
    <s v="NMD"/>
    <n v="0"/>
    <n v="0"/>
    <n v="6106.8"/>
    <x v="6"/>
    <n v="1000258780"/>
    <x v="409"/>
    <m/>
    <m/>
    <n v="0"/>
    <x v="0"/>
    <x v="0"/>
    <x v="8"/>
  </r>
  <r>
    <n v="101645888"/>
    <s v="MRS ADEWALE SHERIFATU"/>
    <s v="C1/55 IPAJA ROAD OLD A/C NO 26/04/05/10314 AGEGE"/>
    <s v="C-Non MD"/>
    <x v="0"/>
    <s v="NMD"/>
    <n v="0"/>
    <n v="0"/>
    <n v="28775.56"/>
    <x v="6"/>
    <n v="1000258762"/>
    <x v="410"/>
    <m/>
    <m/>
    <n v="0"/>
    <x v="0"/>
    <x v="0"/>
    <x v="8"/>
  </r>
  <r>
    <n v="102595490"/>
    <s v="FAGBEMI  ADE  SAMSON"/>
    <s v=" 9 DADDY-OLUYIDE ST M"/>
    <s v="C-Non MD"/>
    <x v="0"/>
    <s v="NMD"/>
    <n v="0"/>
    <n v="0"/>
    <n v="17160.91"/>
    <x v="6"/>
    <n v="1001765944"/>
    <x v="411"/>
    <m/>
    <m/>
    <n v="0"/>
    <x v="0"/>
    <x v="0"/>
    <x v="7"/>
  </r>
  <r>
    <n v="101643754"/>
    <s v="DAVID BOBUDE"/>
    <s v="1 DADDY ONIYIDE STREET ORILE AGEGE"/>
    <s v="C-Non MD"/>
    <x v="0"/>
    <s v="NMD"/>
    <n v="0"/>
    <n v="0"/>
    <n v="11741.6"/>
    <x v="6"/>
    <n v="1001765944"/>
    <x v="411"/>
    <m/>
    <m/>
    <n v="0"/>
    <x v="0"/>
    <x v="0"/>
    <x v="7"/>
  </r>
  <r>
    <n v="100540404"/>
    <s v="DAVID BOBUDE"/>
    <s v="1 DADDY ONIYIDE STREET ORILE AGEGE "/>
    <s v="C-Non MD"/>
    <x v="1"/>
    <s v="NMD"/>
    <n v="427"/>
    <n v="21023.35"/>
    <n v="796137.39"/>
    <x v="6"/>
    <n v="1001765944"/>
    <x v="411"/>
    <m/>
    <d v="2025-05-27T00:00:00"/>
    <n v="0"/>
    <x v="218"/>
    <x v="1"/>
    <x v="7"/>
  </r>
  <r>
    <n v="100525183"/>
    <s v="JOSEPH OBASANMI ADEWUYI"/>
    <s v="1 OMOTOYE ESTATE M/N 85/S25/079377 ORILE AGEGE"/>
    <s v="C-Non MD"/>
    <x v="1"/>
    <s v="NMD"/>
    <n v="427"/>
    <n v="21023.35"/>
    <n v="212374.77"/>
    <x v="6"/>
    <n v="1001765944"/>
    <x v="411"/>
    <n v="27500"/>
    <d v="2025-06-18T00:00:00"/>
    <n v="6476.6500000000015"/>
    <x v="0"/>
    <x v="2"/>
    <x v="7"/>
  </r>
  <r>
    <n v="100525181"/>
    <s v="JOSEPH OBASANMI ADEWUYI"/>
    <s v="1 OMOTOYE ESTATE STR M/N 85/S25/083480 ORILE AGEGEE"/>
    <s v="C-Non MD"/>
    <x v="0"/>
    <s v="NMD"/>
    <n v="0"/>
    <n v="0"/>
    <n v="503356.63"/>
    <x v="6"/>
    <n v="1001765944"/>
    <x v="411"/>
    <m/>
    <m/>
    <n v="0"/>
    <x v="0"/>
    <x v="0"/>
    <x v="7"/>
  </r>
  <r>
    <n v="100524183"/>
    <s v="SHOBOWALE MR"/>
    <s v="10 DADDY ONIYIDE STR  "/>
    <s v="C-Non MD"/>
    <x v="0"/>
    <s v="NMD"/>
    <n v="0"/>
    <n v="0"/>
    <n v="129126.16"/>
    <x v="6"/>
    <n v="1001765944"/>
    <x v="411"/>
    <m/>
    <m/>
    <n v="0"/>
    <x v="0"/>
    <x v="0"/>
    <x v="7"/>
  </r>
  <r>
    <n v="100525356"/>
    <s v="MRS SURAKATU SULE"/>
    <s v="10 SOMOYE STR 82/S25/32078 ORILE AGEGE"/>
    <s v="C-Non MD"/>
    <x v="0"/>
    <s v="NMD"/>
    <n v="0"/>
    <n v="0"/>
    <n v="165548.26999999999"/>
    <x v="6"/>
    <n v="1001765944"/>
    <x v="411"/>
    <m/>
    <m/>
    <n v="0"/>
    <x v="0"/>
    <x v="0"/>
    <x v="7"/>
  </r>
  <r>
    <n v="101646375"/>
    <s v="MRS SURAKATU"/>
    <s v="10 SOMOYE STR 82/S25/32078 ORILE AGEGE"/>
    <s v="C-Non MD"/>
    <x v="0"/>
    <s v="NMD"/>
    <n v="0"/>
    <n v="0"/>
    <n v="11882.11"/>
    <x v="6"/>
    <n v="1001765944"/>
    <x v="411"/>
    <m/>
    <m/>
    <n v="0"/>
    <x v="0"/>
    <x v="0"/>
    <x v="7"/>
  </r>
  <r>
    <n v="101643749"/>
    <s v="AYINDE LASISI"/>
    <s v="10 SOMOYE STR M/N 85/S25/43040 ORILE AGEGE"/>
    <s v="C-Non MD"/>
    <x v="0"/>
    <s v="NMD"/>
    <n v="0"/>
    <n v="0"/>
    <n v="-9258.4"/>
    <x v="6"/>
    <n v="1001765944"/>
    <x v="411"/>
    <m/>
    <m/>
    <n v="0"/>
    <x v="0"/>
    <x v="0"/>
    <x v="7"/>
  </r>
  <r>
    <n v="100525366"/>
    <s v="AYINDE LASISI"/>
    <s v="10 SOMOYE STR M/N 85/S25/43040 ORILE AGEGE"/>
    <s v="C-Non MD"/>
    <x v="1"/>
    <s v="NMD"/>
    <n v="427"/>
    <n v="21023.35"/>
    <n v="150791.46"/>
    <x v="6"/>
    <n v="1001765944"/>
    <x v="411"/>
    <m/>
    <d v="2025-01-27T00:00:00"/>
    <n v="0"/>
    <x v="218"/>
    <x v="1"/>
    <x v="7"/>
  </r>
  <r>
    <n v="100945523"/>
    <s v="MR YUSUF ADESANYA"/>
    <s v="12 DADDY ONIYIDE STR 85/S25/052193 ORILE AGEGE"/>
    <s v="C-Non MD"/>
    <x v="1"/>
    <s v="NMD"/>
    <n v="427"/>
    <n v="21023.35"/>
    <n v="749143.09"/>
    <x v="6"/>
    <n v="1001765944"/>
    <x v="411"/>
    <m/>
    <d v="2025-05-27T00:00:00"/>
    <n v="0"/>
    <x v="218"/>
    <x v="1"/>
    <x v="7"/>
  </r>
  <r>
    <n v="100523324"/>
    <s v="KAMORU HASSAN"/>
    <s v="12 DADDY ONIYIDE STR ORILE AGEGE"/>
    <s v="C-Non MD"/>
    <x v="1"/>
    <s v="NMD"/>
    <n v="427"/>
    <n v="21023.35"/>
    <n v="260268.25"/>
    <x v="6"/>
    <n v="1001765944"/>
    <x v="411"/>
    <m/>
    <d v="2025-05-31T00:00:00"/>
    <n v="0"/>
    <x v="218"/>
    <x v="1"/>
    <x v="7"/>
  </r>
  <r>
    <n v="100523674"/>
    <s v="OLUREMI O A MRS"/>
    <s v="12 SHOMOYE STR 90/S25/114673 ORILE AGEGE"/>
    <s v="C-Non MD"/>
    <x v="1"/>
    <s v="NMD"/>
    <n v="427"/>
    <n v="21023.35"/>
    <n v="314846.34000000003"/>
    <x v="6"/>
    <n v="1001765944"/>
    <x v="411"/>
    <m/>
    <d v="2025-05-16T00:00:00"/>
    <n v="0"/>
    <x v="218"/>
    <x v="1"/>
    <x v="7"/>
  </r>
  <r>
    <n v="100945494"/>
    <s v="MRS OLUKEMI O.A"/>
    <s v="12 SHOMOYE STR 90/S25/98321 ORILE AGEGE"/>
    <s v="C-Non MD"/>
    <x v="0"/>
    <s v="NMD"/>
    <n v="0"/>
    <n v="0"/>
    <n v="95623.38"/>
    <x v="6"/>
    <n v="1001765944"/>
    <x v="411"/>
    <m/>
    <m/>
    <n v="0"/>
    <x v="0"/>
    <x v="0"/>
    <x v="7"/>
  </r>
  <r>
    <n v="100524847"/>
    <s v="EZEKIEL ADEBISI"/>
    <s v="13 OMOTOYE EST RD ORILE LAGOS"/>
    <s v="C-Non MD"/>
    <x v="1"/>
    <s v="NMD"/>
    <n v="427"/>
    <n v="21023.35"/>
    <n v="449975.45"/>
    <x v="6"/>
    <n v="1001765944"/>
    <x v="411"/>
    <m/>
    <d v="2025-05-27T00:00:00"/>
    <n v="0"/>
    <x v="218"/>
    <x v="1"/>
    <x v="7"/>
  </r>
  <r>
    <n v="100540166"/>
    <s v="ALHAJI RASHEED ADEWUSI"/>
    <s v="14 DADDY ONIYIDE ST OLD A/C NO 26/03/03/46317 ORILE AGEGE"/>
    <s v="C-Non MD"/>
    <x v="1"/>
    <s v="NMD"/>
    <n v="427"/>
    <n v="21023.35"/>
    <n v="638614.23"/>
    <x v="6"/>
    <n v="1001765944"/>
    <x v="411"/>
    <m/>
    <d v="2025-05-27T00:00:00"/>
    <n v="0"/>
    <x v="218"/>
    <x v="1"/>
    <x v="7"/>
  </r>
  <r>
    <n v="101645898"/>
    <s v="ALH ADEWUSI RASHEED"/>
    <s v="14 DADDY ONIYIDE STREET OFF IPAJA RD AGEGE"/>
    <s v="C-Non MD"/>
    <x v="0"/>
    <s v="NMD"/>
    <n v="0"/>
    <n v="0"/>
    <n v="28234.57"/>
    <x v="6"/>
    <n v="1001765944"/>
    <x v="411"/>
    <m/>
    <m/>
    <n v="0"/>
    <x v="0"/>
    <x v="0"/>
    <x v="7"/>
  </r>
  <r>
    <n v="100540257"/>
    <s v="ALH ADEWUSI RASHEED"/>
    <s v="14 DADDY ONIYIDE STREET OFF IPAJA RD AGEGE "/>
    <s v="C-Non MD"/>
    <x v="1"/>
    <s v="NMD"/>
    <n v="427"/>
    <n v="21023.35"/>
    <n v="611054.4"/>
    <x v="6"/>
    <n v="1001765944"/>
    <x v="411"/>
    <m/>
    <d v="2025-05-27T00:00:00"/>
    <n v="0"/>
    <x v="218"/>
    <x v="1"/>
    <x v="7"/>
  </r>
  <r>
    <n v="100540537"/>
    <s v="OMOTOSHO SAMUEL JEGED"/>
    <s v="15 AKANNI ONIYIDE STR OLD A/C NO 26/03/06/64412 ORILE AGEGE"/>
    <s v="C-Non MD"/>
    <x v="1"/>
    <s v="NMD"/>
    <n v="427"/>
    <n v="21023.35"/>
    <n v="42200.14"/>
    <x v="6"/>
    <n v="1001765944"/>
    <x v="411"/>
    <m/>
    <d v="2025-05-27T00:00:00"/>
    <n v="0"/>
    <x v="218"/>
    <x v="1"/>
    <x v="7"/>
  </r>
  <r>
    <n v="101645895"/>
    <s v="OMOTOSHO SAMUEL JEGED"/>
    <s v="15 AKANNI ONIYIDE STR OLD A/C NO 26/03/06/64412 ORILE AGEGE"/>
    <s v="C-Non MD"/>
    <x v="0"/>
    <s v="NMD"/>
    <n v="0"/>
    <n v="0"/>
    <n v="276869.65000000002"/>
    <x v="6"/>
    <n v="1001765944"/>
    <x v="411"/>
    <m/>
    <m/>
    <n v="0"/>
    <x v="0"/>
    <x v="0"/>
    <x v="7"/>
  </r>
  <r>
    <n v="101644070"/>
    <s v="ADEYEMI KAYODE JOSEPH"/>
    <s v="15 DADDY ONIYIDE STR ORILE AGEGE LAGOS STATE"/>
    <s v="C-Non MD"/>
    <x v="0"/>
    <s v="NMD"/>
    <n v="0"/>
    <n v="0"/>
    <n v="19460.52"/>
    <x v="6"/>
    <n v="1001765944"/>
    <x v="411"/>
    <m/>
    <m/>
    <n v="0"/>
    <x v="0"/>
    <x v="0"/>
    <x v="7"/>
  </r>
  <r>
    <n v="100539054"/>
    <s v="ADEYEMI KAYODE JOSEPH"/>
    <s v="15 DADDY ONIYIDE STR ORILE AGEGE LAGOS STATE"/>
    <s v="C-Non MD"/>
    <x v="1"/>
    <s v="NMD"/>
    <n v="427"/>
    <n v="21023.35"/>
    <n v="417662.19"/>
    <x v="6"/>
    <n v="1001765944"/>
    <x v="411"/>
    <m/>
    <m/>
    <n v="0"/>
    <x v="218"/>
    <x v="1"/>
    <x v="7"/>
  </r>
  <r>
    <n v="101646559"/>
    <s v="TORIOLA GABRIEL"/>
    <s v="15 DADDY ONIYINDE STR 25/114412 ORILE AGEGE"/>
    <s v="C-Non MD"/>
    <x v="0"/>
    <s v="NMD"/>
    <n v="0"/>
    <n v="0"/>
    <n v="28582.11"/>
    <x v="6"/>
    <n v="1001765944"/>
    <x v="411"/>
    <m/>
    <m/>
    <n v="0"/>
    <x v="0"/>
    <x v="0"/>
    <x v="7"/>
  </r>
  <r>
    <n v="100538622"/>
    <s v="SAMSONDEEN ABIOLA"/>
    <s v="15 IRESI STREET 85/S25/33204 ORILE AGEGE"/>
    <s v="C-Non MD"/>
    <x v="1"/>
    <s v="NMD"/>
    <n v="427"/>
    <n v="21023.35"/>
    <n v="199804.95"/>
    <x v="6"/>
    <n v="1001765944"/>
    <x v="411"/>
    <m/>
    <d v="2025-05-27T00:00:00"/>
    <n v="0"/>
    <x v="218"/>
    <x v="1"/>
    <x v="7"/>
  </r>
  <r>
    <n v="101644699"/>
    <s v="SAMSONDEEN ABIOLA"/>
    <s v="15 IRESI STREET 85/S25/33204 ORILE AGEGE"/>
    <s v="C-Non MD"/>
    <x v="0"/>
    <s v="NMD"/>
    <n v="0"/>
    <n v="0"/>
    <n v="59236.05"/>
    <x v="6"/>
    <n v="1001765944"/>
    <x v="411"/>
    <m/>
    <m/>
    <n v="0"/>
    <x v="0"/>
    <x v="0"/>
    <x v="7"/>
  </r>
  <r>
    <n v="100540535"/>
    <s v="OWO KEHINDE ADEB"/>
    <s v="17 DADDY ONIYIDE ST AGEGE ORILE"/>
    <s v="C-Non MD"/>
    <x v="1"/>
    <s v="NMD"/>
    <n v="427"/>
    <n v="21023.35"/>
    <n v="939474.15"/>
    <x v="6"/>
    <n v="1001765944"/>
    <x v="411"/>
    <m/>
    <d v="2025-05-27T00:00:00"/>
    <n v="0"/>
    <x v="218"/>
    <x v="1"/>
    <x v="7"/>
  </r>
  <r>
    <n v="100538532"/>
    <s v="SAULA TIJANI"/>
    <s v="17 IRESI STR LAGOS "/>
    <s v="C-Non MD"/>
    <x v="1"/>
    <s v="NMD"/>
    <n v="427"/>
    <n v="21023.35"/>
    <n v="46598"/>
    <x v="6"/>
    <n v="1001765944"/>
    <x v="411"/>
    <m/>
    <d v="2025-05-27T00:00:00"/>
    <n v="0"/>
    <x v="218"/>
    <x v="1"/>
    <x v="7"/>
  </r>
  <r>
    <n v="101644698"/>
    <s v="OLUBUNMI EUNICE"/>
    <s v="17 IRESI STREET 75/010113 AGEGE"/>
    <s v="C-Non MD"/>
    <x v="0"/>
    <s v="NMD"/>
    <n v="0"/>
    <n v="0"/>
    <n v="59236.05"/>
    <x v="6"/>
    <n v="1001765944"/>
    <x v="411"/>
    <m/>
    <m/>
    <n v="0"/>
    <x v="0"/>
    <x v="0"/>
    <x v="7"/>
  </r>
  <r>
    <n v="100537315"/>
    <s v="OLUBUNMI EUNICE"/>
    <s v="17 IRESI STREET 75/010113 AGEGE"/>
    <s v="C-Non MD"/>
    <x v="1"/>
    <s v="NMD"/>
    <n v="427"/>
    <n v="21023.35"/>
    <n v="139237.70000000001"/>
    <x v="6"/>
    <n v="1001765944"/>
    <x v="411"/>
    <n v="1100"/>
    <d v="2025-06-17T00:00:00"/>
    <n v="0"/>
    <x v="260"/>
    <x v="3"/>
    <x v="7"/>
  </r>
  <r>
    <n v="101646560"/>
    <s v="ADEBANJO IBIRONKE"/>
    <s v="18 DADDY ONIYIDE ST M/N 75/83500 AGEGE"/>
    <s v="C-Non MD"/>
    <x v="1"/>
    <s v="NMD"/>
    <n v="427"/>
    <n v="21023.35"/>
    <n v="27656.93"/>
    <x v="6"/>
    <n v="1001765944"/>
    <x v="411"/>
    <n v="15000"/>
    <d v="2025-06-20T00:00:00"/>
    <n v="0"/>
    <x v="220"/>
    <x v="3"/>
    <x v="7"/>
  </r>
  <r>
    <n v="100540416"/>
    <s v="ADEBANJO IBIRONKE"/>
    <s v="18 DADDY ONIYIDE ST M/N 75/83500 AGEGE"/>
    <s v="C-Non MD"/>
    <x v="1"/>
    <s v="NMD"/>
    <n v="427"/>
    <n v="21023.35"/>
    <n v="36127.89"/>
    <x v="6"/>
    <n v="1001765944"/>
    <x v="411"/>
    <n v="11000"/>
    <d v="2025-06-25T00:00:00"/>
    <n v="0"/>
    <x v="246"/>
    <x v="3"/>
    <x v="7"/>
  </r>
  <r>
    <n v="100538843"/>
    <s v="ADU M A"/>
    <s v="19 AKANNI ONIYIDE STR AGEGE ORILE AGEGE"/>
    <s v="C-Non MD"/>
    <x v="0"/>
    <s v="NMD"/>
    <n v="0"/>
    <n v="0"/>
    <n v="6.33"/>
    <x v="6"/>
    <n v="1001765944"/>
    <x v="411"/>
    <m/>
    <m/>
    <n v="0"/>
    <x v="0"/>
    <x v="0"/>
    <x v="7"/>
  </r>
  <r>
    <n v="101644697"/>
    <s v="SUNDAY BASHORUN"/>
    <s v="19 IRESI STREET OLD A/C NO 26/04/01/57716 ORILE AGEGE"/>
    <s v="C-Non MD"/>
    <x v="0"/>
    <s v="NMD"/>
    <n v="0"/>
    <n v="0"/>
    <n v="-763.95"/>
    <x v="6"/>
    <n v="1001765944"/>
    <x v="411"/>
    <m/>
    <m/>
    <n v="0"/>
    <x v="0"/>
    <x v="0"/>
    <x v="7"/>
  </r>
  <r>
    <n v="101644693"/>
    <s v="SUNDAY BASHORUN"/>
    <s v="19 IRESI STREET OLD A/C NO 26/04/01/57716 ORILE AGEGE"/>
    <s v="C-Non MD"/>
    <x v="0"/>
    <s v="NMD"/>
    <n v="0"/>
    <n v="0"/>
    <n v="59236.05"/>
    <x v="6"/>
    <n v="1001765944"/>
    <x v="411"/>
    <m/>
    <m/>
    <n v="0"/>
    <x v="0"/>
    <x v="0"/>
    <x v="7"/>
  </r>
  <r>
    <n v="100525920"/>
    <s v="SUNDAY BASHORUN"/>
    <s v="19 IRESI STREET OLD A/C NO 26/04/01/57716 ORILE AGEGE"/>
    <s v="C-Non MD"/>
    <x v="1"/>
    <s v="NMD"/>
    <n v="427"/>
    <n v="21023.35"/>
    <n v="242406.64"/>
    <x v="6"/>
    <n v="1001765944"/>
    <x v="411"/>
    <m/>
    <d v="2025-05-27T00:00:00"/>
    <n v="0"/>
    <x v="218"/>
    <x v="1"/>
    <x v="7"/>
  </r>
  <r>
    <n v="100538393"/>
    <s v="AKANJI S.B"/>
    <s v="19 IRESI STREET ORILE LAGOS"/>
    <s v="C-Non MD"/>
    <x v="1"/>
    <s v="NMD"/>
    <n v="427"/>
    <n v="21023.35"/>
    <n v="129679.17"/>
    <x v="6"/>
    <n v="1001765944"/>
    <x v="411"/>
    <m/>
    <d v="2025-05-27T00:00:00"/>
    <n v="0"/>
    <x v="218"/>
    <x v="1"/>
    <x v="7"/>
  </r>
  <r>
    <n v="101644696"/>
    <s v="AKANJI S.B"/>
    <s v="19 IRESI STREET ORILE LAGOS"/>
    <s v="C-Non MD"/>
    <x v="0"/>
    <s v="NMD"/>
    <n v="0"/>
    <n v="0"/>
    <n v="59236.05"/>
    <x v="6"/>
    <n v="1001765944"/>
    <x v="411"/>
    <m/>
    <m/>
    <n v="0"/>
    <x v="0"/>
    <x v="0"/>
    <x v="7"/>
  </r>
  <r>
    <n v="102426406"/>
    <s v="BALOGUN WAHEED"/>
    <s v="1B SHOMOYE STR MULERO AGEGE"/>
    <s v="C-Non MD"/>
    <x v="1"/>
    <s v="NMD"/>
    <n v="427"/>
    <n v="21023.35"/>
    <n v="220080.49"/>
    <x v="6"/>
    <n v="1001765944"/>
    <x v="411"/>
    <m/>
    <m/>
    <n v="0"/>
    <x v="218"/>
    <x v="1"/>
    <x v="7"/>
  </r>
  <r>
    <n v="100540761"/>
    <s v="OKURIBIDO OMOBOLA"/>
    <s v="2 AKANNI ONIYIDE STREET 79/S25/52963 ORILE AGEGE"/>
    <s v="C-Non MD"/>
    <x v="1"/>
    <s v="NMD"/>
    <n v="427"/>
    <n v="21023.35"/>
    <n v="363168.71"/>
    <x v="6"/>
    <n v="1001765944"/>
    <x v="411"/>
    <n v="7000"/>
    <d v="2025-06-09T00:00:00"/>
    <n v="0"/>
    <x v="228"/>
    <x v="3"/>
    <x v="7"/>
  </r>
  <r>
    <n v="101646372"/>
    <s v="SHOBALOJU MOHAMMED"/>
    <s v="20 DADDY ONIYIDE ST AGEGE"/>
    <s v="C-Non MD"/>
    <x v="0"/>
    <s v="NMD"/>
    <n v="0"/>
    <n v="0"/>
    <n v="21017.759999999998"/>
    <x v="6"/>
    <n v="1001765944"/>
    <x v="411"/>
    <m/>
    <m/>
    <n v="0"/>
    <x v="0"/>
    <x v="0"/>
    <x v="7"/>
  </r>
  <r>
    <n v="101644071"/>
    <s v="SHOBALOJU MOHAMMED M"/>
    <s v="20 DADDY ONIYIDE STR ORILE AGEGE"/>
    <s v="C-Non MD"/>
    <x v="0"/>
    <s v="NMD"/>
    <n v="0"/>
    <n v="0"/>
    <n v="27460.52"/>
    <x v="6"/>
    <n v="1001765944"/>
    <x v="411"/>
    <m/>
    <m/>
    <n v="0"/>
    <x v="0"/>
    <x v="0"/>
    <x v="7"/>
  </r>
  <r>
    <n v="100536867"/>
    <s v="IDOWU I A"/>
    <s v="21 IRESI STR LAGOS "/>
    <s v="C-Non MD"/>
    <x v="1"/>
    <s v="NMD"/>
    <n v="427"/>
    <n v="21023.35"/>
    <n v="232269.72"/>
    <x v="6"/>
    <n v="1001765944"/>
    <x v="411"/>
    <m/>
    <d v="2025-05-27T00:00:00"/>
    <n v="0"/>
    <x v="218"/>
    <x v="1"/>
    <x v="7"/>
  </r>
  <r>
    <n v="100525535"/>
    <s v="MACAULAY ANIEFIOKU"/>
    <s v="21 OMOTOYE EST AGEGE LAGOS "/>
    <s v="C-Non MD"/>
    <x v="1"/>
    <s v="NMD"/>
    <n v="427"/>
    <n v="21023.35"/>
    <n v="210720.65"/>
    <x v="6"/>
    <n v="1001765944"/>
    <x v="411"/>
    <n v="20000"/>
    <d v="2025-06-23T00:00:00"/>
    <n v="0"/>
    <x v="217"/>
    <x v="3"/>
    <x v="7"/>
  </r>
  <r>
    <n v="102191629"/>
    <s v="EKIRKO EVELYN"/>
    <s v="21 SOMOYE STR OMOTOYE EST AGEGE   "/>
    <s v="C-Non MD"/>
    <x v="1"/>
    <s v="NMD"/>
    <n v="427"/>
    <n v="21023.35"/>
    <n v="220080.49"/>
    <x v="6"/>
    <n v="1001765944"/>
    <x v="411"/>
    <m/>
    <m/>
    <n v="0"/>
    <x v="218"/>
    <x v="1"/>
    <x v="7"/>
  </r>
  <r>
    <n v="101645841"/>
    <s v="RASAKI OKEDARE"/>
    <s v="22 OLA-ORE STREET 85/S25/077518 OMOTOYE ESTATE ORILE AGEGE"/>
    <s v="C-Non MD"/>
    <x v="0"/>
    <s v="NMD"/>
    <n v="0"/>
    <n v="0"/>
    <n v="12734.57"/>
    <x v="6"/>
    <n v="1001765944"/>
    <x v="411"/>
    <m/>
    <m/>
    <n v="0"/>
    <x v="0"/>
    <x v="0"/>
    <x v="7"/>
  </r>
  <r>
    <n v="100525185"/>
    <s v="RASAKI OKEDARE"/>
    <s v="22 OLA-ORE STREET 85/S25/077518 OMOTOYE ESTATE ORILE AGEGE"/>
    <s v="C-Non MD"/>
    <x v="1"/>
    <s v="NMD"/>
    <n v="427"/>
    <n v="21023.35"/>
    <n v="21672.01"/>
    <x v="6"/>
    <n v="1001765944"/>
    <x v="411"/>
    <n v="21000"/>
    <d v="2025-06-20T00:00:00"/>
    <n v="0"/>
    <x v="223"/>
    <x v="3"/>
    <x v="7"/>
  </r>
  <r>
    <n v="101645896"/>
    <s v="RASAKI OYE OKEDARE"/>
    <s v="22 OLAORE STR ORILE AGEGE"/>
    <s v="C-Non MD"/>
    <x v="0"/>
    <s v="NMD"/>
    <n v="0"/>
    <n v="0"/>
    <n v="28234.57"/>
    <x v="6"/>
    <n v="1001765944"/>
    <x v="411"/>
    <m/>
    <m/>
    <n v="0"/>
    <x v="0"/>
    <x v="0"/>
    <x v="7"/>
  </r>
  <r>
    <n v="100525347"/>
    <s v="RASAKI OYE OKEDARE"/>
    <s v="22 OLAORE STR ORILE AGEGE "/>
    <s v="C-Non MD"/>
    <x v="1"/>
    <s v="NMD"/>
    <n v="427"/>
    <n v="21023.35"/>
    <n v="123351.19"/>
    <x v="6"/>
    <n v="1001765944"/>
    <x v="411"/>
    <n v="10000"/>
    <d v="2025-06-01T00:00:00"/>
    <n v="0"/>
    <x v="216"/>
    <x v="3"/>
    <x v="7"/>
  </r>
  <r>
    <n v="101645901"/>
    <s v="RASIDI OYE OKEDARA"/>
    <s v="22 OLAORE STR ORILE AGEGE MN 76/161596"/>
    <s v="C-Non MD"/>
    <x v="0"/>
    <s v="NMD"/>
    <n v="0"/>
    <n v="0"/>
    <n v="28234.57"/>
    <x v="6"/>
    <n v="1001765944"/>
    <x v="411"/>
    <m/>
    <m/>
    <n v="0"/>
    <x v="0"/>
    <x v="0"/>
    <x v="7"/>
  </r>
  <r>
    <n v="100525037"/>
    <s v="RASIDI OYE OKEDARA"/>
    <s v="22 OLAORE STR ORILE AGEGE MN 76/161596 "/>
    <s v="C-Non MD"/>
    <x v="1"/>
    <s v="NMD"/>
    <n v="427"/>
    <n v="21023.35"/>
    <n v="188974.6"/>
    <x v="6"/>
    <n v="1001765944"/>
    <x v="411"/>
    <n v="21400"/>
    <d v="2025-06-03T00:00:00"/>
    <n v="376.65000000000146"/>
    <x v="0"/>
    <x v="2"/>
    <x v="7"/>
  </r>
  <r>
    <n v="100536311"/>
    <s v="ATINUKE KUKU"/>
    <s v="23 IRESI STREET 85/S25/190190 ORILE AGEGE"/>
    <s v="C-Non MD"/>
    <x v="0"/>
    <s v="NMD"/>
    <n v="0"/>
    <n v="0"/>
    <n v="381132.23"/>
    <x v="6"/>
    <n v="1001765944"/>
    <x v="411"/>
    <m/>
    <m/>
    <n v="0"/>
    <x v="0"/>
    <x v="0"/>
    <x v="7"/>
  </r>
  <r>
    <n v="101644695"/>
    <s v="ATINUKE KUKU"/>
    <s v="23 IRESI STREET 85/S25/190190 ORILE AGEGE"/>
    <s v="C-Non MD"/>
    <x v="0"/>
    <s v="NMD"/>
    <n v="0"/>
    <n v="0"/>
    <n v="18236.05"/>
    <x v="6"/>
    <n v="1001765944"/>
    <x v="411"/>
    <m/>
    <m/>
    <n v="0"/>
    <x v="0"/>
    <x v="0"/>
    <x v="7"/>
  </r>
  <r>
    <n v="100538085"/>
    <s v="AUGUSTINE O.COKER"/>
    <s v="24 IRESI STR ORILE AGEGE LAGOS "/>
    <s v="C-Non MD"/>
    <x v="0"/>
    <s v="NMD"/>
    <n v="0"/>
    <n v="0"/>
    <n v="-3.85"/>
    <x v="6"/>
    <n v="1001765944"/>
    <x v="411"/>
    <m/>
    <m/>
    <n v="0"/>
    <x v="0"/>
    <x v="0"/>
    <x v="7"/>
  </r>
  <r>
    <n v="102412601"/>
    <s v="COL AKINYANJU"/>
    <s v="25 OMOTOYE ESTATE MULERO B/S ORILE"/>
    <s v="C-Non MD"/>
    <x v="1"/>
    <s v="NMD"/>
    <n v="427"/>
    <n v="21023.35"/>
    <n v="220080.49"/>
    <x v="6"/>
    <n v="1001765944"/>
    <x v="411"/>
    <m/>
    <d v="2021-05-03T00:00:00"/>
    <n v="0"/>
    <x v="218"/>
    <x v="1"/>
    <x v="7"/>
  </r>
  <r>
    <n v="100536362"/>
    <s v="WOLE AGBEKOYA"/>
    <s v="26A IRESI STR ORILE AGEGE LAGOS"/>
    <s v="C-Non MD"/>
    <x v="1"/>
    <s v="NMD"/>
    <n v="427"/>
    <n v="21023.35"/>
    <n v="67186.490000000005"/>
    <x v="6"/>
    <n v="1001765944"/>
    <x v="411"/>
    <m/>
    <d v="2025-05-27T00:00:00"/>
    <n v="0"/>
    <x v="218"/>
    <x v="1"/>
    <x v="7"/>
  </r>
  <r>
    <n v="101644694"/>
    <s v="WOLE AGBEKOYA"/>
    <s v="26A IRESI STR ORILE AGEGE LAGOS"/>
    <s v="C-Non MD"/>
    <x v="0"/>
    <s v="NMD"/>
    <n v="0"/>
    <n v="0"/>
    <n v="59236.05"/>
    <x v="6"/>
    <n v="1001765944"/>
    <x v="411"/>
    <m/>
    <m/>
    <n v="0"/>
    <x v="0"/>
    <x v="0"/>
    <x v="7"/>
  </r>
  <r>
    <n v="100537508"/>
    <s v="SUNDAY BASHORUN"/>
    <s v="27.IRESI STR. ORILE AGEGE LAGOS"/>
    <s v="C-Non MD"/>
    <x v="1"/>
    <s v="NMD"/>
    <n v="427"/>
    <n v="21023.35"/>
    <n v="775525.22"/>
    <x v="6"/>
    <n v="1001765944"/>
    <x v="411"/>
    <m/>
    <d v="2025-05-27T00:00:00"/>
    <n v="0"/>
    <x v="218"/>
    <x v="1"/>
    <x v="7"/>
  </r>
  <r>
    <n v="100945216"/>
    <s v="SUNDAY BASHORUN"/>
    <s v="27.IRESI STREET ORILE AGEGE"/>
    <s v="C-Non MD"/>
    <x v="0"/>
    <s v="NMD"/>
    <n v="0"/>
    <n v="0"/>
    <n v="150000.57"/>
    <x v="6"/>
    <n v="1001765944"/>
    <x v="411"/>
    <m/>
    <m/>
    <n v="0"/>
    <x v="0"/>
    <x v="0"/>
    <x v="7"/>
  </r>
  <r>
    <n v="100523163"/>
    <s v="OYEGUNLE S A"/>
    <s v="29 AKANMI ONIYIDE STR ORILE AGEGE "/>
    <s v="C-Non MD"/>
    <x v="0"/>
    <s v="NMD"/>
    <n v="0"/>
    <n v="0"/>
    <n v="450824.89"/>
    <x v="6"/>
    <n v="1001765944"/>
    <x v="411"/>
    <m/>
    <m/>
    <n v="0"/>
    <x v="0"/>
    <x v="0"/>
    <x v="7"/>
  </r>
  <r>
    <n v="100539442"/>
    <s v="MOSES GABRIEL"/>
    <s v="3. DADDY OLOYEDE STR  "/>
    <s v="C-Non MD"/>
    <x v="1"/>
    <s v="NMD"/>
    <n v="427"/>
    <n v="21023.35"/>
    <n v="415582.92"/>
    <x v="6"/>
    <n v="1001765944"/>
    <x v="411"/>
    <m/>
    <d v="2025-04-28T00:00:00"/>
    <n v="0"/>
    <x v="218"/>
    <x v="1"/>
    <x v="7"/>
  </r>
  <r>
    <n v="101645842"/>
    <s v="JEGEDE A"/>
    <s v="31 AKANNI ONIYIDE STR ORILE AGEGE"/>
    <s v="C-Non MD"/>
    <x v="0"/>
    <s v="NMD"/>
    <n v="0"/>
    <n v="0"/>
    <n v="23334.57"/>
    <x v="6"/>
    <n v="1001765944"/>
    <x v="411"/>
    <m/>
    <m/>
    <n v="0"/>
    <x v="0"/>
    <x v="0"/>
    <x v="7"/>
  </r>
  <r>
    <n v="100523172"/>
    <s v="JEGEDE A"/>
    <s v="31 AKANNI ONIYIDE STR ORILE AGEGE "/>
    <s v="C-Non MD"/>
    <x v="1"/>
    <s v="NMD"/>
    <n v="427"/>
    <n v="21023.35"/>
    <n v="54724.29"/>
    <x v="6"/>
    <n v="1001765944"/>
    <x v="411"/>
    <m/>
    <d v="2025-05-27T00:00:00"/>
    <n v="0"/>
    <x v="218"/>
    <x v="1"/>
    <x v="7"/>
  </r>
  <r>
    <n v="102552630"/>
    <s v="IDERA JIMOH"/>
    <s v="31 OMOTOYE SESTATE ORILE AGEGE   LAGOS"/>
    <s v="C-Non MD"/>
    <x v="1"/>
    <s v="NMD"/>
    <n v="100"/>
    <n v="4923.5"/>
    <n v="195129.9"/>
    <x v="6"/>
    <n v="1001765944"/>
    <x v="411"/>
    <m/>
    <d v="2025-03-27T00:00:00"/>
    <n v="0"/>
    <x v="29"/>
    <x v="1"/>
    <x v="7"/>
  </r>
  <r>
    <n v="100538950"/>
    <s v="TAJUDEEN OGUNDADE"/>
    <s v="4 AKANNI ONIYIDE STR LAGOS "/>
    <s v="C-Non MD"/>
    <x v="1"/>
    <s v="NMD"/>
    <n v="427"/>
    <n v="21023.35"/>
    <n v="249027.96"/>
    <x v="6"/>
    <n v="1001765944"/>
    <x v="411"/>
    <m/>
    <d v="2025-05-27T00:00:00"/>
    <n v="0"/>
    <x v="218"/>
    <x v="1"/>
    <x v="7"/>
  </r>
  <r>
    <n v="100523349"/>
    <s v="ADEWETON NOSIRU"/>
    <s v="4 DADDY ONIYIDE ST 85/S25/737731 ORILE AGEGE"/>
    <s v="C-Non MD"/>
    <x v="1"/>
    <s v="NMD"/>
    <n v="427"/>
    <n v="21023.35"/>
    <n v="131535.35999999999"/>
    <x v="6"/>
    <n v="1001765944"/>
    <x v="411"/>
    <m/>
    <d v="2025-05-27T00:00:00"/>
    <n v="0"/>
    <x v="218"/>
    <x v="1"/>
    <x v="7"/>
  </r>
  <r>
    <n v="101646563"/>
    <s v="ADEWETON NOSIRU"/>
    <s v="4 DADDY ONIYIDE ST 85/S25/737731 ORILE AGEGE"/>
    <s v="C-Non MD"/>
    <x v="0"/>
    <s v="NMD"/>
    <n v="0"/>
    <n v="0"/>
    <n v="28582.11"/>
    <x v="6"/>
    <n v="1001765944"/>
    <x v="411"/>
    <m/>
    <m/>
    <n v="0"/>
    <x v="0"/>
    <x v="0"/>
    <x v="7"/>
  </r>
  <r>
    <n v="102562046"/>
    <s v="PASTOR MATHEW SOMOYE"/>
    <s v="4 SOMOYE OMOTOY ESTATE."/>
    <s v="C-Non MD"/>
    <x v="1"/>
    <s v="NMD"/>
    <n v="427"/>
    <n v="21023.35"/>
    <n v="158514.04"/>
    <x v="6"/>
    <n v="1001765944"/>
    <x v="411"/>
    <n v="45000"/>
    <d v="2025-06-26T00:00:00"/>
    <n v="23976.65"/>
    <x v="0"/>
    <x v="2"/>
    <x v="7"/>
  </r>
  <r>
    <n v="100945495"/>
    <s v="PASTOR MATTHEW SOMOYE"/>
    <s v="4 SOMOYE STR OMOTOYE LAYOUT AGEGE LAGOS"/>
    <s v="C-Non MD"/>
    <x v="0"/>
    <s v="NMD"/>
    <n v="0"/>
    <n v="0"/>
    <n v="98336.42"/>
    <x v="6"/>
    <n v="1001765944"/>
    <x v="411"/>
    <m/>
    <m/>
    <n v="0"/>
    <x v="0"/>
    <x v="0"/>
    <x v="7"/>
  </r>
  <r>
    <n v="100525528"/>
    <s v="OLADAPO A"/>
    <s v="41 SOMOYE STR 77/60920 AGEGE"/>
    <s v="C-Non MD"/>
    <x v="1"/>
    <s v="NMD"/>
    <n v="427"/>
    <n v="21023.35"/>
    <n v="170551.48"/>
    <x v="6"/>
    <n v="1001765944"/>
    <x v="411"/>
    <n v="19500"/>
    <d v="2025-06-18T00:00:00"/>
    <n v="0"/>
    <x v="261"/>
    <x v="3"/>
    <x v="7"/>
  </r>
  <r>
    <n v="100524850"/>
    <s v="OLADAPO A"/>
    <s v="41 SOMOYE STR M/NO 85/11681 AGEGE"/>
    <s v="C-Non MD"/>
    <x v="1"/>
    <s v="NMD"/>
    <n v="427"/>
    <n v="21023.35"/>
    <n v="21097.38"/>
    <x v="6"/>
    <n v="1001765944"/>
    <x v="411"/>
    <n v="14000"/>
    <d v="2025-06-17T00:00:00"/>
    <n v="0"/>
    <x v="237"/>
    <x v="3"/>
    <x v="7"/>
  </r>
  <r>
    <n v="100540773"/>
    <s v="JIMOH IDERA"/>
    <s v="5 AKANNI ONIYIDE STREET M/NO 79/S25/39702 ORILE AGEGE"/>
    <s v="C-Non MD"/>
    <x v="0"/>
    <s v="NMD"/>
    <n v="0"/>
    <n v="0"/>
    <n v="270031.71999999997"/>
    <x v="6"/>
    <n v="1001765944"/>
    <x v="411"/>
    <m/>
    <m/>
    <n v="0"/>
    <x v="0"/>
    <x v="0"/>
    <x v="7"/>
  </r>
  <r>
    <n v="102795412"/>
    <s v="JIMOH IDERA IDERA IDERA"/>
    <s v="5 AKANNI ONIYIDE STREET M/NO 79/S25/39702 ORILE AGEGE"/>
    <s v="C-Non MD"/>
    <x v="1"/>
    <s v="NMD"/>
    <n v="427"/>
    <n v="21023.35"/>
    <n v="34156.769999999997"/>
    <x v="6"/>
    <n v="1001765944"/>
    <x v="411"/>
    <m/>
    <d v="2025-05-27T00:00:00"/>
    <n v="0"/>
    <x v="218"/>
    <x v="1"/>
    <x v="7"/>
  </r>
  <r>
    <n v="101393685"/>
    <s v="JIMOH IDERA"/>
    <s v="5 AKANNI ONIYIDE STREET ORILE AGEGE"/>
    <s v="C-Non MD"/>
    <x v="1"/>
    <s v="NMD"/>
    <n v="427"/>
    <n v="21023.35"/>
    <n v="203569.04"/>
    <x v="6"/>
    <n v="1001765944"/>
    <x v="411"/>
    <m/>
    <d v="2025-05-27T00:00:00"/>
    <n v="0"/>
    <x v="218"/>
    <x v="1"/>
    <x v="7"/>
  </r>
  <r>
    <n v="100540412"/>
    <s v="BENJAMIN AJAGBE"/>
    <s v="5 DADDY ONIYIDE ST ORILE AGEGE "/>
    <s v="C-Non MD"/>
    <x v="1"/>
    <s v="NMD"/>
    <n v="427"/>
    <n v="21023.35"/>
    <n v="28039.16"/>
    <x v="6"/>
    <n v="1001765944"/>
    <x v="411"/>
    <m/>
    <d v="2025-05-27T00:00:00"/>
    <n v="0"/>
    <x v="218"/>
    <x v="1"/>
    <x v="7"/>
  </r>
  <r>
    <n v="101250688"/>
    <s v="MRS OKEBALAMA"/>
    <s v="5 SHOMOYE STREET, OMOTOYE, ORILE-AGEGE"/>
    <s v="C-Non MD"/>
    <x v="0"/>
    <s v="NMD"/>
    <n v="0"/>
    <n v="0"/>
    <n v="198826.45"/>
    <x v="6"/>
    <n v="1001765944"/>
    <x v="411"/>
    <m/>
    <m/>
    <n v="0"/>
    <x v="0"/>
    <x v="0"/>
    <x v="7"/>
  </r>
  <r>
    <n v="100523332"/>
    <s v="MADAM ABIOLA ADESHINA"/>
    <s v="6 AKANNI ONIYIDE STREET 86/S25/02159 ORILE AGEGE"/>
    <s v="C-Non MD"/>
    <x v="1"/>
    <s v="NMD"/>
    <n v="427"/>
    <n v="21023.35"/>
    <n v="130069.77"/>
    <x v="6"/>
    <n v="1001765944"/>
    <x v="411"/>
    <m/>
    <d v="2025-03-27T00:00:00"/>
    <n v="0"/>
    <x v="218"/>
    <x v="1"/>
    <x v="7"/>
  </r>
  <r>
    <n v="102852409"/>
    <s v="MADAM ABIOLA ADESHINA ABIOLA ADESHINA"/>
    <s v="6 AKANNI ONIYIDE STREET 86/S25/02159 ORILE AGEGE"/>
    <s v="C-Non MD"/>
    <x v="1"/>
    <s v="NMD"/>
    <n v="427"/>
    <n v="21023.35"/>
    <n v="128875.78"/>
    <x v="6"/>
    <n v="1001765944"/>
    <x v="411"/>
    <m/>
    <d v="2025-03-21T00:00:00"/>
    <n v="0"/>
    <x v="218"/>
    <x v="1"/>
    <x v="7"/>
  </r>
  <r>
    <n v="101644072"/>
    <s v="C U OGBEMUDIA"/>
    <s v="7 DADDY ONIYIDE ST OLD A/C NO 26/03/03/46012 AGEGE"/>
    <s v="C-Non MD"/>
    <x v="0"/>
    <s v="NMD"/>
    <n v="0"/>
    <n v="0"/>
    <n v="-11547.39"/>
    <x v="6"/>
    <n v="1001765944"/>
    <x v="411"/>
    <m/>
    <m/>
    <n v="0"/>
    <x v="0"/>
    <x v="0"/>
    <x v="7"/>
  </r>
  <r>
    <n v="100540165"/>
    <s v="C U OGBEMUDIA"/>
    <s v="7 DADDY ONIYIDE ST OLD A/C NO 26/03/03/46012 AGEGE"/>
    <s v="C-Non MD"/>
    <x v="0"/>
    <s v="NMD"/>
    <n v="0"/>
    <n v="0"/>
    <n v="206225.02"/>
    <x v="6"/>
    <n v="1001765944"/>
    <x v="411"/>
    <m/>
    <m/>
    <n v="0"/>
    <x v="0"/>
    <x v="0"/>
    <x v="7"/>
  </r>
  <r>
    <n v="102641795"/>
    <s v="PROF OLUGBENGA ODUNSI"/>
    <s v="7, OMOTOYE ESTATE, AGEGE"/>
    <s v="C-Non MD"/>
    <x v="1"/>
    <s v="NMD"/>
    <n v="427"/>
    <n v="21023.35"/>
    <n v="69339.78"/>
    <x v="6"/>
    <n v="1001765944"/>
    <x v="411"/>
    <n v="20000"/>
    <d v="2025-06-02T00:00:00"/>
    <n v="0"/>
    <x v="217"/>
    <x v="3"/>
    <x v="7"/>
  </r>
  <r>
    <n v="101646565"/>
    <s v="IYABODE ABEBI"/>
    <s v="8 DADDY ONIYIDE ST M/NO 81/S25/16902 ORILE"/>
    <s v="C-Non MD"/>
    <x v="1"/>
    <s v="NMD"/>
    <n v="427"/>
    <n v="21023.35"/>
    <n v="46890.63"/>
    <x v="6"/>
    <n v="1001765944"/>
    <x v="411"/>
    <m/>
    <m/>
    <n v="0"/>
    <x v="218"/>
    <x v="1"/>
    <x v="7"/>
  </r>
  <r>
    <n v="100524032"/>
    <s v="IYABODE ABEBI"/>
    <s v="8 DADDY ONIYIDE ST M/NO 81/S25/16902 ORILE"/>
    <s v="C-Non MD"/>
    <x v="1"/>
    <s v="NMD"/>
    <n v="427"/>
    <n v="21023.35"/>
    <n v="84529.5"/>
    <x v="6"/>
    <n v="1001765944"/>
    <x v="411"/>
    <m/>
    <d v="2025-05-31T00:00:00"/>
    <n v="0"/>
    <x v="218"/>
    <x v="1"/>
    <x v="7"/>
  </r>
  <r>
    <n v="101643748"/>
    <s v="ISHOLA OGUNLEYE"/>
    <s v="8 SHONOYE STR AGEGE OMOTOYE ESTATE"/>
    <s v="C-Non MD"/>
    <x v="1"/>
    <s v="NMD"/>
    <n v="427"/>
    <n v="21023.35"/>
    <n v="46204"/>
    <x v="6"/>
    <n v="1001765944"/>
    <x v="411"/>
    <m/>
    <d v="2021-08-03T00:00:00"/>
    <n v="0"/>
    <x v="218"/>
    <x v="1"/>
    <x v="7"/>
  </r>
  <r>
    <n v="100525174"/>
    <s v="ISHOLA OGUNLEYE"/>
    <s v="8 SHONOYE STR AGEGE OMOTOYE ESTATE"/>
    <s v="C-Non MD"/>
    <x v="1"/>
    <s v="NMD"/>
    <n v="427"/>
    <n v="21023.35"/>
    <n v="20077.53"/>
    <x v="6"/>
    <n v="1001765944"/>
    <x v="411"/>
    <m/>
    <d v="2025-05-20T00:00:00"/>
    <n v="0"/>
    <x v="218"/>
    <x v="1"/>
    <x v="7"/>
  </r>
  <r>
    <n v="100539064"/>
    <s v="YAU SAIDU YAKUBU"/>
    <s v="9 DADDY ONIYIDE STR ORILE LAGOS"/>
    <s v="C-Non MD"/>
    <x v="0"/>
    <s v="NMD"/>
    <n v="0"/>
    <n v="0"/>
    <n v="76661.62"/>
    <x v="6"/>
    <n v="1001765944"/>
    <x v="411"/>
    <m/>
    <m/>
    <n v="0"/>
    <x v="0"/>
    <x v="0"/>
    <x v="7"/>
  </r>
  <r>
    <n v="101645836"/>
    <s v="MOSUNMOLA SANU"/>
    <s v="9B AKANNI ONYIDE STR LAGOS"/>
    <s v="C-Non MD"/>
    <x v="0"/>
    <s v="NMD"/>
    <n v="0"/>
    <n v="0"/>
    <n v="28234.57"/>
    <x v="6"/>
    <n v="1001765944"/>
    <x v="411"/>
    <m/>
    <m/>
    <n v="0"/>
    <x v="0"/>
    <x v="0"/>
    <x v="7"/>
  </r>
  <r>
    <n v="100539202"/>
    <s v="MOSUNMOLA SANU"/>
    <s v="9B AKANNI ONYIDE STR LAGOS "/>
    <s v="C-Non MD"/>
    <x v="1"/>
    <s v="NMD"/>
    <n v="427"/>
    <n v="21023.35"/>
    <n v="366820"/>
    <x v="6"/>
    <n v="1001765944"/>
    <x v="411"/>
    <m/>
    <d v="2025-05-27T00:00:00"/>
    <n v="0"/>
    <x v="218"/>
    <x v="1"/>
    <x v="7"/>
  </r>
  <r>
    <n v="102718127"/>
    <s v="PRIMARY  HEALTH CENTRE OMOTOYE ESTATE"/>
    <s v="PHC OMOTOYE ESTATE MULERO"/>
    <s v="C-Non MD"/>
    <x v="1"/>
    <s v="NMD"/>
    <n v="427"/>
    <n v="21023.35"/>
    <n v="41948.23"/>
    <x v="6"/>
    <n v="1001765944"/>
    <x v="411"/>
    <m/>
    <d v="2025-05-27T00:00:00"/>
    <n v="0"/>
    <x v="218"/>
    <x v="1"/>
    <x v="7"/>
  </r>
  <r>
    <n v="101646566"/>
    <s v="MODUPE AKINYEMI"/>
    <s v="PLT 19 OMOTOYE EST. ORILE AGEG LAGOS"/>
    <s v="C-Non MD"/>
    <x v="0"/>
    <s v="NMD"/>
    <n v="0"/>
    <n v="0"/>
    <n v="-32.72"/>
    <x v="6"/>
    <n v="1001765944"/>
    <x v="411"/>
    <m/>
    <m/>
    <n v="0"/>
    <x v="0"/>
    <x v="0"/>
    <x v="7"/>
  </r>
  <r>
    <n v="100524372"/>
    <s v="MODUPE AKINYEMI"/>
    <s v="PLT 19 OMOTOYE EST. ORILE AGEG LAGOS "/>
    <s v="C-Non MD"/>
    <x v="1"/>
    <s v="NMD"/>
    <n v="427"/>
    <n v="21023.35"/>
    <n v="21330.66"/>
    <x v="6"/>
    <n v="1001765944"/>
    <x v="411"/>
    <m/>
    <d v="2025-05-27T00:00:00"/>
    <n v="0"/>
    <x v="218"/>
    <x v="1"/>
    <x v="7"/>
  </r>
  <r>
    <n v="100525357"/>
    <s v="DOVI KUFEJI LEONA"/>
    <s v="PLT 62 OMOTOYE LAYOUT M/N 83/P50/02476 AGEGE"/>
    <s v="C-Non MD"/>
    <x v="0"/>
    <s v="NMD"/>
    <n v="0"/>
    <n v="0"/>
    <n v="335547.89"/>
    <x v="6"/>
    <n v="1001765944"/>
    <x v="411"/>
    <m/>
    <m/>
    <n v="0"/>
    <x v="0"/>
    <x v="0"/>
    <x v="7"/>
  </r>
  <r>
    <n v="101645838"/>
    <s v="GBADAMOSI I"/>
    <s v="PLT 65 OMOTOYE EST ORILE AGEGE LAGOS STATE"/>
    <s v="C-Non MD"/>
    <x v="1"/>
    <s v="NMD"/>
    <n v="427"/>
    <n v="21023.35"/>
    <n v="23561.98"/>
    <x v="6"/>
    <n v="1001765944"/>
    <x v="411"/>
    <m/>
    <d v="2025-05-28T00:00:00"/>
    <n v="0"/>
    <x v="218"/>
    <x v="1"/>
    <x v="7"/>
  </r>
  <r>
    <n v="101645837"/>
    <s v="GBADAMOSI I"/>
    <s v="PLT 65 OMOTOYE EST ORILE AGEGE LAGOS STATE"/>
    <s v="C-Non MD"/>
    <x v="1"/>
    <s v="NMD"/>
    <n v="427"/>
    <n v="21023.35"/>
    <n v="24127.08"/>
    <x v="6"/>
    <n v="1001765944"/>
    <x v="411"/>
    <m/>
    <d v="2025-05-28T00:00:00"/>
    <n v="0"/>
    <x v="218"/>
    <x v="1"/>
    <x v="7"/>
  </r>
  <r>
    <n v="100526163"/>
    <s v="OTURU ONWUKU MARK"/>
    <s v="PLT 2 WILIAMS ESTATE LAGOPS STATE "/>
    <s v="C-Non MD"/>
    <x v="1"/>
    <s v="NMD"/>
    <n v="427"/>
    <n v="21023.35"/>
    <n v="72227.839999999997"/>
    <x v="6"/>
    <n v="1000266955"/>
    <x v="412"/>
    <m/>
    <d v="2025-05-29T00:00:00"/>
    <n v="0"/>
    <x v="218"/>
    <x v="1"/>
    <x v="3"/>
  </r>
  <r>
    <n v="100526166"/>
    <s v="ALH S . Y BABA"/>
    <s v="PLT E18 WILLIAM ESTATE TABON TABON AGEGE "/>
    <s v="C-Non MD"/>
    <x v="1"/>
    <s v="NMD"/>
    <n v="427"/>
    <n v="21023.35"/>
    <n v="608330.91"/>
    <x v="6"/>
    <n v="1000266955"/>
    <x v="412"/>
    <n v="25000"/>
    <d v="2025-06-23T00:00:00"/>
    <n v="3976.6500000000015"/>
    <x v="0"/>
    <x v="2"/>
    <x v="3"/>
  </r>
  <r>
    <n v="100946540"/>
    <s v="ONUORAH CHRISTOPHER"/>
    <s v="BLK D PLT D1A WILLIAM ESTATE 92/S25/24832 TABON TABON AGEGE"/>
    <s v="C-Non MD"/>
    <x v="0"/>
    <s v="NMD"/>
    <n v="0"/>
    <n v="0"/>
    <n v="16683.71"/>
    <x v="6"/>
    <n v="1000256936"/>
    <x v="413"/>
    <m/>
    <m/>
    <n v="0"/>
    <x v="0"/>
    <x v="0"/>
    <x v="6"/>
  </r>
  <r>
    <n v="100526167"/>
    <s v="AMAO KAZEEM"/>
    <s v="ROAD 1.NO 8 FLAT 3 OLUMIDE ESTATE LAGOS"/>
    <s v="C-Non MD"/>
    <x v="1"/>
    <s v="NMD"/>
    <n v="427"/>
    <n v="21023.35"/>
    <n v="63523.67"/>
    <x v="6"/>
    <n v="1000256936"/>
    <x v="413"/>
    <m/>
    <d v="2025-04-25T00:00:00"/>
    <n v="0"/>
    <x v="218"/>
    <x v="1"/>
    <x v="6"/>
  </r>
  <r>
    <n v="102542548"/>
    <s v="ADENIYI SESAN"/>
    <s v="BLK 3,WILLIAMS COMPOUND, WILLIAMS ESTATE,ORILE AGE"/>
    <s v="C-Non MD"/>
    <x v="1"/>
    <s v="NMD"/>
    <n v="427"/>
    <n v="21023.35"/>
    <n v="220080.49"/>
    <x v="6"/>
    <n v="1000257106"/>
    <x v="414"/>
    <m/>
    <m/>
    <n v="0"/>
    <x v="218"/>
    <x v="1"/>
    <x v="6"/>
  </r>
  <r>
    <n v="100540203"/>
    <s v="MR YEMI PETER O."/>
    <s v="1 WILLIAMS ESTATE OKO OBA OKO OBA AGEGE"/>
    <s v="C-Non MD"/>
    <x v="0"/>
    <s v="NMD"/>
    <n v="0"/>
    <n v="0"/>
    <n v="1102641.75"/>
    <x v="6"/>
    <n v="1000257103"/>
    <x v="415"/>
    <m/>
    <m/>
    <n v="0"/>
    <x v="0"/>
    <x v="0"/>
    <x v="5"/>
  </r>
  <r>
    <n v="102538162"/>
    <s v="TELEGRAPH NIPOST P &amp;T AGEGE"/>
    <s v="OLD ABOEKUTA RD"/>
    <s v="C-Non MD"/>
    <x v="1"/>
    <s v="NMD"/>
    <n v="427"/>
    <n v="21023.35"/>
    <n v="220080.49"/>
    <x v="6"/>
    <n v="1000257103"/>
    <x v="415"/>
    <m/>
    <m/>
    <n v="0"/>
    <x v="218"/>
    <x v="1"/>
    <x v="5"/>
  </r>
  <r>
    <n v="101645839"/>
    <s v="WILLIAMS KAYODE"/>
    <s v="PLOT 1 WILLIAMS ESTATE BEHIND ANIMAL FOOD ABEOKUTA MOTOR ROAD"/>
    <s v="C-Non MD"/>
    <x v="0"/>
    <s v="NMD"/>
    <n v="0"/>
    <n v="0"/>
    <n v="31105.99"/>
    <x v="6"/>
    <n v="1000257103"/>
    <x v="415"/>
    <m/>
    <m/>
    <n v="0"/>
    <x v="0"/>
    <x v="0"/>
    <x v="5"/>
  </r>
  <r>
    <n v="100526003"/>
    <s v="ODIANOSEN E U"/>
    <s v="PLT D4 WILLIAM EST 93/P50/00002484 TABONTABON AGEGE"/>
    <s v="C-Non MD"/>
    <x v="1"/>
    <s v="NMD"/>
    <n v="427"/>
    <n v="21023.35"/>
    <n v="290362.61"/>
    <x v="6"/>
    <n v="1000257103"/>
    <x v="415"/>
    <m/>
    <d v="2025-05-22T00:00:00"/>
    <n v="0"/>
    <x v="218"/>
    <x v="1"/>
    <x v="5"/>
  </r>
  <r>
    <n v="100526004"/>
    <s v="ODIANOSEN E U"/>
    <s v="PLT D4 WILLIAM EST 93/P50/00002863 TABONTABON AGEGE"/>
    <s v="C-Non MD"/>
    <x v="0"/>
    <s v="NMD"/>
    <n v="0"/>
    <n v="0"/>
    <n v="80948.789999999994"/>
    <x v="6"/>
    <n v="1000257103"/>
    <x v="415"/>
    <m/>
    <m/>
    <n v="0"/>
    <x v="0"/>
    <x v="0"/>
    <x v="5"/>
  </r>
  <r>
    <n v="100526178"/>
    <s v="ODIANOSEN E U"/>
    <s v="PLT D4 WILLIAM EST 93/P50/00002975 TABONTABON AGEGE"/>
    <s v="C-Non MD"/>
    <x v="1"/>
    <s v="NMD"/>
    <n v="427"/>
    <n v="21023.35"/>
    <n v="15209.69"/>
    <x v="6"/>
    <n v="1000257103"/>
    <x v="415"/>
    <n v="21000"/>
    <d v="2025-06-14T00:00:00"/>
    <n v="0"/>
    <x v="223"/>
    <x v="3"/>
    <x v="5"/>
  </r>
  <r>
    <n v="102190910"/>
    <s v="ALH HASSAN CONGEH"/>
    <s v="RD 2 PLT 8 WILLAMS EST TABON-TABON   "/>
    <s v="C-Non MD"/>
    <x v="1"/>
    <s v="NMD"/>
    <n v="427"/>
    <n v="21023.35"/>
    <n v="159285.39000000001"/>
    <x v="6"/>
    <n v="1000257115"/>
    <x v="416"/>
    <n v="21000"/>
    <d v="2025-06-23T00:00:00"/>
    <n v="0"/>
    <x v="223"/>
    <x v="3"/>
    <x v="3"/>
  </r>
  <r>
    <n v="102190011"/>
    <s v="ALH ALHAZZAN CONDEH"/>
    <s v="ROAD 12 FLT 8 WILLIAMS ESTATE TABON TABON"/>
    <s v="C-Non MD"/>
    <x v="1"/>
    <s v="NMD"/>
    <n v="427"/>
    <n v="21023.35"/>
    <n v="205030.49"/>
    <x v="6"/>
    <n v="1000257115"/>
    <x v="416"/>
    <m/>
    <d v="2025-04-15T00:00:00"/>
    <n v="0"/>
    <x v="218"/>
    <x v="1"/>
    <x v="3"/>
  </r>
  <r>
    <n v="100526071"/>
    <s v="MRSE O DOSUMU"/>
    <s v="RD 2 PLT 12 WILLIAMS ESTATE AGEGE LAGOS"/>
    <s v="C-Non MD"/>
    <x v="1"/>
    <s v="NMD"/>
    <n v="427"/>
    <n v="21023.35"/>
    <n v="19074.54"/>
    <x v="6"/>
    <n v="1000266958"/>
    <x v="417"/>
    <m/>
    <d v="2025-05-13T00:00:00"/>
    <n v="0"/>
    <x v="218"/>
    <x v="1"/>
    <x v="3"/>
  </r>
  <r>
    <n v="100526066"/>
    <s v="A &amp; T COLLEGE"/>
    <s v="PLT 18/20 RD2 WILLIA ORILE AGEGE LAGOS STATE"/>
    <s v="C-Non MD"/>
    <x v="1"/>
    <s v="NMD"/>
    <n v="427"/>
    <n v="21023.35"/>
    <n v="143399.45000000001"/>
    <x v="6"/>
    <n v="1000257109"/>
    <x v="418"/>
    <n v="54950"/>
    <d v="2025-06-23T00:00:00"/>
    <n v="33926.65"/>
    <x v="0"/>
    <x v="2"/>
    <x v="6"/>
  </r>
  <r>
    <n v="100539076"/>
    <s v="MABINUORI O. OPEYEMI"/>
    <s v="1A POWERLINE TABONTABON AG TABONTABON AGEGE"/>
    <s v="C-Non MD"/>
    <x v="0"/>
    <s v="NMD"/>
    <n v="0"/>
    <n v="0"/>
    <n v="66912.679999999993"/>
    <x v="6"/>
    <n v="1000266961"/>
    <x v="419"/>
    <m/>
    <m/>
    <n v="0"/>
    <x v="0"/>
    <x v="0"/>
    <x v="6"/>
  </r>
  <r>
    <n v="101515980"/>
    <s v="MR AKINWALE KELLY"/>
    <s v="PLT 4 RD 3 WILLIAMS EST OKO OBA LAGOS STATE"/>
    <s v="C-Non MD"/>
    <x v="1"/>
    <s v="NMD"/>
    <n v="427"/>
    <n v="21023.35"/>
    <n v="20823.849999999999"/>
    <x v="6"/>
    <n v="1000266961"/>
    <x v="419"/>
    <n v="21000"/>
    <d v="2025-06-25T00:00:00"/>
    <n v="0"/>
    <x v="223"/>
    <x v="3"/>
    <x v="6"/>
  </r>
  <r>
    <n v="101515978"/>
    <s v="MR AKINWALE KELLY"/>
    <s v="PLT 4 RD 3 WILLIAMS EST OKO OBA LAGOS STATE"/>
    <s v="C-Non MD"/>
    <x v="1"/>
    <s v="NMD"/>
    <n v="427"/>
    <n v="21023.35"/>
    <n v="20869.259999999998"/>
    <x v="6"/>
    <n v="1000266961"/>
    <x v="419"/>
    <n v="21000"/>
    <d v="2025-06-19T00:00:00"/>
    <n v="0"/>
    <x v="223"/>
    <x v="3"/>
    <x v="6"/>
  </r>
  <r>
    <n v="100525978"/>
    <s v="BANKOLE S. O"/>
    <s v="WILLAM ESTATE 78/P25/25738 TABON TABON"/>
    <s v="C-MD1"/>
    <x v="0"/>
    <s v="MD"/>
    <n v="0"/>
    <n v="0"/>
    <n v="12967.09"/>
    <x v="6"/>
    <n v="1000266961"/>
    <x v="419"/>
    <m/>
    <m/>
    <n v="0"/>
    <x v="0"/>
    <x v="0"/>
    <x v="6"/>
  </r>
  <r>
    <n v="100525979"/>
    <s v="BANKOLE S.O"/>
    <s v="WILLIAM ESTATE 78/P25/25738 TABON TABON"/>
    <s v="C-Non MD"/>
    <x v="0"/>
    <s v="NMD"/>
    <n v="0"/>
    <n v="0"/>
    <n v="61827.64"/>
    <x v="6"/>
    <n v="1000266961"/>
    <x v="419"/>
    <m/>
    <m/>
    <n v="0"/>
    <x v="0"/>
    <x v="0"/>
    <x v="6"/>
  </r>
  <r>
    <n v="102881971"/>
    <s v="SHERIFF BANGALY BANGALY BANGALY"/>
    <s v="ROUND 3 PLOT 8 WILLIAM EST"/>
    <s v="C-Non MD"/>
    <x v="1"/>
    <s v="NMD"/>
    <n v="427"/>
    <n v="21023.35"/>
    <n v="113854.11"/>
    <x v="6"/>
    <n v="1000266964"/>
    <x v="420"/>
    <n v="50000"/>
    <d v="2025-06-23T00:00:00"/>
    <n v="28976.65"/>
    <x v="0"/>
    <x v="2"/>
    <x v="3"/>
  </r>
  <r>
    <n v="102425049"/>
    <s v="FATILE J OLUFEMI"/>
    <s v="7 OYELEYE STR OFF OWELEWA STR TABON TABON AGEGE"/>
    <s v="C-Non MD"/>
    <x v="1"/>
    <s v="NMD"/>
    <n v="427"/>
    <n v="21023.35"/>
    <n v="190208.57"/>
    <x v="6"/>
    <n v="1000266966"/>
    <x v="421"/>
    <m/>
    <d v="2025-01-21T00:00:00"/>
    <n v="0"/>
    <x v="218"/>
    <x v="1"/>
    <x v="3"/>
  </r>
  <r>
    <n v="100539297"/>
    <s v="POPOOLA KAYODE"/>
    <s v="3B YEKINI STR OKE KOTO LAGOS"/>
    <s v="C-Non MD"/>
    <x v="1"/>
    <s v="NMD"/>
    <n v="427"/>
    <n v="21023.35"/>
    <n v="104890.32"/>
    <x v="6"/>
    <n v="1000258769"/>
    <x v="422"/>
    <n v="21700"/>
    <d v="2025-06-24T00:00:00"/>
    <n v="676.65000000000146"/>
    <x v="0"/>
    <x v="2"/>
    <x v="8"/>
  </r>
  <r>
    <n v="100539421"/>
    <s v="EGBEDOKUN ISAAC ESQ"/>
    <s v="7 YEKINNI STREET M/NO 70/015026 OKE KOTO AGEGE"/>
    <s v="C-Non MD"/>
    <x v="1"/>
    <s v="NMD"/>
    <n v="427"/>
    <n v="21023.35"/>
    <n v="138777.16"/>
    <x v="6"/>
    <n v="1000258769"/>
    <x v="422"/>
    <n v="20000"/>
    <d v="2025-06-17T00:00:00"/>
    <n v="0"/>
    <x v="217"/>
    <x v="3"/>
    <x v="8"/>
  </r>
  <r>
    <n v="100522800"/>
    <s v="SHODIPE VICTOR ESQ"/>
    <s v="9 YEKINNI STR M/NO 64/00459 OKE KOTO AGEGE"/>
    <s v="C-Non MD"/>
    <x v="1"/>
    <s v="NMD"/>
    <n v="427"/>
    <n v="21023.35"/>
    <n v="92644.13"/>
    <x v="6"/>
    <n v="1000258769"/>
    <x v="422"/>
    <n v="23000"/>
    <d v="2025-06-17T00:00:00"/>
    <n v="1976.6500000000015"/>
    <x v="0"/>
    <x v="2"/>
    <x v="8"/>
  </r>
  <r>
    <n v="101643799"/>
    <s v="AWOKOYA RUFUS"/>
    <s v="1 BABAJIDE STR M/NO 76/149649 OKE-KOTO AGEGE"/>
    <s v="C-Non MD"/>
    <x v="0"/>
    <s v="NMD"/>
    <n v="0"/>
    <n v="0"/>
    <n v="93998.47"/>
    <x v="6"/>
    <n v="1001601560"/>
    <x v="423"/>
    <m/>
    <m/>
    <n v="0"/>
    <x v="0"/>
    <x v="0"/>
    <x v="8"/>
  </r>
  <r>
    <n v="100540752"/>
    <s v="AWOKOYA RUFUS"/>
    <s v="1 BABAJIDE STR M/NO 76/149649 OKE-KOTO AGEGE"/>
    <s v="C-Non MD"/>
    <x v="1"/>
    <s v="NMD"/>
    <n v="427"/>
    <n v="21023.35"/>
    <n v="960635.59"/>
    <x v="6"/>
    <n v="1001601560"/>
    <x v="423"/>
    <m/>
    <d v="2025-05-20T00:00:00"/>
    <n v="0"/>
    <x v="218"/>
    <x v="1"/>
    <x v="8"/>
  </r>
  <r>
    <n v="101643802"/>
    <s v="ISHOLA AKANNI"/>
    <s v="3 BABA JIDE STR"/>
    <s v="C-Non MD"/>
    <x v="0"/>
    <s v="NMD"/>
    <n v="0"/>
    <n v="0"/>
    <n v="2198.4699999999998"/>
    <x v="6"/>
    <n v="1001601560"/>
    <x v="423"/>
    <m/>
    <m/>
    <n v="0"/>
    <x v="0"/>
    <x v="0"/>
    <x v="8"/>
  </r>
  <r>
    <n v="101643801"/>
    <s v="SAMISDEEN OLAOTAN"/>
    <s v="3 YEKINI STR ORILE LAGOS"/>
    <s v="C-Non MD"/>
    <x v="1"/>
    <s v="NMD"/>
    <n v="427"/>
    <n v="21023.35"/>
    <n v="29424.720000000001"/>
    <x v="6"/>
    <n v="1001601560"/>
    <x v="423"/>
    <n v="27900"/>
    <d v="2025-06-24T00:00:00"/>
    <n v="6876.6500000000015"/>
    <x v="0"/>
    <x v="2"/>
    <x v="8"/>
  </r>
  <r>
    <n v="100539295"/>
    <s v="SAMISDEEN OLAOTAN"/>
    <s v="3 YEKINI STR ORILE LAGOS"/>
    <s v="C-Non MD"/>
    <x v="1"/>
    <s v="NMD"/>
    <n v="427"/>
    <n v="21023.35"/>
    <n v="16340.38"/>
    <x v="6"/>
    <n v="1001601560"/>
    <x v="423"/>
    <n v="17900"/>
    <d v="2025-06-17T00:00:00"/>
    <n v="0"/>
    <x v="262"/>
    <x v="3"/>
    <x v="8"/>
  </r>
  <r>
    <n v="101644946"/>
    <s v="OPELOYERU AMINATU ALHAJA"/>
    <s v="85 ADALEMO STREET 84/S25/16247 OKE KOTO AGEGE"/>
    <s v="C-Non MD"/>
    <x v="0"/>
    <s v="NMD"/>
    <n v="0"/>
    <n v="0"/>
    <n v="37875.019999999997"/>
    <x v="7"/>
    <n v="1002010404"/>
    <x v="424"/>
    <m/>
    <m/>
    <n v="0"/>
    <x v="0"/>
    <x v="0"/>
    <x v="4"/>
  </r>
  <r>
    <n v="100525957"/>
    <s v="OPELOYERU AMINATU ALHAJA"/>
    <s v="85 ADALEMO STREET 84/S25/16247 OKE KOTO AGEGE"/>
    <s v="C-Non MD"/>
    <x v="1"/>
    <s v="NMD"/>
    <n v="529"/>
    <n v="26045.32"/>
    <n v="126351.51"/>
    <x v="7"/>
    <n v="1002010404"/>
    <x v="424"/>
    <m/>
    <d v="2025-05-27T00:00:00"/>
    <n v="0"/>
    <x v="263"/>
    <x v="1"/>
    <x v="4"/>
  </r>
  <r>
    <n v="100525937"/>
    <s v="ALHAJA ALEKE"/>
    <s v="9A DALEMO STR OKE-KOTO. LAGOPS"/>
    <s v="C-Non MD"/>
    <x v="1"/>
    <s v="NMD"/>
    <n v="529"/>
    <n v="26045.32"/>
    <n v="562206.94999999995"/>
    <x v="7"/>
    <n v="1002010404"/>
    <x v="424"/>
    <n v="26000"/>
    <d v="2025-06-23T00:00:00"/>
    <n v="0"/>
    <x v="264"/>
    <x v="3"/>
    <x v="4"/>
  </r>
  <r>
    <n v="100522802"/>
    <s v="AGBEKE ANIMOTU MAD"/>
    <s v="C4/146 ADALEMO STR M/NO 65/001942 AGEGE"/>
    <s v="C-Non MD"/>
    <x v="1"/>
    <s v="NMD"/>
    <n v="529"/>
    <n v="26045.32"/>
    <n v="292763.02"/>
    <x v="7"/>
    <n v="1002010404"/>
    <x v="424"/>
    <m/>
    <d v="2025-05-27T00:00:00"/>
    <n v="0"/>
    <x v="263"/>
    <x v="1"/>
    <x v="4"/>
  </r>
  <r>
    <n v="102192123"/>
    <s v="SOWOLE KAYODE TAIWO"/>
    <s v="18 BADE ABIONA STR OFF ORILE RD   "/>
    <s v="C-Non MD"/>
    <x v="1"/>
    <s v="NMD"/>
    <n v="102"/>
    <n v="5021.97"/>
    <n v="5015.91"/>
    <x v="7"/>
    <n v="1000270459"/>
    <x v="425"/>
    <n v="5000"/>
    <d v="2025-06-16T00:00:00"/>
    <n v="0"/>
    <x v="265"/>
    <x v="3"/>
    <x v="7"/>
  </r>
  <r>
    <n v="102659980"/>
    <s v=" FARANTI   CHRISTIANA OLUWATOYIN"/>
    <s v="20 ADALEMO STREET ORILE ROAD PEN CINEMA"/>
    <s v="C-Non MD"/>
    <x v="0"/>
    <s v="NMD"/>
    <n v="0"/>
    <n v="0"/>
    <n v="128535.08"/>
    <x v="7"/>
    <n v="1000270459"/>
    <x v="425"/>
    <m/>
    <m/>
    <n v="0"/>
    <x v="0"/>
    <x v="0"/>
    <x v="7"/>
  </r>
  <r>
    <n v="100525795"/>
    <s v="OLUYEMI JAMES OSHIND"/>
    <s v="8 ADEJOBI STREET M/NO 76/128484 AGEGE"/>
    <s v="C-Non MD"/>
    <x v="0"/>
    <s v="NMD"/>
    <n v="0"/>
    <n v="0"/>
    <n v="640976.14"/>
    <x v="7"/>
    <n v="1000270459"/>
    <x v="425"/>
    <m/>
    <m/>
    <n v="0"/>
    <x v="0"/>
    <x v="0"/>
    <x v="7"/>
  </r>
  <r>
    <n v="101644928"/>
    <s v="OLUYEMI JAMES OSHIND"/>
    <s v="8 ADEJOBI STREET. AGEGE LA1K97/S25/00000373 ORILE AGEGE"/>
    <s v="C-Non MD"/>
    <x v="1"/>
    <s v="NMD"/>
    <n v="529"/>
    <n v="26045.32"/>
    <n v="113617.12"/>
    <x v="7"/>
    <n v="1000270459"/>
    <x v="425"/>
    <m/>
    <d v="2025-05-27T00:00:00"/>
    <n v="0"/>
    <x v="263"/>
    <x v="1"/>
    <x v="7"/>
  </r>
  <r>
    <n v="100525940"/>
    <s v="OLUYEMI JAMES OSHIND"/>
    <s v="8 ADEJOBI STREET. AGEGE LA1K97/S25/00000373 ORILE AGEGE"/>
    <s v="C-Non MD"/>
    <x v="1"/>
    <s v="NMD"/>
    <n v="529"/>
    <n v="26045.32"/>
    <n v="983375.02"/>
    <x v="7"/>
    <n v="1000270459"/>
    <x v="425"/>
    <m/>
    <d v="2025-05-26T00:00:00"/>
    <n v="0"/>
    <x v="263"/>
    <x v="1"/>
    <x v="7"/>
  </r>
  <r>
    <n v="101648104"/>
    <s v="NGBEDINE GODSON"/>
    <s v="13 ADEJOBI STR LAGOS"/>
    <s v="C-Non MD"/>
    <x v="0"/>
    <s v="NMD"/>
    <n v="0"/>
    <n v="0"/>
    <n v="21254.85"/>
    <x v="7"/>
    <n v="1000270465"/>
    <x v="426"/>
    <m/>
    <m/>
    <n v="0"/>
    <x v="0"/>
    <x v="0"/>
    <x v="3"/>
  </r>
  <r>
    <n v="101647260"/>
    <s v="NGBEDINE GODSON"/>
    <s v="13 ADEJOBI STR LAGOS"/>
    <s v="C-Non MD"/>
    <x v="0"/>
    <s v="NMD"/>
    <n v="0"/>
    <n v="0"/>
    <n v="-10045.15"/>
    <x v="7"/>
    <n v="1000270465"/>
    <x v="426"/>
    <m/>
    <m/>
    <n v="0"/>
    <x v="0"/>
    <x v="0"/>
    <x v="3"/>
  </r>
  <r>
    <n v="101647442"/>
    <s v="NGBEDINE GODSON"/>
    <s v="13 ADEJOBI STR LAGOS"/>
    <s v="C-Non MD"/>
    <x v="0"/>
    <s v="NMD"/>
    <n v="0"/>
    <n v="0"/>
    <n v="20954.849999999999"/>
    <x v="7"/>
    <n v="1000270465"/>
    <x v="426"/>
    <m/>
    <m/>
    <n v="0"/>
    <x v="0"/>
    <x v="0"/>
    <x v="3"/>
  </r>
  <r>
    <n v="100522582"/>
    <s v="NGBEDINE GODSON"/>
    <s v="13 ADEJOBI STR LAGOS "/>
    <s v="C-Non MD"/>
    <x v="1"/>
    <s v="NMD"/>
    <n v="529"/>
    <n v="26045.32"/>
    <n v="131157.91"/>
    <x v="7"/>
    <n v="1000270465"/>
    <x v="426"/>
    <m/>
    <d v="2025-03-14T00:00:00"/>
    <n v="0"/>
    <x v="263"/>
    <x v="1"/>
    <x v="3"/>
  </r>
  <r>
    <n v="102187209"/>
    <s v="OLAOYE OSINKOLU M"/>
    <s v="10 AGUNBIADE STREET, ORILE AGEGE"/>
    <s v="C-Non MD"/>
    <x v="1"/>
    <s v="NMD"/>
    <n v="529"/>
    <n v="26045.32"/>
    <n v="272958.87"/>
    <x v="7"/>
    <n v="1001601679"/>
    <x v="427"/>
    <m/>
    <d v="2017-12-01T00:00:00"/>
    <n v="0"/>
    <x v="263"/>
    <x v="1"/>
    <x v="1"/>
  </r>
  <r>
    <n v="100522483"/>
    <s v="EDORE GERE"/>
    <s v="6B AGUNBAIDE STR LAGOS "/>
    <s v="C-Non MD"/>
    <x v="0"/>
    <s v="NMD"/>
    <n v="0"/>
    <n v="0"/>
    <n v="18423.939999999999"/>
    <x v="7"/>
    <n v="1001601679"/>
    <x v="427"/>
    <m/>
    <m/>
    <n v="0"/>
    <x v="0"/>
    <x v="0"/>
    <x v="1"/>
  </r>
  <r>
    <n v="102185613"/>
    <s v="IRORUN JAMIU ALH."/>
    <s v="NO 6 AGUNBIADE STREET, AGEGE."/>
    <s v="C-Non MD"/>
    <x v="1"/>
    <s v="NMD"/>
    <n v="529"/>
    <n v="26045.32"/>
    <n v="272958.87"/>
    <x v="7"/>
    <n v="1001601679"/>
    <x v="427"/>
    <m/>
    <m/>
    <n v="0"/>
    <x v="263"/>
    <x v="1"/>
    <x v="1"/>
  </r>
  <r>
    <n v="102658600"/>
    <s v="ALH BAKAL  ODUWOLE"/>
    <s v="18 AGUNBIADE STR  OKE-KOTO AGEGE"/>
    <s v="C-Non MD"/>
    <x v="1"/>
    <s v="NMD"/>
    <n v="529"/>
    <n v="26045.32"/>
    <n v="234064.82"/>
    <x v="7"/>
    <n v="1000262994"/>
    <x v="428"/>
    <n v="27000"/>
    <d v="2025-06-26T00:00:00"/>
    <n v="954.68000000000029"/>
    <x v="0"/>
    <x v="2"/>
    <x v="1"/>
  </r>
  <r>
    <n v="100525700"/>
    <s v="RAUFU GBADAMOSI"/>
    <s v="17B AGUNBIADE STR OKE-KOTO LAGOS "/>
    <s v="C-Non MD"/>
    <x v="1"/>
    <s v="NMD"/>
    <n v="529"/>
    <n v="26045.32"/>
    <n v="945806.94"/>
    <x v="7"/>
    <n v="1001601694"/>
    <x v="429"/>
    <m/>
    <d v="2025-05-23T00:00:00"/>
    <n v="0"/>
    <x v="263"/>
    <x v="1"/>
    <x v="8"/>
  </r>
  <r>
    <n v="100526380"/>
    <s v="FASASI POPOOLA"/>
    <s v="30 AGUNBIADE STR OKE KOTO LAGOS"/>
    <s v="C-Non MD"/>
    <x v="1"/>
    <s v="NMD"/>
    <n v="529"/>
    <n v="26045.32"/>
    <n v="1692791.94"/>
    <x v="7"/>
    <n v="1001601694"/>
    <x v="429"/>
    <m/>
    <d v="2025-05-23T00:00:00"/>
    <n v="0"/>
    <x v="263"/>
    <x v="1"/>
    <x v="8"/>
  </r>
  <r>
    <n v="100526450"/>
    <s v="ROSEMARY ODEH"/>
    <s v="30B AGUNBIADE STREET OKE-KOTO AGEGE LAGOS"/>
    <s v="C-Non MD"/>
    <x v="1"/>
    <s v="NMD"/>
    <n v="529"/>
    <n v="26045.32"/>
    <n v="745096.78"/>
    <x v="7"/>
    <n v="1001601694"/>
    <x v="429"/>
    <n v="4100"/>
    <d v="2025-06-22T00:00:00"/>
    <n v="0"/>
    <x v="266"/>
    <x v="3"/>
    <x v="8"/>
  </r>
  <r>
    <n v="101644754"/>
    <s v="ROSEMARY ODEH"/>
    <s v="30B AGUNBIADE STREET OKE-KOTO AGEGE LAGOS"/>
    <s v="C-Non MD"/>
    <x v="0"/>
    <s v="NMD"/>
    <n v="0"/>
    <n v="0"/>
    <n v="419164.1"/>
    <x v="7"/>
    <n v="1001601694"/>
    <x v="429"/>
    <m/>
    <m/>
    <n v="0"/>
    <x v="0"/>
    <x v="0"/>
    <x v="8"/>
  </r>
  <r>
    <n v="102425558"/>
    <s v="UCHE ONYEULOR"/>
    <s v="27 AGUNBIADE STR OKO OBA"/>
    <s v="C-Non MD"/>
    <x v="1"/>
    <s v="NMD"/>
    <n v="529"/>
    <n v="26045.32"/>
    <n v="272958.87"/>
    <x v="7"/>
    <n v="1001601682"/>
    <x v="430"/>
    <m/>
    <d v="2017-08-02T00:00:00"/>
    <n v="0"/>
    <x v="263"/>
    <x v="1"/>
    <x v="8"/>
  </r>
  <r>
    <n v="100525698"/>
    <s v="MUSTAPHA S BABAYANJU"/>
    <s v="38 AGUNBIADE STR OKE KOTO AGEGE"/>
    <s v="C-Non MD"/>
    <x v="1"/>
    <s v="NMD"/>
    <n v="529"/>
    <n v="26045.32"/>
    <n v="760030.62"/>
    <x v="7"/>
    <n v="1001601682"/>
    <x v="430"/>
    <n v="12000"/>
    <d v="2025-06-26T00:00:00"/>
    <n v="0"/>
    <x v="267"/>
    <x v="3"/>
    <x v="8"/>
  </r>
  <r>
    <n v="100523533"/>
    <s v="BINTA HASSAN"/>
    <s v="40 AGUNBIADE OKE KOTO LAGOS"/>
    <s v="C-Non MD"/>
    <x v="1"/>
    <s v="NMD"/>
    <n v="529"/>
    <n v="26045.32"/>
    <n v="603318.31999999995"/>
    <x v="7"/>
    <n v="1001601682"/>
    <x v="430"/>
    <n v="23000"/>
    <d v="2025-06-16T00:00:00"/>
    <n v="0"/>
    <x v="268"/>
    <x v="3"/>
    <x v="8"/>
  </r>
  <r>
    <n v="101644927"/>
    <s v="ALHAJI SALIU UMAR"/>
    <s v="12 ADALEMO STREET AGEGE"/>
    <s v="C-Non MD"/>
    <x v="0"/>
    <s v="NMD"/>
    <n v="0"/>
    <n v="0"/>
    <n v="64782.89"/>
    <x v="7"/>
    <n v="1001602167"/>
    <x v="431"/>
    <m/>
    <m/>
    <n v="0"/>
    <x v="0"/>
    <x v="0"/>
    <x v="6"/>
  </r>
  <r>
    <n v="100525766"/>
    <s v="ALHAJI SALIU UMAR"/>
    <s v="12 ADALEMO STREET AGEGE "/>
    <s v="C-Non MD"/>
    <x v="1"/>
    <s v="NMD"/>
    <n v="529"/>
    <n v="26045.32"/>
    <n v="1471103.77"/>
    <x v="7"/>
    <n v="1001602167"/>
    <x v="431"/>
    <n v="20000"/>
    <d v="2025-06-23T00:00:00"/>
    <n v="0"/>
    <x v="269"/>
    <x v="3"/>
    <x v="6"/>
  </r>
  <r>
    <n v="100526465"/>
    <s v="OSHITELU K BABATUNDE"/>
    <s v="12 ADEJOBI STR AGEGE LAGOS STATE"/>
    <s v="C-MD2"/>
    <x v="1"/>
    <s v="MD"/>
    <n v="1790"/>
    <n v="102774.19"/>
    <n v="102773.73"/>
    <x v="7"/>
    <n v="1001602167"/>
    <x v="431"/>
    <m/>
    <m/>
    <n v="0"/>
    <x v="270"/>
    <x v="1"/>
    <x v="6"/>
  </r>
  <r>
    <n v="100956424"/>
    <s v="OSITELU KEHINDE B"/>
    <s v="12 ADEJOBI STR OKE KOTO AGEGE LAGOS"/>
    <s v="C-MD1"/>
    <x v="0"/>
    <s v="MD"/>
    <n v="0"/>
    <n v="0"/>
    <n v="0"/>
    <x v="7"/>
    <n v="1001602167"/>
    <x v="431"/>
    <m/>
    <m/>
    <n v="0"/>
    <x v="0"/>
    <x v="0"/>
    <x v="6"/>
  </r>
  <r>
    <n v="101644926"/>
    <s v="ALH MUTAIRU LIADI"/>
    <s v="16 ADALEMO STR OKE KOTO AGEGE LAGOS"/>
    <s v="C-Non MD"/>
    <x v="1"/>
    <s v="NMD"/>
    <n v="529"/>
    <n v="26045.32"/>
    <n v="161916.15"/>
    <x v="7"/>
    <n v="1001602167"/>
    <x v="431"/>
    <n v="20000"/>
    <d v="2025-06-25T00:00:00"/>
    <n v="0"/>
    <x v="269"/>
    <x v="3"/>
    <x v="6"/>
  </r>
  <r>
    <n v="100522533"/>
    <s v="ALH MUTAIRU LIADI"/>
    <s v="16 ADALEMO STR OKE KOTO AGEGE LAGOS "/>
    <s v="C-Non MD"/>
    <x v="1"/>
    <s v="NMD"/>
    <n v="529"/>
    <n v="26045.32"/>
    <n v="496948.12"/>
    <x v="7"/>
    <n v="1001602167"/>
    <x v="431"/>
    <n v="35000"/>
    <d v="2025-06-17T00:00:00"/>
    <n v="8954.68"/>
    <x v="0"/>
    <x v="2"/>
    <x v="6"/>
  </r>
  <r>
    <n v="100525802"/>
    <s v="SALAJA BAMGBOSE"/>
    <s v="18 ADALEMO STREET 85/S25/77428 OKE KOTO AGEGE"/>
    <s v="C-Non MD"/>
    <x v="1"/>
    <s v="NMD"/>
    <n v="529"/>
    <n v="26045.32"/>
    <n v="55143.92"/>
    <x v="7"/>
    <n v="1001602167"/>
    <x v="431"/>
    <n v="37000"/>
    <d v="2025-06-23T00:00:00"/>
    <n v="10954.68"/>
    <x v="0"/>
    <x v="2"/>
    <x v="6"/>
  </r>
  <r>
    <n v="100522480"/>
    <s v="AKINTUNDE AKINTUNDE"/>
    <s v="2 ADALEMO STR LAGOS "/>
    <s v="C-Non MD"/>
    <x v="1"/>
    <s v="NMD"/>
    <n v="529"/>
    <n v="26045.32"/>
    <n v="579861.73"/>
    <x v="7"/>
    <n v="1001602167"/>
    <x v="431"/>
    <n v="35000"/>
    <d v="2025-06-19T00:00:00"/>
    <n v="8954.68"/>
    <x v="0"/>
    <x v="2"/>
    <x v="6"/>
  </r>
  <r>
    <n v="101644566"/>
    <s v="JIMOH IBRAHIM"/>
    <s v="20 ADALEMO STREET LAGOS LAGOS"/>
    <s v="C-Non MD"/>
    <x v="1"/>
    <s v="NMD"/>
    <n v="529"/>
    <n v="26045.32"/>
    <n v="48035.7"/>
    <x v="7"/>
    <n v="1001602167"/>
    <x v="431"/>
    <n v="26000"/>
    <d v="2025-06-16T00:00:00"/>
    <n v="0"/>
    <x v="264"/>
    <x v="3"/>
    <x v="6"/>
  </r>
  <r>
    <n v="100522531"/>
    <s v="JIMOH IBRAHIM"/>
    <s v="20 ADALEMO STREET LAGOS LAGOS "/>
    <s v="C-Non MD"/>
    <x v="1"/>
    <s v="NMD"/>
    <n v="529"/>
    <n v="26045.32"/>
    <n v="1142157.92"/>
    <x v="7"/>
    <n v="1001602167"/>
    <x v="431"/>
    <n v="40000"/>
    <d v="2025-06-23T00:00:00"/>
    <n v="13954.68"/>
    <x v="0"/>
    <x v="2"/>
    <x v="6"/>
  </r>
  <r>
    <n v="100526106"/>
    <s v="ADALEMO SALEEM MORE"/>
    <s v="2A ADALEMO STREET M/NO 78/P25/19374 AGEGE"/>
    <s v="C-Non MD"/>
    <x v="1"/>
    <s v="NMD"/>
    <n v="529"/>
    <n v="26045.32"/>
    <n v="154379.64000000001"/>
    <x v="7"/>
    <n v="1001602167"/>
    <x v="431"/>
    <m/>
    <d v="2025-05-19T00:00:00"/>
    <n v="0"/>
    <x v="263"/>
    <x v="1"/>
    <x v="6"/>
  </r>
  <r>
    <n v="101849300"/>
    <s v="Olawuyi Ezekiel Olushola"/>
    <s v="7c Adejobi street  oke koto Agege Lagos"/>
    <s v="C-Non MD"/>
    <x v="1"/>
    <s v="NMD"/>
    <n v="529"/>
    <n v="26045.32"/>
    <n v="294877.49"/>
    <x v="7"/>
    <n v="1001602167"/>
    <x v="431"/>
    <n v="20000"/>
    <d v="2025-06-23T00:00:00"/>
    <n v="0"/>
    <x v="269"/>
    <x v="3"/>
    <x v="6"/>
  </r>
  <r>
    <n v="102951164"/>
    <s v="TAJUDEEN ISHOLA TAJUDEEN ISHOLA SALAKO"/>
    <s v="8 AMOO STR, AGEGE"/>
    <s v="C-Non MD"/>
    <x v="1"/>
    <s v="NMD"/>
    <n v="529"/>
    <n v="26045.32"/>
    <n v="21992.17"/>
    <x v="7"/>
    <n v="1001602167"/>
    <x v="431"/>
    <n v="30000"/>
    <d v="2025-06-23T00:00:00"/>
    <n v="3954.6800000000003"/>
    <x v="0"/>
    <x v="2"/>
    <x v="6"/>
  </r>
  <r>
    <n v="102274247"/>
    <s v="MR SULE A ODUBELA"/>
    <s v="2, AMOI STREET, AGEGE"/>
    <s v="C-Non MD"/>
    <x v="1"/>
    <s v="NMD"/>
    <n v="529"/>
    <n v="26045.32"/>
    <n v="55493.87"/>
    <x v="7"/>
    <n v="1000262997"/>
    <x v="432"/>
    <m/>
    <d v="2025-05-27T00:00:00"/>
    <n v="0"/>
    <x v="263"/>
    <x v="1"/>
    <x v="5"/>
  </r>
  <r>
    <n v="101644565"/>
    <s v="BABALOLA LASISI"/>
    <s v="4 AMOO STR OKE ODO AGEGE 97/S25/000910 94/S25/00333"/>
    <s v="C-Non MD"/>
    <x v="0"/>
    <s v="NMD"/>
    <n v="0"/>
    <n v="0"/>
    <n v="39681.440000000002"/>
    <x v="7"/>
    <n v="1000262997"/>
    <x v="432"/>
    <m/>
    <m/>
    <n v="0"/>
    <x v="0"/>
    <x v="0"/>
    <x v="5"/>
  </r>
  <r>
    <n v="100539055"/>
    <s v="BABALOLA L"/>
    <s v="4 AMOO STREET. AGEGE 97/S25/000888 OKE KOTO AGEGE"/>
    <s v="C-Non MD"/>
    <x v="1"/>
    <s v="NMD"/>
    <n v="529"/>
    <n v="26045.32"/>
    <n v="41976.13"/>
    <x v="7"/>
    <n v="1000262997"/>
    <x v="432"/>
    <n v="30000"/>
    <d v="2025-06-17T00:00:00"/>
    <n v="3954.6800000000003"/>
    <x v="0"/>
    <x v="2"/>
    <x v="5"/>
  </r>
  <r>
    <n v="101644564"/>
    <s v="BABALOLA L"/>
    <s v="4 AMOO STREET. AGEGE 97/S25/000888 OKE KOTO AGEGE"/>
    <s v="C-Non MD"/>
    <x v="0"/>
    <s v="NMD"/>
    <n v="0"/>
    <n v="0"/>
    <n v="39681.440000000002"/>
    <x v="7"/>
    <n v="1000262997"/>
    <x v="432"/>
    <m/>
    <m/>
    <n v="0"/>
    <x v="0"/>
    <x v="0"/>
    <x v="5"/>
  </r>
  <r>
    <n v="100540261"/>
    <s v="SHODIPO OLAIDE"/>
    <s v="6 AMOO STREET. AGEGE M/NO 74/043339 OKE-KOTO AGEGE"/>
    <s v="C-Non MD"/>
    <x v="1"/>
    <s v="NMD"/>
    <n v="529"/>
    <n v="26045.32"/>
    <n v="271567.81"/>
    <x v="7"/>
    <n v="1000262997"/>
    <x v="432"/>
    <n v="42000"/>
    <d v="2025-06-26T00:00:00"/>
    <n v="15954.68"/>
    <x v="0"/>
    <x v="2"/>
    <x v="5"/>
  </r>
  <r>
    <n v="101644563"/>
    <s v="SHODIPO OLAIDE"/>
    <s v="6 AMOO STREET. AGEGE M/NO 74/043339 OKE-KOTO AGEGE"/>
    <s v="C-Non MD"/>
    <x v="1"/>
    <s v="NMD"/>
    <n v="529"/>
    <n v="26045.32"/>
    <n v="50726.76"/>
    <x v="7"/>
    <n v="1000262997"/>
    <x v="432"/>
    <m/>
    <m/>
    <n v="0"/>
    <x v="263"/>
    <x v="1"/>
    <x v="5"/>
  </r>
  <r>
    <n v="100524012"/>
    <s v="ALHAJA PEARSE ABEKE"/>
    <s v="7 AMOO STREET OKE KOTO "/>
    <s v="C-Non MD"/>
    <x v="1"/>
    <s v="NMD"/>
    <n v="529"/>
    <n v="26045.32"/>
    <n v="1346246.75"/>
    <x v="7"/>
    <n v="1000262997"/>
    <x v="432"/>
    <m/>
    <d v="2025-05-15T00:00:00"/>
    <n v="0"/>
    <x v="263"/>
    <x v="1"/>
    <x v="5"/>
  </r>
  <r>
    <n v="100524013"/>
    <s v="ALHAJA PEARSE ABEKE"/>
    <s v="7 AMOO STREET OKE KOTO "/>
    <s v="C-Non MD"/>
    <x v="1"/>
    <s v="NMD"/>
    <n v="529"/>
    <n v="26045.32"/>
    <n v="1814630.45"/>
    <x v="7"/>
    <n v="1000262997"/>
    <x v="432"/>
    <n v="18000"/>
    <d v="2025-06-23T00:00:00"/>
    <n v="0"/>
    <x v="271"/>
    <x v="3"/>
    <x v="5"/>
  </r>
  <r>
    <n v="100524035"/>
    <s v="AKINOWO MUTAIRU"/>
    <s v="9A AMOO STREET. AGEGE M/NO 77/031007 AGEGE"/>
    <s v="C-Non MD"/>
    <x v="1"/>
    <s v="NMD"/>
    <n v="529"/>
    <n v="26045.32"/>
    <n v="50319.61"/>
    <x v="7"/>
    <n v="1000262997"/>
    <x v="432"/>
    <n v="20000"/>
    <d v="2025-06-23T00:00:00"/>
    <n v="0"/>
    <x v="269"/>
    <x v="3"/>
    <x v="5"/>
  </r>
  <r>
    <n v="101644570"/>
    <s v="AKINOWO MUTAIRU"/>
    <s v="9A AMOO STREET. AGEGE M/NO 77/031007 AGEGE"/>
    <s v="C-Non MD"/>
    <x v="0"/>
    <s v="NMD"/>
    <n v="0"/>
    <n v="0"/>
    <n v="39681.440000000002"/>
    <x v="7"/>
    <n v="1000262997"/>
    <x v="432"/>
    <m/>
    <m/>
    <n v="0"/>
    <x v="0"/>
    <x v="0"/>
    <x v="5"/>
  </r>
  <r>
    <n v="101644925"/>
    <s v="AYINLA GANIYU ESQ"/>
    <s v="C1/103 AMOO STR M/NO 76/155044 AGEGE"/>
    <s v="C-Non MD"/>
    <x v="0"/>
    <s v="NMD"/>
    <n v="0"/>
    <n v="0"/>
    <n v="43095.040000000001"/>
    <x v="7"/>
    <n v="1000262997"/>
    <x v="432"/>
    <m/>
    <m/>
    <n v="0"/>
    <x v="0"/>
    <x v="0"/>
    <x v="5"/>
  </r>
  <r>
    <n v="100540662"/>
    <s v="AYINLA GANIYU ESQ"/>
    <s v="C1/103 AMOO STR M/NO 76/155044 AGEGE"/>
    <s v="C-Non MD"/>
    <x v="1"/>
    <s v="NMD"/>
    <n v="529"/>
    <n v="26045.32"/>
    <n v="79774"/>
    <x v="7"/>
    <n v="1000262997"/>
    <x v="432"/>
    <m/>
    <d v="2025-05-27T00:00:00"/>
    <n v="0"/>
    <x v="263"/>
    <x v="1"/>
    <x v="5"/>
  </r>
  <r>
    <n v="101644569"/>
    <s v="OLUWASEUN OLUWASEUN"/>
    <s v="10B AMOO STR"/>
    <s v="C-Non MD"/>
    <x v="0"/>
    <s v="NMD"/>
    <n v="0"/>
    <n v="0"/>
    <n v="59210.09"/>
    <x v="7"/>
    <n v="1000270473"/>
    <x v="433"/>
    <m/>
    <m/>
    <n v="0"/>
    <x v="0"/>
    <x v="0"/>
    <x v="5"/>
  </r>
  <r>
    <n v="100524011"/>
    <s v="OLUWASEUN OLUWASEUN"/>
    <s v="10B AMOO STR  "/>
    <s v="C-Non MD"/>
    <x v="1"/>
    <s v="NMD"/>
    <n v="529"/>
    <n v="26045.32"/>
    <n v="408261.99"/>
    <x v="7"/>
    <n v="1000270473"/>
    <x v="433"/>
    <n v="30000"/>
    <d v="2025-06-23T00:00:00"/>
    <n v="3954.6800000000003"/>
    <x v="0"/>
    <x v="2"/>
    <x v="5"/>
  </r>
  <r>
    <n v="100538972"/>
    <s v="OROJA OLOYEDE"/>
    <s v="11 AMOO STREET AGEGE LAGOS"/>
    <s v="C-Non MD"/>
    <x v="1"/>
    <s v="NMD"/>
    <n v="529"/>
    <n v="26045.32"/>
    <n v="58866.8"/>
    <x v="7"/>
    <n v="1000270473"/>
    <x v="433"/>
    <n v="27000"/>
    <d v="2025-06-23T00:00:00"/>
    <n v="954.68000000000029"/>
    <x v="0"/>
    <x v="2"/>
    <x v="5"/>
  </r>
  <r>
    <n v="101644568"/>
    <s v="OROJA OLOYEDE"/>
    <s v="11 AMOO STREET AGEGE LAGOS"/>
    <s v="C-Non MD"/>
    <x v="0"/>
    <s v="NMD"/>
    <n v="0"/>
    <n v="0"/>
    <n v="69610.09"/>
    <x v="7"/>
    <n v="1000270473"/>
    <x v="433"/>
    <m/>
    <m/>
    <n v="0"/>
    <x v="0"/>
    <x v="0"/>
    <x v="5"/>
  </r>
  <r>
    <n v="101644924"/>
    <s v="OROJA OLOYEDE MR"/>
    <s v="11 AMOO STREET. AGEGE 76/145396 ORILE AGEGE"/>
    <s v="C-Non MD"/>
    <x v="0"/>
    <s v="NMD"/>
    <n v="0"/>
    <n v="0"/>
    <n v="48935.73"/>
    <x v="7"/>
    <n v="1000270473"/>
    <x v="433"/>
    <m/>
    <m/>
    <n v="0"/>
    <x v="0"/>
    <x v="0"/>
    <x v="5"/>
  </r>
  <r>
    <n v="100540754"/>
    <s v="OROJA OLOYEDE MR"/>
    <s v="11 AMOO STREET. AGEGE 76/145396 ORILE AGEGE"/>
    <s v="C-Non MD"/>
    <x v="1"/>
    <s v="NMD"/>
    <n v="529"/>
    <n v="26045.32"/>
    <n v="124626.22"/>
    <x v="7"/>
    <n v="1000270473"/>
    <x v="433"/>
    <n v="52000"/>
    <d v="2025-06-17T00:00:00"/>
    <n v="25954.68"/>
    <x v="0"/>
    <x v="2"/>
    <x v="5"/>
  </r>
  <r>
    <n v="100539082"/>
    <s v="ADIJATU KASUMU"/>
    <s v="12 AMOO STREET. AGEGE M/NO 71/041743 OKE KOTO"/>
    <s v="C-Non MD"/>
    <x v="1"/>
    <s v="NMD"/>
    <n v="529"/>
    <n v="26045.32"/>
    <n v="26085.61"/>
    <x v="7"/>
    <n v="1000270473"/>
    <x v="433"/>
    <n v="26200"/>
    <d v="2025-06-15T00:00:00"/>
    <n v="154.68000000000029"/>
    <x v="0"/>
    <x v="2"/>
    <x v="5"/>
  </r>
  <r>
    <n v="101393700"/>
    <s v="OLUWASEUN LAWAL"/>
    <s v="15 AMOO STREET AGEGE"/>
    <s v="C-Non MD"/>
    <x v="1"/>
    <s v="NMD"/>
    <n v="529"/>
    <n v="26045.32"/>
    <n v="384646.15"/>
    <x v="7"/>
    <n v="1000270473"/>
    <x v="433"/>
    <n v="26000"/>
    <d v="2025-06-23T00:00:00"/>
    <n v="0"/>
    <x v="264"/>
    <x v="3"/>
    <x v="5"/>
  </r>
  <r>
    <n v="101644922"/>
    <s v="ALI K ALH"/>
    <s v="16 AMOO STREET. AGEGE AGEGE"/>
    <s v="C-Non MD"/>
    <x v="0"/>
    <s v="NMD"/>
    <n v="0"/>
    <n v="0"/>
    <n v="48935.73"/>
    <x v="7"/>
    <n v="1000270473"/>
    <x v="433"/>
    <m/>
    <m/>
    <n v="0"/>
    <x v="0"/>
    <x v="0"/>
    <x v="5"/>
  </r>
  <r>
    <n v="100523330"/>
    <s v="ALI K ALH"/>
    <s v="16 AMOO STREET. AGEGE AGEGE "/>
    <s v="C-Non MD"/>
    <x v="1"/>
    <s v="NMD"/>
    <n v="529"/>
    <n v="26045.32"/>
    <n v="509640.58"/>
    <x v="7"/>
    <n v="1000270473"/>
    <x v="433"/>
    <n v="12000"/>
    <d v="2025-06-04T00:00:00"/>
    <n v="0"/>
    <x v="267"/>
    <x v="3"/>
    <x v="5"/>
  </r>
  <r>
    <n v="100523500"/>
    <s v="ELIZABETH ADEDOYIN"/>
    <s v="17 AMOO STR ORILE AGEGE LAGOS"/>
    <s v="C-Non MD"/>
    <x v="1"/>
    <s v="NMD"/>
    <n v="529"/>
    <n v="26045.32"/>
    <n v="36953.300000000003"/>
    <x v="7"/>
    <n v="1000270473"/>
    <x v="433"/>
    <n v="28000"/>
    <d v="2025-06-23T00:00:00"/>
    <n v="1954.6800000000003"/>
    <x v="0"/>
    <x v="2"/>
    <x v="5"/>
  </r>
  <r>
    <n v="101644567"/>
    <s v="ELIZABETH ADEDOYIN"/>
    <s v="17 AMOO STR ORILE AGEGE LAGOS"/>
    <s v="C-Non MD"/>
    <x v="0"/>
    <s v="NMD"/>
    <n v="0"/>
    <n v="0"/>
    <n v="49025.64"/>
    <x v="7"/>
    <n v="1000270473"/>
    <x v="433"/>
    <m/>
    <m/>
    <n v="0"/>
    <x v="0"/>
    <x v="0"/>
    <x v="5"/>
  </r>
  <r>
    <n v="101644923"/>
    <s v="OLAWALE JIMOH OKE"/>
    <s v="17 AMOO STREET. AGEGE M/NO 66/03169 AGEGE"/>
    <s v="C-Non MD"/>
    <x v="0"/>
    <s v="NMD"/>
    <n v="0"/>
    <n v="0"/>
    <n v="38800.410000000003"/>
    <x v="7"/>
    <n v="1000270473"/>
    <x v="433"/>
    <m/>
    <m/>
    <n v="0"/>
    <x v="0"/>
    <x v="0"/>
    <x v="5"/>
  </r>
  <r>
    <n v="100539294"/>
    <s v="GBOLAHAN O O"/>
    <s v="16 AMOO STR LAGOS "/>
    <s v="C-Non MD"/>
    <x v="0"/>
    <s v="NMD"/>
    <n v="0"/>
    <n v="0"/>
    <n v="287018.78000000003"/>
    <x v="7"/>
    <n v="1000270475"/>
    <x v="434"/>
    <m/>
    <m/>
    <n v="0"/>
    <x v="0"/>
    <x v="0"/>
    <x v="5"/>
  </r>
  <r>
    <n v="100523829"/>
    <s v="OSHINJINRIN A CHIEF"/>
    <s v="20 AMOO STREET. AGEGE M/NO 55/002778 OKE-KOTO AGEGE"/>
    <s v="C-Non MD"/>
    <x v="1"/>
    <s v="NMD"/>
    <n v="529"/>
    <n v="26045.32"/>
    <n v="94636.07"/>
    <x v="7"/>
    <n v="1000270475"/>
    <x v="434"/>
    <n v="27000"/>
    <d v="2025-06-17T00:00:00"/>
    <n v="954.68000000000029"/>
    <x v="0"/>
    <x v="2"/>
    <x v="5"/>
  </r>
  <r>
    <n v="102938387"/>
    <s v="SAHEED ABIOLA ABIOLA"/>
    <s v="21 Amoo street"/>
    <s v="C-Non MD"/>
    <x v="0"/>
    <s v="NMD"/>
    <n v="0"/>
    <n v="0"/>
    <n v="0"/>
    <x v="7"/>
    <n v="1000270475"/>
    <x v="434"/>
    <m/>
    <m/>
    <n v="0"/>
    <x v="0"/>
    <x v="0"/>
    <x v="5"/>
  </r>
  <r>
    <n v="101644937"/>
    <s v="OLABIRAN B A ALH"/>
    <s v="22 AMOO STREET. AGEGE AGEGE"/>
    <s v="C-Non MD"/>
    <x v="0"/>
    <s v="NMD"/>
    <n v="0"/>
    <n v="0"/>
    <n v="46401.9"/>
    <x v="7"/>
    <n v="1000270475"/>
    <x v="434"/>
    <m/>
    <m/>
    <n v="0"/>
    <x v="0"/>
    <x v="0"/>
    <x v="5"/>
  </r>
  <r>
    <n v="100540760"/>
    <s v="OLABIRAN B A ALH"/>
    <s v="22 AMOO STREET. AGEGE AGEGE "/>
    <s v="C-Non MD"/>
    <x v="1"/>
    <s v="NMD"/>
    <n v="529"/>
    <n v="26045.32"/>
    <n v="186864.22"/>
    <x v="7"/>
    <n v="1000270475"/>
    <x v="434"/>
    <n v="27000"/>
    <d v="2025-06-23T00:00:00"/>
    <n v="954.68000000000029"/>
    <x v="0"/>
    <x v="2"/>
    <x v="5"/>
  </r>
  <r>
    <n v="100524348"/>
    <s v="AKANBI GREEN SAMUEL"/>
    <s v="24 AMOO STREET. AGEGE M/NO 65/0017833 AGEGE"/>
    <s v="C-Non MD"/>
    <x v="0"/>
    <s v="NMD"/>
    <n v="0"/>
    <n v="0"/>
    <n v="995994.18"/>
    <x v="7"/>
    <n v="1000270475"/>
    <x v="434"/>
    <m/>
    <m/>
    <n v="0"/>
    <x v="0"/>
    <x v="0"/>
    <x v="5"/>
  </r>
  <r>
    <n v="101644936"/>
    <s v="AKANBI GREEN SAMUEL"/>
    <s v="24 AMOO STREET. AGEGE M/NO 65/0017833 AGEGE"/>
    <s v="C-Non MD"/>
    <x v="0"/>
    <s v="NMD"/>
    <n v="0"/>
    <n v="0"/>
    <n v="41401.9"/>
    <x v="7"/>
    <n v="1000270475"/>
    <x v="434"/>
    <m/>
    <m/>
    <n v="0"/>
    <x v="0"/>
    <x v="0"/>
    <x v="5"/>
  </r>
  <r>
    <n v="101644580"/>
    <s v="RAFIU MR"/>
    <s v="25 AMOO STR AGEGE LAGOS"/>
    <s v="C-Non MD"/>
    <x v="1"/>
    <s v="NMD"/>
    <n v="529"/>
    <n v="26045.32"/>
    <n v="364078.33"/>
    <x v="7"/>
    <n v="1000270475"/>
    <x v="434"/>
    <m/>
    <d v="2021-05-14T00:00:00"/>
    <n v="0"/>
    <x v="263"/>
    <x v="1"/>
    <x v="5"/>
  </r>
  <r>
    <n v="100523869"/>
    <s v="FATAI OKE"/>
    <s v="27 AMOO STR OKE-KOTO LAGOS"/>
    <s v="C-Non MD"/>
    <x v="0"/>
    <s v="NMD"/>
    <n v="0"/>
    <n v="0"/>
    <n v="724047.31"/>
    <x v="7"/>
    <n v="1000270475"/>
    <x v="434"/>
    <m/>
    <m/>
    <n v="0"/>
    <x v="0"/>
    <x v="0"/>
    <x v="5"/>
  </r>
  <r>
    <n v="101644605"/>
    <s v="FATAI OKE"/>
    <s v="27 AMOO STR OKE-KOTO LAGOS"/>
    <s v="C-Non MD"/>
    <x v="0"/>
    <s v="NMD"/>
    <n v="0"/>
    <n v="0"/>
    <n v="53945.07"/>
    <x v="7"/>
    <n v="1000270475"/>
    <x v="434"/>
    <m/>
    <m/>
    <n v="0"/>
    <x v="0"/>
    <x v="0"/>
    <x v="5"/>
  </r>
  <r>
    <n v="101644935"/>
    <s v="ISIAKA IMMAM ALHAJI"/>
    <s v="28 AMOO STREET. AGEGE M/NO 71/034356 OKE-KOTO AGEGE"/>
    <s v="C-Non MD"/>
    <x v="0"/>
    <s v="NMD"/>
    <n v="0"/>
    <n v="0"/>
    <n v="37815"/>
    <x v="7"/>
    <n v="1001601704"/>
    <x v="435"/>
    <m/>
    <m/>
    <n v="0"/>
    <x v="0"/>
    <x v="0"/>
    <x v="5"/>
  </r>
  <r>
    <n v="100539587"/>
    <s v="ISIAKA IMMAM ALHAJI"/>
    <s v="28 AMOO STREET. AGEGE M/NO 71/034356 OKE-KOTO AGEGE"/>
    <s v="C-Non MD"/>
    <x v="0"/>
    <s v="NMD"/>
    <n v="0"/>
    <n v="0"/>
    <n v="518683.39"/>
    <x v="7"/>
    <n v="1001601704"/>
    <x v="435"/>
    <m/>
    <m/>
    <n v="0"/>
    <x v="0"/>
    <x v="0"/>
    <x v="5"/>
  </r>
  <r>
    <n v="100540283"/>
    <s v="SAFURATU AJOKE MADAM"/>
    <s v="28 AMOO STREET. AGEGE M/NO 72/091778 AGEGE"/>
    <s v="C-Non MD"/>
    <x v="1"/>
    <s v="NMD"/>
    <n v="529"/>
    <n v="26045.32"/>
    <n v="554255.5"/>
    <x v="7"/>
    <n v="1001601704"/>
    <x v="435"/>
    <n v="37000"/>
    <d v="2025-06-25T00:00:00"/>
    <n v="10954.68"/>
    <x v="0"/>
    <x v="2"/>
    <x v="5"/>
  </r>
  <r>
    <n v="101644934"/>
    <s v="SAFURATU AJOKE MADAM"/>
    <s v="28 AMOO STREET. AGEGE M/NO 72/091778 AGEGE"/>
    <s v="C-Non MD"/>
    <x v="0"/>
    <s v="NMD"/>
    <n v="0"/>
    <n v="0"/>
    <n v="52715"/>
    <x v="7"/>
    <n v="1001601704"/>
    <x v="435"/>
    <m/>
    <m/>
    <n v="0"/>
    <x v="0"/>
    <x v="0"/>
    <x v="5"/>
  </r>
  <r>
    <n v="101644578"/>
    <s v="ADEIGA NOFIU"/>
    <s v="34 AMOO STREET. AGEGE M/N 85/S25/174577 OKE KOTO AGEGE"/>
    <s v="C-Non MD"/>
    <x v="0"/>
    <s v="NMD"/>
    <n v="0"/>
    <n v="0"/>
    <n v="10220.799999999999"/>
    <x v="7"/>
    <n v="1001601704"/>
    <x v="435"/>
    <m/>
    <m/>
    <n v="0"/>
    <x v="0"/>
    <x v="0"/>
    <x v="5"/>
  </r>
  <r>
    <n v="100539426"/>
    <s v="BADIRU SALISU"/>
    <s v="38 AMOO STREET. AGEGE M/NO 66/27217 OKE-KOTO AGEGE"/>
    <s v="C-Non MD"/>
    <x v="1"/>
    <s v="NMD"/>
    <n v="529"/>
    <n v="26045.32"/>
    <n v="458432.3"/>
    <x v="7"/>
    <n v="1001601700"/>
    <x v="436"/>
    <n v="15000"/>
    <d v="2025-06-04T00:00:00"/>
    <n v="0"/>
    <x v="272"/>
    <x v="3"/>
    <x v="5"/>
  </r>
  <r>
    <n v="101644583"/>
    <s v="BADIRU SALISU"/>
    <s v="38 AMOO STREET. AGEGE M/NO 66/27217 OKE-KOTO AGEGE"/>
    <s v="C-Non MD"/>
    <x v="0"/>
    <s v="NMD"/>
    <n v="0"/>
    <n v="0"/>
    <n v="20707.14"/>
    <x v="7"/>
    <n v="1001601700"/>
    <x v="436"/>
    <m/>
    <m/>
    <n v="0"/>
    <x v="0"/>
    <x v="0"/>
    <x v="5"/>
  </r>
  <r>
    <n v="100523507"/>
    <s v="MR TUNJI AKILO"/>
    <s v="40 AMOO STREET. AGEGE 85/S25/068005 OKEKOTO"/>
    <s v="C-Non MD"/>
    <x v="1"/>
    <s v="NMD"/>
    <n v="529"/>
    <n v="26045.32"/>
    <n v="1037687.11"/>
    <x v="7"/>
    <n v="1001601700"/>
    <x v="436"/>
    <m/>
    <d v="2024-10-21T00:00:00"/>
    <n v="0"/>
    <x v="263"/>
    <x v="1"/>
    <x v="5"/>
  </r>
  <r>
    <n v="101644584"/>
    <s v="NURENI KOGBODOKU"/>
    <s v="42 AMOO STREET AGEGE LAGOS AGEGE LAGOS"/>
    <s v="C-Non MD"/>
    <x v="0"/>
    <s v="NMD"/>
    <n v="0"/>
    <n v="0"/>
    <n v="-82092.86"/>
    <x v="7"/>
    <n v="1001601700"/>
    <x v="436"/>
    <m/>
    <m/>
    <n v="0"/>
    <x v="0"/>
    <x v="0"/>
    <x v="5"/>
  </r>
  <r>
    <n v="100539305"/>
    <s v="NURENI KOGBODOKU"/>
    <s v="42 AMOO STREET AGEGE LAGOS AGEGE LAGOS"/>
    <s v="C-Non MD"/>
    <x v="1"/>
    <s v="NMD"/>
    <n v="529"/>
    <n v="26045.32"/>
    <n v="425047.46"/>
    <x v="7"/>
    <n v="1001601700"/>
    <x v="436"/>
    <m/>
    <d v="2024-10-22T00:00:00"/>
    <n v="0"/>
    <x v="263"/>
    <x v="1"/>
    <x v="5"/>
  </r>
  <r>
    <n v="100539752"/>
    <s v="AMINU AMUSA"/>
    <s v="42 AMOO STREET. AGEGE M/NO 66/026370 OKE-KOTO AGEGE"/>
    <s v="C-Non MD"/>
    <x v="1"/>
    <s v="NMD"/>
    <n v="529"/>
    <n v="26045.32"/>
    <n v="61122.16"/>
    <x v="7"/>
    <n v="1001601700"/>
    <x v="436"/>
    <m/>
    <d v="2025-05-21T00:00:00"/>
    <n v="0"/>
    <x v="263"/>
    <x v="1"/>
    <x v="5"/>
  </r>
  <r>
    <n v="100539444"/>
    <s v="KOGBODOKU JIMOH"/>
    <s v="42/44 AMOO STREET. AGEGE M/NO 57/007422 AGEGE"/>
    <s v="C-Non MD"/>
    <x v="1"/>
    <s v="NMD"/>
    <n v="529"/>
    <n v="26045.32"/>
    <n v="540674.77"/>
    <x v="7"/>
    <n v="1001601700"/>
    <x v="436"/>
    <n v="20000"/>
    <d v="2025-06-17T00:00:00"/>
    <n v="0"/>
    <x v="269"/>
    <x v="3"/>
    <x v="5"/>
  </r>
  <r>
    <n v="101644581"/>
    <s v="KOGBODOKU JIMOH"/>
    <s v="42/44 AMOO STREET. AGEGE M/NO 57/007422 AGEGE"/>
    <s v="C-Non MD"/>
    <x v="0"/>
    <s v="NMD"/>
    <n v="0"/>
    <n v="0"/>
    <n v="113905.35"/>
    <x v="7"/>
    <n v="1001601700"/>
    <x v="436"/>
    <m/>
    <m/>
    <n v="0"/>
    <x v="0"/>
    <x v="0"/>
    <x v="5"/>
  </r>
  <r>
    <n v="100523166"/>
    <s v="ALHAJI AMOSA"/>
    <s v="43 AMOO STREET. AGEGE 83/S25/050938 OKE KOKO AGEGE"/>
    <s v="C-Non MD"/>
    <x v="1"/>
    <s v="NMD"/>
    <n v="529"/>
    <n v="26045.32"/>
    <n v="112777.13"/>
    <x v="7"/>
    <n v="1001601700"/>
    <x v="436"/>
    <n v="30000"/>
    <d v="2025-06-17T00:00:00"/>
    <n v="3954.6800000000003"/>
    <x v="0"/>
    <x v="2"/>
    <x v="5"/>
  </r>
  <r>
    <n v="100523162"/>
    <s v="MR OKORO PIUS"/>
    <s v="48B AMOO STREET 83/S25/00031429 OKE KOTO"/>
    <s v="C-Non MD"/>
    <x v="0"/>
    <s v="NMD"/>
    <n v="0"/>
    <n v="0"/>
    <n v="605580.76"/>
    <x v="7"/>
    <n v="1001601700"/>
    <x v="436"/>
    <m/>
    <m/>
    <n v="0"/>
    <x v="0"/>
    <x v="0"/>
    <x v="5"/>
  </r>
  <r>
    <n v="100540285"/>
    <s v="OLOWOKERE FOLORUNSO"/>
    <s v="50 AMOO STREET. AGEGE M/NO 72/103876 OKE KOTO"/>
    <s v="C-Non MD"/>
    <x v="1"/>
    <s v="NMD"/>
    <n v="529"/>
    <n v="26045.32"/>
    <n v="535698.67000000004"/>
    <x v="7"/>
    <n v="1001601700"/>
    <x v="436"/>
    <n v="31000"/>
    <d v="2025-06-16T00:00:00"/>
    <n v="4954.68"/>
    <x v="0"/>
    <x v="2"/>
    <x v="5"/>
  </r>
  <r>
    <n v="100540287"/>
    <s v="SALAU WAHABI"/>
    <s v="54 AMOO STREET. AGEGE M/NO 71/048665 OKE-KOTO AGEGE"/>
    <s v="C-Non MD"/>
    <x v="1"/>
    <s v="NMD"/>
    <n v="529"/>
    <n v="26045.32"/>
    <n v="105770.56"/>
    <x v="7"/>
    <n v="1001601700"/>
    <x v="436"/>
    <m/>
    <d v="2025-05-21T00:00:00"/>
    <n v="0"/>
    <x v="263"/>
    <x v="1"/>
    <x v="5"/>
  </r>
  <r>
    <n v="101644933"/>
    <s v="OLOYEDE S MR"/>
    <s v="C1/89A NOW 5 AMOO RD 82/S25/02372 OKE KOTO AGEGE"/>
    <s v="C-Non MD"/>
    <x v="0"/>
    <s v="NMD"/>
    <n v="0"/>
    <n v="0"/>
    <n v="-30.76"/>
    <x v="7"/>
    <n v="1001601700"/>
    <x v="436"/>
    <m/>
    <m/>
    <n v="0"/>
    <x v="0"/>
    <x v="0"/>
    <x v="5"/>
  </r>
  <r>
    <n v="100067810"/>
    <s v="ASHAKE HOUSE"/>
    <s v="SHOPPING COMPLEX 223 OLD ABEOKUTA RD "/>
    <s v="C-MD2"/>
    <x v="1"/>
    <s v="MD"/>
    <n v="1255"/>
    <n v="72056.77"/>
    <n v="72053.48"/>
    <x v="7"/>
    <n v="1002049374"/>
    <x v="437"/>
    <m/>
    <m/>
    <n v="0"/>
    <x v="273"/>
    <x v="1"/>
    <x v="0"/>
  </r>
  <r>
    <n v="100525784"/>
    <s v="OLAYINKA M SALAMI MRS"/>
    <s v="1 AYANWOLE STREET OKE-KOTO LAGOS"/>
    <s v="C-Non MD"/>
    <x v="1"/>
    <s v="NMD"/>
    <n v="529"/>
    <n v="26045.32"/>
    <n v="380535.44"/>
    <x v="7"/>
    <n v="1000262969"/>
    <x v="438"/>
    <n v="28000"/>
    <d v="2025-06-19T00:00:00"/>
    <n v="1954.6800000000003"/>
    <x v="0"/>
    <x v="2"/>
    <x v="8"/>
  </r>
  <r>
    <n v="101644774"/>
    <s v="TPRU E.O"/>
    <s v="10B AYANWOLE STR LAGOS"/>
    <s v="C-Non MD"/>
    <x v="1"/>
    <s v="NMD"/>
    <n v="529"/>
    <n v="26045.32"/>
    <n v="193286.59"/>
    <x v="7"/>
    <n v="1000262969"/>
    <x v="438"/>
    <n v="26000"/>
    <d v="2025-06-26T00:00:00"/>
    <n v="0"/>
    <x v="264"/>
    <x v="3"/>
    <x v="8"/>
  </r>
  <r>
    <n v="100522593"/>
    <s v="TPRU E.O"/>
    <s v="10B AYANWOLE STR LAGOS "/>
    <s v="C-Non MD"/>
    <x v="1"/>
    <s v="NMD"/>
    <n v="529"/>
    <n v="26045.32"/>
    <n v="710038.91"/>
    <x v="7"/>
    <n v="1000262969"/>
    <x v="438"/>
    <n v="25000"/>
    <d v="2025-06-17T00:00:00"/>
    <n v="0"/>
    <x v="274"/>
    <x v="3"/>
    <x v="8"/>
  </r>
  <r>
    <n v="101645129"/>
    <s v="MICHAEL KUSHIMO"/>
    <s v="12 MUSILI STREET AGEGE"/>
    <s v="C-Non MD"/>
    <x v="0"/>
    <s v="NMD"/>
    <n v="0"/>
    <n v="0"/>
    <n v="69688.759999999995"/>
    <x v="7"/>
    <n v="1000262969"/>
    <x v="438"/>
    <m/>
    <m/>
    <n v="0"/>
    <x v="0"/>
    <x v="0"/>
    <x v="8"/>
  </r>
  <r>
    <n v="101644773"/>
    <s v="GBENGA OLAYINKA"/>
    <s v="13 ANYAWOLE STREET ORILE AGEGE LAGOS"/>
    <s v="C-Non MD"/>
    <x v="1"/>
    <s v="NMD"/>
    <n v="529"/>
    <n v="26045.32"/>
    <n v="79423.759999999995"/>
    <x v="7"/>
    <n v="1000262969"/>
    <x v="438"/>
    <m/>
    <d v="2025-05-14T00:00:00"/>
    <n v="0"/>
    <x v="263"/>
    <x v="1"/>
    <x v="8"/>
  </r>
  <r>
    <n v="100522428"/>
    <s v="ADEDIRAN SALAU"/>
    <s v="2 AYANWOLE STR M/N 72/97537 OKE KOTOR AGEGE"/>
    <s v="C-Non MD"/>
    <x v="0"/>
    <s v="NMD"/>
    <n v="0"/>
    <n v="0"/>
    <n v="369277.51"/>
    <x v="7"/>
    <n v="1000262969"/>
    <x v="438"/>
    <m/>
    <m/>
    <n v="0"/>
    <x v="0"/>
    <x v="0"/>
    <x v="8"/>
  </r>
  <r>
    <n v="100522570"/>
    <s v="ADEOSUN OLUFUNSO"/>
    <s v="4 AYANWALE STR OKE-KOTO LAGOS"/>
    <s v="C-Non MD"/>
    <x v="1"/>
    <s v="NMD"/>
    <n v="529"/>
    <n v="26045.32"/>
    <n v="56670.85"/>
    <x v="7"/>
    <n v="1000262969"/>
    <x v="438"/>
    <n v="60000"/>
    <d v="2025-06-19T00:00:00"/>
    <n v="33954.68"/>
    <x v="0"/>
    <x v="2"/>
    <x v="8"/>
  </r>
  <r>
    <n v="100522473"/>
    <s v="ADEBAYO JOSEPH"/>
    <s v="5 AYANWOLE STREET OKE KOTO AGEGE "/>
    <s v="C-Non MD"/>
    <x v="1"/>
    <s v="NMD"/>
    <n v="529"/>
    <n v="26045.32"/>
    <n v="422567.03"/>
    <x v="7"/>
    <n v="1000262969"/>
    <x v="438"/>
    <m/>
    <d v="2025-05-23T00:00:00"/>
    <n v="0"/>
    <x v="263"/>
    <x v="1"/>
    <x v="8"/>
  </r>
  <r>
    <n v="100522789"/>
    <s v="AMUSA KILAWI"/>
    <s v="7 AYANWOLE STREET AGEGE "/>
    <s v="C-Non MD"/>
    <x v="1"/>
    <s v="NMD"/>
    <n v="529"/>
    <n v="26045.32"/>
    <n v="734849.25"/>
    <x v="7"/>
    <n v="1000262969"/>
    <x v="438"/>
    <m/>
    <d v="2025-05-30T00:00:00"/>
    <n v="0"/>
    <x v="263"/>
    <x v="1"/>
    <x v="8"/>
  </r>
  <r>
    <n v="100522803"/>
    <s v="MAFORUNYOMI YINUSA"/>
    <s v="8 AYANWOLE STREET AGEGE OKE KOTO"/>
    <s v="C-Non MD"/>
    <x v="0"/>
    <s v="NMD"/>
    <n v="0"/>
    <n v="0"/>
    <n v="900069.29"/>
    <x v="7"/>
    <n v="1000262969"/>
    <x v="438"/>
    <m/>
    <m/>
    <n v="0"/>
    <x v="0"/>
    <x v="0"/>
    <x v="8"/>
  </r>
  <r>
    <n v="100522798"/>
    <s v="YINUSA MAFORUNYOMI"/>
    <s v="8 AYANWOLE STREET OKE KOTO AGEGE "/>
    <s v="C-Non MD"/>
    <x v="0"/>
    <s v="NMD"/>
    <n v="0"/>
    <n v="0"/>
    <n v="1034773.79"/>
    <x v="7"/>
    <n v="1000262969"/>
    <x v="438"/>
    <m/>
    <m/>
    <n v="0"/>
    <x v="0"/>
    <x v="0"/>
    <x v="8"/>
  </r>
  <r>
    <n v="100525880"/>
    <s v="ISIAKA OLANIPEKUN"/>
    <s v="9 AYANWOLE STREET 92/S25/23492 ORILE AGEGE"/>
    <s v="C-Non MD"/>
    <x v="1"/>
    <s v="NMD"/>
    <n v="529"/>
    <n v="26045.32"/>
    <n v="259373.11"/>
    <x v="7"/>
    <n v="1000262969"/>
    <x v="438"/>
    <m/>
    <d v="2025-05-23T00:00:00"/>
    <n v="0"/>
    <x v="263"/>
    <x v="1"/>
    <x v="8"/>
  </r>
  <r>
    <n v="100525955"/>
    <s v="IDOWU JULIUS A"/>
    <s v="1 AKINDELE STREET M/N 84/S25/17217 AGEGE"/>
    <s v="C-Non MD"/>
    <x v="1"/>
    <s v="NMD"/>
    <n v="529"/>
    <n v="26045.32"/>
    <n v="87226.32"/>
    <x v="7"/>
    <n v="1000263286"/>
    <x v="439"/>
    <n v="29000"/>
    <d v="2025-06-20T00:00:00"/>
    <n v="2954.6800000000003"/>
    <x v="0"/>
    <x v="2"/>
    <x v="1"/>
  </r>
  <r>
    <n v="100522425"/>
    <s v="LAWANI RALIATU"/>
    <s v="2 AKINDELE STREET M/NO 74/05060 OKEKOTO AGEGE"/>
    <s v="C-Non MD"/>
    <x v="1"/>
    <s v="NMD"/>
    <n v="529"/>
    <n v="26045.32"/>
    <n v="167329.26"/>
    <x v="7"/>
    <n v="1000263286"/>
    <x v="439"/>
    <n v="40000"/>
    <d v="2025-06-20T00:00:00"/>
    <n v="13954.68"/>
    <x v="0"/>
    <x v="2"/>
    <x v="1"/>
  </r>
  <r>
    <n v="101644599"/>
    <s v="LAWANI RALIATU"/>
    <s v="2 AKINDELE STREET M/NO 74/05060 OKEKOTO AGEGE"/>
    <s v="C-Non MD"/>
    <x v="1"/>
    <s v="NMD"/>
    <n v="529"/>
    <n v="26045.32"/>
    <n v="64007.25"/>
    <x v="7"/>
    <n v="1000263286"/>
    <x v="439"/>
    <n v="10000"/>
    <d v="2025-06-13T00:00:00"/>
    <n v="0"/>
    <x v="275"/>
    <x v="3"/>
    <x v="1"/>
  </r>
  <r>
    <n v="101644932"/>
    <s v="SALISU MAKINDE ESQ.,"/>
    <s v="2 GBADAMOSI STREET AGEGE."/>
    <s v="C-Non MD"/>
    <x v="0"/>
    <s v="NMD"/>
    <n v="0"/>
    <n v="0"/>
    <n v="38800.410000000003"/>
    <x v="7"/>
    <n v="1000263286"/>
    <x v="439"/>
    <m/>
    <m/>
    <n v="0"/>
    <x v="0"/>
    <x v="0"/>
    <x v="1"/>
  </r>
  <r>
    <n v="100522801"/>
    <s v="SALISU MAKINDE ESQ.,"/>
    <s v="2 GBADAMOSI STREET AGEGE. "/>
    <s v="C-Non MD"/>
    <x v="1"/>
    <s v="NMD"/>
    <n v="529"/>
    <n v="26045.32"/>
    <n v="515041.99"/>
    <x v="7"/>
    <n v="1000263286"/>
    <x v="439"/>
    <m/>
    <d v="2023-09-19T00:00:00"/>
    <n v="0"/>
    <x v="263"/>
    <x v="1"/>
    <x v="1"/>
  </r>
  <r>
    <n v="101647649"/>
    <s v="A O AKINWANDE"/>
    <s v="3 AKINDELE STR OKE KOTO AGEGE"/>
    <s v="C-Non MD"/>
    <x v="0"/>
    <s v="NMD"/>
    <n v="0"/>
    <n v="0"/>
    <n v="49320.32"/>
    <x v="7"/>
    <n v="1000263286"/>
    <x v="439"/>
    <m/>
    <m/>
    <n v="0"/>
    <x v="0"/>
    <x v="0"/>
    <x v="1"/>
  </r>
  <r>
    <n v="101646805"/>
    <s v="A O AKINWANDE"/>
    <s v="3 AKINDELE STR OKE KOTO AGEGE"/>
    <s v="C-Non MD"/>
    <x v="0"/>
    <s v="NMD"/>
    <n v="0"/>
    <n v="0"/>
    <n v="49320.32"/>
    <x v="7"/>
    <n v="1000263286"/>
    <x v="439"/>
    <m/>
    <m/>
    <n v="0"/>
    <x v="0"/>
    <x v="0"/>
    <x v="1"/>
  </r>
  <r>
    <n v="100522405"/>
    <s v="DARAMOLA ADEKUNLE"/>
    <s v="4 AKINDELE STREET AGEGE "/>
    <s v="C-Non MD"/>
    <x v="1"/>
    <s v="NMD"/>
    <n v="529"/>
    <n v="26045.32"/>
    <n v="53883.96"/>
    <x v="7"/>
    <n v="1000263286"/>
    <x v="439"/>
    <n v="30100"/>
    <d v="2025-06-20T00:00:00"/>
    <n v="4054.6800000000003"/>
    <x v="0"/>
    <x v="2"/>
    <x v="1"/>
  </r>
  <r>
    <n v="100525779"/>
    <s v="KOMOLAFE O"/>
    <s v="5 AKINDELE STREET 90/S25/0386 OKEKOTO AGEGE"/>
    <s v="C-Non MD"/>
    <x v="1"/>
    <s v="NMD"/>
    <n v="529"/>
    <n v="26045.32"/>
    <n v="23927.35"/>
    <x v="7"/>
    <n v="1000263286"/>
    <x v="439"/>
    <n v="27300"/>
    <d v="2025-06-20T00:00:00"/>
    <n v="1254.6800000000003"/>
    <x v="0"/>
    <x v="2"/>
    <x v="1"/>
  </r>
  <r>
    <n v="100526121"/>
    <s v="SAMUEL KADUPE"/>
    <s v="6 AKINDELE STR M/NO 77/S25/45959 AGEGE"/>
    <s v="C-Non MD"/>
    <x v="1"/>
    <s v="NMD"/>
    <n v="529"/>
    <n v="26045.32"/>
    <n v="47475.48"/>
    <x v="7"/>
    <n v="1000263286"/>
    <x v="439"/>
    <n v="28500"/>
    <d v="2025-06-20T00:00:00"/>
    <n v="2454.6800000000003"/>
    <x v="0"/>
    <x v="2"/>
    <x v="1"/>
  </r>
  <r>
    <n v="100526108"/>
    <s v="AKINDELE MR"/>
    <s v="7 AKINDELE STREET 77/S25/92158 OKE - KOTO AGEGE"/>
    <s v="C-Non MD"/>
    <x v="0"/>
    <s v="NMD"/>
    <n v="0"/>
    <n v="0"/>
    <n v="324984.57"/>
    <x v="7"/>
    <n v="1000263286"/>
    <x v="439"/>
    <m/>
    <m/>
    <n v="0"/>
    <x v="0"/>
    <x v="0"/>
    <x v="1"/>
  </r>
  <r>
    <n v="100522443"/>
    <s v="OLAYIWOLA BIOBAKU ESQ"/>
    <s v="7 AKINDELE STREET OKE KOTO AGEGE "/>
    <s v="C-Non MD"/>
    <x v="1"/>
    <s v="NMD"/>
    <n v="529"/>
    <n v="26045.32"/>
    <n v="30246.36"/>
    <x v="7"/>
    <n v="1000263286"/>
    <x v="439"/>
    <n v="30000"/>
    <d v="2025-06-20T00:00:00"/>
    <n v="3954.6800000000003"/>
    <x v="0"/>
    <x v="2"/>
    <x v="1"/>
  </r>
  <r>
    <n v="100526018"/>
    <s v="MABORUKOJE MOSES"/>
    <s v="1 GBADAMOSI STR M/NO 76/166642 OKE-OKO AGEGE"/>
    <s v="C-Non MD"/>
    <x v="1"/>
    <s v="NMD"/>
    <n v="529"/>
    <n v="26045.32"/>
    <n v="573904.62"/>
    <x v="7"/>
    <n v="1002010406"/>
    <x v="440"/>
    <n v="30000"/>
    <d v="2025-06-20T00:00:00"/>
    <n v="3954.6800000000003"/>
    <x v="0"/>
    <x v="2"/>
    <x v="1"/>
  </r>
  <r>
    <n v="101648343"/>
    <s v="ALHAJI SHOGE LASISI"/>
    <s v="4 GBADAMOSI STR OKE KOTO AGEGE"/>
    <s v="C-Non MD"/>
    <x v="1"/>
    <s v="NMD"/>
    <n v="529"/>
    <n v="26045.32"/>
    <n v="489287.31"/>
    <x v="7"/>
    <n v="1002010406"/>
    <x v="440"/>
    <n v="40000"/>
    <d v="2025-06-20T00:00:00"/>
    <n v="13954.68"/>
    <x v="0"/>
    <x v="2"/>
    <x v="1"/>
  </r>
  <r>
    <n v="101647499"/>
    <s v="ALHAJI SHOGE LASISI"/>
    <s v="4 GBADAMOSI STR OKE KOTO AGEGE"/>
    <s v="C-Non MD"/>
    <x v="0"/>
    <s v="NMD"/>
    <n v="0"/>
    <n v="0"/>
    <n v="155836.45000000001"/>
    <x v="7"/>
    <n v="1002010406"/>
    <x v="440"/>
    <m/>
    <m/>
    <n v="0"/>
    <x v="0"/>
    <x v="0"/>
    <x v="1"/>
  </r>
  <r>
    <n v="101646806"/>
    <s v="ALHAJI SHOGE LASISI"/>
    <s v="4 GBADAMOSI STR OKE KOTO AGEGE"/>
    <s v="C-Non MD"/>
    <x v="0"/>
    <s v="NMD"/>
    <n v="0"/>
    <n v="0"/>
    <n v="114787.31"/>
    <x v="7"/>
    <n v="1002010406"/>
    <x v="440"/>
    <m/>
    <m/>
    <n v="0"/>
    <x v="0"/>
    <x v="0"/>
    <x v="1"/>
  </r>
  <r>
    <n v="100525960"/>
    <s v="ALHAJI SHOGE LASISI"/>
    <s v="4 GBADAMOSI STR OKE KOTO AGEGE "/>
    <s v="C-Non MD"/>
    <x v="1"/>
    <s v="NMD"/>
    <n v="529"/>
    <n v="26045.32"/>
    <n v="685805.34"/>
    <x v="7"/>
    <n v="1002010406"/>
    <x v="440"/>
    <n v="10000"/>
    <d v="2025-06-13T00:00:00"/>
    <n v="0"/>
    <x v="275"/>
    <x v="3"/>
    <x v="1"/>
  </r>
  <r>
    <n v="100522485"/>
    <s v="AKANO JIMOH MR"/>
    <s v="5 GBADAMOSI STR 85/S25/73922 OKE KOTO AGEGE"/>
    <s v="C-Non MD"/>
    <x v="1"/>
    <s v="NMD"/>
    <n v="529"/>
    <n v="26045.32"/>
    <n v="28808.04"/>
    <x v="7"/>
    <n v="1002010406"/>
    <x v="440"/>
    <n v="35000"/>
    <d v="2025-06-20T00:00:00"/>
    <n v="8954.68"/>
    <x v="0"/>
    <x v="2"/>
    <x v="1"/>
  </r>
  <r>
    <n v="100526036"/>
    <s v="GANI SALISU"/>
    <s v="6 GBADAMOSI STR 85/S25/16935 OKE KOTO AGEGE"/>
    <s v="C-Non MD"/>
    <x v="1"/>
    <s v="NMD"/>
    <n v="529"/>
    <n v="26045.32"/>
    <n v="260788.43"/>
    <x v="7"/>
    <n v="1002010406"/>
    <x v="440"/>
    <n v="20000"/>
    <d v="2025-06-10T00:00:00"/>
    <n v="0"/>
    <x v="269"/>
    <x v="3"/>
    <x v="1"/>
  </r>
  <r>
    <n v="101644597"/>
    <s v="GANI SALISU"/>
    <s v="6 GBADAMOSI STR 85/S25/16935 OKE KOTO AGEGE"/>
    <s v="C-Non MD"/>
    <x v="1"/>
    <s v="NMD"/>
    <n v="529"/>
    <n v="26045.32"/>
    <n v="316621.94"/>
    <x v="7"/>
    <n v="1002010406"/>
    <x v="440"/>
    <n v="20000"/>
    <d v="2025-06-10T00:00:00"/>
    <n v="0"/>
    <x v="269"/>
    <x v="3"/>
    <x v="1"/>
  </r>
  <r>
    <n v="101644598"/>
    <s v="SEGUN JOSEPH"/>
    <s v="8 GBADAMOSI STR LAGOS"/>
    <s v="C-Non MD"/>
    <x v="1"/>
    <s v="NMD"/>
    <n v="529"/>
    <n v="26045.32"/>
    <n v="289535.53000000003"/>
    <x v="7"/>
    <n v="1002010406"/>
    <x v="440"/>
    <m/>
    <d v="2025-05-26T00:00:00"/>
    <n v="0"/>
    <x v="263"/>
    <x v="1"/>
    <x v="1"/>
  </r>
  <r>
    <n v="100522571"/>
    <s v="SEGUN JOSEPH"/>
    <s v="8 GBADAMOSI STR LAGOS "/>
    <s v="C-Non MD"/>
    <x v="1"/>
    <s v="NMD"/>
    <n v="529"/>
    <n v="26045.32"/>
    <n v="787214.22"/>
    <x v="7"/>
    <n v="1002010406"/>
    <x v="440"/>
    <m/>
    <d v="2025-03-28T00:00:00"/>
    <n v="0"/>
    <x v="263"/>
    <x v="1"/>
    <x v="1"/>
  </r>
  <r>
    <n v="101644603"/>
    <s v="OBAYOMI R"/>
    <s v="12 GBADAMOSI STR 86/S25/249837 OKE KOTO"/>
    <s v="C-Non MD"/>
    <x v="0"/>
    <s v="NMD"/>
    <n v="0"/>
    <n v="0"/>
    <n v="77862.92"/>
    <x v="7"/>
    <n v="1000262961"/>
    <x v="441"/>
    <m/>
    <m/>
    <n v="0"/>
    <x v="0"/>
    <x v="0"/>
    <x v="1"/>
  </r>
  <r>
    <n v="100526117"/>
    <s v="OBAYOMI R"/>
    <s v="12 GBADAMOSI STR 86/S25/249837 OKE KOTO"/>
    <s v="C-Non MD"/>
    <x v="1"/>
    <s v="NMD"/>
    <n v="529"/>
    <n v="26045.32"/>
    <n v="34977.14"/>
    <x v="7"/>
    <n v="1000262961"/>
    <x v="441"/>
    <n v="22500"/>
    <d v="2025-06-20T00:00:00"/>
    <n v="0"/>
    <x v="276"/>
    <x v="3"/>
    <x v="1"/>
  </r>
  <r>
    <n v="100526021"/>
    <s v="MRS MUNIRAT AKINOLA"/>
    <s v="7 GBADAMOSI STR 85/S25/34061 OKE KOTO AGEGE"/>
    <s v="C-Non MD"/>
    <x v="1"/>
    <s v="NMD"/>
    <n v="529"/>
    <n v="26045.32"/>
    <n v="20961.009999999998"/>
    <x v="7"/>
    <n v="1000262961"/>
    <x v="441"/>
    <m/>
    <d v="2025-05-26T00:00:00"/>
    <n v="0"/>
    <x v="263"/>
    <x v="1"/>
    <x v="1"/>
  </r>
  <r>
    <n v="100525945"/>
    <s v="ADISA SEGUN"/>
    <s v="9 GBADAMOSI STR 84/S25/35712 AGEGE"/>
    <s v="C-Non MD"/>
    <x v="1"/>
    <s v="NMD"/>
    <n v="529"/>
    <n v="26045.32"/>
    <n v="418979.64"/>
    <x v="7"/>
    <n v="1000262961"/>
    <x v="441"/>
    <n v="35000"/>
    <d v="2025-06-20T00:00:00"/>
    <n v="8954.68"/>
    <x v="0"/>
    <x v="2"/>
    <x v="1"/>
  </r>
  <r>
    <n v="101644604"/>
    <s v="ADISA SEGUN"/>
    <s v="9 GBADAMOSI STR 84/S25/35712 AGEGE"/>
    <s v="C-Non MD"/>
    <x v="0"/>
    <s v="NMD"/>
    <n v="0"/>
    <n v="0"/>
    <n v="44257.96"/>
    <x v="7"/>
    <n v="1000262961"/>
    <x v="441"/>
    <m/>
    <m/>
    <n v="0"/>
    <x v="0"/>
    <x v="0"/>
    <x v="1"/>
  </r>
  <r>
    <n v="101644601"/>
    <s v="AKINJOBI SILIFATU"/>
    <s v="11 GBADAMOSI STR M/NO 77/S25/88628 OKE-KOTO AGEGE"/>
    <s v="C-Non MD"/>
    <x v="0"/>
    <s v="NMD"/>
    <n v="0"/>
    <n v="0"/>
    <n v="287528.88"/>
    <x v="7"/>
    <n v="1001603499"/>
    <x v="442"/>
    <m/>
    <m/>
    <n v="0"/>
    <x v="0"/>
    <x v="0"/>
    <x v="4"/>
  </r>
  <r>
    <n v="102903484"/>
    <s v="ABIODUN ABDULWAHEED AKANNI"/>
    <s v="14 GBADOMOSI STREET, OKO-OBA "/>
    <s v="C-Non MD"/>
    <x v="1"/>
    <s v="NMD"/>
    <n v="529"/>
    <n v="26045.32"/>
    <n v="125484.14"/>
    <x v="7"/>
    <n v="1001603499"/>
    <x v="442"/>
    <m/>
    <d v="2025-05-27T00:00:00"/>
    <n v="0"/>
    <x v="263"/>
    <x v="1"/>
    <x v="4"/>
  </r>
  <r>
    <n v="102903481"/>
    <s v="ABIODUN ABDULWAHEED AKANNI"/>
    <s v="14 GBADOMOSI STREET, OKO-OBA "/>
    <s v="C-Non MD"/>
    <x v="1"/>
    <s v="NMD"/>
    <n v="529"/>
    <n v="26045.32"/>
    <n v="95484.14"/>
    <x v="7"/>
    <n v="1001603499"/>
    <x v="442"/>
    <n v="20000"/>
    <d v="2025-06-20T00:00:00"/>
    <n v="0"/>
    <x v="269"/>
    <x v="3"/>
    <x v="4"/>
  </r>
  <r>
    <n v="102903485"/>
    <s v="ABIODUN ABDULWAHEED AKANNI"/>
    <s v="14 GBADOMOSI STREET, OKO-OBA "/>
    <s v="C-Non MD"/>
    <x v="1"/>
    <s v="NMD"/>
    <n v="529"/>
    <n v="26045.32"/>
    <n v="80162.14"/>
    <x v="7"/>
    <n v="1001603499"/>
    <x v="442"/>
    <n v="26000"/>
    <d v="2025-06-20T00:00:00"/>
    <n v="0"/>
    <x v="264"/>
    <x v="3"/>
    <x v="4"/>
  </r>
  <r>
    <n v="102903486"/>
    <s v="ABIODUN ABDULWAHEED AKANNI"/>
    <s v="14 GBADOMOSI STREET, OKO-OBA "/>
    <s v="C-Non MD"/>
    <x v="1"/>
    <s v="NMD"/>
    <n v="529"/>
    <n v="26045.32"/>
    <n v="70484.14"/>
    <x v="7"/>
    <n v="1001603499"/>
    <x v="442"/>
    <n v="20000"/>
    <d v="2025-06-20T00:00:00"/>
    <n v="0"/>
    <x v="269"/>
    <x v="3"/>
    <x v="4"/>
  </r>
  <r>
    <n v="101644954"/>
    <s v="AYOPO MATHEW A"/>
    <s v="22 GBADAMOSI STR OKE KOTO AGEGE"/>
    <s v="C-Non MD"/>
    <x v="0"/>
    <s v="NMD"/>
    <n v="0"/>
    <n v="0"/>
    <n v="111009.8"/>
    <x v="7"/>
    <n v="1001603499"/>
    <x v="442"/>
    <m/>
    <m/>
    <n v="0"/>
    <x v="0"/>
    <x v="0"/>
    <x v="4"/>
  </r>
  <r>
    <n v="100525949"/>
    <s v="RASHEED RUFAI"/>
    <s v="30 GBADAMOSI STR 84/S25/29814 AGEGE"/>
    <s v="C-Non MD"/>
    <x v="1"/>
    <s v="NMD"/>
    <n v="529"/>
    <n v="26045.32"/>
    <n v="348683.6"/>
    <x v="7"/>
    <n v="1001603499"/>
    <x v="442"/>
    <n v="10000"/>
    <d v="2025-06-20T00:00:00"/>
    <n v="0"/>
    <x v="275"/>
    <x v="3"/>
    <x v="4"/>
  </r>
  <r>
    <n v="101644602"/>
    <s v="RASHEED RUFAI"/>
    <s v="30 GBADAMOSI STR 84/S25/29814 AGEGE"/>
    <s v="C-Non MD"/>
    <x v="1"/>
    <s v="NMD"/>
    <n v="529"/>
    <n v="26045.32"/>
    <n v="169040.03"/>
    <x v="7"/>
    <n v="1001603499"/>
    <x v="442"/>
    <n v="25000"/>
    <d v="2025-06-20T00:00:00"/>
    <n v="0"/>
    <x v="274"/>
    <x v="3"/>
    <x v="4"/>
  </r>
  <r>
    <n v="101332778"/>
    <s v="FOLAJI SAMIATU"/>
    <s v="1 IBIDO STR ORILE AGEG"/>
    <s v="C-Non MD"/>
    <x v="1"/>
    <s v="NMD"/>
    <n v="529"/>
    <n v="26045.32"/>
    <n v="244148.24"/>
    <x v="7"/>
    <n v="1000270477"/>
    <x v="443"/>
    <n v="30000"/>
    <d v="2025-06-17T00:00:00"/>
    <n v="3954.6800000000003"/>
    <x v="0"/>
    <x v="2"/>
    <x v="8"/>
  </r>
  <r>
    <n v="101645111"/>
    <s v="FOLAJI SAMIATU"/>
    <s v="1 IBIDO STR ORILE AGEG"/>
    <s v="C-Non MD"/>
    <x v="0"/>
    <s v="NMD"/>
    <n v="0"/>
    <n v="0"/>
    <n v="86573.28"/>
    <x v="7"/>
    <n v="1000270477"/>
    <x v="443"/>
    <m/>
    <m/>
    <n v="0"/>
    <x v="0"/>
    <x v="0"/>
    <x v="8"/>
  </r>
  <r>
    <n v="101645087"/>
    <s v="FOLAJI SAMIATU"/>
    <s v="1 IBIDO STR ORILE AGEG"/>
    <s v="C-Non MD"/>
    <x v="1"/>
    <s v="NMD"/>
    <n v="529"/>
    <n v="26045.32"/>
    <n v="53817.58"/>
    <x v="7"/>
    <n v="1000270477"/>
    <x v="443"/>
    <n v="30000"/>
    <d v="2025-06-17T00:00:00"/>
    <n v="3954.6800000000003"/>
    <x v="0"/>
    <x v="2"/>
    <x v="8"/>
  </r>
  <r>
    <n v="101645461"/>
    <s v="OLADIPUPO D O ESQ"/>
    <s v="4 IBIDO STREET M/NO 66/030922 AGEGE"/>
    <s v="C-Non MD"/>
    <x v="1"/>
    <s v="NMD"/>
    <n v="529"/>
    <n v="26045.32"/>
    <n v="106434.12"/>
    <x v="7"/>
    <n v="1000270477"/>
    <x v="443"/>
    <n v="29000"/>
    <d v="2025-06-23T00:00:00"/>
    <n v="2954.6800000000003"/>
    <x v="0"/>
    <x v="2"/>
    <x v="8"/>
  </r>
  <r>
    <n v="100539425"/>
    <s v="OLADIPUPO D O ESQ"/>
    <s v="4 IBIDO STREET M/NO 66/030922 AGEGE"/>
    <s v="C-Non MD"/>
    <x v="1"/>
    <s v="NMD"/>
    <n v="529"/>
    <n v="26045.32"/>
    <n v="67685.66"/>
    <x v="7"/>
    <n v="1000270477"/>
    <x v="443"/>
    <n v="29000"/>
    <d v="2025-06-23T00:00:00"/>
    <n v="2954.6800000000003"/>
    <x v="0"/>
    <x v="2"/>
    <x v="8"/>
  </r>
  <r>
    <n v="100523177"/>
    <s v="S A OYELEYE"/>
    <s v="6 IBIDO STREET AGEGE "/>
    <s v="C-Non MD"/>
    <x v="1"/>
    <s v="NMD"/>
    <n v="529"/>
    <n v="26045.32"/>
    <n v="26025.68"/>
    <x v="7"/>
    <n v="1000270477"/>
    <x v="443"/>
    <n v="43250"/>
    <d v="2025-06-24T00:00:00"/>
    <n v="17204.68"/>
    <x v="0"/>
    <x v="2"/>
    <x v="8"/>
  </r>
  <r>
    <n v="100524175"/>
    <s v="TOKUNBO ABIOSE"/>
    <s v="7. IBIDO STR AGEGE LAGOS."/>
    <s v="C-Non MD"/>
    <x v="1"/>
    <s v="NMD"/>
    <n v="529"/>
    <n v="26045.32"/>
    <n v="266774.28999999998"/>
    <x v="7"/>
    <n v="1000270477"/>
    <x v="443"/>
    <n v="30000"/>
    <d v="2025-06-24T00:00:00"/>
    <n v="3954.6800000000003"/>
    <x v="0"/>
    <x v="2"/>
    <x v="8"/>
  </r>
  <r>
    <n v="102425020"/>
    <s v="EMEKA EZEBILIE JOHN"/>
    <s v="10 IBIDO STR OKE-KETO AGEGE"/>
    <s v="C-Non MD"/>
    <x v="1"/>
    <s v="NMD"/>
    <n v="529"/>
    <n v="26045.32"/>
    <n v="272958.87"/>
    <x v="7"/>
    <n v="1000270480"/>
    <x v="444"/>
    <m/>
    <m/>
    <n v="0"/>
    <x v="263"/>
    <x v="1"/>
    <x v="3"/>
  </r>
  <r>
    <n v="102417221"/>
    <s v="ALH IBRAHIM ABDULLMUNI"/>
    <s v="11 IBIDO STR. OKEKOTO"/>
    <s v="C-Non MD"/>
    <x v="1"/>
    <s v="NMD"/>
    <n v="406"/>
    <n v="19989.41"/>
    <n v="20779.599999999999"/>
    <x v="7"/>
    <n v="1000270480"/>
    <x v="444"/>
    <n v="19200"/>
    <d v="2025-06-16T00:00:00"/>
    <n v="0"/>
    <x v="277"/>
    <x v="3"/>
    <x v="3"/>
  </r>
  <r>
    <n v="100956423"/>
    <s v="ADENIYI DANIEL"/>
    <s v="131 BIDO STR OKEKOTO LAGOS"/>
    <s v="C-Non MD"/>
    <x v="0"/>
    <s v="NMD"/>
    <n v="0"/>
    <n v="0"/>
    <n v="0"/>
    <x v="7"/>
    <n v="1000270480"/>
    <x v="444"/>
    <m/>
    <m/>
    <n v="0"/>
    <x v="0"/>
    <x v="0"/>
    <x v="3"/>
  </r>
  <r>
    <n v="100523363"/>
    <s v="ONANUBI OLATUBU ESQ"/>
    <s v="8 IBIDO STREET M/NO 63/004594 AGEGE"/>
    <s v="C-Non MD"/>
    <x v="1"/>
    <s v="NMD"/>
    <n v="529"/>
    <n v="26045.32"/>
    <n v="185618.51"/>
    <x v="7"/>
    <n v="1000270480"/>
    <x v="444"/>
    <n v="31100"/>
    <d v="2025-06-17T00:00:00"/>
    <n v="5054.68"/>
    <x v="0"/>
    <x v="2"/>
    <x v="3"/>
  </r>
  <r>
    <n v="100539314"/>
    <s v="ADEBOWALE MUMUNI ESQ"/>
    <s v="9 IBIDO STREET M/NO 66/019678 AGEGE"/>
    <s v="C-Non MD"/>
    <x v="0"/>
    <s v="NMD"/>
    <n v="0"/>
    <n v="0"/>
    <n v="1250403.6599999999"/>
    <x v="7"/>
    <n v="1000270480"/>
    <x v="444"/>
    <m/>
    <m/>
    <n v="0"/>
    <x v="0"/>
    <x v="0"/>
    <x v="3"/>
  </r>
  <r>
    <n v="101645455"/>
    <s v="ADEBOWALE MUMUNI ESQ"/>
    <s v="9 IBIDO STREET M/NO 66/019678 AGEGE"/>
    <s v="C-Non MD"/>
    <x v="0"/>
    <s v="NMD"/>
    <n v="0"/>
    <n v="0"/>
    <n v="502366.82"/>
    <x v="7"/>
    <n v="1000270480"/>
    <x v="444"/>
    <m/>
    <m/>
    <n v="0"/>
    <x v="0"/>
    <x v="0"/>
    <x v="3"/>
  </r>
  <r>
    <n v="101645115"/>
    <s v="OJIMI ZACHEUS"/>
    <s v="14 IBIDO STREET M/NO 75/101165 AGEGE"/>
    <s v="C-Non MD"/>
    <x v="0"/>
    <s v="NMD"/>
    <n v="0"/>
    <n v="0"/>
    <n v="49834.8"/>
    <x v="7"/>
    <n v="1000263001"/>
    <x v="445"/>
    <m/>
    <m/>
    <n v="0"/>
    <x v="0"/>
    <x v="0"/>
    <x v="8"/>
  </r>
  <r>
    <n v="102905081"/>
    <s v="ALH BASHEER LAWAN BASHEER LAWAN"/>
    <s v="17 IBIDO STR AGEGE"/>
    <s v="C-Non MD"/>
    <x v="1"/>
    <s v="NMD"/>
    <n v="529"/>
    <n v="26045.32"/>
    <n v="105484.14"/>
    <x v="7"/>
    <n v="1000263001"/>
    <x v="445"/>
    <m/>
    <d v="2025-05-22T00:00:00"/>
    <n v="0"/>
    <x v="263"/>
    <x v="1"/>
    <x v="8"/>
  </r>
  <r>
    <n v="101645456"/>
    <s v="OGUNDARE AMINATU ESQ"/>
    <s v="19 IBIDO STREET M/NO 72/00038 AGEGE"/>
    <s v="C-Non MD"/>
    <x v="0"/>
    <s v="NMD"/>
    <n v="0"/>
    <n v="0"/>
    <n v="772.52"/>
    <x v="7"/>
    <n v="1000263001"/>
    <x v="445"/>
    <m/>
    <m/>
    <n v="0"/>
    <x v="0"/>
    <x v="0"/>
    <x v="8"/>
  </r>
  <r>
    <n v="100540286"/>
    <s v="OGUNDARE AMINATU ESQ"/>
    <s v="19 IBIDO STREET M/NO 72/00038 AGEGE"/>
    <s v="C-Non MD"/>
    <x v="1"/>
    <s v="NMD"/>
    <n v="529"/>
    <n v="26045.32"/>
    <n v="16593.439999999999"/>
    <x v="7"/>
    <n v="1000263001"/>
    <x v="445"/>
    <n v="26000"/>
    <d v="2025-06-17T00:00:00"/>
    <n v="0"/>
    <x v="264"/>
    <x v="3"/>
    <x v="8"/>
  </r>
  <r>
    <n v="101644771"/>
    <s v="ADAMU MOHAMMED"/>
    <s v="1 KOMOLAFE STR ORILE AGEGE LAGOS STATE"/>
    <s v="C-Non MD"/>
    <x v="0"/>
    <s v="NMD"/>
    <n v="0"/>
    <n v="0"/>
    <n v="27584.39"/>
    <x v="7"/>
    <n v="1001612484"/>
    <x v="446"/>
    <m/>
    <m/>
    <n v="0"/>
    <x v="0"/>
    <x v="0"/>
    <x v="8"/>
  </r>
  <r>
    <n v="100522646"/>
    <s v="ADAMU MOHAMMED"/>
    <s v="1 KOMOLAFE STR ORILE AGEGE LAGOS STATE"/>
    <s v="C-Non MD"/>
    <x v="1"/>
    <s v="NMD"/>
    <n v="529"/>
    <n v="26045.32"/>
    <n v="985921.53"/>
    <x v="7"/>
    <n v="1001612484"/>
    <x v="446"/>
    <n v="18000"/>
    <d v="2025-06-23T00:00:00"/>
    <n v="0"/>
    <x v="271"/>
    <x v="3"/>
    <x v="8"/>
  </r>
  <r>
    <n v="100945476"/>
    <s v="ABIODUN AMAO"/>
    <s v="1 ODEKU ISALE-OJO ORILE AGEGE LAGOS"/>
    <s v="C-Non MD"/>
    <x v="1"/>
    <s v="NMD"/>
    <n v="529"/>
    <n v="26045.32"/>
    <n v="305278.65000000002"/>
    <x v="7"/>
    <n v="1001612484"/>
    <x v="446"/>
    <n v="27000"/>
    <d v="2025-06-23T00:00:00"/>
    <n v="954.68000000000029"/>
    <x v="0"/>
    <x v="2"/>
    <x v="8"/>
  </r>
  <r>
    <n v="100945472"/>
    <s v="ALH FASINA FATIMO"/>
    <s v="10 ODEKU ISALE OJO ORILE LAGOS"/>
    <s v="C-Non MD"/>
    <x v="0"/>
    <s v="NMD"/>
    <n v="0"/>
    <n v="0"/>
    <n v="610186.80000000005"/>
    <x v="7"/>
    <n v="1001612484"/>
    <x v="446"/>
    <m/>
    <m/>
    <n v="0"/>
    <x v="0"/>
    <x v="0"/>
    <x v="8"/>
  </r>
  <r>
    <n v="100526424"/>
    <s v="ALH FASHINA FATIMO"/>
    <s v="10 ODEKU STR ATOBAJE-ISALE OJA ORILE-AGEGE LAGOS"/>
    <s v="C-Non MD"/>
    <x v="1"/>
    <s v="NMD"/>
    <n v="529"/>
    <n v="26045.32"/>
    <n v="1053010.3700000001"/>
    <x v="7"/>
    <n v="1001612484"/>
    <x v="446"/>
    <m/>
    <d v="2024-06-26T00:00:00"/>
    <n v="0"/>
    <x v="263"/>
    <x v="1"/>
    <x v="8"/>
  </r>
  <r>
    <n v="100537809"/>
    <s v="ALHAJA SIDIKATU ABUDU"/>
    <s v="11 AKAPO STR ATOBAJE LAGOS"/>
    <s v="C-Non MD"/>
    <x v="1"/>
    <s v="NMD"/>
    <n v="529"/>
    <n v="26045.32"/>
    <n v="1209490.72"/>
    <x v="7"/>
    <n v="1001612484"/>
    <x v="446"/>
    <m/>
    <d v="2025-05-08T00:00:00"/>
    <n v="0"/>
    <x v="263"/>
    <x v="1"/>
    <x v="8"/>
  </r>
  <r>
    <n v="101644778"/>
    <s v="MR BOLA"/>
    <s v="11 AKAPO STR ATUBOYE LAGOS"/>
    <s v="C-Non MD"/>
    <x v="1"/>
    <s v="NMD"/>
    <n v="529"/>
    <n v="26045.32"/>
    <n v="28588.34"/>
    <x v="7"/>
    <n v="1001612484"/>
    <x v="446"/>
    <n v="25000"/>
    <d v="2025-06-25T00:00:00"/>
    <n v="0"/>
    <x v="274"/>
    <x v="3"/>
    <x v="8"/>
  </r>
  <r>
    <n v="102728383"/>
    <s v="MR  AKINBAMI JOHN"/>
    <s v="11 KOMOLAFE ATUBAJE"/>
    <s v="C-Non MD"/>
    <x v="0"/>
    <s v="NMD"/>
    <n v="0"/>
    <n v="0"/>
    <n v="88422.52"/>
    <x v="7"/>
    <n v="1001612484"/>
    <x v="446"/>
    <m/>
    <m/>
    <n v="0"/>
    <x v="0"/>
    <x v="0"/>
    <x v="8"/>
  </r>
  <r>
    <n v="101145296"/>
    <s v="ALHAJA GARUBA ADAMU"/>
    <s v="11 TIAMINU STR., ATUBAJ"/>
    <s v="C-Non MD"/>
    <x v="1"/>
    <s v="NMD"/>
    <n v="529"/>
    <n v="26045.32"/>
    <n v="233932.26"/>
    <x v="7"/>
    <n v="1001612484"/>
    <x v="446"/>
    <m/>
    <d v="2025-05-23T00:00:00"/>
    <n v="0"/>
    <x v="263"/>
    <x v="1"/>
    <x v="8"/>
  </r>
  <r>
    <n v="100526153"/>
    <s v="ADAMO GANIYU,"/>
    <s v="13 KOMOLAFE STREET M/N 75/101077 AGEGE."/>
    <s v="C-Non MD"/>
    <x v="1"/>
    <s v="NMD"/>
    <n v="529"/>
    <n v="26045.32"/>
    <n v="1069347.31"/>
    <x v="7"/>
    <n v="1001612484"/>
    <x v="446"/>
    <n v="1100"/>
    <d v="2025-06-12T00:00:00"/>
    <n v="0"/>
    <x v="278"/>
    <x v="3"/>
    <x v="8"/>
  </r>
  <r>
    <n v="100526311"/>
    <s v="AKINOLA O"/>
    <s v="13 ODEKU STR 79/S25/92426 ATOBAJE AGEGE"/>
    <s v="C-Non MD"/>
    <x v="1"/>
    <s v="NMD"/>
    <n v="529"/>
    <n v="26045.32"/>
    <n v="1102125.17"/>
    <x v="7"/>
    <n v="1001612484"/>
    <x v="446"/>
    <m/>
    <d v="2025-05-20T00:00:00"/>
    <n v="0"/>
    <x v="263"/>
    <x v="1"/>
    <x v="8"/>
  </r>
  <r>
    <n v="100526263"/>
    <s v="ARAPASAUN ISIAKA"/>
    <s v="15 KOMOLAFE STREET M/N 77/S25/84092 ATOBAJE AGEGE"/>
    <s v="C-Non MD"/>
    <x v="1"/>
    <s v="NMD"/>
    <n v="529"/>
    <n v="26045.32"/>
    <n v="956223.95"/>
    <x v="7"/>
    <n v="1001612484"/>
    <x v="446"/>
    <n v="12000"/>
    <d v="2025-06-23T00:00:00"/>
    <n v="0"/>
    <x v="267"/>
    <x v="3"/>
    <x v="8"/>
  </r>
  <r>
    <n v="100526318"/>
    <s v="MRS M OGUNBIYI"/>
    <s v="17 KOMOLAFE STR AGEGE "/>
    <s v="C-Non MD"/>
    <x v="1"/>
    <s v="NMD"/>
    <n v="529"/>
    <n v="26045.32"/>
    <n v="1693791.42"/>
    <x v="7"/>
    <n v="1001612484"/>
    <x v="446"/>
    <m/>
    <d v="2024-05-27T00:00:00"/>
    <n v="0"/>
    <x v="263"/>
    <x v="1"/>
    <x v="8"/>
  </r>
  <r>
    <n v="100526231"/>
    <s v="COMFORT DERUNKE"/>
    <s v="17 ODEKU STREET MN 76/178887 ATUBAJE AGEGE"/>
    <s v="C-Non MD"/>
    <x v="1"/>
    <s v="NMD"/>
    <n v="529"/>
    <n v="26045.32"/>
    <n v="612618.27"/>
    <x v="7"/>
    <n v="1001612484"/>
    <x v="446"/>
    <n v="31000"/>
    <d v="2025-06-23T00:00:00"/>
    <n v="4954.68"/>
    <x v="0"/>
    <x v="2"/>
    <x v="8"/>
  </r>
  <r>
    <n v="100526332"/>
    <s v="ISHOLA SOYINKA"/>
    <s v="17 SOYINKA STREET OLD A/C NO 26/04/05/21818 AGEGE"/>
    <s v="C-Non MD"/>
    <x v="1"/>
    <s v="NMD"/>
    <n v="529"/>
    <n v="26045.32"/>
    <n v="879923.85"/>
    <x v="7"/>
    <n v="1001612484"/>
    <x v="446"/>
    <m/>
    <d v="2025-05-08T00:00:00"/>
    <n v="0"/>
    <x v="263"/>
    <x v="1"/>
    <x v="8"/>
  </r>
  <r>
    <n v="101257629"/>
    <s v="BALOGUN AGBEDINA"/>
    <s v="19 ADEBARI STREET ATOBAJE AGEGE"/>
    <s v="C-Non MD"/>
    <x v="1"/>
    <s v="NMD"/>
    <n v="529"/>
    <n v="26045.32"/>
    <n v="191801.01"/>
    <x v="7"/>
    <n v="1001612484"/>
    <x v="446"/>
    <m/>
    <d v="2025-05-20T00:00:00"/>
    <n v="0"/>
    <x v="263"/>
    <x v="1"/>
    <x v="8"/>
  </r>
  <r>
    <n v="100526094"/>
    <s v="MUIZI AKINDIPE"/>
    <s v="19 KOMOLAFE STREET AGEGE. BY 23.ADEBARI ST.AGEGE."/>
    <s v="C-Non MD"/>
    <x v="1"/>
    <s v="NMD"/>
    <n v="529"/>
    <n v="26045.32"/>
    <n v="388888.16"/>
    <x v="7"/>
    <n v="1001612484"/>
    <x v="446"/>
    <n v="32000"/>
    <d v="2025-06-23T00:00:00"/>
    <n v="5954.68"/>
    <x v="0"/>
    <x v="2"/>
    <x v="8"/>
  </r>
  <r>
    <n v="101644776"/>
    <s v="MUIZI AKINDIPE"/>
    <s v="19 KOMOLAFE STREET AGEGE. BY 23.ADEBARI ST.AGEGE."/>
    <s v="C-Non MD"/>
    <x v="0"/>
    <s v="NMD"/>
    <n v="0"/>
    <n v="0"/>
    <n v="214974.3"/>
    <x v="7"/>
    <n v="1001612484"/>
    <x v="446"/>
    <m/>
    <m/>
    <n v="0"/>
    <x v="0"/>
    <x v="0"/>
    <x v="8"/>
  </r>
  <r>
    <n v="100526150"/>
    <s v="MAD SIDIKATU SANNI"/>
    <s v="2 ONIWINDE STREET M/N 75/118329 AGEGE"/>
    <s v="C-Non MD"/>
    <x v="1"/>
    <s v="NMD"/>
    <n v="529"/>
    <n v="26045.32"/>
    <n v="1085928.99"/>
    <x v="7"/>
    <n v="1001612484"/>
    <x v="446"/>
    <n v="20000"/>
    <d v="2025-06-23T00:00:00"/>
    <n v="0"/>
    <x v="269"/>
    <x v="3"/>
    <x v="8"/>
  </r>
  <r>
    <n v="100526143"/>
    <s v="MR RAIMI OGUNLEYE"/>
    <s v="2 ONIWUNDE LANE AGEGE  "/>
    <s v="C-Non MD"/>
    <x v="1"/>
    <s v="NMD"/>
    <n v="529"/>
    <n v="26045.32"/>
    <n v="1299011.51"/>
    <x v="7"/>
    <n v="1001612484"/>
    <x v="446"/>
    <m/>
    <d v="2025-05-08T00:00:00"/>
    <n v="0"/>
    <x v="263"/>
    <x v="1"/>
    <x v="8"/>
  </r>
  <r>
    <n v="100526475"/>
    <s v="MADAM SUSAINAH OKUNLOLA"/>
    <s v="2 SHOYINKA LANE ORILE-AGEGE LAGOS"/>
    <s v="C-Non MD"/>
    <x v="0"/>
    <s v="NMD"/>
    <n v="0"/>
    <n v="0"/>
    <n v="439049.63"/>
    <x v="7"/>
    <n v="1001612484"/>
    <x v="446"/>
    <m/>
    <m/>
    <n v="0"/>
    <x v="0"/>
    <x v="0"/>
    <x v="8"/>
  </r>
  <r>
    <n v="100538489"/>
    <s v="IDRIS AMASA"/>
    <s v="20 ADEBARI STREET ORILE AGEGE LAGOS"/>
    <s v="C-Non MD"/>
    <x v="1"/>
    <s v="NMD"/>
    <n v="529"/>
    <n v="26045.32"/>
    <n v="592283.55000000005"/>
    <x v="7"/>
    <n v="1001612484"/>
    <x v="446"/>
    <m/>
    <d v="2025-05-27T00:00:00"/>
    <n v="0"/>
    <x v="263"/>
    <x v="1"/>
    <x v="8"/>
  </r>
  <r>
    <n v="100526241"/>
    <s v="AKINTOMIWA AKINPELU"/>
    <s v="22 ADEBARI STREET 90/S25/088459 ATOBAJE AREA AGEGE"/>
    <s v="C-Non MD"/>
    <x v="1"/>
    <s v="NMD"/>
    <n v="529"/>
    <n v="26045.32"/>
    <n v="494506.96"/>
    <x v="7"/>
    <n v="1001612484"/>
    <x v="446"/>
    <n v="15000"/>
    <d v="2025-06-23T00:00:00"/>
    <n v="0"/>
    <x v="272"/>
    <x v="3"/>
    <x v="8"/>
  </r>
  <r>
    <n v="100526149"/>
    <s v="AKINKUNMI EVANS"/>
    <s v="23 ADEBARI STREET 65/S25/016478 AGEGE"/>
    <s v="C-Non MD"/>
    <x v="1"/>
    <s v="NMD"/>
    <n v="529"/>
    <n v="26045.32"/>
    <n v="619285.38"/>
    <x v="7"/>
    <n v="1001612484"/>
    <x v="446"/>
    <m/>
    <d v="2025-05-27T00:00:00"/>
    <n v="0"/>
    <x v="263"/>
    <x v="1"/>
    <x v="8"/>
  </r>
  <r>
    <n v="100526420"/>
    <s v="MRS MOIMOT TOMORI"/>
    <s v="25 ADEBARI STR ISALE OJA AGEGE ORILE LAGOS"/>
    <s v="C-Non MD"/>
    <x v="1"/>
    <s v="NMD"/>
    <n v="529"/>
    <n v="26045.32"/>
    <n v="162976.13"/>
    <x v="7"/>
    <n v="1001612484"/>
    <x v="446"/>
    <n v="26000"/>
    <d v="2025-06-23T00:00:00"/>
    <n v="0"/>
    <x v="264"/>
    <x v="3"/>
    <x v="8"/>
  </r>
  <r>
    <n v="100526093"/>
    <s v="SHUAIBU A.IPAYE ESQ.,"/>
    <s v="25 ADEBARI STREET AGEGE. "/>
    <s v="C-Non MD"/>
    <x v="1"/>
    <s v="NMD"/>
    <n v="529"/>
    <n v="26045.32"/>
    <n v="921058.7"/>
    <x v="7"/>
    <n v="1001612484"/>
    <x v="446"/>
    <n v="28000"/>
    <d v="2025-06-23T00:00:00"/>
    <n v="1954.6800000000003"/>
    <x v="0"/>
    <x v="2"/>
    <x v="8"/>
  </r>
  <r>
    <n v="100523215"/>
    <s v="ARAPE COMFORT MAD"/>
    <s v="28 ADEBARI STREET AGEGE AGEGE"/>
    <s v="C-Non MD"/>
    <x v="0"/>
    <s v="NMD"/>
    <n v="0"/>
    <n v="0"/>
    <n v="1267827.6299999999"/>
    <x v="7"/>
    <n v="1001612484"/>
    <x v="446"/>
    <m/>
    <m/>
    <n v="0"/>
    <x v="0"/>
    <x v="0"/>
    <x v="8"/>
  </r>
  <r>
    <n v="101194556"/>
    <s v="KUKUKOMO-SADIKU SADIKU"/>
    <s v="2B ONIWINDE ST  ATOBANJE ORILE AGEGE"/>
    <s v="C-Non MD"/>
    <x v="1"/>
    <s v="NMD"/>
    <n v="529"/>
    <n v="26045.32"/>
    <n v="364408.02"/>
    <x v="7"/>
    <n v="1001612484"/>
    <x v="446"/>
    <n v="20000"/>
    <d v="2025-06-23T00:00:00"/>
    <n v="0"/>
    <x v="269"/>
    <x v="3"/>
    <x v="8"/>
  </r>
  <r>
    <n v="101822908"/>
    <s v="SULAIMON MALOWO"/>
    <s v="3 AKAPO STR OFF IPAJA RD OKE KOTO"/>
    <s v="C-Non MD"/>
    <x v="0"/>
    <s v="NMD"/>
    <n v="0"/>
    <n v="0"/>
    <n v="332820.7"/>
    <x v="7"/>
    <n v="1001612484"/>
    <x v="446"/>
    <m/>
    <m/>
    <n v="0"/>
    <x v="0"/>
    <x v="0"/>
    <x v="8"/>
  </r>
  <r>
    <n v="101918989"/>
    <s v="IBRAHIM YUSUF KHALID"/>
    <s v="3 ASUNMOGE STREET AFOBAJE AGEGE"/>
    <s v="C-Non MD"/>
    <x v="1"/>
    <s v="NMD"/>
    <n v="529"/>
    <n v="26045.32"/>
    <n v="64363.68"/>
    <x v="7"/>
    <n v="1001612484"/>
    <x v="446"/>
    <n v="33200"/>
    <d v="2025-06-16T00:00:00"/>
    <n v="7154.68"/>
    <x v="0"/>
    <x v="2"/>
    <x v="8"/>
  </r>
  <r>
    <n v="100526089"/>
    <s v="ADEWUNMI ALABI"/>
    <s v="3 KOMOLAFE STR AGEGE LAGOS"/>
    <s v="C-Non MD"/>
    <x v="1"/>
    <s v="NMD"/>
    <n v="529"/>
    <n v="26045.32"/>
    <n v="1604514.94"/>
    <x v="7"/>
    <n v="1001612484"/>
    <x v="446"/>
    <m/>
    <d v="2025-05-27T00:00:00"/>
    <n v="0"/>
    <x v="263"/>
    <x v="1"/>
    <x v="8"/>
  </r>
  <r>
    <n v="101257624"/>
    <s v="OLAWALE ALAO"/>
    <s v="3 ODEKU STREET ATOBAJE  AGEGE"/>
    <s v="C-Non MD"/>
    <x v="1"/>
    <s v="NMD"/>
    <n v="529"/>
    <n v="26045.32"/>
    <n v="71845.7"/>
    <x v="7"/>
    <n v="1001612484"/>
    <x v="446"/>
    <n v="21000"/>
    <d v="2025-06-23T00:00:00"/>
    <n v="0"/>
    <x v="279"/>
    <x v="3"/>
    <x v="8"/>
  </r>
  <r>
    <n v="101257626"/>
    <s v="OLUFEMI OTUNLA"/>
    <s v="3 ONIWINDE STR ATOBAJE  AGEGE"/>
    <s v="C-Non MD"/>
    <x v="1"/>
    <s v="NMD"/>
    <n v="529"/>
    <n v="26045.32"/>
    <n v="736367.76"/>
    <x v="7"/>
    <n v="1001612484"/>
    <x v="446"/>
    <m/>
    <d v="2025-05-19T00:00:00"/>
    <n v="0"/>
    <x v="263"/>
    <x v="1"/>
    <x v="8"/>
  </r>
  <r>
    <n v="100526248"/>
    <s v="BASHIRU AGUNBIADE"/>
    <s v="3.TIAMIYU STR..ATOBAJE AGEGE LAGOS"/>
    <s v="C-Non MD"/>
    <x v="1"/>
    <s v="NMD"/>
    <n v="529"/>
    <n v="26045.32"/>
    <n v="230336.46"/>
    <x v="7"/>
    <n v="1001612484"/>
    <x v="446"/>
    <n v="32000"/>
    <d v="2025-06-23T00:00:00"/>
    <n v="5954.68"/>
    <x v="0"/>
    <x v="2"/>
    <x v="8"/>
  </r>
  <r>
    <n v="100526479"/>
    <s v="MADAM POPOOLA"/>
    <s v="30B ADEBARI STR AGEGE LAGOS"/>
    <s v="C-Non MD"/>
    <x v="0"/>
    <s v="NMD"/>
    <n v="0"/>
    <n v="0"/>
    <n v="1162032.3"/>
    <x v="7"/>
    <n v="1001612484"/>
    <x v="446"/>
    <m/>
    <m/>
    <n v="0"/>
    <x v="0"/>
    <x v="0"/>
    <x v="8"/>
  </r>
  <r>
    <n v="100526148"/>
    <s v="FATAI ADEBOUN ESQ.,"/>
    <s v="31 ADEBARI STREET AGEGE. "/>
    <s v="C-Non MD"/>
    <x v="1"/>
    <s v="NMD"/>
    <n v="529"/>
    <n v="26045.32"/>
    <n v="1032946.93"/>
    <x v="7"/>
    <n v="1001612484"/>
    <x v="446"/>
    <n v="13000"/>
    <d v="2025-06-23T00:00:00"/>
    <n v="0"/>
    <x v="280"/>
    <x v="3"/>
    <x v="8"/>
  </r>
  <r>
    <n v="100526146"/>
    <s v="YESUFU MOGBA ESQ.,"/>
    <s v="32 ADEBARI STREET AGEGE. "/>
    <s v="C-Non MD"/>
    <x v="1"/>
    <s v="NMD"/>
    <n v="529"/>
    <n v="26045.32"/>
    <n v="1284285.6000000001"/>
    <x v="7"/>
    <n v="1001612484"/>
    <x v="446"/>
    <m/>
    <d v="2025-05-20T00:00:00"/>
    <n v="0"/>
    <x v="263"/>
    <x v="1"/>
    <x v="8"/>
  </r>
  <r>
    <n v="100526233"/>
    <s v="JAIYEOLA COKER,"/>
    <s v="33 ADEBARI STREET AGEGE. "/>
    <s v="C-Non MD"/>
    <x v="1"/>
    <s v="NMD"/>
    <n v="529"/>
    <n v="26045.32"/>
    <n v="994762.68"/>
    <x v="7"/>
    <n v="1001612484"/>
    <x v="446"/>
    <n v="12000"/>
    <d v="2025-06-23T00:00:00"/>
    <n v="0"/>
    <x v="267"/>
    <x v="3"/>
    <x v="8"/>
  </r>
  <r>
    <n v="100526418"/>
    <s v="KINGSLEY IGWE"/>
    <s v="33. ADEBARI STREET. ORILE-AGEGE LAGOS STATE"/>
    <s v="C-Non MD"/>
    <x v="1"/>
    <s v="NMD"/>
    <n v="529"/>
    <n v="26045.32"/>
    <n v="110549.86"/>
    <x v="7"/>
    <n v="1001612484"/>
    <x v="446"/>
    <n v="26000"/>
    <d v="2025-06-23T00:00:00"/>
    <n v="0"/>
    <x v="264"/>
    <x v="3"/>
    <x v="8"/>
  </r>
  <r>
    <n v="100955119"/>
    <s v="SUNMOLA OLORODE"/>
    <s v="38 ADEBARI STREET M/N 84/S25/15915 AGEGE"/>
    <s v="C-Non MD"/>
    <x v="1"/>
    <s v="NMD"/>
    <n v="529"/>
    <n v="26045.32"/>
    <n v="584687.55000000005"/>
    <x v="7"/>
    <n v="1001612484"/>
    <x v="446"/>
    <n v="28000"/>
    <d v="2025-06-23T00:00:00"/>
    <n v="1954.6800000000003"/>
    <x v="0"/>
    <x v="2"/>
    <x v="8"/>
  </r>
  <r>
    <n v="100526084"/>
    <s v="KAYODE SAMUEL"/>
    <s v="3A AKAPO STR OKE-KOTO LAGOS "/>
    <s v="C-Non MD"/>
    <x v="1"/>
    <s v="NMD"/>
    <n v="529"/>
    <n v="26045.32"/>
    <n v="158963.60999999999"/>
    <x v="7"/>
    <n v="1001612484"/>
    <x v="446"/>
    <n v="30000"/>
    <d v="2025-06-23T00:00:00"/>
    <n v="3954.6800000000003"/>
    <x v="0"/>
    <x v="2"/>
    <x v="8"/>
  </r>
  <r>
    <n v="100526234"/>
    <s v="BABATUNDE FALOLU"/>
    <s v="3B SOYINKA STR AGEGE "/>
    <s v="C-Non MD"/>
    <x v="1"/>
    <s v="NMD"/>
    <n v="529"/>
    <n v="26045.32"/>
    <n v="939358.2"/>
    <x v="7"/>
    <n v="1001612484"/>
    <x v="446"/>
    <m/>
    <d v="2025-05-22T00:00:00"/>
    <n v="0"/>
    <x v="263"/>
    <x v="1"/>
    <x v="8"/>
  </r>
  <r>
    <n v="100522745"/>
    <s v="CHIEF B S AGUNBIADE"/>
    <s v="4 AKAPO STR OFF IPAJA RD AGEGE LAGOS STATE"/>
    <s v="C-Non MD"/>
    <x v="1"/>
    <s v="NMD"/>
    <n v="529"/>
    <n v="26045.32"/>
    <n v="579997.02"/>
    <x v="7"/>
    <n v="1001612484"/>
    <x v="446"/>
    <m/>
    <d v="2025-05-20T00:00:00"/>
    <n v="0"/>
    <x v="263"/>
    <x v="1"/>
    <x v="8"/>
  </r>
  <r>
    <n v="100526095"/>
    <s v="LAWAL GBADAMOSI ESQ.,"/>
    <s v="4 KOMOLAFE STR.. AGEGE. "/>
    <s v="C-Non MD"/>
    <x v="0"/>
    <s v="NMD"/>
    <n v="0"/>
    <n v="0"/>
    <n v="1340503.42"/>
    <x v="7"/>
    <n v="1001612484"/>
    <x v="446"/>
    <m/>
    <m/>
    <n v="0"/>
    <x v="0"/>
    <x v="0"/>
    <x v="8"/>
  </r>
  <r>
    <n v="101145297"/>
    <s v="REMI OGUNLEYE"/>
    <s v="4 ONUWINDE STR.ATUBAJE"/>
    <s v="C-Non MD"/>
    <x v="1"/>
    <s v="NMD"/>
    <n v="529"/>
    <n v="26045.32"/>
    <n v="780532.26"/>
    <x v="7"/>
    <n v="1001612484"/>
    <x v="446"/>
    <n v="15000"/>
    <d v="2025-06-23T00:00:00"/>
    <n v="0"/>
    <x v="272"/>
    <x v="3"/>
    <x v="8"/>
  </r>
  <r>
    <n v="100526254"/>
    <s v="MRS AJALA"/>
    <s v="40 ADEBARI STR LAGOS "/>
    <s v="C-Non MD"/>
    <x v="1"/>
    <s v="NMD"/>
    <n v="529"/>
    <n v="26045.32"/>
    <n v="960837.1"/>
    <x v="7"/>
    <n v="1001612484"/>
    <x v="446"/>
    <n v="10100"/>
    <d v="2025-06-24T00:00:00"/>
    <n v="0"/>
    <x v="281"/>
    <x v="3"/>
    <x v="8"/>
  </r>
  <r>
    <n v="100526415"/>
    <s v="CHIDIEBERE OKOYE"/>
    <s v="40A IYANA IPAJA ROAD ORILE AGEGE LAGOS"/>
    <s v="C-Non MD"/>
    <x v="1"/>
    <s v="NMD"/>
    <n v="529"/>
    <n v="26045.32"/>
    <n v="121205.5"/>
    <x v="7"/>
    <n v="1001612484"/>
    <x v="446"/>
    <n v="25000"/>
    <d v="2025-06-23T00:00:00"/>
    <n v="0"/>
    <x v="274"/>
    <x v="3"/>
    <x v="8"/>
  </r>
  <r>
    <n v="100526409"/>
    <s v="KESHINRO OLASUNKANMI"/>
    <s v="40B ADEBARI STR LAGOS "/>
    <s v="C-Non MD"/>
    <x v="0"/>
    <s v="NMD"/>
    <n v="0"/>
    <n v="0"/>
    <n v="806026.82"/>
    <x v="7"/>
    <n v="1001612484"/>
    <x v="446"/>
    <m/>
    <m/>
    <n v="0"/>
    <x v="0"/>
    <x v="0"/>
    <x v="8"/>
  </r>
  <r>
    <n v="100526250"/>
    <s v="MRS ADESUWO DADA"/>
    <s v="44 ADEBARI STR ISALE OJA AGEGE ORILE LAGOS"/>
    <s v="C-Non MD"/>
    <x v="1"/>
    <s v="NMD"/>
    <n v="529"/>
    <n v="26045.32"/>
    <n v="923752.15"/>
    <x v="7"/>
    <n v="1001612484"/>
    <x v="446"/>
    <m/>
    <d v="2025-05-20T00:00:00"/>
    <n v="0"/>
    <x v="263"/>
    <x v="1"/>
    <x v="8"/>
  </r>
  <r>
    <n v="101308847"/>
    <s v="MOHAMMED SADIKU"/>
    <s v="48 B ADEBARI ST ATOBIAJE AGEGE"/>
    <s v="C-Non MD"/>
    <x v="1"/>
    <s v="NMD"/>
    <n v="529"/>
    <n v="26045.32"/>
    <n v="814504.17"/>
    <x v="7"/>
    <n v="1001612484"/>
    <x v="446"/>
    <m/>
    <d v="2025-05-27T00:00:00"/>
    <n v="0"/>
    <x v="263"/>
    <x v="1"/>
    <x v="8"/>
  </r>
  <r>
    <n v="101657073"/>
    <s v="ALHAJI JARINATU ADEYEMO"/>
    <s v="5 AKAPO STREET"/>
    <s v="C-Non MD"/>
    <x v="1"/>
    <s v="NMD"/>
    <n v="529"/>
    <n v="26045.32"/>
    <n v="145999.06"/>
    <x v="7"/>
    <n v="1001612484"/>
    <x v="446"/>
    <m/>
    <d v="2025-05-20T00:00:00"/>
    <n v="0"/>
    <x v="263"/>
    <x v="1"/>
    <x v="8"/>
  </r>
  <r>
    <n v="100526329"/>
    <s v="NWA RAYMOND"/>
    <s v="5 AKAPO STREET ATOBAJE AGEGE "/>
    <s v="C-Non MD"/>
    <x v="1"/>
    <s v="NMD"/>
    <n v="529"/>
    <n v="26045.32"/>
    <n v="67241.91"/>
    <x v="7"/>
    <n v="1001612484"/>
    <x v="446"/>
    <n v="15000"/>
    <d v="2025-06-26T00:00:00"/>
    <n v="0"/>
    <x v="272"/>
    <x v="3"/>
    <x v="8"/>
  </r>
  <r>
    <n v="100526085"/>
    <s v="GREEN AKEEM ABIODUN"/>
    <s v="5 KOMOLAFE STR AROBAJE AGEGE ATOBAJE AGEGE LAGOS"/>
    <s v="C-Non MD"/>
    <x v="0"/>
    <s v="NMD"/>
    <n v="0"/>
    <n v="0"/>
    <n v="776021.63"/>
    <x v="7"/>
    <n v="1001612484"/>
    <x v="446"/>
    <m/>
    <m/>
    <n v="0"/>
    <x v="0"/>
    <x v="0"/>
    <x v="8"/>
  </r>
  <r>
    <n v="100526246"/>
    <s v="GREEN AKEEM ABIODUN"/>
    <s v="5 KOMOLAFE STR ATOBAJE AGEGE L ATOBAJE AGEGE LAGOS"/>
    <s v="C-Non MD"/>
    <x v="1"/>
    <s v="NMD"/>
    <n v="529"/>
    <n v="26045.32"/>
    <n v="510165.38"/>
    <x v="7"/>
    <n v="1001612484"/>
    <x v="446"/>
    <n v="15000"/>
    <d v="2025-06-23T00:00:00"/>
    <n v="0"/>
    <x v="272"/>
    <x v="3"/>
    <x v="8"/>
  </r>
  <r>
    <n v="100945441"/>
    <s v="FAHAN ABDUL FATAI"/>
    <s v="5 KOMOLAFE STR ATOBAJE LAGOS "/>
    <s v="C-Non MD"/>
    <x v="1"/>
    <s v="NMD"/>
    <n v="529"/>
    <n v="26045.32"/>
    <n v="480655.17"/>
    <x v="7"/>
    <n v="1001612484"/>
    <x v="446"/>
    <n v="21000"/>
    <d v="2025-06-23T00:00:00"/>
    <n v="0"/>
    <x v="279"/>
    <x v="3"/>
    <x v="8"/>
  </r>
  <r>
    <n v="101257628"/>
    <s v="AYODELE ADEWUSI"/>
    <s v="5 ONIWINDE STREET ATOBAJE   AGEGE"/>
    <s v="C-Non MD"/>
    <x v="0"/>
    <s v="NMD"/>
    <n v="0"/>
    <n v="0"/>
    <n v="560650.97"/>
    <x v="7"/>
    <n v="1001612484"/>
    <x v="446"/>
    <m/>
    <m/>
    <n v="0"/>
    <x v="0"/>
    <x v="0"/>
    <x v="8"/>
  </r>
  <r>
    <n v="100526419"/>
    <s v="SANNI JIMOH"/>
    <s v="5 SHOYINKA STR ATOBAJE LAGOS"/>
    <s v="C-Non MD"/>
    <x v="1"/>
    <s v="NMD"/>
    <n v="529"/>
    <n v="26045.32"/>
    <n v="621200.52"/>
    <x v="7"/>
    <n v="1001612484"/>
    <x v="446"/>
    <m/>
    <d v="2025-05-20T00:00:00"/>
    <n v="0"/>
    <x v="263"/>
    <x v="1"/>
    <x v="8"/>
  </r>
  <r>
    <n v="100526099"/>
    <s v="SUNDAY SAMUEL ATANDA"/>
    <s v="50 IPAJA RD OKE-KOTO AGEGE AGEGE LAGOS"/>
    <s v="C-Non MD"/>
    <x v="1"/>
    <s v="NMD"/>
    <n v="529"/>
    <n v="26045.32"/>
    <n v="78867.77"/>
    <x v="7"/>
    <n v="1001612484"/>
    <x v="446"/>
    <n v="30200"/>
    <d v="2025-06-23T00:00:00"/>
    <n v="4154.68"/>
    <x v="0"/>
    <x v="2"/>
    <x v="8"/>
  </r>
  <r>
    <n v="100526474"/>
    <s v="MR VALENTINE IGWESHI"/>
    <s v="52 IYANA IPAJA ORILE AGEGE LAGOS"/>
    <s v="C-Non MD"/>
    <x v="1"/>
    <s v="NMD"/>
    <n v="529"/>
    <n v="26045.32"/>
    <n v="189021.79"/>
    <x v="7"/>
    <n v="1001612484"/>
    <x v="446"/>
    <n v="21000"/>
    <d v="2025-06-23T00:00:00"/>
    <n v="0"/>
    <x v="279"/>
    <x v="3"/>
    <x v="8"/>
  </r>
  <r>
    <n v="100955125"/>
    <s v="CADOSO FATAI ALH."/>
    <s v="53 IPAJA RD LAIK 93/S25/000049 AGEGE"/>
    <s v="C-Non MD"/>
    <x v="1"/>
    <s v="NMD"/>
    <n v="529"/>
    <n v="26045.32"/>
    <n v="969662.69"/>
    <x v="7"/>
    <n v="1001612484"/>
    <x v="446"/>
    <n v="34000"/>
    <d v="2025-06-24T00:00:00"/>
    <n v="7954.68"/>
    <x v="0"/>
    <x v="2"/>
    <x v="8"/>
  </r>
  <r>
    <n v="100945470"/>
    <s v="CADOSO FATAI ALH"/>
    <s v="53 IPAJA RD LAIK 93/S25/000146 AGEGE"/>
    <s v="C-Non MD"/>
    <x v="1"/>
    <s v="NMD"/>
    <n v="529"/>
    <n v="26045.32"/>
    <n v="790060.82"/>
    <x v="7"/>
    <n v="1001612484"/>
    <x v="446"/>
    <n v="34000"/>
    <d v="2025-06-24T00:00:00"/>
    <n v="7954.68"/>
    <x v="0"/>
    <x v="2"/>
    <x v="8"/>
  </r>
  <r>
    <n v="102655379"/>
    <s v="ANN C  OKEKE"/>
    <s v="59 IPAJA ROAD DOPEMU LAGOS"/>
    <s v="C-Non MD"/>
    <x v="1"/>
    <s v="NMD"/>
    <n v="529"/>
    <n v="26045.32"/>
    <n v="74111"/>
    <x v="7"/>
    <n v="1001612484"/>
    <x v="446"/>
    <n v="10000"/>
    <d v="2025-06-17T00:00:00"/>
    <n v="0"/>
    <x v="275"/>
    <x v="3"/>
    <x v="8"/>
  </r>
  <r>
    <n v="101257710"/>
    <s v="MRS IDOWU LAWAL"/>
    <s v="6 ASUNMOGE STREET ATOBAJE AGEGE"/>
    <s v="C-Non MD"/>
    <x v="0"/>
    <s v="NMD"/>
    <n v="0"/>
    <n v="0"/>
    <n v="261171.05"/>
    <x v="7"/>
    <n v="1001612484"/>
    <x v="446"/>
    <m/>
    <m/>
    <n v="0"/>
    <x v="0"/>
    <x v="0"/>
    <x v="8"/>
  </r>
  <r>
    <n v="101257622"/>
    <s v="SINATU OLAWOWO"/>
    <s v="6 ONIWINDE  STREET  ATOBAJE  AGEGE , AKOWONJO , LAGOS"/>
    <s v="C-Non MD"/>
    <x v="0"/>
    <s v="NMD"/>
    <n v="0"/>
    <n v="0"/>
    <n v="560061.61"/>
    <x v="7"/>
    <n v="1001612484"/>
    <x v="446"/>
    <m/>
    <m/>
    <n v="0"/>
    <x v="0"/>
    <x v="0"/>
    <x v="8"/>
  </r>
  <r>
    <n v="101257542"/>
    <s v="OLADOSUN ADELEKE"/>
    <s v="6,TIAMIYU STREET,DOPEMU"/>
    <s v="C-Non MD"/>
    <x v="1"/>
    <s v="NMD"/>
    <n v="529"/>
    <n v="26045.32"/>
    <n v="193863.42"/>
    <x v="7"/>
    <n v="1001612484"/>
    <x v="446"/>
    <m/>
    <d v="2025-05-19T00:00:00"/>
    <n v="0"/>
    <x v="263"/>
    <x v="1"/>
    <x v="8"/>
  </r>
  <r>
    <n v="100640443"/>
    <s v="EWULOMI PATRICK"/>
    <s v="65 IPAJA RD"/>
    <s v="C-MD2"/>
    <x v="1"/>
    <s v="MD"/>
    <n v="1724"/>
    <n v="98984.75"/>
    <n v="98903.95"/>
    <x v="7"/>
    <n v="1001612484"/>
    <x v="446"/>
    <m/>
    <m/>
    <n v="0"/>
    <x v="282"/>
    <x v="1"/>
    <x v="8"/>
  </r>
  <r>
    <n v="100526312"/>
    <s v="JOSIAH OLUSOJI SOBO"/>
    <s v="66 IPAJA ROAD 75/089507 AGEGE"/>
    <s v="C-Non MD"/>
    <x v="1"/>
    <s v="NMD"/>
    <n v="529"/>
    <n v="26045.32"/>
    <n v="817589.25"/>
    <x v="7"/>
    <n v="1001612484"/>
    <x v="446"/>
    <n v="28000"/>
    <d v="2025-06-23T00:00:00"/>
    <n v="1954.6800000000003"/>
    <x v="0"/>
    <x v="2"/>
    <x v="8"/>
  </r>
  <r>
    <n v="100955124"/>
    <s v="MRS DUPE ADEPEGBA"/>
    <s v="67 IPAJA RD LAGOS "/>
    <s v="C-Non MD"/>
    <x v="1"/>
    <s v="NMD"/>
    <n v="529"/>
    <n v="26045.32"/>
    <n v="762804.8"/>
    <x v="7"/>
    <n v="1001612484"/>
    <x v="446"/>
    <n v="31000"/>
    <d v="2025-06-23T00:00:00"/>
    <n v="4954.68"/>
    <x v="0"/>
    <x v="2"/>
    <x v="8"/>
  </r>
  <r>
    <n v="100526154"/>
    <s v="KADIRI ADEBAYO"/>
    <s v="7 KOMOLAFE STREET AGEGE "/>
    <s v="C-Non MD"/>
    <x v="1"/>
    <s v="NMD"/>
    <n v="529"/>
    <n v="26045.32"/>
    <n v="1168196.74"/>
    <x v="7"/>
    <n v="1001612484"/>
    <x v="446"/>
    <n v="10000"/>
    <d v="2025-06-23T00:00:00"/>
    <n v="0"/>
    <x v="275"/>
    <x v="3"/>
    <x v="8"/>
  </r>
  <r>
    <n v="100526309"/>
    <s v="AKINTAN YUSUFF"/>
    <s v="7 SHOYINKA STR M/NO 79/S25/77370 ATOBAJE AGEGE"/>
    <s v="C-Non MD"/>
    <x v="1"/>
    <s v="NMD"/>
    <n v="529"/>
    <n v="26045.32"/>
    <n v="1042639.42"/>
    <x v="7"/>
    <n v="1001612484"/>
    <x v="446"/>
    <m/>
    <d v="2025-05-27T00:00:00"/>
    <n v="0"/>
    <x v="263"/>
    <x v="1"/>
    <x v="8"/>
  </r>
  <r>
    <n v="100526307"/>
    <s v="PEDRO BURAIMOH"/>
    <s v="7 TIAMIYU ST M/NO 79/S25/36714 ATOBADE AREA AGEGE"/>
    <s v="C-Non MD"/>
    <x v="1"/>
    <s v="NMD"/>
    <n v="529"/>
    <n v="26045.32"/>
    <n v="483196.46"/>
    <x v="7"/>
    <n v="1001612484"/>
    <x v="446"/>
    <n v="30000"/>
    <d v="2025-06-23T00:00:00"/>
    <n v="3954.6800000000003"/>
    <x v="0"/>
    <x v="2"/>
    <x v="8"/>
  </r>
  <r>
    <n v="100526240"/>
    <s v="TIJANI YUSSUF"/>
    <s v="72 IPAJA RD LAGOS "/>
    <s v="C-Non MD"/>
    <x v="1"/>
    <s v="NMD"/>
    <n v="529"/>
    <n v="26045.32"/>
    <n v="1175922.1499999999"/>
    <x v="7"/>
    <n v="1001612484"/>
    <x v="446"/>
    <n v="30000"/>
    <d v="2025-06-23T00:00:00"/>
    <n v="3954.6800000000003"/>
    <x v="0"/>
    <x v="2"/>
    <x v="8"/>
  </r>
  <r>
    <n v="101257711"/>
    <s v="SALAWU OLADUNJOYE"/>
    <s v="9  ONIWINDE STREET ATOBAJE AGEGE"/>
    <s v="C-Non MD"/>
    <x v="1"/>
    <s v="NMD"/>
    <n v="529"/>
    <n v="26045.32"/>
    <n v="442401.4"/>
    <x v="7"/>
    <n v="1001612484"/>
    <x v="446"/>
    <m/>
    <d v="2025-05-27T00:00:00"/>
    <n v="0"/>
    <x v="263"/>
    <x v="1"/>
    <x v="8"/>
  </r>
  <r>
    <n v="101270555"/>
    <s v="ALHAJI SABITU MUTAIRU"/>
    <s v="NO  1 AJEBO LANE ATUBAJE AGEGE"/>
    <s v="C-Non MD"/>
    <x v="1"/>
    <s v="NMD"/>
    <n v="529"/>
    <n v="26045.32"/>
    <n v="457014.58"/>
    <x v="7"/>
    <n v="1001612484"/>
    <x v="446"/>
    <m/>
    <d v="2025-05-27T00:00:00"/>
    <n v="0"/>
    <x v="263"/>
    <x v="1"/>
    <x v="8"/>
  </r>
  <r>
    <n v="101306110"/>
    <s v="MADAM BOLA ONIWINDE"/>
    <s v="NO  7  ONIWINDE   ST  ATOBAJE  AGEGE"/>
    <s v="C-Non MD"/>
    <x v="1"/>
    <s v="NMD"/>
    <n v="529"/>
    <n v="26045.32"/>
    <n v="455890.35"/>
    <x v="7"/>
    <n v="1001612484"/>
    <x v="446"/>
    <n v="18000"/>
    <d v="2025-06-23T00:00:00"/>
    <n v="0"/>
    <x v="271"/>
    <x v="3"/>
    <x v="8"/>
  </r>
  <r>
    <n v="101194561"/>
    <s v="JOSHUA SANNI"/>
    <s v="NO 5   ODEKU  STREET ORILE AGEGE"/>
    <s v="C-Non MD"/>
    <x v="1"/>
    <s v="NMD"/>
    <n v="529"/>
    <n v="26045.32"/>
    <n v="706726.96"/>
    <x v="7"/>
    <n v="1001612484"/>
    <x v="446"/>
    <n v="15000"/>
    <d v="2025-06-23T00:00:00"/>
    <n v="0"/>
    <x v="272"/>
    <x v="3"/>
    <x v="8"/>
  </r>
  <r>
    <n v="101295141"/>
    <s v="AYODELE ADUKE"/>
    <s v="NO 8  ONIWINDE  STR  ATOBAJE  AGEGE"/>
    <s v="C-Non MD"/>
    <x v="1"/>
    <s v="NMD"/>
    <n v="529"/>
    <n v="26045.32"/>
    <n v="610595.93000000005"/>
    <x v="7"/>
    <n v="1001612484"/>
    <x v="446"/>
    <m/>
    <d v="2025-05-19T00:00:00"/>
    <n v="0"/>
    <x v="263"/>
    <x v="1"/>
    <x v="8"/>
  </r>
  <r>
    <n v="100526034"/>
    <s v="MRS ASHABI MOMOH"/>
    <s v="100 IPAJA RD 95/S25/05295 AGEGE"/>
    <s v="C-Non MD"/>
    <x v="1"/>
    <s v="NMD"/>
    <n v="529"/>
    <n v="26045.32"/>
    <n v="842232.11"/>
    <x v="7"/>
    <n v="1000255970"/>
    <x v="447"/>
    <m/>
    <d v="2024-11-29T00:00:00"/>
    <n v="0"/>
    <x v="263"/>
    <x v="1"/>
    <x v="8"/>
  </r>
  <r>
    <n v="101645339"/>
    <s v="MRS ASHABI MOMOH"/>
    <s v="100 IPAJA RD 95/S25/05295 AGEGE"/>
    <s v="C-Non MD"/>
    <x v="0"/>
    <s v="NMD"/>
    <n v="0"/>
    <n v="0"/>
    <n v="288754.81"/>
    <x v="7"/>
    <n v="1000255970"/>
    <x v="447"/>
    <m/>
    <m/>
    <n v="0"/>
    <x v="0"/>
    <x v="0"/>
    <x v="8"/>
  </r>
  <r>
    <n v="100639005"/>
    <s v="ALIYU BALOGUN"/>
    <s v="101 IPAJA ROAD OLD A/C NO 26/04/05/04613 AGEGE"/>
    <s v="C-Non MD"/>
    <x v="1"/>
    <s v="NMD"/>
    <n v="529"/>
    <n v="26045.32"/>
    <n v="222542.8"/>
    <x v="7"/>
    <n v="1000255970"/>
    <x v="447"/>
    <m/>
    <d v="2025-05-23T00:00:00"/>
    <n v="0"/>
    <x v="263"/>
    <x v="1"/>
    <x v="8"/>
  </r>
  <r>
    <n v="100642416"/>
    <s v="OLABIJO ADELEYE"/>
    <s v="103 IPAJA ROAD OLD A/C NO 26/04/05/25112 AGEGE"/>
    <s v="C-Non MD"/>
    <x v="0"/>
    <s v="NMD"/>
    <n v="0"/>
    <n v="0"/>
    <n v="15961.93"/>
    <x v="7"/>
    <n v="1000255970"/>
    <x v="447"/>
    <m/>
    <m/>
    <n v="0"/>
    <x v="0"/>
    <x v="0"/>
    <x v="8"/>
  </r>
  <r>
    <n v="100643794"/>
    <s v="AMINU IDRIS"/>
    <s v="105 IPAJA RD LAGOS "/>
    <s v="C-Non MD"/>
    <x v="1"/>
    <s v="NMD"/>
    <n v="529"/>
    <n v="26045.32"/>
    <n v="682217.54"/>
    <x v="7"/>
    <n v="1000255970"/>
    <x v="447"/>
    <n v="12500"/>
    <d v="2025-06-20T00:00:00"/>
    <n v="0"/>
    <x v="283"/>
    <x v="3"/>
    <x v="8"/>
  </r>
  <r>
    <n v="102049995"/>
    <s v="MRS SHOFUNDE"/>
    <s v="106 IPAJA RD AGEGE LAGOS"/>
    <s v="C-Non MD"/>
    <x v="1"/>
    <s v="NMD"/>
    <n v="529"/>
    <n v="26045.32"/>
    <n v="138097.09"/>
    <x v="7"/>
    <n v="1000255970"/>
    <x v="447"/>
    <m/>
    <d v="2025-02-17T00:00:00"/>
    <n v="0"/>
    <x v="263"/>
    <x v="1"/>
    <x v="8"/>
  </r>
  <r>
    <n v="100526389"/>
    <s v="MR SALAKO ADEKUNLE"/>
    <s v="120 IPAJA RD LAGOS "/>
    <s v="C-Non MD"/>
    <x v="1"/>
    <s v="NMD"/>
    <n v="529"/>
    <n v="26045.32"/>
    <n v="235062.01"/>
    <x v="7"/>
    <n v="1000255970"/>
    <x v="447"/>
    <n v="25000"/>
    <d v="2025-06-20T00:00:00"/>
    <n v="0"/>
    <x v="274"/>
    <x v="3"/>
    <x v="8"/>
  </r>
  <r>
    <n v="102793544"/>
    <s v="HASSAN USMAN DANINNA"/>
    <s v="1A Ibido street okekoto,Orile Agege"/>
    <s v="C-Non MD"/>
    <x v="1"/>
    <s v="NMD"/>
    <n v="529"/>
    <n v="26045.32"/>
    <n v="158306.10999999999"/>
    <x v="7"/>
    <n v="1000255970"/>
    <x v="447"/>
    <n v="28100"/>
    <d v="2025-06-24T00:00:00"/>
    <n v="2054.6800000000003"/>
    <x v="0"/>
    <x v="2"/>
    <x v="8"/>
  </r>
  <r>
    <n v="100522579"/>
    <s v="CHARLES SYLVESTER O."/>
    <s v="2/3 SOFUNDE STR AGEGE LAGOS."/>
    <s v="C-Non MD"/>
    <x v="1"/>
    <s v="NMD"/>
    <n v="529"/>
    <n v="26045.32"/>
    <n v="129661.75999999999"/>
    <x v="7"/>
    <n v="1000255970"/>
    <x v="447"/>
    <n v="26000"/>
    <d v="2025-06-20T00:00:00"/>
    <n v="0"/>
    <x v="264"/>
    <x v="3"/>
    <x v="8"/>
  </r>
  <r>
    <n v="102190966"/>
    <s v="OLAJIDE FALODUN FUMILAYO"/>
    <s v="74B IPAJA RD OKO OBA AGEGE"/>
    <s v="C-Non MD"/>
    <x v="1"/>
    <s v="NMD"/>
    <n v="529"/>
    <n v="26045.32"/>
    <n v="272958.87"/>
    <x v="7"/>
    <n v="1000255970"/>
    <x v="447"/>
    <m/>
    <m/>
    <n v="0"/>
    <x v="263"/>
    <x v="1"/>
    <x v="8"/>
  </r>
  <r>
    <n v="100643454"/>
    <s v="BEATRICE PHILLIPS"/>
    <s v="75A IPAJA ROAD OLD A/C NO 26/04/05/89717 AGEGE"/>
    <s v="C-Non MD"/>
    <x v="1"/>
    <s v="NMD"/>
    <n v="529"/>
    <n v="26045.32"/>
    <n v="819430.09"/>
    <x v="7"/>
    <n v="1000255970"/>
    <x v="447"/>
    <n v="25000"/>
    <d v="2025-06-20T00:00:00"/>
    <n v="0"/>
    <x v="274"/>
    <x v="3"/>
    <x v="8"/>
  </r>
  <r>
    <n v="100526131"/>
    <s v="RUFUS OGUNWO ESQ"/>
    <s v="78 IPAJA ROAD M/N 79/S25/136837 AGEGE"/>
    <s v="C-Non MD"/>
    <x v="1"/>
    <s v="NMD"/>
    <n v="529"/>
    <n v="26045.32"/>
    <n v="470305.24"/>
    <x v="7"/>
    <n v="1000255970"/>
    <x v="447"/>
    <n v="30000"/>
    <d v="2025-06-20T00:00:00"/>
    <n v="3954.6800000000003"/>
    <x v="0"/>
    <x v="2"/>
    <x v="8"/>
  </r>
  <r>
    <n v="101647259"/>
    <s v="JOHN ANYA"/>
    <s v="79 IPAJA RD AGEGE LAGOS STATE"/>
    <s v="C-Non MD"/>
    <x v="0"/>
    <s v="NMD"/>
    <n v="0"/>
    <n v="0"/>
    <n v="35179.480000000003"/>
    <x v="7"/>
    <n v="1000255970"/>
    <x v="447"/>
    <m/>
    <m/>
    <n v="0"/>
    <x v="0"/>
    <x v="0"/>
    <x v="8"/>
  </r>
  <r>
    <n v="101647441"/>
    <s v="JOHN ANYA"/>
    <s v="79 IPAJA RD AGEGE LAGOS STATE"/>
    <s v="C-Non MD"/>
    <x v="0"/>
    <s v="NMD"/>
    <n v="0"/>
    <n v="0"/>
    <n v="177904.81"/>
    <x v="7"/>
    <n v="1000255970"/>
    <x v="447"/>
    <m/>
    <m/>
    <n v="0"/>
    <x v="0"/>
    <x v="0"/>
    <x v="8"/>
  </r>
  <r>
    <n v="101635509"/>
    <s v="JOHN ANYA"/>
    <s v="79 IPAJA RD AGEGE LAGOS STATE"/>
    <s v="C-Non MD"/>
    <x v="1"/>
    <s v="NMD"/>
    <n v="529"/>
    <n v="26045.32"/>
    <n v="126744.09"/>
    <x v="7"/>
    <n v="1000255970"/>
    <x v="447"/>
    <n v="31000"/>
    <d v="2025-06-20T00:00:00"/>
    <n v="4954.68"/>
    <x v="0"/>
    <x v="2"/>
    <x v="8"/>
  </r>
  <r>
    <n v="100639989"/>
    <s v="JOHN ANYA"/>
    <s v="79 IPAJA RD AGEGE LAGOS STATE"/>
    <s v="C-Non MD"/>
    <x v="1"/>
    <s v="NMD"/>
    <n v="529"/>
    <n v="26045.32"/>
    <n v="25769.23"/>
    <x v="7"/>
    <n v="1000255970"/>
    <x v="447"/>
    <n v="27000"/>
    <d v="2025-06-20T00:00:00"/>
    <n v="954.68000000000029"/>
    <x v="0"/>
    <x v="2"/>
    <x v="8"/>
  </r>
  <r>
    <n v="101635514"/>
    <s v="JOHN ANYA"/>
    <s v="79 IPAJA RD AGEGE LAGOS STATE"/>
    <s v="C-Non MD"/>
    <x v="1"/>
    <s v="NMD"/>
    <n v="529"/>
    <n v="26045.32"/>
    <n v="79714.09"/>
    <x v="7"/>
    <n v="1000255970"/>
    <x v="447"/>
    <n v="31000"/>
    <d v="2025-06-20T00:00:00"/>
    <n v="4954.68"/>
    <x v="0"/>
    <x v="2"/>
    <x v="8"/>
  </r>
  <r>
    <n v="101648103"/>
    <s v="JOHN ANYA"/>
    <s v="79 IPAJA RD AGEGE LAGOS STATE"/>
    <s v="C-Non MD"/>
    <x v="1"/>
    <s v="NMD"/>
    <n v="529"/>
    <n v="26045.32"/>
    <n v="119268.09"/>
    <x v="7"/>
    <n v="1000255970"/>
    <x v="447"/>
    <n v="31000"/>
    <d v="2025-06-20T00:00:00"/>
    <n v="4954.68"/>
    <x v="0"/>
    <x v="2"/>
    <x v="8"/>
  </r>
  <r>
    <n v="101648285"/>
    <s v="JOHN ANYA"/>
    <s v="79 IPAJA RD AGEGE LAGOS STATE"/>
    <s v="C-Non MD"/>
    <x v="0"/>
    <s v="NMD"/>
    <n v="0"/>
    <n v="0"/>
    <n v="69179.48"/>
    <x v="7"/>
    <n v="1000255970"/>
    <x v="447"/>
    <m/>
    <m/>
    <n v="0"/>
    <x v="0"/>
    <x v="0"/>
    <x v="8"/>
  </r>
  <r>
    <n v="100522577"/>
    <s v="OLADUNJOYE A. O."/>
    <s v="80 IPAJA ROAD OKE KOTO AGEGE L OKE KOTO AGEGE"/>
    <s v="C-Non MD"/>
    <x v="1"/>
    <s v="NMD"/>
    <n v="529"/>
    <n v="26045.32"/>
    <n v="23451.23"/>
    <x v="7"/>
    <n v="1000255970"/>
    <x v="447"/>
    <n v="28000"/>
    <d v="2025-06-18T00:00:00"/>
    <n v="1954.6800000000003"/>
    <x v="0"/>
    <x v="2"/>
    <x v="8"/>
  </r>
  <r>
    <n v="100522444"/>
    <s v="AYINDE YUSUF"/>
    <s v="82 IPAJA RD AGEGE "/>
    <s v="C-Non MD"/>
    <x v="1"/>
    <s v="NMD"/>
    <n v="529"/>
    <n v="26045.32"/>
    <n v="37501.870000000003"/>
    <x v="7"/>
    <n v="1000255970"/>
    <x v="447"/>
    <n v="26000"/>
    <d v="2025-06-20T00:00:00"/>
    <n v="0"/>
    <x v="264"/>
    <x v="3"/>
    <x v="8"/>
  </r>
  <r>
    <n v="101644766"/>
    <s v="AMUDALATU ANIKE"/>
    <s v="83 IPAJA RD M/NO 79/S25/6371 AGEGE"/>
    <s v="C-Non MD"/>
    <x v="1"/>
    <s v="NMD"/>
    <n v="529"/>
    <n v="26045.32"/>
    <n v="235128.09"/>
    <x v="7"/>
    <n v="1000255970"/>
    <x v="447"/>
    <m/>
    <d v="2025-05-23T00:00:00"/>
    <n v="0"/>
    <x v="263"/>
    <x v="1"/>
    <x v="8"/>
  </r>
  <r>
    <n v="100644104"/>
    <s v="AMUDALATU ANIKE"/>
    <s v="83 IPAJA RD M/NO 79/S25/6371 AGEGE"/>
    <s v="C-Non MD"/>
    <x v="0"/>
    <s v="NMD"/>
    <n v="0"/>
    <n v="0"/>
    <n v="359771.06"/>
    <x v="7"/>
    <n v="1000255970"/>
    <x v="447"/>
    <m/>
    <m/>
    <n v="0"/>
    <x v="0"/>
    <x v="0"/>
    <x v="8"/>
  </r>
  <r>
    <n v="101644765"/>
    <s v="OLATUNJI ABIOLA"/>
    <s v="84 IPAJA RD LAGOS"/>
    <s v="C-Non MD"/>
    <x v="0"/>
    <s v="NMD"/>
    <n v="0"/>
    <n v="0"/>
    <n v="240454.81"/>
    <x v="7"/>
    <n v="1000255970"/>
    <x v="447"/>
    <m/>
    <m/>
    <n v="0"/>
    <x v="0"/>
    <x v="0"/>
    <x v="8"/>
  </r>
  <r>
    <n v="101647629"/>
    <s v="THE REDEEMED CHRISTIAN CH"/>
    <s v="85/87 IPAJA RD"/>
    <s v="C-Non MD"/>
    <x v="0"/>
    <s v="NMD"/>
    <n v="0"/>
    <n v="0"/>
    <n v="-0.35"/>
    <x v="7"/>
    <n v="1000255970"/>
    <x v="447"/>
    <m/>
    <m/>
    <n v="0"/>
    <x v="0"/>
    <x v="0"/>
    <x v="8"/>
  </r>
  <r>
    <n v="101648322"/>
    <s v="THE REDEEMED CHRISTIAN CH"/>
    <s v="85/87 IPAJA RD"/>
    <s v="C-Non MD"/>
    <x v="1"/>
    <s v="NMD"/>
    <n v="529"/>
    <n v="26045.32"/>
    <n v="296915.08"/>
    <x v="7"/>
    <n v="1000255970"/>
    <x v="447"/>
    <m/>
    <d v="2024-12-24T00:00:00"/>
    <n v="0"/>
    <x v="263"/>
    <x v="1"/>
    <x v="8"/>
  </r>
  <r>
    <n v="100638359"/>
    <s v="THE REDEEMED CHRISTIAN CH"/>
    <s v="85/87 IPAJA RD"/>
    <s v="C-Non MD"/>
    <x v="0"/>
    <s v="NMD"/>
    <n v="0"/>
    <n v="0"/>
    <n v="271898.51"/>
    <x v="7"/>
    <n v="1000255970"/>
    <x v="447"/>
    <m/>
    <m/>
    <n v="0"/>
    <x v="0"/>
    <x v="0"/>
    <x v="8"/>
  </r>
  <r>
    <n v="100525798"/>
    <s v="SAULA AKINYEMI"/>
    <s v="86 IPAJA ROAD OLD A/C NO 26/04/05/03618 AGEGE"/>
    <s v="C-Non MD"/>
    <x v="1"/>
    <s v="NMD"/>
    <n v="529"/>
    <n v="26045.32"/>
    <n v="26046.28"/>
    <x v="7"/>
    <n v="1000255970"/>
    <x v="447"/>
    <n v="25943"/>
    <d v="2025-06-14T00:00:00"/>
    <n v="0"/>
    <x v="284"/>
    <x v="3"/>
    <x v="8"/>
  </r>
  <r>
    <n v="101644764"/>
    <s v="SAULA AKINYEMI"/>
    <s v="86 IPAJA ROAD OLD A/C NO 26/04/05/03618 AGEGE"/>
    <s v="C-Non MD"/>
    <x v="0"/>
    <s v="NMD"/>
    <n v="0"/>
    <n v="0"/>
    <n v="32853.879999999997"/>
    <x v="7"/>
    <n v="1000255970"/>
    <x v="447"/>
    <m/>
    <m/>
    <n v="0"/>
    <x v="0"/>
    <x v="0"/>
    <x v="8"/>
  </r>
  <r>
    <n v="100645534"/>
    <s v="ALH JUBRIL ABDULKAREEM"/>
    <s v="93 IPAJA RD AGEGE LAGOS"/>
    <s v="C-Non MD"/>
    <x v="1"/>
    <s v="NMD"/>
    <n v="529"/>
    <n v="26045.32"/>
    <n v="599141.87"/>
    <x v="7"/>
    <n v="1000255970"/>
    <x v="447"/>
    <m/>
    <d v="2024-12-24T00:00:00"/>
    <n v="0"/>
    <x v="263"/>
    <x v="1"/>
    <x v="8"/>
  </r>
  <r>
    <n v="102900179"/>
    <s v="AKEEM ALAO DURODOLA"/>
    <s v="94, IPAJA ROAD,OKEKOTO, SHOFUNDE"/>
    <s v="C-Non MD"/>
    <x v="1"/>
    <s v="NMD"/>
    <n v="529"/>
    <n v="26045.32"/>
    <n v="155363.12"/>
    <x v="7"/>
    <n v="1000255970"/>
    <x v="447"/>
    <m/>
    <d v="2025-01-22T00:00:00"/>
    <n v="0"/>
    <x v="263"/>
    <x v="1"/>
    <x v="8"/>
  </r>
  <r>
    <n v="100638416"/>
    <s v="CHRIST EMBASSY CHURCH"/>
    <s v="95 IPAJA RD OKE KOTO LAGOS"/>
    <s v="C-Non MD"/>
    <x v="0"/>
    <s v="NMD"/>
    <n v="0"/>
    <n v="0"/>
    <n v="107609.36"/>
    <x v="7"/>
    <n v="1000255970"/>
    <x v="447"/>
    <m/>
    <m/>
    <n v="0"/>
    <x v="0"/>
    <x v="0"/>
    <x v="8"/>
  </r>
  <r>
    <n v="101644770"/>
    <s v="LATIFU MUSIBAU"/>
    <s v="97 IPAJA RD LAGOS"/>
    <s v="C-Non MD"/>
    <x v="0"/>
    <s v="NMD"/>
    <n v="0"/>
    <n v="0"/>
    <n v="281827.01"/>
    <x v="7"/>
    <n v="1000255970"/>
    <x v="447"/>
    <m/>
    <m/>
    <n v="0"/>
    <x v="0"/>
    <x v="0"/>
    <x v="8"/>
  </r>
  <r>
    <n v="100522595"/>
    <s v="CHIEF JAMES"/>
    <s v="112 IPAJA RD LAGOS "/>
    <s v="C-Non MD"/>
    <x v="0"/>
    <s v="NMD"/>
    <n v="0"/>
    <n v="0"/>
    <n v="103774.92"/>
    <x v="7"/>
    <n v="1000281993"/>
    <x v="448"/>
    <m/>
    <m/>
    <n v="0"/>
    <x v="0"/>
    <x v="0"/>
    <x v="1"/>
  </r>
  <r>
    <n v="100522805"/>
    <s v="MADAM EBINA SHONUBI"/>
    <s v="114 IPAJA RD OLD A/C NO 26/04/05/10619 AGEGE"/>
    <s v="C-Non MD"/>
    <x v="1"/>
    <s v="NMD"/>
    <n v="529"/>
    <n v="26045.32"/>
    <n v="672189.81"/>
    <x v="7"/>
    <n v="1000281993"/>
    <x v="448"/>
    <m/>
    <d v="2025-05-23T00:00:00"/>
    <n v="0"/>
    <x v="263"/>
    <x v="1"/>
    <x v="1"/>
  </r>
  <r>
    <n v="100523862"/>
    <s v="AYINLA OLORUNSHOMO ALH"/>
    <s v="116 IPAJA RD IPAJA LAGOS."/>
    <s v="C-Non MD"/>
    <x v="1"/>
    <s v="NMD"/>
    <n v="529"/>
    <n v="26045.32"/>
    <n v="223994.02"/>
    <x v="7"/>
    <n v="1000281993"/>
    <x v="448"/>
    <n v="23000"/>
    <d v="2025-06-20T00:00:00"/>
    <n v="0"/>
    <x v="268"/>
    <x v="3"/>
    <x v="1"/>
  </r>
  <r>
    <n v="100539612"/>
    <s v="ALHAJI SAKA ALABEDE"/>
    <s v="116 IPAJA RD M/N 81/S25/7095 AGEGE"/>
    <s v="C-Non MD"/>
    <x v="1"/>
    <s v="NMD"/>
    <n v="529"/>
    <n v="26045.32"/>
    <n v="461071.34"/>
    <x v="7"/>
    <n v="1000281993"/>
    <x v="448"/>
    <m/>
    <d v="2025-05-30T00:00:00"/>
    <n v="0"/>
    <x v="263"/>
    <x v="1"/>
    <x v="1"/>
  </r>
  <r>
    <n v="102610998"/>
    <s v="IMORU  EBUN  ADIAMO"/>
    <s v="128 IPAJA ROAD  "/>
    <s v="C-Non MD"/>
    <x v="0"/>
    <s v="NMD"/>
    <n v="0"/>
    <n v="0"/>
    <n v="27601.97"/>
    <x v="7"/>
    <n v="1000281993"/>
    <x v="448"/>
    <m/>
    <m/>
    <n v="0"/>
    <x v="0"/>
    <x v="0"/>
    <x v="1"/>
  </r>
  <r>
    <n v="101693596"/>
    <s v="ANOSIKA LUCY CHINYERE"/>
    <s v="126A IPAJA ROAD INTERLAND BUS-STOP AGEGE LAGOS"/>
    <s v="C-Non MD"/>
    <x v="1"/>
    <s v="NMD"/>
    <n v="529"/>
    <n v="26045.32"/>
    <n v="26039.49"/>
    <x v="7"/>
    <n v="1000282842"/>
    <x v="449"/>
    <n v="52730"/>
    <d v="2025-06-16T00:00:00"/>
    <n v="26684.68"/>
    <x v="0"/>
    <x v="2"/>
    <x v="1"/>
  </r>
  <r>
    <n v="100524519"/>
    <s v="OLUGBENGA OGUNWO"/>
    <s v="136 IYANA IPAJA RD ORILE LAGOS"/>
    <s v="C-Non MD"/>
    <x v="1"/>
    <s v="NMD"/>
    <n v="529"/>
    <n v="26045.32"/>
    <n v="174350.5"/>
    <x v="7"/>
    <n v="1000282842"/>
    <x v="449"/>
    <n v="28000"/>
    <d v="2025-06-20T00:00:00"/>
    <n v="1954.6800000000003"/>
    <x v="0"/>
    <x v="2"/>
    <x v="1"/>
  </r>
  <r>
    <n v="100539183"/>
    <s v="OLUGBENGA OGUNWO"/>
    <s v="36 IPAJA RD LAGOS "/>
    <s v="C-Non MD"/>
    <x v="1"/>
    <s v="NMD"/>
    <n v="529"/>
    <n v="26045.32"/>
    <n v="130615.9"/>
    <x v="7"/>
    <n v="1000282842"/>
    <x v="449"/>
    <n v="28000"/>
    <d v="2025-06-20T00:00:00"/>
    <n v="1954.6800000000003"/>
    <x v="0"/>
    <x v="2"/>
    <x v="1"/>
  </r>
  <r>
    <n v="100540281"/>
    <s v="S OSENI"/>
    <s v="128 IPAJA ROAD OLD A/C NO 26/04/05/27113 AGEGE"/>
    <s v="C-Non MD"/>
    <x v="1"/>
    <s v="NMD"/>
    <n v="529"/>
    <n v="26045.32"/>
    <n v="320465.09000000003"/>
    <x v="7"/>
    <n v="1000282035"/>
    <x v="450"/>
    <m/>
    <d v="2025-05-21T00:00:00"/>
    <n v="0"/>
    <x v="263"/>
    <x v="1"/>
    <x v="1"/>
  </r>
  <r>
    <n v="101393698"/>
    <s v="MALLAM KHALID"/>
    <s v="1 AWOYINFA STREET ATOBAJE"/>
    <s v="C-Non MD"/>
    <x v="0"/>
    <s v="NMD"/>
    <n v="0"/>
    <n v="0"/>
    <n v="411335.12"/>
    <x v="7"/>
    <n v="1000255506"/>
    <x v="451"/>
    <m/>
    <m/>
    <n v="0"/>
    <x v="0"/>
    <x v="0"/>
    <x v="4"/>
  </r>
  <r>
    <n v="101379620"/>
    <s v="ADEYANJU ADEBOWALE"/>
    <s v="1 ONILUDE STREET OKE KOTO AGEGE"/>
    <s v="C-Non MD"/>
    <x v="1"/>
    <s v="NMD"/>
    <n v="529"/>
    <n v="26045.32"/>
    <n v="153323.46"/>
    <x v="7"/>
    <n v="1000255506"/>
    <x v="451"/>
    <n v="44000"/>
    <d v="2025-06-18T00:00:00"/>
    <n v="17954.68"/>
    <x v="0"/>
    <x v="2"/>
    <x v="4"/>
  </r>
  <r>
    <n v="102792768"/>
    <s v="Yakub Bello Muhammed"/>
    <s v="1/3 ADEBARI STREET OKE KOTO AGEGE"/>
    <s v="C-Non MD"/>
    <x v="1"/>
    <s v="NMD"/>
    <n v="529"/>
    <n v="26045.32"/>
    <n v="55680.5"/>
    <x v="7"/>
    <n v="1000255506"/>
    <x v="451"/>
    <n v="27400"/>
    <d v="2025-06-24T00:00:00"/>
    <n v="1354.6800000000003"/>
    <x v="0"/>
    <x v="2"/>
    <x v="4"/>
  </r>
  <r>
    <n v="101364793"/>
    <s v="WASILAT DOSUMU"/>
    <s v="10 A  ONILUDE STREET AGEGE"/>
    <s v="C-Non MD"/>
    <x v="1"/>
    <s v="NMD"/>
    <n v="529"/>
    <n v="26045.32"/>
    <n v="1034885.05"/>
    <x v="7"/>
    <n v="1000255506"/>
    <x v="451"/>
    <m/>
    <d v="2025-02-12T00:00:00"/>
    <n v="0"/>
    <x v="263"/>
    <x v="1"/>
    <x v="4"/>
  </r>
  <r>
    <n v="100523365"/>
    <s v="CHIEF JINADU ONILEUDE"/>
    <s v="10 ONILUDE STR ISALE OJA ORILE AGEGE LAGOS"/>
    <s v="C-Non MD"/>
    <x v="1"/>
    <s v="NMD"/>
    <n v="529"/>
    <n v="26045.32"/>
    <n v="1249019.1299999999"/>
    <x v="7"/>
    <n v="1000255506"/>
    <x v="451"/>
    <m/>
    <d v="2025-05-28T00:00:00"/>
    <n v="0"/>
    <x v="263"/>
    <x v="1"/>
    <x v="4"/>
  </r>
  <r>
    <n v="101364806"/>
    <s v="IHENACHO BLESSING"/>
    <s v="117  OLD ABEOKUTA  ROAD AGEGE"/>
    <s v="C-Non MD"/>
    <x v="1"/>
    <s v="NMD"/>
    <n v="529"/>
    <n v="26045.32"/>
    <n v="27553.89"/>
    <x v="7"/>
    <n v="1000255506"/>
    <x v="451"/>
    <n v="26000"/>
    <d v="2025-06-18T00:00:00"/>
    <n v="0"/>
    <x v="264"/>
    <x v="3"/>
    <x v="4"/>
  </r>
  <r>
    <n v="100523536"/>
    <s v="OGABI JIMOH"/>
    <s v="119 OLD ABEOKUTA MOTOR RD AGEGE LAGOS"/>
    <s v="C-Non MD"/>
    <x v="1"/>
    <s v="NMD"/>
    <n v="529"/>
    <n v="26045.32"/>
    <n v="1303920.8400000001"/>
    <x v="7"/>
    <n v="1000255506"/>
    <x v="451"/>
    <m/>
    <d v="2023-10-09T00:00:00"/>
    <n v="0"/>
    <x v="263"/>
    <x v="1"/>
    <x v="4"/>
  </r>
  <r>
    <n v="100523543"/>
    <s v="UCHE C MICHEAL"/>
    <s v="12 ADEBARI STR ORILE AGEGE LAGOS"/>
    <s v="C-Non MD"/>
    <x v="1"/>
    <s v="NMD"/>
    <n v="529"/>
    <n v="26045.32"/>
    <n v="44527.39"/>
    <x v="7"/>
    <n v="1000255506"/>
    <x v="451"/>
    <n v="39900"/>
    <d v="2025-06-24T00:00:00"/>
    <n v="13854.68"/>
    <x v="0"/>
    <x v="2"/>
    <x v="4"/>
  </r>
  <r>
    <n v="100523232"/>
    <s v="OMOLOLU OKASANYA"/>
    <s v="12 ONILUDE STR ISALE OJO ORILE AGEGE LAGOS"/>
    <s v="C-Non MD"/>
    <x v="1"/>
    <s v="NMD"/>
    <n v="529"/>
    <n v="26045.32"/>
    <n v="922299.32"/>
    <x v="7"/>
    <n v="1000255506"/>
    <x v="451"/>
    <m/>
    <d v="2022-11-15T00:00:00"/>
    <n v="0"/>
    <x v="263"/>
    <x v="1"/>
    <x v="4"/>
  </r>
  <r>
    <n v="101832414"/>
    <s v="JOHNSON IDOWU FUNMILAYO"/>
    <s v="12, RAILWAY LINE, AGEGE, LAGOS"/>
    <s v="C-Non MD"/>
    <x v="0"/>
    <s v="NMD"/>
    <n v="0"/>
    <n v="0"/>
    <n v="390364.55"/>
    <x v="7"/>
    <n v="1000255506"/>
    <x v="451"/>
    <m/>
    <m/>
    <n v="0"/>
    <x v="0"/>
    <x v="0"/>
    <x v="4"/>
  </r>
  <r>
    <n v="100526368"/>
    <s v="YAKUBU WINNER"/>
    <s v="125 OLD ABEOKUTA ROAD ORILE AG ORILE LAGOS"/>
    <s v="C-Non MD"/>
    <x v="0"/>
    <s v="NMD"/>
    <n v="0"/>
    <n v="0"/>
    <n v="1308004.4099999999"/>
    <x v="7"/>
    <n v="1000255506"/>
    <x v="451"/>
    <m/>
    <m/>
    <n v="0"/>
    <x v="0"/>
    <x v="0"/>
    <x v="4"/>
  </r>
  <r>
    <n v="101364808"/>
    <s v="OLAYINKA TELLA"/>
    <s v="126 OLD ABEOKUTA  ROAD  AGEGE"/>
    <s v="C-MD1"/>
    <x v="0"/>
    <s v="MD"/>
    <n v="0"/>
    <n v="0"/>
    <n v="343603.18"/>
    <x v="7"/>
    <n v="1000255506"/>
    <x v="451"/>
    <m/>
    <m/>
    <n v="0"/>
    <x v="0"/>
    <x v="0"/>
    <x v="4"/>
  </r>
  <r>
    <n v="100523539"/>
    <s v="SALAMOTU AYODELE"/>
    <s v="13 AWONIFA STR ISALE OJA ORILE AGEGE LAGOS"/>
    <s v="C-Non MD"/>
    <x v="1"/>
    <s v="NMD"/>
    <n v="529"/>
    <n v="26045.32"/>
    <n v="1007191.56"/>
    <x v="7"/>
    <n v="1000255506"/>
    <x v="451"/>
    <n v="600"/>
    <d v="2025-06-24T00:00:00"/>
    <n v="0"/>
    <x v="285"/>
    <x v="3"/>
    <x v="4"/>
  </r>
  <r>
    <n v="101364802"/>
    <s v="LAWAL NIMOTA"/>
    <s v="14  ONILUDE STREET ATOBAJE AGEGE"/>
    <s v="C-Non MD"/>
    <x v="1"/>
    <s v="NMD"/>
    <n v="529"/>
    <n v="26045.32"/>
    <n v="970222.94"/>
    <x v="7"/>
    <n v="1000255506"/>
    <x v="451"/>
    <m/>
    <d v="2025-05-28T00:00:00"/>
    <n v="0"/>
    <x v="263"/>
    <x v="1"/>
    <x v="4"/>
  </r>
  <r>
    <n v="101551140"/>
    <s v="OWOLEBI LAVI"/>
    <s v="14 JINADU STR LAGOS"/>
    <s v="C-Non MD"/>
    <x v="0"/>
    <s v="NMD"/>
    <n v="0"/>
    <n v="0"/>
    <n v="74872.37"/>
    <x v="7"/>
    <n v="1000255506"/>
    <x v="451"/>
    <m/>
    <m/>
    <n v="0"/>
    <x v="0"/>
    <x v="0"/>
    <x v="4"/>
  </r>
  <r>
    <n v="100525526"/>
    <s v="ALAHJA ABUBAKAR"/>
    <s v="15 AWOYINFA STR LAGOS "/>
    <s v="C-Non MD"/>
    <x v="1"/>
    <s v="NMD"/>
    <n v="529"/>
    <n v="26045.32"/>
    <n v="215330.51"/>
    <x v="7"/>
    <n v="1000255506"/>
    <x v="451"/>
    <m/>
    <d v="2025-05-17T00:00:00"/>
    <n v="0"/>
    <x v="263"/>
    <x v="1"/>
    <x v="4"/>
  </r>
  <r>
    <n v="100523039"/>
    <s v="ADEWUYI E A MR"/>
    <s v="15 JINADU STREET 85/S25/04706 ATOBAJE AGEGE"/>
    <s v="C-Non MD"/>
    <x v="1"/>
    <s v="NMD"/>
    <n v="529"/>
    <n v="26045.32"/>
    <n v="1710416.9"/>
    <x v="7"/>
    <n v="1000255506"/>
    <x v="451"/>
    <n v="10000"/>
    <d v="2025-06-24T00:00:00"/>
    <n v="0"/>
    <x v="275"/>
    <x v="3"/>
    <x v="4"/>
  </r>
  <r>
    <n v="101401964"/>
    <s v="OYELUMADE TEMITOPE"/>
    <s v="15 RAILWAY LINE OFF ABEOKUTA MOTOR ROAD AGEGE"/>
    <s v="C-Non MD"/>
    <x v="0"/>
    <s v="NMD"/>
    <n v="0"/>
    <n v="0"/>
    <n v="866647.85"/>
    <x v="7"/>
    <n v="1000255506"/>
    <x v="451"/>
    <m/>
    <m/>
    <n v="0"/>
    <x v="0"/>
    <x v="0"/>
    <x v="4"/>
  </r>
  <r>
    <n v="102937435"/>
    <s v="CLEMENTINA OLUWASHOLA IFETOYE"/>
    <s v="159 OLD ABEOKUTA MOTOR ROAD,OKO-OBA"/>
    <s v="C-Non MD"/>
    <x v="1"/>
    <s v="NMD"/>
    <n v="529"/>
    <n v="26045.32"/>
    <n v="27559.85"/>
    <x v="7"/>
    <n v="1000255506"/>
    <x v="451"/>
    <n v="25000"/>
    <d v="2025-06-24T00:00:00"/>
    <n v="0"/>
    <x v="274"/>
    <x v="3"/>
    <x v="4"/>
  </r>
  <r>
    <n v="100524034"/>
    <s v="MORIJI ADESANYA ESQ.,"/>
    <s v="16 JINADU STREET ATOBAJE AGEGE. "/>
    <s v="C-Non MD"/>
    <x v="1"/>
    <s v="NMD"/>
    <n v="529"/>
    <n v="26045.32"/>
    <n v="1027997.4"/>
    <x v="7"/>
    <n v="1000255506"/>
    <x v="451"/>
    <n v="25000"/>
    <d v="2025-06-18T00:00:00"/>
    <n v="0"/>
    <x v="274"/>
    <x v="3"/>
    <x v="4"/>
  </r>
  <r>
    <n v="101822748"/>
    <s v="OLAITAN AYUBA OLAYIWOLA"/>
    <s v="16, AWOYINFA STREET, ATOBAJE AGEGE LAGOS"/>
    <s v="C-Non MD"/>
    <x v="0"/>
    <s v="NMD"/>
    <n v="0"/>
    <n v="0"/>
    <n v="78002.929999999993"/>
    <x v="7"/>
    <n v="1000255506"/>
    <x v="451"/>
    <m/>
    <m/>
    <n v="0"/>
    <x v="0"/>
    <x v="0"/>
    <x v="4"/>
  </r>
  <r>
    <n v="101388904"/>
    <s v="BABANGIDA ALIU . I"/>
    <s v="169 OLD ABEOKUTA ROAD AGEGE"/>
    <s v="C-Non MD"/>
    <x v="1"/>
    <s v="NMD"/>
    <n v="529"/>
    <n v="26045.32"/>
    <n v="358248.89"/>
    <x v="7"/>
    <n v="1000255506"/>
    <x v="451"/>
    <n v="26000"/>
    <d v="2025-06-24T00:00:00"/>
    <n v="0"/>
    <x v="264"/>
    <x v="3"/>
    <x v="4"/>
  </r>
  <r>
    <n v="101502382"/>
    <s v="AKINYEMI OLUSEGUN EMMANUEL"/>
    <s v="16A ADEBARI STREET AGEGE POST OFFICE AGEGE"/>
    <s v="C-Non MD"/>
    <x v="1"/>
    <s v="NMD"/>
    <n v="529"/>
    <n v="26045.32"/>
    <n v="937619.4"/>
    <x v="7"/>
    <n v="1000255506"/>
    <x v="451"/>
    <n v="9000"/>
    <d v="2025-06-23T00:00:00"/>
    <n v="0"/>
    <x v="286"/>
    <x v="3"/>
    <x v="4"/>
  </r>
  <r>
    <n v="102787934"/>
    <s v="DOUGLAS WILLIAM AKPAH"/>
    <s v="17 Awoyinfa street "/>
    <s v="C-Non MD"/>
    <x v="1"/>
    <s v="NMD"/>
    <n v="529"/>
    <n v="26045.32"/>
    <n v="367785.49"/>
    <x v="7"/>
    <n v="1000255506"/>
    <x v="451"/>
    <m/>
    <m/>
    <n v="0"/>
    <x v="263"/>
    <x v="1"/>
    <x v="4"/>
  </r>
  <r>
    <n v="101364801"/>
    <s v="SAANI IBRAHIM"/>
    <s v="17 C    ONILUDE STREET ATOBAJE AGEGE"/>
    <s v="C-Non MD"/>
    <x v="0"/>
    <s v="NMD"/>
    <n v="0"/>
    <n v="0"/>
    <n v="1040208.21"/>
    <x v="7"/>
    <n v="1000255506"/>
    <x v="451"/>
    <m/>
    <m/>
    <n v="0"/>
    <x v="0"/>
    <x v="0"/>
    <x v="4"/>
  </r>
  <r>
    <n v="101645251"/>
    <s v="BAKREEM D. TAIWO"/>
    <s v="171 OLD ABEOKUTA MT"/>
    <s v="C-Non MD"/>
    <x v="0"/>
    <s v="NMD"/>
    <n v="0"/>
    <n v="0"/>
    <n v="63396.3"/>
    <x v="7"/>
    <n v="1000255506"/>
    <x v="451"/>
    <m/>
    <m/>
    <n v="0"/>
    <x v="0"/>
    <x v="0"/>
    <x v="4"/>
  </r>
  <r>
    <n v="100523391"/>
    <s v="BAKREEM D. TAIWO"/>
    <s v="171 OLD ABEOKUTA MT  "/>
    <s v="C-Non MD"/>
    <x v="1"/>
    <s v="NMD"/>
    <n v="529"/>
    <n v="26045.32"/>
    <n v="743761.94"/>
    <x v="7"/>
    <n v="1000255506"/>
    <x v="451"/>
    <n v="28000"/>
    <d v="2025-06-24T00:00:00"/>
    <n v="1954.6800000000003"/>
    <x v="0"/>
    <x v="2"/>
    <x v="4"/>
  </r>
  <r>
    <n v="101306371"/>
    <s v="STANBIC IBTC BANK PLC"/>
    <s v="173 OLD ABEOKUTA ROAD"/>
    <s v="C-MD2"/>
    <x v="0"/>
    <s v="MD"/>
    <n v="0"/>
    <n v="0"/>
    <n v="0"/>
    <x v="7"/>
    <n v="1000255506"/>
    <x v="451"/>
    <m/>
    <m/>
    <n v="0"/>
    <x v="0"/>
    <x v="0"/>
    <x v="4"/>
  </r>
  <r>
    <n v="101345853"/>
    <s v="ALHAJA ABUBAKAR"/>
    <s v="18 AWOYINFA STREET AGEGE"/>
    <s v="C-Non MD"/>
    <x v="1"/>
    <s v="NMD"/>
    <n v="529"/>
    <n v="26045.32"/>
    <n v="-21148.89"/>
    <x v="7"/>
    <n v="1000255506"/>
    <x v="451"/>
    <m/>
    <d v="2025-05-31T00:00:00"/>
    <n v="0"/>
    <x v="263"/>
    <x v="1"/>
    <x v="4"/>
  </r>
  <r>
    <n v="100067811"/>
    <s v="WEMA BANK"/>
    <s v="185. OLD ABEOKUTA RD. AGEGE BRANCH. LAGOS"/>
    <s v="C-MD2"/>
    <x v="0"/>
    <s v="MD"/>
    <n v="0"/>
    <n v="0"/>
    <n v="-0.56000000000000005"/>
    <x v="7"/>
    <n v="1000255506"/>
    <x v="451"/>
    <m/>
    <m/>
    <n v="0"/>
    <x v="0"/>
    <x v="0"/>
    <x v="4"/>
  </r>
  <r>
    <n v="100525523"/>
    <s v="YUSUFF ADEBARI"/>
    <s v="187 OLD ABEOKUTA MOTOR RD AGEG AGEGE LAGOS"/>
    <s v="C-Non MD"/>
    <x v="1"/>
    <s v="NMD"/>
    <n v="529"/>
    <n v="26045.32"/>
    <n v="1420644.94"/>
    <x v="7"/>
    <n v="1000255506"/>
    <x v="451"/>
    <n v="20000"/>
    <d v="2025-06-18T00:00:00"/>
    <n v="0"/>
    <x v="269"/>
    <x v="3"/>
    <x v="4"/>
  </r>
  <r>
    <n v="102552620"/>
    <s v="ALAHJI ADEBARI YUSUF"/>
    <s v="187, OLD ABEOUKTA MOTOR ROAD, NEAR TOTAL, AGEGE OR"/>
    <s v="C-Non MD"/>
    <x v="1"/>
    <s v="NMD"/>
    <n v="529"/>
    <n v="26045.32"/>
    <n v="71610.460000000006"/>
    <x v="7"/>
    <n v="1000255506"/>
    <x v="451"/>
    <m/>
    <d v="2025-04-07T00:00:00"/>
    <n v="0"/>
    <x v="263"/>
    <x v="1"/>
    <x v="4"/>
  </r>
  <r>
    <n v="101644595"/>
    <s v="ALH JIMOH"/>
    <s v="19 AWOYINFA STR LAGOS"/>
    <s v="C-Non MD"/>
    <x v="1"/>
    <s v="NMD"/>
    <n v="529"/>
    <n v="26045.32"/>
    <n v="483968.46"/>
    <x v="7"/>
    <n v="1000255506"/>
    <x v="451"/>
    <m/>
    <d v="2025-05-22T00:00:00"/>
    <n v="0"/>
    <x v="263"/>
    <x v="1"/>
    <x v="4"/>
  </r>
  <r>
    <n v="100523204"/>
    <s v="ALH JIMOH"/>
    <s v="19 AWOYINFA STR LAGOS "/>
    <s v="C-Non MD"/>
    <x v="1"/>
    <s v="NMD"/>
    <n v="529"/>
    <n v="26045.32"/>
    <n v="1486420.03"/>
    <x v="7"/>
    <n v="1000255506"/>
    <x v="451"/>
    <m/>
    <d v="2022-07-27T00:00:00"/>
    <n v="0"/>
    <x v="263"/>
    <x v="1"/>
    <x v="4"/>
  </r>
  <r>
    <n v="101295161"/>
    <s v="AYOOLA SAHEED"/>
    <s v="19 JINADU STREET ISALE OJA ORILE AGEGE"/>
    <s v="C-Non MD"/>
    <x v="1"/>
    <s v="NMD"/>
    <n v="529"/>
    <n v="26045.32"/>
    <n v="419983.77"/>
    <x v="7"/>
    <n v="1000255506"/>
    <x v="451"/>
    <n v="20000"/>
    <d v="2025-06-18T00:00:00"/>
    <n v="0"/>
    <x v="269"/>
    <x v="3"/>
    <x v="4"/>
  </r>
  <r>
    <n v="101644594"/>
    <s v="AYOOLA SAHEED"/>
    <s v="19 JINADU STREET ISALE OJA ORILE AGEGE"/>
    <s v="C-Non MD"/>
    <x v="0"/>
    <s v="NMD"/>
    <n v="0"/>
    <n v="0"/>
    <n v="74496.3"/>
    <x v="7"/>
    <n v="1000255506"/>
    <x v="451"/>
    <m/>
    <m/>
    <n v="0"/>
    <x v="0"/>
    <x v="0"/>
    <x v="4"/>
  </r>
  <r>
    <n v="100537281"/>
    <s v="ERINKITOLA ALHAJA"/>
    <s v="191 ABEOKUTA MT RD M/NO 79/S25/10358 TABON AGEGE"/>
    <s v="C-Non MD"/>
    <x v="0"/>
    <s v="NMD"/>
    <n v="0"/>
    <n v="0"/>
    <n v="1521044.87"/>
    <x v="7"/>
    <n v="1000255506"/>
    <x v="451"/>
    <m/>
    <m/>
    <n v="0"/>
    <x v="0"/>
    <x v="0"/>
    <x v="4"/>
  </r>
  <r>
    <n v="101379633"/>
    <s v="THOMAS MANN"/>
    <s v="191 OLD ABEOKUTA MOTOR ROAD"/>
    <s v="C-Non MD"/>
    <x v="1"/>
    <s v="NMD"/>
    <n v="529"/>
    <n v="26045.32"/>
    <n v="583943.99"/>
    <x v="7"/>
    <n v="1000255506"/>
    <x v="451"/>
    <n v="31100"/>
    <d v="2025-06-18T00:00:00"/>
    <n v="5054.68"/>
    <x v="0"/>
    <x v="2"/>
    <x v="4"/>
  </r>
  <r>
    <n v="100523228"/>
    <s v="KENNETH OBOTUKE"/>
    <s v="191 OLD ABEOKUTA ROAD ORILE AGEGE LAGOS"/>
    <s v="C-Non MD"/>
    <x v="1"/>
    <s v="NMD"/>
    <n v="529"/>
    <n v="26045.32"/>
    <n v="709837.29"/>
    <x v="7"/>
    <n v="1000255506"/>
    <x v="451"/>
    <n v="15200"/>
    <d v="2025-06-19T00:00:00"/>
    <n v="0"/>
    <x v="287"/>
    <x v="3"/>
    <x v="4"/>
  </r>
  <r>
    <n v="101372559"/>
    <s v="NNODEBEM LIVINUS"/>
    <s v="197 OLD ABEOKUTA ROAD AGEGE"/>
    <s v="C-Non MD"/>
    <x v="0"/>
    <s v="NMD"/>
    <n v="0"/>
    <n v="0"/>
    <n v="401164.31"/>
    <x v="7"/>
    <n v="1000255506"/>
    <x v="451"/>
    <m/>
    <m/>
    <n v="0"/>
    <x v="0"/>
    <x v="0"/>
    <x v="4"/>
  </r>
  <r>
    <n v="101372558"/>
    <s v="NNODEBEM LIVINUS"/>
    <s v="197 OLD ABEOKUTA ROAD AGEGE"/>
    <s v="C-Non MD"/>
    <x v="1"/>
    <s v="NMD"/>
    <n v="529"/>
    <n v="26045.32"/>
    <n v="52838.64"/>
    <x v="7"/>
    <n v="1000255506"/>
    <x v="451"/>
    <n v="26000"/>
    <d v="2025-06-18T00:00:00"/>
    <n v="0"/>
    <x v="264"/>
    <x v="3"/>
    <x v="4"/>
  </r>
  <r>
    <n v="101345852"/>
    <s v="NNODEBEM LIVINUS"/>
    <s v="197 OLD ABEOKUTA ROAD AGEGE"/>
    <s v="C-Non MD"/>
    <x v="1"/>
    <s v="NMD"/>
    <n v="529"/>
    <n v="26045.32"/>
    <n v="714735.23"/>
    <x v="7"/>
    <n v="1000255506"/>
    <x v="451"/>
    <n v="27000"/>
    <d v="2025-06-18T00:00:00"/>
    <n v="954.68000000000029"/>
    <x v="0"/>
    <x v="2"/>
    <x v="4"/>
  </r>
  <r>
    <n v="101592322"/>
    <s v="OLU FLORENCE TOYIN"/>
    <s v="1A jinadu street Atobaje Agege"/>
    <s v="C-Non MD"/>
    <x v="1"/>
    <s v="NMD"/>
    <n v="529"/>
    <n v="26045.32"/>
    <n v="306099.11"/>
    <x v="7"/>
    <n v="1000255506"/>
    <x v="451"/>
    <n v="15000"/>
    <d v="2025-06-18T00:00:00"/>
    <n v="0"/>
    <x v="272"/>
    <x v="3"/>
    <x v="4"/>
  </r>
  <r>
    <n v="101401969"/>
    <s v="MUHAMMED AOWALU"/>
    <s v="1B AWOYINFA STREET ATOBAJE AGEGE"/>
    <s v="C-Non MD"/>
    <x v="1"/>
    <s v="NMD"/>
    <n v="529"/>
    <n v="26045.32"/>
    <n v="496973.41"/>
    <x v="7"/>
    <n v="1000255506"/>
    <x v="451"/>
    <m/>
    <d v="2025-05-22T00:00:00"/>
    <n v="0"/>
    <x v="263"/>
    <x v="1"/>
    <x v="4"/>
  </r>
  <r>
    <n v="100523063"/>
    <s v="ISHOLA ALAWO ALHAJI"/>
    <s v="2 ADEBARI STREET 82/S25/083300 AGEGE"/>
    <s v="C-Non MD"/>
    <x v="1"/>
    <s v="NMD"/>
    <n v="529"/>
    <n v="26045.32"/>
    <n v="2246637.71"/>
    <x v="7"/>
    <n v="1000255506"/>
    <x v="451"/>
    <n v="25000"/>
    <d v="2025-06-24T00:00:00"/>
    <n v="0"/>
    <x v="274"/>
    <x v="3"/>
    <x v="4"/>
  </r>
  <r>
    <n v="102925356"/>
    <s v="STANLEY CHUKWUEMEKA OHAMA"/>
    <s v="2 AGEGE POST OFFICE, PEN CINEMA"/>
    <s v="C-Non MD"/>
    <x v="1"/>
    <s v="NMD"/>
    <n v="529"/>
    <n v="26045.32"/>
    <n v="26762.05"/>
    <x v="7"/>
    <n v="1000255506"/>
    <x v="451"/>
    <n v="26000"/>
    <d v="2025-06-18T00:00:00"/>
    <n v="0"/>
    <x v="264"/>
    <x v="3"/>
    <x v="4"/>
  </r>
  <r>
    <n v="100523537"/>
    <s v="RAJI ABDIU GANIYU"/>
    <s v="2 AWONIFA STR ISALE OJA ORILE AGEGE LAGOS"/>
    <s v="C-Non MD"/>
    <x v="1"/>
    <s v="NMD"/>
    <n v="529"/>
    <n v="26045.32"/>
    <n v="864736.99"/>
    <x v="7"/>
    <n v="1000255506"/>
    <x v="451"/>
    <n v="20000"/>
    <d v="2025-06-24T00:00:00"/>
    <n v="0"/>
    <x v="269"/>
    <x v="3"/>
    <x v="4"/>
  </r>
  <r>
    <n v="102630435"/>
    <s v="MR   SHOGBADE OLAYINKA"/>
    <s v="2 OLABODE STR ASAHAF ASHAFA"/>
    <s v="C-Non MD"/>
    <x v="1"/>
    <s v="NMD"/>
    <n v="529"/>
    <n v="26045.32"/>
    <n v="61264.88"/>
    <x v="7"/>
    <n v="1000255506"/>
    <x v="451"/>
    <n v="25000"/>
    <d v="2025-06-24T00:00:00"/>
    <n v="0"/>
    <x v="274"/>
    <x v="3"/>
    <x v="4"/>
  </r>
  <r>
    <n v="101585350"/>
    <s v="ADENIYI GBOLA MISBAUDEE"/>
    <s v="2 ONILUDE STREET, ATOBAJE"/>
    <s v="C-Non MD"/>
    <x v="0"/>
    <s v="NMD"/>
    <n v="0"/>
    <n v="0"/>
    <n v="840874.92"/>
    <x v="7"/>
    <n v="1000255506"/>
    <x v="451"/>
    <m/>
    <m/>
    <n v="0"/>
    <x v="0"/>
    <x v="0"/>
    <x v="4"/>
  </r>
  <r>
    <n v="101647232"/>
    <s v="KASALI ADEYEMO"/>
    <s v="21  AWOYINFA  STREET AGEGE"/>
    <s v="C-Non MD"/>
    <x v="0"/>
    <s v="NMD"/>
    <n v="0"/>
    <n v="0"/>
    <n v="87002.9"/>
    <x v="7"/>
    <n v="1000255506"/>
    <x v="451"/>
    <m/>
    <m/>
    <n v="0"/>
    <x v="0"/>
    <x v="0"/>
    <x v="4"/>
  </r>
  <r>
    <n v="101364798"/>
    <s v="KASALI ADEYEMO"/>
    <s v="21  AWOYINFA  STREET AGEGE"/>
    <s v="C-Non MD"/>
    <x v="0"/>
    <s v="NMD"/>
    <n v="0"/>
    <n v="0"/>
    <n v="78768.009999999995"/>
    <x v="7"/>
    <n v="1000255506"/>
    <x v="451"/>
    <m/>
    <m/>
    <n v="0"/>
    <x v="0"/>
    <x v="0"/>
    <x v="4"/>
  </r>
  <r>
    <n v="101648076"/>
    <s v="KASALI ADEYEMO"/>
    <s v="21  AWOYINFA  STREET AGEGE"/>
    <s v="C-Non MD"/>
    <x v="1"/>
    <s v="NMD"/>
    <n v="529"/>
    <n v="26045.32"/>
    <n v="634664.69999999995"/>
    <x v="7"/>
    <n v="1000255506"/>
    <x v="451"/>
    <m/>
    <d v="2025-05-07T00:00:00"/>
    <n v="0"/>
    <x v="263"/>
    <x v="1"/>
    <x v="4"/>
  </r>
  <r>
    <n v="101647498"/>
    <s v="SALAMI DAUDA MR"/>
    <s v="21 AWOYINFA STREET ATOBAJE AGEGE"/>
    <s v="C-Non MD"/>
    <x v="0"/>
    <s v="NMD"/>
    <n v="0"/>
    <n v="0"/>
    <n v="231336.98"/>
    <x v="7"/>
    <n v="1000255506"/>
    <x v="451"/>
    <m/>
    <m/>
    <n v="0"/>
    <x v="0"/>
    <x v="0"/>
    <x v="4"/>
  </r>
  <r>
    <n v="100955143"/>
    <s v="SALAMI DAUDA MR"/>
    <s v="21 AWOYINFA STREET ATOBAJE AGEGE "/>
    <s v="C-Non MD"/>
    <x v="1"/>
    <s v="NMD"/>
    <n v="529"/>
    <n v="26045.32"/>
    <n v="1562342.56"/>
    <x v="7"/>
    <n v="1000255506"/>
    <x v="451"/>
    <m/>
    <d v="2025-05-15T00:00:00"/>
    <n v="0"/>
    <x v="263"/>
    <x v="1"/>
    <x v="4"/>
  </r>
  <r>
    <n v="100523368"/>
    <s v="MR MICHAEL OLAYINKA"/>
    <s v="23 AWOYINFA STR ATOBAJE AGEGE LAGOS STATE"/>
    <s v="C-Non MD"/>
    <x v="0"/>
    <s v="NMD"/>
    <n v="0"/>
    <n v="0"/>
    <n v="1060988.43"/>
    <x v="7"/>
    <n v="1000255506"/>
    <x v="451"/>
    <m/>
    <m/>
    <n v="0"/>
    <x v="0"/>
    <x v="0"/>
    <x v="4"/>
  </r>
  <r>
    <n v="100523229"/>
    <s v="OKOLOKING NDUBISI"/>
    <s v="24. AWOYINFA STREET ORILE-AGEGE LAGOS STATE"/>
    <s v="C-Non MD"/>
    <x v="1"/>
    <s v="NMD"/>
    <n v="529"/>
    <n v="26045.32"/>
    <n v="1191282.3500000001"/>
    <x v="7"/>
    <n v="1000255506"/>
    <x v="451"/>
    <n v="14000"/>
    <d v="2025-06-18T00:00:00"/>
    <n v="0"/>
    <x v="288"/>
    <x v="3"/>
    <x v="4"/>
  </r>
  <r>
    <n v="100523225"/>
    <s v="TIAMIYU AJAYI"/>
    <s v="24B JINADU STREET AGEGE "/>
    <s v="C-Non MD"/>
    <x v="1"/>
    <s v="NMD"/>
    <n v="529"/>
    <n v="26045.32"/>
    <n v="1792434.98"/>
    <x v="7"/>
    <n v="1000255506"/>
    <x v="451"/>
    <n v="10000"/>
    <d v="2025-06-24T00:00:00"/>
    <n v="0"/>
    <x v="275"/>
    <x v="3"/>
    <x v="4"/>
  </r>
  <r>
    <n v="101644589"/>
    <s v="FATADE RAFIAT"/>
    <s v="24B JINADU STREET ISALE OJA ORILE AGEGE"/>
    <s v="C-Non MD"/>
    <x v="0"/>
    <s v="NMD"/>
    <n v="0"/>
    <n v="0"/>
    <n v="58554.41"/>
    <x v="7"/>
    <n v="1000255506"/>
    <x v="451"/>
    <m/>
    <m/>
    <n v="0"/>
    <x v="0"/>
    <x v="0"/>
    <x v="4"/>
  </r>
  <r>
    <n v="101295167"/>
    <s v="FATADE RAFIAT"/>
    <s v="24B JINADU STREET ISALE OJA ORILE AGEGE"/>
    <s v="C-Non MD"/>
    <x v="1"/>
    <s v="NMD"/>
    <n v="529"/>
    <n v="26045.32"/>
    <n v="799998.76"/>
    <x v="7"/>
    <n v="1000255506"/>
    <x v="451"/>
    <n v="20000"/>
    <d v="2025-06-13T00:00:00"/>
    <n v="0"/>
    <x v="269"/>
    <x v="3"/>
    <x v="4"/>
  </r>
  <r>
    <n v="101295165"/>
    <s v="AKABI WAHAB"/>
    <s v="27 JINADU STREET ISALE OJA ORILE AGEGE"/>
    <s v="C-Non MD"/>
    <x v="1"/>
    <s v="NMD"/>
    <n v="529"/>
    <n v="26045.32"/>
    <n v="232854.87"/>
    <x v="7"/>
    <n v="1000255506"/>
    <x v="451"/>
    <n v="30000"/>
    <d v="2025-06-24T00:00:00"/>
    <n v="3954.6800000000003"/>
    <x v="0"/>
    <x v="2"/>
    <x v="4"/>
  </r>
  <r>
    <n v="101295168"/>
    <s v="SHOLABI OMOWUNMI"/>
    <s v="28 JINADU STREET ISALE OJA ORILE AGEGE"/>
    <s v="C-Non MD"/>
    <x v="1"/>
    <s v="NMD"/>
    <n v="529"/>
    <n v="26045.32"/>
    <n v="889094.23"/>
    <x v="7"/>
    <n v="1000255506"/>
    <x v="451"/>
    <m/>
    <d v="2025-05-28T00:00:00"/>
    <n v="0"/>
    <x v="263"/>
    <x v="1"/>
    <x v="4"/>
  </r>
  <r>
    <n v="101379622"/>
    <s v="YUSUF LATEEF"/>
    <s v="3 ,WILLIAMS CLOSE OFF AWOYINFA STREET AGEGE"/>
    <s v="C-Non MD"/>
    <x v="0"/>
    <s v="NMD"/>
    <n v="0"/>
    <n v="0"/>
    <n v="992663.5"/>
    <x v="7"/>
    <n v="1000255506"/>
    <x v="451"/>
    <m/>
    <m/>
    <n v="0"/>
    <x v="0"/>
    <x v="0"/>
    <x v="4"/>
  </r>
  <r>
    <n v="102844482"/>
    <s v="JOHNSON EGBEBOMI DA-SILVA"/>
    <s v="3 William lane, Atobaje off Adebari street"/>
    <s v="C-Non MD"/>
    <x v="1"/>
    <s v="NMD"/>
    <n v="529"/>
    <n v="26045.32"/>
    <n v="211375.3"/>
    <x v="7"/>
    <n v="1000255506"/>
    <x v="451"/>
    <m/>
    <d v="2025-04-15T00:00:00"/>
    <n v="0"/>
    <x v="263"/>
    <x v="1"/>
    <x v="4"/>
  </r>
  <r>
    <n v="101295164"/>
    <s v="MADAM OGUNYEMI SINATU"/>
    <s v="3,ONILUDE STREET ISALE OJA ORILE AGEGE"/>
    <s v="C-Non MD"/>
    <x v="1"/>
    <s v="NMD"/>
    <n v="529"/>
    <n v="26045.32"/>
    <n v="470113.77"/>
    <x v="7"/>
    <n v="1000255506"/>
    <x v="451"/>
    <m/>
    <d v="2025-05-22T00:00:00"/>
    <n v="0"/>
    <x v="263"/>
    <x v="1"/>
    <x v="4"/>
  </r>
  <r>
    <n v="102885061"/>
    <s v="SANMI KAMILU DAUDA"/>
    <s v="30 JINADU O/AGEGE LAGOS"/>
    <s v="C-Non MD"/>
    <x v="1"/>
    <s v="NMD"/>
    <n v="529"/>
    <n v="26045.32"/>
    <n v="203242.1"/>
    <x v="7"/>
    <n v="1000255506"/>
    <x v="451"/>
    <m/>
    <m/>
    <n v="0"/>
    <x v="263"/>
    <x v="1"/>
    <x v="4"/>
  </r>
  <r>
    <n v="100523236"/>
    <s v="TAIWO LIAMI"/>
    <s v="36 ONILUDE STR ISALE OJA ORILE AGEGE LAGOS"/>
    <s v="C-Non MD"/>
    <x v="1"/>
    <s v="NMD"/>
    <n v="529"/>
    <n v="26045.32"/>
    <n v="1412719.69"/>
    <x v="7"/>
    <n v="1000255506"/>
    <x v="451"/>
    <m/>
    <d v="2024-05-21T00:00:00"/>
    <n v="0"/>
    <x v="263"/>
    <x v="1"/>
    <x v="4"/>
  </r>
  <r>
    <n v="101822939"/>
    <s v="IBRAHIM SAMAILA"/>
    <s v="38,ONILUDE STREET ATOBAJE LAGOS"/>
    <s v="C-Non MD"/>
    <x v="1"/>
    <s v="NMD"/>
    <n v="529"/>
    <n v="26045.32"/>
    <n v="127403.42"/>
    <x v="7"/>
    <n v="1000255506"/>
    <x v="451"/>
    <n v="25000"/>
    <d v="2025-06-26T00:00:00"/>
    <n v="0"/>
    <x v="274"/>
    <x v="3"/>
    <x v="4"/>
  </r>
  <r>
    <n v="101379621"/>
    <s v="BABALOLA SOJI"/>
    <s v="4 ,JINADU STREET OKE KOTO AGEGE"/>
    <s v="C-Non MD"/>
    <x v="1"/>
    <s v="NMD"/>
    <n v="529"/>
    <n v="26045.32"/>
    <n v="682244"/>
    <x v="7"/>
    <n v="1000255506"/>
    <x v="451"/>
    <n v="15500"/>
    <d v="2025-06-18T00:00:00"/>
    <n v="0"/>
    <x v="289"/>
    <x v="3"/>
    <x v="4"/>
  </r>
  <r>
    <n v="101644588"/>
    <s v="FOLORUNSHO AJIROTUTU"/>
    <s v="4 AWOYINFA STR LAGOS"/>
    <s v="C-Non MD"/>
    <x v="0"/>
    <s v="NMD"/>
    <n v="0"/>
    <n v="0"/>
    <n v="96896.3"/>
    <x v="7"/>
    <n v="1000255506"/>
    <x v="451"/>
    <m/>
    <m/>
    <n v="0"/>
    <x v="0"/>
    <x v="0"/>
    <x v="4"/>
  </r>
  <r>
    <n v="100522458"/>
    <s v="FOLORUNSHO AJIROTUTU"/>
    <s v="4 AWOYINFA STR LAGOS "/>
    <s v="C-Non MD"/>
    <x v="1"/>
    <s v="NMD"/>
    <n v="529"/>
    <n v="26045.32"/>
    <n v="1595371.83"/>
    <x v="7"/>
    <n v="1000255506"/>
    <x v="451"/>
    <n v="20000"/>
    <d v="2025-06-18T00:00:00"/>
    <n v="0"/>
    <x v="269"/>
    <x v="3"/>
    <x v="4"/>
  </r>
  <r>
    <n v="100523061"/>
    <s v="MR ADEDEJI S K"/>
    <s v="4 JINADU STREET 90/S25/064516 ATOBAJE AGEGE"/>
    <s v="C-Non MD"/>
    <x v="1"/>
    <s v="NMD"/>
    <n v="529"/>
    <n v="26045.32"/>
    <n v="1150093.3500000001"/>
    <x v="7"/>
    <n v="1000255506"/>
    <x v="451"/>
    <n v="10000"/>
    <d v="2025-06-14T00:00:00"/>
    <n v="0"/>
    <x v="275"/>
    <x v="3"/>
    <x v="4"/>
  </r>
  <r>
    <n v="101849231"/>
    <s v="FRED OLU A COLE MR"/>
    <s v="42 OLD ABEOKUTA MTR RD LAGOS"/>
    <s v="C-Non MD"/>
    <x v="1"/>
    <s v="NMD"/>
    <n v="529"/>
    <n v="26045.32"/>
    <n v="419076.36"/>
    <x v="7"/>
    <n v="1000255506"/>
    <x v="451"/>
    <m/>
    <d v="2024-06-10T00:00:00"/>
    <n v="0"/>
    <x v="263"/>
    <x v="1"/>
    <x v="4"/>
  </r>
  <r>
    <n v="101849232"/>
    <s v="FRED OLU A COLE MR"/>
    <s v="42 OLD ABEOKUTA MTR RD LAGOS"/>
    <s v="C-Non MD"/>
    <x v="1"/>
    <s v="NMD"/>
    <n v="529"/>
    <n v="26045.32"/>
    <n v="300808.26"/>
    <x v="7"/>
    <n v="1000255506"/>
    <x v="451"/>
    <m/>
    <d v="2025-05-28T00:00:00"/>
    <n v="0"/>
    <x v="263"/>
    <x v="1"/>
    <x v="4"/>
  </r>
  <r>
    <n v="102774843"/>
    <s v="TAIWO SULAIMON  AJAKO"/>
    <s v="46 old abeokuta motor rd agege pen cinema"/>
    <s v="C-MD2"/>
    <x v="1"/>
    <s v="MD"/>
    <n v="2823"/>
    <n v="162084.66"/>
    <n v="162061.69"/>
    <x v="7"/>
    <n v="1000255506"/>
    <x v="451"/>
    <m/>
    <m/>
    <n v="0"/>
    <x v="290"/>
    <x v="1"/>
    <x v="4"/>
  </r>
  <r>
    <n v="100523401"/>
    <s v="ALH A AJEGBE"/>
    <s v="5 ADEBARI STR AGEGE AGEGE "/>
    <s v="C-Non MD"/>
    <x v="1"/>
    <s v="NMD"/>
    <n v="529"/>
    <n v="26045.32"/>
    <n v="443430.72"/>
    <x v="7"/>
    <n v="1000255506"/>
    <x v="451"/>
    <n v="26000"/>
    <d v="2025-06-20T00:00:00"/>
    <n v="0"/>
    <x v="264"/>
    <x v="3"/>
    <x v="4"/>
  </r>
  <r>
    <n v="100526244"/>
    <s v="AKINWANDE SOMEFUN"/>
    <s v="55 OLD ABEOKUTA MT RD.. LAGOS "/>
    <s v="C-MD2"/>
    <x v="1"/>
    <s v="MD"/>
    <n v="1274"/>
    <n v="73147.67"/>
    <n v="73147.67"/>
    <x v="7"/>
    <n v="1000255506"/>
    <x v="451"/>
    <m/>
    <m/>
    <n v="0"/>
    <x v="291"/>
    <x v="1"/>
    <x v="4"/>
  </r>
  <r>
    <n v="101312266"/>
    <s v="ADEWALE ADERIBIGBE"/>
    <s v="55B OLD ABEOKUTA ROAD, ISOKOKO, AGEGE"/>
    <s v="C-MD2"/>
    <x v="1"/>
    <s v="MD"/>
    <n v="1548"/>
    <n v="88879.58"/>
    <n v="88879.58"/>
    <x v="7"/>
    <n v="1000255506"/>
    <x v="451"/>
    <m/>
    <m/>
    <n v="0"/>
    <x v="292"/>
    <x v="1"/>
    <x v="4"/>
  </r>
  <r>
    <n v="100523542"/>
    <s v="CHIEF BUNMI FASHOLA"/>
    <s v="56 OLD ABEOKUTA MOTOR ROAD OKO-OBA LAGOS"/>
    <s v="C-Non MD"/>
    <x v="1"/>
    <s v="NMD"/>
    <n v="529"/>
    <n v="26045.32"/>
    <n v="606296.73"/>
    <x v="7"/>
    <n v="1000255506"/>
    <x v="451"/>
    <n v="22000"/>
    <d v="2025-06-24T00:00:00"/>
    <n v="0"/>
    <x v="293"/>
    <x v="3"/>
    <x v="4"/>
  </r>
  <r>
    <n v="100523372"/>
    <s v="OGUNFOWORIA SOLA"/>
    <s v="58 OLD ABEOKUTA ROAD ORILE LAGOS"/>
    <s v="C-Non MD"/>
    <x v="1"/>
    <s v="NMD"/>
    <n v="529"/>
    <n v="26045.32"/>
    <n v="352756.29"/>
    <x v="7"/>
    <n v="1000255506"/>
    <x v="451"/>
    <n v="27000"/>
    <d v="2025-06-18T00:00:00"/>
    <n v="954.68000000000029"/>
    <x v="0"/>
    <x v="2"/>
    <x v="4"/>
  </r>
  <r>
    <n v="101648509"/>
    <s v="ADESINA OLUSEYE"/>
    <s v="66.OLD ABEOKUTA RD. AGEGE LAGOS"/>
    <s v="C-MD1"/>
    <x v="0"/>
    <s v="MD"/>
    <n v="0"/>
    <n v="0"/>
    <n v="205009.17"/>
    <x v="7"/>
    <n v="1000255506"/>
    <x v="451"/>
    <m/>
    <m/>
    <n v="0"/>
    <x v="0"/>
    <x v="0"/>
    <x v="4"/>
  </r>
  <r>
    <n v="101648420"/>
    <s v="ADESINA OLUSEYE"/>
    <s v="66.OLD ABEOKUTA RD. AGEGE LAGOS"/>
    <s v="C-MD1"/>
    <x v="0"/>
    <s v="MD"/>
    <n v="0"/>
    <n v="0"/>
    <n v="338794.5"/>
    <x v="7"/>
    <n v="1000255506"/>
    <x v="451"/>
    <m/>
    <m/>
    <n v="0"/>
    <x v="0"/>
    <x v="0"/>
    <x v="4"/>
  </r>
  <r>
    <n v="101379631"/>
    <s v="AWOYINFA BOSE"/>
    <s v="7 , AWOYINFA STREET OKE KOTO AGEGE"/>
    <s v="C-Non MD"/>
    <x v="1"/>
    <s v="NMD"/>
    <n v="529"/>
    <n v="26045.32"/>
    <n v="1026814"/>
    <x v="7"/>
    <n v="1000255506"/>
    <x v="451"/>
    <m/>
    <d v="2025-05-14T00:00:00"/>
    <n v="0"/>
    <x v="263"/>
    <x v="1"/>
    <x v="4"/>
  </r>
  <r>
    <n v="100526155"/>
    <s v="SAMUSA YEMI ADEBARI ESQ"/>
    <s v="7 ADEBARI STREET ATOBAJE AGEGE "/>
    <s v="C-Non MD"/>
    <x v="1"/>
    <s v="NMD"/>
    <n v="529"/>
    <n v="26045.32"/>
    <n v="1605732.11"/>
    <x v="7"/>
    <n v="1000255506"/>
    <x v="451"/>
    <n v="15000"/>
    <d v="2025-06-05T00:00:00"/>
    <n v="0"/>
    <x v="272"/>
    <x v="3"/>
    <x v="4"/>
  </r>
  <r>
    <n v="101295162"/>
    <s v="ADEBARI SAMUSA"/>
    <s v="7, ADEBARI STREET ISALE OJA ORILE AGEGE"/>
    <s v="C-Non MD"/>
    <x v="0"/>
    <s v="NMD"/>
    <n v="0"/>
    <n v="0"/>
    <n v="82067.69"/>
    <x v="7"/>
    <n v="1000255506"/>
    <x v="451"/>
    <m/>
    <m/>
    <n v="0"/>
    <x v="0"/>
    <x v="0"/>
    <x v="4"/>
  </r>
  <r>
    <n v="101644591"/>
    <s v="JAMES BISAYO"/>
    <s v="72 OLD ABEOKUTA ROAD AGEGE"/>
    <s v="C-Non MD"/>
    <x v="0"/>
    <s v="NMD"/>
    <n v="0"/>
    <n v="0"/>
    <n v="96396.3"/>
    <x v="7"/>
    <n v="1000255506"/>
    <x v="451"/>
    <m/>
    <m/>
    <n v="0"/>
    <x v="0"/>
    <x v="0"/>
    <x v="4"/>
  </r>
  <r>
    <n v="101360733"/>
    <s v="JAMES BISAYO"/>
    <s v="72 OLD ABEOKUTA ROAD AGEGE"/>
    <s v="C-Non MD"/>
    <x v="1"/>
    <s v="NMD"/>
    <n v="529"/>
    <n v="26045.32"/>
    <n v="864854.77"/>
    <x v="7"/>
    <n v="1000255506"/>
    <x v="451"/>
    <n v="10000"/>
    <d v="2025-06-18T00:00:00"/>
    <n v="0"/>
    <x v="275"/>
    <x v="3"/>
    <x v="4"/>
  </r>
  <r>
    <n v="101644590"/>
    <s v="MRS ADELUOLA"/>
    <s v="74 OLD ABEOKUTA MOTOR RD LAGOS"/>
    <s v="C-Non MD"/>
    <x v="1"/>
    <s v="NMD"/>
    <n v="529"/>
    <n v="26045.32"/>
    <n v="529000.97"/>
    <x v="7"/>
    <n v="1000255506"/>
    <x v="451"/>
    <m/>
    <d v="2023-08-17T00:00:00"/>
    <n v="0"/>
    <x v="263"/>
    <x v="1"/>
    <x v="4"/>
  </r>
  <r>
    <n v="100525708"/>
    <s v="MRS ADELUOLA"/>
    <s v="74 OLD ABEOKUTA MOTOR RD LAGOS "/>
    <s v="C-Non MD"/>
    <x v="1"/>
    <s v="NMD"/>
    <n v="529"/>
    <n v="26045.32"/>
    <n v="1635116.01"/>
    <x v="7"/>
    <n v="1000255506"/>
    <x v="451"/>
    <n v="17000"/>
    <d v="2025-06-18T00:00:00"/>
    <n v="0"/>
    <x v="294"/>
    <x v="3"/>
    <x v="4"/>
  </r>
  <r>
    <n v="100523209"/>
    <s v="UNIVERSAL CHRIST GOSPEL CHURCH"/>
    <s v="8 JINADU STR ATOBAUE AGEGE AGEGE "/>
    <s v="C-Non MD"/>
    <x v="0"/>
    <s v="NMD"/>
    <n v="0"/>
    <n v="0"/>
    <n v="1450896.66"/>
    <x v="7"/>
    <n v="1000255506"/>
    <x v="451"/>
    <m/>
    <m/>
    <n v="0"/>
    <x v="0"/>
    <x v="0"/>
    <x v="4"/>
  </r>
  <r>
    <n v="101618301"/>
    <s v="Shuaeeb Ibrahim owolegbon"/>
    <s v="9 awoyonfa street atobaje okekoto agege"/>
    <s v="C-Non MD"/>
    <x v="1"/>
    <s v="NMD"/>
    <n v="529"/>
    <n v="26045.32"/>
    <n v="995838.64"/>
    <x v="7"/>
    <n v="1000255506"/>
    <x v="451"/>
    <m/>
    <d v="2023-08-11T00:00:00"/>
    <n v="0"/>
    <x v="263"/>
    <x v="1"/>
    <x v="4"/>
  </r>
  <r>
    <n v="100523389"/>
    <s v="KOKUMO J O"/>
    <s v="93A ABEOKUTA MOTOR RD M/N 84/S25/22443 AGEGE"/>
    <s v="C-Non MD"/>
    <x v="1"/>
    <s v="NMD"/>
    <n v="529"/>
    <n v="26045.32"/>
    <n v="1627985.93"/>
    <x v="7"/>
    <n v="1000255506"/>
    <x v="451"/>
    <m/>
    <d v="2024-07-05T00:00:00"/>
    <n v="0"/>
    <x v="263"/>
    <x v="1"/>
    <x v="4"/>
  </r>
  <r>
    <n v="101345843"/>
    <s v="ADEGOKE ADESHILE"/>
    <s v="1 ODUNTAN STREET AGEGE"/>
    <s v="C-Non MD"/>
    <x v="0"/>
    <s v="NMD"/>
    <n v="0"/>
    <n v="0"/>
    <n v="50159.75"/>
    <x v="7"/>
    <n v="1001603904"/>
    <x v="452"/>
    <m/>
    <m/>
    <n v="0"/>
    <x v="0"/>
    <x v="0"/>
    <x v="1"/>
  </r>
  <r>
    <n v="102596414"/>
    <s v="THE  APOSTOLIC  CHURCH"/>
    <s v="10 KASUMU STREET "/>
    <s v="C-Non MD"/>
    <x v="0"/>
    <s v="NMD"/>
    <n v="0"/>
    <n v="0"/>
    <n v="45952.93"/>
    <x v="7"/>
    <n v="1001603904"/>
    <x v="452"/>
    <m/>
    <m/>
    <n v="0"/>
    <x v="0"/>
    <x v="0"/>
    <x v="1"/>
  </r>
  <r>
    <n v="101364818"/>
    <s v="OLANREWAJU ERROR 29"/>
    <s v="10 OTUN LANE  AGEGE"/>
    <s v="C-Non MD"/>
    <x v="1"/>
    <s v="NMD"/>
    <n v="529"/>
    <n v="26045.32"/>
    <n v="778630.44"/>
    <x v="7"/>
    <n v="1001603904"/>
    <x v="452"/>
    <n v="26000"/>
    <d v="2025-06-26T00:00:00"/>
    <n v="0"/>
    <x v="264"/>
    <x v="3"/>
    <x v="1"/>
  </r>
  <r>
    <n v="100522569"/>
    <s v="MRS OYADELE"/>
    <s v="100B OLD ABEOKUTA MOTOR RD LAGOS "/>
    <s v="C-Non MD"/>
    <x v="1"/>
    <s v="NMD"/>
    <n v="529"/>
    <n v="26045.32"/>
    <n v="1500500.4"/>
    <x v="7"/>
    <n v="1001603904"/>
    <x v="452"/>
    <m/>
    <d v="2025-05-08T00:00:00"/>
    <n v="0"/>
    <x v="263"/>
    <x v="1"/>
    <x v="1"/>
  </r>
  <r>
    <n v="100525722"/>
    <s v="AREMU OGUNMUYIWA"/>
    <s v="10A KASUNMU STR AGEGE M/N 76/171878 "/>
    <s v="C-Non MD"/>
    <x v="1"/>
    <s v="NMD"/>
    <n v="529"/>
    <n v="26045.32"/>
    <n v="288327.98"/>
    <x v="7"/>
    <n v="1001603904"/>
    <x v="452"/>
    <n v="15000"/>
    <d v="2025-06-26T00:00:00"/>
    <n v="0"/>
    <x v="272"/>
    <x v="3"/>
    <x v="1"/>
  </r>
  <r>
    <n v="100526574"/>
    <s v="IOGBORE J ODUNTAN"/>
    <s v="10B ODUNTAN STR LAGOS "/>
    <s v="C-Non MD"/>
    <x v="1"/>
    <s v="NMD"/>
    <n v="529"/>
    <n v="26045.32"/>
    <n v="1089367.42"/>
    <x v="7"/>
    <n v="1001603904"/>
    <x v="452"/>
    <n v="10000"/>
    <d v="2025-06-05T00:00:00"/>
    <n v="0"/>
    <x v="275"/>
    <x v="3"/>
    <x v="1"/>
  </r>
  <r>
    <n v="100522812"/>
    <s v="JEMISI ADEGBOLA"/>
    <s v="11 AJEBO LANE OFF KASUMU STR OKE KOTO "/>
    <s v="C-Non MD"/>
    <x v="1"/>
    <s v="NMD"/>
    <n v="529"/>
    <n v="26045.32"/>
    <n v="479382.89"/>
    <x v="7"/>
    <n v="1001603904"/>
    <x v="452"/>
    <n v="12000"/>
    <d v="2025-06-13T00:00:00"/>
    <n v="0"/>
    <x v="267"/>
    <x v="3"/>
    <x v="1"/>
  </r>
  <r>
    <n v="100522792"/>
    <s v="SANUSI SULE ESQ.,"/>
    <s v="11 KASUNMU STR AGEGE AGEGE. "/>
    <s v="C-Non MD"/>
    <x v="1"/>
    <s v="NMD"/>
    <n v="529"/>
    <n v="26045.32"/>
    <n v="847302.86"/>
    <x v="7"/>
    <n v="1001603904"/>
    <x v="452"/>
    <n v="20000"/>
    <d v="2025-06-26T00:00:00"/>
    <n v="0"/>
    <x v="269"/>
    <x v="3"/>
    <x v="1"/>
  </r>
  <r>
    <n v="102792752"/>
    <s v="ELEBUTE MUTIU OLAMILEKAN"/>
    <s v="11 Otun lane, off Kasumu, Agege"/>
    <s v="C-Non MD"/>
    <x v="1"/>
    <s v="NMD"/>
    <n v="529"/>
    <n v="26045.32"/>
    <n v="200580.5"/>
    <x v="7"/>
    <n v="1001603904"/>
    <x v="452"/>
    <m/>
    <d v="2025-05-15T00:00:00"/>
    <n v="0"/>
    <x v="263"/>
    <x v="1"/>
    <x v="1"/>
  </r>
  <r>
    <n v="101369307"/>
    <s v="OGUNLANA SAKA"/>
    <s v="12 OLOTO LANE AGEGE"/>
    <s v="C-Non MD"/>
    <x v="1"/>
    <s v="NMD"/>
    <n v="529"/>
    <n v="26045.32"/>
    <n v="1154703.58"/>
    <x v="7"/>
    <n v="1001603904"/>
    <x v="452"/>
    <m/>
    <d v="2025-05-15T00:00:00"/>
    <n v="0"/>
    <x v="263"/>
    <x v="1"/>
    <x v="1"/>
  </r>
  <r>
    <n v="100522809"/>
    <s v="JAMES EWULOMI ESQ"/>
    <s v="13 AJEBO LANE OKE-KOTO AGEGE  "/>
    <s v="C-Non MD"/>
    <x v="0"/>
    <s v="NMD"/>
    <n v="0"/>
    <n v="0"/>
    <n v="956449.76"/>
    <x v="7"/>
    <n v="1001603904"/>
    <x v="452"/>
    <m/>
    <m/>
    <n v="0"/>
    <x v="0"/>
    <x v="0"/>
    <x v="1"/>
  </r>
  <r>
    <n v="100524824"/>
    <s v="AWOSANMI J A"/>
    <s v="13 AWOYEMI STR 85/S25/052182 OKO OBA AGEGE"/>
    <s v="C-Non MD"/>
    <x v="0"/>
    <s v="NMD"/>
    <n v="0"/>
    <n v="0"/>
    <n v="429945.4"/>
    <x v="7"/>
    <n v="1001603904"/>
    <x v="452"/>
    <m/>
    <m/>
    <n v="0"/>
    <x v="0"/>
    <x v="0"/>
    <x v="1"/>
  </r>
  <r>
    <n v="100525876"/>
    <s v="OYELEKAN M O"/>
    <s v="137 ABEOKUTA MOTOR 92/006514 RD AGEGE"/>
    <s v="C-Non MD"/>
    <x v="1"/>
    <s v="NMD"/>
    <n v="529"/>
    <n v="26045.32"/>
    <n v="1528385.93"/>
    <x v="7"/>
    <n v="1001603904"/>
    <x v="452"/>
    <n v="10000"/>
    <d v="2025-06-26T00:00:00"/>
    <n v="0"/>
    <x v="275"/>
    <x v="3"/>
    <x v="1"/>
  </r>
  <r>
    <n v="100525853"/>
    <s v="OLUYOLE JULIUS"/>
    <s v="13A KASUMU STR M/N 85/S25/97075 AGEGE"/>
    <s v="C-Non MD"/>
    <x v="1"/>
    <s v="NMD"/>
    <n v="529"/>
    <n v="26045.32"/>
    <n v="1456418.49"/>
    <x v="7"/>
    <n v="1001603904"/>
    <x v="452"/>
    <n v="22000"/>
    <d v="2025-06-26T00:00:00"/>
    <n v="0"/>
    <x v="293"/>
    <x v="3"/>
    <x v="1"/>
  </r>
  <r>
    <n v="101644585"/>
    <s v="OLUYOLE JULIUS"/>
    <s v="13A KASUMU STR M/N 85/S25/97075 AGEGE"/>
    <s v="C-Non MD"/>
    <x v="0"/>
    <s v="NMD"/>
    <n v="0"/>
    <n v="0"/>
    <n v="68756.259999999995"/>
    <x v="7"/>
    <n v="1001603904"/>
    <x v="452"/>
    <m/>
    <m/>
    <n v="0"/>
    <x v="0"/>
    <x v="0"/>
    <x v="1"/>
  </r>
  <r>
    <n v="101644587"/>
    <s v="R.ABEO ESQ.,"/>
    <s v="14 ODUNTAN STREET AGEGE"/>
    <s v="C-Non MD"/>
    <x v="0"/>
    <s v="NMD"/>
    <n v="0"/>
    <n v="0"/>
    <n v="94415.38"/>
    <x v="7"/>
    <n v="1001603904"/>
    <x v="452"/>
    <m/>
    <m/>
    <n v="0"/>
    <x v="0"/>
    <x v="0"/>
    <x v="1"/>
  </r>
  <r>
    <n v="100525803"/>
    <s v="R.ABEO ESQ.,"/>
    <s v="14 ODUNTAN STREET AGEGE "/>
    <s v="C-Non MD"/>
    <x v="1"/>
    <s v="NMD"/>
    <n v="529"/>
    <n v="26045.32"/>
    <n v="674810.04"/>
    <x v="7"/>
    <n v="1001603904"/>
    <x v="452"/>
    <n v="40000"/>
    <d v="2025-06-26T00:00:00"/>
    <n v="13954.68"/>
    <x v="0"/>
    <x v="2"/>
    <x v="1"/>
  </r>
  <r>
    <n v="100536511"/>
    <s v="ASABI GBEMISOLA"/>
    <s v="15 ODUNTAN STREET OKE KOTO AGEGE LAGOS"/>
    <s v="C-Non MD"/>
    <x v="1"/>
    <s v="NMD"/>
    <n v="529"/>
    <n v="26045.32"/>
    <n v="1016579.7"/>
    <x v="7"/>
    <n v="1001603904"/>
    <x v="452"/>
    <n v="15000"/>
    <d v="2025-06-13T00:00:00"/>
    <n v="0"/>
    <x v="272"/>
    <x v="3"/>
    <x v="1"/>
  </r>
  <r>
    <n v="100526361"/>
    <s v="ALHAJI SURAJ"/>
    <s v="15. AGUNBIADE STREET LAGOS "/>
    <s v="C-Non MD"/>
    <x v="1"/>
    <s v="NMD"/>
    <n v="529"/>
    <n v="26045.32"/>
    <n v="757770.68"/>
    <x v="7"/>
    <n v="1001603904"/>
    <x v="452"/>
    <n v="35200"/>
    <d v="2025-06-26T00:00:00"/>
    <n v="9154.68"/>
    <x v="0"/>
    <x v="2"/>
    <x v="1"/>
  </r>
  <r>
    <n v="101645256"/>
    <s v="SAUDA AKANKE ESQ.,"/>
    <s v="16 ODUNTAN STREET OKEKOTO-AGEGE"/>
    <s v="C-Non MD"/>
    <x v="1"/>
    <s v="NMD"/>
    <n v="529"/>
    <n v="26045.32"/>
    <n v="367717.83"/>
    <x v="7"/>
    <n v="1001603904"/>
    <x v="452"/>
    <n v="38500"/>
    <d v="2025-06-26T00:00:00"/>
    <n v="12454.68"/>
    <x v="0"/>
    <x v="2"/>
    <x v="1"/>
  </r>
  <r>
    <n v="100526111"/>
    <s v="SAUDA AKANKE ESQ.,"/>
    <s v="16 ODUNTAN STREET OKEKOTO-AGEGE "/>
    <s v="C-Non MD"/>
    <x v="1"/>
    <s v="NMD"/>
    <n v="529"/>
    <n v="26045.32"/>
    <n v="1038895.65"/>
    <x v="7"/>
    <n v="1001603904"/>
    <x v="452"/>
    <n v="38500"/>
    <d v="2025-06-20T00:00:00"/>
    <n v="12454.68"/>
    <x v="0"/>
    <x v="2"/>
    <x v="1"/>
  </r>
  <r>
    <n v="101369306"/>
    <s v="KEHINDE LAWAL"/>
    <s v="16B ODUNTAN STREET AGEGE"/>
    <s v="C-Non MD"/>
    <x v="1"/>
    <s v="NMD"/>
    <n v="529"/>
    <n v="26045.32"/>
    <n v="335584.52"/>
    <x v="7"/>
    <n v="1001603904"/>
    <x v="452"/>
    <n v="24000"/>
    <d v="2025-06-13T00:00:00"/>
    <n v="0"/>
    <x v="295"/>
    <x v="3"/>
    <x v="1"/>
  </r>
  <r>
    <n v="101401970"/>
    <s v="LAWAL KEHINDE"/>
    <s v="16B ODUNTAN STREET ATOBAJE AGEGE"/>
    <s v="C-Non MD"/>
    <x v="0"/>
    <s v="NMD"/>
    <n v="0"/>
    <n v="0"/>
    <n v="373232.81"/>
    <x v="7"/>
    <n v="1001603904"/>
    <x v="452"/>
    <m/>
    <m/>
    <n v="0"/>
    <x v="0"/>
    <x v="0"/>
    <x v="1"/>
  </r>
  <r>
    <n v="101332067"/>
    <s v="YUSUF"/>
    <s v="17C KASUMU STREET AGEGE"/>
    <s v="C-Non MD"/>
    <x v="1"/>
    <s v="NMD"/>
    <n v="529"/>
    <n v="26045.32"/>
    <n v="836569.12"/>
    <x v="7"/>
    <n v="1001603904"/>
    <x v="452"/>
    <n v="10100"/>
    <d v="2025-06-20T00:00:00"/>
    <n v="0"/>
    <x v="281"/>
    <x v="3"/>
    <x v="1"/>
  </r>
  <r>
    <n v="100522813"/>
    <s v="MR JOSEPH AGUNBIADE"/>
    <s v="19 KASUNMU STREET OKEKOTO AGEGE "/>
    <s v="C-Non MD"/>
    <x v="1"/>
    <s v="NMD"/>
    <n v="529"/>
    <n v="26045.32"/>
    <n v="888912.32"/>
    <x v="7"/>
    <n v="1001603904"/>
    <x v="452"/>
    <n v="30200"/>
    <d v="2025-06-20T00:00:00"/>
    <n v="4154.68"/>
    <x v="0"/>
    <x v="2"/>
    <x v="1"/>
  </r>
  <r>
    <n v="100522791"/>
    <s v="MRS.M. ALABA,"/>
    <s v="2 OLOTO LANE.ATOBAJE AGEGE. "/>
    <s v="C-Non MD"/>
    <x v="1"/>
    <s v="NMD"/>
    <n v="529"/>
    <n v="26045.32"/>
    <n v="1417176.07"/>
    <x v="7"/>
    <n v="1001603904"/>
    <x v="452"/>
    <n v="20000"/>
    <d v="2025-06-26T00:00:00"/>
    <n v="0"/>
    <x v="269"/>
    <x v="3"/>
    <x v="1"/>
  </r>
  <r>
    <n v="101645257"/>
    <s v="E O OKUSANYA"/>
    <s v="2 OLUBANKE LANE AGEGE"/>
    <s v="C-Non MD"/>
    <x v="0"/>
    <s v="NMD"/>
    <n v="0"/>
    <n v="0"/>
    <n v="682054.74"/>
    <x v="7"/>
    <n v="1001603904"/>
    <x v="452"/>
    <m/>
    <m/>
    <n v="0"/>
    <x v="0"/>
    <x v="0"/>
    <x v="1"/>
  </r>
  <r>
    <n v="100522413"/>
    <s v="E O OKUSANYA"/>
    <s v="2 OLUBANKE LANE AGEGE  "/>
    <s v="C-Non MD"/>
    <x v="1"/>
    <s v="NMD"/>
    <n v="529"/>
    <n v="26045.32"/>
    <n v="952259.24"/>
    <x v="7"/>
    <n v="1001603904"/>
    <x v="452"/>
    <n v="11000"/>
    <d v="2025-06-05T00:00:00"/>
    <n v="0"/>
    <x v="296"/>
    <x v="3"/>
    <x v="1"/>
  </r>
  <r>
    <n v="101822548"/>
    <s v="MAKINDE OLUWATOYIN FUNKE"/>
    <s v="2, KASUMU STREET, AGEGE LAGOS"/>
    <s v="C-Non MD"/>
    <x v="1"/>
    <s v="NMD"/>
    <n v="529"/>
    <n v="26045.32"/>
    <n v="68350.75"/>
    <x v="7"/>
    <n v="1001603904"/>
    <x v="452"/>
    <n v="30000"/>
    <d v="2025-06-05T00:00:00"/>
    <n v="3954.6800000000003"/>
    <x v="0"/>
    <x v="2"/>
    <x v="1"/>
  </r>
  <r>
    <n v="101822553"/>
    <s v="MAKINDE OLUWATOYIN FUNKE"/>
    <s v="2, KASUMU STREET, AGEGE LAGOS"/>
    <s v="C-Non MD"/>
    <x v="0"/>
    <s v="NMD"/>
    <n v="0"/>
    <n v="0"/>
    <n v="29446.85"/>
    <x v="7"/>
    <n v="1001603904"/>
    <x v="452"/>
    <m/>
    <m/>
    <n v="0"/>
    <x v="0"/>
    <x v="0"/>
    <x v="1"/>
  </r>
  <r>
    <n v="101644794"/>
    <s v="AKINLEYE TAJUDEEN"/>
    <s v="20 KASUMU STR LAGOS"/>
    <s v="C-Non MD"/>
    <x v="0"/>
    <s v="NMD"/>
    <n v="0"/>
    <n v="0"/>
    <n v="34156.26"/>
    <x v="7"/>
    <n v="1001603904"/>
    <x v="452"/>
    <m/>
    <m/>
    <n v="0"/>
    <x v="0"/>
    <x v="0"/>
    <x v="1"/>
  </r>
  <r>
    <n v="100526509"/>
    <s v="OYEDELE EMMANUEL"/>
    <s v="203 OLD ABEOKUTA MOTOR ROAD  "/>
    <s v="C-Non MD"/>
    <x v="0"/>
    <s v="NMD"/>
    <n v="0"/>
    <n v="0"/>
    <n v="587965.61"/>
    <x v="7"/>
    <n v="1001603904"/>
    <x v="452"/>
    <m/>
    <m/>
    <n v="0"/>
    <x v="0"/>
    <x v="0"/>
    <x v="1"/>
  </r>
  <r>
    <n v="101372907"/>
    <s v="OLAKUNLE A SHAOLU"/>
    <s v="203 OLD ABEOKUTA ROAD AGEGE"/>
    <s v="C-MD1"/>
    <x v="1"/>
    <s v="MD"/>
    <n v="1283"/>
    <n v="69002.63"/>
    <n v="1704201.72"/>
    <x v="7"/>
    <n v="1001603904"/>
    <x v="452"/>
    <m/>
    <d v="2025-05-29T00:00:00"/>
    <n v="0"/>
    <x v="297"/>
    <x v="1"/>
    <x v="1"/>
  </r>
  <r>
    <n v="100526510"/>
    <s v="OYEDELE EMMANUEL"/>
    <s v="203 OLD ABEOKUTA ROAD ORILE AGEGE LAGOS"/>
    <s v="C-Non MD"/>
    <x v="1"/>
    <s v="NMD"/>
    <n v="529"/>
    <n v="26045.32"/>
    <n v="2413971.25"/>
    <x v="7"/>
    <n v="1001603904"/>
    <x v="452"/>
    <n v="100000"/>
    <d v="2025-06-23T00:00:00"/>
    <n v="73954.679999999993"/>
    <x v="0"/>
    <x v="2"/>
    <x v="1"/>
  </r>
  <r>
    <n v="101809300"/>
    <s v="OJOBARO GBENGA"/>
    <s v="209 OLD ABEOKUTA MOTOR ROAD AGEGE"/>
    <s v="C-Non MD"/>
    <x v="1"/>
    <s v="NMD"/>
    <n v="529"/>
    <n v="26045.32"/>
    <n v="226072.04"/>
    <x v="7"/>
    <n v="1001603904"/>
    <x v="452"/>
    <m/>
    <d v="2025-05-26T00:00:00"/>
    <n v="0"/>
    <x v="263"/>
    <x v="1"/>
    <x v="1"/>
  </r>
  <r>
    <n v="101645258"/>
    <s v="DADA T MR"/>
    <s v="21 KASUMU STR OKE KOTO AGEGE"/>
    <s v="C-Non MD"/>
    <x v="0"/>
    <s v="NMD"/>
    <n v="0"/>
    <n v="0"/>
    <n v="207566.45"/>
    <x v="7"/>
    <n v="1001603904"/>
    <x v="452"/>
    <m/>
    <m/>
    <n v="0"/>
    <x v="0"/>
    <x v="0"/>
    <x v="1"/>
  </r>
  <r>
    <n v="100526022"/>
    <s v="DADA T MR"/>
    <s v="21 KASUMU STR OKE KOTO AGEGE "/>
    <s v="C-Non MD"/>
    <x v="1"/>
    <s v="NMD"/>
    <n v="529"/>
    <n v="26045.32"/>
    <n v="1228328.07"/>
    <x v="7"/>
    <n v="1001603904"/>
    <x v="452"/>
    <n v="30000"/>
    <d v="2025-06-20T00:00:00"/>
    <n v="3954.6800000000003"/>
    <x v="0"/>
    <x v="2"/>
    <x v="1"/>
  </r>
  <r>
    <n v="100526384"/>
    <s v="TALABI SAMUEL OLATUNJI"/>
    <s v="213 OLD ABEOKUTA MTR RD AGEGE LAGOS "/>
    <s v="C-Non MD"/>
    <x v="1"/>
    <s v="NMD"/>
    <n v="529"/>
    <n v="26045.32"/>
    <n v="945906.45"/>
    <x v="7"/>
    <n v="1001603904"/>
    <x v="452"/>
    <n v="500"/>
    <d v="2025-06-09T00:00:00"/>
    <n v="0"/>
    <x v="298"/>
    <x v="3"/>
    <x v="1"/>
  </r>
  <r>
    <n v="100525710"/>
    <s v="M. M. OGIDERI"/>
    <s v="215 OLD ABEOKUTA MOTOR RD AGEG AGEGE "/>
    <s v="C-Non MD"/>
    <x v="1"/>
    <s v="NMD"/>
    <n v="529"/>
    <n v="26045.32"/>
    <n v="806535.23"/>
    <x v="7"/>
    <n v="1001603904"/>
    <x v="452"/>
    <n v="34600"/>
    <d v="2025-06-05T00:00:00"/>
    <n v="8554.68"/>
    <x v="0"/>
    <x v="2"/>
    <x v="1"/>
  </r>
  <r>
    <n v="102904180"/>
    <s v="GODDAY MATTHEW IWUCHUKWU"/>
    <s v="215 Old Abeokuta Motor Road Agege"/>
    <s v="C-Non MD"/>
    <x v="1"/>
    <s v="NMD"/>
    <n v="529"/>
    <n v="26045.32"/>
    <n v="130484.14"/>
    <x v="7"/>
    <n v="1001603904"/>
    <x v="452"/>
    <m/>
    <d v="2025-04-02T00:00:00"/>
    <n v="0"/>
    <x v="263"/>
    <x v="1"/>
    <x v="1"/>
  </r>
  <r>
    <n v="101625687"/>
    <s v="BELLO BABATUNDE KAZEEM"/>
    <s v="25 JINADU STREET, ATOBAJE"/>
    <s v="C-MD1"/>
    <x v="0"/>
    <s v="MD"/>
    <n v="0"/>
    <n v="0"/>
    <n v="14212.55"/>
    <x v="7"/>
    <n v="1001603904"/>
    <x v="452"/>
    <m/>
    <m/>
    <n v="0"/>
    <x v="0"/>
    <x v="0"/>
    <x v="1"/>
  </r>
  <r>
    <n v="101332780"/>
    <s v="ESTHER ASHABI"/>
    <s v="3 AJEBO STREET OFF KASUMU AGEGE"/>
    <s v="C-Non MD"/>
    <x v="1"/>
    <s v="NMD"/>
    <n v="529"/>
    <n v="26045.32"/>
    <n v="895391.45"/>
    <x v="7"/>
    <n v="1001603904"/>
    <x v="452"/>
    <n v="28000"/>
    <d v="2025-06-26T00:00:00"/>
    <n v="1954.6800000000003"/>
    <x v="0"/>
    <x v="2"/>
    <x v="1"/>
  </r>
  <r>
    <n v="101644796"/>
    <s v="ESTHER ASHABI"/>
    <s v="3 AJEBO STREET OFF KASUMU AGEGE"/>
    <s v="C-Non MD"/>
    <x v="0"/>
    <s v="NMD"/>
    <n v="0"/>
    <n v="0"/>
    <n v="86415.38"/>
    <x v="7"/>
    <n v="1001603904"/>
    <x v="452"/>
    <m/>
    <m/>
    <n v="0"/>
    <x v="0"/>
    <x v="0"/>
    <x v="1"/>
  </r>
  <r>
    <n v="101648186"/>
    <s v="MUTAIRU S"/>
    <s v="3 OLUBANKE LANE M/N 85/S25/132968 AGEGE"/>
    <s v="C-Non MD"/>
    <x v="0"/>
    <s v="NMD"/>
    <n v="0"/>
    <n v="0"/>
    <n v="89156.26"/>
    <x v="7"/>
    <n v="1001603904"/>
    <x v="452"/>
    <m/>
    <m/>
    <n v="0"/>
    <x v="0"/>
    <x v="0"/>
    <x v="1"/>
  </r>
  <r>
    <n v="101646697"/>
    <s v="MUTAIRU S"/>
    <s v="3 OLUBANKE LANE M/N 85/S25/132968 AGEGE"/>
    <s v="C-Non MD"/>
    <x v="0"/>
    <s v="NMD"/>
    <n v="0"/>
    <n v="0"/>
    <n v="89156.26"/>
    <x v="7"/>
    <n v="1001603904"/>
    <x v="452"/>
    <m/>
    <m/>
    <n v="0"/>
    <x v="0"/>
    <x v="0"/>
    <x v="1"/>
  </r>
  <r>
    <n v="100526028"/>
    <s v="MUTAIRU S"/>
    <s v="3 OLUBANKE LANE M/N 85/S25/132968 AGEGE"/>
    <s v="C-Non MD"/>
    <x v="1"/>
    <s v="NMD"/>
    <n v="529"/>
    <n v="26045.32"/>
    <n v="1349523.01"/>
    <x v="7"/>
    <n v="1001603904"/>
    <x v="452"/>
    <n v="20000"/>
    <d v="2025-06-20T00:00:00"/>
    <n v="0"/>
    <x v="269"/>
    <x v="3"/>
    <x v="1"/>
  </r>
  <r>
    <n v="101647541"/>
    <s v="MUTAIRU S"/>
    <s v="3 OLUBANKE LANE M/N 85/S25/132968 AGEGE"/>
    <s v="C-Non MD"/>
    <x v="0"/>
    <s v="NMD"/>
    <n v="0"/>
    <n v="0"/>
    <n v="124415.38"/>
    <x v="7"/>
    <n v="1001603904"/>
    <x v="452"/>
    <m/>
    <m/>
    <n v="0"/>
    <x v="0"/>
    <x v="0"/>
    <x v="1"/>
  </r>
  <r>
    <n v="101647342"/>
    <s v="MUTAIRU S"/>
    <s v="3 OLUBANKE LANE M/N 85/S25/132968 AGEGE"/>
    <s v="C-Non MD"/>
    <x v="0"/>
    <s v="NMD"/>
    <n v="0"/>
    <n v="0"/>
    <n v="535471.25"/>
    <x v="7"/>
    <n v="1001603904"/>
    <x v="452"/>
    <m/>
    <m/>
    <n v="0"/>
    <x v="0"/>
    <x v="0"/>
    <x v="1"/>
  </r>
  <r>
    <n v="101364796"/>
    <s v="AMOGE TAIWO"/>
    <s v="32 JINADU STREET AGEGE"/>
    <s v="C-Non MD"/>
    <x v="1"/>
    <s v="NMD"/>
    <n v="529"/>
    <n v="26045.32"/>
    <n v="673301.02"/>
    <x v="7"/>
    <n v="1001603904"/>
    <x v="452"/>
    <n v="10000"/>
    <d v="2025-06-05T00:00:00"/>
    <n v="0"/>
    <x v="275"/>
    <x v="3"/>
    <x v="1"/>
  </r>
  <r>
    <n v="101332071"/>
    <s v="ADEROUNMU TAIWO"/>
    <s v="4 AJEBO LANE OFF KASUMUAGEGE"/>
    <s v="C-Non MD"/>
    <x v="1"/>
    <s v="NMD"/>
    <n v="529"/>
    <n v="26045.32"/>
    <n v="620917.92000000004"/>
    <x v="7"/>
    <n v="1001603904"/>
    <x v="452"/>
    <n v="10000"/>
    <d v="2025-06-20T00:00:00"/>
    <n v="0"/>
    <x v="275"/>
    <x v="3"/>
    <x v="1"/>
  </r>
  <r>
    <n v="101645259"/>
    <s v="TAOFEEK I OLATUNJI"/>
    <s v="4 KASUMU STREET AGEGE"/>
    <s v="C-Non MD"/>
    <x v="1"/>
    <s v="NMD"/>
    <n v="529"/>
    <n v="26045.32"/>
    <n v="233823.64"/>
    <x v="7"/>
    <n v="1001603904"/>
    <x v="452"/>
    <n v="25000"/>
    <d v="2025-06-26T00:00:00"/>
    <n v="0"/>
    <x v="274"/>
    <x v="3"/>
    <x v="1"/>
  </r>
  <r>
    <n v="101644797"/>
    <s v="SUNDAY ADEJOBI"/>
    <s v="5  AJEBO STREET  OFF KASUMU AGEGE ."/>
    <s v="C-Non MD"/>
    <x v="0"/>
    <s v="NMD"/>
    <n v="0"/>
    <n v="0"/>
    <n v="83656.259999999995"/>
    <x v="7"/>
    <n v="1001603904"/>
    <x v="452"/>
    <m/>
    <m/>
    <n v="0"/>
    <x v="0"/>
    <x v="0"/>
    <x v="1"/>
  </r>
  <r>
    <n v="101364797"/>
    <s v="SUNDAY ADEJOBI"/>
    <s v="5  AJEBO STREET  OFF KASUMU AGEGE ."/>
    <s v="C-Non MD"/>
    <x v="1"/>
    <s v="NMD"/>
    <n v="529"/>
    <n v="26045.32"/>
    <n v="994743.97"/>
    <x v="7"/>
    <n v="1001603904"/>
    <x v="452"/>
    <n v="17000"/>
    <d v="2025-06-05T00:00:00"/>
    <n v="0"/>
    <x v="294"/>
    <x v="3"/>
    <x v="1"/>
  </r>
  <r>
    <n v="101644798"/>
    <s v="ADUKE HAJAT"/>
    <s v="5 AGUNBIADE STREET AGEGE"/>
    <s v="C-Non MD"/>
    <x v="1"/>
    <s v="NMD"/>
    <n v="529"/>
    <n v="26045.32"/>
    <n v="100519.38"/>
    <x v="7"/>
    <n v="1001603904"/>
    <x v="452"/>
    <n v="51000"/>
    <d v="2025-06-20T00:00:00"/>
    <n v="24954.68"/>
    <x v="0"/>
    <x v="2"/>
    <x v="1"/>
  </r>
  <r>
    <n v="100526050"/>
    <s v="ADUKE HAJAT"/>
    <s v="5 AGUNBIADE STREET AGEGE "/>
    <s v="C-Non MD"/>
    <x v="1"/>
    <s v="NMD"/>
    <n v="529"/>
    <n v="26045.32"/>
    <n v="25854.52"/>
    <x v="7"/>
    <n v="1001603904"/>
    <x v="452"/>
    <n v="26000"/>
    <d v="2025-06-20T00:00:00"/>
    <n v="0"/>
    <x v="264"/>
    <x v="3"/>
    <x v="1"/>
  </r>
  <r>
    <n v="100526116"/>
    <s v="FELIX OTUN"/>
    <s v="5 OTUN LANE OLD A/C NO 26/01/02/12313 AGEGE"/>
    <s v="C-Non MD"/>
    <x v="1"/>
    <s v="NMD"/>
    <n v="529"/>
    <n v="26045.32"/>
    <n v="1386830.67"/>
    <x v="7"/>
    <n v="1001603904"/>
    <x v="452"/>
    <m/>
    <d v="2025-05-02T00:00:00"/>
    <n v="0"/>
    <x v="263"/>
    <x v="1"/>
    <x v="1"/>
  </r>
  <r>
    <n v="100525878"/>
    <s v="BOLANLE ADEYEMO ALHAJA"/>
    <s v="56 OLD ABEOKUTA MT. RD 92/S25/015322 AGEGE"/>
    <s v="C-Non MD"/>
    <x v="1"/>
    <s v="NMD"/>
    <n v="529"/>
    <n v="26045.32"/>
    <n v="336650.91"/>
    <x v="7"/>
    <n v="1001603904"/>
    <x v="452"/>
    <n v="100"/>
    <d v="2025-06-21T00:00:00"/>
    <n v="0"/>
    <x v="299"/>
    <x v="3"/>
    <x v="1"/>
  </r>
  <r>
    <n v="101364803"/>
    <s v="KABIRU ADEGBITE"/>
    <s v="6  KASUMU STREET AGEGE"/>
    <s v="C-Non MD"/>
    <x v="1"/>
    <s v="NMD"/>
    <n v="529"/>
    <n v="26045.32"/>
    <n v="1011942.58"/>
    <x v="7"/>
    <n v="1001603904"/>
    <x v="452"/>
    <n v="10000"/>
    <d v="2025-06-20T00:00:00"/>
    <n v="0"/>
    <x v="275"/>
    <x v="3"/>
    <x v="1"/>
  </r>
  <r>
    <n v="101379625"/>
    <s v="WASIU OSHO"/>
    <s v="6 ,OLOTO LANE OKE KOTO AGEGEG"/>
    <s v="C-Non MD"/>
    <x v="1"/>
    <s v="NMD"/>
    <n v="529"/>
    <n v="26045.32"/>
    <n v="885785.86"/>
    <x v="7"/>
    <n v="1001603904"/>
    <x v="452"/>
    <n v="7000"/>
    <d v="2025-06-05T00:00:00"/>
    <n v="0"/>
    <x v="300"/>
    <x v="3"/>
    <x v="1"/>
  </r>
  <r>
    <n v="100525856"/>
    <s v="BILIAMIM TIJANI"/>
    <s v="6 KASUMU STR OKEKOTO  "/>
    <s v="C-Non MD"/>
    <x v="1"/>
    <s v="NMD"/>
    <n v="529"/>
    <n v="26045.32"/>
    <n v="1278363.48"/>
    <x v="7"/>
    <n v="1001603904"/>
    <x v="452"/>
    <n v="10000"/>
    <d v="2025-06-20T00:00:00"/>
    <n v="0"/>
    <x v="275"/>
    <x v="3"/>
    <x v="1"/>
  </r>
  <r>
    <n v="100526025"/>
    <s v="MR JIMOH SAMUEL"/>
    <s v="7 ODUTAN STR OKE KOTO 85/S25/025409 AGEGE"/>
    <s v="C-Non MD"/>
    <x v="1"/>
    <s v="NMD"/>
    <n v="529"/>
    <n v="26045.32"/>
    <n v="622051.94999999995"/>
    <x v="7"/>
    <n v="1001603904"/>
    <x v="452"/>
    <n v="17500"/>
    <d v="2025-06-20T00:00:00"/>
    <n v="0"/>
    <x v="301"/>
    <x v="3"/>
    <x v="1"/>
  </r>
  <r>
    <n v="100526567"/>
    <s v="MR ABASS"/>
    <s v="7C KASUNMU STR LAGOS "/>
    <s v="C-Non MD"/>
    <x v="1"/>
    <s v="NMD"/>
    <n v="529"/>
    <n v="26045.32"/>
    <n v="1802049.26"/>
    <x v="7"/>
    <n v="1001603904"/>
    <x v="452"/>
    <n v="30000"/>
    <d v="2025-06-26T00:00:00"/>
    <n v="3954.6800000000003"/>
    <x v="0"/>
    <x v="2"/>
    <x v="1"/>
  </r>
  <r>
    <n v="101648874"/>
    <s v="AKINOLA WAHAB"/>
    <s v="8 ODUNTAN STREET M/N 77/S25/00867 OKE KOTO AGEGE"/>
    <s v="C-Non MD"/>
    <x v="1"/>
    <s v="NMD"/>
    <n v="529"/>
    <n v="26045.32"/>
    <n v="219899.51999999999"/>
    <x v="7"/>
    <n v="1001603904"/>
    <x v="452"/>
    <n v="27000"/>
    <d v="2025-06-26T00:00:00"/>
    <n v="954.68000000000029"/>
    <x v="0"/>
    <x v="2"/>
    <x v="1"/>
  </r>
  <r>
    <n v="100526051"/>
    <s v="AKINOLA WAHAB"/>
    <s v="8 ODUNTAN STREET M/N 77/S25/00867 OKE KOTO AGEGE"/>
    <s v="C-Non MD"/>
    <x v="1"/>
    <s v="NMD"/>
    <n v="529"/>
    <n v="26045.32"/>
    <n v="747303.12"/>
    <x v="7"/>
    <n v="1001603904"/>
    <x v="452"/>
    <n v="27000"/>
    <d v="2025-06-20T00:00:00"/>
    <n v="954.68000000000029"/>
    <x v="0"/>
    <x v="2"/>
    <x v="1"/>
  </r>
  <r>
    <n v="101648753"/>
    <s v="AKINOLA WAHAB"/>
    <s v="8 ODUNTAN STREET M/N 77/S25/00867 OKE KOTO AGEGE"/>
    <s v="C-Non MD"/>
    <x v="1"/>
    <s v="NMD"/>
    <n v="529"/>
    <n v="26045.32"/>
    <n v="846370.43"/>
    <x v="7"/>
    <n v="1001603904"/>
    <x v="452"/>
    <n v="27000"/>
    <d v="2025-06-20T00:00:00"/>
    <n v="954.68000000000029"/>
    <x v="0"/>
    <x v="2"/>
    <x v="1"/>
  </r>
  <r>
    <n v="100523541"/>
    <s v="BINTU BALOGUN"/>
    <s v="84 OLD ABEOKUTA D AGEGE ORILE LAGOS"/>
    <s v="C-Non MD"/>
    <x v="1"/>
    <s v="NMD"/>
    <n v="529"/>
    <n v="26045.32"/>
    <n v="317415.87"/>
    <x v="7"/>
    <n v="1001603904"/>
    <x v="452"/>
    <n v="25000"/>
    <d v="2025-06-05T00:00:00"/>
    <n v="0"/>
    <x v="274"/>
    <x v="3"/>
    <x v="1"/>
  </r>
  <r>
    <n v="100525721"/>
    <s v="OJO SHERIFAT"/>
    <s v="86 OLD ABEOKUTA MTR RD AGEGE AGEGE LAGOS"/>
    <s v="C-Non MD"/>
    <x v="0"/>
    <s v="NMD"/>
    <n v="0"/>
    <n v="0"/>
    <n v="214477.91"/>
    <x v="7"/>
    <n v="1001603904"/>
    <x v="452"/>
    <m/>
    <m/>
    <n v="0"/>
    <x v="0"/>
    <x v="0"/>
    <x v="1"/>
  </r>
  <r>
    <n v="101644881"/>
    <s v="SALAMI OGUNSEYE"/>
    <s v="9 KASUMU STR AGEGE AGEGE LAGOS"/>
    <s v="C-Non MD"/>
    <x v="0"/>
    <s v="NMD"/>
    <n v="0"/>
    <n v="0"/>
    <n v="20737.68"/>
    <x v="7"/>
    <n v="1001603904"/>
    <x v="452"/>
    <m/>
    <m/>
    <n v="0"/>
    <x v="0"/>
    <x v="0"/>
    <x v="1"/>
  </r>
  <r>
    <n v="100522419"/>
    <s v="DAVID ISHOLA"/>
    <s v="9 OTU LANE AGEGE  "/>
    <s v="C-Non MD"/>
    <x v="1"/>
    <s v="NMD"/>
    <n v="529"/>
    <n v="26045.32"/>
    <n v="1155245.3899999999"/>
    <x v="7"/>
    <n v="1001603904"/>
    <x v="452"/>
    <n v="12000"/>
    <d v="2025-06-13T00:00:00"/>
    <n v="0"/>
    <x v="267"/>
    <x v="3"/>
    <x v="1"/>
  </r>
  <r>
    <n v="101644801"/>
    <s v="SIMEON OLUSEGUN"/>
    <s v="92 OLD ABEOKUTA MT RD LAGOS"/>
    <s v="C-Non MD"/>
    <x v="0"/>
    <s v="NMD"/>
    <n v="0"/>
    <n v="0"/>
    <n v="121415.38"/>
    <x v="7"/>
    <n v="1001603904"/>
    <x v="452"/>
    <m/>
    <m/>
    <n v="0"/>
    <x v="0"/>
    <x v="0"/>
    <x v="1"/>
  </r>
  <r>
    <n v="100945290"/>
    <s v="G.A.GISANYIN ESQ.,"/>
    <s v="C4/100.OR 7.OLOTO LANE. AGEGE. "/>
    <s v="C-Non MD"/>
    <x v="1"/>
    <s v="NMD"/>
    <n v="529"/>
    <n v="26045.32"/>
    <n v="1593947.55"/>
    <x v="7"/>
    <n v="1001603904"/>
    <x v="452"/>
    <n v="10000"/>
    <d v="2025-06-05T00:00:00"/>
    <n v="0"/>
    <x v="275"/>
    <x v="3"/>
    <x v="1"/>
  </r>
  <r>
    <n v="100525970"/>
    <s v="GBADAMOSI AMOO ESQ.,"/>
    <s v="C4/104.OLOTO LANE. M/NO 84/S25/43961 ATOBAJE AGEGE."/>
    <s v="C-Non MD"/>
    <x v="0"/>
    <s v="NMD"/>
    <n v="0"/>
    <n v="0"/>
    <n v="1303141.4099999999"/>
    <x v="7"/>
    <n v="1001603904"/>
    <x v="452"/>
    <m/>
    <m/>
    <n v="0"/>
    <x v="0"/>
    <x v="0"/>
    <x v="1"/>
  </r>
  <r>
    <n v="100522811"/>
    <s v="SUNDAY O.DANIEL ESQ.,"/>
    <s v="C4/106.OLOTO LANE. ATOBAJE AGEGE. "/>
    <s v="C-Non MD"/>
    <x v="1"/>
    <s v="NMD"/>
    <n v="529"/>
    <n v="26045.32"/>
    <n v="1540698.95"/>
    <x v="7"/>
    <n v="1001603904"/>
    <x v="452"/>
    <m/>
    <d v="2024-10-31T00:00:00"/>
    <n v="0"/>
    <x v="263"/>
    <x v="1"/>
    <x v="1"/>
  </r>
  <r>
    <n v="101644947"/>
    <s v="AGBEKE ANIMOTU MAD"/>
    <s v="C4/146 ADALEMO STR M/NO 65/001942 AGEGE"/>
    <s v="C-Non MD"/>
    <x v="0"/>
    <s v="NMD"/>
    <n v="0"/>
    <n v="0"/>
    <n v="-9417.3799999999992"/>
    <x v="7"/>
    <n v="1001603904"/>
    <x v="452"/>
    <m/>
    <m/>
    <n v="0"/>
    <x v="0"/>
    <x v="0"/>
    <x v="1"/>
  </r>
  <r>
    <n v="100525870"/>
    <s v="C.OGUNWEDA ESQ.,"/>
    <s v="C4/51.OR 6.OTUN LANE. AGEGE. "/>
    <s v="C-Non MD"/>
    <x v="1"/>
    <s v="NMD"/>
    <n v="529"/>
    <n v="26045.32"/>
    <n v="577664.89"/>
    <x v="7"/>
    <n v="1001603904"/>
    <x v="452"/>
    <n v="30000"/>
    <d v="2025-06-26T00:00:00"/>
    <n v="3954.6800000000003"/>
    <x v="0"/>
    <x v="2"/>
    <x v="1"/>
  </r>
  <r>
    <n v="101547542"/>
    <s v="Mrs Makinde Oluwatoyin"/>
    <s v="¿5 Kasumu street Agege Lagos"/>
    <s v="C-Non MD"/>
    <x v="1"/>
    <s v="NMD"/>
    <n v="529"/>
    <n v="26045.32"/>
    <n v="104224.67"/>
    <x v="7"/>
    <n v="1001603904"/>
    <x v="452"/>
    <n v="35100"/>
    <d v="2025-06-25T00:00:00"/>
    <n v="9054.68"/>
    <x v="0"/>
    <x v="2"/>
    <x v="1"/>
  </r>
  <r>
    <n v="101841819"/>
    <s v="LASG STREET LIGHT 2"/>
    <s v="SHOP 53 AGUNBIADE MARKET, AGEGE, LAGOS STATE"/>
    <s v="C-MD2"/>
    <x v="1"/>
    <s v="MD"/>
    <n v="4500"/>
    <n v="258370.88"/>
    <n v="258333.41"/>
    <x v="7"/>
    <n v="1004615926"/>
    <x v="453"/>
    <m/>
    <m/>
    <n v="0"/>
    <x v="32"/>
    <x v="1"/>
    <x v="0"/>
  </r>
  <r>
    <n v="100525967"/>
    <s v="M.O SHORUNKE MR"/>
    <s v="1 OREMEJI STR AGEGE LAGOS "/>
    <s v="C-Non MD"/>
    <x v="1"/>
    <s v="NMD"/>
    <n v="529"/>
    <n v="26045.32"/>
    <n v="1253626.69"/>
    <x v="7"/>
    <n v="1000270482"/>
    <x v="454"/>
    <n v="27000"/>
    <d v="2025-06-04T00:00:00"/>
    <n v="954.68000000000029"/>
    <x v="0"/>
    <x v="2"/>
    <x v="1"/>
  </r>
  <r>
    <n v="102959211"/>
    <s v="LUKMAN ADEWALE ADEWOYE"/>
    <s v="7,OREMEJI STREET OKO OBA AGEGE LAGOS"/>
    <s v="C-Non MD"/>
    <x v="1"/>
    <s v="NMD"/>
    <n v="529"/>
    <n v="26045.32"/>
    <n v="26992.17"/>
    <x v="7"/>
    <n v="1000270484"/>
    <x v="455"/>
    <n v="25000"/>
    <d v="2025-06-17T00:00:00"/>
    <n v="0"/>
    <x v="274"/>
    <x v="3"/>
    <x v="1"/>
  </r>
  <r>
    <n v="100525946"/>
    <s v="OLALOKO OWOLUMATE"/>
    <s v="9 OREMEJI STREET AGEGE OKE KOTO"/>
    <s v="C-Non MD"/>
    <x v="1"/>
    <s v="NMD"/>
    <n v="529"/>
    <n v="26045.32"/>
    <n v="837134.04"/>
    <x v="7"/>
    <n v="1000270484"/>
    <x v="455"/>
    <n v="30000"/>
    <d v="2025-06-18T00:00:00"/>
    <n v="3954.6800000000003"/>
    <x v="0"/>
    <x v="2"/>
    <x v="1"/>
  </r>
  <r>
    <n v="100067813"/>
    <s v="Union Bank."/>
    <s v="118 Old Ipaja Rd. Agege. Lagos"/>
    <s v="C-MD2"/>
    <x v="1"/>
    <s v="MD"/>
    <n v="6949"/>
    <n v="398982.05"/>
    <n v="398982.05"/>
    <x v="7"/>
    <n v="1002049271"/>
    <x v="456"/>
    <m/>
    <m/>
    <n v="0"/>
    <x v="302"/>
    <x v="1"/>
    <x v="0"/>
  </r>
  <r>
    <n v="102616040"/>
    <s v="ADEOBA KAYODE"/>
    <s v="48 FAFUNMI ROAD COMMAND IJEGUN"/>
    <s v="C-Non MD"/>
    <x v="1"/>
    <s v="NMD"/>
    <n v="532"/>
    <n v="26193.02"/>
    <n v="300973.26"/>
    <x v="8"/>
    <n v="1002260438"/>
    <x v="457"/>
    <m/>
    <d v="2024-07-31T00:00:00"/>
    <n v="0"/>
    <x v="303"/>
    <x v="1"/>
    <x v="5"/>
  </r>
  <r>
    <n v="100525755"/>
    <s v="ISHOLA KAZEEM"/>
    <s v="3 CELESTIAL LANE LAGOS "/>
    <s v="C-Non MD"/>
    <x v="0"/>
    <s v="NMD"/>
    <n v="0"/>
    <n v="0"/>
    <n v="484275.59"/>
    <x v="8"/>
    <n v="1000261901"/>
    <x v="458"/>
    <m/>
    <m/>
    <n v="0"/>
    <x v="0"/>
    <x v="0"/>
    <x v="4"/>
  </r>
  <r>
    <n v="100523914"/>
    <s v="AYINDE AYANDIRAN"/>
    <s v="4. AKINLAGUN STR LAGOS "/>
    <s v="C-Non MD"/>
    <x v="1"/>
    <s v="NMD"/>
    <n v="532"/>
    <n v="26193.02"/>
    <n v="719031.11"/>
    <x v="8"/>
    <n v="1000261901"/>
    <x v="458"/>
    <n v="27000"/>
    <d v="2025-06-17T00:00:00"/>
    <n v="806.97999999999956"/>
    <x v="0"/>
    <x v="2"/>
    <x v="4"/>
  </r>
  <r>
    <n v="100525482"/>
    <s v="AMOO ADEBESIN"/>
    <s v="6 AKINLAGUN STR OKOOBA LAGOS"/>
    <s v="C-Non MD"/>
    <x v="1"/>
    <s v="NMD"/>
    <n v="532"/>
    <n v="26193.02"/>
    <n v="816637.95"/>
    <x v="8"/>
    <n v="1000261901"/>
    <x v="458"/>
    <m/>
    <d v="2025-05-20T00:00:00"/>
    <n v="0"/>
    <x v="303"/>
    <x v="1"/>
    <x v="4"/>
  </r>
  <r>
    <n v="100526351"/>
    <s v="OLONI MR"/>
    <s v="25 OGUNDELE STR 86/S25/065222 OKO OBA AGEGE"/>
    <s v="C-MD2"/>
    <x v="1"/>
    <s v="MD"/>
    <n v="2512"/>
    <n v="144228.35999999999"/>
    <n v="144228.35999999999"/>
    <x v="8"/>
    <n v="1003257936"/>
    <x v="459"/>
    <m/>
    <m/>
    <n v="0"/>
    <x v="304"/>
    <x v="1"/>
    <x v="0"/>
  </r>
  <r>
    <n v="102980452"/>
    <s v="LAGOS METROPOLITAN AREA TRANSPORT AUTORITY"/>
    <s v="ABULE EGBA BUS TERMINAL, ABULE EGBA BUS STOP, LAGOS"/>
    <s v="C-MD2"/>
    <x v="1"/>
    <s v="MD"/>
    <n v="5166"/>
    <n v="296609.76"/>
    <n v="296609.76"/>
    <x v="8"/>
    <n v="1006053803"/>
    <x v="460"/>
    <m/>
    <m/>
    <n v="0"/>
    <x v="305"/>
    <x v="1"/>
    <x v="0"/>
  </r>
  <r>
    <n v="100523038"/>
    <s v="ALH. AHUMDU IYANDA"/>
    <s v="12 OGUNTADE STR. 85/136515 OKO-OBA"/>
    <s v="C-Non MD"/>
    <x v="1"/>
    <s v="NMD"/>
    <n v="532"/>
    <n v="26193.02"/>
    <n v="668331.99"/>
    <x v="8"/>
    <n v="1001603942"/>
    <x v="461"/>
    <n v="26000"/>
    <d v="2025-06-10T00:00:00"/>
    <n v="0"/>
    <x v="306"/>
    <x v="3"/>
    <x v="7"/>
  </r>
  <r>
    <n v="101644955"/>
    <s v="BABANGIDA ALIU . I"/>
    <s v="169 OLD ABEOKUTA ROAD AGEGE"/>
    <s v="C-Non MD"/>
    <x v="0"/>
    <s v="NMD"/>
    <n v="0"/>
    <n v="0"/>
    <n v="44582.62"/>
    <x v="8"/>
    <n v="1001603942"/>
    <x v="461"/>
    <m/>
    <m/>
    <n v="0"/>
    <x v="0"/>
    <x v="0"/>
    <x v="7"/>
  </r>
  <r>
    <n v="100523055"/>
    <s v="OLA PHILIP"/>
    <s v="17 OGUNTADE STR 99/S25/000523 ORILE AGEGE"/>
    <s v="C-Non MD"/>
    <x v="0"/>
    <s v="NMD"/>
    <n v="0"/>
    <n v="0"/>
    <n v="1361929.36"/>
    <x v="8"/>
    <n v="1001603942"/>
    <x v="461"/>
    <m/>
    <m/>
    <n v="0"/>
    <x v="0"/>
    <x v="0"/>
    <x v="7"/>
  </r>
  <r>
    <n v="100523394"/>
    <s v="PHILIP A. OUA"/>
    <s v="17 OGUNTADE STREET OKO OBA AGE OKO OBA AGEGE"/>
    <s v="C-Non MD"/>
    <x v="0"/>
    <s v="NMD"/>
    <n v="0"/>
    <n v="0"/>
    <n v="1431137.63"/>
    <x v="8"/>
    <n v="1001603942"/>
    <x v="461"/>
    <m/>
    <m/>
    <n v="0"/>
    <x v="0"/>
    <x v="0"/>
    <x v="7"/>
  </r>
  <r>
    <n v="100523395"/>
    <s v="PHILIP A. OUA"/>
    <s v="17 OGUNTADE STREET OKO OBA AGE OKO OBA AGEGE"/>
    <s v="C-Non MD"/>
    <x v="0"/>
    <s v="NMD"/>
    <n v="0"/>
    <n v="0"/>
    <n v="1434884.85"/>
    <x v="8"/>
    <n v="1001603942"/>
    <x v="461"/>
    <m/>
    <m/>
    <n v="0"/>
    <x v="0"/>
    <x v="0"/>
    <x v="7"/>
  </r>
  <r>
    <n v="100523208"/>
    <s v="PHILIP A. OUA"/>
    <s v="17 OGUNTADE STREET OKO OBA AGE OKO OBA AGEGE"/>
    <s v="C-Non MD"/>
    <x v="0"/>
    <s v="NMD"/>
    <n v="0"/>
    <n v="0"/>
    <n v="912632.15"/>
    <x v="8"/>
    <n v="1001603942"/>
    <x v="461"/>
    <m/>
    <m/>
    <n v="0"/>
    <x v="0"/>
    <x v="0"/>
    <x v="7"/>
  </r>
  <r>
    <n v="100523392"/>
    <s v="MR A P OLLA"/>
    <s v="17B OGUNTADE STR OKO OBA AGEGE LAGOS"/>
    <s v="C-Non MD"/>
    <x v="0"/>
    <s v="NMD"/>
    <n v="0"/>
    <n v="0"/>
    <n v="1545801.48"/>
    <x v="8"/>
    <n v="1001603942"/>
    <x v="461"/>
    <m/>
    <m/>
    <n v="0"/>
    <x v="0"/>
    <x v="0"/>
    <x v="7"/>
  </r>
  <r>
    <n v="101477315"/>
    <s v="BABATUNJI ADEYANJU"/>
    <s v="25, OGUNTADE STREET OKO OBA AGEGE"/>
    <s v="C-MD2"/>
    <x v="1"/>
    <s v="MD"/>
    <n v="380"/>
    <n v="21817.99"/>
    <n v="21656.49"/>
    <x v="8"/>
    <n v="1001603942"/>
    <x v="461"/>
    <m/>
    <m/>
    <n v="0"/>
    <x v="307"/>
    <x v="1"/>
    <x v="7"/>
  </r>
  <r>
    <n v="100526445"/>
    <s v="AMORAN OLAYIWOLA"/>
    <s v="312 ABEOKUTA EXPRESS ROAD ILE-EPO ORILE."/>
    <s v="C-Non MD"/>
    <x v="1"/>
    <s v="NMD"/>
    <n v="532"/>
    <n v="26193.02"/>
    <n v="166992.69"/>
    <x v="8"/>
    <n v="1001603942"/>
    <x v="461"/>
    <m/>
    <d v="2025-05-27T00:00:00"/>
    <n v="0"/>
    <x v="303"/>
    <x v="1"/>
    <x v="7"/>
  </r>
  <r>
    <n v="102914700"/>
    <s v="AMORAN OLAYIWOLA OLAYIWOLA OLAYIWOLA"/>
    <s v="312 ABEOKUTA EXPRESS ROAD ILE-EPO ORILE."/>
    <s v="C-Non MD"/>
    <x v="1"/>
    <s v="NMD"/>
    <n v="532"/>
    <n v="26193.02"/>
    <n v="86802.1"/>
    <x v="8"/>
    <n v="1001603942"/>
    <x v="461"/>
    <m/>
    <d v="2025-05-27T00:00:00"/>
    <n v="0"/>
    <x v="303"/>
    <x v="1"/>
    <x v="7"/>
  </r>
  <r>
    <n v="102914696"/>
    <s v="AMORAN OLAYIWOLA OLAYIWOLA OLAYIWOLA"/>
    <s v="312 ABEOKUTA EXPRESS ROAD ILE-EPO ORILE."/>
    <s v="C-Non MD"/>
    <x v="1"/>
    <s v="NMD"/>
    <n v="532"/>
    <n v="26193.02"/>
    <n v="109802.1"/>
    <x v="8"/>
    <n v="1001603942"/>
    <x v="461"/>
    <m/>
    <d v="2025-05-27T00:00:00"/>
    <n v="0"/>
    <x v="303"/>
    <x v="1"/>
    <x v="7"/>
  </r>
  <r>
    <n v="102914706"/>
    <s v="AMORAN OLAYIWOLA OLAYIWOLA OLAYIWOLA"/>
    <s v="312 ABEOKUTA EXPRESS ROAD ILE-EPO ORILE."/>
    <s v="C-Non MD"/>
    <x v="1"/>
    <s v="NMD"/>
    <n v="532"/>
    <n v="26193.02"/>
    <n v="96802.1"/>
    <x v="8"/>
    <n v="1001603942"/>
    <x v="461"/>
    <m/>
    <d v="2025-05-27T00:00:00"/>
    <n v="0"/>
    <x v="303"/>
    <x v="1"/>
    <x v="7"/>
  </r>
  <r>
    <n v="102914703"/>
    <s v="AMORAN OLAYIWOLA OLAYIWOLA OLAYIWOLA"/>
    <s v="312 ABEOKUTA EXPRESS ROAD ILE-EPO ORILE."/>
    <s v="C-Non MD"/>
    <x v="1"/>
    <s v="NMD"/>
    <n v="532"/>
    <n v="26193.02"/>
    <n v="131802.1"/>
    <x v="8"/>
    <n v="1001603942"/>
    <x v="461"/>
    <m/>
    <m/>
    <n v="0"/>
    <x v="303"/>
    <x v="1"/>
    <x v="7"/>
  </r>
  <r>
    <n v="102190896"/>
    <s v="ELIJAH AGBAKA OLUWA"/>
    <s v="322 LAGOS ABEOKUTA EXP CELE B/STOP"/>
    <s v="C-Non MD"/>
    <x v="1"/>
    <s v="NMD"/>
    <n v="532"/>
    <n v="26193.02"/>
    <n v="274238.98"/>
    <x v="8"/>
    <n v="1001603942"/>
    <x v="461"/>
    <m/>
    <m/>
    <n v="0"/>
    <x v="303"/>
    <x v="1"/>
    <x v="7"/>
  </r>
  <r>
    <n v="101645485"/>
    <s v="MR AJANI OGUNTADE"/>
    <s v="7 OGUNTADE STR OKO-OBA"/>
    <s v="C-Non MD"/>
    <x v="0"/>
    <s v="NMD"/>
    <n v="0"/>
    <n v="0"/>
    <n v="502724.89"/>
    <x v="8"/>
    <n v="1001603942"/>
    <x v="461"/>
    <m/>
    <m/>
    <n v="0"/>
    <x v="0"/>
    <x v="0"/>
    <x v="7"/>
  </r>
  <r>
    <n v="100523220"/>
    <s v="MR AJANI OGUNTADE"/>
    <s v="7 OGUNTADE STR OKO-OBA "/>
    <s v="C-Non MD"/>
    <x v="1"/>
    <s v="NMD"/>
    <n v="532"/>
    <n v="26193.02"/>
    <n v="338677.22"/>
    <x v="8"/>
    <n v="1001603942"/>
    <x v="461"/>
    <m/>
    <d v="2025-05-27T00:00:00"/>
    <n v="0"/>
    <x v="303"/>
    <x v="1"/>
    <x v="7"/>
  </r>
  <r>
    <n v="100523222"/>
    <s v="SULE A WASIU"/>
    <s v="PLT 2 OGUNTADE STR OKO OBA AGEGE ALARAMIMO AREA"/>
    <s v="C-Non MD"/>
    <x v="1"/>
    <s v="NMD"/>
    <n v="532"/>
    <n v="26193.02"/>
    <n v="729400.49"/>
    <x v="8"/>
    <n v="1001603942"/>
    <x v="461"/>
    <m/>
    <d v="2025-04-18T00:00:00"/>
    <n v="0"/>
    <x v="303"/>
    <x v="1"/>
    <x v="7"/>
  </r>
  <r>
    <n v="100945215"/>
    <s v="CHIEF J O OLONADE"/>
    <s v="PLT 314 ABEOKUTA EXP RD 93/P50/002695 OKO-OBA"/>
    <s v="C-Non MD"/>
    <x v="1"/>
    <s v="NMD"/>
    <n v="532"/>
    <n v="26193.02"/>
    <n v="44146.87"/>
    <x v="8"/>
    <n v="1001604410"/>
    <x v="462"/>
    <n v="22000"/>
    <d v="2025-06-17T00:00:00"/>
    <n v="0"/>
    <x v="308"/>
    <x v="3"/>
    <x v="7"/>
  </r>
  <r>
    <n v="101824099"/>
    <s v="CHIEF J O OLONADE"/>
    <s v="PLT 314 ABEOKUTA EXP RD 93/P50/002695 OKO-OBA"/>
    <s v="C-Non MD"/>
    <x v="1"/>
    <s v="NMD"/>
    <n v="532"/>
    <n v="26193.02"/>
    <n v="460819.1"/>
    <x v="8"/>
    <n v="1001604410"/>
    <x v="462"/>
    <n v="10000"/>
    <d v="2025-06-17T00:00:00"/>
    <n v="0"/>
    <x v="309"/>
    <x v="3"/>
    <x v="7"/>
  </r>
  <r>
    <n v="100537510"/>
    <s v="OIIA PHILIP A."/>
    <s v="23 ADAMO KABIAWUN STR ORILE AGEGE LAGOS"/>
    <s v="C-Non MD"/>
    <x v="0"/>
    <s v="NMD"/>
    <n v="0"/>
    <n v="0"/>
    <n v="424220.7"/>
    <x v="8"/>
    <n v="1001604412"/>
    <x v="463"/>
    <m/>
    <m/>
    <n v="0"/>
    <x v="0"/>
    <x v="0"/>
    <x v="7"/>
  </r>
  <r>
    <n v="101645392"/>
    <s v="DAVID OYETAYO KALEJAIYE"/>
    <s v="26 ADAMA KABIAWU STR LAGOS"/>
    <s v="C-Non MD"/>
    <x v="0"/>
    <s v="NMD"/>
    <n v="0"/>
    <n v="0"/>
    <n v="403998.85"/>
    <x v="8"/>
    <n v="1001604412"/>
    <x v="463"/>
    <m/>
    <m/>
    <n v="0"/>
    <x v="0"/>
    <x v="0"/>
    <x v="7"/>
  </r>
  <r>
    <n v="102859888"/>
    <s v="OKECHUKWU COSMAS OJUKWU"/>
    <s v="22B ADAMO KABIAWU STREET "/>
    <s v="C-Non MD"/>
    <x v="1"/>
    <s v="NMD"/>
    <n v="532"/>
    <n v="26193.02"/>
    <n v="89701.43"/>
    <x v="8"/>
    <n v="1001604416"/>
    <x v="464"/>
    <m/>
    <d v="2025-05-06T00:00:00"/>
    <n v="0"/>
    <x v="303"/>
    <x v="1"/>
    <x v="7"/>
  </r>
  <r>
    <n v="100537232"/>
    <s v="IKEHI JOE MRS"/>
    <s v="14 ADAMO KABIAWU STREET 99/S25/000451 ORILE AGEGE"/>
    <s v="C-Non MD"/>
    <x v="0"/>
    <s v="NMD"/>
    <n v="0"/>
    <n v="0"/>
    <n v="1028781.89"/>
    <x v="8"/>
    <n v="1001604422"/>
    <x v="465"/>
    <m/>
    <m/>
    <n v="0"/>
    <x v="0"/>
    <x v="0"/>
    <x v="7"/>
  </r>
  <r>
    <n v="100538458"/>
    <s v="IKEHI JOE"/>
    <s v="14 ADAMO KABIAWU STREET M/N 85/S25/106847 ORILE AGEGE"/>
    <s v="C-Non MD"/>
    <x v="0"/>
    <s v="NMD"/>
    <n v="0"/>
    <n v="0"/>
    <n v="1209061.28"/>
    <x v="8"/>
    <n v="1001604422"/>
    <x v="465"/>
    <m/>
    <m/>
    <n v="0"/>
    <x v="0"/>
    <x v="0"/>
    <x v="7"/>
  </r>
  <r>
    <n v="100536679"/>
    <s v="IKEHI JOE MRS"/>
    <s v="14 ADAMO KABIAWU STREET M/NO 85/S25/151064 ORILE AGEGE"/>
    <s v="C-Non MD"/>
    <x v="0"/>
    <s v="NMD"/>
    <n v="0"/>
    <n v="0"/>
    <n v="628218.51"/>
    <x v="8"/>
    <n v="1001604422"/>
    <x v="465"/>
    <m/>
    <m/>
    <n v="0"/>
    <x v="0"/>
    <x v="0"/>
    <x v="7"/>
  </r>
  <r>
    <n v="100525293"/>
    <s v="EATIMO ASABI"/>
    <s v="1 ADIKATU STR OKO OBA VIA OLADJE STR"/>
    <s v="C-Non MD"/>
    <x v="1"/>
    <s v="NMD"/>
    <n v="532"/>
    <n v="26193.02"/>
    <n v="140856.4"/>
    <x v="8"/>
    <n v="1000263306"/>
    <x v="466"/>
    <n v="22500"/>
    <d v="2025-06-20T00:00:00"/>
    <n v="0"/>
    <x v="310"/>
    <x v="3"/>
    <x v="5"/>
  </r>
  <r>
    <n v="101644662"/>
    <s v="EATIMO ASABI"/>
    <s v="1 ADIKATU STR OKO OBA VIA OLADJE STR"/>
    <s v="C-Non MD"/>
    <x v="1"/>
    <s v="NMD"/>
    <n v="532"/>
    <n v="26193.02"/>
    <n v="236218.7"/>
    <x v="8"/>
    <n v="1000263306"/>
    <x v="466"/>
    <n v="22500"/>
    <d v="2025-06-20T00:00:00"/>
    <n v="0"/>
    <x v="310"/>
    <x v="3"/>
    <x v="5"/>
  </r>
  <r>
    <n v="100523437"/>
    <s v="SUNDAY EGBEOLA"/>
    <s v="2 ADEBARI LANE AGEGE OKO OBA"/>
    <s v="C-Non MD"/>
    <x v="0"/>
    <s v="NMD"/>
    <n v="0"/>
    <n v="0"/>
    <n v="547938.77"/>
    <x v="8"/>
    <n v="1000263306"/>
    <x v="466"/>
    <m/>
    <m/>
    <n v="0"/>
    <x v="0"/>
    <x v="0"/>
    <x v="5"/>
  </r>
  <r>
    <n v="101647444"/>
    <s v="SUNDAY EGBEOLA"/>
    <s v="2 ADEBARI LANE AGEGE OKO OBA"/>
    <s v="C-Non MD"/>
    <x v="0"/>
    <s v="NMD"/>
    <n v="0"/>
    <n v="0"/>
    <n v="41135.31"/>
    <x v="8"/>
    <n v="1000263306"/>
    <x v="466"/>
    <m/>
    <m/>
    <n v="0"/>
    <x v="0"/>
    <x v="0"/>
    <x v="5"/>
  </r>
  <r>
    <n v="100525113"/>
    <s v="ADESHUN SILIFATU"/>
    <s v="2 ADIKATU STR OKO OBA AGEGE "/>
    <s v="C-Non MD"/>
    <x v="1"/>
    <s v="NMD"/>
    <n v="532"/>
    <n v="26193.02"/>
    <n v="470297.9"/>
    <x v="8"/>
    <n v="1000263306"/>
    <x v="466"/>
    <n v="25000"/>
    <d v="2025-06-20T00:00:00"/>
    <n v="0"/>
    <x v="311"/>
    <x v="3"/>
    <x v="5"/>
  </r>
  <r>
    <n v="102435974"/>
    <s v="OLUDUNWO AKINFENWA"/>
    <s v="27A, ADEBARI STREET"/>
    <s v="C-Non MD"/>
    <x v="1"/>
    <s v="NMD"/>
    <n v="532"/>
    <n v="26193.02"/>
    <n v="278438.98"/>
    <x v="8"/>
    <n v="1000263306"/>
    <x v="466"/>
    <m/>
    <m/>
    <n v="0"/>
    <x v="303"/>
    <x v="1"/>
    <x v="5"/>
  </r>
  <r>
    <n v="100523611"/>
    <s v="MOSES DOSUNMU"/>
    <s v="7 ADEBARI STR OLD A/C NO 26/03/03/59713 OKO OBA AGEGE"/>
    <s v="C-Non MD"/>
    <x v="1"/>
    <s v="NMD"/>
    <n v="532"/>
    <n v="26193.02"/>
    <n v="229843.03"/>
    <x v="8"/>
    <n v="1000263306"/>
    <x v="466"/>
    <n v="27000"/>
    <d v="2025-06-21T00:00:00"/>
    <n v="806.97999999999956"/>
    <x v="0"/>
    <x v="2"/>
    <x v="5"/>
  </r>
  <r>
    <n v="100525391"/>
    <s v="EMMANUEL ADELEYE"/>
    <s v="9 FASSAN CLOSE OKO OBA LAGOS"/>
    <s v="C-Non MD"/>
    <x v="1"/>
    <s v="NMD"/>
    <n v="532"/>
    <n v="26193.02"/>
    <n v="706006.6"/>
    <x v="8"/>
    <n v="1000263306"/>
    <x v="466"/>
    <m/>
    <d v="2025-05-15T00:00:00"/>
    <n v="0"/>
    <x v="303"/>
    <x v="1"/>
    <x v="5"/>
  </r>
  <r>
    <n v="100523018"/>
    <s v="EMANUEL ASHADE"/>
    <s v="1 EMANUELASHADE STR OKO-OBA MN 76/171870 AGEGE"/>
    <s v="C-Non MD"/>
    <x v="1"/>
    <s v="NMD"/>
    <n v="532"/>
    <n v="26193.02"/>
    <n v="357049.25"/>
    <x v="8"/>
    <n v="1000263309"/>
    <x v="467"/>
    <n v="28000"/>
    <d v="2025-06-26T00:00:00"/>
    <n v="1806.9799999999996"/>
    <x v="0"/>
    <x v="2"/>
    <x v="5"/>
  </r>
  <r>
    <n v="100523947"/>
    <s v="BARNICA ODEKUNLE"/>
    <s v="13 ADEBARI STR OKO-OBA AGEGE MN 76/135649 "/>
    <s v="C-Non MD"/>
    <x v="1"/>
    <s v="NMD"/>
    <n v="532"/>
    <n v="26193.02"/>
    <n v="362386.6"/>
    <x v="8"/>
    <n v="1000263309"/>
    <x v="467"/>
    <n v="33500"/>
    <d v="2025-06-20T00:00:00"/>
    <n v="7306.98"/>
    <x v="0"/>
    <x v="2"/>
    <x v="5"/>
  </r>
  <r>
    <n v="100525233"/>
    <s v="SABGOBIYI JIMOH"/>
    <s v="13 ADEBARI STR OKOOBA LAGOS"/>
    <s v="C-Non MD"/>
    <x v="1"/>
    <s v="NMD"/>
    <n v="532"/>
    <n v="26193.02"/>
    <n v="890864.06"/>
    <x v="8"/>
    <n v="1000263309"/>
    <x v="467"/>
    <m/>
    <d v="2024-04-16T00:00:00"/>
    <n v="0"/>
    <x v="303"/>
    <x v="1"/>
    <x v="5"/>
  </r>
  <r>
    <n v="100525620"/>
    <s v="OLUBODUN M MR"/>
    <s v="19 ADEBARI STR 79/S25/39429 OKO OBA AGEGE"/>
    <s v="C-Non MD"/>
    <x v="1"/>
    <s v="NMD"/>
    <n v="532"/>
    <n v="26193.02"/>
    <n v="190164.76"/>
    <x v="8"/>
    <n v="1000263309"/>
    <x v="467"/>
    <n v="22000"/>
    <d v="2025-06-20T00:00:00"/>
    <n v="0"/>
    <x v="308"/>
    <x v="3"/>
    <x v="5"/>
  </r>
  <r>
    <n v="100931097"/>
    <s v="TITUS"/>
    <s v="1B ASHADE CLOSE ORILE AGEGE LAGOS"/>
    <s v="C-MD1"/>
    <x v="0"/>
    <s v="MD"/>
    <n v="0"/>
    <n v="0"/>
    <n v="329601.59999999998"/>
    <x v="8"/>
    <n v="1000263309"/>
    <x v="467"/>
    <m/>
    <m/>
    <n v="0"/>
    <x v="0"/>
    <x v="0"/>
    <x v="5"/>
  </r>
  <r>
    <n v="101242141"/>
    <s v="SUEBATU ALABEDE"/>
    <s v="2 ADEBARI STREET ORILE"/>
    <s v="C-Non MD"/>
    <x v="1"/>
    <s v="NMD"/>
    <n v="532"/>
    <n v="26193.02"/>
    <n v="191441.66"/>
    <x v="8"/>
    <n v="1000263309"/>
    <x v="467"/>
    <m/>
    <d v="2025-05-24T00:00:00"/>
    <n v="0"/>
    <x v="303"/>
    <x v="1"/>
    <x v="5"/>
  </r>
  <r>
    <n v="100522339"/>
    <s v="ABUGU JOSEPH E O"/>
    <s v="20B ADEBARI STR OKO OBA AGEGE LAGOS STATE"/>
    <s v="C-Non MD"/>
    <x v="1"/>
    <s v="NMD"/>
    <n v="532"/>
    <n v="26193.02"/>
    <n v="314980.65999999997"/>
    <x v="8"/>
    <n v="1000263309"/>
    <x v="467"/>
    <n v="40000"/>
    <d v="2025-06-20T00:00:00"/>
    <n v="13806.98"/>
    <x v="0"/>
    <x v="2"/>
    <x v="5"/>
  </r>
  <r>
    <n v="100522778"/>
    <s v="MR ADENLE"/>
    <s v="3 AKINDELE LANE OFF OKO OBA RD LAGOS "/>
    <s v="C-Non MD"/>
    <x v="0"/>
    <s v="NMD"/>
    <n v="0"/>
    <n v="0"/>
    <n v="1235311.77"/>
    <x v="8"/>
    <n v="1000263309"/>
    <x v="467"/>
    <m/>
    <m/>
    <n v="0"/>
    <x v="0"/>
    <x v="0"/>
    <x v="5"/>
  </r>
  <r>
    <n v="100522702"/>
    <s v="ATANDA ADISA"/>
    <s v="3 ASHADE STR M/NO 77/S25/88731 OKO OBA AGEGE"/>
    <s v="C-Non MD"/>
    <x v="1"/>
    <s v="NMD"/>
    <n v="532"/>
    <n v="26193.02"/>
    <n v="1069063.44"/>
    <x v="8"/>
    <n v="1000263309"/>
    <x v="467"/>
    <n v="20000"/>
    <d v="2025-06-20T00:00:00"/>
    <n v="0"/>
    <x v="312"/>
    <x v="3"/>
    <x v="5"/>
  </r>
  <r>
    <n v="100525485"/>
    <s v="ATANDA ADISA"/>
    <s v="3 ASHADE STR M/NO 77/S25/93070 OKO OBA AGEGE"/>
    <s v="C-Non MD"/>
    <x v="1"/>
    <s v="NMD"/>
    <n v="532"/>
    <n v="26193.02"/>
    <n v="515933.62"/>
    <x v="8"/>
    <n v="1000263309"/>
    <x v="467"/>
    <n v="16500"/>
    <d v="2025-06-26T00:00:00"/>
    <n v="0"/>
    <x v="313"/>
    <x v="3"/>
    <x v="5"/>
  </r>
  <r>
    <n v="100525580"/>
    <s v="ADEGOROYE ADEBOWALE B"/>
    <s v="`15 ADEBARI STR AGEGE "/>
    <s v="C-Non MD"/>
    <x v="1"/>
    <s v="NMD"/>
    <n v="532"/>
    <n v="26193.02"/>
    <n v="30233.11"/>
    <x v="8"/>
    <n v="1000263309"/>
    <x v="467"/>
    <n v="25000"/>
    <d v="2025-06-18T00:00:00"/>
    <n v="0"/>
    <x v="311"/>
    <x v="3"/>
    <x v="5"/>
  </r>
  <r>
    <n v="100525141"/>
    <s v="SUMONU MOWUMI"/>
    <s v="18 MUSILI STR 85/S25/86158 OKO OBA AGEGE"/>
    <s v="C-MD2"/>
    <x v="1"/>
    <s v="MD"/>
    <n v="808"/>
    <n v="46391.93"/>
    <n v="46371.01"/>
    <x v="8"/>
    <n v="1003949634"/>
    <x v="468"/>
    <m/>
    <m/>
    <n v="0"/>
    <x v="314"/>
    <x v="1"/>
    <x v="0"/>
  </r>
  <r>
    <n v="101663070"/>
    <s v="EJIDE SANNI"/>
    <s v="1 ARANSEOLU ST ORILE AGEGE OFF POWER LINE"/>
    <s v="C-Non MD"/>
    <x v="0"/>
    <s v="NMD"/>
    <n v="0"/>
    <n v="0"/>
    <n v="24371.22"/>
    <x v="8"/>
    <n v="1000264640"/>
    <x v="469"/>
    <m/>
    <m/>
    <n v="0"/>
    <x v="0"/>
    <x v="0"/>
    <x v="1"/>
  </r>
  <r>
    <n v="101663073"/>
    <s v="EJIDE SANNI"/>
    <s v="1 ARANSEOLU ST ORILE AGEGE OFF POWER LINE"/>
    <s v="C-Non MD"/>
    <x v="0"/>
    <s v="NMD"/>
    <n v="0"/>
    <n v="0"/>
    <n v="24371.22"/>
    <x v="8"/>
    <n v="1000264640"/>
    <x v="469"/>
    <m/>
    <m/>
    <n v="0"/>
    <x v="0"/>
    <x v="0"/>
    <x v="1"/>
  </r>
  <r>
    <n v="100524453"/>
    <s v="MUSBAU ADIJATU"/>
    <s v="2 ARANSE OLU STR M/NO 770S25/22872 OKO OBA AGEGE"/>
    <s v="C-Non MD"/>
    <x v="1"/>
    <s v="NMD"/>
    <n v="532"/>
    <n v="26193.02"/>
    <n v="502134.28"/>
    <x v="8"/>
    <n v="1000264640"/>
    <x v="469"/>
    <m/>
    <d v="2025-05-07T00:00:00"/>
    <n v="0"/>
    <x v="303"/>
    <x v="1"/>
    <x v="1"/>
  </r>
  <r>
    <n v="101645003"/>
    <s v="AYINDE SHOLOLA"/>
    <s v="3 ARANSEOLU STR ORILE AGEGE"/>
    <s v="C-Non MD"/>
    <x v="0"/>
    <s v="NMD"/>
    <n v="0"/>
    <n v="0"/>
    <n v="21874.11"/>
    <x v="8"/>
    <n v="1000264640"/>
    <x v="469"/>
    <m/>
    <m/>
    <n v="0"/>
    <x v="0"/>
    <x v="0"/>
    <x v="1"/>
  </r>
  <r>
    <n v="100525451"/>
    <s v="AYINDE SHOLOLA"/>
    <s v="3 ARANSEOLU STR ORILE AGEGE "/>
    <s v="C-Non MD"/>
    <x v="1"/>
    <s v="NMD"/>
    <n v="532"/>
    <n v="26193.02"/>
    <n v="1394343.78"/>
    <x v="8"/>
    <n v="1000264640"/>
    <x v="469"/>
    <n v="25000"/>
    <d v="2025-06-26T00:00:00"/>
    <n v="0"/>
    <x v="311"/>
    <x v="3"/>
    <x v="1"/>
  </r>
  <r>
    <n v="100538678"/>
    <s v="AYOKA RAFIU"/>
    <s v="9 ALANSE OLU STR M/N/ 77/S25/91239 AGEGE"/>
    <s v="C-Non MD"/>
    <x v="0"/>
    <s v="NMD"/>
    <n v="0"/>
    <n v="0"/>
    <n v="228391.03"/>
    <x v="8"/>
    <n v="1000264640"/>
    <x v="469"/>
    <m/>
    <m/>
    <n v="0"/>
    <x v="0"/>
    <x v="0"/>
    <x v="1"/>
  </r>
  <r>
    <n v="100537849"/>
    <s v="MRS ADEWEMIMO ABATI"/>
    <s v="9 ARANSE OLU ST. 75/S25/083752 ORILE AGEGE"/>
    <s v="C-Non MD"/>
    <x v="1"/>
    <s v="NMD"/>
    <n v="532"/>
    <n v="26193.02"/>
    <n v="400054.47"/>
    <x v="8"/>
    <n v="1000264640"/>
    <x v="469"/>
    <m/>
    <d v="2025-05-28T00:00:00"/>
    <n v="0"/>
    <x v="303"/>
    <x v="1"/>
    <x v="1"/>
  </r>
  <r>
    <n v="101645412"/>
    <s v="MRS ADEWEMIMO ABATI"/>
    <s v="9 ARANSE OLU ST. 75/S25/083752 ORILE AGEGE"/>
    <s v="C-Non MD"/>
    <x v="0"/>
    <s v="NMD"/>
    <n v="0"/>
    <n v="0"/>
    <n v="61239.96"/>
    <x v="8"/>
    <n v="1000264640"/>
    <x v="469"/>
    <m/>
    <m/>
    <n v="0"/>
    <x v="0"/>
    <x v="0"/>
    <x v="1"/>
  </r>
  <r>
    <n v="100524387"/>
    <s v="ADEKUNLE ISHOLA"/>
    <s v="10 ADEBOYE STR M/NO 79/S25/56121 ORILE AGEGE"/>
    <s v="C-Non MD"/>
    <x v="1"/>
    <s v="NMD"/>
    <n v="532"/>
    <n v="26193.02"/>
    <n v="440351.72"/>
    <x v="8"/>
    <n v="1000264068"/>
    <x v="470"/>
    <m/>
    <d v="2025-05-21T00:00:00"/>
    <n v="0"/>
    <x v="303"/>
    <x v="1"/>
    <x v="1"/>
  </r>
  <r>
    <n v="100524056"/>
    <s v="SEGUN ADIO"/>
    <s v="7B ADEBOYE STR LAGOS "/>
    <s v="C-Non MD"/>
    <x v="1"/>
    <s v="NMD"/>
    <n v="532"/>
    <n v="26193.02"/>
    <n v="862621.22"/>
    <x v="8"/>
    <n v="1000264068"/>
    <x v="470"/>
    <m/>
    <d v="2025-05-21T00:00:00"/>
    <n v="0"/>
    <x v="303"/>
    <x v="1"/>
    <x v="1"/>
  </r>
  <r>
    <n v="100524413"/>
    <s v="ISHOLA ABIODUN"/>
    <s v="8 ADEBOYE STR 76/77958 ORILE AGEGE"/>
    <s v="C-Non MD"/>
    <x v="0"/>
    <s v="NMD"/>
    <n v="0"/>
    <n v="0"/>
    <n v="1388362.49"/>
    <x v="8"/>
    <n v="1000264068"/>
    <x v="470"/>
    <m/>
    <m/>
    <n v="0"/>
    <x v="0"/>
    <x v="0"/>
    <x v="1"/>
  </r>
  <r>
    <n v="100524425"/>
    <s v="GANIYU KAMORU ESQ"/>
    <s v="11 ADEMOLU ST M/NO 74/93501 OKO OBA AGEGE"/>
    <s v="C-Non MD"/>
    <x v="1"/>
    <s v="NMD"/>
    <n v="532"/>
    <n v="26193.02"/>
    <n v="212860.22"/>
    <x v="8"/>
    <n v="1000263278"/>
    <x v="471"/>
    <m/>
    <d v="2025-05-20T00:00:00"/>
    <n v="0"/>
    <x v="303"/>
    <x v="1"/>
    <x v="6"/>
  </r>
  <r>
    <n v="101645278"/>
    <s v="GANIYU KAMORU ESQ"/>
    <s v="11 ADEMOLU ST M/NO 74/93501 OKO OBA AGEGE"/>
    <s v="C-Non MD"/>
    <x v="1"/>
    <s v="NMD"/>
    <n v="532"/>
    <n v="26193.02"/>
    <n v="101542.51"/>
    <x v="8"/>
    <n v="1000263278"/>
    <x v="471"/>
    <n v="30000"/>
    <d v="2025-06-13T00:00:00"/>
    <n v="3806.9799999999996"/>
    <x v="0"/>
    <x v="2"/>
    <x v="6"/>
  </r>
  <r>
    <n v="101644822"/>
    <s v="RASAKI WASIU"/>
    <s v="11, ADEMOLU STREET OKO OBA AGEGE"/>
    <s v="C-Non MD"/>
    <x v="0"/>
    <s v="NMD"/>
    <n v="0"/>
    <n v="0"/>
    <n v="53941.08"/>
    <x v="8"/>
    <n v="1000263278"/>
    <x v="471"/>
    <m/>
    <m/>
    <n v="0"/>
    <x v="0"/>
    <x v="0"/>
    <x v="6"/>
  </r>
  <r>
    <n v="101388999"/>
    <s v="RASAKI WASIU"/>
    <s v="11, ADEMOLU STREET OKO OBA AGEGE"/>
    <s v="C-Non MD"/>
    <x v="0"/>
    <s v="NMD"/>
    <n v="0"/>
    <n v="0"/>
    <n v="656488.39"/>
    <x v="8"/>
    <n v="1000263278"/>
    <x v="471"/>
    <m/>
    <m/>
    <n v="0"/>
    <x v="0"/>
    <x v="0"/>
    <x v="6"/>
  </r>
  <r>
    <n v="101644823"/>
    <s v="ADEMOLA JOHUA"/>
    <s v="13 ADEMOLA STR OKO OBA 85/04147 ORILE AGEGE"/>
    <s v="C-Non MD"/>
    <x v="1"/>
    <s v="NMD"/>
    <n v="532"/>
    <n v="26193.02"/>
    <n v="335846.04"/>
    <x v="8"/>
    <n v="1000263278"/>
    <x v="471"/>
    <n v="40000"/>
    <d v="2025-06-24T00:00:00"/>
    <n v="13806.98"/>
    <x v="0"/>
    <x v="2"/>
    <x v="6"/>
  </r>
  <r>
    <n v="100524816"/>
    <s v="ADEMOLA JOHUA"/>
    <s v="13 ADEMOLA STR OKO OBA 85/04147 ORILE AGEGE"/>
    <s v="C-Non MD"/>
    <x v="1"/>
    <s v="NMD"/>
    <n v="532"/>
    <n v="26193.02"/>
    <n v="159323.15"/>
    <x v="8"/>
    <n v="1000263278"/>
    <x v="471"/>
    <n v="26000"/>
    <d v="2025-06-17T00:00:00"/>
    <n v="0"/>
    <x v="306"/>
    <x v="3"/>
    <x v="6"/>
  </r>
  <r>
    <n v="100954962"/>
    <s v="ADETOYEBO SEKONI MR"/>
    <s v="1C POWERLINE ROAD. ORILE 85/S25/087755 TABON TABON AGEGE"/>
    <s v="C-Non MD"/>
    <x v="1"/>
    <s v="NMD"/>
    <n v="532"/>
    <n v="26193.02"/>
    <n v="384187.36"/>
    <x v="8"/>
    <n v="1000263278"/>
    <x v="471"/>
    <n v="54000"/>
    <d v="2025-06-02T00:00:00"/>
    <n v="27806.98"/>
    <x v="0"/>
    <x v="2"/>
    <x v="6"/>
  </r>
  <r>
    <n v="100524564"/>
    <s v="MARILIANA TOJUOLA A"/>
    <s v="5 ADEMOLU STR OKO-OBA "/>
    <s v="C-Non MD"/>
    <x v="0"/>
    <s v="NMD"/>
    <n v="0"/>
    <n v="0"/>
    <n v="1537566.1"/>
    <x v="8"/>
    <n v="1000263278"/>
    <x v="471"/>
    <m/>
    <m/>
    <n v="0"/>
    <x v="0"/>
    <x v="0"/>
    <x v="6"/>
  </r>
  <r>
    <n v="100523126"/>
    <s v="TELLA ABEL ABIODUN"/>
    <s v="6 ADEMOLU STR M/NO 79/S25/4831 TABON TABON AGEGE"/>
    <s v="C-Non MD"/>
    <x v="0"/>
    <s v="NMD"/>
    <n v="0"/>
    <n v="0"/>
    <n v="232537.7"/>
    <x v="8"/>
    <n v="1000263278"/>
    <x v="471"/>
    <m/>
    <m/>
    <n v="0"/>
    <x v="0"/>
    <x v="0"/>
    <x v="6"/>
  </r>
  <r>
    <n v="101649317"/>
    <s v="ADEGBOYEGA F A"/>
    <s v="2 ADENIJI ELERU ST 85/S25/06228 OKO OBA AGEGE"/>
    <s v="C-Non MD"/>
    <x v="0"/>
    <s v="NMD"/>
    <n v="0"/>
    <n v="0"/>
    <n v="71145.119999999995"/>
    <x v="8"/>
    <n v="1001601796"/>
    <x v="472"/>
    <m/>
    <m/>
    <n v="0"/>
    <x v="0"/>
    <x v="0"/>
    <x v="1"/>
  </r>
  <r>
    <n v="101645483"/>
    <s v="ADEGBOYEGA F A"/>
    <s v="2 ADENIJI ELERU ST 85/S25/06228 OKO OBA AGEGE"/>
    <s v="C-Non MD"/>
    <x v="0"/>
    <s v="NMD"/>
    <n v="0"/>
    <n v="0"/>
    <n v="71145.119999999995"/>
    <x v="8"/>
    <n v="1001601796"/>
    <x v="472"/>
    <m/>
    <m/>
    <n v="0"/>
    <x v="0"/>
    <x v="0"/>
    <x v="1"/>
  </r>
  <r>
    <n v="102934825"/>
    <s v="PETER MAYOWA ADAGUNDURO"/>
    <s v="2A Adeniji eleru str.oko oba"/>
    <s v="C-Non MD"/>
    <x v="1"/>
    <s v="NMD"/>
    <n v="532"/>
    <n v="26193.02"/>
    <n v="88601.43"/>
    <x v="8"/>
    <n v="1001601796"/>
    <x v="472"/>
    <m/>
    <d v="2025-05-28T00:00:00"/>
    <n v="0"/>
    <x v="303"/>
    <x v="1"/>
    <x v="1"/>
  </r>
  <r>
    <n v="100522642"/>
    <s v="ATTITEBI MUSIBAU"/>
    <s v="5 ADENIJI ELERU ORILE AGEGE ORILE LAGOS"/>
    <s v="C-Non MD"/>
    <x v="1"/>
    <s v="NMD"/>
    <n v="532"/>
    <n v="26193.02"/>
    <n v="389027.36"/>
    <x v="8"/>
    <n v="1001601796"/>
    <x v="472"/>
    <m/>
    <d v="2025-05-13T00:00:00"/>
    <n v="0"/>
    <x v="303"/>
    <x v="1"/>
    <x v="1"/>
  </r>
  <r>
    <n v="100525146"/>
    <s v="ATITEBI MUSIBAU"/>
    <s v="5 ADENIYI ELERI STR 85/S25/85873 OKE ODO ORILE AGEGE"/>
    <s v="C-Non MD"/>
    <x v="1"/>
    <s v="NMD"/>
    <n v="532"/>
    <n v="26193.02"/>
    <n v="493097.1"/>
    <x v="8"/>
    <n v="1001601796"/>
    <x v="472"/>
    <n v="5000"/>
    <d v="2025-06-07T00:00:00"/>
    <n v="0"/>
    <x v="315"/>
    <x v="3"/>
    <x v="1"/>
  </r>
  <r>
    <n v="100522504"/>
    <s v="FALOLA OLUSEGUN"/>
    <s v="14 IYANDA FALOLA STR OKO OBA LAGOS"/>
    <s v="C-Non MD"/>
    <x v="1"/>
    <s v="NMD"/>
    <n v="532"/>
    <n v="26193.02"/>
    <n v="1585239.63"/>
    <x v="8"/>
    <n v="1002317902"/>
    <x v="473"/>
    <n v="28000"/>
    <d v="2025-06-24T00:00:00"/>
    <n v="1806.9799999999996"/>
    <x v="0"/>
    <x v="2"/>
    <x v="1"/>
  </r>
  <r>
    <n v="100525621"/>
    <s v="FABOWALE ESTHER"/>
    <s v="77 ADENIJI ELERU STR 79/S25/139501 OKO OBA"/>
    <s v="C-Non MD"/>
    <x v="1"/>
    <s v="NMD"/>
    <n v="532"/>
    <n v="26193.02"/>
    <n v="1015114.92"/>
    <x v="8"/>
    <n v="1002317902"/>
    <x v="473"/>
    <m/>
    <d v="2025-05-28T00:00:00"/>
    <n v="0"/>
    <x v="303"/>
    <x v="1"/>
    <x v="1"/>
  </r>
  <r>
    <n v="100524417"/>
    <s v="ADEBOYE MURAINA"/>
    <s v="1 ADEBOYE ST 77/S25/97571 ORILE AGEGE"/>
    <s v="C-Non MD"/>
    <x v="1"/>
    <s v="NMD"/>
    <n v="532"/>
    <n v="26193.02"/>
    <n v="185058.37"/>
    <x v="8"/>
    <n v="1000261898"/>
    <x v="474"/>
    <n v="100"/>
    <d v="2025-06-04T00:00:00"/>
    <n v="0"/>
    <x v="316"/>
    <x v="3"/>
    <x v="4"/>
  </r>
  <r>
    <n v="101646810"/>
    <s v="ALHAJI ADEBOYE MURIANA"/>
    <s v="1 ADEBOYE STREET 82/S25/029342 ORILE AGEGE"/>
    <s v="C-Non MD"/>
    <x v="1"/>
    <s v="NMD"/>
    <n v="532"/>
    <n v="26193.02"/>
    <n v="431835.21"/>
    <x v="8"/>
    <n v="1000261898"/>
    <x v="474"/>
    <m/>
    <d v="2025-05-26T00:00:00"/>
    <n v="0"/>
    <x v="303"/>
    <x v="1"/>
    <x v="4"/>
  </r>
  <r>
    <n v="101547513"/>
    <s v="BOLAJI   jimoh"/>
    <s v="1 Badeniji street of Alara Mimookooba Lagos"/>
    <s v="C-Non MD"/>
    <x v="1"/>
    <s v="NMD"/>
    <n v="532"/>
    <n v="26193.02"/>
    <n v="959921.72"/>
    <x v="8"/>
    <n v="1000261898"/>
    <x v="474"/>
    <m/>
    <d v="2025-05-21T00:00:00"/>
    <n v="0"/>
    <x v="303"/>
    <x v="1"/>
    <x v="4"/>
  </r>
  <r>
    <n v="100523081"/>
    <s v="ABIMBOLA YUSUF"/>
    <s v="32 ALARAMIMO STR AGEGE "/>
    <s v="C-Non MD"/>
    <x v="1"/>
    <s v="NMD"/>
    <n v="532"/>
    <n v="26193.02"/>
    <n v="22498.51"/>
    <x v="8"/>
    <n v="1000261898"/>
    <x v="474"/>
    <n v="27000"/>
    <d v="2025-06-21T00:00:00"/>
    <n v="806.97999999999956"/>
    <x v="0"/>
    <x v="2"/>
    <x v="4"/>
  </r>
  <r>
    <n v="100522510"/>
    <s v="PASTOR VICTOR"/>
    <s v="32 ALARAMIMO STR LAGOS "/>
    <s v="C-Non MD"/>
    <x v="1"/>
    <s v="NMD"/>
    <n v="532"/>
    <n v="26193.02"/>
    <n v="86528.61"/>
    <x v="8"/>
    <n v="1000261898"/>
    <x v="474"/>
    <n v="26950"/>
    <d v="2025-06-24T00:00:00"/>
    <n v="756.97999999999956"/>
    <x v="0"/>
    <x v="2"/>
    <x v="4"/>
  </r>
  <r>
    <n v="102750281"/>
    <s v="PETER OFORNEJELU OFORNEJELU OFORNEJELU"/>
    <s v="32A ROY CRESCENT ALARAMIMO STR ORILE LAGOS"/>
    <s v="C-Non MD"/>
    <x v="0"/>
    <s v="NMD"/>
    <n v="0"/>
    <n v="0"/>
    <n v="47117.9"/>
    <x v="8"/>
    <n v="1000261898"/>
    <x v="474"/>
    <m/>
    <m/>
    <n v="0"/>
    <x v="0"/>
    <x v="0"/>
    <x v="4"/>
  </r>
  <r>
    <n v="100523277"/>
    <s v="OLAMREWAJU LOWO"/>
    <s v="32B ALARAMIMO STR AGEGE "/>
    <s v="C-Non MD"/>
    <x v="1"/>
    <s v="NMD"/>
    <n v="532"/>
    <n v="26193.02"/>
    <n v="620284.31000000006"/>
    <x v="8"/>
    <n v="1000261898"/>
    <x v="474"/>
    <m/>
    <d v="2025-05-26T00:00:00"/>
    <n v="0"/>
    <x v="303"/>
    <x v="1"/>
    <x v="4"/>
  </r>
  <r>
    <n v="100524548"/>
    <s v="LADIPO AMUSA"/>
    <s v="1 ADENIJI ST 74/81526 OKOOBA AGEGE"/>
    <s v="C-Non MD"/>
    <x v="1"/>
    <s v="NMD"/>
    <n v="532"/>
    <n v="26193.02"/>
    <n v="222215.9"/>
    <x v="8"/>
    <n v="1001601808"/>
    <x v="475"/>
    <n v="24000"/>
    <d v="2025-06-24T00:00:00"/>
    <n v="0"/>
    <x v="317"/>
    <x v="3"/>
    <x v="4"/>
  </r>
  <r>
    <n v="100524558"/>
    <s v="ADEKUNJO ADEDOYIN"/>
    <s v="10 ADENIJI STR OKO OBA "/>
    <s v="C-Non MD"/>
    <x v="0"/>
    <s v="NMD"/>
    <n v="0"/>
    <n v="0"/>
    <n v="209010.07"/>
    <x v="8"/>
    <n v="1001601808"/>
    <x v="475"/>
    <m/>
    <m/>
    <n v="0"/>
    <x v="0"/>
    <x v="0"/>
    <x v="4"/>
  </r>
  <r>
    <n v="100524545"/>
    <s v="OYETOLA TEMOWO"/>
    <s v="11 ADENIYI STR ORILE AGEGE  "/>
    <s v="C-Non MD"/>
    <x v="1"/>
    <s v="NMD"/>
    <n v="532"/>
    <n v="26193.02"/>
    <n v="42595.360000000001"/>
    <x v="8"/>
    <n v="1001601808"/>
    <x v="475"/>
    <n v="28000"/>
    <d v="2025-06-24T00:00:00"/>
    <n v="1806.9799999999996"/>
    <x v="0"/>
    <x v="2"/>
    <x v="4"/>
  </r>
  <r>
    <n v="100524546"/>
    <s v="MR RAMONU AYINDE"/>
    <s v="13 ADENIJI STREET OKO OBA "/>
    <s v="C-Non MD"/>
    <x v="1"/>
    <s v="NMD"/>
    <n v="532"/>
    <n v="26193.02"/>
    <n v="431162.28"/>
    <x v="8"/>
    <n v="1001601808"/>
    <x v="475"/>
    <n v="35000"/>
    <d v="2025-06-24T00:00:00"/>
    <n v="8806.98"/>
    <x v="0"/>
    <x v="2"/>
    <x v="4"/>
  </r>
  <r>
    <n v="100524411"/>
    <s v="ADENIYI MRS"/>
    <s v="2 ADENIJI STR AGEGE "/>
    <s v="C-Non MD"/>
    <x v="1"/>
    <s v="NMD"/>
    <n v="532"/>
    <n v="26193.02"/>
    <n v="576213.88"/>
    <x v="8"/>
    <n v="1001601808"/>
    <x v="475"/>
    <n v="100"/>
    <d v="2025-06-20T00:00:00"/>
    <n v="0"/>
    <x v="316"/>
    <x v="3"/>
    <x v="4"/>
  </r>
  <r>
    <n v="100524385"/>
    <s v="MR ONIYIDE JAMES"/>
    <s v="22B ADENIJI STR LAGOS "/>
    <s v="C-Non MD"/>
    <x v="1"/>
    <s v="NMD"/>
    <n v="532"/>
    <n v="26193.02"/>
    <n v="383616.44"/>
    <x v="8"/>
    <n v="1001601808"/>
    <x v="475"/>
    <n v="31000"/>
    <d v="2025-06-24T00:00:00"/>
    <n v="4806.9799999999996"/>
    <x v="0"/>
    <x v="2"/>
    <x v="4"/>
  </r>
  <r>
    <n v="100524403"/>
    <s v="BOLAJI AMOO"/>
    <s v="5 ADENIYI STR M/NO 81/S25/3329 OKO-OBA"/>
    <s v="C-Non MD"/>
    <x v="1"/>
    <s v="NMD"/>
    <n v="532"/>
    <n v="26193.02"/>
    <n v="929679.44"/>
    <x v="8"/>
    <n v="1001601808"/>
    <x v="475"/>
    <m/>
    <d v="2025-05-16T00:00:00"/>
    <n v="0"/>
    <x v="303"/>
    <x v="1"/>
    <x v="4"/>
  </r>
  <r>
    <n v="100524554"/>
    <s v="AMOO BOLAJI"/>
    <s v="5 ADENIYI STREET ORILE AGEGE "/>
    <s v="C-Non MD"/>
    <x v="1"/>
    <s v="NMD"/>
    <n v="532"/>
    <n v="26193.02"/>
    <n v="1136602.96"/>
    <x v="8"/>
    <n v="1001601808"/>
    <x v="475"/>
    <n v="28000"/>
    <d v="2025-06-02T00:00:00"/>
    <n v="1806.9799999999996"/>
    <x v="0"/>
    <x v="2"/>
    <x v="4"/>
  </r>
  <r>
    <n v="100524416"/>
    <s v="OGUNDARIO OLUSOLA"/>
    <s v="8 ADENIJI STR 79/S25/16952 ORILE AGEGE"/>
    <s v="C-Non MD"/>
    <x v="1"/>
    <s v="NMD"/>
    <n v="532"/>
    <n v="26193.02"/>
    <n v="196935.67"/>
    <x v="8"/>
    <n v="1001601808"/>
    <x v="475"/>
    <n v="30000"/>
    <d v="2025-06-24T00:00:00"/>
    <n v="3806.9799999999996"/>
    <x v="0"/>
    <x v="2"/>
    <x v="4"/>
  </r>
  <r>
    <n v="100524395"/>
    <s v="GBENGA OPE"/>
    <s v="9B ADENIJI STR OKO OBA LAGOS"/>
    <s v="C-Non MD"/>
    <x v="1"/>
    <s v="NMD"/>
    <n v="532"/>
    <n v="26193.02"/>
    <n v="294298.09999999998"/>
    <x v="8"/>
    <n v="1001601808"/>
    <x v="475"/>
    <n v="26000"/>
    <d v="2025-06-24T00:00:00"/>
    <n v="0"/>
    <x v="306"/>
    <x v="3"/>
    <x v="4"/>
  </r>
  <r>
    <n v="100956468"/>
    <s v="MADAM NURATU RAJI"/>
    <s v="12 ADENIJI STR OKO-OBAORILE M/N 76/152808 AGEGE"/>
    <s v="C-Non MD"/>
    <x v="0"/>
    <s v="NMD"/>
    <n v="0"/>
    <n v="0"/>
    <n v="1456576.07"/>
    <x v="8"/>
    <n v="1000264635"/>
    <x v="476"/>
    <m/>
    <m/>
    <n v="0"/>
    <x v="0"/>
    <x v="0"/>
    <x v="4"/>
  </r>
  <r>
    <n v="100524412"/>
    <s v="ALANI AKIMU MR"/>
    <s v="17 ADENIJI STR M/NO 77/S25/88827 ORILE AGEGE"/>
    <s v="C-Non MD"/>
    <x v="0"/>
    <s v="NMD"/>
    <n v="0"/>
    <n v="0"/>
    <n v="774758.59"/>
    <x v="8"/>
    <n v="1000264635"/>
    <x v="476"/>
    <m/>
    <m/>
    <n v="0"/>
    <x v="0"/>
    <x v="0"/>
    <x v="4"/>
  </r>
  <r>
    <n v="100524552"/>
    <s v="MRS ADIATU ADENEKAN"/>
    <s v="20 ADENIJI STR OKO-OBA AGEGE MN 76/178079 "/>
    <s v="C-Non MD"/>
    <x v="0"/>
    <s v="NMD"/>
    <n v="0"/>
    <n v="0"/>
    <n v="440090.57"/>
    <x v="8"/>
    <n v="1000264066"/>
    <x v="477"/>
    <m/>
    <m/>
    <n v="0"/>
    <x v="0"/>
    <x v="0"/>
    <x v="7"/>
  </r>
  <r>
    <n v="102762934"/>
    <s v="AUWAL MOHAMMED SHEHU"/>
    <s v=" 32B Adeniji Street orile Agege"/>
    <s v="C-Non MD"/>
    <x v="1"/>
    <s v="NMD"/>
    <n v="532"/>
    <n v="26193.02"/>
    <n v="445308.07"/>
    <x v="8"/>
    <n v="1001601810"/>
    <x v="478"/>
    <m/>
    <d v="2024-05-30T00:00:00"/>
    <n v="0"/>
    <x v="303"/>
    <x v="1"/>
    <x v="4"/>
  </r>
  <r>
    <n v="100524555"/>
    <s v="MADAM YEEKV"/>
    <s v="24 ADENIJI STR OKO-OBA "/>
    <s v="C-Non MD"/>
    <x v="1"/>
    <s v="NMD"/>
    <n v="532"/>
    <n v="26193.02"/>
    <n v="1016486.79"/>
    <x v="8"/>
    <n v="1001601810"/>
    <x v="478"/>
    <n v="30000"/>
    <d v="2025-06-24T00:00:00"/>
    <n v="3806.9799999999996"/>
    <x v="0"/>
    <x v="2"/>
    <x v="4"/>
  </r>
  <r>
    <n v="100524556"/>
    <s v="KOGBODOKU J.O"/>
    <s v="26 ADENIJI STR, LAGOS "/>
    <s v="C-Non MD"/>
    <x v="0"/>
    <s v="NMD"/>
    <n v="0"/>
    <n v="0"/>
    <n v="875902.18"/>
    <x v="8"/>
    <n v="1001601810"/>
    <x v="478"/>
    <m/>
    <m/>
    <n v="0"/>
    <x v="0"/>
    <x v="0"/>
    <x v="4"/>
  </r>
  <r>
    <n v="100524407"/>
    <s v="BOLAJI AMOO"/>
    <s v="31 ADENIJI STR M/NO 84/S25/08465 5 ADENIJI ST AGEGE"/>
    <s v="C-Non MD"/>
    <x v="0"/>
    <s v="NMD"/>
    <n v="0"/>
    <n v="0"/>
    <n v="638629.1"/>
    <x v="8"/>
    <n v="1001601810"/>
    <x v="478"/>
    <m/>
    <m/>
    <n v="0"/>
    <x v="0"/>
    <x v="0"/>
    <x v="4"/>
  </r>
  <r>
    <n v="100524408"/>
    <s v="BOLAJI AMOO"/>
    <s v="31 ADENIYI STR M/NO 84/S25/08467 AGEGE"/>
    <s v="C-Non MD"/>
    <x v="0"/>
    <s v="NMD"/>
    <n v="0"/>
    <n v="0"/>
    <n v="1668897.37"/>
    <x v="8"/>
    <n v="1001601810"/>
    <x v="478"/>
    <m/>
    <m/>
    <n v="0"/>
    <x v="0"/>
    <x v="0"/>
    <x v="4"/>
  </r>
  <r>
    <n v="100524388"/>
    <s v="OLASOJI AFOLABI MOSE"/>
    <s v="33 ADENIJI ST 77/S25/83876 ORILE AGEGE"/>
    <s v="C-Non MD"/>
    <x v="1"/>
    <s v="NMD"/>
    <n v="532"/>
    <n v="26193.02"/>
    <n v="1575163.92"/>
    <x v="8"/>
    <n v="1001601810"/>
    <x v="478"/>
    <n v="32200"/>
    <d v="2025-06-24T00:00:00"/>
    <n v="6006.98"/>
    <x v="0"/>
    <x v="2"/>
    <x v="4"/>
  </r>
  <r>
    <n v="100525667"/>
    <s v="JIMOH AWOLUMATE"/>
    <s v="2 ADESHINA CLOSE LAGOS "/>
    <s v="C-Non MD"/>
    <x v="1"/>
    <s v="NMD"/>
    <n v="532"/>
    <n v="26193.02"/>
    <n v="238622.88"/>
    <x v="8"/>
    <n v="1000264079"/>
    <x v="479"/>
    <n v="36000"/>
    <d v="2025-06-17T00:00:00"/>
    <n v="9806.98"/>
    <x v="0"/>
    <x v="2"/>
    <x v="1"/>
  </r>
  <r>
    <n v="100526668"/>
    <s v="ALABI ADELANI"/>
    <s v="3 ADESINA CLOSE M/NO 79/S25/67999 OKO-OBA AGEGE"/>
    <s v="C-Non MD"/>
    <x v="1"/>
    <s v="NMD"/>
    <n v="532"/>
    <n v="26193.02"/>
    <n v="600577.23"/>
    <x v="8"/>
    <n v="1000264079"/>
    <x v="479"/>
    <n v="15000"/>
    <d v="2025-06-17T00:00:00"/>
    <n v="0"/>
    <x v="318"/>
    <x v="3"/>
    <x v="1"/>
  </r>
  <r>
    <n v="100526680"/>
    <s v="ALAO JIMOH MR"/>
    <s v="4 ADESHINA CLOSE M/N 81/S25/26937 OKO OBA AGEGE"/>
    <s v="C-Non MD"/>
    <x v="1"/>
    <s v="NMD"/>
    <n v="532"/>
    <n v="26193.02"/>
    <n v="404142.53"/>
    <x v="8"/>
    <n v="1000264079"/>
    <x v="479"/>
    <n v="26500"/>
    <d v="2025-06-13T00:00:00"/>
    <n v="306.97999999999956"/>
    <x v="0"/>
    <x v="2"/>
    <x v="1"/>
  </r>
  <r>
    <n v="100526659"/>
    <s v="IDRIS F O MR"/>
    <s v="7 ADESHINA CLOSE M/NO 79/S25/134289 OKO-OBA"/>
    <s v="C-Non MD"/>
    <x v="1"/>
    <s v="NMD"/>
    <n v="532"/>
    <n v="26193.02"/>
    <n v="376761.55"/>
    <x v="8"/>
    <n v="1000264079"/>
    <x v="479"/>
    <n v="20000"/>
    <d v="2025-06-17T00:00:00"/>
    <n v="0"/>
    <x v="312"/>
    <x v="3"/>
    <x v="1"/>
  </r>
  <r>
    <n v="100526603"/>
    <s v="IDRIS F.O MRS"/>
    <s v="7 ADESINA STR OKO OBA LAGOS "/>
    <s v="C-Non MD"/>
    <x v="1"/>
    <s v="NMD"/>
    <n v="532"/>
    <n v="26193.02"/>
    <n v="377143.47"/>
    <x v="8"/>
    <n v="1000264079"/>
    <x v="479"/>
    <n v="25000"/>
    <d v="2025-06-17T00:00:00"/>
    <n v="0"/>
    <x v="311"/>
    <x v="3"/>
    <x v="1"/>
  </r>
  <r>
    <n v="100525648"/>
    <s v="AKINDELE MICHAEL"/>
    <s v="8 ADESHINA CLOSE AGEGE OKO OBA"/>
    <s v="C-Non MD"/>
    <x v="1"/>
    <s v="NMD"/>
    <n v="532"/>
    <n v="26193.02"/>
    <n v="314150.67"/>
    <x v="8"/>
    <n v="1000264079"/>
    <x v="479"/>
    <m/>
    <d v="2025-05-24T00:00:00"/>
    <n v="0"/>
    <x v="303"/>
    <x v="1"/>
    <x v="1"/>
  </r>
  <r>
    <n v="100525727"/>
    <s v="DAHUNSI A"/>
    <s v="9 ADESHINA CLOSE LAGOS "/>
    <s v="C-Non MD"/>
    <x v="1"/>
    <s v="NMD"/>
    <n v="532"/>
    <n v="26193.02"/>
    <n v="312758.5"/>
    <x v="8"/>
    <n v="1000264079"/>
    <x v="479"/>
    <n v="40000"/>
    <d v="2025-06-17T00:00:00"/>
    <n v="13806.98"/>
    <x v="0"/>
    <x v="2"/>
    <x v="1"/>
  </r>
  <r>
    <n v="101644663"/>
    <s v="ADEBUSOLA ADENIJI"/>
    <s v="10 ADESINA CLS OKO OBA 93/S25/30745 AGEGE"/>
    <s v="C-Non MD"/>
    <x v="0"/>
    <s v="NMD"/>
    <n v="0"/>
    <n v="0"/>
    <n v="453981.55"/>
    <x v="8"/>
    <n v="1000264076"/>
    <x v="480"/>
    <m/>
    <m/>
    <n v="0"/>
    <x v="0"/>
    <x v="0"/>
    <x v="1"/>
  </r>
  <r>
    <n v="100526639"/>
    <s v="YUNUSA ADESINA"/>
    <s v="11 DASIYAN CLOSE M/N 76/122558 OKO OBA"/>
    <s v="C-Non MD"/>
    <x v="1"/>
    <s v="NMD"/>
    <n v="532"/>
    <n v="26193.02"/>
    <n v="920979.08"/>
    <x v="8"/>
    <n v="1000264076"/>
    <x v="480"/>
    <m/>
    <d v="2025-05-27T00:00:00"/>
    <n v="0"/>
    <x v="303"/>
    <x v="1"/>
    <x v="1"/>
  </r>
  <r>
    <n v="100525639"/>
    <s v="JIMOH OLANREWAJU"/>
    <s v="12 ADESINA CLOSE AGEGE "/>
    <s v="C-Non MD"/>
    <x v="1"/>
    <s v="NMD"/>
    <n v="532"/>
    <n v="26193.02"/>
    <n v="5891.01"/>
    <x v="8"/>
    <n v="1000264076"/>
    <x v="480"/>
    <n v="50000"/>
    <d v="2025-06-17T00:00:00"/>
    <n v="23806.98"/>
    <x v="0"/>
    <x v="2"/>
    <x v="1"/>
  </r>
  <r>
    <n v="100524566"/>
    <s v="AKINDELE ALANI A"/>
    <s v="14 ADESHINA CLOSE OKO OBA LAGOS"/>
    <s v="C-Non MD"/>
    <x v="1"/>
    <s v="NMD"/>
    <n v="532"/>
    <n v="26193.02"/>
    <n v="402976.43"/>
    <x v="8"/>
    <n v="1000264076"/>
    <x v="480"/>
    <n v="23000"/>
    <d v="2025-06-17T00:00:00"/>
    <n v="0"/>
    <x v="319"/>
    <x v="3"/>
    <x v="1"/>
  </r>
  <r>
    <n v="100526676"/>
    <s v="OGUNTAYO OLADEINDE E"/>
    <s v="15 ADESINA CLOSE AGEGE OKO OBA"/>
    <s v="C-Non MD"/>
    <x v="0"/>
    <s v="NMD"/>
    <n v="0"/>
    <n v="0"/>
    <n v="1027040.36"/>
    <x v="8"/>
    <n v="1000264076"/>
    <x v="480"/>
    <m/>
    <d v="2024-08-19T00:00:00"/>
    <n v="0"/>
    <x v="0"/>
    <x v="0"/>
    <x v="1"/>
  </r>
  <r>
    <n v="100526665"/>
    <s v="LIADI FALILATU"/>
    <s v="16 ADESHINA CLOSE AGEGE OKO-OBA"/>
    <s v="C-Non MD"/>
    <x v="1"/>
    <s v="NMD"/>
    <n v="532"/>
    <n v="26193.02"/>
    <n v="651818.25"/>
    <x v="8"/>
    <n v="1000264076"/>
    <x v="480"/>
    <m/>
    <d v="2025-05-20T00:00:00"/>
    <n v="0"/>
    <x v="303"/>
    <x v="1"/>
    <x v="1"/>
  </r>
  <r>
    <n v="100526608"/>
    <s v="CHIEF O. SUBBERI"/>
    <s v="3 ADESINA CLOSE LAGOS "/>
    <s v="C-Non MD"/>
    <x v="0"/>
    <s v="NMD"/>
    <n v="0"/>
    <n v="0"/>
    <n v="706089.09"/>
    <x v="8"/>
    <n v="1000264076"/>
    <x v="480"/>
    <m/>
    <m/>
    <n v="0"/>
    <x v="0"/>
    <x v="0"/>
    <x v="1"/>
  </r>
  <r>
    <n v="100526589"/>
    <s v="MR Y.F MUFUTAU"/>
    <s v="19 ADESINA CLOSE OKO OBA OKO OBA "/>
    <s v="C-Non MD"/>
    <x v="1"/>
    <s v="NMD"/>
    <n v="532"/>
    <n v="26193.02"/>
    <n v="208451.44"/>
    <x v="8"/>
    <n v="1000264073"/>
    <x v="481"/>
    <n v="30000"/>
    <d v="2025-06-17T00:00:00"/>
    <n v="3806.9799999999996"/>
    <x v="0"/>
    <x v="2"/>
    <x v="1"/>
  </r>
  <r>
    <n v="100526633"/>
    <s v="ADEGBITE J A MR"/>
    <s v="23 ADESHINA CLOSE M/N 85/S25/219444 OKO-OBA AGEGE"/>
    <s v="C-Non MD"/>
    <x v="1"/>
    <s v="NMD"/>
    <n v="532"/>
    <n v="26193.02"/>
    <n v="674292.29"/>
    <x v="8"/>
    <n v="1000264073"/>
    <x v="481"/>
    <m/>
    <d v="2024-07-08T00:00:00"/>
    <n v="0"/>
    <x v="303"/>
    <x v="1"/>
    <x v="1"/>
  </r>
  <r>
    <n v="101644661"/>
    <s v="LAWAL ASHIMU"/>
    <s v="25 ADESINA CLOSE 85/S25/99921 OKO OBA AGEGE"/>
    <s v="C-Non MD"/>
    <x v="1"/>
    <s v="NMD"/>
    <n v="532"/>
    <n v="26193.02"/>
    <n v="524022.95"/>
    <x v="8"/>
    <n v="1000264073"/>
    <x v="481"/>
    <n v="36000"/>
    <d v="2025-06-17T00:00:00"/>
    <n v="9806.98"/>
    <x v="0"/>
    <x v="2"/>
    <x v="1"/>
  </r>
  <r>
    <n v="100526632"/>
    <s v="LAWAL ASHIMU"/>
    <s v="25 ADESINA CLOSE 85/S25/99921 OKO OBA AGEGE"/>
    <s v="C-Non MD"/>
    <x v="1"/>
    <s v="NMD"/>
    <n v="532"/>
    <n v="26193.02"/>
    <n v="545363.25"/>
    <x v="8"/>
    <n v="1000264073"/>
    <x v="481"/>
    <n v="28000"/>
    <d v="2025-06-17T00:00:00"/>
    <n v="1806.9799999999996"/>
    <x v="0"/>
    <x v="2"/>
    <x v="1"/>
  </r>
  <r>
    <n v="100526640"/>
    <s v="OLU ONAMUTI"/>
    <s v="27 ADESINA CLOSE 94/S25/01225 OKO OBA AGEGE"/>
    <s v="C-Non MD"/>
    <x v="0"/>
    <s v="NMD"/>
    <n v="0"/>
    <n v="0"/>
    <n v="514097.08"/>
    <x v="8"/>
    <n v="1000264073"/>
    <x v="481"/>
    <m/>
    <m/>
    <n v="0"/>
    <x v="0"/>
    <x v="0"/>
    <x v="1"/>
  </r>
  <r>
    <n v="100525665"/>
    <s v="SAMUEL ADELEYE"/>
    <s v="27 ADESINA CLOSE LAGOS "/>
    <s v="C-Non MD"/>
    <x v="0"/>
    <s v="NMD"/>
    <n v="0"/>
    <n v="0"/>
    <n v="593530.17000000004"/>
    <x v="8"/>
    <n v="1000264073"/>
    <x v="481"/>
    <m/>
    <m/>
    <n v="0"/>
    <x v="0"/>
    <x v="0"/>
    <x v="1"/>
  </r>
  <r>
    <n v="100525732"/>
    <s v="BALOGUN HAKEEM MR."/>
    <s v="30.ADESINA STR. OKO OBA LAGOS"/>
    <s v="C-Non MD"/>
    <x v="0"/>
    <s v="NMD"/>
    <n v="0"/>
    <n v="0"/>
    <n v="1067009.52"/>
    <x v="8"/>
    <n v="1000264073"/>
    <x v="481"/>
    <m/>
    <m/>
    <n v="0"/>
    <x v="0"/>
    <x v="0"/>
    <x v="1"/>
  </r>
  <r>
    <n v="100525661"/>
    <s v="ORUNGBASO S"/>
    <s v="31 ADESHINA CLOSE LAGOS "/>
    <s v="C-Non MD"/>
    <x v="0"/>
    <s v="NMD"/>
    <n v="0"/>
    <n v="0"/>
    <n v="846028.25"/>
    <x v="8"/>
    <n v="1000264073"/>
    <x v="481"/>
    <m/>
    <m/>
    <n v="0"/>
    <x v="0"/>
    <x v="0"/>
    <x v="1"/>
  </r>
  <r>
    <n v="100525329"/>
    <s v="MR.ADEDOLA ADEWALE"/>
    <s v="13 FOLORUNSHO STREET LAGOS "/>
    <s v="C-Non MD"/>
    <x v="1"/>
    <s v="NMD"/>
    <n v="532"/>
    <n v="26193.02"/>
    <n v="483364.15"/>
    <x v="8"/>
    <n v="1002527409"/>
    <x v="482"/>
    <m/>
    <d v="2024-12-21T00:00:00"/>
    <n v="0"/>
    <x v="303"/>
    <x v="1"/>
    <x v="1"/>
  </r>
  <r>
    <n v="100522717"/>
    <s v="ADEWALE ADESULE"/>
    <s v="13 FOLORUNSHO STREET ORILE-AGEGE AKOWONJO."/>
    <s v="C-Non MD"/>
    <x v="0"/>
    <s v="NMD"/>
    <n v="0"/>
    <n v="0"/>
    <n v="0"/>
    <x v="8"/>
    <n v="1002527409"/>
    <x v="482"/>
    <m/>
    <m/>
    <n v="0"/>
    <x v="0"/>
    <x v="0"/>
    <x v="1"/>
  </r>
  <r>
    <n v="102422444"/>
    <s v="AJIBODE S ADEBAYO"/>
    <s v="12 ADIKATU STREET, OFF ADEBARISTREET, OKO-OBA"/>
    <s v="C-Non MD"/>
    <x v="1"/>
    <s v="NMD"/>
    <n v="532"/>
    <n v="26193.02"/>
    <n v="274238.98"/>
    <x v="8"/>
    <n v="1001601816"/>
    <x v="483"/>
    <m/>
    <d v="2022-02-10T00:00:00"/>
    <n v="0"/>
    <x v="303"/>
    <x v="1"/>
    <x v="5"/>
  </r>
  <r>
    <n v="100524794"/>
    <s v="ROTIMI DOSUMU"/>
    <s v="14 ADIKATU STR 76/123543 OKO OBA AGEGE"/>
    <s v="C-Non MD"/>
    <x v="1"/>
    <s v="NMD"/>
    <n v="532"/>
    <n v="26193.02"/>
    <n v="305773.09999999998"/>
    <x v="8"/>
    <n v="1001601816"/>
    <x v="483"/>
    <n v="27000"/>
    <d v="2025-06-20T00:00:00"/>
    <n v="806.97999999999956"/>
    <x v="0"/>
    <x v="2"/>
    <x v="5"/>
  </r>
  <r>
    <n v="100524130"/>
    <s v="MUSIBAWU DEBOYE"/>
    <s v="16 ADIKATU STR 83/S25/17542 OKO OBA"/>
    <s v="C-Non MD"/>
    <x v="1"/>
    <s v="NMD"/>
    <n v="532"/>
    <n v="26193.02"/>
    <n v="459959.56"/>
    <x v="8"/>
    <n v="1001601816"/>
    <x v="483"/>
    <m/>
    <d v="2025-02-03T00:00:00"/>
    <n v="0"/>
    <x v="303"/>
    <x v="1"/>
    <x v="5"/>
  </r>
  <r>
    <n v="100522772"/>
    <s v="AJALA ADENIJI KEHINDE"/>
    <s v="18B ADIKATU STREET ORILE-AGEGE LAGOS."/>
    <s v="C-Non MD"/>
    <x v="1"/>
    <s v="NMD"/>
    <n v="532"/>
    <n v="26193.02"/>
    <n v="394342.73"/>
    <x v="8"/>
    <n v="1001601816"/>
    <x v="483"/>
    <n v="30000"/>
    <d v="2025-06-17T00:00:00"/>
    <n v="3806.9799999999996"/>
    <x v="0"/>
    <x v="2"/>
    <x v="5"/>
  </r>
  <r>
    <n v="101644782"/>
    <s v="SALAMI LAMINA"/>
    <s v="20 ADIKATU STR OKO OBA LAGOS"/>
    <s v="C-Non MD"/>
    <x v="0"/>
    <s v="NMD"/>
    <n v="0"/>
    <n v="0"/>
    <n v="572394.65"/>
    <x v="8"/>
    <n v="1001601816"/>
    <x v="483"/>
    <m/>
    <m/>
    <n v="0"/>
    <x v="0"/>
    <x v="0"/>
    <x v="5"/>
  </r>
  <r>
    <n v="100522632"/>
    <s v="SALAMI LAMINA"/>
    <s v="20 ADIKATU STR OKO OBA LAGOS "/>
    <s v="C-Non MD"/>
    <x v="1"/>
    <s v="NMD"/>
    <n v="532"/>
    <n v="26193.02"/>
    <n v="1157521.3600000001"/>
    <x v="8"/>
    <n v="1001601816"/>
    <x v="483"/>
    <n v="20000"/>
    <d v="2025-06-20T00:00:00"/>
    <n v="0"/>
    <x v="312"/>
    <x v="3"/>
    <x v="5"/>
  </r>
  <r>
    <n v="100526621"/>
    <s v="AIKHOMU EHIMARE"/>
    <s v="40 IFELODUN STREET OKO-OBA AGEGE"/>
    <s v="C-Non MD"/>
    <x v="0"/>
    <s v="NMD"/>
    <n v="0"/>
    <n v="0"/>
    <n v="541989.64"/>
    <x v="8"/>
    <n v="1001601816"/>
    <x v="483"/>
    <m/>
    <m/>
    <n v="0"/>
    <x v="0"/>
    <x v="0"/>
    <x v="5"/>
  </r>
  <r>
    <n v="100522703"/>
    <s v="LATIFU JINADU"/>
    <s v="11 ADIKATU STR AGEGE OKO OBA"/>
    <s v="C-Non MD"/>
    <x v="1"/>
    <s v="NMD"/>
    <n v="532"/>
    <n v="26193.02"/>
    <n v="62772.49"/>
    <x v="8"/>
    <n v="1000535425"/>
    <x v="484"/>
    <n v="15300"/>
    <d v="2025-06-25T00:00:00"/>
    <n v="0"/>
    <x v="320"/>
    <x v="3"/>
    <x v="5"/>
  </r>
  <r>
    <n v="100525229"/>
    <s v="MR LAWRENCE JOHN"/>
    <s v="3 ADIKATU STR OKO OBA AGEGE OKO OBA AGEGE"/>
    <s v="C-Non MD"/>
    <x v="1"/>
    <s v="NMD"/>
    <n v="532"/>
    <n v="26193.02"/>
    <n v="648273.43999999994"/>
    <x v="8"/>
    <n v="1000535425"/>
    <x v="484"/>
    <n v="54000"/>
    <d v="2025-06-20T00:00:00"/>
    <n v="27806.98"/>
    <x v="0"/>
    <x v="2"/>
    <x v="5"/>
  </r>
  <r>
    <n v="102964885"/>
    <s v="ADEOLA AKINYELE AKINYELE"/>
    <s v="4 adikatu street"/>
    <s v="C-Non MD"/>
    <x v="1"/>
    <s v="NMD"/>
    <n v="532"/>
    <n v="26193.02"/>
    <n v="26193.02"/>
    <x v="8"/>
    <n v="1000535425"/>
    <x v="484"/>
    <m/>
    <m/>
    <n v="0"/>
    <x v="303"/>
    <x v="1"/>
    <x v="5"/>
  </r>
  <r>
    <n v="102964877"/>
    <s v="ADEOLA AKINYELE AKINYELE"/>
    <s v="4 adikatu street"/>
    <s v="C-Non MD"/>
    <x v="1"/>
    <s v="NMD"/>
    <n v="532"/>
    <n v="26193.02"/>
    <n v="26193.02"/>
    <x v="8"/>
    <n v="1000535425"/>
    <x v="484"/>
    <m/>
    <m/>
    <n v="0"/>
    <x v="303"/>
    <x v="1"/>
    <x v="5"/>
  </r>
  <r>
    <n v="100524793"/>
    <s v="YUSUF Y ALHAJI"/>
    <s v="5 ADIKATU STR 76/124291 OKO OBA AGEGE"/>
    <s v="C-Non MD"/>
    <x v="1"/>
    <s v="NMD"/>
    <n v="532"/>
    <n v="26193.02"/>
    <n v="1077825.46"/>
    <x v="8"/>
    <n v="1000535425"/>
    <x v="484"/>
    <n v="30000"/>
    <d v="2025-06-20T00:00:00"/>
    <n v="3806.9799999999996"/>
    <x v="0"/>
    <x v="2"/>
    <x v="5"/>
  </r>
  <r>
    <n v="100522962"/>
    <s v="AKINYELE VICTOR"/>
    <s v="6 ADIKATU STR M/N 79/S25/124746 AGEGE"/>
    <s v="C-Non MD"/>
    <x v="1"/>
    <s v="NMD"/>
    <n v="532"/>
    <n v="26193.02"/>
    <n v="258563.42"/>
    <x v="8"/>
    <n v="1000535425"/>
    <x v="484"/>
    <n v="23900"/>
    <d v="2025-06-26T00:00:00"/>
    <n v="0"/>
    <x v="321"/>
    <x v="3"/>
    <x v="5"/>
  </r>
  <r>
    <n v="101849874"/>
    <s v="SHOWEMIMO BABATUNDE"/>
    <s v="7 ADIKATU STR OLADEJI FARM AGEGE"/>
    <s v="C-Non MD"/>
    <x v="1"/>
    <s v="NMD"/>
    <n v="532"/>
    <n v="26193.02"/>
    <n v="723878.54"/>
    <x v="8"/>
    <n v="1000535425"/>
    <x v="484"/>
    <n v="12000"/>
    <d v="2025-06-20T00:00:00"/>
    <n v="0"/>
    <x v="322"/>
    <x v="3"/>
    <x v="5"/>
  </r>
  <r>
    <n v="100524104"/>
    <s v="ADELANI ISIKILU MR"/>
    <s v="8A ADIKATU STR M/NO 76/104789 OKO OBA"/>
    <s v="C-Non MD"/>
    <x v="1"/>
    <s v="NMD"/>
    <n v="532"/>
    <n v="26193.02"/>
    <n v="1312130.48"/>
    <x v="8"/>
    <n v="1000535425"/>
    <x v="484"/>
    <n v="30500"/>
    <d v="2025-06-20T00:00:00"/>
    <n v="4306.9799999999996"/>
    <x v="0"/>
    <x v="2"/>
    <x v="5"/>
  </r>
  <r>
    <n v="100523954"/>
    <s v="ALHAJA ANIKE"/>
    <s v="8A ADIKATU STR OKO OBA 76/13950 OKO OBA AGEGE"/>
    <s v="C-Non MD"/>
    <x v="1"/>
    <s v="NMD"/>
    <n v="532"/>
    <n v="26193.02"/>
    <n v="1018973.26"/>
    <x v="8"/>
    <n v="1000535425"/>
    <x v="484"/>
    <n v="80000"/>
    <d v="2025-06-16T00:00:00"/>
    <n v="53806.979999999996"/>
    <x v="0"/>
    <x v="2"/>
    <x v="5"/>
  </r>
  <r>
    <n v="100525078"/>
    <s v="RAMONI AZEEZ"/>
    <s v="17 ADIKATU STR LAGOS "/>
    <s v="C-Non MD"/>
    <x v="1"/>
    <s v="NMD"/>
    <n v="532"/>
    <n v="26193.02"/>
    <n v="466283.86"/>
    <x v="8"/>
    <n v="1000535975"/>
    <x v="485"/>
    <m/>
    <d v="2025-04-26T00:00:00"/>
    <n v="0"/>
    <x v="303"/>
    <x v="1"/>
    <x v="5"/>
  </r>
  <r>
    <n v="100524594"/>
    <s v="AKANBI ISHAU"/>
    <s v="19 ADIKATU STR OKO-OBA AGEGE "/>
    <s v="C-Non MD"/>
    <x v="1"/>
    <s v="NMD"/>
    <n v="532"/>
    <n v="26193.02"/>
    <n v="785764.38"/>
    <x v="8"/>
    <n v="1000535975"/>
    <x v="485"/>
    <m/>
    <d v="2024-12-07T00:00:00"/>
    <n v="0"/>
    <x v="303"/>
    <x v="1"/>
    <x v="5"/>
  </r>
  <r>
    <n v="100525158"/>
    <s v="AKANNI AKINWUNMI"/>
    <s v="25A ADIKATU STR OKO-OBA 86/S25/00758 25A.ADIKATU STR OKO-OBA"/>
    <s v="C-Non MD"/>
    <x v="1"/>
    <s v="NMD"/>
    <n v="532"/>
    <n v="26193.02"/>
    <n v="541473.79"/>
    <x v="8"/>
    <n v="1000535975"/>
    <x v="485"/>
    <m/>
    <d v="2025-03-27T00:00:00"/>
    <n v="0"/>
    <x v="303"/>
    <x v="1"/>
    <x v="5"/>
  </r>
  <r>
    <n v="100525159"/>
    <s v="ATOKE ELEGBEDE"/>
    <s v="5 ILOBU STR 86/S25/03595 OKO OBA AGEGE"/>
    <s v="C-Non MD"/>
    <x v="1"/>
    <s v="NMD"/>
    <n v="532"/>
    <n v="26193.02"/>
    <n v="1532288.65"/>
    <x v="8"/>
    <n v="1000535975"/>
    <x v="485"/>
    <m/>
    <d v="2025-01-17T00:00:00"/>
    <n v="0"/>
    <x v="303"/>
    <x v="1"/>
    <x v="5"/>
  </r>
  <r>
    <n v="100524804"/>
    <s v="ELEGBEDE ATOKE MADAM"/>
    <s v="5 ILOBU STR M/NO 81/S25/28986 OKO OBA AGEGE"/>
    <s v="C-Non MD"/>
    <x v="1"/>
    <s v="NMD"/>
    <n v="532"/>
    <n v="26193.02"/>
    <n v="1584477.27"/>
    <x v="8"/>
    <n v="1000535975"/>
    <x v="485"/>
    <m/>
    <d v="2025-04-08T00:00:00"/>
    <n v="0"/>
    <x v="303"/>
    <x v="1"/>
    <x v="5"/>
  </r>
  <r>
    <n v="100525389"/>
    <s v="MOSES T OLUSOLA"/>
    <s v="15 AFUWAPE STR OKO OBA 85/S25/484681 "/>
    <s v="C-Non MD"/>
    <x v="1"/>
    <s v="NMD"/>
    <n v="532"/>
    <n v="26193.02"/>
    <n v="363072.19"/>
    <x v="8"/>
    <n v="1000259631"/>
    <x v="486"/>
    <n v="35000"/>
    <d v="2025-06-21T00:00:00"/>
    <n v="8806.98"/>
    <x v="0"/>
    <x v="2"/>
    <x v="5"/>
  </r>
  <r>
    <n v="100522695"/>
    <s v="MRS OLUSOLA V.A"/>
    <s v="15. AFUWAPE STR LAGOS "/>
    <s v="C-Non MD"/>
    <x v="1"/>
    <s v="NMD"/>
    <n v="532"/>
    <n v="26193.02"/>
    <n v="25174.69"/>
    <x v="8"/>
    <n v="1000259631"/>
    <x v="486"/>
    <n v="27000"/>
    <d v="2025-06-21T00:00:00"/>
    <n v="806.97999999999956"/>
    <x v="0"/>
    <x v="2"/>
    <x v="5"/>
  </r>
  <r>
    <n v="100523487"/>
    <s v="ST JAMES CHURCH"/>
    <s v="17 AFUNWAPE STREET M/N 84/P50/100757 AGEGE"/>
    <s v="C-Non MD"/>
    <x v="0"/>
    <s v="NMD"/>
    <n v="0"/>
    <n v="0"/>
    <n v="789398.93"/>
    <x v="8"/>
    <n v="1000259631"/>
    <x v="486"/>
    <m/>
    <m/>
    <n v="0"/>
    <x v="0"/>
    <x v="0"/>
    <x v="5"/>
  </r>
  <r>
    <n v="102732913"/>
    <s v="ST JAMES CHURCH JAMES CHURCH"/>
    <s v="17 AFUNWAPE STREET M/N 84/P50/100757 AGEGE"/>
    <s v="C-Non MD"/>
    <x v="1"/>
    <s v="NMD"/>
    <n v="532"/>
    <n v="26193.02"/>
    <n v="209004.29"/>
    <x v="8"/>
    <n v="1000259631"/>
    <x v="486"/>
    <n v="26000"/>
    <d v="2025-06-17T00:00:00"/>
    <n v="0"/>
    <x v="306"/>
    <x v="3"/>
    <x v="5"/>
  </r>
  <r>
    <n v="100524768"/>
    <s v="GABRIEL SUNDAY A"/>
    <s v="18 AFUAPE STR OKO OBA OKO OBA "/>
    <s v="C-Non MD"/>
    <x v="1"/>
    <s v="NMD"/>
    <n v="532"/>
    <n v="26193.02"/>
    <n v="1027443.04"/>
    <x v="8"/>
    <n v="1000259631"/>
    <x v="486"/>
    <m/>
    <d v="2025-05-17T00:00:00"/>
    <n v="0"/>
    <x v="303"/>
    <x v="1"/>
    <x v="5"/>
  </r>
  <r>
    <n v="101658718"/>
    <s v="PST OLUGBEMI BAYO"/>
    <s v="18B AFUWAPE STR OKO OBA LAGOS"/>
    <s v="C-Non MD"/>
    <x v="0"/>
    <s v="NMD"/>
    <n v="0"/>
    <n v="0"/>
    <n v="374528.61"/>
    <x v="8"/>
    <n v="1000259631"/>
    <x v="486"/>
    <m/>
    <m/>
    <n v="0"/>
    <x v="0"/>
    <x v="0"/>
    <x v="5"/>
  </r>
  <r>
    <n v="101658717"/>
    <s v="PST OLUGBEMI BAYO"/>
    <s v="18B AFUWAPE STR OKO OBA LAGOS"/>
    <s v="C-Non MD"/>
    <x v="0"/>
    <s v="NMD"/>
    <n v="0"/>
    <n v="0"/>
    <n v="378628.61"/>
    <x v="8"/>
    <n v="1000259631"/>
    <x v="486"/>
    <m/>
    <m/>
    <n v="0"/>
    <x v="0"/>
    <x v="0"/>
    <x v="5"/>
  </r>
  <r>
    <n v="100522503"/>
    <s v="PST OLUGBEMI BAYO"/>
    <s v="18B AFUWAPE STR OKO OBA LAGOS"/>
    <s v="C-Non MD"/>
    <x v="1"/>
    <s v="NMD"/>
    <n v="532"/>
    <n v="26193.02"/>
    <n v="770462.93"/>
    <x v="8"/>
    <n v="1000259631"/>
    <x v="486"/>
    <m/>
    <d v="2025-05-28T00:00:00"/>
    <n v="0"/>
    <x v="303"/>
    <x v="1"/>
    <x v="5"/>
  </r>
  <r>
    <n v="101658719"/>
    <s v="PST OLUGBEMI BAYO"/>
    <s v="18B AFUWAPE STR OKO OBA LAGOS"/>
    <s v="C-Non MD"/>
    <x v="0"/>
    <s v="NMD"/>
    <n v="0"/>
    <n v="0"/>
    <n v="355528.61"/>
    <x v="8"/>
    <n v="1000259631"/>
    <x v="486"/>
    <m/>
    <m/>
    <n v="0"/>
    <x v="0"/>
    <x v="0"/>
    <x v="5"/>
  </r>
  <r>
    <n v="100522502"/>
    <s v="PST OLUGBEMI BAYO"/>
    <s v="18B AFUWAPE STR OKO OBA LAGOS"/>
    <s v="C-Non MD"/>
    <x v="1"/>
    <s v="NMD"/>
    <n v="532"/>
    <n v="26193.02"/>
    <n v="822522"/>
    <x v="8"/>
    <n v="1000259631"/>
    <x v="486"/>
    <m/>
    <d v="2025-05-28T00:00:00"/>
    <n v="0"/>
    <x v="303"/>
    <x v="1"/>
    <x v="5"/>
  </r>
  <r>
    <n v="100525622"/>
    <s v="OBASA MUFURAU"/>
    <s v="19 AFUWAPE STR M/NO 79/S25/38557 OKO OBA AGEGE"/>
    <s v="C-Non MD"/>
    <x v="0"/>
    <s v="NMD"/>
    <n v="0"/>
    <n v="0"/>
    <n v="604329.86"/>
    <x v="8"/>
    <n v="1000259631"/>
    <x v="486"/>
    <m/>
    <m/>
    <n v="0"/>
    <x v="0"/>
    <x v="0"/>
    <x v="5"/>
  </r>
  <r>
    <n v="102704410"/>
    <s v="SONUGA   JOSHUA OLUSOLA"/>
    <s v="23 AFUNWAPE STREET 85S25113838 OKO OBA AGEGE"/>
    <s v="C-Non MD"/>
    <x v="0"/>
    <s v="NMD"/>
    <n v="0"/>
    <n v="0"/>
    <n v="402044.23"/>
    <x v="8"/>
    <n v="1000259631"/>
    <x v="486"/>
    <m/>
    <m/>
    <n v="0"/>
    <x v="0"/>
    <x v="0"/>
    <x v="5"/>
  </r>
  <r>
    <n v="100522560"/>
    <s v="OLODUDE VICTORIA"/>
    <s v="10A AFUWAPE STR LAGOS "/>
    <s v="C-Non MD"/>
    <x v="1"/>
    <s v="NMD"/>
    <n v="532"/>
    <n v="26193.02"/>
    <n v="239677.3"/>
    <x v="8"/>
    <n v="1000262924"/>
    <x v="487"/>
    <m/>
    <d v="2025-05-28T00:00:00"/>
    <n v="0"/>
    <x v="303"/>
    <x v="1"/>
    <x v="5"/>
  </r>
  <r>
    <n v="100954938"/>
    <s v="OLOKODE ASHABI"/>
    <s v="10 AFUNWAPE STREET M/N 85/S25/86335 OKO OBA AGEGE"/>
    <s v="C-Non MD"/>
    <x v="1"/>
    <s v="NMD"/>
    <n v="532"/>
    <n v="26193.02"/>
    <n v="518495.66"/>
    <x v="8"/>
    <n v="1000262932"/>
    <x v="488"/>
    <n v="30000"/>
    <d v="2025-06-23T00:00:00"/>
    <n v="3806.9799999999996"/>
    <x v="0"/>
    <x v="2"/>
    <x v="6"/>
  </r>
  <r>
    <n v="100525600"/>
    <s v="AINA A O MR"/>
    <s v="6 AFUWAPE STR AGEGE OKO OBA AGEGE"/>
    <s v="C-Non MD"/>
    <x v="1"/>
    <s v="NMD"/>
    <n v="532"/>
    <n v="26193.02"/>
    <n v="146298.19"/>
    <x v="8"/>
    <n v="1000262932"/>
    <x v="488"/>
    <n v="40000"/>
    <d v="2025-06-26T00:00:00"/>
    <n v="13806.98"/>
    <x v="0"/>
    <x v="2"/>
    <x v="6"/>
  </r>
  <r>
    <n v="101648589"/>
    <s v="ADEYINKA SAMUEL"/>
    <s v="6 AGBOJIMU STR M/NO 79/S25/61969 OKO-OBA AGEGE"/>
    <s v="C-Non MD"/>
    <x v="0"/>
    <s v="NMD"/>
    <n v="0"/>
    <n v="0"/>
    <n v="88614.63"/>
    <x v="8"/>
    <n v="1002011402"/>
    <x v="489"/>
    <m/>
    <m/>
    <n v="0"/>
    <x v="0"/>
    <x v="0"/>
    <x v="1"/>
  </r>
  <r>
    <n v="101648417"/>
    <s v="ADEYINKA SAMUEL"/>
    <s v="6 AGBOJIMU STR M/NO 79/S25/61969 OKO-OBA AGEGE"/>
    <s v="C-Non MD"/>
    <x v="0"/>
    <s v="NMD"/>
    <n v="0"/>
    <n v="0"/>
    <n v="457055.44"/>
    <x v="8"/>
    <n v="1002011402"/>
    <x v="489"/>
    <m/>
    <m/>
    <n v="0"/>
    <x v="0"/>
    <x v="0"/>
    <x v="1"/>
  </r>
  <r>
    <n v="100525607"/>
    <s v="ADEYINKA SAMUEL"/>
    <s v="6 AGBOJIMU STR M/NO 79/S25/61969 OKO-OBA AGEGE"/>
    <s v="C-Non MD"/>
    <x v="1"/>
    <s v="NMD"/>
    <n v="532"/>
    <n v="26193.02"/>
    <n v="631304.01"/>
    <x v="8"/>
    <n v="1002011402"/>
    <x v="489"/>
    <n v="27000"/>
    <d v="2025-06-25T00:00:00"/>
    <n v="806.97999999999956"/>
    <x v="0"/>
    <x v="2"/>
    <x v="1"/>
  </r>
  <r>
    <n v="101648463"/>
    <s v="ADEYINKA SAMUEL"/>
    <s v="6 AGBOJIMU STR M/NO 79/S25/61969 OKO-OBA AGEGE"/>
    <s v="C-Non MD"/>
    <x v="0"/>
    <s v="NMD"/>
    <n v="0"/>
    <n v="0"/>
    <n v="395949.35"/>
    <x v="8"/>
    <n v="1002011402"/>
    <x v="489"/>
    <m/>
    <m/>
    <n v="0"/>
    <x v="0"/>
    <x v="0"/>
    <x v="1"/>
  </r>
  <r>
    <n v="101648506"/>
    <s v="ADEYINKA SAMUEL"/>
    <s v="6 AGBOJIMU STR M/NO 79/S25/61969 OKO-OBA AGEGE"/>
    <s v="C-Non MD"/>
    <x v="0"/>
    <s v="NMD"/>
    <n v="0"/>
    <n v="0"/>
    <n v="88614.63"/>
    <x v="8"/>
    <n v="1002011402"/>
    <x v="489"/>
    <m/>
    <m/>
    <n v="0"/>
    <x v="0"/>
    <x v="0"/>
    <x v="1"/>
  </r>
  <r>
    <n v="101644826"/>
    <s v="BADA ADERINOYE"/>
    <s v="4 AKINPELU STR AGEGE OKO OBA"/>
    <s v="C-Non MD"/>
    <x v="0"/>
    <s v="NMD"/>
    <n v="0"/>
    <n v="0"/>
    <n v="90292.32"/>
    <x v="8"/>
    <n v="1000262945"/>
    <x v="490"/>
    <m/>
    <m/>
    <n v="0"/>
    <x v="0"/>
    <x v="0"/>
    <x v="5"/>
  </r>
  <r>
    <n v="101646710"/>
    <s v="ADEKANBI RASHEED"/>
    <s v="6 AKINPELU STR M/NO 76/133724 OKO OBA"/>
    <s v="C-Non MD"/>
    <x v="0"/>
    <s v="NMD"/>
    <n v="0"/>
    <n v="0"/>
    <n v="54259.29"/>
    <x v="8"/>
    <n v="1000262945"/>
    <x v="490"/>
    <m/>
    <m/>
    <n v="0"/>
    <x v="0"/>
    <x v="0"/>
    <x v="5"/>
  </r>
  <r>
    <n v="101648206"/>
    <s v="ADEKANBI RASHEED"/>
    <s v="6 AKINPELU STR M/NO 76/133724 OKO OBA"/>
    <s v="C-Non MD"/>
    <x v="0"/>
    <s v="NMD"/>
    <n v="0"/>
    <n v="0"/>
    <n v="-3740.71"/>
    <x v="8"/>
    <n v="1000262945"/>
    <x v="490"/>
    <m/>
    <m/>
    <n v="0"/>
    <x v="0"/>
    <x v="0"/>
    <x v="5"/>
  </r>
  <r>
    <n v="101647554"/>
    <s v="ADEKANBI RASHEED"/>
    <s v="6 AKINPELU STR M/NO 76/133724 OKO OBA"/>
    <s v="C-Non MD"/>
    <x v="0"/>
    <s v="NMD"/>
    <n v="0"/>
    <n v="0"/>
    <n v="54259.29"/>
    <x v="8"/>
    <n v="1000262945"/>
    <x v="490"/>
    <m/>
    <m/>
    <n v="0"/>
    <x v="0"/>
    <x v="0"/>
    <x v="5"/>
  </r>
  <r>
    <n v="100524103"/>
    <s v="LAMINA AKINBAMI"/>
    <s v="10 AKINPELU STR OKO-OBA RD OLD A/C NO 26/03/03/5171 AGEGE"/>
    <s v="C-Non MD"/>
    <x v="1"/>
    <s v="NMD"/>
    <n v="532"/>
    <n v="26193.02"/>
    <n v="26538.38"/>
    <x v="8"/>
    <n v="1000261533"/>
    <x v="491"/>
    <m/>
    <d v="2025-05-28T00:00:00"/>
    <n v="0"/>
    <x v="303"/>
    <x v="1"/>
    <x v="5"/>
  </r>
  <r>
    <n v="101647359"/>
    <s v="LAMINA AKINBAMI"/>
    <s v="10 AKINPELU STR OKO-OBA RD OLD A/C NO 26/03/03/5171 AGEGE"/>
    <s v="C-Non MD"/>
    <x v="0"/>
    <s v="NMD"/>
    <n v="0"/>
    <n v="0"/>
    <n v="32666.28"/>
    <x v="8"/>
    <n v="1000261533"/>
    <x v="491"/>
    <m/>
    <m/>
    <n v="0"/>
    <x v="0"/>
    <x v="0"/>
    <x v="5"/>
  </r>
  <r>
    <n v="101612924"/>
    <s v="ALH ADE HUNMUANI"/>
    <s v="11 AKINPELU STR OKO OBA 79/S25/101490 AGEGE"/>
    <s v="C-Non MD"/>
    <x v="1"/>
    <s v="NMD"/>
    <n v="532"/>
    <n v="26193.02"/>
    <n v="49200.11"/>
    <x v="8"/>
    <n v="1000261533"/>
    <x v="491"/>
    <n v="26000"/>
    <d v="2025-06-23T00:00:00"/>
    <n v="0"/>
    <x v="306"/>
    <x v="3"/>
    <x v="5"/>
  </r>
  <r>
    <n v="100525090"/>
    <s v="ALH ADE HUNMUANI"/>
    <s v="11 AKINPELU STR OKO OBA 79/S25/101490 AGEGE"/>
    <s v="C-Non MD"/>
    <x v="1"/>
    <s v="NMD"/>
    <n v="532"/>
    <n v="26193.02"/>
    <n v="182938.11"/>
    <x v="8"/>
    <n v="1000261533"/>
    <x v="491"/>
    <n v="36000"/>
    <d v="2025-06-23T00:00:00"/>
    <n v="9806.98"/>
    <x v="0"/>
    <x v="2"/>
    <x v="5"/>
  </r>
  <r>
    <n v="101644792"/>
    <s v="FATAYI AKINPELU"/>
    <s v="12 AKINPELU STR OKO-OBA RD OLD A/C NO 26/03/03/5181 AGEGE"/>
    <s v="C-Non MD"/>
    <x v="0"/>
    <s v="NMD"/>
    <n v="0"/>
    <n v="0"/>
    <n v="554070.93999999994"/>
    <x v="8"/>
    <n v="1000261533"/>
    <x v="491"/>
    <m/>
    <m/>
    <n v="0"/>
    <x v="0"/>
    <x v="0"/>
    <x v="5"/>
  </r>
  <r>
    <n v="100524155"/>
    <s v="FATAYI AKINPELU"/>
    <s v="12 AKINPELU STR OKO-OBA RD OLD A/C NO 26/03/03/5181 AGEGE"/>
    <s v="C-Non MD"/>
    <x v="0"/>
    <s v="NMD"/>
    <n v="0"/>
    <n v="0"/>
    <n v="572157.59"/>
    <x v="8"/>
    <n v="1000261533"/>
    <x v="491"/>
    <m/>
    <m/>
    <n v="0"/>
    <x v="0"/>
    <x v="0"/>
    <x v="5"/>
  </r>
  <r>
    <n v="101644831"/>
    <s v="AMOKE BANKOLE"/>
    <s v="12. AKINPELU STREET OKO OBA LAGOS."/>
    <s v="C-Non MD"/>
    <x v="0"/>
    <s v="NMD"/>
    <n v="0"/>
    <n v="0"/>
    <n v="362285.57"/>
    <x v="8"/>
    <n v="1000261533"/>
    <x v="491"/>
    <m/>
    <m/>
    <n v="0"/>
    <x v="0"/>
    <x v="0"/>
    <x v="5"/>
  </r>
  <r>
    <n v="100522697"/>
    <s v="AMOKE BANKOLE"/>
    <s v="12. AKINPELU STREET OKO OBA LAGOS."/>
    <s v="C-Non MD"/>
    <x v="1"/>
    <s v="NMD"/>
    <n v="532"/>
    <n v="26193.02"/>
    <n v="1211842.92"/>
    <x v="8"/>
    <n v="1000261533"/>
    <x v="491"/>
    <n v="30000"/>
    <d v="2025-06-23T00:00:00"/>
    <n v="3806.9799999999996"/>
    <x v="0"/>
    <x v="2"/>
    <x v="5"/>
  </r>
  <r>
    <n v="100523136"/>
    <s v="ABODUNRIN RASAKI"/>
    <s v="14 AKINPELU STR M/NO 79/S25/7937 OKO OBA AGEGE"/>
    <s v="C-Non MD"/>
    <x v="1"/>
    <s v="NMD"/>
    <n v="532"/>
    <n v="26193.02"/>
    <n v="70592.59"/>
    <x v="8"/>
    <n v="1000261533"/>
    <x v="491"/>
    <n v="22000"/>
    <d v="2025-06-10T00:00:00"/>
    <n v="0"/>
    <x v="308"/>
    <x v="3"/>
    <x v="5"/>
  </r>
  <r>
    <n v="100523824"/>
    <s v="ALUBARIKA MOSQUE"/>
    <s v="14B IFELOJU STR 81/S25/0966 OKO OBA"/>
    <s v="C-Non MD"/>
    <x v="1"/>
    <s v="NMD"/>
    <n v="532"/>
    <n v="26193.02"/>
    <n v="495133.1"/>
    <x v="8"/>
    <n v="1000261533"/>
    <x v="491"/>
    <n v="15000"/>
    <d v="2025-06-20T00:00:00"/>
    <n v="0"/>
    <x v="318"/>
    <x v="3"/>
    <x v="5"/>
  </r>
  <r>
    <n v="101647360"/>
    <s v="ADISA AKINPELU"/>
    <s v="5 AKINPELU STR OKO-OBA AGEGE OLD A/C NO 26/03/03/5191"/>
    <s v="C-Non MD"/>
    <x v="0"/>
    <s v="NMD"/>
    <n v="0"/>
    <n v="0"/>
    <n v="58411.53"/>
    <x v="8"/>
    <n v="1000261533"/>
    <x v="491"/>
    <m/>
    <m/>
    <n v="0"/>
    <x v="0"/>
    <x v="0"/>
    <x v="5"/>
  </r>
  <r>
    <n v="101646708"/>
    <s v="ADISA AKINPELU"/>
    <s v="5 AKINPELU STR OKO-OBA AGEGE OLD A/C NO 26/03/03/5191"/>
    <s v="C-Non MD"/>
    <x v="0"/>
    <s v="NMD"/>
    <n v="0"/>
    <n v="0"/>
    <n v="58411.53"/>
    <x v="8"/>
    <n v="1000261533"/>
    <x v="491"/>
    <m/>
    <m/>
    <n v="0"/>
    <x v="0"/>
    <x v="0"/>
    <x v="5"/>
  </r>
  <r>
    <n v="101647552"/>
    <s v="ADISA AKINPELU"/>
    <s v="5 AKINPELU STR OKO-OBA AGEGE OLD A/C NO 26/03/03/5191"/>
    <s v="C-Non MD"/>
    <x v="0"/>
    <s v="NMD"/>
    <n v="0"/>
    <n v="0"/>
    <n v="58411.53"/>
    <x v="8"/>
    <n v="1000261533"/>
    <x v="491"/>
    <m/>
    <m/>
    <n v="0"/>
    <x v="0"/>
    <x v="0"/>
    <x v="5"/>
  </r>
  <r>
    <n v="100523933"/>
    <s v="OBADINA R."/>
    <s v="9.AKINPELU STR. ORILE AGEGE LAGOS"/>
    <s v="C-Non MD"/>
    <x v="1"/>
    <s v="NMD"/>
    <n v="532"/>
    <n v="26193.02"/>
    <n v="200668.7"/>
    <x v="8"/>
    <n v="1000261533"/>
    <x v="491"/>
    <n v="40000"/>
    <d v="2025-06-11T00:00:00"/>
    <n v="13806.98"/>
    <x v="0"/>
    <x v="2"/>
    <x v="5"/>
  </r>
  <r>
    <n v="100067838"/>
    <s v="ALHAJI MORUFU JIMOH"/>
    <s v="AL-MORUFU FILLING STATION 327/329 ABEOKUTA EXPRESS WAY LAGOS STATE"/>
    <s v="C-MD2"/>
    <x v="1"/>
    <s v="MD"/>
    <n v="1041"/>
    <n v="59769.8"/>
    <n v="59769.17"/>
    <x v="8"/>
    <n v="1002049398"/>
    <x v="492"/>
    <m/>
    <m/>
    <n v="0"/>
    <x v="323"/>
    <x v="1"/>
    <x v="0"/>
  </r>
  <r>
    <n v="100523913"/>
    <s v="ADEBIYI ABABI RASAKI"/>
    <s v="1 ALAFIA STR M/NO 72/36176 OKO-OBA AGEGE"/>
    <s v="C-Non MD"/>
    <x v="1"/>
    <s v="NMD"/>
    <n v="532"/>
    <n v="26193.02"/>
    <n v="485052.3"/>
    <x v="8"/>
    <n v="1002011412"/>
    <x v="493"/>
    <n v="24000"/>
    <d v="2025-06-21T00:00:00"/>
    <n v="0"/>
    <x v="317"/>
    <x v="3"/>
    <x v="1"/>
  </r>
  <r>
    <n v="101644843"/>
    <s v="M AJILEYE"/>
    <s v="2 ALAFIA STREET M/N 77/S25/6717 OKO OBA AGEGE"/>
    <s v="C-Non MD"/>
    <x v="0"/>
    <s v="NMD"/>
    <n v="0"/>
    <n v="0"/>
    <n v="33448.43"/>
    <x v="8"/>
    <n v="1002011412"/>
    <x v="493"/>
    <m/>
    <m/>
    <n v="0"/>
    <x v="0"/>
    <x v="0"/>
    <x v="1"/>
  </r>
  <r>
    <n v="101645249"/>
    <s v="MOSES AFOLABI AJILEYE"/>
    <s v="2 ALAFIA STREET MN 76/173917 OKO OBA AGEGE"/>
    <s v="C-Non MD"/>
    <x v="0"/>
    <s v="NMD"/>
    <n v="0"/>
    <n v="0"/>
    <n v="38348.43"/>
    <x v="8"/>
    <n v="1002011412"/>
    <x v="493"/>
    <m/>
    <m/>
    <n v="0"/>
    <x v="0"/>
    <x v="0"/>
    <x v="1"/>
  </r>
  <r>
    <n v="100524274"/>
    <s v="MR OYE FAGBOLA"/>
    <s v="4 ALAFIA ST OLD A/C NO 26/03/10/69713 OKO-OBA AGEGE"/>
    <s v="C-Non MD"/>
    <x v="1"/>
    <s v="NMD"/>
    <n v="532"/>
    <n v="26193.02"/>
    <n v="564894.48"/>
    <x v="8"/>
    <n v="1002011412"/>
    <x v="493"/>
    <n v="5000"/>
    <d v="2025-06-21T00:00:00"/>
    <n v="0"/>
    <x v="315"/>
    <x v="3"/>
    <x v="1"/>
  </r>
  <r>
    <n v="101645284"/>
    <s v="MR OYE FAGBOLA"/>
    <s v="4 ALAFIA ST OLD A/C NO 26/03/10/69713 OKO-OBA AGEGE"/>
    <s v="C-Non MD"/>
    <x v="0"/>
    <s v="NMD"/>
    <n v="0"/>
    <n v="0"/>
    <n v="251585.86"/>
    <x v="8"/>
    <n v="1002011412"/>
    <x v="493"/>
    <m/>
    <m/>
    <n v="0"/>
    <x v="0"/>
    <x v="0"/>
    <x v="1"/>
  </r>
  <r>
    <n v="100524297"/>
    <s v="MR I A OLAOFE"/>
    <s v="10 ALAFIA STR 86/S25/51745 OKO OBA AGEGE"/>
    <s v="C-Non MD"/>
    <x v="1"/>
    <s v="NMD"/>
    <n v="532"/>
    <n v="26193.02"/>
    <n v="1187306.5"/>
    <x v="8"/>
    <n v="1002011410"/>
    <x v="494"/>
    <n v="13500"/>
    <d v="2025-06-12T00:00:00"/>
    <n v="0"/>
    <x v="324"/>
    <x v="3"/>
    <x v="1"/>
  </r>
  <r>
    <n v="101645247"/>
    <s v="MR I A OLAOFE"/>
    <s v="10 ALAFIA STR 86/S25/51745 OKO OBA AGEGE"/>
    <s v="C-Non MD"/>
    <x v="0"/>
    <s v="NMD"/>
    <n v="0"/>
    <n v="0"/>
    <n v="85736.02"/>
    <x v="8"/>
    <n v="1002011410"/>
    <x v="494"/>
    <m/>
    <m/>
    <n v="0"/>
    <x v="0"/>
    <x v="0"/>
    <x v="1"/>
  </r>
  <r>
    <n v="101648752"/>
    <s v="MR. MARCULAY"/>
    <s v="12 ALAFIA STREET OKO OBA LAGOS"/>
    <s v="C-Non MD"/>
    <x v="1"/>
    <s v="NMD"/>
    <n v="532"/>
    <n v="26193.02"/>
    <n v="217613.64"/>
    <x v="8"/>
    <n v="1002011410"/>
    <x v="494"/>
    <n v="10000"/>
    <d v="2025-06-12T00:00:00"/>
    <n v="0"/>
    <x v="309"/>
    <x v="3"/>
    <x v="1"/>
  </r>
  <r>
    <n v="101648873"/>
    <s v="MR. MARCULAY"/>
    <s v="12 ALAFIA STREET OKO OBA LAGOS"/>
    <s v="C-Non MD"/>
    <x v="0"/>
    <s v="NMD"/>
    <n v="0"/>
    <n v="0"/>
    <n v="210045.3"/>
    <x v="8"/>
    <n v="1002011410"/>
    <x v="494"/>
    <m/>
    <m/>
    <n v="0"/>
    <x v="0"/>
    <x v="0"/>
    <x v="1"/>
  </r>
  <r>
    <n v="100946588"/>
    <s v="MR. MARCULAY"/>
    <s v="12 ALAFIA STREET OKO OBA LAGOS"/>
    <s v="C-Non MD"/>
    <x v="1"/>
    <s v="NMD"/>
    <n v="532"/>
    <n v="26193.02"/>
    <n v="357428.18"/>
    <x v="8"/>
    <n v="1002011410"/>
    <x v="494"/>
    <n v="10000"/>
    <d v="2025-06-12T00:00:00"/>
    <n v="0"/>
    <x v="309"/>
    <x v="3"/>
    <x v="1"/>
  </r>
  <r>
    <n v="101647250"/>
    <s v="LAMIDI AKINYINKA"/>
    <s v="15 ALAFIA STR OKO-OBA AGEGE OLD A/C NO 26/02/05/54418 MN 76/150259"/>
    <s v="C-Non MD"/>
    <x v="0"/>
    <s v="NMD"/>
    <n v="0"/>
    <n v="0"/>
    <n v="253060.65"/>
    <x v="8"/>
    <n v="1002011410"/>
    <x v="494"/>
    <m/>
    <m/>
    <n v="0"/>
    <x v="0"/>
    <x v="0"/>
    <x v="1"/>
  </r>
  <r>
    <n v="101644829"/>
    <s v="TAORIDI KASALI"/>
    <s v="31 ISIAKA OKOSUN STR LAGOS"/>
    <s v="C-Non MD"/>
    <x v="0"/>
    <s v="NMD"/>
    <n v="0"/>
    <n v="0"/>
    <n v="70113.11"/>
    <x v="8"/>
    <n v="1002011410"/>
    <x v="494"/>
    <m/>
    <m/>
    <n v="0"/>
    <x v="0"/>
    <x v="0"/>
    <x v="1"/>
  </r>
  <r>
    <n v="101257613"/>
    <s v="FATAI OLUWASEYI"/>
    <s v="1 AKINLAGUN STREET OFF OKOOBA ROAD ORILE"/>
    <s v="C-Non MD"/>
    <x v="1"/>
    <s v="NMD"/>
    <n v="532"/>
    <n v="26193.02"/>
    <n v="87272.76"/>
    <x v="8"/>
    <n v="1000261884"/>
    <x v="495"/>
    <n v="54000"/>
    <d v="2025-06-17T00:00:00"/>
    <n v="27806.98"/>
    <x v="0"/>
    <x v="2"/>
    <x v="4"/>
  </r>
  <r>
    <n v="100523602"/>
    <s v="MR FATAI OLUWASEYI"/>
    <s v="1 AKINLAGUN STREET OLD A/C NO 26/03/03/58413 VIA ALARAMIMO AGEGE"/>
    <s v="C-Non MD"/>
    <x v="1"/>
    <s v="NMD"/>
    <n v="532"/>
    <n v="26193.02"/>
    <n v="96702.13"/>
    <x v="8"/>
    <n v="1000261884"/>
    <x v="495"/>
    <n v="27000"/>
    <d v="2025-06-24T00:00:00"/>
    <n v="806.97999999999956"/>
    <x v="0"/>
    <x v="2"/>
    <x v="4"/>
  </r>
  <r>
    <n v="100523646"/>
    <s v="OGUNDELE RASAKI"/>
    <s v="1 ALARAMIMO STR M/NO 79/S25/98184 OKO OBA AGEGE"/>
    <s v="C-Non MD"/>
    <x v="1"/>
    <s v="NMD"/>
    <n v="532"/>
    <n v="26193.02"/>
    <n v="77179.08"/>
    <x v="8"/>
    <n v="1000261884"/>
    <x v="495"/>
    <n v="24000"/>
    <d v="2025-06-21T00:00:00"/>
    <n v="0"/>
    <x v="317"/>
    <x v="3"/>
    <x v="4"/>
  </r>
  <r>
    <n v="101647588"/>
    <s v="OGUNDELE RASAKI"/>
    <s v="1 ALARAMIMO STR M/NO 79/S25/98184 OKO OBA AGEGE"/>
    <s v="C-Non MD"/>
    <x v="0"/>
    <s v="NMD"/>
    <n v="0"/>
    <n v="0"/>
    <n v="21050.39"/>
    <x v="8"/>
    <n v="1000261884"/>
    <x v="495"/>
    <m/>
    <m/>
    <n v="0"/>
    <x v="0"/>
    <x v="0"/>
    <x v="4"/>
  </r>
  <r>
    <n v="101648263"/>
    <s v="OGUNDELE RASAKI"/>
    <s v="1 ALARAMIMO STR M/NO 79/S25/98184 OKO OBA AGEGE"/>
    <s v="C-Non MD"/>
    <x v="0"/>
    <s v="NMD"/>
    <n v="0"/>
    <n v="0"/>
    <n v="21050.39"/>
    <x v="8"/>
    <n v="1000261884"/>
    <x v="495"/>
    <m/>
    <m/>
    <n v="0"/>
    <x v="0"/>
    <x v="0"/>
    <x v="4"/>
  </r>
  <r>
    <n v="101646745"/>
    <s v="OGUNDELE RASAKI"/>
    <s v="1 ALARAMIMO STR M/NO 79/S25/98184 OKO OBA AGEGE"/>
    <s v="C-Non MD"/>
    <x v="0"/>
    <s v="NMD"/>
    <n v="0"/>
    <n v="0"/>
    <n v="28237.75"/>
    <x v="8"/>
    <n v="1000261884"/>
    <x v="495"/>
    <m/>
    <m/>
    <n v="0"/>
    <x v="0"/>
    <x v="0"/>
    <x v="4"/>
  </r>
  <r>
    <n v="101647419"/>
    <s v="OGUNDELE RASAKI"/>
    <s v="1 ALARAMIMO STR M/NO 79/S25/98184 OKO OBA AGEGE"/>
    <s v="C-Non MD"/>
    <x v="0"/>
    <s v="NMD"/>
    <n v="0"/>
    <n v="0"/>
    <n v="33037.46"/>
    <x v="8"/>
    <n v="1000261884"/>
    <x v="495"/>
    <m/>
    <m/>
    <n v="0"/>
    <x v="0"/>
    <x v="0"/>
    <x v="4"/>
  </r>
  <r>
    <n v="101648371"/>
    <s v="OKUNOLA RAFIU MR"/>
    <s v="11 ALARAMIMO STR OKO OBA AGEGE"/>
    <s v="C-Non MD"/>
    <x v="0"/>
    <s v="NMD"/>
    <n v="0"/>
    <n v="0"/>
    <n v="28987.33"/>
    <x v="8"/>
    <n v="1000261884"/>
    <x v="495"/>
    <m/>
    <m/>
    <n v="0"/>
    <x v="0"/>
    <x v="0"/>
    <x v="4"/>
  </r>
  <r>
    <n v="101647651"/>
    <s v="OKUNOLA RAFIU MR"/>
    <s v="11 ALARAMIMO STR OKO OBA AGEGE"/>
    <s v="C-Non MD"/>
    <x v="0"/>
    <s v="NMD"/>
    <n v="0"/>
    <n v="0"/>
    <n v="90225.27"/>
    <x v="8"/>
    <n v="1000261884"/>
    <x v="495"/>
    <m/>
    <m/>
    <n v="0"/>
    <x v="0"/>
    <x v="0"/>
    <x v="4"/>
  </r>
  <r>
    <n v="101646807"/>
    <s v="OKUNOLA RAFIU MR"/>
    <s v="11 ALARAMIMO STR OKO OBA AGEGE"/>
    <s v="C-Non MD"/>
    <x v="0"/>
    <s v="NMD"/>
    <n v="0"/>
    <n v="0"/>
    <n v="25987.33"/>
    <x v="8"/>
    <n v="1000261884"/>
    <x v="495"/>
    <m/>
    <m/>
    <n v="0"/>
    <x v="0"/>
    <x v="0"/>
    <x v="4"/>
  </r>
  <r>
    <n v="101647527"/>
    <s v="OKUNOLA RAFIU MR"/>
    <s v="11 ALARAMIMO STR OKO OBA AGEGE"/>
    <s v="C-Non MD"/>
    <x v="0"/>
    <s v="NMD"/>
    <n v="0"/>
    <n v="0"/>
    <n v="126525.27"/>
    <x v="8"/>
    <n v="1000261884"/>
    <x v="495"/>
    <m/>
    <m/>
    <n v="0"/>
    <x v="0"/>
    <x v="0"/>
    <x v="4"/>
  </r>
  <r>
    <n v="100524978"/>
    <s v="OKUNOLA RAFIU MR"/>
    <s v="11 ALARAMIMO STR OKO OBA AGEGE "/>
    <s v="C-Non MD"/>
    <x v="1"/>
    <s v="NMD"/>
    <n v="532"/>
    <n v="26193.02"/>
    <n v="751900.38"/>
    <x v="8"/>
    <n v="1000261884"/>
    <x v="495"/>
    <n v="10000"/>
    <d v="2025-06-21T00:00:00"/>
    <n v="0"/>
    <x v="309"/>
    <x v="3"/>
    <x v="4"/>
  </r>
  <r>
    <n v="101646744"/>
    <s v="MUKAILA AKINOLA"/>
    <s v="2 ALARAMIMO CHURCH AVENUE OLD A/C NO 26/03/03/48416 AGEGE"/>
    <s v="C-Non MD"/>
    <x v="1"/>
    <s v="NMD"/>
    <n v="532"/>
    <n v="26193.02"/>
    <n v="198797.4"/>
    <x v="8"/>
    <n v="1000261884"/>
    <x v="495"/>
    <n v="27000"/>
    <d v="2025-06-17T00:00:00"/>
    <n v="806.97999999999956"/>
    <x v="0"/>
    <x v="2"/>
    <x v="4"/>
  </r>
  <r>
    <n v="101647587"/>
    <s v="MUKAILA AKINOLA"/>
    <s v="2 ALARAMIMO CHURCH AVENUE OLD A/C NO 26/03/03/48416 AGEGE"/>
    <s v="C-Non MD"/>
    <x v="0"/>
    <s v="NMD"/>
    <n v="0"/>
    <n v="0"/>
    <n v="70037.460000000006"/>
    <x v="8"/>
    <n v="1000261884"/>
    <x v="495"/>
    <m/>
    <m/>
    <n v="0"/>
    <x v="0"/>
    <x v="0"/>
    <x v="4"/>
  </r>
  <r>
    <n v="101648264"/>
    <s v="MUKAILA AKINOLA"/>
    <s v="2 ALARAMIMO CHURCH AVENUE OLD A/C NO 26/03/03/48416 AGEGE"/>
    <s v="C-Non MD"/>
    <x v="0"/>
    <s v="NMD"/>
    <n v="0"/>
    <n v="0"/>
    <n v="70037.460000000006"/>
    <x v="8"/>
    <n v="1000261884"/>
    <x v="495"/>
    <m/>
    <m/>
    <n v="0"/>
    <x v="0"/>
    <x v="0"/>
    <x v="4"/>
  </r>
  <r>
    <n v="100524126"/>
    <s v="MUKAILA AKINOLA"/>
    <s v="2 ALARAMIMO CHURCH AVENUE OLD A/C NO 26/03/03/48416 AGEGE"/>
    <s v="C-Non MD"/>
    <x v="1"/>
    <s v="NMD"/>
    <n v="532"/>
    <n v="26193.02"/>
    <n v="568271.18000000005"/>
    <x v="8"/>
    <n v="1000261884"/>
    <x v="495"/>
    <m/>
    <d v="2025-05-20T00:00:00"/>
    <n v="0"/>
    <x v="303"/>
    <x v="1"/>
    <x v="4"/>
  </r>
  <r>
    <n v="101647420"/>
    <s v="MUKAILA AKINOLA"/>
    <s v="2 ALARAMIMO CHURCH AVENUE OLD A/C NO 26/03/03/48416 AGEGE"/>
    <s v="C-Non MD"/>
    <x v="0"/>
    <s v="NMD"/>
    <n v="0"/>
    <n v="0"/>
    <n v="55037.46"/>
    <x v="8"/>
    <n v="1000261884"/>
    <x v="495"/>
    <m/>
    <m/>
    <n v="0"/>
    <x v="0"/>
    <x v="0"/>
    <x v="4"/>
  </r>
  <r>
    <n v="101647417"/>
    <s v="SOLOMON MATANMI"/>
    <s v="2 ALARAMIMO CHURCH STREET 77/S25/002469 ORILE AGEGE"/>
    <s v="C-Non MD"/>
    <x v="0"/>
    <s v="NMD"/>
    <n v="0"/>
    <n v="0"/>
    <n v="158356.85"/>
    <x v="8"/>
    <n v="1000261884"/>
    <x v="495"/>
    <m/>
    <m/>
    <n v="0"/>
    <x v="0"/>
    <x v="0"/>
    <x v="4"/>
  </r>
  <r>
    <n v="101646759"/>
    <s v="SOLOMON MATANMI"/>
    <s v="2 ALARAMIMO CHURCH STREET 77/S25/002469 ORILE AGEGE"/>
    <s v="C-Non MD"/>
    <x v="0"/>
    <s v="NMD"/>
    <n v="0"/>
    <n v="0"/>
    <n v="177656.85"/>
    <x v="8"/>
    <n v="1000261884"/>
    <x v="495"/>
    <m/>
    <m/>
    <n v="0"/>
    <x v="0"/>
    <x v="0"/>
    <x v="4"/>
  </r>
  <r>
    <n v="101647602"/>
    <s v="SOLOMON MATANMI"/>
    <s v="2 ALARAMIMO CHURCH STREET 77/S25/002469 ORILE AGEGE"/>
    <s v="C-Non MD"/>
    <x v="0"/>
    <s v="NMD"/>
    <n v="0"/>
    <n v="0"/>
    <n v="151356.85"/>
    <x v="8"/>
    <n v="1000261884"/>
    <x v="495"/>
    <m/>
    <m/>
    <n v="0"/>
    <x v="0"/>
    <x v="0"/>
    <x v="4"/>
  </r>
  <r>
    <n v="100537349"/>
    <s v="SOLOMON MATANMI"/>
    <s v="2 ALARAMIMO CHURCH STREET 77/S25/002469 ORILE AGEGE"/>
    <s v="C-Non MD"/>
    <x v="1"/>
    <s v="NMD"/>
    <n v="532"/>
    <n v="26193.02"/>
    <n v="71952.289999999994"/>
    <x v="8"/>
    <n v="1000261884"/>
    <x v="495"/>
    <n v="27000"/>
    <d v="2025-06-17T00:00:00"/>
    <n v="806.97999999999956"/>
    <x v="0"/>
    <x v="2"/>
    <x v="4"/>
  </r>
  <r>
    <n v="101648261"/>
    <s v="SOLOMON MATANMI"/>
    <s v="2 ALARAMIMO CHURCH STREET 77/S25/002469 ORILE AGEGE"/>
    <s v="C-Non MD"/>
    <x v="1"/>
    <s v="NMD"/>
    <n v="532"/>
    <n v="26193.02"/>
    <n v="180081.94"/>
    <x v="8"/>
    <n v="1000261884"/>
    <x v="495"/>
    <n v="15000"/>
    <d v="2025-06-17T00:00:00"/>
    <n v="0"/>
    <x v="318"/>
    <x v="3"/>
    <x v="4"/>
  </r>
  <r>
    <n v="101648372"/>
    <s v="AKANDE SHITTU MR"/>
    <s v="4 ALARAMIMO STR OKO OBA AGEGE"/>
    <s v="C-Non MD"/>
    <x v="0"/>
    <s v="NMD"/>
    <n v="0"/>
    <n v="0"/>
    <n v="43237.75"/>
    <x v="8"/>
    <n v="1000261884"/>
    <x v="495"/>
    <m/>
    <m/>
    <n v="0"/>
    <x v="0"/>
    <x v="0"/>
    <x v="4"/>
  </r>
  <r>
    <n v="101646808"/>
    <s v="AKANDE SHITTU MR"/>
    <s v="4 ALARAMIMO STR OKO OBA AGEGE"/>
    <s v="C-Non MD"/>
    <x v="0"/>
    <s v="NMD"/>
    <n v="0"/>
    <n v="0"/>
    <n v="15237.75"/>
    <x v="8"/>
    <n v="1000261884"/>
    <x v="495"/>
    <m/>
    <m/>
    <n v="0"/>
    <x v="0"/>
    <x v="0"/>
    <x v="4"/>
  </r>
  <r>
    <n v="101647652"/>
    <s v="AKANDE SHITTU MR"/>
    <s v="4 ALARAMIMO STR OKO OBA AGEGE"/>
    <s v="C-Non MD"/>
    <x v="0"/>
    <s v="NMD"/>
    <n v="0"/>
    <n v="0"/>
    <n v="43237.75"/>
    <x v="8"/>
    <n v="1000261884"/>
    <x v="495"/>
    <m/>
    <m/>
    <n v="0"/>
    <x v="0"/>
    <x v="0"/>
    <x v="4"/>
  </r>
  <r>
    <n v="100524815"/>
    <s v="AKANDE SHITTU MR"/>
    <s v="4 ALARAMIMO STR OKO OBA AGEGE "/>
    <s v="C-Non MD"/>
    <x v="1"/>
    <s v="NMD"/>
    <n v="532"/>
    <n v="26193.02"/>
    <n v="52731.17"/>
    <x v="8"/>
    <n v="1000261884"/>
    <x v="495"/>
    <n v="33100"/>
    <d v="2025-06-23T00:00:00"/>
    <n v="6906.98"/>
    <x v="0"/>
    <x v="2"/>
    <x v="4"/>
  </r>
  <r>
    <n v="101648369"/>
    <s v="MR KAFARU ABU OGUNDARE"/>
    <s v="5 ALARAMIMO STREET OLD A/C NO 26/03/03/59212 ORILE AGEGE"/>
    <s v="C-Non MD"/>
    <x v="0"/>
    <s v="NMD"/>
    <n v="0"/>
    <n v="0"/>
    <n v="46201.82"/>
    <x v="8"/>
    <n v="1000261884"/>
    <x v="495"/>
    <m/>
    <m/>
    <n v="0"/>
    <x v="0"/>
    <x v="0"/>
    <x v="4"/>
  </r>
  <r>
    <n v="101647657"/>
    <s v="MR KAFARU ABU OGUNDARE"/>
    <s v="5 ALARAMIMO STREET OLD A/C NO 26/03/03/59212 ORILE AGEGE"/>
    <s v="C-Non MD"/>
    <x v="0"/>
    <s v="NMD"/>
    <n v="0"/>
    <n v="0"/>
    <n v="28987.33"/>
    <x v="8"/>
    <n v="1000261884"/>
    <x v="495"/>
    <m/>
    <m/>
    <n v="0"/>
    <x v="0"/>
    <x v="0"/>
    <x v="4"/>
  </r>
  <r>
    <n v="101647525"/>
    <s v="MR KAFARU ABU OGUNDARE"/>
    <s v="5 ALARAMIMO STREET OLD A/C NO 26/03/03/59212 ORILE AGEGE"/>
    <s v="C-Non MD"/>
    <x v="0"/>
    <s v="NMD"/>
    <n v="0"/>
    <n v="0"/>
    <n v="25987.33"/>
    <x v="8"/>
    <n v="1000261884"/>
    <x v="495"/>
    <m/>
    <m/>
    <n v="0"/>
    <x v="0"/>
    <x v="0"/>
    <x v="4"/>
  </r>
  <r>
    <n v="100523601"/>
    <s v="MR KAFARU ABU OGUNDARE"/>
    <s v="5 ALARAMIMO STREET OLD A/C NO 26/03/03/59212 ORILE AGEGE"/>
    <s v="C-Non MD"/>
    <x v="1"/>
    <s v="NMD"/>
    <n v="532"/>
    <n v="26193.02"/>
    <n v="579642.71"/>
    <x v="8"/>
    <n v="1000261884"/>
    <x v="495"/>
    <n v="31000"/>
    <d v="2025-06-17T00:00:00"/>
    <n v="4806.9799999999996"/>
    <x v="0"/>
    <x v="2"/>
    <x v="4"/>
  </r>
  <r>
    <n v="101646813"/>
    <s v="MR KAFARU ABU OGUNDARE"/>
    <s v="5 ALARAMIMO STREET OLD A/C NO 26/03/03/59212 ORILE AGEGE"/>
    <s v="C-Non MD"/>
    <x v="0"/>
    <s v="NMD"/>
    <n v="0"/>
    <n v="0"/>
    <n v="28987.33"/>
    <x v="8"/>
    <n v="1000261884"/>
    <x v="495"/>
    <m/>
    <m/>
    <n v="0"/>
    <x v="0"/>
    <x v="0"/>
    <x v="4"/>
  </r>
  <r>
    <n v="100524152"/>
    <s v="EMMANUEL ADEOSUN"/>
    <s v="6 ALARAMIMO CHURCH AVE OKO-OB MN 76/156481 AGEGE"/>
    <s v="C-Non MD"/>
    <x v="1"/>
    <s v="NMD"/>
    <n v="532"/>
    <n v="26193.02"/>
    <n v="419377.72"/>
    <x v="8"/>
    <n v="1000261884"/>
    <x v="495"/>
    <m/>
    <d v="2024-11-14T00:00:00"/>
    <n v="0"/>
    <x v="303"/>
    <x v="1"/>
    <x v="4"/>
  </r>
  <r>
    <n v="101648359"/>
    <s v="OGUNDIPE SEGUN"/>
    <s v="6 ALARAMIMO STREET LAGOS"/>
    <s v="C-Non MD"/>
    <x v="0"/>
    <s v="NMD"/>
    <n v="0"/>
    <n v="0"/>
    <n v="87975.23"/>
    <x v="8"/>
    <n v="1000261884"/>
    <x v="495"/>
    <m/>
    <m/>
    <n v="0"/>
    <x v="0"/>
    <x v="0"/>
    <x v="4"/>
  </r>
  <r>
    <n v="101646757"/>
    <s v="OGUNDIPE SEGUN"/>
    <s v="6 ALARAMIMO STREET LAGOS"/>
    <s v="C-Non MD"/>
    <x v="0"/>
    <s v="NMD"/>
    <n v="0"/>
    <n v="0"/>
    <n v="87975.23"/>
    <x v="8"/>
    <n v="1000261884"/>
    <x v="495"/>
    <m/>
    <m/>
    <n v="0"/>
    <x v="0"/>
    <x v="0"/>
    <x v="4"/>
  </r>
  <r>
    <n v="101647600"/>
    <s v="OGUNDIPE SEGUN"/>
    <s v="6 ALARAMIMO STREET LAGOS"/>
    <s v="C-Non MD"/>
    <x v="0"/>
    <s v="NMD"/>
    <n v="0"/>
    <n v="0"/>
    <n v="97128.94"/>
    <x v="8"/>
    <n v="1000261884"/>
    <x v="495"/>
    <m/>
    <m/>
    <n v="0"/>
    <x v="0"/>
    <x v="0"/>
    <x v="4"/>
  </r>
  <r>
    <n v="101647515"/>
    <s v="OGUNDIPE SEGUN"/>
    <s v="6 ALARAMIMO STREET LAGOS"/>
    <s v="C-Non MD"/>
    <x v="0"/>
    <s v="NMD"/>
    <n v="0"/>
    <n v="0"/>
    <n v="87975.23"/>
    <x v="8"/>
    <n v="1000261884"/>
    <x v="495"/>
    <m/>
    <m/>
    <n v="0"/>
    <x v="0"/>
    <x v="0"/>
    <x v="4"/>
  </r>
  <r>
    <n v="102896907"/>
    <s v="SULAIMON OLALEKAN MAKINDE"/>
    <s v="7 ALARAMIMO CHURCH AVENUE, OGBA ROY, AGEGE"/>
    <s v="C-Non MD"/>
    <x v="1"/>
    <s v="NMD"/>
    <n v="532"/>
    <n v="26193.02"/>
    <n v="91802.1"/>
    <x v="8"/>
    <n v="1000261884"/>
    <x v="495"/>
    <m/>
    <d v="2025-04-29T00:00:00"/>
    <n v="0"/>
    <x v="303"/>
    <x v="1"/>
    <x v="4"/>
  </r>
  <r>
    <n v="101646814"/>
    <s v="AYINDE GABRIEL MR"/>
    <s v="9 ALARAMIMO STR 86/S25/48081 OKO OBA AGEGE"/>
    <s v="C-Non MD"/>
    <x v="1"/>
    <s v="NMD"/>
    <n v="532"/>
    <n v="26193.02"/>
    <n v="45997.4"/>
    <x v="8"/>
    <n v="1000261884"/>
    <x v="495"/>
    <n v="15000"/>
    <d v="2025-06-21T00:00:00"/>
    <n v="0"/>
    <x v="318"/>
    <x v="3"/>
    <x v="4"/>
  </r>
  <r>
    <n v="101647658"/>
    <s v="AYINDE GABRIEL MR"/>
    <s v="9 ALARAMIMO STR 86/S25/48081 OKO OBA AGEGE"/>
    <s v="C-Non MD"/>
    <x v="0"/>
    <s v="NMD"/>
    <n v="0"/>
    <n v="0"/>
    <n v="46201.82"/>
    <x v="8"/>
    <n v="1000261884"/>
    <x v="495"/>
    <m/>
    <m/>
    <n v="0"/>
    <x v="0"/>
    <x v="0"/>
    <x v="4"/>
  </r>
  <r>
    <n v="101647526"/>
    <s v="AYINDE GABRIEL MR"/>
    <s v="9 ALARAMIMO STR 86/S25/48081 OKO OBA AGEGE"/>
    <s v="C-Non MD"/>
    <x v="0"/>
    <s v="NMD"/>
    <n v="0"/>
    <n v="0"/>
    <n v="47201.82"/>
    <x v="8"/>
    <n v="1000261884"/>
    <x v="495"/>
    <m/>
    <m/>
    <n v="0"/>
    <x v="0"/>
    <x v="0"/>
    <x v="4"/>
  </r>
  <r>
    <n v="100524298"/>
    <s v="AYINDE GABRIEL MR"/>
    <s v="9 ALARAMIMO STR 86/S25/48081 OKO OBA AGEGE"/>
    <s v="C-Non MD"/>
    <x v="1"/>
    <s v="NMD"/>
    <n v="532"/>
    <n v="26193.02"/>
    <n v="50370.54"/>
    <x v="8"/>
    <n v="1000261884"/>
    <x v="495"/>
    <n v="15000"/>
    <d v="2025-06-21T00:00:00"/>
    <n v="0"/>
    <x v="318"/>
    <x v="3"/>
    <x v="4"/>
  </r>
  <r>
    <n v="101648370"/>
    <s v="AYINDE GABRIEL MR"/>
    <s v="9 ALARAMIMO STR 86/S25/48081 OKO OBA AGEGE"/>
    <s v="C-Non MD"/>
    <x v="0"/>
    <s v="NMD"/>
    <n v="0"/>
    <n v="0"/>
    <n v="31801.82"/>
    <x v="8"/>
    <n v="1000261884"/>
    <x v="495"/>
    <m/>
    <m/>
    <n v="0"/>
    <x v="0"/>
    <x v="0"/>
    <x v="4"/>
  </r>
  <r>
    <n v="101646811"/>
    <s v="ALH SALAAT AYOADE"/>
    <s v="SHOP 2B ALARAMIMO STR 85/S25/95446 OKO OBA AGEGE"/>
    <s v="C-Non MD"/>
    <x v="0"/>
    <s v="NMD"/>
    <n v="0"/>
    <n v="0"/>
    <n v="25687.33"/>
    <x v="8"/>
    <n v="1000261884"/>
    <x v="495"/>
    <m/>
    <m/>
    <n v="0"/>
    <x v="0"/>
    <x v="0"/>
    <x v="4"/>
  </r>
  <r>
    <n v="101648375"/>
    <s v="ALH SALAAT AYOADE"/>
    <s v="SHOP 2B ALARAMIMO STR 85/S25/95446 OKO OBA AGEGE"/>
    <s v="C-Non MD"/>
    <x v="0"/>
    <s v="NMD"/>
    <n v="0"/>
    <n v="0"/>
    <n v="5487.33"/>
    <x v="8"/>
    <n v="1000261884"/>
    <x v="495"/>
    <m/>
    <m/>
    <n v="0"/>
    <x v="0"/>
    <x v="0"/>
    <x v="4"/>
  </r>
  <r>
    <n v="101647655"/>
    <s v="ALH SALAAT AYOADE"/>
    <s v="SHOP 2B ALARAMIMO STR 85/S25/95446 OKO OBA AGEGE"/>
    <s v="C-Non MD"/>
    <x v="0"/>
    <s v="NMD"/>
    <n v="0"/>
    <n v="0"/>
    <n v="346025.92"/>
    <x v="8"/>
    <n v="1000261884"/>
    <x v="495"/>
    <m/>
    <m/>
    <n v="0"/>
    <x v="0"/>
    <x v="0"/>
    <x v="4"/>
  </r>
  <r>
    <n v="100523613"/>
    <s v="ALIU OGUN SHOYINKA"/>
    <s v="10 ALARAMIMO CHURCH AVENUE OLD A/C NO 26/03/03/61913 ORILE AGEGE"/>
    <s v="C-Non MD"/>
    <x v="1"/>
    <s v="NMD"/>
    <n v="532"/>
    <n v="26193.02"/>
    <n v="375531.95"/>
    <x v="8"/>
    <n v="1001604488"/>
    <x v="496"/>
    <n v="20000"/>
    <d v="2025-06-21T00:00:00"/>
    <n v="0"/>
    <x v="312"/>
    <x v="3"/>
    <x v="4"/>
  </r>
  <r>
    <n v="101648376"/>
    <s v="ALIU OGUN SHOYINKA"/>
    <s v="10 ALARAMIMO CHURCH AVENUE OLD A/C NO 26/03/03/61913 ORILE AGEGE"/>
    <s v="C-Non MD"/>
    <x v="0"/>
    <s v="NMD"/>
    <n v="0"/>
    <n v="0"/>
    <n v="82591.42"/>
    <x v="8"/>
    <n v="1001604488"/>
    <x v="496"/>
    <m/>
    <m/>
    <n v="0"/>
    <x v="0"/>
    <x v="0"/>
    <x v="4"/>
  </r>
  <r>
    <n v="101647532"/>
    <s v="ALIU OGUN SHOYINKA"/>
    <s v="10 ALARAMIMO CHURCH AVENUE OLD A/C NO 26/03/03/61913 ORILE AGEGE"/>
    <s v="C-Non MD"/>
    <x v="0"/>
    <s v="NMD"/>
    <n v="0"/>
    <n v="0"/>
    <n v="82591.42"/>
    <x v="8"/>
    <n v="1001604488"/>
    <x v="496"/>
    <m/>
    <m/>
    <n v="0"/>
    <x v="0"/>
    <x v="0"/>
    <x v="4"/>
  </r>
  <r>
    <n v="100524616"/>
    <s v="AJAYI JOHNSON"/>
    <s v="12 ALARAMIMO STR 77/S25/14818 OKO OBA"/>
    <s v="C-Non MD"/>
    <x v="1"/>
    <s v="NMD"/>
    <n v="532"/>
    <n v="26193.02"/>
    <n v="231244.45"/>
    <x v="8"/>
    <n v="1001604488"/>
    <x v="496"/>
    <n v="35000"/>
    <d v="2025-06-24T00:00:00"/>
    <n v="8806.98"/>
    <x v="0"/>
    <x v="2"/>
    <x v="4"/>
  </r>
  <r>
    <n v="101647516"/>
    <s v="ABDUL LASISI"/>
    <s v="13 ALARAMIMO CHURCH ORILE AVENUE AGEGE"/>
    <s v="C-Non MD"/>
    <x v="0"/>
    <s v="NMD"/>
    <n v="0"/>
    <n v="0"/>
    <n v="37719.949999999997"/>
    <x v="8"/>
    <n v="1001604488"/>
    <x v="496"/>
    <m/>
    <m/>
    <n v="0"/>
    <x v="0"/>
    <x v="0"/>
    <x v="4"/>
  </r>
  <r>
    <n v="101647599"/>
    <s v="ABDUL LASISI"/>
    <s v="13 ALARAMIMO CHURCH ORILE AVENUE AGEGE"/>
    <s v="C-Non MD"/>
    <x v="0"/>
    <s v="NMD"/>
    <n v="0"/>
    <n v="0"/>
    <n v="37719.949999999997"/>
    <x v="8"/>
    <n v="1001604488"/>
    <x v="496"/>
    <m/>
    <m/>
    <n v="0"/>
    <x v="0"/>
    <x v="0"/>
    <x v="4"/>
  </r>
  <r>
    <n v="101646756"/>
    <s v="ABDUL LASISI"/>
    <s v="13 ALARAMIMO CHURCH ORILE AVENUE AGEGE"/>
    <s v="C-Non MD"/>
    <x v="0"/>
    <s v="NMD"/>
    <n v="0"/>
    <n v="0"/>
    <n v="41719.949999999997"/>
    <x v="8"/>
    <n v="1001604488"/>
    <x v="496"/>
    <m/>
    <m/>
    <n v="0"/>
    <x v="0"/>
    <x v="0"/>
    <x v="4"/>
  </r>
  <r>
    <n v="101648360"/>
    <s v="ABDUL LASISI"/>
    <s v="13 ALARAMIMO CHURCH ORILE AVENUE AGEGE"/>
    <s v="C-Non MD"/>
    <x v="0"/>
    <s v="NMD"/>
    <n v="0"/>
    <n v="0"/>
    <n v="592559.81999999995"/>
    <x v="8"/>
    <n v="1001604488"/>
    <x v="496"/>
    <m/>
    <m/>
    <n v="0"/>
    <x v="0"/>
    <x v="0"/>
    <x v="4"/>
  </r>
  <r>
    <n v="100523439"/>
    <s v="ABDUL LASISI"/>
    <s v="13 ALARAMIMO CHURCH ORILE AVENUE AGEGE "/>
    <s v="C-Non MD"/>
    <x v="1"/>
    <s v="NMD"/>
    <n v="532"/>
    <n v="26193.02"/>
    <n v="809004.19"/>
    <x v="8"/>
    <n v="1001604488"/>
    <x v="496"/>
    <m/>
    <d v="2025-03-20T00:00:00"/>
    <n v="0"/>
    <x v="303"/>
    <x v="1"/>
    <x v="4"/>
  </r>
  <r>
    <n v="100525149"/>
    <s v="RASAKI RASHEED"/>
    <s v="14 ALARAMIMO STR 85/S25/198702 OKO OBA AGEGE"/>
    <s v="C-Non MD"/>
    <x v="1"/>
    <s v="NMD"/>
    <n v="532"/>
    <n v="26193.02"/>
    <n v="-6531.37"/>
    <x v="8"/>
    <n v="1001604488"/>
    <x v="496"/>
    <m/>
    <d v="2025-05-27T00:00:00"/>
    <n v="0"/>
    <x v="303"/>
    <x v="1"/>
    <x v="4"/>
  </r>
  <r>
    <n v="101648357"/>
    <s v="RASAKI RASHEED"/>
    <s v="14 ALARAMIMO STR 85/S25/198702 OKO OBA AGEGE"/>
    <s v="C-Non MD"/>
    <x v="0"/>
    <s v="NMD"/>
    <n v="0"/>
    <n v="0"/>
    <n v="67077.61"/>
    <x v="8"/>
    <n v="1001604488"/>
    <x v="496"/>
    <m/>
    <m/>
    <n v="0"/>
    <x v="0"/>
    <x v="0"/>
    <x v="4"/>
  </r>
  <r>
    <n v="101647513"/>
    <s v="RASAKI RASHEED"/>
    <s v="14 ALARAMIMO STR 85/S25/198702 OKO OBA AGEGE"/>
    <s v="C-Non MD"/>
    <x v="0"/>
    <s v="NMD"/>
    <n v="0"/>
    <n v="0"/>
    <n v="67077.61"/>
    <x v="8"/>
    <n v="1001604488"/>
    <x v="496"/>
    <m/>
    <m/>
    <n v="0"/>
    <x v="0"/>
    <x v="0"/>
    <x v="4"/>
  </r>
  <r>
    <n v="100523948"/>
    <s v="ALIMI KADIRI"/>
    <s v="14 ALARAMIMO STR ORILE AGEGE MN 76/136578 "/>
    <s v="C-Non MD"/>
    <x v="0"/>
    <s v="NMD"/>
    <n v="0"/>
    <n v="0"/>
    <n v="1181317.1100000001"/>
    <x v="8"/>
    <n v="1001604488"/>
    <x v="496"/>
    <m/>
    <m/>
    <n v="0"/>
    <x v="0"/>
    <x v="0"/>
    <x v="4"/>
  </r>
  <r>
    <n v="100525493"/>
    <s v="OMOLABAKE ABILOYE"/>
    <s v="16 ALARAMIMO STREET OKO OBA AGEGE"/>
    <s v="C-Non MD"/>
    <x v="1"/>
    <s v="NMD"/>
    <n v="532"/>
    <n v="26193.02"/>
    <n v="353868.79"/>
    <x v="8"/>
    <n v="1001604488"/>
    <x v="496"/>
    <m/>
    <d v="2025-05-21T00:00:00"/>
    <n v="0"/>
    <x v="303"/>
    <x v="1"/>
    <x v="4"/>
  </r>
  <r>
    <n v="101646864"/>
    <s v="OPELOYERU ADEYEMI ALHA"/>
    <s v="18 ALARAMIMO STREET ORILE M/N 77/S25/46184 AGEGE"/>
    <s v="C-Non MD"/>
    <x v="0"/>
    <s v="NMD"/>
    <n v="0"/>
    <n v="0"/>
    <n v="52198.04"/>
    <x v="8"/>
    <n v="1001604488"/>
    <x v="496"/>
    <m/>
    <m/>
    <n v="0"/>
    <x v="0"/>
    <x v="0"/>
    <x v="4"/>
  </r>
  <r>
    <n v="100523655"/>
    <s v="OPELOYERU ADEYEMI ALHA"/>
    <s v="18 ALARAMIMO STREET ORILE M/N 77/S25/46184 AGEGE"/>
    <s v="C-Non MD"/>
    <x v="1"/>
    <s v="NMD"/>
    <n v="532"/>
    <n v="26193.02"/>
    <n v="162820.45000000001"/>
    <x v="8"/>
    <n v="1001604488"/>
    <x v="496"/>
    <m/>
    <d v="2025-05-06T00:00:00"/>
    <n v="0"/>
    <x v="303"/>
    <x v="1"/>
    <x v="4"/>
  </r>
  <r>
    <n v="101647708"/>
    <s v="OPELOYERU ADEYEMI ALHA"/>
    <s v="18 ALARAMIMO STREET ORILE M/N 77/S25/46184 AGEGE"/>
    <s v="C-Non MD"/>
    <x v="0"/>
    <s v="NMD"/>
    <n v="0"/>
    <n v="0"/>
    <n v="574084.12"/>
    <x v="8"/>
    <n v="1001604488"/>
    <x v="496"/>
    <m/>
    <m/>
    <n v="0"/>
    <x v="0"/>
    <x v="0"/>
    <x v="4"/>
  </r>
  <r>
    <n v="101647529"/>
    <s v="OPELOYERU ADEYEMI ALHA"/>
    <s v="18 ALARAMIMO STREET ORILE M/N 77/S25/46184 AGEGE"/>
    <s v="C-Non MD"/>
    <x v="1"/>
    <s v="NMD"/>
    <n v="532"/>
    <n v="26193.02"/>
    <n v="70485.61"/>
    <x v="8"/>
    <n v="1001604488"/>
    <x v="496"/>
    <n v="50000"/>
    <d v="2025-06-24T00:00:00"/>
    <n v="23806.98"/>
    <x v="0"/>
    <x v="2"/>
    <x v="4"/>
  </r>
  <r>
    <n v="101648373"/>
    <s v="OPELOYERU ADEYEMI ALHA"/>
    <s v="18 ALARAMIMO STREET ORILE M/N 77/S25/46184 AGEGE"/>
    <s v="C-Non MD"/>
    <x v="0"/>
    <s v="NMD"/>
    <n v="0"/>
    <n v="0"/>
    <n v="68198.039999999994"/>
    <x v="8"/>
    <n v="1001604488"/>
    <x v="496"/>
    <m/>
    <m/>
    <n v="0"/>
    <x v="0"/>
    <x v="0"/>
    <x v="4"/>
  </r>
  <r>
    <n v="101647511"/>
    <s v="OLADIRAN RASHEED"/>
    <s v="19 ALARAMIMO STR AGEGE OKO OBA"/>
    <s v="C-Non MD"/>
    <x v="0"/>
    <s v="NMD"/>
    <n v="0"/>
    <n v="0"/>
    <n v="595758.9"/>
    <x v="8"/>
    <n v="1001604488"/>
    <x v="496"/>
    <m/>
    <m/>
    <n v="0"/>
    <x v="0"/>
    <x v="0"/>
    <x v="4"/>
  </r>
  <r>
    <n v="101646753"/>
    <s v="OLADIRAN RASHEED"/>
    <s v="19 ALARAMIMO STR AGEGE OKO OBA"/>
    <s v="C-Non MD"/>
    <x v="0"/>
    <s v="NMD"/>
    <n v="0"/>
    <n v="0"/>
    <n v="541584.12"/>
    <x v="8"/>
    <n v="1001604488"/>
    <x v="496"/>
    <m/>
    <m/>
    <n v="0"/>
    <x v="0"/>
    <x v="0"/>
    <x v="4"/>
  </r>
  <r>
    <n v="100523595"/>
    <s v="OLADIRAN RASHEED"/>
    <s v="19 ALARAMIMO STR AGEGE OKO OBA"/>
    <s v="C-Non MD"/>
    <x v="1"/>
    <s v="NMD"/>
    <n v="532"/>
    <n v="26193.02"/>
    <n v="343753.98"/>
    <x v="8"/>
    <n v="1001604488"/>
    <x v="496"/>
    <n v="24000"/>
    <d v="2025-06-17T00:00:00"/>
    <n v="0"/>
    <x v="317"/>
    <x v="3"/>
    <x v="4"/>
  </r>
  <r>
    <n v="101647596"/>
    <s v="OLADIRAN RASHEED"/>
    <s v="19 ALARAMIMO STR AGEGE OKO OBA"/>
    <s v="C-Non MD"/>
    <x v="0"/>
    <s v="NMD"/>
    <n v="0"/>
    <n v="0"/>
    <n v="50077.61"/>
    <x v="8"/>
    <n v="1001604488"/>
    <x v="496"/>
    <m/>
    <m/>
    <n v="0"/>
    <x v="0"/>
    <x v="0"/>
    <x v="4"/>
  </r>
  <r>
    <n v="101648355"/>
    <s v="OLADIRAN RASHEED"/>
    <s v="19 ALARAMIMO STR AGEGE OKO OBA"/>
    <s v="C-Non MD"/>
    <x v="0"/>
    <s v="NMD"/>
    <n v="0"/>
    <n v="0"/>
    <n v="-724.87"/>
    <x v="8"/>
    <n v="1001604488"/>
    <x v="496"/>
    <m/>
    <m/>
    <n v="0"/>
    <x v="0"/>
    <x v="0"/>
    <x v="4"/>
  </r>
  <r>
    <n v="101645204"/>
    <s v="WAIDI BABATUNDE"/>
    <s v="21 ALARAMI STR OKO OBA"/>
    <s v="C-Non MD"/>
    <x v="0"/>
    <s v="NMD"/>
    <n v="0"/>
    <n v="0"/>
    <n v="391206.95"/>
    <x v="8"/>
    <n v="1001604488"/>
    <x v="496"/>
    <m/>
    <m/>
    <n v="0"/>
    <x v="0"/>
    <x v="0"/>
    <x v="4"/>
  </r>
  <r>
    <n v="100523258"/>
    <s v="WAIDI BABATUNDE"/>
    <s v="21 ALARAMI STR OKO OBA "/>
    <s v="C-Non MD"/>
    <x v="1"/>
    <s v="NMD"/>
    <n v="532"/>
    <n v="26193.02"/>
    <n v="54253.46"/>
    <x v="8"/>
    <n v="1001604488"/>
    <x v="496"/>
    <n v="26000"/>
    <d v="2025-06-21T00:00:00"/>
    <n v="0"/>
    <x v="306"/>
    <x v="3"/>
    <x v="4"/>
  </r>
  <r>
    <n v="100525604"/>
    <s v="OLADIPO H A"/>
    <s v="8 ALARAMIMO STR M/NO 79/S25/61323 OKO-OBA AGEGE"/>
    <s v="C-Non MD"/>
    <x v="1"/>
    <s v="NMD"/>
    <n v="532"/>
    <n v="26193.02"/>
    <n v="99694.35"/>
    <x v="8"/>
    <n v="1001604488"/>
    <x v="496"/>
    <n v="26000"/>
    <d v="2025-06-16T00:00:00"/>
    <n v="0"/>
    <x v="306"/>
    <x v="3"/>
    <x v="4"/>
  </r>
  <r>
    <n v="101645516"/>
    <s v="OLADIPO H A"/>
    <s v="8 ALARAMIMO STR M/NO 79/S25/61323 OKO-OBA AGEGE"/>
    <s v="C-Non MD"/>
    <x v="1"/>
    <s v="NMD"/>
    <n v="532"/>
    <n v="26193.02"/>
    <n v="43645.37"/>
    <x v="8"/>
    <n v="1001604488"/>
    <x v="496"/>
    <n v="26000"/>
    <d v="2025-06-16T00:00:00"/>
    <n v="0"/>
    <x v="306"/>
    <x v="3"/>
    <x v="4"/>
  </r>
  <r>
    <n v="100523596"/>
    <s v="TOMADE ABIBU"/>
    <s v="20 ALARAMIMO STREET OLD A/C NO 26/03/03/57712 OKO OBA AGEGE"/>
    <s v="C-Non MD"/>
    <x v="1"/>
    <s v="NMD"/>
    <n v="532"/>
    <n v="26193.02"/>
    <n v="719577.84"/>
    <x v="8"/>
    <n v="1000261903"/>
    <x v="497"/>
    <n v="31000"/>
    <d v="2025-06-21T00:00:00"/>
    <n v="4806.9799999999996"/>
    <x v="0"/>
    <x v="2"/>
    <x v="4"/>
  </r>
  <r>
    <n v="100525309"/>
    <s v="TONADE ABIB"/>
    <s v="23 ALARAMIMO STR ORILE AGEGE LAGOS"/>
    <s v="C-Non MD"/>
    <x v="1"/>
    <s v="NMD"/>
    <n v="532"/>
    <n v="26193.02"/>
    <n v="471593.71"/>
    <x v="8"/>
    <n v="1000261903"/>
    <x v="497"/>
    <n v="32000"/>
    <d v="2025-06-24T00:00:00"/>
    <n v="5806.98"/>
    <x v="0"/>
    <x v="2"/>
    <x v="4"/>
  </r>
  <r>
    <n v="100525303"/>
    <s v="FATAI ADEYINKA"/>
    <s v="23 ALARAMIMO STREET M/N 75/118968 OKO-OBA AGEGE"/>
    <s v="C-Non MD"/>
    <x v="1"/>
    <s v="NMD"/>
    <n v="532"/>
    <n v="26193.02"/>
    <n v="95955.33"/>
    <x v="8"/>
    <n v="1000261903"/>
    <x v="497"/>
    <n v="35100"/>
    <d v="2025-06-22T00:00:00"/>
    <n v="8906.98"/>
    <x v="0"/>
    <x v="2"/>
    <x v="4"/>
  </r>
  <r>
    <n v="100523996"/>
    <s v="ADEKANBI EMMANUEL"/>
    <s v="25 ALARAMIMO STR OKO OBA AGEGE "/>
    <s v="C-Non MD"/>
    <x v="1"/>
    <s v="NMD"/>
    <n v="532"/>
    <n v="26193.02"/>
    <n v="868281.26"/>
    <x v="8"/>
    <n v="1000261903"/>
    <x v="497"/>
    <n v="28000"/>
    <d v="2025-06-17T00:00:00"/>
    <n v="1806.9799999999996"/>
    <x v="0"/>
    <x v="2"/>
    <x v="4"/>
  </r>
  <r>
    <n v="101646866"/>
    <s v="OKEGBEMI MONINU OLA MRS"/>
    <s v="27 ALARAMIMO STR POWER LINE 85/S25/050282 OFF ORILE RD AGEGE"/>
    <s v="C-Non MD"/>
    <x v="0"/>
    <s v="NMD"/>
    <n v="0"/>
    <n v="0"/>
    <n v="79444.22"/>
    <x v="8"/>
    <n v="1000261903"/>
    <x v="497"/>
    <m/>
    <m/>
    <n v="0"/>
    <x v="0"/>
    <x v="0"/>
    <x v="4"/>
  </r>
  <r>
    <n v="100522996"/>
    <s v="OKEGBEMI MONINU OLA MRS"/>
    <s v="27 ALARAMIMO STR POWER LINE 85/S25/050282 OFF ORILE RD AGEGE"/>
    <s v="C-Non MD"/>
    <x v="1"/>
    <s v="NMD"/>
    <n v="532"/>
    <n v="26193.02"/>
    <n v="276824.94"/>
    <x v="8"/>
    <n v="1000261903"/>
    <x v="497"/>
    <n v="32000"/>
    <d v="2025-06-21T00:00:00"/>
    <n v="5806.98"/>
    <x v="0"/>
    <x v="2"/>
    <x v="4"/>
  </r>
  <r>
    <n v="101648379"/>
    <s v="OKEGBEMI MONINU OLA MRS"/>
    <s v="27 ALARAMIMO STR POWER LINE 85/S25/050282 OFF ORILE RD AGEGE"/>
    <s v="C-Non MD"/>
    <x v="0"/>
    <s v="NMD"/>
    <n v="0"/>
    <n v="0"/>
    <n v="79444.22"/>
    <x v="8"/>
    <n v="1000261903"/>
    <x v="497"/>
    <m/>
    <m/>
    <n v="0"/>
    <x v="0"/>
    <x v="0"/>
    <x v="4"/>
  </r>
  <r>
    <n v="101647535"/>
    <s v="OKEGBEMI MONINU OLA MRS"/>
    <s v="27 ALARAMIMO STR POWER LINE 85/S25/050282 OFF ORILE RD AGEGE"/>
    <s v="C-Non MD"/>
    <x v="0"/>
    <s v="NMD"/>
    <n v="0"/>
    <n v="0"/>
    <n v="675126.12"/>
    <x v="8"/>
    <n v="1000261903"/>
    <x v="497"/>
    <m/>
    <m/>
    <n v="0"/>
    <x v="0"/>
    <x v="0"/>
    <x v="4"/>
  </r>
  <r>
    <n v="101647710"/>
    <s v="OKEGBEMI MONINU OLA MRS"/>
    <s v="27 ALARAMIMO STR POWER LINE 85/S25/050282 OFF ORILE RD AGEGE"/>
    <s v="C-Non MD"/>
    <x v="0"/>
    <s v="NMD"/>
    <n v="0"/>
    <n v="0"/>
    <n v="83444.22"/>
    <x v="8"/>
    <n v="1000261903"/>
    <x v="497"/>
    <m/>
    <m/>
    <n v="0"/>
    <x v="0"/>
    <x v="0"/>
    <x v="4"/>
  </r>
  <r>
    <n v="102175781"/>
    <s v="SHONOWO A.O."/>
    <s v="9/10 SHONOWO CRESCENT"/>
    <s v="C-Non MD"/>
    <x v="1"/>
    <s v="NMD"/>
    <n v="532"/>
    <n v="26193.02"/>
    <n v="274238.98"/>
    <x v="8"/>
    <n v="1000261903"/>
    <x v="497"/>
    <m/>
    <m/>
    <n v="0"/>
    <x v="303"/>
    <x v="1"/>
    <x v="4"/>
  </r>
  <r>
    <n v="101645202"/>
    <s v="TONADE ABIB"/>
    <s v="23 ALARAMIMO STR ORILE AGEGE LAGOS"/>
    <s v="C-Non MD"/>
    <x v="0"/>
    <s v="NMD"/>
    <n v="0"/>
    <n v="0"/>
    <n v="645941.78"/>
    <x v="8"/>
    <n v="1000261890"/>
    <x v="498"/>
    <m/>
    <m/>
    <n v="0"/>
    <x v="0"/>
    <x v="0"/>
    <x v="4"/>
  </r>
  <r>
    <n v="101645200"/>
    <s v="ADEKANBI EMMANUEL"/>
    <s v="25 ALARAMIMO STR OKO OBA AGEGE"/>
    <s v="C-Non MD"/>
    <x v="1"/>
    <s v="NMD"/>
    <n v="532"/>
    <n v="26193.02"/>
    <n v="363850.49"/>
    <x v="8"/>
    <n v="1000261890"/>
    <x v="498"/>
    <n v="42100"/>
    <d v="2025-06-24T00:00:00"/>
    <n v="15906.98"/>
    <x v="0"/>
    <x v="2"/>
    <x v="4"/>
  </r>
  <r>
    <n v="101645199"/>
    <s v="TITILAYO AKINDELE"/>
    <s v="26 ALARAMIMO STREET 75/057518 ORILE AGEGE"/>
    <s v="C-Non MD"/>
    <x v="0"/>
    <s v="NMD"/>
    <n v="0"/>
    <n v="0"/>
    <n v="596841.78"/>
    <x v="8"/>
    <n v="1000261890"/>
    <x v="498"/>
    <m/>
    <m/>
    <n v="0"/>
    <x v="0"/>
    <x v="0"/>
    <x v="4"/>
  </r>
  <r>
    <n v="100524265"/>
    <s v="TITILAYO AKINDELE"/>
    <s v="26 ALARAMIMO STREET 75/057518 ORILE AGEGE"/>
    <s v="C-Non MD"/>
    <x v="1"/>
    <s v="NMD"/>
    <n v="532"/>
    <n v="26193.02"/>
    <n v="177228.95"/>
    <x v="8"/>
    <n v="1000261890"/>
    <x v="498"/>
    <n v="32000"/>
    <d v="2025-06-17T00:00:00"/>
    <n v="5806.98"/>
    <x v="0"/>
    <x v="2"/>
    <x v="4"/>
  </r>
  <r>
    <n v="100524320"/>
    <s v="AKOMOLEDE PETER"/>
    <s v="27 ALARAMIMO STR 86/S25/64852 ORILE AGEGE"/>
    <s v="C-Non MD"/>
    <x v="1"/>
    <s v="NMD"/>
    <n v="532"/>
    <n v="26193.02"/>
    <n v="237654.01"/>
    <x v="8"/>
    <n v="1000261890"/>
    <x v="498"/>
    <n v="36000"/>
    <d v="2025-06-24T00:00:00"/>
    <n v="9806.98"/>
    <x v="0"/>
    <x v="2"/>
    <x v="4"/>
  </r>
  <r>
    <n v="100525393"/>
    <s v="DAVID SUNDAY"/>
    <s v="27 ALARAMIMO STR OKO OBA M/NO 79/S25/67238 OKO-OBA AGEGE"/>
    <s v="C-Non MD"/>
    <x v="1"/>
    <s v="NMD"/>
    <n v="532"/>
    <n v="26193.02"/>
    <n v="45194.43"/>
    <x v="8"/>
    <n v="1000261890"/>
    <x v="498"/>
    <n v="32000"/>
    <d v="2025-06-21T00:00:00"/>
    <n v="5806.98"/>
    <x v="0"/>
    <x v="2"/>
    <x v="4"/>
  </r>
  <r>
    <n v="100524164"/>
    <s v="MUSTAPHA S"/>
    <s v="29 ALARAMIMO STR 86/S25/3678 OKO OBA AGEGE"/>
    <s v="C-Non MD"/>
    <x v="1"/>
    <s v="NMD"/>
    <n v="532"/>
    <n v="26193.02"/>
    <n v="57984.480000000003"/>
    <x v="8"/>
    <n v="1000261890"/>
    <x v="498"/>
    <n v="27000"/>
    <d v="2025-06-21T00:00:00"/>
    <n v="806.97999999999956"/>
    <x v="0"/>
    <x v="2"/>
    <x v="4"/>
  </r>
  <r>
    <n v="100524450"/>
    <s v="YINUSA ALABI"/>
    <s v="30 ALARAMIMO ST M/N 77/S25/18988 OKO OBA AGEGE"/>
    <s v="C-Non MD"/>
    <x v="1"/>
    <s v="NMD"/>
    <n v="532"/>
    <n v="26193.02"/>
    <n v="77383.97"/>
    <x v="8"/>
    <n v="1000261890"/>
    <x v="498"/>
    <n v="47000"/>
    <d v="2025-06-21T00:00:00"/>
    <n v="20806.98"/>
    <x v="0"/>
    <x v="2"/>
    <x v="4"/>
  </r>
  <r>
    <n v="101645517"/>
    <s v="MRS MULIKATU SHOYODE"/>
    <s v="31 ALARAMIMO STR 93/S25/001083 OKO OBA"/>
    <s v="C-Non MD"/>
    <x v="0"/>
    <s v="NMD"/>
    <n v="0"/>
    <n v="0"/>
    <n v="578620.76"/>
    <x v="8"/>
    <n v="1000261890"/>
    <x v="498"/>
    <m/>
    <m/>
    <n v="0"/>
    <x v="0"/>
    <x v="0"/>
    <x v="4"/>
  </r>
  <r>
    <n v="100523745"/>
    <s v="KASALIYU SHOYODE"/>
    <s v="31 ALARAMIMO STR ORILR AGEGE LAGOS STATE"/>
    <s v="C-Non MD"/>
    <x v="1"/>
    <s v="NMD"/>
    <n v="532"/>
    <n v="26193.02"/>
    <n v="38071.67"/>
    <x v="8"/>
    <n v="1000261890"/>
    <x v="498"/>
    <n v="21200"/>
    <d v="2025-06-23T00:00:00"/>
    <n v="0"/>
    <x v="325"/>
    <x v="3"/>
    <x v="4"/>
  </r>
  <r>
    <n v="102426423"/>
    <s v="BELLO WASIU"/>
    <s v="30 ALARAMIMO STR OKO OBA"/>
    <s v="C-Non MD"/>
    <x v="1"/>
    <s v="NMD"/>
    <n v="532"/>
    <n v="26193.02"/>
    <n v="274238.98"/>
    <x v="8"/>
    <n v="1000261887"/>
    <x v="499"/>
    <m/>
    <m/>
    <n v="0"/>
    <x v="303"/>
    <x v="1"/>
    <x v="7"/>
  </r>
  <r>
    <n v="100523478"/>
    <s v="ONI OLUSANYA"/>
    <s v="31 OLALEYE STR OKO OBA LAGOS"/>
    <s v="C-Non MD"/>
    <x v="1"/>
    <s v="NMD"/>
    <n v="532"/>
    <n v="26193.02"/>
    <n v="356369.14"/>
    <x v="8"/>
    <n v="1000261887"/>
    <x v="499"/>
    <n v="27000"/>
    <d v="2025-06-17T00:00:00"/>
    <n v="806.97999999999956"/>
    <x v="0"/>
    <x v="2"/>
    <x v="7"/>
  </r>
  <r>
    <n v="100524733"/>
    <s v="ONI OLUSANYA"/>
    <s v="31 OLALEYE STR OKO OBA LAGOS "/>
    <s v="C-Non MD"/>
    <x v="0"/>
    <s v="NMD"/>
    <n v="0"/>
    <n v="0"/>
    <n v="466793.35"/>
    <x v="8"/>
    <n v="1000261887"/>
    <x v="499"/>
    <m/>
    <m/>
    <n v="0"/>
    <x v="0"/>
    <x v="0"/>
    <x v="7"/>
  </r>
  <r>
    <n v="100524490"/>
    <s v="ONI OLUSANYA"/>
    <s v="31 OLALEYE STR OKOOBA LAGOS"/>
    <s v="C-Non MD"/>
    <x v="1"/>
    <s v="NMD"/>
    <n v="532"/>
    <n v="26193.02"/>
    <n v="542131.55000000005"/>
    <x v="8"/>
    <n v="1000261887"/>
    <x v="499"/>
    <n v="27000"/>
    <d v="2025-06-17T00:00:00"/>
    <n v="806.97999999999956"/>
    <x v="0"/>
    <x v="2"/>
    <x v="7"/>
  </r>
  <r>
    <n v="101645514"/>
    <s v="JOSIAH ADE OGUNLANA"/>
    <s v="6 IGBILE STR VIA AKRAMIMO ORILE AGEGE"/>
    <s v="C-Non MD"/>
    <x v="0"/>
    <s v="NMD"/>
    <n v="0"/>
    <n v="0"/>
    <n v="1093704.8600000001"/>
    <x v="8"/>
    <n v="1000261887"/>
    <x v="499"/>
    <m/>
    <m/>
    <n v="0"/>
    <x v="0"/>
    <x v="0"/>
    <x v="7"/>
  </r>
  <r>
    <n v="100523614"/>
    <s v="JOSIAH ADE OGUNLANA"/>
    <s v="6 IGBILE STR VIA AKRAMIMO ORILE AGEGE "/>
    <s v="C-Non MD"/>
    <x v="1"/>
    <s v="NMD"/>
    <n v="532"/>
    <n v="26193.02"/>
    <n v="122567.54"/>
    <x v="8"/>
    <n v="1000261887"/>
    <x v="499"/>
    <n v="28200"/>
    <d v="2025-06-17T00:00:00"/>
    <n v="2006.9799999999996"/>
    <x v="0"/>
    <x v="2"/>
    <x v="7"/>
  </r>
  <r>
    <n v="102937408"/>
    <s v="SUBAI OLUTOSIN ALEBIOSU"/>
    <s v="30 ALARAMIMO,OLUTOSIN SUBAI"/>
    <s v="C-Non MD"/>
    <x v="1"/>
    <s v="NMD"/>
    <n v="532"/>
    <n v="26193.02"/>
    <n v="106101.43"/>
    <x v="8"/>
    <n v="1000261893"/>
    <x v="500"/>
    <m/>
    <m/>
    <n v="0"/>
    <x v="303"/>
    <x v="1"/>
    <x v="4"/>
  </r>
  <r>
    <n v="102937412"/>
    <s v="SUBAI OLUTOSIN ALEBIOSU"/>
    <s v="30 ALARAMIMO,OLUTOSIN SUBAI"/>
    <s v="C-Non MD"/>
    <x v="1"/>
    <s v="NMD"/>
    <n v="532"/>
    <n v="26193.02"/>
    <n v="106101.43"/>
    <x v="8"/>
    <n v="1000261893"/>
    <x v="500"/>
    <m/>
    <m/>
    <n v="0"/>
    <x v="303"/>
    <x v="1"/>
    <x v="4"/>
  </r>
  <r>
    <n v="102937413"/>
    <s v="SUBAI OLUTOSIN ALEBIOSU"/>
    <s v="30 ALARAMIMO,OLUTOSIN SUBAI"/>
    <s v="C-Non MD"/>
    <x v="1"/>
    <s v="NMD"/>
    <n v="532"/>
    <n v="26193.02"/>
    <n v="106101.43"/>
    <x v="8"/>
    <n v="1000261893"/>
    <x v="500"/>
    <m/>
    <m/>
    <n v="0"/>
    <x v="303"/>
    <x v="1"/>
    <x v="4"/>
  </r>
  <r>
    <n v="102937411"/>
    <s v="SUBAI OLUTOSIN ALEBIOSU"/>
    <s v="30 ALARAMIMO,OLUTOSIN SUBAI"/>
    <s v="C-Non MD"/>
    <x v="1"/>
    <s v="NMD"/>
    <n v="532"/>
    <n v="26193.02"/>
    <n v="106101.43"/>
    <x v="8"/>
    <n v="1000261893"/>
    <x v="500"/>
    <m/>
    <m/>
    <n v="0"/>
    <x v="303"/>
    <x v="1"/>
    <x v="4"/>
  </r>
  <r>
    <n v="100522723"/>
    <s v="MRS AFOLABI MARYAM"/>
    <s v="32 ALARAMIMO STR OKO OBA LAGOS"/>
    <s v="C-Non MD"/>
    <x v="1"/>
    <s v="NMD"/>
    <n v="532"/>
    <n v="26193.02"/>
    <n v="1005681.91"/>
    <x v="8"/>
    <n v="1000261893"/>
    <x v="500"/>
    <n v="32000"/>
    <d v="2025-06-21T00:00:00"/>
    <n v="5806.98"/>
    <x v="0"/>
    <x v="2"/>
    <x v="4"/>
  </r>
  <r>
    <n v="101547028"/>
    <s v="COMFORT LOWO'S HOUSE"/>
    <s v="32 ALARAMIMO STREET, ROY ,OKO-OBA"/>
    <s v="C-Non MD"/>
    <x v="0"/>
    <s v="NMD"/>
    <n v="0"/>
    <n v="0"/>
    <n v="84316.7"/>
    <x v="8"/>
    <n v="1000261893"/>
    <x v="500"/>
    <m/>
    <m/>
    <n v="0"/>
    <x v="0"/>
    <x v="0"/>
    <x v="4"/>
  </r>
  <r>
    <n v="100525227"/>
    <s v="LOWO COMFORT"/>
    <s v="37 ALARAMIMO STR OKO OBA AGEGE OKO OBA AGEGE"/>
    <s v="C-Non MD"/>
    <x v="1"/>
    <s v="NMD"/>
    <n v="532"/>
    <n v="26193.02"/>
    <n v="438724.46"/>
    <x v="8"/>
    <n v="1000261893"/>
    <x v="500"/>
    <n v="40000"/>
    <d v="2025-06-17T00:00:00"/>
    <n v="13806.98"/>
    <x v="0"/>
    <x v="2"/>
    <x v="4"/>
  </r>
  <r>
    <n v="100522663"/>
    <s v="SUNDAY AKIODE"/>
    <s v="39A ALARAMIMO STR LAGOS "/>
    <s v="C-Non MD"/>
    <x v="1"/>
    <s v="NMD"/>
    <n v="532"/>
    <n v="26193.02"/>
    <n v="1091580.1599999999"/>
    <x v="8"/>
    <n v="1000261893"/>
    <x v="500"/>
    <m/>
    <d v="2025-05-15T00:00:00"/>
    <n v="0"/>
    <x v="303"/>
    <x v="1"/>
    <x v="4"/>
  </r>
  <r>
    <n v="100931103"/>
    <s v="OLUWAPOMILE"/>
    <s v="30 ALARAMIMO STREET ORILE LAGOS"/>
    <s v="C-Non MD"/>
    <x v="0"/>
    <s v="NMD"/>
    <n v="0"/>
    <n v="0"/>
    <n v="761094.23"/>
    <x v="8"/>
    <n v="1001601898"/>
    <x v="501"/>
    <m/>
    <m/>
    <n v="0"/>
    <x v="0"/>
    <x v="0"/>
    <x v="4"/>
  </r>
  <r>
    <n v="100523639"/>
    <s v="MR ADESINA JAMES"/>
    <s v="34 ALARAMIMO STR OKO-OBA M/N 76/144604 AGEGE"/>
    <s v="C-Non MD"/>
    <x v="1"/>
    <s v="NMD"/>
    <n v="532"/>
    <n v="26193.02"/>
    <n v="975565.46"/>
    <x v="8"/>
    <n v="1001601898"/>
    <x v="501"/>
    <m/>
    <d v="2025-03-20T00:00:00"/>
    <n v="0"/>
    <x v="303"/>
    <x v="1"/>
    <x v="4"/>
  </r>
  <r>
    <n v="100522900"/>
    <s v="AYINLA M. OLOMITORO"/>
    <s v="47 ALARAMIMO STR OKO-OBA "/>
    <s v="C-Non MD"/>
    <x v="1"/>
    <s v="NMD"/>
    <n v="532"/>
    <n v="26193.02"/>
    <n v="97590.3"/>
    <x v="8"/>
    <n v="1001601898"/>
    <x v="501"/>
    <n v="45000"/>
    <d v="2025-06-24T00:00:00"/>
    <n v="18806.98"/>
    <x v="0"/>
    <x v="2"/>
    <x v="4"/>
  </r>
  <r>
    <n v="100524468"/>
    <s v="BURAIMOH JOHNSON O"/>
    <s v="49 ALARAMIMO STR 92/000772 ORILE AGEGE"/>
    <s v="C-Non MD"/>
    <x v="1"/>
    <s v="NMD"/>
    <n v="532"/>
    <n v="26193.02"/>
    <n v="619147.06000000006"/>
    <x v="8"/>
    <n v="1001601898"/>
    <x v="501"/>
    <n v="48000"/>
    <d v="2025-06-24T00:00:00"/>
    <n v="21806.98"/>
    <x v="0"/>
    <x v="2"/>
    <x v="4"/>
  </r>
  <r>
    <n v="102659739"/>
    <s v="OSHOKOYA _x000d__x000a__x000d__x000a_ CAROLINE OLUFUNKE"/>
    <s v="51 ALARAMIMO STR, OKO OBA"/>
    <s v="C-Non MD"/>
    <x v="1"/>
    <s v="NMD"/>
    <n v="532"/>
    <n v="26193.02"/>
    <n v="434120.9"/>
    <x v="8"/>
    <n v="1001601898"/>
    <x v="501"/>
    <m/>
    <d v="2024-09-02T00:00:00"/>
    <n v="0"/>
    <x v="303"/>
    <x v="1"/>
    <x v="4"/>
  </r>
  <r>
    <n v="101846521"/>
    <s v="ALHAJI JAMIU ADEBAJO"/>
    <s v="10/12 OLAGOKE STREET ODO AGEGE SUPER BUS STOP ABULE EGBA AREA"/>
    <s v="C-MD2"/>
    <x v="1"/>
    <s v="MD"/>
    <n v="6424"/>
    <n v="368838.78"/>
    <n v="368237.13"/>
    <x v="8"/>
    <n v="1004871692"/>
    <x v="502"/>
    <m/>
    <m/>
    <n v="0"/>
    <x v="326"/>
    <x v="1"/>
    <x v="0"/>
  </r>
  <r>
    <n v="100537952"/>
    <s v="MADAM MULIKATU ABENI"/>
    <s v="15B OMONIGA STR OKO-OBA RD MN 76/165192 AGEGE"/>
    <s v="C-Non MD"/>
    <x v="1"/>
    <s v="NMD"/>
    <n v="532"/>
    <n v="26193.02"/>
    <n v="417230.77"/>
    <x v="8"/>
    <n v="1000261277"/>
    <x v="503"/>
    <n v="25000"/>
    <d v="2025-06-20T00:00:00"/>
    <n v="0"/>
    <x v="311"/>
    <x v="3"/>
    <x v="7"/>
  </r>
  <r>
    <n v="101647639"/>
    <s v="FIDELIS IMADE"/>
    <s v="30B ALHAJI OLADIPUPO STREET ORILE AGEGE LAGOS"/>
    <s v="C-Non MD"/>
    <x v="0"/>
    <s v="NMD"/>
    <n v="0"/>
    <n v="0"/>
    <n v="66688.740000000005"/>
    <x v="8"/>
    <n v="1000261277"/>
    <x v="503"/>
    <m/>
    <m/>
    <n v="0"/>
    <x v="0"/>
    <x v="0"/>
    <x v="7"/>
  </r>
  <r>
    <n v="101555537"/>
    <s v="FIDELIS IMADE"/>
    <s v="30B ALHAJI OLADIPUPO STREET ORILE AGEGE LAGOS"/>
    <s v="C-Non MD"/>
    <x v="1"/>
    <s v="NMD"/>
    <n v="532"/>
    <n v="26193.02"/>
    <n v="627605.26"/>
    <x v="8"/>
    <n v="1000261277"/>
    <x v="503"/>
    <n v="20000"/>
    <d v="2025-06-02T00:00:00"/>
    <n v="0"/>
    <x v="312"/>
    <x v="3"/>
    <x v="7"/>
  </r>
  <r>
    <n v="102420138"/>
    <s v="BOLAJI KARONWI"/>
    <s v="32 ALH., OLADIPUPO STR, OFF OLD OKO-OBA, ORILE AGE"/>
    <s v="C-Non MD"/>
    <x v="1"/>
    <s v="NMD"/>
    <n v="532"/>
    <n v="26193.02"/>
    <n v="164238.98000000001"/>
    <x v="8"/>
    <n v="1000261277"/>
    <x v="503"/>
    <m/>
    <d v="2025-05-31T00:00:00"/>
    <n v="0"/>
    <x v="303"/>
    <x v="1"/>
    <x v="7"/>
  </r>
  <r>
    <n v="100538009"/>
    <s v="LATEEF AKINOLA"/>
    <s v="18 OLADIPUPO STREET OKO OBO AGEGE "/>
    <s v="C-Non MD"/>
    <x v="1"/>
    <s v="NMD"/>
    <n v="532"/>
    <n v="26193.02"/>
    <n v="146001.57999999999"/>
    <x v="8"/>
    <n v="1000261279"/>
    <x v="504"/>
    <n v="21000"/>
    <d v="2025-06-20T00:00:00"/>
    <n v="0"/>
    <x v="327"/>
    <x v="3"/>
    <x v="1"/>
  </r>
  <r>
    <n v="100524437"/>
    <s v="ALABI SANNI"/>
    <s v="19 OLADIPUPO STREET M/N 75/115017 OKO-OBA AGEGE"/>
    <s v="C-Non MD"/>
    <x v="1"/>
    <s v="NMD"/>
    <n v="532"/>
    <n v="26193.02"/>
    <n v="465560.18"/>
    <x v="8"/>
    <n v="1000261279"/>
    <x v="504"/>
    <n v="27000"/>
    <d v="2025-06-26T00:00:00"/>
    <n v="806.97999999999956"/>
    <x v="0"/>
    <x v="2"/>
    <x v="1"/>
  </r>
  <r>
    <n v="100523094"/>
    <s v="ADELEYE RUFUS"/>
    <s v="20 OLADIPUPO STR AGEGE OKO OBA"/>
    <s v="C-Non MD"/>
    <x v="0"/>
    <s v="NMD"/>
    <n v="0"/>
    <n v="0"/>
    <n v="239307.32"/>
    <x v="8"/>
    <n v="1000261279"/>
    <x v="504"/>
    <m/>
    <m/>
    <n v="0"/>
    <x v="0"/>
    <x v="0"/>
    <x v="1"/>
  </r>
  <r>
    <n v="100523405"/>
    <s v="MR. RUFUS ADELEKE"/>
    <s v="208. ALH OLADIPUPO STR LAGOS "/>
    <s v="C-Non MD"/>
    <x v="1"/>
    <s v="NMD"/>
    <n v="532"/>
    <n v="26193.02"/>
    <n v="1132324.3899999999"/>
    <x v="8"/>
    <n v="1000261279"/>
    <x v="504"/>
    <n v="10000"/>
    <d v="2025-06-20T00:00:00"/>
    <n v="0"/>
    <x v="309"/>
    <x v="3"/>
    <x v="1"/>
  </r>
  <r>
    <n v="100525597"/>
    <s v="SHOGBADE ISIAKA"/>
    <s v="21 OLADIPUPO STR M/NO 79/S25/144450 OKO OBA AGEGE"/>
    <s v="C-Non MD"/>
    <x v="1"/>
    <s v="NMD"/>
    <n v="532"/>
    <n v="26193.02"/>
    <n v="539761.37"/>
    <x v="8"/>
    <n v="1000261279"/>
    <x v="504"/>
    <m/>
    <d v="2025-05-21T00:00:00"/>
    <n v="0"/>
    <x v="303"/>
    <x v="1"/>
    <x v="1"/>
  </r>
  <r>
    <n v="100522985"/>
    <s v="OMOLE JOSHUA OLARE"/>
    <s v="23 OLADIPUPO ST M/NO 79/P25/11641 OKO OBA AGEGE"/>
    <s v="C-Non MD"/>
    <x v="0"/>
    <s v="NMD"/>
    <n v="0"/>
    <n v="0"/>
    <n v="590863.47"/>
    <x v="8"/>
    <n v="1000261279"/>
    <x v="504"/>
    <m/>
    <m/>
    <n v="0"/>
    <x v="0"/>
    <x v="0"/>
    <x v="1"/>
  </r>
  <r>
    <n v="100537244"/>
    <s v="OMOLE JOSHUA"/>
    <s v="23 OLADIPUPO STREET ORILE-AGEGE LAGOS."/>
    <s v="C-Non MD"/>
    <x v="0"/>
    <s v="NMD"/>
    <n v="0"/>
    <n v="0"/>
    <n v="920284.05"/>
    <x v="8"/>
    <n v="1000261279"/>
    <x v="504"/>
    <m/>
    <d v="2024-08-23T00:00:00"/>
    <n v="0"/>
    <x v="0"/>
    <x v="0"/>
    <x v="1"/>
  </r>
  <r>
    <n v="100525272"/>
    <s v="SHOREMEKUN SILIFATU"/>
    <s v="25 OLADIPO STR M/N 77/S25/70500 AGEGE"/>
    <s v="C-Non MD"/>
    <x v="1"/>
    <s v="NMD"/>
    <n v="532"/>
    <n v="26193.02"/>
    <n v="60751.53"/>
    <x v="8"/>
    <n v="1000261279"/>
    <x v="504"/>
    <n v="24000"/>
    <d v="2025-06-02T00:00:00"/>
    <n v="0"/>
    <x v="317"/>
    <x v="3"/>
    <x v="1"/>
  </r>
  <r>
    <n v="100523802"/>
    <s v="SOREMEKUN ISAAC"/>
    <s v="25 OLADIPUPO STR OKO OBA AGEGE "/>
    <s v="C-Non MD"/>
    <x v="1"/>
    <s v="NMD"/>
    <n v="532"/>
    <n v="26193.02"/>
    <n v="533169.44999999995"/>
    <x v="8"/>
    <n v="1000261279"/>
    <x v="504"/>
    <n v="10000"/>
    <d v="2025-06-20T00:00:00"/>
    <n v="0"/>
    <x v="309"/>
    <x v="3"/>
    <x v="1"/>
  </r>
  <r>
    <n v="100536457"/>
    <s v="FARINLOYE AUGUSTINE"/>
    <s v="26 ALHIJI OLADIPUPO"/>
    <s v="C-Non MD"/>
    <x v="1"/>
    <s v="NMD"/>
    <n v="532"/>
    <n v="26193.02"/>
    <n v="26679.46"/>
    <x v="8"/>
    <n v="1000261279"/>
    <x v="504"/>
    <n v="27000"/>
    <d v="2025-06-26T00:00:00"/>
    <n v="806.97999999999956"/>
    <x v="0"/>
    <x v="2"/>
    <x v="1"/>
  </r>
  <r>
    <n v="100524737"/>
    <s v="BABAYEJU EBENEZER"/>
    <s v="27 OLADIPO ST AGEGE OKO OBA"/>
    <s v="C-Non MD"/>
    <x v="1"/>
    <s v="NMD"/>
    <n v="532"/>
    <n v="26193.02"/>
    <n v="103146.81"/>
    <x v="8"/>
    <n v="1000261279"/>
    <x v="504"/>
    <n v="34500"/>
    <d v="2025-06-26T00:00:00"/>
    <n v="8306.98"/>
    <x v="0"/>
    <x v="2"/>
    <x v="1"/>
  </r>
  <r>
    <n v="100538449"/>
    <s v="MRS YINKA OSINUGA"/>
    <s v="33 ALH OLADIPUPO STR 85/S25/06607 OKO OBA"/>
    <s v="C-Non MD"/>
    <x v="1"/>
    <s v="NMD"/>
    <n v="532"/>
    <n v="26193.02"/>
    <n v="310395.59000000003"/>
    <x v="8"/>
    <n v="1000261279"/>
    <x v="504"/>
    <n v="25000"/>
    <d v="2025-06-26T00:00:00"/>
    <n v="0"/>
    <x v="311"/>
    <x v="3"/>
    <x v="1"/>
  </r>
  <r>
    <n v="100536237"/>
    <s v="SOREMEKUN ISAAC"/>
    <s v="41 ALH OLADIPUPO STR 79/S25/22143 OKO OBA AGEGE"/>
    <s v="C-Non MD"/>
    <x v="1"/>
    <s v="NMD"/>
    <n v="532"/>
    <n v="26193.02"/>
    <n v="323568.65999999997"/>
    <x v="8"/>
    <n v="1000261279"/>
    <x v="504"/>
    <n v="28000"/>
    <d v="2025-06-20T00:00:00"/>
    <n v="1806.9799999999996"/>
    <x v="0"/>
    <x v="2"/>
    <x v="1"/>
  </r>
  <r>
    <n v="100538241"/>
    <s v="MR L S FADARE"/>
    <s v="45 ALH OLADIPUPO STR OKO OBA LAGOS"/>
    <s v="C-Non MD"/>
    <x v="1"/>
    <s v="NMD"/>
    <n v="532"/>
    <n v="26193.02"/>
    <n v="1698110.09"/>
    <x v="8"/>
    <n v="1000261279"/>
    <x v="504"/>
    <m/>
    <d v="2025-05-21T00:00:00"/>
    <n v="0"/>
    <x v="303"/>
    <x v="1"/>
    <x v="1"/>
  </r>
  <r>
    <n v="100523110"/>
    <s v="IBIKUNLE SUNDAY"/>
    <s v="1 ARAROMI STR M/NO 66/002021 OKO-OBA AGEGE"/>
    <s v="C-Non MD"/>
    <x v="1"/>
    <s v="NMD"/>
    <n v="532"/>
    <n v="26193.02"/>
    <n v="148877.69"/>
    <x v="8"/>
    <n v="1000259407"/>
    <x v="505"/>
    <n v="10000"/>
    <d v="2025-06-12T00:00:00"/>
    <n v="0"/>
    <x v="309"/>
    <x v="3"/>
    <x v="1"/>
  </r>
  <r>
    <n v="101644830"/>
    <s v="SIKIRAT RAHEEM"/>
    <s v="2 ARAROMI STR 77/S25/38446 OKO OBA AGEGE"/>
    <s v="C-Non MD"/>
    <x v="0"/>
    <s v="NMD"/>
    <n v="0"/>
    <n v="0"/>
    <n v="581644.09"/>
    <x v="8"/>
    <n v="1000259407"/>
    <x v="505"/>
    <m/>
    <m/>
    <n v="0"/>
    <x v="0"/>
    <x v="0"/>
    <x v="1"/>
  </r>
  <r>
    <n v="100523076"/>
    <s v="SIKIRAT RAHEEM"/>
    <s v="2 ARAROMI STR 77/S25/38446 OKO OBA AGEGE"/>
    <s v="C-Non MD"/>
    <x v="1"/>
    <s v="NMD"/>
    <n v="532"/>
    <n v="26193.02"/>
    <n v="438182.11"/>
    <x v="8"/>
    <n v="1000259407"/>
    <x v="505"/>
    <n v="20000"/>
    <d v="2025-06-21T00:00:00"/>
    <n v="0"/>
    <x v="312"/>
    <x v="3"/>
    <x v="1"/>
  </r>
  <r>
    <n v="100525415"/>
    <s v="ADEMOLA ADESINA"/>
    <s v="4 ARAROMI STR OKO OBA LAGOS"/>
    <s v="C-Non MD"/>
    <x v="1"/>
    <s v="NMD"/>
    <n v="532"/>
    <n v="26193.02"/>
    <n v="253784.08"/>
    <x v="8"/>
    <n v="1000259407"/>
    <x v="505"/>
    <n v="17000"/>
    <d v="2025-06-21T00:00:00"/>
    <n v="0"/>
    <x v="328"/>
    <x v="3"/>
    <x v="1"/>
  </r>
  <r>
    <n v="100523587"/>
    <s v="ALABI FAFIFOLU"/>
    <s v="4 ARAROMI STREET OKO OBA OLD A/C NO 26/03/03/33716 OKO OBA AGEGE"/>
    <s v="C-Non MD"/>
    <x v="1"/>
    <s v="NMD"/>
    <n v="532"/>
    <n v="26193.02"/>
    <n v="312371.84000000003"/>
    <x v="8"/>
    <n v="1000259407"/>
    <x v="505"/>
    <n v="10000"/>
    <d v="2025-06-21T00:00:00"/>
    <n v="0"/>
    <x v="309"/>
    <x v="3"/>
    <x v="1"/>
  </r>
  <r>
    <n v="102825826"/>
    <s v="NAJEEM AFOLABI"/>
    <s v="10 ARUBO STREET, OKO OBA AGEGE"/>
    <s v="C-Non MD"/>
    <x v="1"/>
    <s v="NMD"/>
    <n v="532"/>
    <n v="26193.02"/>
    <n v="26038.98"/>
    <x v="8"/>
    <n v="1000535915"/>
    <x v="506"/>
    <n v="38000"/>
    <d v="2025-06-20T00:00:00"/>
    <n v="11806.98"/>
    <x v="0"/>
    <x v="2"/>
    <x v="4"/>
  </r>
  <r>
    <n v="100945152"/>
    <s v="ODULANA WALE"/>
    <s v="13 ARUBO CLOSE M/N 83/P50/10034 OKO OBA AGEGE"/>
    <s v="C-MD1"/>
    <x v="0"/>
    <s v="MD"/>
    <n v="0"/>
    <n v="0"/>
    <n v="-68.739999999999995"/>
    <x v="8"/>
    <n v="1000535915"/>
    <x v="506"/>
    <m/>
    <m/>
    <n v="0"/>
    <x v="0"/>
    <x v="0"/>
    <x v="4"/>
  </r>
  <r>
    <n v="100524328"/>
    <s v="FAUSATU AREMU"/>
    <s v="14 ARUBO STR 90/S25/61194 OKO OBA"/>
    <s v="C-MD1"/>
    <x v="0"/>
    <s v="MD"/>
    <n v="0"/>
    <n v="0"/>
    <n v="82198.64"/>
    <x v="8"/>
    <n v="1000535915"/>
    <x v="506"/>
    <m/>
    <m/>
    <n v="0"/>
    <x v="0"/>
    <x v="0"/>
    <x v="4"/>
  </r>
  <r>
    <n v="100522603"/>
    <s v="ABIBATU SALIU"/>
    <s v="14 ARUBO STR LAGOS "/>
    <s v="C-Non MD"/>
    <x v="1"/>
    <s v="NMD"/>
    <n v="532"/>
    <n v="26193.02"/>
    <n v="142466.88"/>
    <x v="8"/>
    <n v="1000535915"/>
    <x v="506"/>
    <n v="30000"/>
    <d v="2025-06-16T00:00:00"/>
    <n v="3806.9799999999996"/>
    <x v="0"/>
    <x v="2"/>
    <x v="4"/>
  </r>
  <r>
    <n v="100524761"/>
    <s v="ADEWALE ABIMBOLA"/>
    <s v="16 ARUBO STR 77/S25/001697 OKO OBA AGEGE"/>
    <s v="C-Non MD"/>
    <x v="1"/>
    <s v="NMD"/>
    <n v="532"/>
    <n v="26193.02"/>
    <n v="474905.57"/>
    <x v="8"/>
    <n v="1000535915"/>
    <x v="506"/>
    <n v="30000"/>
    <d v="2025-06-18T00:00:00"/>
    <n v="3806.9799999999996"/>
    <x v="0"/>
    <x v="2"/>
    <x v="4"/>
  </r>
  <r>
    <n v="100525145"/>
    <s v="ADEWALE ABIMBOLA"/>
    <s v="16 ARUBO STR 85/S25/84849 OKO OBA AGEGE"/>
    <s v="C-Non MD"/>
    <x v="1"/>
    <s v="NMD"/>
    <n v="532"/>
    <n v="26193.02"/>
    <n v="467505.57"/>
    <x v="8"/>
    <n v="1000535915"/>
    <x v="506"/>
    <n v="35000"/>
    <d v="2025-06-18T00:00:00"/>
    <n v="8806.98"/>
    <x v="0"/>
    <x v="2"/>
    <x v="4"/>
  </r>
  <r>
    <n v="100524156"/>
    <s v="ADEWALE ABIMBOLA"/>
    <s v="16 ARUBO STR 86/S25/17757 OKO OBA AGEGE"/>
    <s v="C-Non MD"/>
    <x v="1"/>
    <s v="NMD"/>
    <n v="532"/>
    <n v="26193.02"/>
    <n v="474905.57"/>
    <x v="8"/>
    <n v="1000535915"/>
    <x v="506"/>
    <n v="30000"/>
    <d v="2025-06-18T00:00:00"/>
    <n v="3806.9799999999996"/>
    <x v="0"/>
    <x v="2"/>
    <x v="4"/>
  </r>
  <r>
    <n v="100522389"/>
    <s v="ISAAC OLADIPUPO"/>
    <s v="3 ARUBO STR LAGOS "/>
    <s v="C-Non MD"/>
    <x v="0"/>
    <s v="NMD"/>
    <n v="0"/>
    <n v="0"/>
    <n v="239989.95"/>
    <x v="8"/>
    <n v="1000535915"/>
    <x v="506"/>
    <m/>
    <m/>
    <n v="0"/>
    <x v="0"/>
    <x v="0"/>
    <x v="4"/>
  </r>
  <r>
    <n v="100523450"/>
    <s v="ROYAL CITY  HOTEL"/>
    <s v="55 OKO OBA RD M/N 84/S25/22 AGEGE"/>
    <s v="C-MD2"/>
    <x v="1"/>
    <s v="MD"/>
    <n v="1826"/>
    <n v="104841.16"/>
    <n v="104826.92"/>
    <x v="8"/>
    <n v="1000535915"/>
    <x v="506"/>
    <m/>
    <m/>
    <n v="0"/>
    <x v="329"/>
    <x v="1"/>
    <x v="4"/>
  </r>
  <r>
    <n v="102634042"/>
    <s v="JOSEPH   OLUWAFEMI DOTUN"/>
    <s v="62 ,OKO OBA ROAD, AGEGE"/>
    <s v="C-MD2"/>
    <x v="1"/>
    <s v="MD"/>
    <n v="3350"/>
    <n v="192342.76"/>
    <n v="192352.34"/>
    <x v="8"/>
    <n v="1000535915"/>
    <x v="506"/>
    <m/>
    <m/>
    <n v="0"/>
    <x v="330"/>
    <x v="1"/>
    <x v="4"/>
  </r>
  <r>
    <n v="100524442"/>
    <s v="OLAYIMOLA ASABIYI"/>
    <s v="8 ARUBO STR OKO OBA RD M/N 75/106719 AGEGE"/>
    <s v="C-Non MD"/>
    <x v="1"/>
    <s v="NMD"/>
    <n v="100"/>
    <n v="4923.5"/>
    <n v="177255.14"/>
    <x v="8"/>
    <n v="1000535915"/>
    <x v="506"/>
    <m/>
    <m/>
    <n v="0"/>
    <x v="29"/>
    <x v="1"/>
    <x v="4"/>
  </r>
  <r>
    <n v="100523290"/>
    <s v="AKINLEYE M OLA MR"/>
    <s v="2 ARUBO CLOSE M/N 83/S25/26922 AGEGE"/>
    <s v="C-Non MD"/>
    <x v="1"/>
    <s v="NMD"/>
    <n v="532"/>
    <n v="26193.02"/>
    <n v="188127.77"/>
    <x v="8"/>
    <n v="1000535919"/>
    <x v="507"/>
    <m/>
    <d v="2025-05-27T00:00:00"/>
    <n v="0"/>
    <x v="303"/>
    <x v="1"/>
    <x v="4"/>
  </r>
  <r>
    <n v="100523475"/>
    <s v="TAIWO MODINATU ALH"/>
    <s v="8 ARUBO STR M/NO 85/S25/005039 OKO OBA AGEGE"/>
    <s v="C-Non MD"/>
    <x v="1"/>
    <s v="NMD"/>
    <n v="532"/>
    <n v="26193.02"/>
    <n v="108412.37"/>
    <x v="8"/>
    <n v="1000535919"/>
    <x v="507"/>
    <n v="25000"/>
    <d v="2025-06-19T00:00:00"/>
    <n v="0"/>
    <x v="311"/>
    <x v="3"/>
    <x v="4"/>
  </r>
  <r>
    <n v="100524464"/>
    <s v="MR S KALEB"/>
    <s v="87 OKO OBA AGEGE OKO OBA AGEGE "/>
    <s v="C-Non MD"/>
    <x v="1"/>
    <s v="NMD"/>
    <n v="532"/>
    <n v="26193.02"/>
    <n v="239520.99"/>
    <x v="8"/>
    <n v="1000535919"/>
    <x v="507"/>
    <m/>
    <d v="2025-03-25T00:00:00"/>
    <n v="0"/>
    <x v="303"/>
    <x v="1"/>
    <x v="4"/>
  </r>
  <r>
    <n v="100522749"/>
    <s v="TONNY A"/>
    <s v="87 OKO-OBA RD LAGOS "/>
    <s v="C-Non MD"/>
    <x v="1"/>
    <s v="NMD"/>
    <n v="532"/>
    <n v="26193.02"/>
    <n v="278118.12"/>
    <x v="8"/>
    <n v="1000535919"/>
    <x v="507"/>
    <m/>
    <d v="2025-05-27T00:00:00"/>
    <n v="0"/>
    <x v="303"/>
    <x v="1"/>
    <x v="4"/>
  </r>
  <r>
    <n v="100945138"/>
    <s v="OGUNTOYINBO ESTHER"/>
    <s v="88 OKO OBA RD M,NO 83,26386 AGEGE"/>
    <s v="C-Non MD"/>
    <x v="0"/>
    <s v="NMD"/>
    <n v="0"/>
    <n v="0"/>
    <n v="54635.89"/>
    <x v="8"/>
    <n v="1000535919"/>
    <x v="507"/>
    <m/>
    <m/>
    <n v="0"/>
    <x v="0"/>
    <x v="0"/>
    <x v="4"/>
  </r>
  <r>
    <n v="102785532"/>
    <s v="IBITOLA IBUKUN FABUNMI"/>
    <s v="1 Asiwaju Bola Tinubu Estate Oja oba Orile Agege "/>
    <s v="C-Non MD"/>
    <x v="0"/>
    <s v="NMD"/>
    <n v="0"/>
    <n v="0"/>
    <n v="26746.78"/>
    <x v="8"/>
    <n v="1001603952"/>
    <x v="508"/>
    <m/>
    <m/>
    <n v="0"/>
    <x v="0"/>
    <x v="0"/>
    <x v="7"/>
  </r>
  <r>
    <n v="101359925"/>
    <s v="OLALEKAN JAMIU ANISHERE"/>
    <s v="BLK A FLT 1 AHMED BOLA TINUBU ROYAL GARDEN ESTATE ORILE."/>
    <s v="C-Non MD"/>
    <x v="1"/>
    <s v="NMD"/>
    <n v="532"/>
    <n v="26193.02"/>
    <n v="624346.92000000004"/>
    <x v="8"/>
    <n v="1001603952"/>
    <x v="508"/>
    <n v="50500"/>
    <d v="2025-06-15T00:00:00"/>
    <n v="24306.98"/>
    <x v="0"/>
    <x v="2"/>
    <x v="7"/>
  </r>
  <r>
    <n v="101359921"/>
    <s v="AYOMIDE JOSEPH"/>
    <s v="BLK A FLT 2 AHMED BOLA TINUBU ROYAL GARDEN ESTATE ORILE."/>
    <s v="C-Non MD"/>
    <x v="1"/>
    <s v="NMD"/>
    <n v="532"/>
    <n v="26193.02"/>
    <n v="281535.61"/>
    <x v="8"/>
    <n v="1001603952"/>
    <x v="508"/>
    <m/>
    <d v="2025-01-14T00:00:00"/>
    <n v="0"/>
    <x v="303"/>
    <x v="1"/>
    <x v="7"/>
  </r>
  <r>
    <n v="101911769"/>
    <s v="OLABISI BISI RAHEEM"/>
    <s v="BLOCK G FLAT 5 BOLA HAMED TINUBU ROYAL GARDEN ESTATE"/>
    <s v="C-Non MD"/>
    <x v="0"/>
    <s v="NMD"/>
    <n v="0"/>
    <n v="0"/>
    <n v="401297.27"/>
    <x v="8"/>
    <n v="1001603952"/>
    <x v="508"/>
    <m/>
    <m/>
    <n v="0"/>
    <x v="0"/>
    <x v="0"/>
    <x v="7"/>
  </r>
  <r>
    <n v="101516991"/>
    <s v="ORILE AGEGE LGA"/>
    <s v="BOLA TINUBU ESTATE OJA OBA LAGOS"/>
    <s v="C-Non MD"/>
    <x v="1"/>
    <s v="NMD"/>
    <n v="532"/>
    <n v="26193.02"/>
    <n v="555513.77"/>
    <x v="8"/>
    <n v="1001603952"/>
    <x v="508"/>
    <m/>
    <d v="2024-03-26T00:00:00"/>
    <n v="0"/>
    <x v="303"/>
    <x v="1"/>
    <x v="7"/>
  </r>
  <r>
    <n v="102233875"/>
    <s v="BOLA TINUBU L S G"/>
    <s v="BOLA TINUBU STAFF QTRS BLK  E  FLAT 6   "/>
    <s v="C-Non MD"/>
    <x v="1"/>
    <s v="NMD"/>
    <n v="532"/>
    <n v="26193.02"/>
    <n v="274238.98"/>
    <x v="8"/>
    <n v="1001603952"/>
    <x v="508"/>
    <m/>
    <m/>
    <n v="0"/>
    <x v="303"/>
    <x v="1"/>
    <x v="7"/>
  </r>
  <r>
    <n v="102233865"/>
    <s v="BOLA TINUBU STAFF QTRS"/>
    <s v="BOLA TINUBU STAFF QTRS BLK E FLAT 2 ALAUSA IKEJA  "/>
    <s v="C-Non MD"/>
    <x v="1"/>
    <s v="NMD"/>
    <n v="532"/>
    <n v="26193.02"/>
    <n v="274238.98"/>
    <x v="8"/>
    <n v="1001603952"/>
    <x v="508"/>
    <m/>
    <m/>
    <n v="0"/>
    <x v="303"/>
    <x v="1"/>
    <x v="7"/>
  </r>
  <r>
    <n v="102436205"/>
    <s v="BOLA TINUBU LSG"/>
    <s v="BOLA TINUBU STAFF QTRS,BLK B FLAT 8   "/>
    <s v="C-Non MD"/>
    <x v="1"/>
    <s v="NMD"/>
    <n v="532"/>
    <n v="26193.02"/>
    <n v="274238.98"/>
    <x v="8"/>
    <n v="1001603952"/>
    <x v="508"/>
    <m/>
    <m/>
    <n v="0"/>
    <x v="303"/>
    <x v="1"/>
    <x v="7"/>
  </r>
  <r>
    <n v="102006882"/>
    <s v="BOLA TINUBU STAFF QTRS F"/>
    <s v="BOLA TINUBU STAFF QTRS,BLOCK D FLAT 1   "/>
    <s v="C-Non MD"/>
    <x v="1"/>
    <s v="NMD"/>
    <n v="532"/>
    <n v="26193.02"/>
    <n v="274238.98"/>
    <x v="8"/>
    <n v="1001603952"/>
    <x v="508"/>
    <m/>
    <m/>
    <n v="0"/>
    <x v="303"/>
    <x v="1"/>
    <x v="7"/>
  </r>
  <r>
    <n v="101194473"/>
    <s v="DAYO OLOGUNLA"/>
    <s v="TINUBU ESTATE FLAT3,BLOCK A ,OGUNDELE ORILE-AGEGE"/>
    <s v="C-Non MD"/>
    <x v="0"/>
    <s v="NMD"/>
    <n v="0"/>
    <n v="0"/>
    <n v="340434.71"/>
    <x v="8"/>
    <n v="1001603952"/>
    <x v="508"/>
    <m/>
    <m/>
    <n v="0"/>
    <x v="0"/>
    <x v="0"/>
    <x v="7"/>
  </r>
  <r>
    <n v="101194660"/>
    <s v="YOUNG ETA BLK G"/>
    <s v="TINUBU ESTATE FLAT4,BLOCK G ,OGUNDELE ORILE-AGEGE"/>
    <s v="C-Non MD"/>
    <x v="0"/>
    <s v="NMD"/>
    <n v="0"/>
    <n v="0"/>
    <n v="713799.07"/>
    <x v="8"/>
    <n v="1001603952"/>
    <x v="508"/>
    <m/>
    <m/>
    <n v="0"/>
    <x v="0"/>
    <x v="0"/>
    <x v="7"/>
  </r>
  <r>
    <n v="100524436"/>
    <s v="LAWAL AFUSATU MADA"/>
    <s v="10 AYOOLA STREET M/NO 75/113383 OKO OBA AGEGE"/>
    <s v="C-Non MD"/>
    <x v="1"/>
    <s v="NMD"/>
    <n v="532"/>
    <n v="26193.02"/>
    <n v="556883.19999999995"/>
    <x v="8"/>
    <n v="1001608902"/>
    <x v="509"/>
    <n v="36000"/>
    <d v="2025-06-19T00:00:00"/>
    <n v="9806.98"/>
    <x v="0"/>
    <x v="2"/>
    <x v="4"/>
  </r>
  <r>
    <n v="100525610"/>
    <s v="ALAO JOHNSON"/>
    <s v="11 AYOOLA STR OKO OBA AGEGE "/>
    <s v="C-Non MD"/>
    <x v="1"/>
    <s v="NMD"/>
    <n v="532"/>
    <n v="26193.02"/>
    <n v="491839.36"/>
    <x v="8"/>
    <n v="1001608902"/>
    <x v="509"/>
    <n v="15000"/>
    <d v="2025-06-25T00:00:00"/>
    <n v="0"/>
    <x v="318"/>
    <x v="3"/>
    <x v="4"/>
  </r>
  <r>
    <n v="100525305"/>
    <s v="MURITALA ABUDU"/>
    <s v="13B AYOOLA STR AGEGE OKO-OBA"/>
    <s v="C-Non MD"/>
    <x v="0"/>
    <s v="NMD"/>
    <n v="0"/>
    <n v="0"/>
    <n v="682563.63"/>
    <x v="8"/>
    <n v="1001608902"/>
    <x v="509"/>
    <m/>
    <m/>
    <n v="0"/>
    <x v="0"/>
    <x v="0"/>
    <x v="4"/>
  </r>
  <r>
    <n v="100523648"/>
    <s v="OGUNDELE SUNDAY"/>
    <s v="15 AYOOLA STR M/NO 79/S25/99384 OKO OBA AGEGE"/>
    <s v="C-Non MD"/>
    <x v="1"/>
    <s v="NMD"/>
    <n v="532"/>
    <n v="26193.02"/>
    <n v="1017633.36"/>
    <x v="8"/>
    <n v="1001608902"/>
    <x v="509"/>
    <n v="20000"/>
    <d v="2025-06-23T00:00:00"/>
    <n v="0"/>
    <x v="312"/>
    <x v="3"/>
    <x v="4"/>
  </r>
  <r>
    <n v="100525465"/>
    <s v="OGUNDELE SUNDAY"/>
    <s v="15 AYOOLA STREET 79/S25/84592 OKO OBA AGEGE"/>
    <s v="C-Non MD"/>
    <x v="1"/>
    <s v="NMD"/>
    <n v="532"/>
    <n v="26193.02"/>
    <n v="1525981.09"/>
    <x v="8"/>
    <n v="1001608902"/>
    <x v="509"/>
    <n v="20000"/>
    <d v="2025-06-23T00:00:00"/>
    <n v="0"/>
    <x v="312"/>
    <x v="3"/>
    <x v="4"/>
  </r>
  <r>
    <n v="100523605"/>
    <s v="SUNDAY AKINYEMI"/>
    <s v="5 AYOOLA STREET OLD A/C NO 26/03/03/64910 OKO-OBA AGEGE"/>
    <s v="C-Non MD"/>
    <x v="1"/>
    <s v="NMD"/>
    <n v="532"/>
    <n v="26193.02"/>
    <n v="291496.01"/>
    <x v="8"/>
    <n v="1001608902"/>
    <x v="509"/>
    <n v="24000"/>
    <d v="2025-06-25T00:00:00"/>
    <n v="0"/>
    <x v="317"/>
    <x v="3"/>
    <x v="4"/>
  </r>
  <r>
    <n v="100524288"/>
    <s v="AKINYEMI SAMUEL"/>
    <s v="6 AYOOLA STREET M/NO 75/10002 OKO OBA AGEGE"/>
    <s v="C-Non MD"/>
    <x v="1"/>
    <s v="NMD"/>
    <n v="532"/>
    <n v="26193.02"/>
    <n v="44034.57"/>
    <x v="8"/>
    <n v="1001608902"/>
    <x v="509"/>
    <n v="26000"/>
    <d v="2025-06-19T00:00:00"/>
    <n v="0"/>
    <x v="306"/>
    <x v="3"/>
    <x v="4"/>
  </r>
  <r>
    <n v="100523002"/>
    <s v="OGUNGBEDE ALFRED"/>
    <s v="8 AYOOLA STR M/NO 85/S25/13168 OKO OBA AGEGE"/>
    <s v="C-MD1"/>
    <x v="0"/>
    <s v="MD"/>
    <n v="0"/>
    <n v="0"/>
    <n v="45720.46"/>
    <x v="8"/>
    <n v="1001608902"/>
    <x v="509"/>
    <m/>
    <m/>
    <n v="0"/>
    <x v="0"/>
    <x v="0"/>
    <x v="4"/>
  </r>
  <r>
    <n v="100945164"/>
    <s v="SORETIRE YUSUFU"/>
    <s v="1. SORETIRE CLOSE OKO-OBA LAGOS."/>
    <s v="C-Non MD"/>
    <x v="0"/>
    <s v="NMD"/>
    <n v="0"/>
    <n v="0"/>
    <n v="484851.34"/>
    <x v="8"/>
    <n v="1001610510"/>
    <x v="510"/>
    <m/>
    <m/>
    <n v="0"/>
    <x v="0"/>
    <x v="0"/>
    <x v="4"/>
  </r>
  <r>
    <n v="100523792"/>
    <s v="BADIRU ISIAKA MR"/>
    <s v="10 SHORETIRE CLOSE AGEGE OKO OBA"/>
    <s v="C-Non MD"/>
    <x v="0"/>
    <s v="NMD"/>
    <n v="0"/>
    <n v="0"/>
    <n v="1094356.5"/>
    <x v="8"/>
    <n v="1001610510"/>
    <x v="510"/>
    <m/>
    <m/>
    <n v="0"/>
    <x v="0"/>
    <x v="0"/>
    <x v="4"/>
  </r>
  <r>
    <n v="100945167"/>
    <s v="ALHAJI S ANIMASHAUN"/>
    <s v="11 SORETIRE CLOSE 79/S25/34008 OKO OBA AGEGE"/>
    <s v="C-Non MD"/>
    <x v="1"/>
    <s v="NMD"/>
    <n v="532"/>
    <n v="26193.02"/>
    <n v="224135.6"/>
    <x v="8"/>
    <n v="1001610510"/>
    <x v="510"/>
    <n v="27000"/>
    <d v="2025-06-24T00:00:00"/>
    <n v="806.97999999999956"/>
    <x v="0"/>
    <x v="2"/>
    <x v="4"/>
  </r>
  <r>
    <n v="101623975"/>
    <s v="RABIU IBRAHIM MAMUDA"/>
    <s v="16 SHORETIRE CLOSE, OFF AYOOLA STREET, OKO-OBA AGEGE"/>
    <s v="C-Non MD"/>
    <x v="0"/>
    <s v="NMD"/>
    <n v="0"/>
    <n v="0"/>
    <n v="275833.57"/>
    <x v="8"/>
    <n v="1001610510"/>
    <x v="510"/>
    <m/>
    <m/>
    <n v="0"/>
    <x v="0"/>
    <x v="0"/>
    <x v="4"/>
  </r>
  <r>
    <n v="100522905"/>
    <s v="LAWRENCE ADIO"/>
    <s v="17 AYOOLA STR  "/>
    <s v="C-Non MD"/>
    <x v="1"/>
    <s v="NMD"/>
    <n v="532"/>
    <n v="26193.02"/>
    <n v="709063.5"/>
    <x v="8"/>
    <n v="1001610510"/>
    <x v="510"/>
    <n v="20000"/>
    <d v="2025-06-13T00:00:00"/>
    <n v="0"/>
    <x v="312"/>
    <x v="3"/>
    <x v="4"/>
  </r>
  <r>
    <n v="100524772"/>
    <s v="ADE OJO SUNDAY"/>
    <s v="2 SORETIRE CLOSE OKOOBA AGEGE "/>
    <s v="C-Non MD"/>
    <x v="1"/>
    <s v="NMD"/>
    <n v="532"/>
    <n v="26193.02"/>
    <n v="333117.88"/>
    <x v="8"/>
    <n v="1001610510"/>
    <x v="510"/>
    <m/>
    <d v="2025-02-19T00:00:00"/>
    <n v="0"/>
    <x v="303"/>
    <x v="1"/>
    <x v="4"/>
  </r>
  <r>
    <n v="100945169"/>
    <s v="BABALOLA MICHAEL"/>
    <s v="3 SHORETIRE CLOSE ORILE AGEGE LAGOS"/>
    <s v="C-Non MD"/>
    <x v="0"/>
    <s v="NMD"/>
    <n v="0"/>
    <n v="0"/>
    <n v="475818.16"/>
    <x v="8"/>
    <n v="1001610510"/>
    <x v="510"/>
    <m/>
    <m/>
    <n v="0"/>
    <x v="0"/>
    <x v="0"/>
    <x v="4"/>
  </r>
  <r>
    <n v="100524777"/>
    <s v="ALHAJA KUDIRAT ARAROMI"/>
    <s v="5 SORETIE CLOSE OFF 77/S25/5930 ILOBU STR"/>
    <s v="C-Non MD"/>
    <x v="1"/>
    <s v="NMD"/>
    <n v="532"/>
    <n v="26193.02"/>
    <n v="228757.24"/>
    <x v="8"/>
    <n v="1001610510"/>
    <x v="510"/>
    <m/>
    <d v="2025-05-08T00:00:00"/>
    <n v="0"/>
    <x v="303"/>
    <x v="1"/>
    <x v="4"/>
  </r>
  <r>
    <n v="100523123"/>
    <s v="ALH K ARAROMI"/>
    <s v="5 SORETIRE CLOSE OKO OBA 79/112841 AGEGE"/>
    <s v="C-Non MD"/>
    <x v="1"/>
    <s v="NMD"/>
    <n v="532"/>
    <n v="26193.02"/>
    <n v="228944.33"/>
    <x v="8"/>
    <n v="1001610510"/>
    <x v="510"/>
    <m/>
    <d v="2025-05-08T00:00:00"/>
    <n v="0"/>
    <x v="303"/>
    <x v="1"/>
    <x v="4"/>
  </r>
  <r>
    <n v="100524108"/>
    <s v="AKANBI OYEGUNLE"/>
    <s v="6 SORETIRE CLOSE OKO-OBA AGEG  "/>
    <s v="C-Non MD"/>
    <x v="0"/>
    <s v="NMD"/>
    <n v="0"/>
    <n v="0"/>
    <n v="1485130.61"/>
    <x v="8"/>
    <n v="1001610510"/>
    <x v="510"/>
    <m/>
    <m/>
    <n v="0"/>
    <x v="0"/>
    <x v="0"/>
    <x v="4"/>
  </r>
  <r>
    <n v="100522609"/>
    <s v="AKANBI OYEGULE"/>
    <s v="6B SORETIRE CLS OKO OBA LAGOS "/>
    <s v="C-Non MD"/>
    <x v="1"/>
    <s v="NMD"/>
    <n v="532"/>
    <n v="26193.02"/>
    <n v="1781203.12"/>
    <x v="8"/>
    <n v="1001610510"/>
    <x v="510"/>
    <m/>
    <d v="2023-12-11T00:00:00"/>
    <n v="0"/>
    <x v="303"/>
    <x v="1"/>
    <x v="4"/>
  </r>
  <r>
    <n v="100522928"/>
    <s v="AKIBU AKANNI"/>
    <s v="7 SORETIRE CLOSE OKO OBA OKO OBA "/>
    <s v="C-Non MD"/>
    <x v="0"/>
    <s v="NMD"/>
    <n v="0"/>
    <n v="0"/>
    <n v="595555.13"/>
    <x v="8"/>
    <n v="1001610510"/>
    <x v="510"/>
    <m/>
    <m/>
    <n v="0"/>
    <x v="0"/>
    <x v="0"/>
    <x v="4"/>
  </r>
  <r>
    <n v="100945162"/>
    <s v="AFUNPE LATIFU AREMU"/>
    <s v="9 SHORETIRE CLOSE M/NO 77/S25/84287 OKO OBA AGEGE"/>
    <s v="C-Non MD"/>
    <x v="0"/>
    <s v="NMD"/>
    <n v="0"/>
    <n v="0"/>
    <n v="768243.21"/>
    <x v="8"/>
    <n v="1001610510"/>
    <x v="510"/>
    <m/>
    <m/>
    <n v="0"/>
    <x v="0"/>
    <x v="0"/>
    <x v="4"/>
  </r>
  <r>
    <n v="100526662"/>
    <s v="AJANI YINUSA"/>
    <s v="1 ONISORE CLOSE M/N 79/S25/119064 OKO-OBA AGEGE"/>
    <s v="C-Non MD"/>
    <x v="1"/>
    <s v="NMD"/>
    <n v="532"/>
    <n v="26193.02"/>
    <n v="170861.01"/>
    <x v="8"/>
    <n v="1001608906"/>
    <x v="511"/>
    <m/>
    <d v="2025-05-28T00:00:00"/>
    <n v="0"/>
    <x v="303"/>
    <x v="1"/>
    <x v="1"/>
  </r>
  <r>
    <n v="102613024"/>
    <s v="Omisore  Adediwura  Abidemi"/>
    <s v="6 Omisore street oko-oba agege lagos state"/>
    <s v="C-Non MD"/>
    <x v="0"/>
    <s v="NMD"/>
    <n v="0"/>
    <n v="0"/>
    <n v="83994.91"/>
    <x v="8"/>
    <n v="1001608906"/>
    <x v="511"/>
    <m/>
    <m/>
    <n v="0"/>
    <x v="0"/>
    <x v="0"/>
    <x v="1"/>
  </r>
  <r>
    <n v="102613025"/>
    <s v="Omisore  Adediwura  Abidemi"/>
    <s v="6 Omisore street oko-oba agege lagos state"/>
    <s v="C-Non MD"/>
    <x v="0"/>
    <s v="NMD"/>
    <n v="0"/>
    <n v="0"/>
    <n v="83994.91"/>
    <x v="8"/>
    <n v="1001608906"/>
    <x v="511"/>
    <m/>
    <m/>
    <n v="0"/>
    <x v="0"/>
    <x v="0"/>
    <x v="1"/>
  </r>
  <r>
    <n v="100526625"/>
    <s v="ALH AGBAE"/>
    <s v="5B DADA STR OKO OBA 85/S25/033563 AGEGE"/>
    <s v="C-Non MD"/>
    <x v="1"/>
    <s v="NMD"/>
    <n v="532"/>
    <n v="26193.02"/>
    <n v="106011"/>
    <x v="8"/>
    <n v="1001608904"/>
    <x v="512"/>
    <m/>
    <d v="2025-03-17T00:00:00"/>
    <n v="0"/>
    <x v="303"/>
    <x v="1"/>
    <x v="1"/>
  </r>
  <r>
    <n v="101644780"/>
    <s v="ALH AGBAE"/>
    <s v="5B DADA STR OKO OBA 85/S25/033563 AGEGE"/>
    <s v="C-Non MD"/>
    <x v="1"/>
    <s v="NMD"/>
    <n v="532"/>
    <n v="26193.02"/>
    <n v="501206.76"/>
    <x v="8"/>
    <n v="1001608904"/>
    <x v="512"/>
    <m/>
    <d v="2025-03-17T00:00:00"/>
    <n v="0"/>
    <x v="303"/>
    <x v="1"/>
    <x v="1"/>
  </r>
  <r>
    <n v="100526664"/>
    <s v="OGUNBIYI JOSEPH"/>
    <s v="7 DADA STR 79/S25/28082 OKO OBA AGEGE"/>
    <s v="C-Non MD"/>
    <x v="1"/>
    <s v="NMD"/>
    <n v="532"/>
    <n v="26193.02"/>
    <n v="1200735.3500000001"/>
    <x v="8"/>
    <n v="1001608904"/>
    <x v="512"/>
    <m/>
    <d v="2025-05-07T00:00:00"/>
    <n v="0"/>
    <x v="303"/>
    <x v="1"/>
    <x v="1"/>
  </r>
  <r>
    <n v="101644785"/>
    <s v="OLALEKAN MOSES"/>
    <s v="7 DADA STR OKO-OBA LAGOS"/>
    <s v="C-Non MD"/>
    <x v="1"/>
    <s v="NMD"/>
    <n v="532"/>
    <n v="26193.02"/>
    <n v="427489.58"/>
    <x v="8"/>
    <n v="1001608904"/>
    <x v="512"/>
    <m/>
    <d v="2025-05-20T00:00:00"/>
    <n v="0"/>
    <x v="303"/>
    <x v="1"/>
    <x v="1"/>
  </r>
  <r>
    <n v="100525729"/>
    <s v="ALH RAUFU YUSUF"/>
    <s v="8 BADA STR EGBATEDO OKO-OBA "/>
    <s v="C-Non MD"/>
    <x v="1"/>
    <s v="NMD"/>
    <n v="532"/>
    <n v="26193.02"/>
    <n v="995625.59"/>
    <x v="8"/>
    <n v="1001608904"/>
    <x v="512"/>
    <m/>
    <d v="2025-05-28T00:00:00"/>
    <n v="0"/>
    <x v="303"/>
    <x v="1"/>
    <x v="1"/>
  </r>
  <r>
    <n v="100525662"/>
    <s v="ADESUNLOYE VERONICA"/>
    <s v="9 DADA STR EGBATEDO "/>
    <s v="C-Non MD"/>
    <x v="1"/>
    <s v="NMD"/>
    <n v="532"/>
    <n v="26193.02"/>
    <n v="715152.12"/>
    <x v="8"/>
    <n v="1001608904"/>
    <x v="512"/>
    <n v="27000"/>
    <d v="2025-06-24T00:00:00"/>
    <n v="806.97999999999956"/>
    <x v="0"/>
    <x v="2"/>
    <x v="1"/>
  </r>
  <r>
    <n v="100945151"/>
    <s v="ODULANA WALE"/>
    <s v="13 ARUBO CLOSE M/N 83/S25/125346 OKO OBA AGEGE"/>
    <s v="C-MD1"/>
    <x v="0"/>
    <s v="MD"/>
    <n v="0"/>
    <n v="0"/>
    <n v="0"/>
    <x v="8"/>
    <n v="1004720406"/>
    <x v="513"/>
    <m/>
    <m/>
    <n v="0"/>
    <x v="0"/>
    <x v="0"/>
    <x v="0"/>
  </r>
  <r>
    <n v="101837885"/>
    <s v="DANIELLA CROWN ENTERPRISES"/>
    <s v="13, ARUBO STREET OFF EGBATEDO STREET OKO OBA ROAD AGEGE"/>
    <s v="C-MD2"/>
    <x v="1"/>
    <s v="MD"/>
    <n v="3198"/>
    <n v="183615.57"/>
    <n v="182769.95"/>
    <x v="8"/>
    <n v="1004720406"/>
    <x v="513"/>
    <m/>
    <m/>
    <n v="0"/>
    <x v="331"/>
    <x v="1"/>
    <x v="0"/>
  </r>
  <r>
    <n v="101227887"/>
    <s v="DAO HOTEL AND SUITS"/>
    <s v="30 OYATOKI STREET OKO-OBA AGEGE"/>
    <s v="C-MD2"/>
    <x v="1"/>
    <s v="MD"/>
    <n v="1929"/>
    <n v="110754.98"/>
    <n v="110959.15"/>
    <x v="8"/>
    <n v="1002049157"/>
    <x v="514"/>
    <m/>
    <m/>
    <n v="0"/>
    <x v="332"/>
    <x v="1"/>
    <x v="0"/>
  </r>
  <r>
    <n v="101647586"/>
    <s v="OLASEGE ADISA"/>
    <s v="1 DORCAS MOROLAHUN STR OKO-OBA AGEGE LAGOS"/>
    <s v="C-Non MD"/>
    <x v="0"/>
    <s v="NMD"/>
    <n v="0"/>
    <n v="0"/>
    <n v="38740.26"/>
    <x v="8"/>
    <n v="1000264091"/>
    <x v="515"/>
    <m/>
    <m/>
    <n v="0"/>
    <x v="0"/>
    <x v="0"/>
    <x v="3"/>
  </r>
  <r>
    <n v="101648302"/>
    <s v="OLASEGE ADISA"/>
    <s v="1 DORCAS MOROLAHUN STR OKO-OBA AGEGE LAGOS"/>
    <s v="C-Non MD"/>
    <x v="0"/>
    <s v="NMD"/>
    <n v="0"/>
    <n v="0"/>
    <n v="186390.65"/>
    <x v="8"/>
    <n v="1000264091"/>
    <x v="515"/>
    <m/>
    <m/>
    <n v="0"/>
    <x v="0"/>
    <x v="0"/>
    <x v="3"/>
  </r>
  <r>
    <n v="101646743"/>
    <s v="OLASEGE ADISA"/>
    <s v="1 DORCAS MOROLAHUN STR OKO-OBA AGEGE LAGOS"/>
    <s v="C-Non MD"/>
    <x v="0"/>
    <s v="NMD"/>
    <n v="0"/>
    <n v="0"/>
    <n v="38740.26"/>
    <x v="8"/>
    <n v="1000264091"/>
    <x v="515"/>
    <m/>
    <m/>
    <n v="0"/>
    <x v="0"/>
    <x v="0"/>
    <x v="3"/>
  </r>
  <r>
    <n v="100524575"/>
    <s v="PROFF BABATUNDE OGUNTONA"/>
    <s v="2 DORCAS MOROLAHUN STR OKO OBA LAGOS STATE"/>
    <s v="C-MD1"/>
    <x v="1"/>
    <s v="MD"/>
    <n v="2634"/>
    <n v="141662.45000000001"/>
    <n v="524023.76"/>
    <x v="8"/>
    <n v="1000264091"/>
    <x v="515"/>
    <m/>
    <d v="2022-09-03T00:00:00"/>
    <n v="0"/>
    <x v="333"/>
    <x v="1"/>
    <x v="3"/>
  </r>
  <r>
    <n v="101581590"/>
    <s v="BASHIRU AKIMU"/>
    <s v="5 DORCAS MOROLAWUN STR. OKO O OLD A/C NO 26/03/03/26116 OKO OBA AGEGE"/>
    <s v="C-Non MD"/>
    <x v="0"/>
    <s v="NMD"/>
    <n v="0"/>
    <n v="0"/>
    <n v="45867.89"/>
    <x v="8"/>
    <n v="1000264091"/>
    <x v="515"/>
    <m/>
    <m/>
    <n v="0"/>
    <x v="0"/>
    <x v="0"/>
    <x v="3"/>
  </r>
  <r>
    <n v="100522718"/>
    <s v="BABATUNDE ADEYEMI"/>
    <s v="3 JAMES OKIKI STR OKO OBA AGEGE LAGOS STATE"/>
    <s v="C-Non MD"/>
    <x v="1"/>
    <s v="NMD"/>
    <n v="532"/>
    <n v="26193.02"/>
    <n v="1502958.9"/>
    <x v="8"/>
    <n v="1000259380"/>
    <x v="516"/>
    <n v="25000"/>
    <d v="2025-06-24T00:00:00"/>
    <n v="0"/>
    <x v="311"/>
    <x v="3"/>
    <x v="3"/>
  </r>
  <r>
    <n v="101645043"/>
    <s v="MUSILIU OPEIFA"/>
    <s v="15 DORCAS MOROLAWUN STR. OKO M/NO 79/S25/20581 OKO OBA AGEGE"/>
    <s v="C-Non MD"/>
    <x v="0"/>
    <s v="NMD"/>
    <n v="0"/>
    <n v="0"/>
    <n v="51977.81"/>
    <x v="8"/>
    <n v="1000259687"/>
    <x v="517"/>
    <m/>
    <m/>
    <n v="0"/>
    <x v="0"/>
    <x v="0"/>
    <x v="6"/>
  </r>
  <r>
    <n v="101915929"/>
    <s v="AJAYI TAIWO ELIZBETH"/>
    <s v="16,Dorcas Morolahun Street Oko Oba"/>
    <s v="C-Non MD"/>
    <x v="1"/>
    <s v="NMD"/>
    <n v="532"/>
    <n v="26193.02"/>
    <n v="333460.40999999997"/>
    <x v="8"/>
    <n v="1000259687"/>
    <x v="517"/>
    <m/>
    <d v="2025-05-13T00:00:00"/>
    <n v="0"/>
    <x v="303"/>
    <x v="1"/>
    <x v="6"/>
  </r>
  <r>
    <n v="100524912"/>
    <s v="AWOLOWO M A"/>
    <s v="16B DORCAS MOROLAWUN STR. OKO 84/S25/1476 OKO OBA AGEGE"/>
    <s v="C-MD1"/>
    <x v="0"/>
    <s v="MD"/>
    <n v="0"/>
    <n v="0"/>
    <n v="458457.02"/>
    <x v="8"/>
    <n v="1000259687"/>
    <x v="517"/>
    <m/>
    <m/>
    <n v="0"/>
    <x v="0"/>
    <x v="0"/>
    <x v="6"/>
  </r>
  <r>
    <n v="102723517"/>
    <s v="ABIMBOLA IBRAHEEM AJOSE"/>
    <s v="8, DORCAS MOROLAHUN STREET OKO OBA, AGEGE"/>
    <s v="C-Non MD"/>
    <x v="0"/>
    <s v="NMD"/>
    <n v="0"/>
    <n v="0"/>
    <n v="118598.32"/>
    <x v="8"/>
    <n v="1000259687"/>
    <x v="517"/>
    <m/>
    <m/>
    <n v="0"/>
    <x v="0"/>
    <x v="0"/>
    <x v="6"/>
  </r>
  <r>
    <n v="100525064"/>
    <s v="MRS KEHINDE U OMOIGUI"/>
    <s v="22/36 DORCAS MOROLAHUN STR OKO OBA LAGOS"/>
    <s v="C-Non MD"/>
    <x v="1"/>
    <s v="NMD"/>
    <n v="532"/>
    <n v="26193.02"/>
    <n v="360096.62"/>
    <x v="8"/>
    <n v="1000264664"/>
    <x v="518"/>
    <m/>
    <d v="2024-07-04T00:00:00"/>
    <n v="0"/>
    <x v="303"/>
    <x v="1"/>
    <x v="5"/>
  </r>
  <r>
    <n v="100524918"/>
    <s v="SALIU A YUSUF"/>
    <s v="32 DORCAS MOROLAWUN STR. OKO AGEGE OKO OBA"/>
    <s v="C-Non MD"/>
    <x v="1"/>
    <s v="NMD"/>
    <n v="532"/>
    <n v="26193.02"/>
    <n v="570073.38"/>
    <x v="8"/>
    <n v="1000264664"/>
    <x v="518"/>
    <m/>
    <d v="2025-02-21T00:00:00"/>
    <n v="0"/>
    <x v="303"/>
    <x v="1"/>
    <x v="5"/>
  </r>
  <r>
    <n v="101645055"/>
    <s v="FEMI AKINSANMI"/>
    <s v="35 DORCAS MOROLAHUN STR"/>
    <s v="C-Non MD"/>
    <x v="0"/>
    <s v="NMD"/>
    <n v="0"/>
    <n v="0"/>
    <n v="53221.87"/>
    <x v="8"/>
    <n v="1000264664"/>
    <x v="518"/>
    <m/>
    <m/>
    <n v="0"/>
    <x v="0"/>
    <x v="0"/>
    <x v="5"/>
  </r>
  <r>
    <n v="100524890"/>
    <s v="FEMI AKINSANMI"/>
    <s v="35 DORCAS MOROLAHUN STR  "/>
    <s v="C-Non MD"/>
    <x v="1"/>
    <s v="NMD"/>
    <n v="532"/>
    <n v="26193.02"/>
    <n v="62855.48"/>
    <x v="8"/>
    <n v="1000264664"/>
    <x v="518"/>
    <n v="39900"/>
    <d v="2025-06-10T00:00:00"/>
    <n v="13706.98"/>
    <x v="0"/>
    <x v="2"/>
    <x v="5"/>
  </r>
  <r>
    <n v="100524902"/>
    <s v="ISAAC KOLA AYANFUYE"/>
    <s v="35 DORCAS MOROLAWUN STR. OKO 77/S25/19545 OKO OBA"/>
    <s v="C-Non MD"/>
    <x v="1"/>
    <s v="NMD"/>
    <n v="532"/>
    <n v="26193.02"/>
    <n v="26201.32"/>
    <x v="8"/>
    <n v="1000264664"/>
    <x v="518"/>
    <m/>
    <d v="2025-05-28T00:00:00"/>
    <n v="0"/>
    <x v="303"/>
    <x v="1"/>
    <x v="5"/>
  </r>
  <r>
    <n v="101645449"/>
    <s v="ISAAC KOLA AYANFUYE"/>
    <s v="35 DORCAS MOROLAWUN STR. OKO 77/S25/19545 OKO OBA"/>
    <s v="C-Non MD"/>
    <x v="0"/>
    <s v="NMD"/>
    <n v="0"/>
    <n v="0"/>
    <n v="0"/>
    <x v="8"/>
    <n v="1000264664"/>
    <x v="518"/>
    <m/>
    <m/>
    <n v="0"/>
    <x v="0"/>
    <x v="0"/>
    <x v="5"/>
  </r>
  <r>
    <n v="100524906"/>
    <s v="TIJANI OLASUPO MR"/>
    <s v="50 DORCAS MOROLAWUN STR. OKO AGEGE OKO-OBA"/>
    <s v="C-Non MD"/>
    <x v="1"/>
    <s v="NMD"/>
    <n v="532"/>
    <n v="26193.02"/>
    <n v="103984.05"/>
    <x v="8"/>
    <n v="1000264664"/>
    <x v="518"/>
    <m/>
    <d v="2025-05-23T00:00:00"/>
    <n v="0"/>
    <x v="303"/>
    <x v="1"/>
    <x v="5"/>
  </r>
  <r>
    <n v="101778970"/>
    <s v="TIJANI OLASUPO"/>
    <s v="50 DORCAS MOROLAWUN STR. OKO AGEGE OKO-OBA"/>
    <s v="C-Non MD"/>
    <x v="1"/>
    <s v="NMD"/>
    <n v="532"/>
    <n v="26193.02"/>
    <n v="351966.94"/>
    <x v="8"/>
    <n v="1000264664"/>
    <x v="518"/>
    <n v="22000"/>
    <d v="2025-06-15T00:00:00"/>
    <n v="0"/>
    <x v="308"/>
    <x v="3"/>
    <x v="5"/>
  </r>
  <r>
    <n v="100524903"/>
    <s v="JIJANI OLASUPO"/>
    <s v="50 DORCAS MOROLAWUN STREET AGEGE "/>
    <s v="C-Non MD"/>
    <x v="1"/>
    <s v="NMD"/>
    <n v="532"/>
    <n v="26193.02"/>
    <n v="362442.86"/>
    <x v="8"/>
    <n v="1000264664"/>
    <x v="518"/>
    <m/>
    <d v="2024-12-03T00:00:00"/>
    <n v="0"/>
    <x v="303"/>
    <x v="1"/>
    <x v="5"/>
  </r>
  <r>
    <n v="100523755"/>
    <s v="ADEKUNLE O ALABI"/>
    <s v="1 EGBATEDO STR OKO OBA LAGOS"/>
    <s v="C-Non MD"/>
    <x v="1"/>
    <s v="NMD"/>
    <n v="532"/>
    <n v="26193.02"/>
    <n v="84569.55"/>
    <x v="8"/>
    <n v="1000259337"/>
    <x v="519"/>
    <n v="30000"/>
    <d v="2025-06-23T00:00:00"/>
    <n v="3806.9799999999996"/>
    <x v="0"/>
    <x v="2"/>
    <x v="4"/>
  </r>
  <r>
    <n v="100525445"/>
    <s v="KASUMU KASALI"/>
    <s v="3 EGBATEDO ST AGEGE OKO OBA"/>
    <s v="C-Non MD"/>
    <x v="1"/>
    <s v="NMD"/>
    <n v="532"/>
    <n v="26193.02"/>
    <n v="33491.49"/>
    <x v="8"/>
    <n v="1000259337"/>
    <x v="519"/>
    <n v="26000"/>
    <d v="2025-06-19T00:00:00"/>
    <n v="0"/>
    <x v="306"/>
    <x v="3"/>
    <x v="4"/>
  </r>
  <r>
    <n v="100523926"/>
    <s v="AKINTUNDE U"/>
    <s v="5 EGBATEDO ST M/N 84/S25/06 AGEGE"/>
    <s v="C-Non MD"/>
    <x v="1"/>
    <s v="NMD"/>
    <n v="532"/>
    <n v="26193.02"/>
    <n v="132961.57"/>
    <x v="8"/>
    <n v="1000259337"/>
    <x v="519"/>
    <m/>
    <d v="2025-05-27T00:00:00"/>
    <n v="0"/>
    <x v="303"/>
    <x v="1"/>
    <x v="4"/>
  </r>
  <r>
    <n v="100525108"/>
    <s v="MUDASIRU LAWAL"/>
    <s v="10A EGBATEDO ST AGEGE OKO OBA AGEGE"/>
    <s v="C-Non MD"/>
    <x v="1"/>
    <s v="NMD"/>
    <n v="532"/>
    <n v="26193.02"/>
    <n v="216927.7"/>
    <x v="8"/>
    <n v="1000259637"/>
    <x v="520"/>
    <n v="10000"/>
    <d v="2025-06-16T00:00:00"/>
    <n v="0"/>
    <x v="309"/>
    <x v="3"/>
    <x v="4"/>
  </r>
  <r>
    <n v="100525274"/>
    <s v="OLAJIDE AKEGBEMI"/>
    <s v="13 EGBATEDO STR OKO OBA MN 77/S25/59838 AGEGE"/>
    <s v="C-Non MD"/>
    <x v="1"/>
    <s v="NMD"/>
    <n v="532"/>
    <n v="26193.02"/>
    <n v="989075.22"/>
    <x v="8"/>
    <n v="1000259637"/>
    <x v="520"/>
    <m/>
    <d v="2025-05-27T00:00:00"/>
    <n v="0"/>
    <x v="303"/>
    <x v="1"/>
    <x v="4"/>
  </r>
  <r>
    <n v="100522521"/>
    <s v="WASIU TAJUDEEN"/>
    <s v="15 EGBATEDO STR LAGOS "/>
    <s v="C-Non MD"/>
    <x v="0"/>
    <s v="NMD"/>
    <n v="0"/>
    <n v="0"/>
    <n v="539933.68000000005"/>
    <x v="8"/>
    <n v="1000259637"/>
    <x v="520"/>
    <m/>
    <m/>
    <n v="0"/>
    <x v="0"/>
    <x v="0"/>
    <x v="4"/>
  </r>
  <r>
    <n v="100524421"/>
    <s v="MAD FOLUKE AWERO"/>
    <s v="17 EGBATEDO STR AGEGE  "/>
    <s v="C-Non MD"/>
    <x v="1"/>
    <s v="NMD"/>
    <n v="532"/>
    <n v="26193.02"/>
    <n v="201404.53"/>
    <x v="8"/>
    <n v="1000259637"/>
    <x v="520"/>
    <n v="30000"/>
    <d v="2025-06-05T00:00:00"/>
    <n v="3806.9799999999996"/>
    <x v="0"/>
    <x v="2"/>
    <x v="4"/>
  </r>
  <r>
    <n v="100525154"/>
    <s v="SHOFOLAHAN J O MR"/>
    <s v="2 GBADEBO CLOSE OKO OBA AGEGE "/>
    <s v="C-Non MD"/>
    <x v="1"/>
    <s v="NMD"/>
    <n v="532"/>
    <n v="26193.02"/>
    <n v="280916.98"/>
    <x v="8"/>
    <n v="1000259637"/>
    <x v="520"/>
    <m/>
    <d v="2025-04-14T00:00:00"/>
    <n v="0"/>
    <x v="303"/>
    <x v="1"/>
    <x v="4"/>
  </r>
  <r>
    <n v="100522622"/>
    <s v="FALILAT LAWAL"/>
    <s v="25 EGBATEDO STR LAGHOS "/>
    <s v="C-Non MD"/>
    <x v="1"/>
    <s v="NMD"/>
    <n v="532"/>
    <n v="26193.02"/>
    <n v="1210459.71"/>
    <x v="8"/>
    <n v="1000259637"/>
    <x v="520"/>
    <m/>
    <d v="2025-05-27T00:00:00"/>
    <n v="0"/>
    <x v="303"/>
    <x v="1"/>
    <x v="4"/>
  </r>
  <r>
    <n v="100525474"/>
    <s v="BELLO AZEEZ TAOFIK"/>
    <s v="2A EGBATEDO STREET OKO OBA LAGOS."/>
    <s v="C-Non MD"/>
    <x v="1"/>
    <s v="NMD"/>
    <n v="532"/>
    <n v="26193.02"/>
    <n v="34916.39"/>
    <x v="8"/>
    <n v="1000259637"/>
    <x v="520"/>
    <m/>
    <d v="2025-05-27T00:00:00"/>
    <n v="0"/>
    <x v="303"/>
    <x v="1"/>
    <x v="4"/>
  </r>
  <r>
    <n v="102661290"/>
    <s v="IDOWU OLIYIDE"/>
    <s v="10A EGBATEDO STR OKO OBA"/>
    <s v="C-Non MD"/>
    <x v="0"/>
    <s v="NMD"/>
    <n v="0"/>
    <n v="0"/>
    <n v="87441.36"/>
    <x v="8"/>
    <n v="1000259634"/>
    <x v="521"/>
    <m/>
    <m/>
    <n v="0"/>
    <x v="0"/>
    <x v="0"/>
    <x v="1"/>
  </r>
  <r>
    <n v="101646729"/>
    <s v="IDOWU OLIYIDE"/>
    <s v="10A EGBATEDO STR OKO OBA LAGOS"/>
    <s v="C-Non MD"/>
    <x v="0"/>
    <s v="NMD"/>
    <n v="0"/>
    <n v="0"/>
    <n v="50688.3"/>
    <x v="8"/>
    <n v="1000259634"/>
    <x v="521"/>
    <m/>
    <m/>
    <n v="0"/>
    <x v="0"/>
    <x v="0"/>
    <x v="1"/>
  </r>
  <r>
    <n v="102659728"/>
    <s v="IDOWU  OLIYIDE"/>
    <s v="10A EGBATEDO STR OKO OBA LAGOS"/>
    <s v="C-Non MD"/>
    <x v="0"/>
    <s v="NMD"/>
    <n v="0"/>
    <n v="0"/>
    <n v="226145.72"/>
    <x v="8"/>
    <n v="1000259634"/>
    <x v="521"/>
    <m/>
    <m/>
    <n v="0"/>
    <x v="0"/>
    <x v="0"/>
    <x v="1"/>
  </r>
  <r>
    <n v="100525301"/>
    <s v="JIMOH ADEBESIN"/>
    <s v="19 EGBATEDO STREET 75/97577 OKO OBA"/>
    <s v="C-Non MD"/>
    <x v="1"/>
    <s v="NMD"/>
    <n v="532"/>
    <n v="26193.02"/>
    <n v="65551.070000000007"/>
    <x v="8"/>
    <n v="1000259634"/>
    <x v="521"/>
    <m/>
    <d v="2025-05-21T00:00:00"/>
    <n v="0"/>
    <x v="303"/>
    <x v="1"/>
    <x v="1"/>
  </r>
  <r>
    <n v="101647429"/>
    <s v="OMOPINI OMOPINI"/>
    <s v="27 EGBATEDO STR LAGOS"/>
    <s v="C-Non MD"/>
    <x v="0"/>
    <s v="NMD"/>
    <n v="0"/>
    <n v="0"/>
    <n v="36311.03"/>
    <x v="8"/>
    <n v="1000259634"/>
    <x v="521"/>
    <m/>
    <m/>
    <n v="0"/>
    <x v="0"/>
    <x v="0"/>
    <x v="1"/>
  </r>
  <r>
    <n v="101648273"/>
    <s v="OMOPINI OMOPINI"/>
    <s v="27 EGBATEDO STR LAGOS"/>
    <s v="C-Non MD"/>
    <x v="0"/>
    <s v="NMD"/>
    <n v="0"/>
    <n v="0"/>
    <n v="36311.03"/>
    <x v="8"/>
    <n v="1000259634"/>
    <x v="521"/>
    <m/>
    <m/>
    <n v="0"/>
    <x v="0"/>
    <x v="0"/>
    <x v="1"/>
  </r>
  <r>
    <n v="101647574"/>
    <s v="OMOPINI OMOPINI"/>
    <s v="27 EGBATEDO STR LAGOS"/>
    <s v="C-Non MD"/>
    <x v="0"/>
    <s v="NMD"/>
    <n v="0"/>
    <n v="0"/>
    <n v="145262.79999999999"/>
    <x v="8"/>
    <n v="1000259634"/>
    <x v="521"/>
    <m/>
    <m/>
    <n v="0"/>
    <x v="0"/>
    <x v="0"/>
    <x v="1"/>
  </r>
  <r>
    <n v="101646730"/>
    <s v="OMOPINI OMOPINI"/>
    <s v="27 EGBATEDO STR LAGOS"/>
    <s v="C-Non MD"/>
    <x v="0"/>
    <s v="NMD"/>
    <n v="0"/>
    <n v="0"/>
    <n v="24111.03"/>
    <x v="8"/>
    <n v="1000259634"/>
    <x v="521"/>
    <m/>
    <m/>
    <n v="0"/>
    <x v="0"/>
    <x v="0"/>
    <x v="1"/>
  </r>
  <r>
    <n v="100522751"/>
    <s v="OMOPINI OMOPINI"/>
    <s v="27 EGBATEDO STR LAGOS "/>
    <s v="C-Non MD"/>
    <x v="1"/>
    <s v="NMD"/>
    <n v="532"/>
    <n v="26193.02"/>
    <n v="47368.55"/>
    <x v="8"/>
    <n v="1000259634"/>
    <x v="521"/>
    <n v="34200"/>
    <d v="2025-06-19T00:00:00"/>
    <n v="8006.98"/>
    <x v="0"/>
    <x v="2"/>
    <x v="1"/>
  </r>
  <r>
    <n v="100525225"/>
    <s v="AJOKE OGUNLANA"/>
    <s v="31 EGBATEDO STR OKO OBA LAGOS"/>
    <s v="C-Non MD"/>
    <x v="1"/>
    <s v="NMD"/>
    <n v="532"/>
    <n v="26193.02"/>
    <n v="340166.21"/>
    <x v="8"/>
    <n v="1000259634"/>
    <x v="521"/>
    <m/>
    <d v="2025-05-21T00:00:00"/>
    <n v="0"/>
    <x v="303"/>
    <x v="1"/>
    <x v="1"/>
  </r>
  <r>
    <n v="100522932"/>
    <s v="MR KAYODE AJAYI"/>
    <s v="33 EGBATEDO STR LAGOS "/>
    <s v="C-Non MD"/>
    <x v="0"/>
    <s v="NMD"/>
    <n v="0"/>
    <n v="0"/>
    <n v="-2.59"/>
    <x v="8"/>
    <n v="1000259634"/>
    <x v="521"/>
    <m/>
    <m/>
    <n v="0"/>
    <x v="0"/>
    <x v="0"/>
    <x v="1"/>
  </r>
  <r>
    <n v="100523242"/>
    <s v="SURAJUDEEN .O"/>
    <s v="20 EGBATEDO STR AGEGE "/>
    <s v="C-Non MD"/>
    <x v="0"/>
    <s v="NMD"/>
    <n v="0"/>
    <n v="0"/>
    <n v="584394.59"/>
    <x v="8"/>
    <n v="1000259346"/>
    <x v="522"/>
    <m/>
    <m/>
    <n v="0"/>
    <x v="0"/>
    <x v="0"/>
    <x v="1"/>
  </r>
  <r>
    <n v="100525100"/>
    <s v="BAKARE SALIU"/>
    <s v="25 EGBATEDO ST M/N 77/S25/97862 AGEGE"/>
    <s v="C-Non MD"/>
    <x v="1"/>
    <s v="NMD"/>
    <n v="532"/>
    <n v="26193.02"/>
    <n v="43890.95"/>
    <x v="8"/>
    <n v="1000259346"/>
    <x v="522"/>
    <m/>
    <d v="2025-05-22T00:00:00"/>
    <n v="0"/>
    <x v="303"/>
    <x v="1"/>
    <x v="1"/>
  </r>
  <r>
    <n v="100525446"/>
    <s v="SAMUEL OLAYIWOLA OLADELE"/>
    <s v="28 EGBATEDO ST 77/S25/39238 AGEGE"/>
    <s v="C-MD1"/>
    <x v="0"/>
    <s v="MD"/>
    <n v="0"/>
    <n v="0"/>
    <n v="229937.47"/>
    <x v="8"/>
    <n v="1000259346"/>
    <x v="522"/>
    <m/>
    <m/>
    <n v="0"/>
    <x v="0"/>
    <x v="0"/>
    <x v="1"/>
  </r>
  <r>
    <n v="100524951"/>
    <s v="KUSORO PETER"/>
    <s v="30 OGBATEDO ST M/NO 79/S25/1578 OKO OBA AGEGE"/>
    <s v="C-Non MD"/>
    <x v="1"/>
    <s v="NMD"/>
    <n v="532"/>
    <n v="26193.02"/>
    <n v="281312.15000000002"/>
    <x v="8"/>
    <n v="1000259346"/>
    <x v="522"/>
    <n v="15000"/>
    <d v="2025-06-24T00:00:00"/>
    <n v="0"/>
    <x v="318"/>
    <x v="3"/>
    <x v="1"/>
  </r>
  <r>
    <n v="100524599"/>
    <s v="NURENI LAMIDI"/>
    <s v="1 SHOGBOLA STR 77/031071 AGEGE"/>
    <s v="C-Non MD"/>
    <x v="1"/>
    <s v="NMD"/>
    <n v="532"/>
    <n v="26193.02"/>
    <n v="78379.66"/>
    <x v="8"/>
    <n v="1000259340"/>
    <x v="523"/>
    <m/>
    <d v="2025-05-21T00:00:00"/>
    <n v="0"/>
    <x v="303"/>
    <x v="1"/>
    <x v="1"/>
  </r>
  <r>
    <n v="100523128"/>
    <s v="LAMIDI NURENI"/>
    <s v="1 SHOGBOLA STR AGEGE OKO OBA"/>
    <s v="C-Non MD"/>
    <x v="1"/>
    <s v="NMD"/>
    <n v="532"/>
    <n v="26193.02"/>
    <n v="77623.520000000004"/>
    <x v="8"/>
    <n v="1000259340"/>
    <x v="523"/>
    <m/>
    <d v="2025-05-21T00:00:00"/>
    <n v="0"/>
    <x v="303"/>
    <x v="1"/>
    <x v="1"/>
  </r>
  <r>
    <n v="100525120"/>
    <s v="ARIYIBI ADIO"/>
    <s v="2 SHOGBOLA STR OKO OBA AGEGE "/>
    <s v="C-Non MD"/>
    <x v="1"/>
    <s v="NMD"/>
    <n v="532"/>
    <n v="26193.02"/>
    <n v="113789.9"/>
    <x v="8"/>
    <n v="1000259340"/>
    <x v="523"/>
    <m/>
    <d v="2025-05-21T00:00:00"/>
    <n v="0"/>
    <x v="303"/>
    <x v="1"/>
    <x v="1"/>
  </r>
  <r>
    <n v="100523472"/>
    <s v="OLUSA CHRISTOPHER"/>
    <s v="32 EGBATEDO STR M/N 85/S25/104915 OKO OBA AGEGE"/>
    <s v="C-Non MD"/>
    <x v="1"/>
    <s v="NMD"/>
    <n v="532"/>
    <n v="26193.02"/>
    <n v="128316.58"/>
    <x v="8"/>
    <n v="1000259340"/>
    <x v="523"/>
    <n v="30000"/>
    <d v="2025-06-16T00:00:00"/>
    <n v="3806.9799999999996"/>
    <x v="0"/>
    <x v="2"/>
    <x v="1"/>
  </r>
  <r>
    <n v="102916690"/>
    <s v="OLUSA CHRISTOPHER CHRISTOPHER CHRISTOPHER"/>
    <s v="32 EGBATEDO STR M/N 85/S25/104915 OKO OBA AGEGE"/>
    <s v="C-Non MD"/>
    <x v="1"/>
    <s v="NMD"/>
    <n v="532"/>
    <n v="26193.02"/>
    <n v="26202.1"/>
    <x v="8"/>
    <n v="1000259340"/>
    <x v="523"/>
    <n v="26000"/>
    <d v="2025-06-17T00:00:00"/>
    <n v="0"/>
    <x v="306"/>
    <x v="3"/>
    <x v="1"/>
  </r>
  <r>
    <n v="100522558"/>
    <s v="HAKEEM Y OJO"/>
    <s v="45 EGBATEDO STR LAGOS "/>
    <s v="C-Non MD"/>
    <x v="1"/>
    <s v="NMD"/>
    <n v="532"/>
    <n v="26193.02"/>
    <n v="398873.8"/>
    <x v="8"/>
    <n v="1000259340"/>
    <x v="523"/>
    <m/>
    <d v="2025-05-21T00:00:00"/>
    <n v="0"/>
    <x v="303"/>
    <x v="1"/>
    <x v="1"/>
  </r>
  <r>
    <n v="100522393"/>
    <s v="OGUNBIYI O.M"/>
    <s v="45 EGBATEDO STR LAGOS "/>
    <s v="C-Non MD"/>
    <x v="1"/>
    <s v="NMD"/>
    <n v="532"/>
    <n v="26193.02"/>
    <n v="1074388.01"/>
    <x v="8"/>
    <n v="1000259340"/>
    <x v="523"/>
    <m/>
    <d v="2024-11-13T00:00:00"/>
    <n v="0"/>
    <x v="303"/>
    <x v="1"/>
    <x v="1"/>
  </r>
  <r>
    <n v="100524500"/>
    <s v="E. M OGUNBIYI"/>
    <s v="45A EGBATEDO STR 91/S25/00062213 OKO OBA"/>
    <s v="C-Non MD"/>
    <x v="1"/>
    <s v="NMD"/>
    <n v="532"/>
    <n v="26193.02"/>
    <n v="466971.27"/>
    <x v="8"/>
    <n v="1000259340"/>
    <x v="523"/>
    <m/>
    <d v="2024-12-24T00:00:00"/>
    <n v="0"/>
    <x v="303"/>
    <x v="1"/>
    <x v="1"/>
  </r>
  <r>
    <n v="100523956"/>
    <s v="MR NURENI LAMIDI"/>
    <s v="47 EGBATEDO STR OKO OBA 81/2983 AGEGE"/>
    <s v="C-MD1"/>
    <x v="0"/>
    <s v="MD"/>
    <n v="0"/>
    <n v="0"/>
    <n v="922892.61"/>
    <x v="8"/>
    <n v="1000259340"/>
    <x v="523"/>
    <m/>
    <m/>
    <n v="0"/>
    <x v="0"/>
    <x v="0"/>
    <x v="1"/>
  </r>
  <r>
    <n v="100523074"/>
    <s v="KOSOLU JOSEPH"/>
    <s v="47A EGBATEDO STR OKO-OBA AG OKO-OBA AGEGE"/>
    <s v="C-Non MD"/>
    <x v="1"/>
    <s v="NMD"/>
    <n v="532"/>
    <n v="26193.02"/>
    <n v="421004.12"/>
    <x v="8"/>
    <n v="1000259340"/>
    <x v="523"/>
    <m/>
    <d v="2025-05-27T00:00:00"/>
    <n v="0"/>
    <x v="303"/>
    <x v="1"/>
    <x v="1"/>
  </r>
  <r>
    <n v="100524302"/>
    <s v="DUROJAIYE J A"/>
    <s v="53 EGBATEDO STR 86,S25,051826 OKO OBA AGEGE"/>
    <s v="C-Non MD"/>
    <x v="1"/>
    <s v="NMD"/>
    <n v="532"/>
    <n v="26193.02"/>
    <n v="123500.01"/>
    <x v="8"/>
    <n v="1000259641"/>
    <x v="524"/>
    <n v="28000"/>
    <d v="2025-06-23T00:00:00"/>
    <n v="1806.9799999999996"/>
    <x v="0"/>
    <x v="2"/>
    <x v="1"/>
  </r>
  <r>
    <n v="102605984"/>
    <s v="ADEBAYO  OTEGBADE"/>
    <s v="55 EGBATEDO STREET ,OKO-OBA , AKOWONJO"/>
    <s v="C-Non MD"/>
    <x v="0"/>
    <s v="NMD"/>
    <n v="0"/>
    <n v="0"/>
    <n v="309008.82"/>
    <x v="8"/>
    <n v="1000259641"/>
    <x v="524"/>
    <m/>
    <m/>
    <n v="0"/>
    <x v="0"/>
    <x v="0"/>
    <x v="1"/>
  </r>
  <r>
    <n v="100522859"/>
    <s v="ADEBAYO OTEGBADE"/>
    <s v="55 EGBNATEDO STR OKO OBA "/>
    <s v="C-Non MD"/>
    <x v="0"/>
    <s v="NMD"/>
    <n v="0"/>
    <n v="0"/>
    <n v="396074.36"/>
    <x v="8"/>
    <n v="1000259641"/>
    <x v="524"/>
    <m/>
    <m/>
    <n v="0"/>
    <x v="0"/>
    <x v="0"/>
    <x v="1"/>
  </r>
  <r>
    <n v="100524726"/>
    <s v="AJALA WAHEED"/>
    <s v="3 EJELONIBU STR LAGOS "/>
    <s v="C-Non MD"/>
    <x v="1"/>
    <s v="NMD"/>
    <n v="532"/>
    <n v="26193.02"/>
    <n v="221799.17"/>
    <x v="8"/>
    <n v="1000264646"/>
    <x v="525"/>
    <n v="26200"/>
    <d v="2025-06-19T00:00:00"/>
    <n v="6.9799999999995634"/>
    <x v="0"/>
    <x v="2"/>
    <x v="4"/>
  </r>
  <r>
    <n v="100525277"/>
    <s v="OGUNYOWA J ADENUGA"/>
    <s v="5 EJALONIBU ST AGEGE OKO-OBA"/>
    <s v="C-Non MD"/>
    <x v="1"/>
    <s v="NMD"/>
    <n v="532"/>
    <n v="26193.02"/>
    <n v="88490.67"/>
    <x v="8"/>
    <n v="1000264646"/>
    <x v="525"/>
    <n v="45000"/>
    <d v="2025-06-25T00:00:00"/>
    <n v="18806.98"/>
    <x v="0"/>
    <x v="2"/>
    <x v="4"/>
  </r>
  <r>
    <n v="102924684"/>
    <s v="FEMI JOHNSON AFOLABI"/>
    <s v="11 Ejalonibu street"/>
    <s v="C-Non MD"/>
    <x v="1"/>
    <s v="NMD"/>
    <n v="532"/>
    <n v="26193.02"/>
    <n v="81802.100000000006"/>
    <x v="8"/>
    <n v="1000264643"/>
    <x v="526"/>
    <n v="15000"/>
    <d v="2025-06-20T00:00:00"/>
    <n v="0"/>
    <x v="318"/>
    <x v="3"/>
    <x v="4"/>
  </r>
  <r>
    <n v="100525611"/>
    <s v="MR LAWRENCE ASAKHAMBE"/>
    <s v="14 EJALONIBU STR 79/S25/065564 OKO OBA"/>
    <s v="C-Non MD"/>
    <x v="1"/>
    <s v="NMD"/>
    <n v="532"/>
    <n v="26193.02"/>
    <n v="1872353.67"/>
    <x v="8"/>
    <n v="1000264643"/>
    <x v="526"/>
    <m/>
    <d v="2025-05-14T00:00:00"/>
    <n v="0"/>
    <x v="303"/>
    <x v="1"/>
    <x v="4"/>
  </r>
  <r>
    <n v="102175059"/>
    <s v="KILANKO WAHAB A"/>
    <s v="5 EKUNDAYO SANUSI STREET"/>
    <s v="C-Non MD"/>
    <x v="1"/>
    <s v="NMD"/>
    <n v="532"/>
    <n v="26193.02"/>
    <n v="274238.98"/>
    <x v="8"/>
    <n v="1001609402"/>
    <x v="527"/>
    <m/>
    <d v="2019-01-30T00:00:00"/>
    <n v="0"/>
    <x v="303"/>
    <x v="1"/>
    <x v="1"/>
  </r>
  <r>
    <n v="102426401"/>
    <s v="FLORENCE O O OWOLABI"/>
    <s v="7 EKUNDAYO SANUSI OKO OBA   "/>
    <s v="C-Non MD"/>
    <x v="1"/>
    <s v="NMD"/>
    <n v="532"/>
    <n v="26193.02"/>
    <n v="52456.3"/>
    <x v="8"/>
    <n v="1001609402"/>
    <x v="527"/>
    <n v="122000"/>
    <d v="2025-06-19T00:00:00"/>
    <n v="95806.98"/>
    <x v="0"/>
    <x v="2"/>
    <x v="1"/>
  </r>
  <r>
    <n v="101687904"/>
    <s v="TAIYE OYADIRAN"/>
    <s v="9 EKUNDAYO SANUSI STR OFF IREPODUN STR OKO OBA"/>
    <s v="C-Non MD"/>
    <x v="0"/>
    <s v="NMD"/>
    <n v="0"/>
    <n v="0"/>
    <n v="-2073.2800000000002"/>
    <x v="8"/>
    <n v="1001609402"/>
    <x v="527"/>
    <m/>
    <m/>
    <n v="0"/>
    <x v="0"/>
    <x v="0"/>
    <x v="1"/>
  </r>
  <r>
    <n v="102419258"/>
    <s v="KILANKO WAHAB ADE"/>
    <s v="NO 5 EKUNDAYO SANUSI STR,AGEGE."/>
    <s v="C-Non MD"/>
    <x v="1"/>
    <s v="NMD"/>
    <n v="532"/>
    <n v="26193.02"/>
    <n v="274238.98"/>
    <x v="8"/>
    <n v="1001609402"/>
    <x v="527"/>
    <m/>
    <d v="2020-11-19T00:00:00"/>
    <n v="0"/>
    <x v="303"/>
    <x v="1"/>
    <x v="1"/>
  </r>
  <r>
    <n v="102539273"/>
    <s v="KILANKO WAHAB"/>
    <s v="NO 5 EKUNDAYO SANUSI STREET,OKO-OBA.   "/>
    <s v="C-Non MD"/>
    <x v="1"/>
    <s v="NMD"/>
    <n v="532"/>
    <n v="26193.02"/>
    <n v="274238.98"/>
    <x v="8"/>
    <n v="1001609402"/>
    <x v="527"/>
    <m/>
    <d v="2020-02-11T00:00:00"/>
    <n v="0"/>
    <x v="303"/>
    <x v="1"/>
    <x v="1"/>
  </r>
  <r>
    <n v="100525673"/>
    <s v="ADEOLA ADEWALE"/>
    <s v="11 IREPODUN STR LAGOS STATE "/>
    <s v="C-Non MD"/>
    <x v="1"/>
    <s v="NMD"/>
    <n v="532"/>
    <n v="26193.02"/>
    <n v="205853.56"/>
    <x v="8"/>
    <n v="1001608908"/>
    <x v="528"/>
    <n v="30000"/>
    <d v="2025-06-24T00:00:00"/>
    <n v="3806.9799999999996"/>
    <x v="0"/>
    <x v="2"/>
    <x v="3"/>
  </r>
  <r>
    <n v="101250518"/>
    <s v="OMONEHIN KAYODE PETER"/>
    <s v="11 IRPODUN STREET, ORILE-AGEGE"/>
    <s v="C-Non MD"/>
    <x v="1"/>
    <s v="NMD"/>
    <n v="532"/>
    <n v="26193.02"/>
    <n v="387200.51"/>
    <x v="8"/>
    <n v="1001608908"/>
    <x v="528"/>
    <n v="47000"/>
    <d v="2025-06-24T00:00:00"/>
    <n v="20806.98"/>
    <x v="0"/>
    <x v="2"/>
    <x v="3"/>
  </r>
  <r>
    <n v="100523150"/>
    <s v="ADEYINKA W A ALH"/>
    <s v="4 EKUNDAYO SANUSI STR AGEGE "/>
    <s v="C-Non MD"/>
    <x v="0"/>
    <s v="NMD"/>
    <n v="0"/>
    <n v="0"/>
    <n v="635373.15"/>
    <x v="8"/>
    <n v="1001608908"/>
    <x v="528"/>
    <m/>
    <m/>
    <n v="0"/>
    <x v="0"/>
    <x v="0"/>
    <x v="3"/>
  </r>
  <r>
    <n v="100524835"/>
    <s v="MR E OLU AKINTUNDE"/>
    <s v="10 EMMANUEL ADEKANBI STREET 85/S25/156181 STR OKO OBA AGEGE"/>
    <s v="C-Non MD"/>
    <x v="1"/>
    <s v="NMD"/>
    <n v="532"/>
    <n v="26193.02"/>
    <n v="948738.53"/>
    <x v="8"/>
    <n v="1000259698"/>
    <x v="529"/>
    <m/>
    <d v="2025-02-27T00:00:00"/>
    <n v="0"/>
    <x v="303"/>
    <x v="1"/>
    <x v="5"/>
  </r>
  <r>
    <n v="100524823"/>
    <s v="AKINTUNDE MR E OLU"/>
    <s v="10 EMMANUEL ADEKANBI STREET M/NO 85/S25/150830 OKO OBA AGEGE"/>
    <s v="C-Non MD"/>
    <x v="1"/>
    <s v="NMD"/>
    <n v="532"/>
    <n v="26193.02"/>
    <n v="249397.38"/>
    <x v="8"/>
    <n v="1000259698"/>
    <x v="529"/>
    <m/>
    <d v="2025-05-28T00:00:00"/>
    <n v="0"/>
    <x v="303"/>
    <x v="1"/>
    <x v="5"/>
  </r>
  <r>
    <n v="100525442"/>
    <s v="ODUNLAMI SUSANNAH IYA"/>
    <s v="12 EMMANUE ADEKABI STR 77/S25/40030 AGEGE"/>
    <s v="C-Non MD"/>
    <x v="0"/>
    <s v="NMD"/>
    <n v="0"/>
    <n v="0"/>
    <n v="32055.73"/>
    <x v="8"/>
    <n v="1000259698"/>
    <x v="529"/>
    <m/>
    <m/>
    <n v="0"/>
    <x v="0"/>
    <x v="0"/>
    <x v="5"/>
  </r>
  <r>
    <n v="100945628"/>
    <s v="IBITOLA ADEBESHIN"/>
    <s v="4 EMMANUE ADEKABI STR OLD A/C NO 26/03/03/41015 OKO OBA AGEGE"/>
    <s v="C-Non MD"/>
    <x v="0"/>
    <s v="NMD"/>
    <n v="0"/>
    <n v="0"/>
    <n v="651263.53"/>
    <x v="8"/>
    <n v="1000259698"/>
    <x v="529"/>
    <m/>
    <m/>
    <n v="0"/>
    <x v="0"/>
    <x v="0"/>
    <x v="5"/>
  </r>
  <r>
    <n v="100945623"/>
    <s v="TOLA ADEBESHIN"/>
    <s v="4 EMMANUEL ADEKANBI STREET OKO-OBA AGEGE "/>
    <s v="C-Non MD"/>
    <x v="0"/>
    <s v="NMD"/>
    <n v="0"/>
    <n v="0"/>
    <n v="1013998.31"/>
    <x v="8"/>
    <n v="1000259698"/>
    <x v="529"/>
    <m/>
    <m/>
    <n v="0"/>
    <x v="0"/>
    <x v="0"/>
    <x v="5"/>
  </r>
  <r>
    <n v="101645056"/>
    <s v="SHOROYE MUFUTAU"/>
    <s v="4 EMMANUEL CLOSE OKO OBA"/>
    <s v="C-Non MD"/>
    <x v="0"/>
    <s v="NMD"/>
    <n v="0"/>
    <n v="0"/>
    <n v="43265.21"/>
    <x v="8"/>
    <n v="1000259698"/>
    <x v="529"/>
    <m/>
    <m/>
    <n v="0"/>
    <x v="0"/>
    <x v="0"/>
    <x v="5"/>
  </r>
  <r>
    <n v="100525318"/>
    <s v="SHOROYE MUFUTAU"/>
    <s v="4 EMMANUEL CLOSE OKO OBA "/>
    <s v="C-Non MD"/>
    <x v="1"/>
    <s v="NMD"/>
    <n v="532"/>
    <n v="26193.02"/>
    <n v="1003857.37"/>
    <x v="8"/>
    <n v="1000259698"/>
    <x v="529"/>
    <m/>
    <d v="2025-01-08T00:00:00"/>
    <n v="0"/>
    <x v="303"/>
    <x v="1"/>
    <x v="5"/>
  </r>
  <r>
    <n v="100523767"/>
    <s v="OWOLABI PHILLIP"/>
    <s v="5 EMMANUEL ADEKANBI STREET M/NO 77/S25/10498 OKO OBA AGEGE"/>
    <s v="C-Non MD"/>
    <x v="0"/>
    <s v="NMD"/>
    <n v="0"/>
    <n v="0"/>
    <n v="214761.89"/>
    <x v="8"/>
    <n v="1000259698"/>
    <x v="529"/>
    <m/>
    <m/>
    <n v="0"/>
    <x v="0"/>
    <x v="0"/>
    <x v="5"/>
  </r>
  <r>
    <n v="100524448"/>
    <s v="OWOLABI PHILLIP"/>
    <s v="5 EMMANUEL ADEKANBI STREET M/NO 77/S25/18042 OKO OBA AGEGE"/>
    <s v="C-Non MD"/>
    <x v="1"/>
    <s v="NMD"/>
    <n v="532"/>
    <n v="26193.02"/>
    <n v="280528.71999999997"/>
    <x v="8"/>
    <n v="1000259698"/>
    <x v="529"/>
    <m/>
    <d v="2025-05-28T00:00:00"/>
    <n v="0"/>
    <x v="303"/>
    <x v="1"/>
    <x v="5"/>
  </r>
  <r>
    <n v="100523434"/>
    <s v="PHILLIP OWOLABI"/>
    <s v="5 EMMANUEL ADEKANBI STREET OLD A/C NO 26/03/03/4591A OKO OBA AGEGE"/>
    <s v="C-Non MD"/>
    <x v="1"/>
    <s v="NMD"/>
    <n v="532"/>
    <n v="26193.02"/>
    <n v="364383.12"/>
    <x v="8"/>
    <n v="1000259698"/>
    <x v="529"/>
    <m/>
    <d v="2025-05-06T00:00:00"/>
    <n v="0"/>
    <x v="303"/>
    <x v="1"/>
    <x v="5"/>
  </r>
  <r>
    <n v="101648887"/>
    <s v="KUDIRAT OKE"/>
    <s v="7 EMMANUEL CLOSE LAGOS"/>
    <s v="C-Non MD"/>
    <x v="1"/>
    <s v="NMD"/>
    <n v="532"/>
    <n v="26193.02"/>
    <n v="176377.96"/>
    <x v="8"/>
    <n v="1000259698"/>
    <x v="529"/>
    <n v="43000"/>
    <d v="2025-06-24T00:00:00"/>
    <n v="16806.98"/>
    <x v="0"/>
    <x v="2"/>
    <x v="5"/>
  </r>
  <r>
    <n v="100524495"/>
    <s v="KUDIRAT OKE"/>
    <s v="7 EMMANUEL CLOSE LAGOS "/>
    <s v="C-Non MD"/>
    <x v="1"/>
    <s v="NMD"/>
    <n v="532"/>
    <n v="26193.02"/>
    <n v="139383.32"/>
    <x v="8"/>
    <n v="1000259698"/>
    <x v="529"/>
    <n v="43000"/>
    <d v="2025-06-23T00:00:00"/>
    <n v="16806.98"/>
    <x v="0"/>
    <x v="2"/>
    <x v="5"/>
  </r>
  <r>
    <n v="100522825"/>
    <s v="STEPHEN DARAMOLA"/>
    <s v="9 EMMANUEL ADEKANBI OKO OBA AGEGE"/>
    <s v="C-Non MD"/>
    <x v="1"/>
    <s v="NMD"/>
    <n v="532"/>
    <n v="26193.02"/>
    <n v="305264.39"/>
    <x v="8"/>
    <n v="1000259698"/>
    <x v="529"/>
    <m/>
    <d v="2025-05-12T00:00:00"/>
    <n v="0"/>
    <x v="303"/>
    <x v="1"/>
    <x v="5"/>
  </r>
  <r>
    <n v="100522608"/>
    <s v="MR PETER EBIALA"/>
    <s v="9 EMMANUEL ADEKANBI STR LAGOS "/>
    <s v="C-Non MD"/>
    <x v="1"/>
    <s v="NMD"/>
    <n v="532"/>
    <n v="26193.02"/>
    <n v="864001.09"/>
    <x v="8"/>
    <n v="1000259698"/>
    <x v="529"/>
    <m/>
    <d v="2025-05-28T00:00:00"/>
    <n v="0"/>
    <x v="303"/>
    <x v="1"/>
    <x v="5"/>
  </r>
  <r>
    <n v="100525333"/>
    <s v="KOMGBE CYRIL"/>
    <s v="9 EMMANUEL ADEKANBI STR OKOOBA LAGOS"/>
    <s v="C-Non MD"/>
    <x v="0"/>
    <s v="NMD"/>
    <n v="0"/>
    <n v="0"/>
    <n v="274639.83"/>
    <x v="8"/>
    <n v="1000259698"/>
    <x v="529"/>
    <m/>
    <m/>
    <n v="0"/>
    <x v="0"/>
    <x v="0"/>
    <x v="5"/>
  </r>
  <r>
    <n v="100523920"/>
    <s v="EMMANUEL ADEKANBI"/>
    <s v="9 EMMANUEL ADEKANBI STREET OLD A/C NO 26/03/03/23218 OKO OBA AGEGE"/>
    <s v="C-Non MD"/>
    <x v="1"/>
    <s v="NMD"/>
    <n v="532"/>
    <n v="26193.02"/>
    <n v="52820.17"/>
    <x v="8"/>
    <n v="1000259698"/>
    <x v="529"/>
    <n v="50000"/>
    <d v="2025-06-20T00:00:00"/>
    <n v="23806.98"/>
    <x v="0"/>
    <x v="2"/>
    <x v="5"/>
  </r>
  <r>
    <n v="101369246"/>
    <s v="ODUNLAMI SUSANNAH (EZENWA)"/>
    <s v="12 EMMANUE ADEKABI STR 77/S25/40029 AGEGE"/>
    <s v="C-Non MD"/>
    <x v="1"/>
    <s v="NMD"/>
    <n v="532"/>
    <n v="26193.02"/>
    <n v="527482.03"/>
    <x v="8"/>
    <n v="1001604406"/>
    <x v="530"/>
    <n v="25000"/>
    <d v="2025-06-16T00:00:00"/>
    <n v="0"/>
    <x v="311"/>
    <x v="3"/>
    <x v="3"/>
  </r>
  <r>
    <n v="102947102"/>
    <s v="AYINDE SUNDAY YUNUS"/>
    <s v="12 EMMANUEL ADEKANBI LAGOS"/>
    <s v="C-Non MD"/>
    <x v="1"/>
    <s v="NMD"/>
    <n v="532"/>
    <n v="26193.02"/>
    <n v="79219.12"/>
    <x v="8"/>
    <n v="1001604406"/>
    <x v="530"/>
    <m/>
    <m/>
    <n v="0"/>
    <x v="303"/>
    <x v="1"/>
    <x v="3"/>
  </r>
  <r>
    <n v="102947092"/>
    <s v="O. ODUNLANMI ODUNLANMI I."/>
    <s v="12 EMMANUEL ADEKANBI LAGOS"/>
    <s v="C-Non MD"/>
    <x v="1"/>
    <s v="NMD"/>
    <n v="532"/>
    <n v="26193.02"/>
    <n v="49219.12"/>
    <x v="8"/>
    <n v="1001604406"/>
    <x v="530"/>
    <n v="20000"/>
    <d v="2025-06-19T00:00:00"/>
    <n v="0"/>
    <x v="312"/>
    <x v="3"/>
    <x v="3"/>
  </r>
  <r>
    <n v="100525076"/>
    <s v="ADEBISI SAMUEL"/>
    <s v="2 ADEMOLU STR LAGOS "/>
    <s v="C-Non MD"/>
    <x v="1"/>
    <s v="NMD"/>
    <n v="532"/>
    <n v="26193.02"/>
    <n v="517468.42"/>
    <x v="8"/>
    <n v="1001604406"/>
    <x v="530"/>
    <m/>
    <d v="2024-08-02T00:00:00"/>
    <n v="0"/>
    <x v="303"/>
    <x v="1"/>
    <x v="3"/>
  </r>
  <r>
    <n v="102544408"/>
    <s v="MR MUYINDEEN LASISI"/>
    <s v="12 OYEBOLA STR OFF OGUNDELE STR OKO OBA    "/>
    <s v="C-Non MD"/>
    <x v="1"/>
    <s v="NMD"/>
    <n v="532"/>
    <n v="26193.02"/>
    <n v="274238.98"/>
    <x v="8"/>
    <n v="1001609404"/>
    <x v="531"/>
    <m/>
    <m/>
    <n v="0"/>
    <x v="303"/>
    <x v="1"/>
    <x v="1"/>
  </r>
  <r>
    <n v="100525555"/>
    <s v="MARIA O. ENEARU"/>
    <s v="2 ALH SAKA AFOLABI CLS ABULE E OFF OGUNDELE STR ABULE EGBA"/>
    <s v="C-Non MD"/>
    <x v="0"/>
    <s v="NMD"/>
    <n v="0"/>
    <n v="0"/>
    <n v="979840.34"/>
    <x v="8"/>
    <n v="1001609404"/>
    <x v="531"/>
    <m/>
    <m/>
    <n v="0"/>
    <x v="0"/>
    <x v="0"/>
    <x v="1"/>
  </r>
  <r>
    <n v="101665540"/>
    <s v="IDOGBEMI JULIET"/>
    <s v="2 ESTHER OMOYEMI CLOSE LAIK98/S25/000908 OKO OBA"/>
    <s v="C-Non MD"/>
    <x v="0"/>
    <s v="NMD"/>
    <n v="0"/>
    <n v="0"/>
    <n v="36298.01"/>
    <x v="8"/>
    <n v="1001609404"/>
    <x v="531"/>
    <m/>
    <m/>
    <n v="0"/>
    <x v="0"/>
    <x v="0"/>
    <x v="1"/>
  </r>
  <r>
    <n v="100522556"/>
    <s v="TRICYCLE WORKERS ASS"/>
    <s v="358 ABEOKUTA EXPRESSWAY OJA OBA ABULE EGBA LAGOS"/>
    <s v="C-Non MD"/>
    <x v="1"/>
    <s v="NMD"/>
    <n v="532"/>
    <n v="26193.02"/>
    <n v="26644.39"/>
    <x v="8"/>
    <n v="1001609404"/>
    <x v="531"/>
    <n v="27000"/>
    <d v="2025-06-04T00:00:00"/>
    <n v="806.97999999999956"/>
    <x v="0"/>
    <x v="2"/>
    <x v="1"/>
  </r>
  <r>
    <n v="101839516"/>
    <s v="AKA SULAIMON ADEKUNLE"/>
    <s v="358, ABEOKUTA EXPRESSWAY, SUPER BUSTOP, ABULE EGBA LAGOS"/>
    <s v="C-Non MD"/>
    <x v="1"/>
    <s v="NMD"/>
    <n v="532"/>
    <n v="26193.02"/>
    <n v="89508.71"/>
    <x v="8"/>
    <n v="1001609404"/>
    <x v="531"/>
    <n v="150000"/>
    <d v="2025-06-25T00:00:00"/>
    <n v="123806.98"/>
    <x v="0"/>
    <x v="2"/>
    <x v="1"/>
  </r>
  <r>
    <n v="101839517"/>
    <s v="AKA SULAIMON ADEKUNLE"/>
    <s v="358, ABEOKUTA EXPRESSWAY, SUPER BUSTOP, ABULE EGBA LAGOS"/>
    <s v="C-Non MD"/>
    <x v="0"/>
    <s v="NMD"/>
    <n v="0"/>
    <n v="0"/>
    <n v="65269.73"/>
    <x v="8"/>
    <n v="1001609404"/>
    <x v="531"/>
    <m/>
    <m/>
    <n v="0"/>
    <x v="0"/>
    <x v="0"/>
    <x v="1"/>
  </r>
  <r>
    <n v="101839518"/>
    <s v="AKA SULAIMON ADEKUNLE"/>
    <s v="358, ABEOKUTA EXPRESSWAY, SUPER BUSTOP, ABULE EGBA LAGOS"/>
    <s v="C-Non MD"/>
    <x v="0"/>
    <s v="NMD"/>
    <n v="0"/>
    <n v="0"/>
    <n v="65269.73"/>
    <x v="8"/>
    <n v="1001609404"/>
    <x v="531"/>
    <m/>
    <m/>
    <n v="0"/>
    <x v="0"/>
    <x v="0"/>
    <x v="1"/>
  </r>
  <r>
    <n v="102921970"/>
    <s v="AFOLABI SAKA ENESI SAKA ENESI"/>
    <s v="NO 3 SAKA AFOLABI CLOSE,ABULE AGBA."/>
    <s v="C-Non MD"/>
    <x v="1"/>
    <s v="NMD"/>
    <n v="532"/>
    <n v="26193.02"/>
    <n v="25802.1"/>
    <x v="8"/>
    <n v="1001609404"/>
    <x v="531"/>
    <n v="26000"/>
    <d v="2025-06-17T00:00:00"/>
    <n v="0"/>
    <x v="306"/>
    <x v="3"/>
    <x v="1"/>
  </r>
  <r>
    <n v="102798326"/>
    <s v="SAKA ENESI AFOLABI"/>
    <s v="No 3 saka Afolabi cls. Oja bus stop"/>
    <s v="C-Non MD"/>
    <x v="1"/>
    <s v="NMD"/>
    <n v="532"/>
    <n v="26193.02"/>
    <n v="52156.02"/>
    <x v="8"/>
    <n v="1001609404"/>
    <x v="531"/>
    <m/>
    <d v="2025-05-22T00:00:00"/>
    <n v="0"/>
    <x v="303"/>
    <x v="1"/>
    <x v="1"/>
  </r>
  <r>
    <n v="100522666"/>
    <s v="ASHIPA ALBERT A."/>
    <s v="1 LADIPO STREET LAGOS LAGOS "/>
    <s v="C-Non MD"/>
    <x v="1"/>
    <s v="NMD"/>
    <n v="532"/>
    <n v="26193.02"/>
    <n v="72256.94"/>
    <x v="8"/>
    <n v="1002011414"/>
    <x v="532"/>
    <n v="30000"/>
    <d v="2025-06-19T00:00:00"/>
    <n v="3806.9799999999996"/>
    <x v="0"/>
    <x v="2"/>
    <x v="5"/>
  </r>
  <r>
    <n v="101647248"/>
    <s v="MOMODU ALHAJI"/>
    <s v="11 ESUOLA STR 85/S25/33832 OKO OBA AGEGE"/>
    <s v="C-Non MD"/>
    <x v="0"/>
    <s v="NMD"/>
    <n v="0"/>
    <n v="0"/>
    <n v="164520.48000000001"/>
    <x v="8"/>
    <n v="1002011414"/>
    <x v="532"/>
    <m/>
    <m/>
    <n v="0"/>
    <x v="0"/>
    <x v="0"/>
    <x v="5"/>
  </r>
  <r>
    <n v="100524660"/>
    <s v="MOMODU ALHAJI"/>
    <s v="11 ESUOLA STR 85/S25/33832 OKO OBA AGEGE"/>
    <s v="C-Non MD"/>
    <x v="1"/>
    <s v="NMD"/>
    <n v="532"/>
    <n v="26193.02"/>
    <n v="630386.35"/>
    <x v="8"/>
    <n v="1002011414"/>
    <x v="532"/>
    <m/>
    <d v="2025-05-23T00:00:00"/>
    <n v="0"/>
    <x v="303"/>
    <x v="1"/>
    <x v="5"/>
  </r>
  <r>
    <n v="101648092"/>
    <s v="MOMODU ALHAJI"/>
    <s v="11 ESUOLA STR 85/S25/33832 OKO OBA AGEGE"/>
    <s v="C-Non MD"/>
    <x v="0"/>
    <s v="NMD"/>
    <n v="0"/>
    <n v="0"/>
    <n v="60154.080000000002"/>
    <x v="8"/>
    <n v="1002011414"/>
    <x v="532"/>
    <m/>
    <m/>
    <n v="0"/>
    <x v="0"/>
    <x v="0"/>
    <x v="5"/>
  </r>
  <r>
    <n v="101648199"/>
    <s v="MOMODU ALHAJI"/>
    <s v="11 ESUOLA STR 85/S25/33832 OKO OBA AGEGE"/>
    <s v="C-Non MD"/>
    <x v="0"/>
    <s v="NMD"/>
    <n v="0"/>
    <n v="0"/>
    <n v="13254.08"/>
    <x v="8"/>
    <n v="1002011414"/>
    <x v="532"/>
    <m/>
    <m/>
    <n v="0"/>
    <x v="0"/>
    <x v="0"/>
    <x v="5"/>
  </r>
  <r>
    <n v="101647355"/>
    <s v="MOMODU ALHAJI"/>
    <s v="11 ESUOLA STR 85/S25/33832 OKO OBA AGEGE"/>
    <s v="C-Non MD"/>
    <x v="1"/>
    <s v="NMD"/>
    <n v="532"/>
    <n v="26193.02"/>
    <n v="403804.62"/>
    <x v="8"/>
    <n v="1002011414"/>
    <x v="532"/>
    <m/>
    <d v="2025-05-15T00:00:00"/>
    <n v="0"/>
    <x v="303"/>
    <x v="1"/>
    <x v="5"/>
  </r>
  <r>
    <n v="100523421"/>
    <s v="ADEMUYIWA T"/>
    <s v="13 ESUOLA STR OKOOBA LAGOS"/>
    <s v="C-Non MD"/>
    <x v="1"/>
    <s v="NMD"/>
    <n v="532"/>
    <n v="26193.02"/>
    <n v="402859.13"/>
    <x v="8"/>
    <n v="1002011414"/>
    <x v="532"/>
    <m/>
    <d v="2025-05-30T00:00:00"/>
    <n v="0"/>
    <x v="303"/>
    <x v="1"/>
    <x v="5"/>
  </r>
  <r>
    <n v="101648093"/>
    <s v="OKANLAWON TAOFIQ"/>
    <s v="21 ESUOLA STR OKO OBA LAGOS"/>
    <s v="C-Non MD"/>
    <x v="0"/>
    <s v="NMD"/>
    <n v="0"/>
    <n v="0"/>
    <n v="65899.88"/>
    <x v="8"/>
    <n v="1002011414"/>
    <x v="532"/>
    <m/>
    <m/>
    <n v="0"/>
    <x v="0"/>
    <x v="0"/>
    <x v="5"/>
  </r>
  <r>
    <n v="101648202"/>
    <s v="OKANLAWON TAOFIQ"/>
    <s v="21 ESUOLA STR OKO OBA LAGOS"/>
    <s v="C-Non MD"/>
    <x v="0"/>
    <s v="NMD"/>
    <n v="0"/>
    <n v="0"/>
    <n v="65899.88"/>
    <x v="8"/>
    <n v="1002011414"/>
    <x v="532"/>
    <m/>
    <m/>
    <n v="0"/>
    <x v="0"/>
    <x v="0"/>
    <x v="5"/>
  </r>
  <r>
    <n v="101647249"/>
    <s v="OKANLAWON TAOFIQ"/>
    <s v="21 ESUOLA STR OKO OBA LAGOS"/>
    <s v="C-Non MD"/>
    <x v="0"/>
    <s v="NMD"/>
    <n v="0"/>
    <n v="0"/>
    <n v="65899.88"/>
    <x v="8"/>
    <n v="1002011414"/>
    <x v="532"/>
    <m/>
    <m/>
    <n v="0"/>
    <x v="0"/>
    <x v="0"/>
    <x v="5"/>
  </r>
  <r>
    <n v="101647358"/>
    <s v="OKANLAWON TAOFIQ"/>
    <s v="21 ESUOLA STR OKO OBA LAGOS"/>
    <s v="C-Non MD"/>
    <x v="0"/>
    <s v="NMD"/>
    <n v="0"/>
    <n v="0"/>
    <n v="65899.88"/>
    <x v="8"/>
    <n v="1002011414"/>
    <x v="532"/>
    <m/>
    <m/>
    <n v="0"/>
    <x v="0"/>
    <x v="0"/>
    <x v="5"/>
  </r>
  <r>
    <n v="101645280"/>
    <s v="MR T OLA"/>
    <s v="22 ESU OLA STR OKO OBA"/>
    <s v="C-Non MD"/>
    <x v="0"/>
    <s v="NMD"/>
    <n v="0"/>
    <n v="0"/>
    <n v="992.93"/>
    <x v="8"/>
    <n v="1002011414"/>
    <x v="532"/>
    <m/>
    <m/>
    <n v="0"/>
    <x v="0"/>
    <x v="0"/>
    <x v="5"/>
  </r>
  <r>
    <n v="100523477"/>
    <s v="MR T OLA"/>
    <s v="22 ESU OLA STR OKO OBA "/>
    <s v="C-Non MD"/>
    <x v="1"/>
    <s v="NMD"/>
    <n v="532"/>
    <n v="26193.02"/>
    <n v="135598.59"/>
    <x v="8"/>
    <n v="1002011414"/>
    <x v="532"/>
    <n v="40000"/>
    <d v="2025-06-19T00:00:00"/>
    <n v="13806.98"/>
    <x v="0"/>
    <x v="2"/>
    <x v="5"/>
  </r>
  <r>
    <n v="101644859"/>
    <s v="OGUNSANYA STELLA"/>
    <s v="22 LADIPO STREET OKO OBA AGEGE OKO OBA AGEGE"/>
    <s v="C-Non MD"/>
    <x v="0"/>
    <s v="NMD"/>
    <n v="0"/>
    <n v="0"/>
    <n v="22711.22"/>
    <x v="8"/>
    <n v="1002011414"/>
    <x v="532"/>
    <m/>
    <m/>
    <n v="0"/>
    <x v="0"/>
    <x v="0"/>
    <x v="5"/>
  </r>
  <r>
    <n v="100524807"/>
    <s v="TIAMIYU ISIAKA"/>
    <s v="1 ESUOLA STR OKO OBA 85/S25/44983 AGEGE"/>
    <s v="C-Non MD"/>
    <x v="1"/>
    <s v="NMD"/>
    <n v="532"/>
    <n v="26193.02"/>
    <n v="501482.8"/>
    <x v="8"/>
    <n v="1000263288"/>
    <x v="533"/>
    <n v="42000"/>
    <d v="2025-06-19T00:00:00"/>
    <n v="15806.98"/>
    <x v="0"/>
    <x v="2"/>
    <x v="5"/>
  </r>
  <r>
    <n v="101644835"/>
    <s v="TIAMIYU ISIAKA"/>
    <s v="1 ESUOLA STR OKO OBA 85/S25/44983 AGEGE"/>
    <s v="C-Non MD"/>
    <x v="0"/>
    <s v="NMD"/>
    <n v="0"/>
    <n v="0"/>
    <n v="-4007.07"/>
    <x v="8"/>
    <n v="1000263288"/>
    <x v="533"/>
    <m/>
    <m/>
    <n v="0"/>
    <x v="0"/>
    <x v="0"/>
    <x v="5"/>
  </r>
  <r>
    <n v="102913382"/>
    <s v="MOHAMMED AMINU ZAKI"/>
    <s v="12B Esuola Street, Oko Oba Agege, Lagos"/>
    <s v="C-Non MD"/>
    <x v="1"/>
    <s v="NMD"/>
    <n v="532"/>
    <n v="26193.02"/>
    <n v="26202.1"/>
    <x v="8"/>
    <n v="1000263288"/>
    <x v="533"/>
    <n v="26000"/>
    <d v="2025-06-17T00:00:00"/>
    <n v="0"/>
    <x v="306"/>
    <x v="3"/>
    <x v="5"/>
  </r>
  <r>
    <n v="100538243"/>
    <s v="OYAYOMI KUKOYI"/>
    <s v="13 ESUOLA STR OKO OBA LAGOS"/>
    <s v="C-Non MD"/>
    <x v="1"/>
    <s v="NMD"/>
    <n v="532"/>
    <n v="26193.02"/>
    <n v="512295.53"/>
    <x v="8"/>
    <n v="1000263288"/>
    <x v="533"/>
    <n v="12000"/>
    <d v="2025-06-19T00:00:00"/>
    <n v="0"/>
    <x v="322"/>
    <x v="3"/>
    <x v="5"/>
  </r>
  <r>
    <n v="100522855"/>
    <s v="KEHINDE ANIFOWOSE"/>
    <s v="18 ESUOLA STR 94/25/13331 OKO OBA"/>
    <s v="C-Non MD"/>
    <x v="0"/>
    <s v="NMD"/>
    <n v="0"/>
    <n v="0"/>
    <n v="667083.96"/>
    <x v="8"/>
    <n v="1000263288"/>
    <x v="533"/>
    <m/>
    <m/>
    <n v="0"/>
    <x v="0"/>
    <x v="0"/>
    <x v="5"/>
  </r>
  <r>
    <n v="101644836"/>
    <s v="OSHINBANJO KAMORUDEEN"/>
    <s v="2 ESUOLA STR 85/S25/137500 OKO OBA"/>
    <s v="C-Non MD"/>
    <x v="0"/>
    <s v="NMD"/>
    <n v="0"/>
    <n v="0"/>
    <n v="19318.68"/>
    <x v="8"/>
    <n v="1000263288"/>
    <x v="533"/>
    <m/>
    <m/>
    <n v="0"/>
    <x v="0"/>
    <x v="0"/>
    <x v="5"/>
  </r>
  <r>
    <n v="100524664"/>
    <s v="OSHINBANJO KAMORUDEEN"/>
    <s v="2 ESUOLA STR 85/S25/137500 OKO OBA"/>
    <s v="C-Non MD"/>
    <x v="1"/>
    <s v="NMD"/>
    <n v="532"/>
    <n v="26193.02"/>
    <n v="498379.58"/>
    <x v="8"/>
    <n v="1000263288"/>
    <x v="533"/>
    <m/>
    <d v="2025-05-19T00:00:00"/>
    <n v="0"/>
    <x v="303"/>
    <x v="1"/>
    <x v="5"/>
  </r>
  <r>
    <n v="100524592"/>
    <s v="ISIAKA TIAMIYU"/>
    <s v="3 ESUOLA ST M/N 77/S25/30814 OKO OBA AGEGE"/>
    <s v="C-Non MD"/>
    <x v="1"/>
    <s v="NMD"/>
    <n v="532"/>
    <n v="26193.02"/>
    <n v="111088.43"/>
    <x v="8"/>
    <n v="1000263288"/>
    <x v="533"/>
    <m/>
    <d v="2025-04-26T00:00:00"/>
    <n v="0"/>
    <x v="303"/>
    <x v="1"/>
    <x v="5"/>
  </r>
  <r>
    <n v="101644833"/>
    <s v="ISIAKA TIAMIYU"/>
    <s v="3 ESUOLA ST M/N 77/S25/30814 OKO OBA AGEGE"/>
    <s v="C-Non MD"/>
    <x v="0"/>
    <s v="NMD"/>
    <n v="0"/>
    <n v="0"/>
    <n v="49054.080000000002"/>
    <x v="8"/>
    <n v="1000263288"/>
    <x v="533"/>
    <m/>
    <m/>
    <n v="0"/>
    <x v="0"/>
    <x v="0"/>
    <x v="5"/>
  </r>
  <r>
    <n v="100525075"/>
    <s v="OLUSEGUN S.O"/>
    <s v="3 ESUOLA STR OKO-OBA LAGOS"/>
    <s v="C-Non MD"/>
    <x v="1"/>
    <s v="NMD"/>
    <n v="532"/>
    <n v="26193.02"/>
    <n v="338278.61"/>
    <x v="8"/>
    <n v="1000263288"/>
    <x v="533"/>
    <m/>
    <d v="2025-05-23T00:00:00"/>
    <n v="0"/>
    <x v="303"/>
    <x v="1"/>
    <x v="5"/>
  </r>
  <r>
    <n v="100523984"/>
    <s v="AKEEM ISIAKA"/>
    <s v="4 ESUOLA STREET 81/S25/26972 OKO OBA AGEGE"/>
    <s v="C-Non MD"/>
    <x v="1"/>
    <s v="NMD"/>
    <n v="532"/>
    <n v="26193.02"/>
    <n v="160305.70000000001"/>
    <x v="8"/>
    <n v="1000263288"/>
    <x v="533"/>
    <n v="20000"/>
    <d v="2025-06-19T00:00:00"/>
    <n v="0"/>
    <x v="312"/>
    <x v="3"/>
    <x v="5"/>
  </r>
  <r>
    <n v="100523470"/>
    <s v="OLATOYE A"/>
    <s v="5 ESU-OLA STR OKO OBA "/>
    <s v="C-Non MD"/>
    <x v="1"/>
    <s v="NMD"/>
    <n v="532"/>
    <n v="26193.02"/>
    <n v="367153.28"/>
    <x v="8"/>
    <n v="1000263288"/>
    <x v="533"/>
    <m/>
    <d v="2025-01-06T00:00:00"/>
    <n v="0"/>
    <x v="303"/>
    <x v="1"/>
    <x v="5"/>
  </r>
  <r>
    <n v="101644834"/>
    <s v="SHOFOLUWE A"/>
    <s v="5 ESUOLA STR OKO OBA OLD A/C NO 26/03/13/7581A AGEGE"/>
    <s v="C-Non MD"/>
    <x v="0"/>
    <s v="NMD"/>
    <n v="0"/>
    <n v="0"/>
    <n v="25992.93"/>
    <x v="8"/>
    <n v="1000263288"/>
    <x v="533"/>
    <m/>
    <m/>
    <n v="0"/>
    <x v="0"/>
    <x v="0"/>
    <x v="5"/>
  </r>
  <r>
    <n v="100525292"/>
    <s v="SHOFOLUWE A"/>
    <s v="5 ESUOLA STR OKO OBA OLD A/C NO 26/03/13/7581A AGEGE"/>
    <s v="C-Non MD"/>
    <x v="1"/>
    <s v="NMD"/>
    <n v="532"/>
    <n v="26193.02"/>
    <n v="506893.21"/>
    <x v="8"/>
    <n v="1000263288"/>
    <x v="533"/>
    <m/>
    <d v="2025-04-18T00:00:00"/>
    <n v="0"/>
    <x v="303"/>
    <x v="1"/>
    <x v="5"/>
  </r>
  <r>
    <n v="100524665"/>
    <s v="M JINADU"/>
    <s v="7 ESU OLA STR OKO OBA AGEG M/NO/77/38425 OKO OBA AGEGE"/>
    <s v="C-Non MD"/>
    <x v="1"/>
    <s v="NMD"/>
    <n v="532"/>
    <n v="26193.02"/>
    <n v="26211.63"/>
    <x v="8"/>
    <n v="1000263288"/>
    <x v="533"/>
    <n v="26600"/>
    <d v="2025-06-19T00:00:00"/>
    <n v="406.97999999999956"/>
    <x v="0"/>
    <x v="2"/>
    <x v="5"/>
  </r>
  <r>
    <n v="101644840"/>
    <s v="M JINADU"/>
    <s v="7 ESU OLA STR OKO OBA AGEG M/NO/77/38425 OKO OBA AGEGE"/>
    <s v="C-Non MD"/>
    <x v="0"/>
    <s v="NMD"/>
    <n v="0"/>
    <n v="0"/>
    <n v="175475.44"/>
    <x v="8"/>
    <n v="1000263288"/>
    <x v="533"/>
    <m/>
    <m/>
    <n v="0"/>
    <x v="0"/>
    <x v="0"/>
    <x v="5"/>
  </r>
  <r>
    <n v="100525569"/>
    <s v="IBRAHEEM KABIRU"/>
    <s v="9 ESUOLA STREET OKO OBA AGEGE OKO OBA AGEGE"/>
    <s v="C-Non MD"/>
    <x v="1"/>
    <s v="NMD"/>
    <n v="532"/>
    <n v="26193.02"/>
    <n v="262470.28000000003"/>
    <x v="8"/>
    <n v="1000263288"/>
    <x v="533"/>
    <m/>
    <d v="2025-05-30T00:00:00"/>
    <n v="0"/>
    <x v="303"/>
    <x v="1"/>
    <x v="5"/>
  </r>
  <r>
    <n v="101644839"/>
    <s v="IBRAHEEM KABIRU"/>
    <s v="9 ESUOLA STREET OKO OBA AGEGE OKO OBA AGEGE"/>
    <s v="C-Non MD"/>
    <x v="0"/>
    <s v="NMD"/>
    <n v="0"/>
    <n v="0"/>
    <n v="158656.56"/>
    <x v="8"/>
    <n v="1000263288"/>
    <x v="533"/>
    <m/>
    <m/>
    <n v="0"/>
    <x v="0"/>
    <x v="0"/>
    <x v="5"/>
  </r>
  <r>
    <n v="101645245"/>
    <s v="Adewunmi qusim Adetunji"/>
    <s v="9,Esuola street new oko oba orile-agege"/>
    <s v="C-Non MD"/>
    <x v="0"/>
    <s v="NMD"/>
    <n v="0"/>
    <n v="0"/>
    <n v="60354.080000000002"/>
    <x v="8"/>
    <n v="1000263288"/>
    <x v="533"/>
    <m/>
    <m/>
    <n v="0"/>
    <x v="0"/>
    <x v="0"/>
    <x v="5"/>
  </r>
  <r>
    <n v="100525631"/>
    <s v="RAHEEM ADESEGUN GANIU"/>
    <s v="1 FABAJO CLOSE 79/S25/128017 OKO OBA AGEGE"/>
    <s v="C-Non MD"/>
    <x v="0"/>
    <s v="NMD"/>
    <n v="0"/>
    <n v="0"/>
    <n v="421187.66"/>
    <x v="8"/>
    <n v="1000259626"/>
    <x v="534"/>
    <m/>
    <m/>
    <n v="0"/>
    <x v="0"/>
    <x v="0"/>
    <x v="5"/>
  </r>
  <r>
    <n v="101645250"/>
    <s v="MR AUGUSTINE A O EGBEJOMO"/>
    <s v="5 FABAJO CLOSE 83/S25/048363 OKO OBA"/>
    <s v="C-Non MD"/>
    <x v="0"/>
    <s v="NMD"/>
    <n v="0"/>
    <n v="0"/>
    <n v="39706.57"/>
    <x v="8"/>
    <n v="1000259626"/>
    <x v="534"/>
    <m/>
    <m/>
    <n v="0"/>
    <x v="0"/>
    <x v="0"/>
    <x v="5"/>
  </r>
  <r>
    <n v="100523077"/>
    <s v="MOJIMU ADEBAYO E"/>
    <s v="6 FOBAYO CLOSE M/NO 77/113023 OKO OBA AGEGE"/>
    <s v="C-Non MD"/>
    <x v="1"/>
    <s v="NMD"/>
    <n v="532"/>
    <n v="26193.02"/>
    <n v="117647.88"/>
    <x v="8"/>
    <n v="1000259324"/>
    <x v="535"/>
    <n v="47000"/>
    <d v="2025-06-26T00:00:00"/>
    <n v="20806.98"/>
    <x v="0"/>
    <x v="2"/>
    <x v="6"/>
  </r>
  <r>
    <n v="100524475"/>
    <s v="ALHAJI LIADMA RAJI"/>
    <s v="10 FASAN CLOSE 91/S25/13208 OKO-OBA"/>
    <s v="C-Non MD"/>
    <x v="1"/>
    <s v="NMD"/>
    <n v="532"/>
    <n v="26193.02"/>
    <n v="310053.05"/>
    <x v="8"/>
    <n v="1000262957"/>
    <x v="536"/>
    <n v="30000"/>
    <d v="2025-06-21T00:00:00"/>
    <n v="3806.9799999999996"/>
    <x v="0"/>
    <x v="2"/>
    <x v="5"/>
  </r>
  <r>
    <n v="100524626"/>
    <s v="ALHAJI NURUDEEN ODEDEYI"/>
    <s v="10 FASAN ST M/N 77/S25/16905 OKO-OBA AGEGE"/>
    <s v="C-Non MD"/>
    <x v="1"/>
    <s v="NMD"/>
    <n v="532"/>
    <n v="26193.02"/>
    <n v="104024.3"/>
    <x v="8"/>
    <n v="1000262957"/>
    <x v="536"/>
    <n v="20000"/>
    <d v="2025-06-20T00:00:00"/>
    <n v="0"/>
    <x v="312"/>
    <x v="3"/>
    <x v="5"/>
  </r>
  <r>
    <n v="100524627"/>
    <s v="ALHAJI NURUDEEN ODEDEYI"/>
    <s v="10 FASAN ST M/N 77/S25/16926 OKO-OBA AGEGE"/>
    <s v="C-Non MD"/>
    <x v="1"/>
    <s v="NMD"/>
    <n v="532"/>
    <n v="26193.02"/>
    <n v="94996.99"/>
    <x v="8"/>
    <n v="1000262957"/>
    <x v="536"/>
    <n v="20000"/>
    <d v="2025-06-20T00:00:00"/>
    <n v="0"/>
    <x v="312"/>
    <x v="3"/>
    <x v="5"/>
  </r>
  <r>
    <n v="100523608"/>
    <s v="MUMUMUNI LIADI"/>
    <s v="10 FASAN STREET OLD A/C NO 26/03/03/48819 OKO OBA AGEGE"/>
    <s v="C-Non MD"/>
    <x v="1"/>
    <s v="NMD"/>
    <n v="532"/>
    <n v="26193.02"/>
    <n v="177614.22"/>
    <x v="8"/>
    <n v="1000262957"/>
    <x v="536"/>
    <n v="71000"/>
    <d v="2025-06-24T00:00:00"/>
    <n v="44806.979999999996"/>
    <x v="0"/>
    <x v="2"/>
    <x v="5"/>
  </r>
  <r>
    <n v="100523623"/>
    <s v="SALISU AKANBI ALHAJI"/>
    <s v="11 FASAN CLOSE 85/S25/26031 OKO-OBA AGEGE"/>
    <s v="C-Non MD"/>
    <x v="1"/>
    <s v="NMD"/>
    <n v="532"/>
    <n v="26193.02"/>
    <n v="931985.55"/>
    <x v="8"/>
    <n v="1000262957"/>
    <x v="536"/>
    <m/>
    <d v="2025-01-31T00:00:00"/>
    <n v="0"/>
    <x v="303"/>
    <x v="1"/>
    <x v="5"/>
  </r>
  <r>
    <n v="100525608"/>
    <s v="ODEKUNLE OLUSOLA"/>
    <s v="13 FASAN CLOSE M/NO 79/S25/64696 OKO-OBA"/>
    <s v="C-Non MD"/>
    <x v="1"/>
    <s v="NMD"/>
    <n v="532"/>
    <n v="26193.02"/>
    <n v="48450.16"/>
    <x v="8"/>
    <n v="1000262957"/>
    <x v="536"/>
    <n v="28000"/>
    <d v="2025-06-20T00:00:00"/>
    <n v="1806.9799999999996"/>
    <x v="0"/>
    <x v="2"/>
    <x v="5"/>
  </r>
  <r>
    <n v="101644786"/>
    <s v="L MUSA"/>
    <s v="2B FASAN CLOSE 84/S25/20744 OKO-OBA"/>
    <s v="C-Non MD"/>
    <x v="1"/>
    <s v="NMD"/>
    <n v="532"/>
    <n v="26193.02"/>
    <n v="68054.080000000002"/>
    <x v="8"/>
    <n v="1000262957"/>
    <x v="536"/>
    <n v="30000"/>
    <d v="2025-06-20T00:00:00"/>
    <n v="3806.9799999999996"/>
    <x v="0"/>
    <x v="2"/>
    <x v="5"/>
  </r>
  <r>
    <n v="100524275"/>
    <s v="MR SAMUEL AKINDE"/>
    <s v="3 FASON STREET OKO OBA AGEGE "/>
    <s v="C-Non MD"/>
    <x v="1"/>
    <s v="NMD"/>
    <n v="532"/>
    <n v="26193.02"/>
    <n v="92387.95"/>
    <x v="8"/>
    <n v="1000262957"/>
    <x v="536"/>
    <n v="25000"/>
    <d v="2025-06-20T00:00:00"/>
    <n v="0"/>
    <x v="311"/>
    <x v="3"/>
    <x v="5"/>
  </r>
  <r>
    <n v="100525456"/>
    <s v="DOSUNMU MOSES"/>
    <s v="4A FASAN STREET M/NO 79/S25/68088 OKO OBA AGEGE"/>
    <s v="C-Non MD"/>
    <x v="1"/>
    <s v="NMD"/>
    <n v="532"/>
    <n v="26193.02"/>
    <n v="171128.28"/>
    <x v="8"/>
    <n v="1000262957"/>
    <x v="536"/>
    <n v="40000"/>
    <d v="2025-06-20T00:00:00"/>
    <n v="13806.98"/>
    <x v="0"/>
    <x v="2"/>
    <x v="5"/>
  </r>
  <r>
    <n v="100523637"/>
    <s v="ALANI JIMOH ALH"/>
    <s v="4B FASAN CLOSE M/N 85/S25/15171 OKO OBA AGEGE"/>
    <s v="C-Non MD"/>
    <x v="1"/>
    <s v="NMD"/>
    <n v="532"/>
    <n v="26193.02"/>
    <n v="46457.35"/>
    <x v="8"/>
    <n v="1000262957"/>
    <x v="536"/>
    <n v="39000"/>
    <d v="2025-06-20T00:00:00"/>
    <n v="12806.98"/>
    <x v="0"/>
    <x v="2"/>
    <x v="5"/>
  </r>
  <r>
    <n v="100523413"/>
    <s v="REV E G SALAM"/>
    <s v="128 OKO OBA RD OKO OBA LAGOS"/>
    <s v="C-Non MD"/>
    <x v="0"/>
    <s v="NMD"/>
    <n v="0"/>
    <n v="0"/>
    <n v="86996.78"/>
    <x v="8"/>
    <n v="1000262951"/>
    <x v="537"/>
    <m/>
    <m/>
    <n v="0"/>
    <x v="0"/>
    <x v="0"/>
    <x v="5"/>
  </r>
  <r>
    <n v="100524967"/>
    <s v="OLOYEDE F A K MR"/>
    <s v="2 FASAN CLOSE 85/S25/058022 OKO OBA"/>
    <s v="C-Non MD"/>
    <x v="1"/>
    <s v="NMD"/>
    <n v="532"/>
    <n v="26193.02"/>
    <n v="46358.84"/>
    <x v="8"/>
    <n v="1000262951"/>
    <x v="537"/>
    <n v="26000"/>
    <d v="2025-06-20T00:00:00"/>
    <n v="0"/>
    <x v="306"/>
    <x v="3"/>
    <x v="5"/>
  </r>
  <r>
    <n v="100524311"/>
    <s v="OLOYEDE F A K"/>
    <s v="2 FASAU CLOSE 86/S25/39199 OKO OBA"/>
    <s v="C-Non MD"/>
    <x v="1"/>
    <s v="NMD"/>
    <n v="532"/>
    <n v="26193.02"/>
    <n v="80523.199999999997"/>
    <x v="8"/>
    <n v="1000262951"/>
    <x v="537"/>
    <n v="24800"/>
    <d v="2025-06-20T00:00:00"/>
    <n v="0"/>
    <x v="334"/>
    <x v="3"/>
    <x v="5"/>
  </r>
  <r>
    <n v="100522970"/>
    <s v="OLOYEDE KEHIDE"/>
    <s v="2A FASAN CLOSE OKO OBA 79/S25/18406 AGEGE"/>
    <s v="C-Non MD"/>
    <x v="1"/>
    <s v="NMD"/>
    <n v="532"/>
    <n v="26193.02"/>
    <n v="75279.460000000006"/>
    <x v="8"/>
    <n v="1000262951"/>
    <x v="537"/>
    <n v="28000"/>
    <d v="2025-06-20T00:00:00"/>
    <n v="1806.9799999999996"/>
    <x v="0"/>
    <x v="2"/>
    <x v="5"/>
  </r>
  <r>
    <n v="101732974"/>
    <s v="ALIYA SALIU ALHAJI"/>
    <s v="3 FASAN CLOSE  LADOJE OKO OBA AGEGE"/>
    <s v="C-Non MD"/>
    <x v="1"/>
    <s v="NMD"/>
    <n v="532"/>
    <n v="26193.02"/>
    <n v="33947.58"/>
    <x v="8"/>
    <n v="1000262951"/>
    <x v="537"/>
    <n v="27000"/>
    <d v="2025-06-20T00:00:00"/>
    <n v="806.97999999999956"/>
    <x v="0"/>
    <x v="2"/>
    <x v="5"/>
  </r>
  <r>
    <n v="101732972"/>
    <s v="ALIYA SALIU ALHAJI"/>
    <s v="3 FASAN CLOSE  LADOJE OKO OBA AGEGE"/>
    <s v="C-Non MD"/>
    <x v="0"/>
    <s v="NMD"/>
    <n v="0"/>
    <n v="0"/>
    <n v="123116.67"/>
    <x v="8"/>
    <n v="1000262951"/>
    <x v="537"/>
    <m/>
    <m/>
    <n v="0"/>
    <x v="0"/>
    <x v="0"/>
    <x v="5"/>
  </r>
  <r>
    <n v="100523647"/>
    <s v="ALIYA SALIU ALHAJI"/>
    <s v="3 FASAN CLOSE M/NO 79/S25/98134 LADOJE OKO OBA AGEGE"/>
    <s v="C-Non MD"/>
    <x v="1"/>
    <s v="NMD"/>
    <n v="532"/>
    <n v="26193.02"/>
    <n v="77224.740000000005"/>
    <x v="8"/>
    <n v="1000262951"/>
    <x v="537"/>
    <n v="27000"/>
    <d v="2025-06-20T00:00:00"/>
    <n v="806.97999999999956"/>
    <x v="0"/>
    <x v="2"/>
    <x v="5"/>
  </r>
  <r>
    <n v="100539342"/>
    <s v="SIKIRU ATANDA"/>
    <s v="61 OLADOJE STREET 81/S25/29852 OKO-OBA AGEGE"/>
    <s v="C-Non MD"/>
    <x v="1"/>
    <s v="NMD"/>
    <n v="532"/>
    <n v="26193.02"/>
    <n v="1347028.76"/>
    <x v="8"/>
    <n v="1000262951"/>
    <x v="537"/>
    <n v="30000"/>
    <d v="2025-06-20T00:00:00"/>
    <n v="3806.9799999999996"/>
    <x v="0"/>
    <x v="2"/>
    <x v="5"/>
  </r>
  <r>
    <n v="101732976"/>
    <s v="GEMISOLA GEMISOLA"/>
    <s v="63 OLADOJE OKO OBA LAGOS STATE"/>
    <s v="C-Non MD"/>
    <x v="0"/>
    <s v="NMD"/>
    <n v="0"/>
    <n v="0"/>
    <n v="564361.37"/>
    <x v="8"/>
    <n v="1000262951"/>
    <x v="537"/>
    <m/>
    <m/>
    <n v="0"/>
    <x v="0"/>
    <x v="0"/>
    <x v="5"/>
  </r>
  <r>
    <n v="100537768"/>
    <s v="GEMISOLA GEMISOLA"/>
    <s v="63 OLADOJE OKO OBA LAGOS STATE"/>
    <s v="C-Non MD"/>
    <x v="1"/>
    <s v="NMD"/>
    <n v="532"/>
    <n v="26193.02"/>
    <n v="550662.37"/>
    <x v="8"/>
    <n v="1000262951"/>
    <x v="537"/>
    <n v="20000"/>
    <d v="2025-06-20T00:00:00"/>
    <n v="0"/>
    <x v="312"/>
    <x v="3"/>
    <x v="5"/>
  </r>
  <r>
    <n v="101732981"/>
    <s v="GEMISOLA GEMISOLA"/>
    <s v="63 OLADOJE OKO OBA LAGOS STATE"/>
    <s v="C-Non MD"/>
    <x v="1"/>
    <s v="NMD"/>
    <n v="532"/>
    <n v="26193.02"/>
    <n v="674389.79"/>
    <x v="8"/>
    <n v="1000262951"/>
    <x v="537"/>
    <m/>
    <d v="2025-05-30T00:00:00"/>
    <n v="0"/>
    <x v="303"/>
    <x v="1"/>
    <x v="5"/>
  </r>
  <r>
    <n v="100523465"/>
    <s v="FOLORUNSHO MOSAKU"/>
    <s v="1 FOLORUNSHO STR OKO OBA AGEGE"/>
    <s v="C-Non MD"/>
    <x v="1"/>
    <s v="NMD"/>
    <n v="532"/>
    <n v="26193.02"/>
    <n v="190998.19"/>
    <x v="8"/>
    <n v="1000263297"/>
    <x v="538"/>
    <n v="30000"/>
    <d v="2025-06-23T00:00:00"/>
    <n v="3806.9799999999996"/>
    <x v="0"/>
    <x v="2"/>
    <x v="1"/>
  </r>
  <r>
    <n v="100524089"/>
    <s v="ADEDEJI BELLO MR"/>
    <s v="1 ILOBU STR OKO OBA AGEGE "/>
    <s v="C-Non MD"/>
    <x v="1"/>
    <s v="NMD"/>
    <n v="532"/>
    <n v="26193.02"/>
    <n v="180149.24"/>
    <x v="8"/>
    <n v="1000263297"/>
    <x v="538"/>
    <m/>
    <d v="2025-04-26T00:00:00"/>
    <n v="0"/>
    <x v="303"/>
    <x v="1"/>
    <x v="1"/>
  </r>
  <r>
    <n v="100522867"/>
    <s v="AKEEMA WAHEED"/>
    <s v="10. FOLORUNSHO STR.. LAGOS "/>
    <s v="C-Non MD"/>
    <x v="1"/>
    <s v="NMD"/>
    <n v="532"/>
    <n v="26193.02"/>
    <n v="378273.43"/>
    <x v="8"/>
    <n v="1000263297"/>
    <x v="538"/>
    <n v="30000"/>
    <d v="2025-06-23T00:00:00"/>
    <n v="3806.9799999999996"/>
    <x v="0"/>
    <x v="2"/>
    <x v="1"/>
  </r>
  <r>
    <n v="100523462"/>
    <s v="MR TAIWO OJELABI"/>
    <s v="2 FOLORUNSHO STR OKO LAGOS "/>
    <s v="C-Non MD"/>
    <x v="1"/>
    <s v="NMD"/>
    <n v="532"/>
    <n v="26193.02"/>
    <n v="21907.84"/>
    <x v="8"/>
    <n v="1000263297"/>
    <x v="538"/>
    <m/>
    <d v="2025-05-21T00:00:00"/>
    <n v="0"/>
    <x v="303"/>
    <x v="1"/>
    <x v="1"/>
  </r>
  <r>
    <n v="100524426"/>
    <s v="MR TIJANI YUSSUPH"/>
    <s v="2 ILOBU STREET OKO-OBA AGEGE "/>
    <s v="C-Non MD"/>
    <x v="1"/>
    <s v="NMD"/>
    <n v="532"/>
    <n v="26193.02"/>
    <n v="99107.83"/>
    <x v="8"/>
    <n v="1000263297"/>
    <x v="538"/>
    <m/>
    <d v="2025-05-21T00:00:00"/>
    <n v="0"/>
    <x v="303"/>
    <x v="1"/>
    <x v="1"/>
  </r>
  <r>
    <n v="100523581"/>
    <s v="JAMES ADEKUNLE"/>
    <s v="3 FOLORUNSHO STREET OLD A/C NO 26/03/03/3961A OKO OBA AGEGE"/>
    <s v="C-Non MD"/>
    <x v="1"/>
    <s v="NMD"/>
    <n v="532"/>
    <n v="26193.02"/>
    <n v="107004.6"/>
    <x v="8"/>
    <n v="1000263297"/>
    <x v="538"/>
    <n v="32000"/>
    <d v="2025-06-23T00:00:00"/>
    <n v="5806.98"/>
    <x v="0"/>
    <x v="2"/>
    <x v="1"/>
  </r>
  <r>
    <n v="100524597"/>
    <s v="ANIFOWOSHE ANIFOWOSHE"/>
    <s v="3 ILOBU STR OKO OBA AGEGE "/>
    <s v="C-Non MD"/>
    <x v="0"/>
    <s v="NMD"/>
    <n v="0"/>
    <n v="0"/>
    <n v="763762.21"/>
    <x v="8"/>
    <n v="1000263297"/>
    <x v="538"/>
    <m/>
    <m/>
    <n v="0"/>
    <x v="0"/>
    <x v="0"/>
    <x v="1"/>
  </r>
  <r>
    <n v="100523604"/>
    <s v="YAYA S A"/>
    <s v="3 ILOBU STREET 74/78892 OKO OBA AGEGE"/>
    <s v="C-Non MD"/>
    <x v="1"/>
    <s v="NMD"/>
    <n v="532"/>
    <n v="26193.02"/>
    <n v="419915.41"/>
    <x v="8"/>
    <n v="1000263297"/>
    <x v="538"/>
    <n v="37100"/>
    <d v="2025-06-04T00:00:00"/>
    <n v="10906.98"/>
    <x v="0"/>
    <x v="2"/>
    <x v="1"/>
  </r>
  <r>
    <n v="100525289"/>
    <s v="RASAKI AKINTOYE"/>
    <s v="5 FOLORUNSHO ST 77/S25/52738 OKO-OBA"/>
    <s v="C-Non MD"/>
    <x v="1"/>
    <s v="NMD"/>
    <n v="532"/>
    <n v="26193.02"/>
    <n v="26185.41"/>
    <x v="8"/>
    <n v="1000263297"/>
    <x v="538"/>
    <n v="27910"/>
    <d v="2025-06-17T00:00:00"/>
    <n v="1716.9799999999996"/>
    <x v="0"/>
    <x v="2"/>
    <x v="1"/>
  </r>
  <r>
    <n v="100525283"/>
    <s v="RASAKI AKINLEYE"/>
    <s v="5 FOLORUNSHO ST 77/S25/58424 OKO-OBA"/>
    <s v="C-Non MD"/>
    <x v="1"/>
    <s v="NMD"/>
    <n v="532"/>
    <n v="26193.02"/>
    <n v="25180.53"/>
    <x v="8"/>
    <n v="1000263297"/>
    <x v="538"/>
    <n v="26400"/>
    <d v="2025-06-23T00:00:00"/>
    <n v="206.97999999999956"/>
    <x v="0"/>
    <x v="2"/>
    <x v="1"/>
  </r>
  <r>
    <n v="100524717"/>
    <s v="ADIO ADIO"/>
    <s v="5 FOLORUNSHO STR OKO-OBA "/>
    <s v="C-Non MD"/>
    <x v="1"/>
    <s v="NMD"/>
    <n v="532"/>
    <n v="26193.02"/>
    <n v="54281.53"/>
    <x v="8"/>
    <n v="1000263297"/>
    <x v="538"/>
    <n v="30000"/>
    <d v="2025-06-23T00:00:00"/>
    <n v="3806.9799999999996"/>
    <x v="0"/>
    <x v="2"/>
    <x v="1"/>
  </r>
  <r>
    <n v="100525461"/>
    <s v="OGUNMESAN MR T O"/>
    <s v="6 FOLORUNSHO ST M/N 79/S25/77336 OKO OBA AGEGE"/>
    <s v="C-Non MD"/>
    <x v="1"/>
    <s v="NMD"/>
    <n v="532"/>
    <n v="26193.02"/>
    <n v="137423.07999999999"/>
    <x v="8"/>
    <n v="1000263297"/>
    <x v="538"/>
    <n v="27000"/>
    <d v="2025-06-23T00:00:00"/>
    <n v="806.97999999999956"/>
    <x v="0"/>
    <x v="2"/>
    <x v="1"/>
  </r>
  <r>
    <n v="100523116"/>
    <s v="HARRISON AHMED"/>
    <s v="8 FOLORUNSHO STR AGEGE OKO OBA"/>
    <s v="C-Non MD"/>
    <x v="1"/>
    <s v="NMD"/>
    <n v="532"/>
    <n v="26193.02"/>
    <n v="117230.18"/>
    <x v="8"/>
    <n v="1000263297"/>
    <x v="538"/>
    <n v="30000"/>
    <d v="2025-06-23T00:00:00"/>
    <n v="3806.9799999999996"/>
    <x v="0"/>
    <x v="2"/>
    <x v="1"/>
  </r>
  <r>
    <n v="100523430"/>
    <s v="AHMED AYINDE KARIMU ESQ"/>
    <s v="8 FOLORUNSHO STREET OKO OBA AGEGE "/>
    <s v="C-Non MD"/>
    <x v="1"/>
    <s v="NMD"/>
    <n v="532"/>
    <n v="26193.02"/>
    <n v="77812.429999999993"/>
    <x v="8"/>
    <n v="1000263297"/>
    <x v="538"/>
    <n v="30000"/>
    <d v="2025-06-23T00:00:00"/>
    <n v="3806.9799999999996"/>
    <x v="0"/>
    <x v="2"/>
    <x v="1"/>
  </r>
  <r>
    <n v="100523447"/>
    <s v="LATEEFATU ADEJUMO"/>
    <s v="18 FOLANSHO ST OKO OBA AGEGE 84/S25/34639 "/>
    <s v="C-Non MD"/>
    <x v="1"/>
    <s v="NMD"/>
    <n v="532"/>
    <n v="26193.02"/>
    <n v="165006.15"/>
    <x v="8"/>
    <n v="1000263301"/>
    <x v="539"/>
    <n v="30000"/>
    <d v="2025-06-23T00:00:00"/>
    <n v="3806.9799999999996"/>
    <x v="0"/>
    <x v="2"/>
    <x v="1"/>
  </r>
  <r>
    <n v="100525603"/>
    <s v="FAJIMI ALIIMI"/>
    <s v="9 FOLORUNSHO STR M/NO 79/S25/56139 OKO OBA AGEGE"/>
    <s v="C-Non MD"/>
    <x v="1"/>
    <s v="NMD"/>
    <n v="532"/>
    <n v="26193.02"/>
    <n v="782812.94"/>
    <x v="8"/>
    <n v="1000263301"/>
    <x v="539"/>
    <n v="46000"/>
    <d v="2025-06-23T00:00:00"/>
    <n v="19806.98"/>
    <x v="0"/>
    <x v="2"/>
    <x v="1"/>
  </r>
  <r>
    <n v="100522714"/>
    <s v="OLUSANYA OLUFEMI"/>
    <s v="1 EGBATEDO ST M/NO 81/S5/27941 OKO-OBA"/>
    <s v="C-Non MD"/>
    <x v="1"/>
    <s v="NMD"/>
    <n v="532"/>
    <n v="26193.02"/>
    <n v="1013790.72"/>
    <x v="8"/>
    <n v="1000975619"/>
    <x v="540"/>
    <m/>
    <d v="2025-01-20T00:00:00"/>
    <n v="0"/>
    <x v="303"/>
    <x v="1"/>
    <x v="1"/>
  </r>
  <r>
    <n v="102845165"/>
    <s v="ABIBAT AJOKE FATOYINBO"/>
    <s v="12, Agbojinu Street, Oko oba, Agege"/>
    <s v="C-Non MD"/>
    <x v="1"/>
    <s v="NMD"/>
    <n v="532"/>
    <n v="26193.02"/>
    <n v="250556.94"/>
    <x v="8"/>
    <n v="1000975619"/>
    <x v="540"/>
    <m/>
    <m/>
    <n v="0"/>
    <x v="303"/>
    <x v="1"/>
    <x v="1"/>
  </r>
  <r>
    <n v="100523084"/>
    <s v="AGBOJINMU JOHN"/>
    <s v="15 AGBOJINMI STR 99/P50/000104 OLOBA AGEGE"/>
    <s v="C-Non MD"/>
    <x v="1"/>
    <s v="NMD"/>
    <n v="532"/>
    <n v="26193.02"/>
    <n v="1282714.6399999999"/>
    <x v="8"/>
    <n v="1000975619"/>
    <x v="540"/>
    <m/>
    <d v="2024-12-19T00:00:00"/>
    <n v="0"/>
    <x v="303"/>
    <x v="1"/>
    <x v="1"/>
  </r>
  <r>
    <n v="101691802"/>
    <s v="JOHN AGBOJINU"/>
    <s v="15 AGBOJINU ST M/NO 84/P50/0450 OKO OBA AGEGE"/>
    <s v="C-Non MD"/>
    <x v="0"/>
    <s v="NMD"/>
    <n v="0"/>
    <n v="0"/>
    <n v="22943.52"/>
    <x v="8"/>
    <n v="1000975619"/>
    <x v="540"/>
    <m/>
    <m/>
    <n v="0"/>
    <x v="0"/>
    <x v="0"/>
    <x v="1"/>
  </r>
  <r>
    <n v="100523966"/>
    <s v="OGUNBIYI AYOOLA"/>
    <s v="1 KAJOOLA LANE M/NO 81/S25/46767 OKO-OBA"/>
    <s v="C-Non MD"/>
    <x v="1"/>
    <s v="NMD"/>
    <n v="532"/>
    <n v="26193.02"/>
    <n v="584914.93999999994"/>
    <x v="8"/>
    <n v="1000535911"/>
    <x v="541"/>
    <m/>
    <d v="2024-12-13T00:00:00"/>
    <n v="0"/>
    <x v="303"/>
    <x v="1"/>
    <x v="4"/>
  </r>
  <r>
    <n v="101644783"/>
    <s v="SHAKIRU ADISA"/>
    <s v="2 KAJOLA STR LAGOS"/>
    <s v="C-Non MD"/>
    <x v="0"/>
    <s v="NMD"/>
    <n v="0"/>
    <n v="0"/>
    <n v="413903.91"/>
    <x v="8"/>
    <n v="1000535911"/>
    <x v="541"/>
    <m/>
    <m/>
    <n v="0"/>
    <x v="0"/>
    <x v="0"/>
    <x v="4"/>
  </r>
  <r>
    <n v="100522721"/>
    <s v="SHAKIRU ADISA"/>
    <s v="2 KAJOLA STR LAGOS "/>
    <s v="C-Non MD"/>
    <x v="1"/>
    <s v="NMD"/>
    <n v="532"/>
    <n v="26193.02"/>
    <n v="1538179.36"/>
    <x v="8"/>
    <n v="1000535911"/>
    <x v="541"/>
    <m/>
    <d v="2025-03-05T00:00:00"/>
    <n v="0"/>
    <x v="303"/>
    <x v="1"/>
    <x v="4"/>
  </r>
  <r>
    <n v="102713102"/>
    <s v="YUSUFU BOLAGI"/>
    <s v="4 KAJOLA CLOSE OFF OKO OBA AGEGE LAGOS"/>
    <s v="C-Non MD"/>
    <x v="1"/>
    <s v="NMD"/>
    <n v="532"/>
    <n v="26193.02"/>
    <n v="559245.72"/>
    <x v="8"/>
    <n v="1000535911"/>
    <x v="541"/>
    <m/>
    <d v="2025-01-14T00:00:00"/>
    <n v="0"/>
    <x v="303"/>
    <x v="1"/>
    <x v="4"/>
  </r>
  <r>
    <n v="100524766"/>
    <s v="LEIGH OLUDARE"/>
    <s v="6 KAJOLA LANE 77/064418 OKO OBA"/>
    <s v="C-Non MD"/>
    <x v="1"/>
    <s v="NMD"/>
    <n v="532"/>
    <n v="26193.02"/>
    <n v="455753.89"/>
    <x v="8"/>
    <n v="1000535911"/>
    <x v="541"/>
    <m/>
    <d v="2025-05-23T00:00:00"/>
    <n v="0"/>
    <x v="303"/>
    <x v="1"/>
    <x v="4"/>
  </r>
  <r>
    <n v="100523454"/>
    <s v="AMOSE SIKIRATU ALH"/>
    <s v="8A KAYOLA LANE M/N 84/S25/29154 OKO-OBA AGEGE"/>
    <s v="C-Non MD"/>
    <x v="1"/>
    <s v="NMD"/>
    <n v="532"/>
    <n v="26193.02"/>
    <n v="625953.49"/>
    <x v="8"/>
    <n v="1000535911"/>
    <x v="541"/>
    <m/>
    <d v="2025-03-20T00:00:00"/>
    <n v="0"/>
    <x v="303"/>
    <x v="1"/>
    <x v="4"/>
  </r>
  <r>
    <n v="100524429"/>
    <s v="LAWAL LAMIDI"/>
    <s v="9 KAJOLA LANE M/N 75/118016 AGEGE"/>
    <s v="C-Non MD"/>
    <x v="1"/>
    <s v="NMD"/>
    <n v="532"/>
    <n v="26193.02"/>
    <n v="1163908.6299999999"/>
    <x v="8"/>
    <n v="1000535911"/>
    <x v="541"/>
    <m/>
    <d v="2025-03-20T00:00:00"/>
    <n v="0"/>
    <x v="303"/>
    <x v="1"/>
    <x v="4"/>
  </r>
  <r>
    <n v="101461655"/>
    <s v="LAWAL SULAIMON OKANLAWON"/>
    <s v="9 KAJOLA LANE OKO OBA, AGEGE LAGOS"/>
    <s v="C-Non MD"/>
    <x v="0"/>
    <s v="NMD"/>
    <n v="0"/>
    <n v="0"/>
    <n v="98156.5"/>
    <x v="8"/>
    <n v="1000535911"/>
    <x v="541"/>
    <m/>
    <m/>
    <n v="0"/>
    <x v="0"/>
    <x v="0"/>
    <x v="4"/>
  </r>
  <r>
    <n v="101657059"/>
    <s v="OLUYIDE OLABOWALE"/>
    <s v="BLOCK 8 PLT 15, TIMOTHY BABATUNDE DRIVE LABAK ESTATE"/>
    <s v="C-Non MD"/>
    <x v="0"/>
    <s v="NMD"/>
    <n v="0"/>
    <n v="0"/>
    <n v="2268.89"/>
    <x v="8"/>
    <n v="1000259359"/>
    <x v="542"/>
    <m/>
    <m/>
    <n v="0"/>
    <x v="0"/>
    <x v="0"/>
    <x v="7"/>
  </r>
  <r>
    <n v="102187909"/>
    <s v="SHOFELA ANIMASHAUN"/>
    <s v="PLT 4 ALH OLOYEDE CLS OFF OYATOKI OKO OBA"/>
    <s v="C-Non MD"/>
    <x v="1"/>
    <s v="NMD"/>
    <n v="532"/>
    <n v="26193.02"/>
    <n v="274238.98"/>
    <x v="8"/>
    <n v="1000259367"/>
    <x v="543"/>
    <m/>
    <d v="2017-05-20T00:00:00"/>
    <n v="0"/>
    <x v="303"/>
    <x v="1"/>
    <x v="7"/>
  </r>
  <r>
    <n v="102427342"/>
    <s v="SHOFELA ANIMASHAUN"/>
    <s v="PLT 4 ALH OLOYEDE CLS OFF OYATOKI OKO OBA"/>
    <s v="C-Non MD"/>
    <x v="1"/>
    <s v="NMD"/>
    <n v="532"/>
    <n v="26193.02"/>
    <n v="274238.98"/>
    <x v="8"/>
    <n v="1000259367"/>
    <x v="543"/>
    <m/>
    <d v="2017-04-01T00:00:00"/>
    <n v="0"/>
    <x v="303"/>
    <x v="1"/>
    <x v="7"/>
  </r>
  <r>
    <n v="101644784"/>
    <s v="TAIWO ANIMASHAUN"/>
    <s v="7 OLOYEDE CLS. ORILE AGEGE LAGOS"/>
    <s v="C-Non MD"/>
    <x v="0"/>
    <s v="NMD"/>
    <n v="0"/>
    <n v="0"/>
    <n v="54638.49"/>
    <x v="8"/>
    <n v="1000259354"/>
    <x v="544"/>
    <m/>
    <m/>
    <n v="0"/>
    <x v="0"/>
    <x v="0"/>
    <x v="7"/>
  </r>
  <r>
    <n v="101644677"/>
    <s v="TAIWO ANIMASHAUN"/>
    <s v="7 OLOYEDE CLS. ORILE AGEGE LAGOS"/>
    <s v="C-Non MD"/>
    <x v="0"/>
    <s v="NMD"/>
    <n v="0"/>
    <n v="0"/>
    <n v="309857.56"/>
    <x v="8"/>
    <n v="1000259354"/>
    <x v="544"/>
    <m/>
    <m/>
    <n v="0"/>
    <x v="0"/>
    <x v="0"/>
    <x v="7"/>
  </r>
  <r>
    <n v="101645350"/>
    <s v="TAIWO ANIMASHAUN -4"/>
    <s v="7 PLOT OLOYEDE CLOSE ORILE LAGOS"/>
    <s v="C-Non MD"/>
    <x v="1"/>
    <s v="NMD"/>
    <n v="532"/>
    <n v="26193.02"/>
    <n v="207150.33"/>
    <x v="8"/>
    <n v="1000259354"/>
    <x v="544"/>
    <m/>
    <d v="2025-05-28T00:00:00"/>
    <n v="0"/>
    <x v="303"/>
    <x v="1"/>
    <x v="7"/>
  </r>
  <r>
    <n v="101645349"/>
    <s v="TAIWO ANIMASHAUN -3"/>
    <s v="7 PLOT OLOYEDE CLOSE ORILE LAGOS"/>
    <s v="C-Non MD"/>
    <x v="1"/>
    <s v="NMD"/>
    <n v="532"/>
    <n v="26193.02"/>
    <n v="179195.43"/>
    <x v="8"/>
    <n v="1000259354"/>
    <x v="544"/>
    <m/>
    <d v="2025-05-28T00:00:00"/>
    <n v="0"/>
    <x v="303"/>
    <x v="1"/>
    <x v="7"/>
  </r>
  <r>
    <n v="100525071"/>
    <s v="ADEJORO A.I"/>
    <s v="11 OLOYEDE STR LAGOS "/>
    <s v="C-Non MD"/>
    <x v="1"/>
    <s v="NMD"/>
    <n v="532"/>
    <n v="26193.02"/>
    <n v="196386.9"/>
    <x v="8"/>
    <n v="1000259651"/>
    <x v="545"/>
    <m/>
    <d v="2025-05-29T00:00:00"/>
    <n v="0"/>
    <x v="303"/>
    <x v="1"/>
    <x v="7"/>
  </r>
  <r>
    <n v="100523085"/>
    <s v="ANIMASHAUN SHOFELA"/>
    <s v="PLT 3 ALH OLOYEDE CLOSE OFF OYATOKI OKO-OBA"/>
    <s v="C-Non MD"/>
    <x v="0"/>
    <s v="NMD"/>
    <n v="0"/>
    <n v="0"/>
    <n v="950.53"/>
    <x v="8"/>
    <n v="1000259651"/>
    <x v="545"/>
    <m/>
    <m/>
    <n v="0"/>
    <x v="0"/>
    <x v="0"/>
    <x v="7"/>
  </r>
  <r>
    <n v="101648276"/>
    <s v="OLORUNTOYIN JOSEPH"/>
    <s v="PLT10 OLOYEDE CLOSE ORILE-AGEGE LAGOS."/>
    <s v="C-Non MD"/>
    <x v="1"/>
    <s v="NMD"/>
    <n v="532"/>
    <n v="26193.02"/>
    <n v="288994.25"/>
    <x v="8"/>
    <n v="1000259651"/>
    <x v="545"/>
    <m/>
    <d v="2025-05-30T00:00:00"/>
    <n v="0"/>
    <x v="303"/>
    <x v="1"/>
    <x v="7"/>
  </r>
  <r>
    <n v="101647431"/>
    <s v="OLORUNTOYIN JOSEPH"/>
    <s v="PLT10 OLOYEDE CLOSE ORILE-AGEGE LAGOS."/>
    <s v="C-Non MD"/>
    <x v="1"/>
    <s v="NMD"/>
    <n v="532"/>
    <n v="26193.02"/>
    <n v="369293.33"/>
    <x v="8"/>
    <n v="1000259651"/>
    <x v="545"/>
    <m/>
    <d v="2025-05-29T00:00:00"/>
    <n v="0"/>
    <x v="303"/>
    <x v="1"/>
    <x v="7"/>
  </r>
  <r>
    <n v="101242140"/>
    <s v="OLORUNTOYIN JOSEPH"/>
    <s v="PLT10 OLOYEDE CLOSE ORILE-AGEGE LAGOS."/>
    <s v="C-Non MD"/>
    <x v="1"/>
    <s v="NMD"/>
    <n v="532"/>
    <n v="26193.02"/>
    <n v="424290.92"/>
    <x v="8"/>
    <n v="1000259651"/>
    <x v="545"/>
    <m/>
    <d v="2025-05-29T00:00:00"/>
    <n v="0"/>
    <x v="303"/>
    <x v="1"/>
    <x v="7"/>
  </r>
  <r>
    <n v="100522345"/>
    <s v="OLORUNTOYIN JOSEPH"/>
    <s v="PLT10 OLOYEDE CLOSE ORILE-AGEGE LAGOS."/>
    <s v="C-Non MD"/>
    <x v="0"/>
    <s v="NMD"/>
    <n v="0"/>
    <n v="0"/>
    <n v="217369.54"/>
    <x v="8"/>
    <n v="1000259651"/>
    <x v="545"/>
    <m/>
    <m/>
    <n v="0"/>
    <x v="0"/>
    <x v="0"/>
    <x v="7"/>
  </r>
  <r>
    <n v="101647432"/>
    <s v="OLORUNTOYIN JOSEPH"/>
    <s v="PLT10 OLOYEDE CLOSE ORILE-AGEGE LAGOS."/>
    <s v="C-Non MD"/>
    <x v="0"/>
    <s v="NMD"/>
    <n v="0"/>
    <n v="0"/>
    <n v="246027.1"/>
    <x v="8"/>
    <n v="1000259651"/>
    <x v="545"/>
    <m/>
    <m/>
    <n v="0"/>
    <x v="0"/>
    <x v="0"/>
    <x v="7"/>
  </r>
  <r>
    <n v="102273792"/>
    <s v="EMMANUEL IDOWU"/>
    <s v="2A ADEBOUN STR LAGOS"/>
    <s v="C-Non MD"/>
    <x v="1"/>
    <s v="NMD"/>
    <n v="532"/>
    <n v="26193.02"/>
    <n v="249453.05"/>
    <x v="8"/>
    <n v="1001609430"/>
    <x v="546"/>
    <n v="100"/>
    <d v="2025-06-25T00:00:00"/>
    <n v="0"/>
    <x v="316"/>
    <x v="3"/>
    <x v="1"/>
  </r>
  <r>
    <n v="101644861"/>
    <s v="ADESOLA TAJUDEEN"/>
    <s v="36 ODUTOLA STR M/NO 77/S25/96371 OKO OBA AGEGE"/>
    <s v="C-Non MD"/>
    <x v="0"/>
    <s v="NMD"/>
    <n v="0"/>
    <n v="0"/>
    <n v="67799.78"/>
    <x v="8"/>
    <n v="1001609430"/>
    <x v="546"/>
    <m/>
    <m/>
    <n v="0"/>
    <x v="0"/>
    <x v="0"/>
    <x v="1"/>
  </r>
  <r>
    <n v="100524424"/>
    <s v="OLUSEYE OLUMETUN"/>
    <s v="37 ODUTOLA ST OLD A/C NO 26/03/10/74016 OKO OBA AGEGE"/>
    <s v="C-Non MD"/>
    <x v="1"/>
    <s v="NMD"/>
    <n v="532"/>
    <n v="26193.02"/>
    <n v="726889.38"/>
    <x v="8"/>
    <n v="1001609430"/>
    <x v="546"/>
    <n v="15000"/>
    <d v="2025-06-12T00:00:00"/>
    <n v="0"/>
    <x v="318"/>
    <x v="3"/>
    <x v="1"/>
  </r>
  <r>
    <n v="100524606"/>
    <s v="RABIU RAFAI"/>
    <s v="38B ODUTOLA STR M/NO 77/S25/11664 ORO OBA AGEGE"/>
    <s v="C-Non MD"/>
    <x v="1"/>
    <s v="NMD"/>
    <n v="532"/>
    <n v="26193.02"/>
    <n v="-145727.26"/>
    <x v="8"/>
    <n v="1001609430"/>
    <x v="546"/>
    <n v="21000"/>
    <d v="2025-06-21T00:00:00"/>
    <n v="0"/>
    <x v="327"/>
    <x v="3"/>
    <x v="1"/>
  </r>
  <r>
    <n v="100522994"/>
    <s v="MR JAMES ADEWUYI ADEREMI"/>
    <s v="6B ODUTOLA STR 85/S25/50145 OKO OBA AGEGE"/>
    <s v="C-Non MD"/>
    <x v="1"/>
    <s v="NMD"/>
    <n v="532"/>
    <n v="26193.02"/>
    <n v="128311.55"/>
    <x v="8"/>
    <n v="1001609430"/>
    <x v="546"/>
    <m/>
    <d v="2025-05-24T00:00:00"/>
    <n v="0"/>
    <x v="303"/>
    <x v="1"/>
    <x v="1"/>
  </r>
  <r>
    <n v="100524998"/>
    <s v="MR JAMES ADEWUYI ADEREMI"/>
    <s v="6B ODUTOLA STR 85/S25/78131 OKO OBA AGEGE"/>
    <s v="C-Non MD"/>
    <x v="1"/>
    <s v="NMD"/>
    <n v="532"/>
    <n v="26193.02"/>
    <n v="731125.25"/>
    <x v="8"/>
    <n v="1001609430"/>
    <x v="546"/>
    <n v="30000"/>
    <d v="2025-06-04T00:00:00"/>
    <n v="3806.9799999999996"/>
    <x v="0"/>
    <x v="2"/>
    <x v="1"/>
  </r>
  <r>
    <n v="100524326"/>
    <s v="MR JAMES ADEWUYI ADEREMI"/>
    <s v="6B ODUTOLA STR 86/S25/85151 OKO OBA AGEGE"/>
    <s v="C-Non MD"/>
    <x v="1"/>
    <s v="NMD"/>
    <n v="532"/>
    <n v="26193.02"/>
    <n v="697374.15"/>
    <x v="8"/>
    <n v="1001609430"/>
    <x v="546"/>
    <m/>
    <d v="2024-02-03T00:00:00"/>
    <n v="0"/>
    <x v="303"/>
    <x v="1"/>
    <x v="1"/>
  </r>
  <r>
    <n v="100524469"/>
    <s v="MR JAMES ADEWUYI ADEREMI"/>
    <s v="6B ODUTOLA STREET 90/S25/052824 OKO OBA AGEGE"/>
    <s v="C-Non MD"/>
    <x v="1"/>
    <s v="NMD"/>
    <n v="532"/>
    <n v="26193.02"/>
    <n v="1075336.1100000001"/>
    <x v="8"/>
    <n v="1001609430"/>
    <x v="546"/>
    <m/>
    <d v="2025-01-10T00:00:00"/>
    <n v="0"/>
    <x v="303"/>
    <x v="1"/>
    <x v="1"/>
  </r>
  <r>
    <n v="101645298"/>
    <s v="OLOWO ANJORIN AMOR"/>
    <s v="8 ODUTOLA STR M/N 81/S25/34158 AGEGE"/>
    <s v="C-Non MD"/>
    <x v="0"/>
    <s v="NMD"/>
    <n v="0"/>
    <n v="0"/>
    <n v="356490.32"/>
    <x v="8"/>
    <n v="1001609430"/>
    <x v="546"/>
    <m/>
    <m/>
    <n v="0"/>
    <x v="0"/>
    <x v="0"/>
    <x v="1"/>
  </r>
  <r>
    <n v="100523992"/>
    <s v="OLOWO ANJORIN AMOR"/>
    <s v="8 ODUTOLA STR M/N 81/S25/34158 AGEGE"/>
    <s v="C-Non MD"/>
    <x v="1"/>
    <s v="NMD"/>
    <n v="532"/>
    <n v="26193.02"/>
    <n v="1234071.1100000001"/>
    <x v="8"/>
    <n v="1001609430"/>
    <x v="546"/>
    <m/>
    <d v="2025-03-29T00:00:00"/>
    <n v="0"/>
    <x v="303"/>
    <x v="1"/>
    <x v="1"/>
  </r>
  <r>
    <n v="100526686"/>
    <s v="WHABI DADA"/>
    <s v="1 DADA STR OKO-OBA AGEGE OLD A/C NO 26/02/03/4761 "/>
    <s v="C-Non MD"/>
    <x v="1"/>
    <s v="NMD"/>
    <n v="532"/>
    <n v="26193.02"/>
    <n v="128985.68"/>
    <x v="8"/>
    <n v="1001609912"/>
    <x v="547"/>
    <n v="30000"/>
    <d v="2025-06-17T00:00:00"/>
    <n v="3806.9799999999996"/>
    <x v="0"/>
    <x v="2"/>
    <x v="1"/>
  </r>
  <r>
    <n v="100526671"/>
    <s v="LADIPO A T"/>
    <s v="1A OLAOLUWA STR M/NO 79/S25/144426 OKO OBA AGEGE"/>
    <s v="C-Non MD"/>
    <x v="0"/>
    <s v="NMD"/>
    <n v="0"/>
    <n v="0"/>
    <n v="343535.05"/>
    <x v="8"/>
    <n v="1001609912"/>
    <x v="547"/>
    <m/>
    <d v="2024-05-09T00:00:00"/>
    <n v="0"/>
    <x v="0"/>
    <x v="0"/>
    <x v="1"/>
  </r>
  <r>
    <n v="100526672"/>
    <s v="OLANIYAN GBADEGESIN"/>
    <s v="1A OLAOLUWA STR M/NO 79/S25/144430 OKO OBA AGEGE"/>
    <s v="C-Non MD"/>
    <x v="1"/>
    <s v="NMD"/>
    <n v="532"/>
    <n v="26193.02"/>
    <n v="181984.17"/>
    <x v="8"/>
    <n v="1001609912"/>
    <x v="547"/>
    <n v="25000"/>
    <d v="2025-06-21T00:00:00"/>
    <n v="0"/>
    <x v="311"/>
    <x v="3"/>
    <x v="1"/>
  </r>
  <r>
    <n v="100526673"/>
    <s v="LADIPO A T"/>
    <s v="1A OLAOLUWA STR M/NO 79/S25/144841 OKO OBA AGEGE"/>
    <s v="C-Non MD"/>
    <x v="0"/>
    <s v="NMD"/>
    <n v="0"/>
    <n v="0"/>
    <n v="147713.89000000001"/>
    <x v="8"/>
    <n v="1001609912"/>
    <x v="547"/>
    <m/>
    <m/>
    <n v="0"/>
    <x v="0"/>
    <x v="0"/>
    <x v="1"/>
  </r>
  <r>
    <n v="100526684"/>
    <s v="MOSES O ADEBAYO"/>
    <s v="5 OLAOLUWA STREET OKO OBA "/>
    <s v="C-Non MD"/>
    <x v="1"/>
    <s v="NMD"/>
    <n v="532"/>
    <n v="26193.02"/>
    <n v="66530.34"/>
    <x v="8"/>
    <n v="1001609912"/>
    <x v="547"/>
    <n v="27000"/>
    <d v="2025-06-23T00:00:00"/>
    <n v="806.97999999999956"/>
    <x v="0"/>
    <x v="2"/>
    <x v="1"/>
  </r>
  <r>
    <n v="102613022"/>
    <s v="PETER  OLUSEGUN  OYEBANJI"/>
    <s v="11 OLA OLUWA ST M/N 77/S25/40940 OKO OBA AGEGE"/>
    <s v="C-Non MD"/>
    <x v="0"/>
    <s v="NMD"/>
    <n v="0"/>
    <n v="0"/>
    <n v="107923.13"/>
    <x v="8"/>
    <n v="1001610418"/>
    <x v="548"/>
    <m/>
    <m/>
    <n v="0"/>
    <x v="0"/>
    <x v="0"/>
    <x v="1"/>
  </r>
  <r>
    <n v="100522743"/>
    <s v="FASHINA ATANDA SUNDAY"/>
    <s v="19. OLAOLUWA STRET. EGBATEDO OLD OKO-OBA AGEGE LAGOS"/>
    <s v="C-Non MD"/>
    <x v="0"/>
    <s v="NMD"/>
    <n v="0"/>
    <n v="0"/>
    <n v="198414.24"/>
    <x v="8"/>
    <n v="1001610418"/>
    <x v="548"/>
    <m/>
    <m/>
    <n v="0"/>
    <x v="0"/>
    <x v="0"/>
    <x v="1"/>
  </r>
  <r>
    <n v="102271201"/>
    <s v="MR JOHN"/>
    <s v="8 OLA OLUWA STR OKO OBA"/>
    <s v="C-Non MD"/>
    <x v="1"/>
    <s v="NMD"/>
    <n v="176"/>
    <n v="8665.36"/>
    <n v="8496.08"/>
    <x v="8"/>
    <n v="1001610418"/>
    <x v="548"/>
    <n v="8800"/>
    <d v="2025-06-16T00:00:00"/>
    <n v="134.63999999999942"/>
    <x v="0"/>
    <x v="2"/>
    <x v="1"/>
  </r>
  <r>
    <n v="100525650"/>
    <s v="ODUNIYI OLATUNJI"/>
    <s v="9 OLA OLUWA STREET OKO OBA AGEGE "/>
    <s v="C-Non MD"/>
    <x v="1"/>
    <s v="NMD"/>
    <n v="532"/>
    <n v="26193.02"/>
    <n v="609565.28"/>
    <x v="8"/>
    <n v="1001610418"/>
    <x v="548"/>
    <n v="27000"/>
    <d v="2025-06-23T00:00:00"/>
    <n v="806.97999999999956"/>
    <x v="0"/>
    <x v="2"/>
    <x v="1"/>
  </r>
  <r>
    <n v="100522842"/>
    <s v="SHOKUNBI W."/>
    <s v="10 OYATOKI STR OKO-OBA LAGOS."/>
    <s v="C-Non MD"/>
    <x v="1"/>
    <s v="NMD"/>
    <n v="532"/>
    <n v="26193.02"/>
    <n v="1402004.2"/>
    <x v="8"/>
    <n v="1001610466"/>
    <x v="549"/>
    <m/>
    <d v="2024-05-10T00:00:00"/>
    <n v="0"/>
    <x v="303"/>
    <x v="1"/>
    <x v="1"/>
  </r>
  <r>
    <n v="102613021"/>
    <s v="Shokunbi  Gafar"/>
    <s v="10 Oyatoki Street, Oko-Oba, Lagos"/>
    <s v="C-Non MD"/>
    <x v="1"/>
    <s v="NMD"/>
    <n v="532"/>
    <n v="26193.02"/>
    <n v="113159.5"/>
    <x v="8"/>
    <n v="1001610466"/>
    <x v="549"/>
    <n v="30000"/>
    <d v="2025-06-05T00:00:00"/>
    <n v="3806.9799999999996"/>
    <x v="0"/>
    <x v="2"/>
    <x v="1"/>
  </r>
  <r>
    <n v="100523988"/>
    <s v="MR LATIFU OSHO"/>
    <s v="13 OYATOKI STREET M/N 76/116188 OKO OBA"/>
    <s v="C-Non MD"/>
    <x v="1"/>
    <s v="NMD"/>
    <n v="532"/>
    <n v="26193.02"/>
    <n v="564735.02"/>
    <x v="8"/>
    <n v="1001610466"/>
    <x v="549"/>
    <m/>
    <d v="2025-05-15T00:00:00"/>
    <n v="0"/>
    <x v="303"/>
    <x v="1"/>
    <x v="1"/>
  </r>
  <r>
    <n v="102917479"/>
    <s v="MR LATIFU OSHO LATIFU OSHO"/>
    <s v="13 OYATOKI STREET M/N 76/116188 OKO OBA"/>
    <s v="C-Non MD"/>
    <x v="1"/>
    <s v="NMD"/>
    <n v="532"/>
    <n v="26193.02"/>
    <n v="121802.1"/>
    <x v="8"/>
    <n v="1001610466"/>
    <x v="549"/>
    <m/>
    <d v="2025-05-07T00:00:00"/>
    <n v="0"/>
    <x v="303"/>
    <x v="1"/>
    <x v="1"/>
  </r>
  <r>
    <n v="100954925"/>
    <s v="REV OYATOKI"/>
    <s v="15 OYATOKI STR AGEGE "/>
    <s v="C-Non MD"/>
    <x v="1"/>
    <s v="NMD"/>
    <n v="532"/>
    <n v="26193.02"/>
    <n v="1215200.8500000001"/>
    <x v="8"/>
    <n v="1001610466"/>
    <x v="549"/>
    <m/>
    <d v="2024-03-22T00:00:00"/>
    <n v="0"/>
    <x v="303"/>
    <x v="1"/>
    <x v="1"/>
  </r>
  <r>
    <n v="100956465"/>
    <s v="REV OYATOKI"/>
    <s v="15 OYATOKI STR OKO OBA LAGOS "/>
    <s v="C-Non MD"/>
    <x v="1"/>
    <s v="NMD"/>
    <n v="532"/>
    <n v="26193.02"/>
    <n v="818609.36"/>
    <x v="8"/>
    <n v="1001610466"/>
    <x v="549"/>
    <m/>
    <d v="2025-05-27T00:00:00"/>
    <n v="0"/>
    <x v="303"/>
    <x v="1"/>
    <x v="1"/>
  </r>
  <r>
    <n v="100523788"/>
    <s v="OGUNNIYI SAMUEL"/>
    <s v="6 IDOWU STR OKO OBA AGEGE "/>
    <s v="C-Non MD"/>
    <x v="1"/>
    <s v="NMD"/>
    <n v="532"/>
    <n v="26193.02"/>
    <n v="1006637.54"/>
    <x v="8"/>
    <n v="1001610522"/>
    <x v="550"/>
    <m/>
    <d v="2023-12-07T00:00:00"/>
    <n v="0"/>
    <x v="303"/>
    <x v="1"/>
    <x v="2"/>
  </r>
  <r>
    <n v="100525459"/>
    <s v="TAIRU LADIPO"/>
    <s v="8 OREMEJI ST AGEGE OKO OBA"/>
    <s v="C-Non MD"/>
    <x v="1"/>
    <s v="NMD"/>
    <n v="532"/>
    <n v="26193.02"/>
    <n v="947654.34"/>
    <x v="8"/>
    <n v="1001610524"/>
    <x v="551"/>
    <m/>
    <d v="2025-04-24T00:00:00"/>
    <n v="0"/>
    <x v="303"/>
    <x v="1"/>
    <x v="1"/>
  </r>
  <r>
    <n v="100954927"/>
    <s v="POPOOLA EMMANUEL"/>
    <s v="1 AZEEZ BOLAJI ST M/NO 81/S25/32177 OFF OYATOKI ST OKO OBA"/>
    <s v="C-Non MD"/>
    <x v="1"/>
    <s v="NMD"/>
    <n v="532"/>
    <n v="26193.02"/>
    <n v="46653.08"/>
    <x v="8"/>
    <n v="1001602171"/>
    <x v="552"/>
    <m/>
    <d v="2025-04-29T00:00:00"/>
    <n v="0"/>
    <x v="303"/>
    <x v="1"/>
    <x v="1"/>
  </r>
  <r>
    <n v="100524091"/>
    <s v="SIKIRU ADEYEMI"/>
    <s v="14 OREMEJI STR OKOOBA AGEGE MN 76/162583 "/>
    <s v="C-Non MD"/>
    <x v="1"/>
    <s v="NMD"/>
    <n v="532"/>
    <n v="26193.02"/>
    <n v="1673221.35"/>
    <x v="8"/>
    <n v="1001602171"/>
    <x v="552"/>
    <m/>
    <d v="2025-05-06T00:00:00"/>
    <n v="0"/>
    <x v="303"/>
    <x v="1"/>
    <x v="1"/>
  </r>
  <r>
    <n v="100524293"/>
    <s v="ALH. ABUDU GANIYU"/>
    <s v="15 IDOWU STR 86/13882 OKO-OBA AGEGE"/>
    <s v="C-Non MD"/>
    <x v="1"/>
    <s v="NMD"/>
    <n v="532"/>
    <n v="26193.02"/>
    <n v="724908.28"/>
    <x v="8"/>
    <n v="1001602171"/>
    <x v="552"/>
    <m/>
    <d v="2025-05-29T00:00:00"/>
    <n v="0"/>
    <x v="303"/>
    <x v="1"/>
    <x v="1"/>
  </r>
  <r>
    <n v="102918149"/>
    <s v="OGUNSANYA WALE WALE WALE"/>
    <s v="17 IDOWU STR OKO OBA LAGOS STATE"/>
    <s v="C-Non MD"/>
    <x v="1"/>
    <s v="NMD"/>
    <n v="532"/>
    <n v="26193.02"/>
    <n v="131802.1"/>
    <x v="8"/>
    <n v="1001602171"/>
    <x v="552"/>
    <m/>
    <m/>
    <n v="0"/>
    <x v="303"/>
    <x v="1"/>
    <x v="1"/>
  </r>
  <r>
    <n v="102918155"/>
    <s v="OGUNSANYA WALE WALE WALE"/>
    <s v="17 IDOWU STR OKO OBA LAGOS STATE"/>
    <s v="C-Non MD"/>
    <x v="1"/>
    <s v="NMD"/>
    <n v="532"/>
    <n v="26193.02"/>
    <n v="81802.100000000006"/>
    <x v="8"/>
    <n v="1001602171"/>
    <x v="552"/>
    <n v="20000"/>
    <d v="2025-06-16T00:00:00"/>
    <n v="0"/>
    <x v="312"/>
    <x v="3"/>
    <x v="1"/>
  </r>
  <r>
    <n v="100523087"/>
    <s v="OGUNSANYA WALE"/>
    <s v="17 IDOWU STR OKO OBA LAGOS STATE"/>
    <s v="C-Non MD"/>
    <x v="1"/>
    <s v="NMD"/>
    <n v="532"/>
    <n v="26193.02"/>
    <n v="386302.55"/>
    <x v="8"/>
    <n v="1001602171"/>
    <x v="552"/>
    <m/>
    <d v="2025-05-06T00:00:00"/>
    <n v="0"/>
    <x v="303"/>
    <x v="1"/>
    <x v="1"/>
  </r>
  <r>
    <n v="100523451"/>
    <s v="SOLOMON OLAYINKA"/>
    <s v="22 OREMEJI STR 84/S25/020193 OKO-OBA"/>
    <s v="C-Non MD"/>
    <x v="1"/>
    <s v="NMD"/>
    <n v="532"/>
    <n v="26193.02"/>
    <n v="494391.19"/>
    <x v="8"/>
    <n v="1001602171"/>
    <x v="552"/>
    <m/>
    <d v="2025-05-06T00:00:00"/>
    <n v="0"/>
    <x v="303"/>
    <x v="1"/>
    <x v="1"/>
  </r>
  <r>
    <n v="100524924"/>
    <s v="FOLARIN S.O MRS"/>
    <s v="23 IDOWU STREET 76/S25/122935 OKO-OBA AGEGE"/>
    <s v="C-Non MD"/>
    <x v="1"/>
    <s v="NMD"/>
    <n v="532"/>
    <n v="26193.02"/>
    <n v="25777.25"/>
    <x v="8"/>
    <n v="1001602178"/>
    <x v="553"/>
    <n v="26100"/>
    <d v="2025-06-20T00:00:00"/>
    <n v="0"/>
    <x v="335"/>
    <x v="3"/>
    <x v="1"/>
  </r>
  <r>
    <n v="100523310"/>
    <s v="MUFUTAU LIADI"/>
    <s v="24 OREMEJI STR OKO OBA M/NO 84/S25/46043 AGEGE"/>
    <s v="C-Non MD"/>
    <x v="1"/>
    <s v="NMD"/>
    <n v="532"/>
    <n v="26193.02"/>
    <n v="773691.45"/>
    <x v="8"/>
    <n v="1001602178"/>
    <x v="553"/>
    <m/>
    <d v="2025-05-06T00:00:00"/>
    <n v="0"/>
    <x v="303"/>
    <x v="1"/>
    <x v="1"/>
  </r>
  <r>
    <n v="100525413"/>
    <s v="IDERA OLUWA"/>
    <s v="25 IDOWU STR LAGOS "/>
    <s v="C-Non MD"/>
    <x v="0"/>
    <s v="NMD"/>
    <n v="0"/>
    <n v="0"/>
    <n v="230914.48"/>
    <x v="8"/>
    <n v="1001602178"/>
    <x v="553"/>
    <m/>
    <m/>
    <n v="0"/>
    <x v="0"/>
    <x v="0"/>
    <x v="1"/>
  </r>
  <r>
    <n v="100525657"/>
    <s v="BAJELA OKE"/>
    <s v="30 IFELODUN ST M/NO 77/S25/50029 OKO OBA AGEGE"/>
    <s v="C-Non MD"/>
    <x v="1"/>
    <s v="NMD"/>
    <n v="532"/>
    <n v="26193.02"/>
    <n v="658317.93999999994"/>
    <x v="8"/>
    <n v="1000263292"/>
    <x v="554"/>
    <n v="30000"/>
    <d v="2025-06-17T00:00:00"/>
    <n v="3806.9799999999996"/>
    <x v="0"/>
    <x v="2"/>
    <x v="1"/>
  </r>
  <r>
    <n v="100525652"/>
    <s v="J E ODEDEYI"/>
    <s v="30 IFELODUN STREET OKO OBA M/N 76/161899 AGEGE"/>
    <s v="C-Non MD"/>
    <x v="1"/>
    <s v="NMD"/>
    <n v="532"/>
    <n v="26193.02"/>
    <n v="27174.1"/>
    <x v="8"/>
    <n v="1000263292"/>
    <x v="554"/>
    <n v="25000"/>
    <d v="2025-06-19T00:00:00"/>
    <n v="0"/>
    <x v="311"/>
    <x v="3"/>
    <x v="1"/>
  </r>
  <r>
    <n v="100526602"/>
    <s v="KAYODE DALEMO"/>
    <s v="31 IFELODUN STR OKOOBA LAGOS"/>
    <s v="C-Non MD"/>
    <x v="1"/>
    <s v="NMD"/>
    <n v="532"/>
    <n v="26193.02"/>
    <n v="616060.54"/>
    <x v="8"/>
    <n v="1000263292"/>
    <x v="554"/>
    <n v="30000"/>
    <d v="2025-06-19T00:00:00"/>
    <n v="3806.9799999999996"/>
    <x v="0"/>
    <x v="2"/>
    <x v="1"/>
  </r>
  <r>
    <n v="100526653"/>
    <s v="LATEEF S A"/>
    <s v="32A IFELODUN STR M/NO 79/S25/8346 OKO OBA AGEGE"/>
    <s v="C-Non MD"/>
    <x v="1"/>
    <s v="NMD"/>
    <n v="532"/>
    <n v="26193.02"/>
    <n v="279229.12"/>
    <x v="8"/>
    <n v="1000263292"/>
    <x v="554"/>
    <n v="27000"/>
    <d v="2025-06-19T00:00:00"/>
    <n v="806.97999999999956"/>
    <x v="0"/>
    <x v="2"/>
    <x v="1"/>
  </r>
  <r>
    <n v="100526648"/>
    <s v="SAUBANA ADISA LATIFU"/>
    <s v="32A IFELODUN STREET OKO OBA MN 75/109458 AGEGE"/>
    <s v="C-Non MD"/>
    <x v="0"/>
    <s v="NMD"/>
    <n v="0"/>
    <n v="0"/>
    <n v="371079.46"/>
    <x v="8"/>
    <n v="1000263292"/>
    <x v="554"/>
    <m/>
    <m/>
    <n v="0"/>
    <x v="0"/>
    <x v="0"/>
    <x v="1"/>
  </r>
  <r>
    <n v="100526629"/>
    <s v="AYINDELE J"/>
    <s v="33A IFELOFUN STR OKO OBA LAGOS"/>
    <s v="C-Non MD"/>
    <x v="0"/>
    <s v="NMD"/>
    <n v="0"/>
    <n v="0"/>
    <n v="1047866.74"/>
    <x v="8"/>
    <n v="1000263292"/>
    <x v="554"/>
    <m/>
    <m/>
    <n v="0"/>
    <x v="0"/>
    <x v="0"/>
    <x v="1"/>
  </r>
  <r>
    <n v="100526637"/>
    <s v="BAYO OLANIYI"/>
    <s v="34B IFELODUN STR LAGOS "/>
    <s v="C-Non MD"/>
    <x v="1"/>
    <s v="NMD"/>
    <n v="532"/>
    <n v="26193.02"/>
    <n v="122555.82"/>
    <x v="8"/>
    <n v="1000263292"/>
    <x v="554"/>
    <n v="30000"/>
    <d v="2025-06-17T00:00:00"/>
    <n v="3806.9799999999996"/>
    <x v="0"/>
    <x v="2"/>
    <x v="1"/>
  </r>
  <r>
    <n v="100525654"/>
    <s v="JIMOH A"/>
    <s v="35 IFELODUN STR AGEGE OKO OBA"/>
    <s v="C-Non MD"/>
    <x v="1"/>
    <s v="NMD"/>
    <n v="532"/>
    <n v="26193.02"/>
    <n v="185893.87"/>
    <x v="8"/>
    <n v="1000263292"/>
    <x v="554"/>
    <n v="30000"/>
    <d v="2025-06-17T00:00:00"/>
    <n v="3806.9799999999996"/>
    <x v="0"/>
    <x v="2"/>
    <x v="1"/>
  </r>
  <r>
    <n v="101644674"/>
    <s v="JINADU RABIU"/>
    <s v="38 IFELODUN STR AGEGE OKO OBA"/>
    <s v="C-Non MD"/>
    <x v="0"/>
    <s v="NMD"/>
    <n v="0"/>
    <n v="0"/>
    <n v="208489.39"/>
    <x v="8"/>
    <n v="1000263292"/>
    <x v="554"/>
    <m/>
    <m/>
    <n v="0"/>
    <x v="0"/>
    <x v="0"/>
    <x v="1"/>
  </r>
  <r>
    <n v="100526669"/>
    <s v="JINADU RABIU"/>
    <s v="38 IFELODUN STR AGEGE OKO OBA"/>
    <s v="C-Non MD"/>
    <x v="1"/>
    <s v="NMD"/>
    <n v="532"/>
    <n v="26193.02"/>
    <n v="133342.25"/>
    <x v="8"/>
    <n v="1000263292"/>
    <x v="554"/>
    <n v="37000"/>
    <d v="2025-06-25T00:00:00"/>
    <n v="10806.98"/>
    <x v="0"/>
    <x v="2"/>
    <x v="1"/>
  </r>
  <r>
    <n v="100526630"/>
    <s v="RUFUS FABIYI"/>
    <s v="39 IFELODUN STR OKO OBA LAGOS"/>
    <s v="C-Non MD"/>
    <x v="1"/>
    <s v="NMD"/>
    <n v="532"/>
    <n v="26193.02"/>
    <n v="806213.94"/>
    <x v="8"/>
    <n v="1000263292"/>
    <x v="554"/>
    <n v="27000"/>
    <d v="2025-06-17T00:00:00"/>
    <n v="806.97999999999956"/>
    <x v="0"/>
    <x v="2"/>
    <x v="1"/>
  </r>
  <r>
    <n v="101571452"/>
    <s v="RUFUS RACHAEL"/>
    <s v="39 IFELODUN STR OKOOBA AGEGE LAGOS"/>
    <s v="C-Non MD"/>
    <x v="0"/>
    <s v="NMD"/>
    <n v="0"/>
    <n v="0"/>
    <n v="208415.52"/>
    <x v="8"/>
    <n v="1000263292"/>
    <x v="554"/>
    <m/>
    <d v="2024-10-22T00:00:00"/>
    <n v="0"/>
    <x v="0"/>
    <x v="0"/>
    <x v="1"/>
  </r>
  <r>
    <n v="100526654"/>
    <s v="FATAI F ISHOLA"/>
    <s v="40 IFELODUN STREET M/N 79/133291 OKO-OBA"/>
    <s v="C-Non MD"/>
    <x v="1"/>
    <s v="NMD"/>
    <n v="532"/>
    <n v="26193.02"/>
    <n v="646919.22"/>
    <x v="8"/>
    <n v="1000263292"/>
    <x v="554"/>
    <n v="42000"/>
    <d v="2025-06-26T00:00:00"/>
    <n v="15806.98"/>
    <x v="0"/>
    <x v="2"/>
    <x v="1"/>
  </r>
  <r>
    <n v="101644669"/>
    <s v="OMOTAYO DAVID"/>
    <s v="41 IFELODUN STR M/NO 77/S25/83714 OKO OBA AGEGE"/>
    <s v="C-Non MD"/>
    <x v="1"/>
    <s v="NMD"/>
    <n v="532"/>
    <n v="26193.02"/>
    <n v="435778.76"/>
    <x v="8"/>
    <n v="1000263292"/>
    <x v="554"/>
    <m/>
    <d v="2025-05-20T00:00:00"/>
    <n v="0"/>
    <x v="303"/>
    <x v="1"/>
    <x v="1"/>
  </r>
  <r>
    <n v="100525653"/>
    <s v="OMOTAYO DAVID"/>
    <s v="41 IFELODUN STR M/NO 77/S25/83714 OKO OBA AGEGE"/>
    <s v="C-Non MD"/>
    <x v="1"/>
    <s v="NMD"/>
    <n v="532"/>
    <n v="26193.02"/>
    <n v="346253.49"/>
    <x v="8"/>
    <n v="1000263292"/>
    <x v="554"/>
    <n v="15000"/>
    <d v="2025-06-17T00:00:00"/>
    <n v="0"/>
    <x v="318"/>
    <x v="3"/>
    <x v="1"/>
  </r>
  <r>
    <n v="100526651"/>
    <s v="NURUDEEN ADENIYI MR"/>
    <s v="21 IFELODUN OKO OBA AGEGE "/>
    <s v="C-Non MD"/>
    <x v="1"/>
    <s v="NMD"/>
    <n v="532"/>
    <n v="26193.02"/>
    <n v="26137.68"/>
    <x v="8"/>
    <n v="1000535917"/>
    <x v="555"/>
    <n v="26000"/>
    <d v="2025-06-19T00:00:00"/>
    <n v="0"/>
    <x v="306"/>
    <x v="3"/>
    <x v="4"/>
  </r>
  <r>
    <n v="100526623"/>
    <s v="ODUNTAN KEHINDE"/>
    <s v="22 IFELODUN STR 85/S25/049019 OKO OBA"/>
    <s v="C-Non MD"/>
    <x v="1"/>
    <s v="NMD"/>
    <n v="532"/>
    <n v="26193.02"/>
    <n v="146826.45000000001"/>
    <x v="8"/>
    <n v="1000535917"/>
    <x v="555"/>
    <m/>
    <d v="2025-05-20T00:00:00"/>
    <n v="0"/>
    <x v="303"/>
    <x v="1"/>
    <x v="4"/>
  </r>
  <r>
    <n v="100526595"/>
    <s v="SURAJUDEEN A"/>
    <s v="23 IFELODUN STR LAGOS "/>
    <s v="C-Non MD"/>
    <x v="1"/>
    <s v="NMD"/>
    <n v="532"/>
    <n v="26193.02"/>
    <n v="54800.11"/>
    <x v="8"/>
    <n v="1000535917"/>
    <x v="555"/>
    <n v="25000"/>
    <d v="2025-06-18T00:00:00"/>
    <n v="0"/>
    <x v="311"/>
    <x v="3"/>
    <x v="4"/>
  </r>
  <r>
    <n v="102783864"/>
    <s v="RAFIU ADEWALE ADENIJI"/>
    <s v="23 IFELODUN STREET OKO OBA AGEGE "/>
    <s v="C-Non MD"/>
    <x v="1"/>
    <s v="NMD"/>
    <n v="532"/>
    <n v="26193.02"/>
    <n v="78458.62"/>
    <x v="8"/>
    <n v="1000535917"/>
    <x v="555"/>
    <n v="25000"/>
    <d v="2025-06-18T00:00:00"/>
    <n v="0"/>
    <x v="311"/>
    <x v="3"/>
    <x v="4"/>
  </r>
  <r>
    <n v="100526661"/>
    <s v="SHOWANI ANIMOTU"/>
    <s v="24 IFELODUN STR 79/S25/36151 OKO-OBA AGEGE"/>
    <s v="C-Non MD"/>
    <x v="1"/>
    <s v="NMD"/>
    <n v="532"/>
    <n v="26193.02"/>
    <n v="64338.51"/>
    <x v="8"/>
    <n v="1000535917"/>
    <x v="555"/>
    <n v="28000"/>
    <d v="2025-06-23T00:00:00"/>
    <n v="1806.9799999999996"/>
    <x v="0"/>
    <x v="2"/>
    <x v="4"/>
  </r>
  <r>
    <n v="100525658"/>
    <s v="EMMANUEL OGWRO"/>
    <s v="25 IFELODUN STR OKO OBA M/N 77/S25/58979 AGEGE"/>
    <s v="C-MD1"/>
    <x v="0"/>
    <s v="MD"/>
    <n v="0"/>
    <n v="0"/>
    <n v="406435.33"/>
    <x v="8"/>
    <n v="1000535917"/>
    <x v="555"/>
    <m/>
    <m/>
    <n v="0"/>
    <x v="0"/>
    <x v="0"/>
    <x v="4"/>
  </r>
  <r>
    <n v="100526614"/>
    <s v="ADEBOWALE WAHEED ALH"/>
    <s v="10 IFELODU OKO OBA AGEGE LAGOS"/>
    <s v="C-Non MD"/>
    <x v="0"/>
    <s v="NMD"/>
    <n v="0"/>
    <n v="0"/>
    <n v="790523.93"/>
    <x v="8"/>
    <n v="1000535423"/>
    <x v="556"/>
    <m/>
    <m/>
    <n v="0"/>
    <x v="0"/>
    <x v="0"/>
    <x v="4"/>
  </r>
  <r>
    <n v="100526613"/>
    <s v="ADEBOWALE W"/>
    <s v="10 IFELODUN STR LAGOS "/>
    <s v="C-Non MD"/>
    <x v="1"/>
    <s v="NMD"/>
    <n v="532"/>
    <n v="26193.02"/>
    <n v="722622"/>
    <x v="8"/>
    <n v="1000535423"/>
    <x v="556"/>
    <n v="30000"/>
    <d v="2025-06-25T00:00:00"/>
    <n v="3806.9799999999996"/>
    <x v="0"/>
    <x v="2"/>
    <x v="4"/>
  </r>
  <r>
    <n v="100525646"/>
    <s v="MEROI WULEMOTU"/>
    <s v="20 IFELODUN ST 77/S25/27705 OKO-OBA AGEGE"/>
    <s v="C-Non MD"/>
    <x v="1"/>
    <s v="NMD"/>
    <n v="532"/>
    <n v="26193.02"/>
    <n v="25326.98"/>
    <x v="8"/>
    <n v="1000535423"/>
    <x v="556"/>
    <n v="26000"/>
    <d v="2025-06-19T00:00:00"/>
    <n v="0"/>
    <x v="306"/>
    <x v="3"/>
    <x v="4"/>
  </r>
  <r>
    <n v="100525656"/>
    <s v="DR FOLAMI R.O"/>
    <s v="1 IFELODUN STR 77/S25/77842 OKO OBA"/>
    <s v="C-Non MD"/>
    <x v="1"/>
    <s v="NMD"/>
    <n v="532"/>
    <n v="26193.02"/>
    <n v="118129.13"/>
    <x v="8"/>
    <n v="1000535421"/>
    <x v="557"/>
    <n v="25000"/>
    <d v="2025-06-17T00:00:00"/>
    <n v="0"/>
    <x v="311"/>
    <x v="3"/>
    <x v="4"/>
  </r>
  <r>
    <n v="100526610"/>
    <s v="SARAJUDEEN OLAWALE"/>
    <s v="1 IFELODUN STR EGBATEDO LAGOS"/>
    <s v="C-Non MD"/>
    <x v="0"/>
    <s v="NMD"/>
    <n v="0"/>
    <n v="0"/>
    <n v="524070.43"/>
    <x v="8"/>
    <n v="1000535421"/>
    <x v="557"/>
    <m/>
    <m/>
    <n v="0"/>
    <x v="0"/>
    <x v="0"/>
    <x v="4"/>
  </r>
  <r>
    <n v="100526620"/>
    <s v="SIKIRU IKE AKAN"/>
    <s v="1 IFELODUN STREET 85/S25/204672 OKO OBA AGEGE"/>
    <s v="C-Non MD"/>
    <x v="1"/>
    <s v="NMD"/>
    <n v="532"/>
    <n v="26193.02"/>
    <n v="764692.51"/>
    <x v="8"/>
    <n v="1000535421"/>
    <x v="557"/>
    <n v="27000"/>
    <d v="2025-06-03T00:00:00"/>
    <n v="806.97999999999956"/>
    <x v="0"/>
    <x v="2"/>
    <x v="4"/>
  </r>
  <r>
    <n v="100525679"/>
    <s v="MR. SIKIRU IKE AKAN"/>
    <s v="1 IFELODUN STREET OLD A/C NO 26/03/03/54215 OKO OBA AGEGE"/>
    <s v="C-Non MD"/>
    <x v="0"/>
    <s v="NMD"/>
    <n v="0"/>
    <n v="0"/>
    <n v="82527.11"/>
    <x v="8"/>
    <n v="1000535421"/>
    <x v="557"/>
    <m/>
    <m/>
    <n v="0"/>
    <x v="0"/>
    <x v="0"/>
    <x v="4"/>
  </r>
  <r>
    <n v="100526619"/>
    <s v="IROKO BILIAMINU"/>
    <s v="4 IFELODUN ST M/N 85/S25/107477 OKO OBA AGEGE"/>
    <s v="C-Non MD"/>
    <x v="1"/>
    <s v="NMD"/>
    <n v="532"/>
    <n v="26193.02"/>
    <n v="68339.820000000007"/>
    <x v="8"/>
    <n v="1000535421"/>
    <x v="557"/>
    <n v="31000"/>
    <d v="2025-06-19T00:00:00"/>
    <n v="4806.9799999999996"/>
    <x v="0"/>
    <x v="2"/>
    <x v="4"/>
  </r>
  <r>
    <n v="100525638"/>
    <s v="IROKU BILIAMINU"/>
    <s v="4 IFELODUN STR OKO OBA AGEGE M/N 76/139606 "/>
    <s v="C-Non MD"/>
    <x v="1"/>
    <s v="NMD"/>
    <n v="532"/>
    <n v="26193.02"/>
    <n v="207424.48"/>
    <x v="8"/>
    <n v="1000535421"/>
    <x v="557"/>
    <n v="17000"/>
    <d v="2025-06-17T00:00:00"/>
    <n v="0"/>
    <x v="328"/>
    <x v="3"/>
    <x v="4"/>
  </r>
  <r>
    <n v="100526645"/>
    <s v="OLAYEMI A"/>
    <s v="5 IFELODUN STR LAGOS "/>
    <s v="C-Non MD"/>
    <x v="0"/>
    <s v="NMD"/>
    <n v="0"/>
    <n v="0"/>
    <n v="204549.05"/>
    <x v="8"/>
    <n v="1000535421"/>
    <x v="557"/>
    <m/>
    <m/>
    <n v="0"/>
    <x v="0"/>
    <x v="0"/>
    <x v="4"/>
  </r>
  <r>
    <n v="100526666"/>
    <s v="OLAITAN HAMMED MR"/>
    <s v="5 IFELODUN STR OKO OBA AGEGE "/>
    <s v="C-Non MD"/>
    <x v="1"/>
    <s v="NMD"/>
    <n v="532"/>
    <n v="26193.02"/>
    <n v="62789.43"/>
    <x v="8"/>
    <n v="1000535421"/>
    <x v="557"/>
    <n v="25000"/>
    <d v="2025-06-17T00:00:00"/>
    <n v="0"/>
    <x v="311"/>
    <x v="3"/>
    <x v="4"/>
  </r>
  <r>
    <n v="100526655"/>
    <s v="OGUNYIDE AWOIYEDE"/>
    <s v="7 IFELODUN STR M/NO 77/S25/96643 OKO OBA AGEGE"/>
    <s v="C-Non MD"/>
    <x v="1"/>
    <s v="NMD"/>
    <n v="532"/>
    <n v="26193.02"/>
    <n v="57215.47"/>
    <x v="8"/>
    <n v="1000535421"/>
    <x v="557"/>
    <m/>
    <d v="2025-05-20T00:00:00"/>
    <n v="0"/>
    <x v="303"/>
    <x v="1"/>
    <x v="4"/>
  </r>
  <r>
    <n v="100524090"/>
    <s v="SAMUEL A ADIGUN"/>
    <s v="1 IFELOJU STR OKO-OBA AGEGE M/N 76/162594 "/>
    <s v="C-Non MD"/>
    <x v="1"/>
    <s v="NMD"/>
    <n v="532"/>
    <n v="26193.02"/>
    <n v="262967.7"/>
    <x v="8"/>
    <n v="1000261537"/>
    <x v="558"/>
    <n v="23000"/>
    <d v="2025-06-21T00:00:00"/>
    <n v="0"/>
    <x v="319"/>
    <x v="3"/>
    <x v="5"/>
  </r>
  <r>
    <n v="101844522"/>
    <s v="NWAZURUOKEH BONIFACE NNADOZIE"/>
    <s v="1 OSHODI STR  OKO OBA AGEGE"/>
    <s v="C-Non MD"/>
    <x v="1"/>
    <s v="NMD"/>
    <n v="532"/>
    <n v="26193.02"/>
    <n v="26690.23"/>
    <x v="8"/>
    <n v="1000261537"/>
    <x v="558"/>
    <n v="28000"/>
    <d v="2025-06-24T00:00:00"/>
    <n v="1806.9799999999996"/>
    <x v="0"/>
    <x v="2"/>
    <x v="5"/>
  </r>
  <r>
    <n v="100522979"/>
    <s v="AJAYI AMBROSE ADE"/>
    <s v="2 OSHODI ST M/NO 79/S25/120574 OKO OBA AGEGE"/>
    <s v="C-Non MD"/>
    <x v="1"/>
    <s v="NMD"/>
    <n v="532"/>
    <n v="26193.02"/>
    <n v="298919.15999999997"/>
    <x v="8"/>
    <n v="1000261537"/>
    <x v="558"/>
    <n v="26800"/>
    <d v="2025-06-24T00:00:00"/>
    <n v="606.97999999999956"/>
    <x v="0"/>
    <x v="2"/>
    <x v="5"/>
  </r>
  <r>
    <n v="100523580"/>
    <s v="MAD EMILY OLA SHOBAYO"/>
    <s v="3 OSHODI STREET OLD A/C NO 26/03/03/54814 OKO OBA AGEGE"/>
    <s v="C-Non MD"/>
    <x v="1"/>
    <s v="NMD"/>
    <n v="532"/>
    <n v="26193.02"/>
    <n v="521055.37"/>
    <x v="8"/>
    <n v="1000261537"/>
    <x v="558"/>
    <n v="30000"/>
    <d v="2025-06-24T00:00:00"/>
    <n v="3806.9799999999996"/>
    <x v="0"/>
    <x v="2"/>
    <x v="5"/>
  </r>
  <r>
    <n v="100523781"/>
    <s v="ISAAC JAMES"/>
    <s v="5 IFELOJU STR LAGOS "/>
    <s v="C-Non MD"/>
    <x v="1"/>
    <s v="NMD"/>
    <n v="532"/>
    <n v="26193.02"/>
    <n v="1003444.79"/>
    <x v="8"/>
    <n v="1000261537"/>
    <x v="558"/>
    <m/>
    <d v="2025-05-31T00:00:00"/>
    <n v="0"/>
    <x v="303"/>
    <x v="1"/>
    <x v="5"/>
  </r>
  <r>
    <n v="100523941"/>
    <s v="GAD EKWENYE"/>
    <s v="5 IFELOJU STREET M/N 76/142471 ORILE AGEGE"/>
    <s v="C-Non MD"/>
    <x v="1"/>
    <s v="NMD"/>
    <n v="532"/>
    <n v="26193.02"/>
    <n v="52988.3"/>
    <x v="8"/>
    <n v="1000261537"/>
    <x v="558"/>
    <n v="25000"/>
    <d v="2025-06-24T00:00:00"/>
    <n v="0"/>
    <x v="311"/>
    <x v="3"/>
    <x v="5"/>
  </r>
  <r>
    <n v="100524266"/>
    <s v="MR NATHAN ADEBIYI"/>
    <s v="7 IFELOJU STR OKO-OBA OKO-OBA AGEGE "/>
    <s v="C-Non MD"/>
    <x v="1"/>
    <s v="NMD"/>
    <n v="532"/>
    <n v="26193.02"/>
    <n v="261499.4"/>
    <x v="8"/>
    <n v="1000261537"/>
    <x v="558"/>
    <n v="27000"/>
    <d v="2025-06-24T00:00:00"/>
    <n v="806.97999999999956"/>
    <x v="0"/>
    <x v="2"/>
    <x v="5"/>
  </r>
  <r>
    <n v="102185491"/>
    <s v="OTUEDO EUNICE ODUORE"/>
    <s v="NO 3 IFELOJU STR,OFF AKOWONJO  AGEGE."/>
    <s v="C-Non MD"/>
    <x v="1"/>
    <s v="NMD"/>
    <n v="532"/>
    <n v="26193.02"/>
    <n v="274322.56"/>
    <x v="8"/>
    <n v="1000261537"/>
    <x v="558"/>
    <m/>
    <m/>
    <n v="0"/>
    <x v="303"/>
    <x v="1"/>
    <x v="5"/>
  </r>
  <r>
    <n v="100524473"/>
    <s v="ALANI KARIMU"/>
    <s v="16 IFELOJU STREET 91/S25/16177 OKO OBA AGEGE"/>
    <s v="C-Non MD"/>
    <x v="0"/>
    <s v="NMD"/>
    <n v="0"/>
    <n v="0"/>
    <n v="382328.8"/>
    <x v="8"/>
    <n v="1000261866"/>
    <x v="559"/>
    <m/>
    <m/>
    <n v="0"/>
    <x v="0"/>
    <x v="0"/>
    <x v="5"/>
  </r>
  <r>
    <n v="100522866"/>
    <s v="TOLANI OLOKODE"/>
    <s v="2 IFELODUN STR OKO OBA OKO OBA "/>
    <s v="C-Non MD"/>
    <x v="1"/>
    <s v="NMD"/>
    <n v="532"/>
    <n v="26193.02"/>
    <n v="191903.95"/>
    <x v="8"/>
    <n v="1000261866"/>
    <x v="559"/>
    <n v="25000"/>
    <d v="2025-06-24T00:00:00"/>
    <n v="0"/>
    <x v="311"/>
    <x v="3"/>
    <x v="5"/>
  </r>
  <r>
    <n v="100525263"/>
    <s v="ALADEGOKE SAMUEL"/>
    <s v="17 IFELOJU STREET POWER M/N 77/S25/77242 LINE AGEGE"/>
    <s v="C-Non MD"/>
    <x v="1"/>
    <s v="NMD"/>
    <n v="532"/>
    <n v="26193.02"/>
    <n v="263030.73"/>
    <x v="8"/>
    <n v="1000259334"/>
    <x v="560"/>
    <n v="33000"/>
    <d v="2025-06-24T00:00:00"/>
    <n v="6806.98"/>
    <x v="0"/>
    <x v="2"/>
    <x v="2"/>
  </r>
  <r>
    <n v="100523982"/>
    <s v="SOTONWA OLADIPO"/>
    <s v="23 IFELOJU STR M/N 81/S25/31635 OKO OBA"/>
    <s v="C-Non MD"/>
    <x v="1"/>
    <s v="NMD"/>
    <n v="532"/>
    <n v="26193.02"/>
    <n v="749209.5"/>
    <x v="8"/>
    <n v="1000259334"/>
    <x v="560"/>
    <m/>
    <d v="2023-09-28T00:00:00"/>
    <n v="0"/>
    <x v="303"/>
    <x v="1"/>
    <x v="2"/>
  </r>
  <r>
    <n v="100524427"/>
    <s v="RASAKI ABDUL SOTONWA"/>
    <s v="23 IFELOJU STREET VIA MUSIU OKO-OBA AGEGE "/>
    <s v="C-Non MD"/>
    <x v="0"/>
    <s v="NMD"/>
    <n v="0"/>
    <n v="0"/>
    <n v="348634.98"/>
    <x v="8"/>
    <n v="1000259334"/>
    <x v="560"/>
    <m/>
    <m/>
    <n v="0"/>
    <x v="0"/>
    <x v="0"/>
    <x v="2"/>
  </r>
  <r>
    <n v="100524430"/>
    <s v="ANIPUPO EJIRE MR"/>
    <s v="25 IFELOJU STR OKO OBA "/>
    <s v="C-Non MD"/>
    <x v="1"/>
    <s v="NMD"/>
    <n v="532"/>
    <n v="26193.02"/>
    <n v="36185.230000000003"/>
    <x v="8"/>
    <n v="1000259334"/>
    <x v="560"/>
    <n v="17000"/>
    <d v="2025-06-24T00:00:00"/>
    <n v="0"/>
    <x v="328"/>
    <x v="3"/>
    <x v="2"/>
  </r>
  <r>
    <n v="100523589"/>
    <s v="AYINDE FAYEMI"/>
    <s v="27 IFELOJU STREET AGEGE "/>
    <s v="C-Non MD"/>
    <x v="1"/>
    <s v="NMD"/>
    <n v="532"/>
    <n v="26193.02"/>
    <n v="553690.82999999996"/>
    <x v="8"/>
    <n v="1000259334"/>
    <x v="560"/>
    <n v="20000"/>
    <d v="2025-06-24T00:00:00"/>
    <n v="0"/>
    <x v="312"/>
    <x v="3"/>
    <x v="2"/>
  </r>
  <r>
    <n v="100522362"/>
    <s v="MR BENJAMINE OLAYEDE"/>
    <s v="36 IFELOJU STR LAGOS "/>
    <s v="C-Non MD"/>
    <x v="0"/>
    <s v="NMD"/>
    <n v="0"/>
    <n v="0"/>
    <n v="645748.57999999996"/>
    <x v="8"/>
    <n v="1000259334"/>
    <x v="560"/>
    <m/>
    <m/>
    <n v="0"/>
    <x v="0"/>
    <x v="0"/>
    <x v="2"/>
  </r>
  <r>
    <n v="100525423"/>
    <s v="ALHAJA AKINLEYE S"/>
    <s v="8. IFELOJU STR OKO-OBA LAGOS"/>
    <s v="C-Non MD"/>
    <x v="1"/>
    <s v="NMD"/>
    <n v="532"/>
    <n v="26193.02"/>
    <n v="188212.11"/>
    <x v="8"/>
    <n v="1000259334"/>
    <x v="560"/>
    <n v="31000"/>
    <d v="2025-06-20T00:00:00"/>
    <n v="4806.9799999999996"/>
    <x v="0"/>
    <x v="2"/>
    <x v="2"/>
  </r>
  <r>
    <n v="100522929"/>
    <s v="TAIRA .F."/>
    <s v="29 IFELOJU STR OKO  "/>
    <s v="C-Non MD"/>
    <x v="1"/>
    <s v="NMD"/>
    <n v="532"/>
    <n v="26193.02"/>
    <n v="74215.66"/>
    <x v="8"/>
    <n v="1000261881"/>
    <x v="561"/>
    <n v="2000"/>
    <d v="2025-06-11T00:00:00"/>
    <n v="0"/>
    <x v="336"/>
    <x v="3"/>
    <x v="2"/>
  </r>
  <r>
    <n v="100524810"/>
    <s v="HASSAN OLAWALE"/>
    <s v="31 IFELODUN STR 85/S25/146579 OKO OBA"/>
    <s v="C-Non MD"/>
    <x v="1"/>
    <s v="NMD"/>
    <n v="532"/>
    <n v="26193.02"/>
    <n v="1635211.69"/>
    <x v="8"/>
    <n v="1000261881"/>
    <x v="561"/>
    <n v="20000"/>
    <d v="2025-06-24T00:00:00"/>
    <n v="0"/>
    <x v="312"/>
    <x v="3"/>
    <x v="2"/>
  </r>
  <r>
    <n v="100525155"/>
    <s v="ADEREMI BADMUS"/>
    <s v="34 IFELODUN STR OKO OBA 85/S25/96265 AGEGE"/>
    <s v="C-Non MD"/>
    <x v="1"/>
    <s v="NMD"/>
    <n v="532"/>
    <n v="26193.02"/>
    <n v="1077333.92"/>
    <x v="8"/>
    <n v="1002260436"/>
    <x v="562"/>
    <m/>
    <d v="2025-05-08T00:00:00"/>
    <n v="0"/>
    <x v="303"/>
    <x v="1"/>
    <x v="5"/>
  </r>
  <r>
    <n v="100524092"/>
    <s v="GANIYU FABIYI"/>
    <s v="35 IFELOJU STR OKO OBA MN 76/162501 AGEGE"/>
    <s v="C-Non MD"/>
    <x v="1"/>
    <s v="NMD"/>
    <n v="532"/>
    <n v="26193.02"/>
    <n v="32238.31"/>
    <x v="8"/>
    <n v="1002260436"/>
    <x v="562"/>
    <n v="20000"/>
    <d v="2025-06-24T00:00:00"/>
    <n v="0"/>
    <x v="312"/>
    <x v="3"/>
    <x v="5"/>
  </r>
  <r>
    <n v="100525242"/>
    <s v="ALHAJI O MEMUDU"/>
    <s v="37 IFELOJU STR OKO OBA LAGOS."/>
    <s v="C-Non MD"/>
    <x v="1"/>
    <s v="NMD"/>
    <n v="532"/>
    <n v="26193.02"/>
    <n v="66816.92"/>
    <x v="8"/>
    <n v="1002260436"/>
    <x v="562"/>
    <n v="28000"/>
    <d v="2025-06-24T00:00:00"/>
    <n v="1806.9799999999996"/>
    <x v="0"/>
    <x v="2"/>
    <x v="5"/>
  </r>
  <r>
    <n v="100523080"/>
    <s v="AKADE OLAGESHIN"/>
    <s v="37 IFELOKU STR M/NO 85/S25/56402 ORILE AGEGE"/>
    <s v="C-Non MD"/>
    <x v="1"/>
    <s v="NMD"/>
    <n v="532"/>
    <n v="26193.02"/>
    <n v="523775.73"/>
    <x v="8"/>
    <n v="1002260436"/>
    <x v="562"/>
    <n v="29000"/>
    <d v="2025-06-24T00:00:00"/>
    <n v="2806.9799999999996"/>
    <x v="0"/>
    <x v="2"/>
    <x v="5"/>
  </r>
  <r>
    <n v="100525327"/>
    <s v="GBEMISOLA P IDOWU"/>
    <s v="40 IFELOJU STR LAGOS "/>
    <s v="C-Non MD"/>
    <x v="1"/>
    <s v="NMD"/>
    <n v="532"/>
    <n v="26193.02"/>
    <n v="397220.7"/>
    <x v="8"/>
    <n v="1002260436"/>
    <x v="562"/>
    <m/>
    <d v="2025-03-03T00:00:00"/>
    <n v="0"/>
    <x v="303"/>
    <x v="1"/>
    <x v="5"/>
  </r>
  <r>
    <n v="102190936"/>
    <s v="IDOWU P GBEMISOLA"/>
    <s v="40 IFELOJU STR OKO OBA"/>
    <s v="C-Non MD"/>
    <x v="1"/>
    <s v="NMD"/>
    <n v="532"/>
    <n v="26193.02"/>
    <n v="274238.98"/>
    <x v="8"/>
    <n v="1002260436"/>
    <x v="562"/>
    <m/>
    <m/>
    <n v="0"/>
    <x v="303"/>
    <x v="1"/>
    <x v="5"/>
  </r>
  <r>
    <n v="100523764"/>
    <s v="ISHOLA SHOTOYE"/>
    <s v="40 IFELOJU STR OKO-OBA AGEGE MN 76/124113 "/>
    <s v="C-Non MD"/>
    <x v="1"/>
    <s v="NMD"/>
    <n v="532"/>
    <n v="26193.02"/>
    <n v="236880.48"/>
    <x v="8"/>
    <n v="1002260436"/>
    <x v="562"/>
    <n v="42000"/>
    <d v="2025-06-24T00:00:00"/>
    <n v="15806.98"/>
    <x v="0"/>
    <x v="2"/>
    <x v="5"/>
  </r>
  <r>
    <n v="100522870"/>
    <s v="OJABANJO JOHNSON ADETUYO"/>
    <s v="28 IFELOJU STR 93/S25/17301 OKO OBA"/>
    <s v="C-Non MD"/>
    <x v="1"/>
    <s v="NMD"/>
    <n v="532"/>
    <n v="26193.02"/>
    <n v="164403.57999999999"/>
    <x v="8"/>
    <n v="1000263274"/>
    <x v="563"/>
    <n v="30000"/>
    <d v="2025-06-24T00:00:00"/>
    <n v="3806.9799999999996"/>
    <x v="0"/>
    <x v="2"/>
    <x v="5"/>
  </r>
  <r>
    <n v="100524278"/>
    <s v="AWOJOBI S OLAREWAJU"/>
    <s v="44 IFELOJU STR OKO-OBA AGEGE OKO OBA"/>
    <s v="C-Non MD"/>
    <x v="1"/>
    <s v="NMD"/>
    <n v="532"/>
    <n v="26193.02"/>
    <n v="631562.30000000005"/>
    <x v="8"/>
    <n v="1000263274"/>
    <x v="563"/>
    <n v="45500"/>
    <d v="2025-06-24T00:00:00"/>
    <n v="19306.98"/>
    <x v="0"/>
    <x v="2"/>
    <x v="5"/>
  </r>
  <r>
    <n v="100525271"/>
    <s v="MAGBADE SARATU MAD"/>
    <s v="45 IFELOJU STR ORILE AGEGE OKO OBA"/>
    <s v="C-Non MD"/>
    <x v="1"/>
    <s v="NMD"/>
    <n v="532"/>
    <n v="26193.02"/>
    <n v="671404.59"/>
    <x v="8"/>
    <n v="1000263274"/>
    <x v="563"/>
    <m/>
    <d v="2025-04-25T00:00:00"/>
    <n v="0"/>
    <x v="303"/>
    <x v="1"/>
    <x v="5"/>
  </r>
  <r>
    <n v="100524628"/>
    <s v="ADEJUWON AYODELE ADEK"/>
    <s v="47 IFELOJU STREET OKO-OBA M/N 77/S25/116968 AGEGE"/>
    <s v="C-Non MD"/>
    <x v="0"/>
    <s v="NMD"/>
    <n v="0"/>
    <n v="0"/>
    <n v="332987.02"/>
    <x v="8"/>
    <n v="1000263274"/>
    <x v="563"/>
    <m/>
    <m/>
    <n v="0"/>
    <x v="0"/>
    <x v="0"/>
    <x v="5"/>
  </r>
  <r>
    <n v="100523616"/>
    <s v="AKINFEWA V O"/>
    <s v="48 IFELOJU STR 85/S25/030909 OKO OBA AGEGE"/>
    <s v="C-Non MD"/>
    <x v="1"/>
    <s v="NMD"/>
    <n v="532"/>
    <n v="26193.02"/>
    <n v="68292.179999999993"/>
    <x v="8"/>
    <n v="1000263274"/>
    <x v="563"/>
    <n v="26000"/>
    <d v="2025-06-20T00:00:00"/>
    <n v="0"/>
    <x v="306"/>
    <x v="3"/>
    <x v="5"/>
  </r>
  <r>
    <n v="100523452"/>
    <s v="MR OLATUNJI JAMES"/>
    <s v="51 IFELOJU STR  "/>
    <s v="C-Non MD"/>
    <x v="0"/>
    <s v="NMD"/>
    <n v="0"/>
    <n v="0"/>
    <n v="-59463.72"/>
    <x v="8"/>
    <n v="1000263274"/>
    <x v="563"/>
    <m/>
    <m/>
    <n v="0"/>
    <x v="0"/>
    <x v="0"/>
    <x v="5"/>
  </r>
  <r>
    <n v="100524982"/>
    <s v="JIMOH TIJANI"/>
    <s v="53 IFELOJU STR 85/S25/069051 OKO OBA AGEGE"/>
    <s v="C-Non MD"/>
    <x v="1"/>
    <s v="NMD"/>
    <n v="532"/>
    <n v="26193.02"/>
    <n v="29993.43"/>
    <x v="8"/>
    <n v="1000263274"/>
    <x v="563"/>
    <n v="22200"/>
    <d v="2025-06-20T00:00:00"/>
    <n v="0"/>
    <x v="337"/>
    <x v="3"/>
    <x v="5"/>
  </r>
  <r>
    <n v="102786288"/>
    <s v="TIJANI JIMOH JIMOH JIMOH"/>
    <s v="53 IFELOJU STR LAGOS "/>
    <s v="C-Non MD"/>
    <x v="1"/>
    <s v="NMD"/>
    <n v="532"/>
    <n v="26193.02"/>
    <n v="31408.71"/>
    <x v="8"/>
    <n v="1000263274"/>
    <x v="563"/>
    <n v="22000"/>
    <d v="2025-06-20T00:00:00"/>
    <n v="0"/>
    <x v="308"/>
    <x v="3"/>
    <x v="5"/>
  </r>
  <r>
    <n v="100522346"/>
    <s v="TIJANI JIMOH"/>
    <s v="53 IFELOJU STR LAGOS "/>
    <s v="C-Non MD"/>
    <x v="1"/>
    <s v="NMD"/>
    <n v="532"/>
    <n v="26193.02"/>
    <n v="171243.89"/>
    <x v="8"/>
    <n v="1000263274"/>
    <x v="563"/>
    <n v="27500"/>
    <d v="2025-06-18T00:00:00"/>
    <n v="1306.9799999999996"/>
    <x v="0"/>
    <x v="2"/>
    <x v="5"/>
  </r>
  <r>
    <n v="101308818"/>
    <s v="OSHUN MOSHOOD OLANREWAJU. BLOCK .A.FLAT 3"/>
    <s v="47 IFELOJU STREET ORILE AGEGE"/>
    <s v="C-Non MD"/>
    <x v="0"/>
    <s v="NMD"/>
    <n v="0"/>
    <n v="0"/>
    <n v="92901.3"/>
    <x v="8"/>
    <n v="1001952402"/>
    <x v="564"/>
    <m/>
    <m/>
    <n v="0"/>
    <x v="0"/>
    <x v="0"/>
    <x v="5"/>
  </r>
  <r>
    <n v="100524964"/>
    <s v="ZACHAEUS ASHABA"/>
    <s v="14 ADEMOLU STR OLD A/C NO 26/03/03/59517 OKO OBA AGEGE"/>
    <s v="C-Non MD"/>
    <x v="1"/>
    <s v="NMD"/>
    <n v="532"/>
    <n v="26193.02"/>
    <n v="2546534.0499999998"/>
    <x v="8"/>
    <n v="1000262935"/>
    <x v="565"/>
    <m/>
    <d v="2025-01-30T00:00:00"/>
    <n v="0"/>
    <x v="303"/>
    <x v="1"/>
    <x v="5"/>
  </r>
  <r>
    <n v="100524250"/>
    <s v="SAMSON BABAYOMI"/>
    <s v="15 ADEMOLU STREET M/NO 76/120647 OKO OBA AGEGE"/>
    <s v="C-Non MD"/>
    <x v="1"/>
    <s v="NMD"/>
    <n v="532"/>
    <n v="26193.02"/>
    <n v="1220611.95"/>
    <x v="8"/>
    <n v="1000262935"/>
    <x v="565"/>
    <m/>
    <d v="2025-05-31T00:00:00"/>
    <n v="0"/>
    <x v="303"/>
    <x v="1"/>
    <x v="5"/>
  </r>
  <r>
    <n v="101645281"/>
    <s v="MR AYODEJI JAMES"/>
    <s v="17 ADEMOLU STREET ORILE-AGEGE LAGOS"/>
    <s v="C-Non MD"/>
    <x v="0"/>
    <s v="NMD"/>
    <n v="0"/>
    <n v="0"/>
    <n v="33975.71"/>
    <x v="8"/>
    <n v="1000262935"/>
    <x v="565"/>
    <m/>
    <m/>
    <n v="0"/>
    <x v="0"/>
    <x v="0"/>
    <x v="5"/>
  </r>
  <r>
    <n v="101644838"/>
    <s v="BABTUNDE OLALEKAN"/>
    <s v="17. ADEMOLA STR OKO-OBA LAGOS."/>
    <s v="C-Non MD"/>
    <x v="0"/>
    <s v="NMD"/>
    <n v="0"/>
    <n v="0"/>
    <n v="70834.89"/>
    <x v="8"/>
    <n v="1000262935"/>
    <x v="565"/>
    <m/>
    <m/>
    <n v="0"/>
    <x v="0"/>
    <x v="0"/>
    <x v="5"/>
  </r>
  <r>
    <n v="101644837"/>
    <s v="NIMOTA LAMIDI"/>
    <s v="19 ADEMOLU STR 77/S25/82266 OKO OBA AGEGE"/>
    <s v="C-Non MD"/>
    <x v="0"/>
    <s v="NMD"/>
    <n v="0"/>
    <n v="0"/>
    <n v="70834.89"/>
    <x v="8"/>
    <n v="1000262935"/>
    <x v="565"/>
    <m/>
    <m/>
    <n v="0"/>
    <x v="0"/>
    <x v="0"/>
    <x v="5"/>
  </r>
  <r>
    <n v="101645248"/>
    <s v="MR LAWAL WAHEED"/>
    <s v="20 ADEMOLU STREET ORILE AGEGE LAGOS."/>
    <s v="C-Non MD"/>
    <x v="0"/>
    <s v="NMD"/>
    <n v="0"/>
    <n v="0"/>
    <n v="70834.89"/>
    <x v="8"/>
    <n v="1000262935"/>
    <x v="565"/>
    <m/>
    <m/>
    <n v="0"/>
    <x v="0"/>
    <x v="0"/>
    <x v="5"/>
  </r>
  <r>
    <n v="101219151"/>
    <s v="SANI ALA SHAUAIBU"/>
    <s v="23 ADEMOLU STREET, ORILE-AGEGE"/>
    <s v="C-Non MD"/>
    <x v="0"/>
    <s v="NMD"/>
    <n v="0"/>
    <n v="0"/>
    <n v="-40.5"/>
    <x v="8"/>
    <n v="1000262935"/>
    <x v="565"/>
    <m/>
    <m/>
    <n v="0"/>
    <x v="0"/>
    <x v="0"/>
    <x v="5"/>
  </r>
  <r>
    <n v="100524460"/>
    <s v="OMOTAYO AYO OLA"/>
    <s v="1 AYO OLA STR OKO OBA AGEGE "/>
    <s v="C-Non MD"/>
    <x v="1"/>
    <s v="NMD"/>
    <n v="532"/>
    <n v="26193.02"/>
    <n v="786513.39"/>
    <x v="8"/>
    <n v="1000535973"/>
    <x v="566"/>
    <m/>
    <d v="2025-03-27T00:00:00"/>
    <n v="0"/>
    <x v="303"/>
    <x v="1"/>
    <x v="1"/>
  </r>
  <r>
    <n v="100522827"/>
    <s v="OGUNLEYE MICHAEL"/>
    <s v="13 ILOBU STR OKO OBA AGEGE LAGOS"/>
    <s v="C-Non MD"/>
    <x v="1"/>
    <s v="NMD"/>
    <n v="532"/>
    <n v="26193.02"/>
    <n v="95042.92"/>
    <x v="8"/>
    <n v="1000535973"/>
    <x v="566"/>
    <n v="26000"/>
    <d v="2025-06-23T00:00:00"/>
    <n v="0"/>
    <x v="306"/>
    <x v="3"/>
    <x v="1"/>
  </r>
  <r>
    <n v="100523256"/>
    <s v="OLABODE K"/>
    <s v="13 ILOBU STR OKOOBA LAGOS"/>
    <s v="C-Non MD"/>
    <x v="1"/>
    <s v="NMD"/>
    <n v="532"/>
    <n v="26193.02"/>
    <n v="336827.8"/>
    <x v="8"/>
    <n v="1000535973"/>
    <x v="566"/>
    <n v="30000"/>
    <d v="2025-06-02T00:00:00"/>
    <n v="3806.9799999999996"/>
    <x v="0"/>
    <x v="2"/>
    <x v="1"/>
  </r>
  <r>
    <n v="100525070"/>
    <s v="ADEGBEYI E"/>
    <s v="15 ILOBU STR OKOOBA LAGOS"/>
    <s v="C-Non MD"/>
    <x v="0"/>
    <s v="NMD"/>
    <n v="0"/>
    <n v="0"/>
    <n v="175479.16"/>
    <x v="8"/>
    <n v="1000535973"/>
    <x v="566"/>
    <m/>
    <m/>
    <n v="0"/>
    <x v="0"/>
    <x v="0"/>
    <x v="1"/>
  </r>
  <r>
    <n v="100525284"/>
    <s v="JOSEPH AYO OLA"/>
    <s v="17 ILOBU STR OKO OBA AGEGE "/>
    <s v="C-Non MD"/>
    <x v="1"/>
    <s v="NMD"/>
    <n v="532"/>
    <n v="26193.02"/>
    <n v="939431.83"/>
    <x v="8"/>
    <n v="1000535973"/>
    <x v="566"/>
    <n v="27000"/>
    <d v="2025-06-23T00:00:00"/>
    <n v="806.97999999999956"/>
    <x v="0"/>
    <x v="2"/>
    <x v="1"/>
  </r>
  <r>
    <n v="100525273"/>
    <s v="ABOLADE MR"/>
    <s v="9 ILOBU STR OKO OBA AGEGE "/>
    <s v="C-Non MD"/>
    <x v="1"/>
    <s v="NMD"/>
    <n v="532"/>
    <n v="26193.02"/>
    <n v="32348.84"/>
    <x v="8"/>
    <n v="1000535973"/>
    <x v="566"/>
    <n v="27000"/>
    <d v="2025-06-23T00:00:00"/>
    <n v="806.97999999999956"/>
    <x v="0"/>
    <x v="2"/>
    <x v="1"/>
  </r>
  <r>
    <n v="101332779"/>
    <s v="MRS ABDUL GANIYU"/>
    <s v="NO. 15A ILOBU STREET OKO OBA AGEGE"/>
    <s v="C-Non MD"/>
    <x v="1"/>
    <s v="NMD"/>
    <n v="532"/>
    <n v="26193.02"/>
    <n v="754310.5"/>
    <x v="8"/>
    <n v="1000535973"/>
    <x v="566"/>
    <m/>
    <d v="2025-03-25T00:00:00"/>
    <n v="0"/>
    <x v="303"/>
    <x v="1"/>
    <x v="1"/>
  </r>
  <r>
    <n v="100525598"/>
    <s v="LASISI YAKILE"/>
    <s v="14 ILOBU STR 79/S25/50732 OKO OBA AGEGE"/>
    <s v="C-Non MD"/>
    <x v="1"/>
    <s v="NMD"/>
    <n v="532"/>
    <n v="26193.02"/>
    <n v="333358.88"/>
    <x v="8"/>
    <n v="1001609408"/>
    <x v="567"/>
    <n v="36000"/>
    <d v="2025-06-23T00:00:00"/>
    <n v="9806.98"/>
    <x v="0"/>
    <x v="2"/>
    <x v="1"/>
  </r>
  <r>
    <n v="100524292"/>
    <s v="SHOLANKE ZARCUS"/>
    <s v="18B ILOBU STR M/NO 75/101137 ORILE"/>
    <s v="C-Non MD"/>
    <x v="1"/>
    <s v="NMD"/>
    <n v="532"/>
    <n v="26193.02"/>
    <n v="974110"/>
    <x v="8"/>
    <n v="1001609408"/>
    <x v="567"/>
    <m/>
    <d v="2025-04-11T00:00:00"/>
    <n v="0"/>
    <x v="303"/>
    <x v="1"/>
    <x v="1"/>
  </r>
  <r>
    <n v="100524926"/>
    <s v="MR FAKILE LASISI"/>
    <s v="19 ILOBU STR OKO OBA AGEGE "/>
    <s v="C-Non MD"/>
    <x v="1"/>
    <s v="NMD"/>
    <n v="532"/>
    <n v="26193.02"/>
    <n v="76748.899999999994"/>
    <x v="8"/>
    <n v="1001609408"/>
    <x v="567"/>
    <m/>
    <d v="2025-05-27T00:00:00"/>
    <n v="0"/>
    <x v="303"/>
    <x v="1"/>
    <x v="1"/>
  </r>
  <r>
    <n v="101646733"/>
    <s v="OYEWOLE OLADIPUPO"/>
    <s v="8 ILOBU STREET AGEGE OKO OBA AGEGE"/>
    <s v="C-Non MD"/>
    <x v="0"/>
    <s v="NMD"/>
    <n v="0"/>
    <n v="0"/>
    <n v="21270.77"/>
    <x v="8"/>
    <n v="1001609408"/>
    <x v="567"/>
    <m/>
    <m/>
    <n v="0"/>
    <x v="0"/>
    <x v="0"/>
    <x v="1"/>
  </r>
  <r>
    <n v="101647577"/>
    <s v="OYEWOLE OLADIPUPO"/>
    <s v="8 ILOBU STREET AGEGE OKO OBA AGEGE"/>
    <s v="C-Non MD"/>
    <x v="1"/>
    <s v="NMD"/>
    <n v="532"/>
    <n v="26193.02"/>
    <n v="517279.22"/>
    <x v="8"/>
    <n v="1001609408"/>
    <x v="567"/>
    <n v="25000"/>
    <d v="2025-06-23T00:00:00"/>
    <n v="0"/>
    <x v="311"/>
    <x v="3"/>
    <x v="1"/>
  </r>
  <r>
    <n v="100524270"/>
    <s v="OYEWOLE OLADIPUPO"/>
    <s v="8 ILOBU STREET AGEGE OKO OBA AGEGE"/>
    <s v="C-Non MD"/>
    <x v="1"/>
    <s v="NMD"/>
    <n v="532"/>
    <n v="26193.02"/>
    <n v="804506.15"/>
    <x v="8"/>
    <n v="1001609408"/>
    <x v="567"/>
    <n v="25000"/>
    <d v="2025-06-23T00:00:00"/>
    <n v="0"/>
    <x v="311"/>
    <x v="3"/>
    <x v="1"/>
  </r>
  <r>
    <n v="101647434"/>
    <s v="OYEWOLE OLADIPUPO"/>
    <s v="8 ILOBU STREET AGEGE OKO OBA AGEGE"/>
    <s v="C-Non MD"/>
    <x v="0"/>
    <s v="NMD"/>
    <n v="0"/>
    <n v="0"/>
    <n v="378849.47"/>
    <x v="8"/>
    <n v="1001609408"/>
    <x v="567"/>
    <m/>
    <m/>
    <n v="0"/>
    <x v="0"/>
    <x v="0"/>
    <x v="1"/>
  </r>
  <r>
    <n v="101648278"/>
    <s v="OYEWOLE OLADIPUPO"/>
    <s v="8 ILOBU STREET AGEGE OKO OBA AGEGE"/>
    <s v="C-Non MD"/>
    <x v="0"/>
    <s v="NMD"/>
    <n v="0"/>
    <n v="0"/>
    <n v="26909.45"/>
    <x v="8"/>
    <n v="1001609408"/>
    <x v="567"/>
    <m/>
    <m/>
    <n v="0"/>
    <x v="0"/>
    <x v="0"/>
    <x v="1"/>
  </r>
  <r>
    <n v="102868480"/>
    <s v="OLUKAYODE SULAIMON OLASUPO"/>
    <s v="1, Celestial lane, beside Alexanda's  gate opposite ilobu street by canna oko oba"/>
    <s v="C-Non MD"/>
    <x v="1"/>
    <s v="NMD"/>
    <n v="532"/>
    <n v="26193.02"/>
    <n v="194662.66"/>
    <x v="8"/>
    <n v="1000264070"/>
    <x v="568"/>
    <n v="5000"/>
    <d v="2025-06-23T00:00:00"/>
    <n v="0"/>
    <x v="315"/>
    <x v="3"/>
    <x v="1"/>
  </r>
  <r>
    <n v="100522898"/>
    <s v="FOLORUNSHO A.S"/>
    <s v="16 ILOBU STR OKOOBA LAGOS"/>
    <s v="C-Non MD"/>
    <x v="1"/>
    <s v="NMD"/>
    <n v="532"/>
    <n v="26193.02"/>
    <n v="481590.96"/>
    <x v="8"/>
    <n v="1000264070"/>
    <x v="568"/>
    <m/>
    <d v="2025-05-21T00:00:00"/>
    <n v="0"/>
    <x v="303"/>
    <x v="1"/>
    <x v="1"/>
  </r>
  <r>
    <n v="100523104"/>
    <s v="AJIBOLA AKINBODE"/>
    <s v="18. ILOBU STR. OKO-OBA LAGOS "/>
    <s v="C-Non MD"/>
    <x v="1"/>
    <s v="NMD"/>
    <n v="532"/>
    <n v="26193.02"/>
    <n v="316324.39"/>
    <x v="8"/>
    <n v="1000264070"/>
    <x v="568"/>
    <n v="40000"/>
    <d v="2025-06-23T00:00:00"/>
    <n v="13806.98"/>
    <x v="0"/>
    <x v="2"/>
    <x v="1"/>
  </r>
  <r>
    <n v="101645353"/>
    <s v="MR FASISI OLAYINKA"/>
    <s v="25 ILOBU STR OKO OBA AGEGE"/>
    <s v="C-Non MD"/>
    <x v="0"/>
    <s v="NMD"/>
    <n v="0"/>
    <n v="0"/>
    <n v="384532.54"/>
    <x v="8"/>
    <n v="1000264070"/>
    <x v="568"/>
    <m/>
    <m/>
    <n v="0"/>
    <x v="0"/>
    <x v="0"/>
    <x v="1"/>
  </r>
  <r>
    <n v="102677374"/>
    <s v="MR FASISI OLAYINKA"/>
    <s v="25 ILOBU STR OKO OBA AGEGE"/>
    <s v="C-Non MD"/>
    <x v="0"/>
    <s v="NMD"/>
    <n v="0"/>
    <n v="0"/>
    <n v="128740.74"/>
    <x v="8"/>
    <n v="1000264070"/>
    <x v="568"/>
    <m/>
    <m/>
    <n v="0"/>
    <x v="0"/>
    <x v="0"/>
    <x v="1"/>
  </r>
  <r>
    <n v="100525454"/>
    <s v="MR FASISI OLAYINKA"/>
    <s v="25 ILOBU STR OKO OBA AGEGE"/>
    <s v="C-Non MD"/>
    <x v="1"/>
    <s v="NMD"/>
    <n v="532"/>
    <n v="26193.02"/>
    <n v="628514.39"/>
    <x v="8"/>
    <n v="1000264070"/>
    <x v="568"/>
    <m/>
    <d v="2025-04-26T00:00:00"/>
    <n v="0"/>
    <x v="303"/>
    <x v="1"/>
    <x v="1"/>
  </r>
  <r>
    <n v="100523096"/>
    <s v="MR ADEJIMO MUTIU"/>
    <s v="27 ILOBU STR OKO OBA AGEGE LAGOS"/>
    <s v="C-Non MD"/>
    <x v="1"/>
    <s v="NMD"/>
    <n v="532"/>
    <n v="26193.02"/>
    <n v="568751.05000000005"/>
    <x v="8"/>
    <n v="1000264070"/>
    <x v="568"/>
    <n v="40000"/>
    <d v="2025-06-11T00:00:00"/>
    <n v="13806.98"/>
    <x v="0"/>
    <x v="2"/>
    <x v="1"/>
  </r>
  <r>
    <n v="100523750"/>
    <s v="ODUFISAN IDOWU ALHAJI"/>
    <s v="28 ILOBU STR M/NO 81/S25/38826 OKO OBA AGEGE"/>
    <s v="C-Non MD"/>
    <x v="0"/>
    <s v="NMD"/>
    <n v="0"/>
    <n v="0"/>
    <n v="246930.69"/>
    <x v="8"/>
    <n v="1000264070"/>
    <x v="568"/>
    <m/>
    <m/>
    <n v="0"/>
    <x v="0"/>
    <x v="0"/>
    <x v="1"/>
  </r>
  <r>
    <n v="101675835"/>
    <s v="ADEMUYIWA LAMIDI"/>
    <s v="29 ILOBU STR  OKO OBA AGEGE"/>
    <s v="C-Non MD"/>
    <x v="0"/>
    <s v="NMD"/>
    <n v="0"/>
    <n v="0"/>
    <n v="374957.66"/>
    <x v="8"/>
    <n v="1000264070"/>
    <x v="568"/>
    <m/>
    <m/>
    <n v="0"/>
    <x v="0"/>
    <x v="0"/>
    <x v="1"/>
  </r>
  <r>
    <n v="100525239"/>
    <s v="ALANI AFUWAPE"/>
    <s v="33 ILOBU STR OKO OBA LAGOS"/>
    <s v="C-Non MD"/>
    <x v="1"/>
    <s v="NMD"/>
    <n v="532"/>
    <n v="26193.02"/>
    <n v="564262.03"/>
    <x v="8"/>
    <n v="1000264070"/>
    <x v="568"/>
    <m/>
    <d v="2025-05-21T00:00:00"/>
    <n v="0"/>
    <x v="303"/>
    <x v="1"/>
    <x v="1"/>
  </r>
  <r>
    <n v="100522854"/>
    <s v="AJIBOLA AKINBODE"/>
    <s v="NO 18 ILOBU STR OKO OBA AGEGE LAGOS "/>
    <s v="C-Non MD"/>
    <x v="1"/>
    <s v="NMD"/>
    <n v="532"/>
    <n v="26193.02"/>
    <n v="482460.71"/>
    <x v="8"/>
    <n v="1000264070"/>
    <x v="568"/>
    <n v="24000"/>
    <d v="2025-06-23T00:00:00"/>
    <n v="0"/>
    <x v="317"/>
    <x v="3"/>
    <x v="1"/>
  </r>
  <r>
    <n v="100956259"/>
    <s v="MRS FUNMILAYO KEHINDE"/>
    <s v="11 IREPODUN STR OKO OBA 95/78886 AGEGE"/>
    <s v="C-MD1"/>
    <x v="0"/>
    <s v="MD"/>
    <n v="0"/>
    <n v="0"/>
    <n v="531712.38"/>
    <x v="8"/>
    <n v="1001602183"/>
    <x v="569"/>
    <m/>
    <m/>
    <n v="0"/>
    <x v="0"/>
    <x v="0"/>
    <x v="1"/>
  </r>
  <r>
    <n v="100523272"/>
    <s v="REV GEORGE CHUKUMA"/>
    <s v="11B IREPODUN STR LAGOS "/>
    <s v="C-MD2"/>
    <x v="0"/>
    <s v="MD"/>
    <n v="0"/>
    <n v="0"/>
    <n v="4009687.03"/>
    <x v="8"/>
    <n v="1001602183"/>
    <x v="569"/>
    <m/>
    <m/>
    <n v="0"/>
    <x v="0"/>
    <x v="0"/>
    <x v="1"/>
  </r>
  <r>
    <n v="100525494"/>
    <s v="IKECHWUKU KINGSLEY"/>
    <s v="18 IREPODUN STR OKOOBA AGEGE LAGOS STATE"/>
    <s v="C-Non MD"/>
    <x v="1"/>
    <s v="NMD"/>
    <n v="532"/>
    <n v="26193.02"/>
    <n v="25413.72"/>
    <x v="8"/>
    <n v="1001602183"/>
    <x v="569"/>
    <n v="25600"/>
    <d v="2025-06-23T00:00:00"/>
    <n v="0"/>
    <x v="338"/>
    <x v="3"/>
    <x v="1"/>
  </r>
  <r>
    <n v="100523807"/>
    <s v="ELEGUNSI AJAO"/>
    <s v="18 IREPODUN STREET ORILE OKO OBA"/>
    <s v="C-Non MD"/>
    <x v="0"/>
    <s v="NMD"/>
    <n v="0"/>
    <n v="0"/>
    <n v="120605.9"/>
    <x v="8"/>
    <n v="1001602183"/>
    <x v="569"/>
    <m/>
    <m/>
    <n v="0"/>
    <x v="0"/>
    <x v="0"/>
    <x v="1"/>
  </r>
  <r>
    <n v="101593758"/>
    <s v="LASISA ALABI BASHIRU"/>
    <s v="2 IREPODUN STR LAIK96/S25/00000613 OKO OBA AGEGE"/>
    <s v="C-MD1"/>
    <x v="0"/>
    <s v="MD"/>
    <n v="0"/>
    <n v="0"/>
    <n v="820813.79"/>
    <x v="8"/>
    <n v="1001602183"/>
    <x v="569"/>
    <m/>
    <m/>
    <n v="0"/>
    <x v="0"/>
    <x v="0"/>
    <x v="1"/>
  </r>
  <r>
    <n v="100523798"/>
    <s v="ADEFESO AMOS"/>
    <s v="25 IREPODUN STR OKO OBA M/NO 79/S25/96042 ALARA MIMO AGEGE"/>
    <s v="C-Non MD"/>
    <x v="1"/>
    <s v="NMD"/>
    <n v="496"/>
    <n v="24420.560000000001"/>
    <n v="357261.9"/>
    <x v="8"/>
    <n v="1001602183"/>
    <x v="569"/>
    <m/>
    <d v="2024-04-21T00:00:00"/>
    <n v="0"/>
    <x v="339"/>
    <x v="1"/>
    <x v="1"/>
  </r>
  <r>
    <n v="100956257"/>
    <s v="KING OSA"/>
    <s v="334 ABEOKUTYA EXP WAY LAGOS "/>
    <s v="C-Non MD"/>
    <x v="1"/>
    <s v="NMD"/>
    <n v="532"/>
    <n v="26193.02"/>
    <n v="690195.15"/>
    <x v="8"/>
    <n v="1001602183"/>
    <x v="569"/>
    <m/>
    <d v="2025-05-28T00:00:00"/>
    <n v="0"/>
    <x v="303"/>
    <x v="1"/>
    <x v="1"/>
  </r>
  <r>
    <n v="102838277"/>
    <s v="ATOLANI ANTHONIA IDOWU"/>
    <s v="No  2 Irepodun Street, Agege"/>
    <s v="C-Non MD"/>
    <x v="1"/>
    <s v="NMD"/>
    <n v="532"/>
    <n v="26193.02"/>
    <n v="57238.98"/>
    <x v="8"/>
    <n v="1001602183"/>
    <x v="569"/>
    <m/>
    <d v="2025-05-21T00:00:00"/>
    <n v="0"/>
    <x v="303"/>
    <x v="1"/>
    <x v="1"/>
  </r>
  <r>
    <n v="100522902"/>
    <s v="FLORENCE ADENEKAN"/>
    <s v="12. IREPODUN STREET OKO OBA "/>
    <s v="C-Non MD"/>
    <x v="1"/>
    <s v="NMD"/>
    <n v="532"/>
    <n v="26193.02"/>
    <n v="240277.95"/>
    <x v="8"/>
    <n v="1001609412"/>
    <x v="570"/>
    <n v="22500"/>
    <d v="2025-06-24T00:00:00"/>
    <n v="0"/>
    <x v="310"/>
    <x v="3"/>
    <x v="1"/>
  </r>
  <r>
    <n v="100524487"/>
    <s v="MRS YEMISI AJALA"/>
    <s v="8 IREPODUN STR OKO OBA 92/S25/11095 "/>
    <s v="C-Non MD"/>
    <x v="1"/>
    <s v="NMD"/>
    <n v="532"/>
    <n v="26193.02"/>
    <n v="88779.72"/>
    <x v="8"/>
    <n v="1001609412"/>
    <x v="570"/>
    <m/>
    <d v="2025-04-15T00:00:00"/>
    <n v="0"/>
    <x v="303"/>
    <x v="1"/>
    <x v="1"/>
  </r>
  <r>
    <n v="100524290"/>
    <s v="QUADRY AYOADE"/>
    <s v="#REF! M/N 75/102694 OKO-OBA"/>
    <s v="C-Non MD"/>
    <x v="1"/>
    <s v="NMD"/>
    <n v="532"/>
    <n v="26193.02"/>
    <n v="203269.04"/>
    <x v="8"/>
    <n v="1000259390"/>
    <x v="571"/>
    <n v="20000"/>
    <d v="2025-06-25T00:00:00"/>
    <n v="0"/>
    <x v="312"/>
    <x v="3"/>
    <x v="1"/>
  </r>
  <r>
    <n v="101647619"/>
    <s v="ADEBIYI ABABI RASAKI"/>
    <s v="1 ALAFIA STR M/NO 72/36176 OKO-OBA AGEGE"/>
    <s v="C-Non MD"/>
    <x v="0"/>
    <s v="NMD"/>
    <n v="0"/>
    <n v="0"/>
    <n v="38348.43"/>
    <x v="8"/>
    <n v="1000259390"/>
    <x v="571"/>
    <m/>
    <m/>
    <n v="0"/>
    <x v="0"/>
    <x v="0"/>
    <x v="1"/>
  </r>
  <r>
    <n v="101647505"/>
    <s v="ADEBIYI ABABI RASAKI"/>
    <s v="1 ALAFIA STR M/NO 72/36176 OKO-OBA AGEGE"/>
    <s v="C-Non MD"/>
    <x v="0"/>
    <s v="NMD"/>
    <n v="0"/>
    <n v="0"/>
    <n v="38348.43"/>
    <x v="8"/>
    <n v="1000259390"/>
    <x v="571"/>
    <m/>
    <m/>
    <n v="0"/>
    <x v="0"/>
    <x v="0"/>
    <x v="1"/>
  </r>
  <r>
    <n v="101646775"/>
    <s v="ADEBIYI ABABI RASAKI"/>
    <s v="1 ALAFIA STR M/NO 72/36176 OKO-OBA AGEGE"/>
    <s v="C-Non MD"/>
    <x v="0"/>
    <s v="NMD"/>
    <n v="0"/>
    <n v="0"/>
    <n v="29348.43"/>
    <x v="8"/>
    <n v="1000259390"/>
    <x v="571"/>
    <m/>
    <m/>
    <n v="0"/>
    <x v="0"/>
    <x v="0"/>
    <x v="1"/>
  </r>
  <r>
    <n v="101648349"/>
    <s v="ADEBIYI ABABI RASAKI"/>
    <s v="1 ALAFIA STR M/NO 72/36176 OKO-OBA AGEGE"/>
    <s v="C-Non MD"/>
    <x v="0"/>
    <s v="NMD"/>
    <n v="0"/>
    <n v="0"/>
    <n v="38348.43"/>
    <x v="8"/>
    <n v="1000259390"/>
    <x v="571"/>
    <m/>
    <m/>
    <n v="0"/>
    <x v="0"/>
    <x v="0"/>
    <x v="1"/>
  </r>
  <r>
    <n v="100523994"/>
    <s v="EDUN &amp; SON"/>
    <s v="10 ISIAKA OKOSUN STR 81/S25/36428 OKO OBA"/>
    <s v="C-Non MD"/>
    <x v="1"/>
    <s v="NMD"/>
    <n v="532"/>
    <n v="26193.02"/>
    <n v="132416.13"/>
    <x v="8"/>
    <n v="1000259390"/>
    <x v="571"/>
    <m/>
    <d v="2025-05-30T00:00:00"/>
    <n v="0"/>
    <x v="303"/>
    <x v="1"/>
    <x v="1"/>
  </r>
  <r>
    <n v="101644844"/>
    <s v="MRS EDUN"/>
    <s v="11 ARAROMI STR OKO-OBA LAGOS"/>
    <s v="C-Non MD"/>
    <x v="0"/>
    <s v="NMD"/>
    <n v="0"/>
    <n v="0"/>
    <n v="18699.43"/>
    <x v="8"/>
    <n v="1000259390"/>
    <x v="571"/>
    <m/>
    <m/>
    <n v="0"/>
    <x v="0"/>
    <x v="0"/>
    <x v="1"/>
  </r>
  <r>
    <n v="100525068"/>
    <s v="MRS EDUN"/>
    <s v="11 ARAROMI STR OKO-OBA LAGOS"/>
    <s v="C-Non MD"/>
    <x v="0"/>
    <s v="NMD"/>
    <n v="0"/>
    <n v="0"/>
    <n v="48089.18"/>
    <x v="8"/>
    <n v="1000259390"/>
    <x v="571"/>
    <m/>
    <m/>
    <n v="0"/>
    <x v="0"/>
    <x v="0"/>
    <x v="1"/>
  </r>
  <r>
    <n v="101644846"/>
    <s v="SAMUEL AJAGUNA"/>
    <s v="12 ISIAKA OKOSUN STR OKO-OBA 83/P50/02265 AGEGE"/>
    <s v="C-Non MD"/>
    <x v="0"/>
    <s v="NMD"/>
    <n v="0"/>
    <n v="0"/>
    <n v="-24796.15"/>
    <x v="8"/>
    <n v="1000259390"/>
    <x v="571"/>
    <m/>
    <m/>
    <n v="0"/>
    <x v="0"/>
    <x v="0"/>
    <x v="1"/>
  </r>
  <r>
    <n v="100523997"/>
    <s v="SAMUEL AJAGUNA"/>
    <s v="12 ISIAKA OKOSUN STR OKO-OBA 83/P50/02265 AGEGE"/>
    <s v="C-Non MD"/>
    <x v="1"/>
    <s v="NMD"/>
    <n v="532"/>
    <n v="26193.02"/>
    <n v="-76331.240000000005"/>
    <x v="8"/>
    <n v="1000259390"/>
    <x v="571"/>
    <n v="26100"/>
    <d v="2025-06-25T00:00:00"/>
    <n v="0"/>
    <x v="335"/>
    <x v="3"/>
    <x v="1"/>
  </r>
  <r>
    <n v="100525252"/>
    <s v="OLADELE OLUWOLE"/>
    <s v="2 ISIAKA OKOSUN STR LAGOS "/>
    <s v="C-Non MD"/>
    <x v="0"/>
    <s v="NMD"/>
    <n v="0"/>
    <n v="0"/>
    <n v="613458.4"/>
    <x v="8"/>
    <n v="1000259390"/>
    <x v="571"/>
    <m/>
    <m/>
    <n v="0"/>
    <x v="0"/>
    <x v="0"/>
    <x v="1"/>
  </r>
  <r>
    <n v="101644842"/>
    <s v="NURUDEEN OLUSESI"/>
    <s v="24 ISIAKA OKOSUN STR OKO OBA AGEGE"/>
    <s v="C-Non MD"/>
    <x v="0"/>
    <s v="NMD"/>
    <n v="0"/>
    <n v="0"/>
    <n v="21615.52"/>
    <x v="8"/>
    <n v="1000259390"/>
    <x v="571"/>
    <m/>
    <m/>
    <n v="0"/>
    <x v="0"/>
    <x v="0"/>
    <x v="1"/>
  </r>
  <r>
    <n v="100523303"/>
    <s v="BISI ADEOMO"/>
    <s v="4 ISIAKA OKOSUN STR OKO OBA LAGOS STATE"/>
    <s v="C-Non MD"/>
    <x v="1"/>
    <s v="NMD"/>
    <n v="532"/>
    <n v="26193.02"/>
    <n v="632523"/>
    <x v="8"/>
    <n v="1000259390"/>
    <x v="571"/>
    <n v="27000"/>
    <d v="2025-06-05T00:00:00"/>
    <n v="806.97999999999956"/>
    <x v="0"/>
    <x v="2"/>
    <x v="1"/>
  </r>
  <r>
    <n v="100522953"/>
    <s v="AJANI AKINADE"/>
    <s v="6 ISIAKA OKOSUN STR M/NO 79/S25/121088 OKO OBA ALIMOSHO"/>
    <s v="C-Non MD"/>
    <x v="1"/>
    <s v="NMD"/>
    <n v="532"/>
    <n v="26193.02"/>
    <n v="248194.79"/>
    <x v="8"/>
    <n v="1000259390"/>
    <x v="571"/>
    <n v="30000"/>
    <d v="2025-06-25T00:00:00"/>
    <n v="3806.9799999999996"/>
    <x v="0"/>
    <x v="2"/>
    <x v="1"/>
  </r>
  <r>
    <n v="101645287"/>
    <s v="AKINADE SOLOMON OLOYEDE"/>
    <s v="7B ISIAKA OKOSUN STR OKO OBA AGEGE"/>
    <s v="C-Non MD"/>
    <x v="0"/>
    <s v="NMD"/>
    <n v="0"/>
    <n v="0"/>
    <n v="44203.85"/>
    <x v="8"/>
    <n v="1000259390"/>
    <x v="571"/>
    <m/>
    <m/>
    <n v="0"/>
    <x v="0"/>
    <x v="0"/>
    <x v="1"/>
  </r>
  <r>
    <n v="100525563"/>
    <s v="AKINADE SOLOMON OLOYEDE"/>
    <s v="7B ISIAKA OKOSUN STR OKO OBA AGEGE"/>
    <s v="C-Non MD"/>
    <x v="1"/>
    <s v="NMD"/>
    <n v="532"/>
    <n v="26193.02"/>
    <n v="293399.78000000003"/>
    <x v="8"/>
    <n v="1000259390"/>
    <x v="571"/>
    <n v="30000"/>
    <d v="2025-06-25T00:00:00"/>
    <n v="3806.9799999999996"/>
    <x v="0"/>
    <x v="2"/>
    <x v="1"/>
  </r>
  <r>
    <n v="100955688"/>
    <s v="MRS A M AJAYI"/>
    <s v="10 ISIAKA OKOSUN STR M/N 81/S25/34158 OKO OBA AGEGE"/>
    <s v="C-Non MD"/>
    <x v="1"/>
    <s v="NMD"/>
    <n v="532"/>
    <n v="26193.02"/>
    <n v="108555.31"/>
    <x v="8"/>
    <n v="1000262959"/>
    <x v="572"/>
    <m/>
    <d v="2025-05-21T00:00:00"/>
    <n v="0"/>
    <x v="303"/>
    <x v="1"/>
    <x v="1"/>
  </r>
  <r>
    <n v="100524600"/>
    <s v="ELIJAH ABIMBOLA AWONUGBA"/>
    <s v="21 ISIAKA OKOSUN STR 77/S25/033669 OKO OBA AGEGE"/>
    <s v="C-Non MD"/>
    <x v="1"/>
    <s v="NMD"/>
    <n v="532"/>
    <n v="26193.02"/>
    <n v="50133.84"/>
    <x v="8"/>
    <n v="1000262959"/>
    <x v="572"/>
    <m/>
    <d v="2025-05-29T00:00:00"/>
    <n v="0"/>
    <x v="303"/>
    <x v="1"/>
    <x v="1"/>
  </r>
  <r>
    <n v="100522606"/>
    <s v="MR OSONDU"/>
    <s v="23 ISIAKA STR OKOBALAGOS "/>
    <s v="C-Non MD"/>
    <x v="1"/>
    <s v="NMD"/>
    <n v="532"/>
    <n v="26193.02"/>
    <n v="25178.66"/>
    <x v="8"/>
    <n v="1000262959"/>
    <x v="572"/>
    <n v="54000"/>
    <d v="2025-06-24T00:00:00"/>
    <n v="27806.98"/>
    <x v="0"/>
    <x v="2"/>
    <x v="1"/>
  </r>
  <r>
    <n v="100525119"/>
    <s v="KOYI JOSHUA"/>
    <s v="15 ISIAKA OKOSUN STR M/NO 77/S25/84664 OKO OBA"/>
    <s v="C-Non MD"/>
    <x v="1"/>
    <s v="NMD"/>
    <n v="532"/>
    <n v="26193.02"/>
    <n v="526215.15"/>
    <x v="8"/>
    <n v="1000259394"/>
    <x v="573"/>
    <m/>
    <d v="2025-05-30T00:00:00"/>
    <n v="0"/>
    <x v="303"/>
    <x v="1"/>
    <x v="1"/>
  </r>
  <r>
    <n v="100523260"/>
    <s v="OLUGBENGA ADISA"/>
    <s v="20 ISIAKA OKOSUN LAGOS "/>
    <s v="C-Non MD"/>
    <x v="1"/>
    <s v="NMD"/>
    <n v="532"/>
    <n v="26193.02"/>
    <n v="119122.81"/>
    <x v="8"/>
    <n v="1000259394"/>
    <x v="573"/>
    <n v="30000"/>
    <d v="2025-06-25T00:00:00"/>
    <n v="3806.9799999999996"/>
    <x v="0"/>
    <x v="2"/>
    <x v="1"/>
  </r>
  <r>
    <n v="101644847"/>
    <s v="KUBURA AJANI"/>
    <s v="30 ISIAKA OKOSUN STR OKO-OBA LAGOS"/>
    <s v="C-Non MD"/>
    <x v="0"/>
    <s v="NMD"/>
    <n v="0"/>
    <n v="0"/>
    <n v="56925.45"/>
    <x v="8"/>
    <n v="1000259394"/>
    <x v="573"/>
    <m/>
    <m/>
    <n v="0"/>
    <x v="0"/>
    <x v="0"/>
    <x v="1"/>
  </r>
  <r>
    <n v="100955686"/>
    <s v="OLUWOLE AYODELE"/>
    <s v="33 ISIAKA OKOSUN STR OKO OBA LAGOS"/>
    <s v="C-Non MD"/>
    <x v="0"/>
    <s v="NMD"/>
    <n v="0"/>
    <n v="0"/>
    <n v="363260.87"/>
    <x v="8"/>
    <n v="1000259394"/>
    <x v="573"/>
    <m/>
    <m/>
    <n v="0"/>
    <x v="0"/>
    <x v="0"/>
    <x v="1"/>
  </r>
  <r>
    <n v="100524283"/>
    <s v="DORCAS KOYI"/>
    <s v="1 ISIAKA OKOSUN STREET OKO-OBA AGEGE "/>
    <s v="C-Non MD"/>
    <x v="0"/>
    <s v="NMD"/>
    <n v="0"/>
    <n v="0"/>
    <n v="323563.24"/>
    <x v="8"/>
    <n v="1001609414"/>
    <x v="574"/>
    <m/>
    <m/>
    <n v="0"/>
    <x v="0"/>
    <x v="0"/>
    <x v="1"/>
  </r>
  <r>
    <n v="100523072"/>
    <s v="MR TIFASE ISAAC AYO"/>
    <s v="11.ISIAKA-OKOSUN STREET AGEGE "/>
    <s v="C-Non MD"/>
    <x v="0"/>
    <s v="NMD"/>
    <n v="0"/>
    <n v="0"/>
    <n v="605890.91"/>
    <x v="8"/>
    <n v="1001609414"/>
    <x v="574"/>
    <m/>
    <m/>
    <n v="0"/>
    <x v="0"/>
    <x v="0"/>
    <x v="1"/>
  </r>
  <r>
    <n v="100525420"/>
    <s v="ANIMASHUN OBIREMI"/>
    <s v="28 ISIAKA OKOSUN STR LAGOS "/>
    <s v="C-Non MD"/>
    <x v="1"/>
    <s v="NMD"/>
    <n v="532"/>
    <n v="26193.02"/>
    <n v="693446.5"/>
    <x v="8"/>
    <n v="1001609414"/>
    <x v="574"/>
    <n v="27000"/>
    <d v="2025-06-04T00:00:00"/>
    <n v="806.97999999999956"/>
    <x v="0"/>
    <x v="2"/>
    <x v="1"/>
  </r>
  <r>
    <n v="101645286"/>
    <s v="MRS AGBA S"/>
    <s v="3 TEMIDIRE STR OKOOBA LAGOS"/>
    <s v="C-Non MD"/>
    <x v="0"/>
    <s v="NMD"/>
    <n v="0"/>
    <n v="0"/>
    <n v="9203.85"/>
    <x v="8"/>
    <n v="1001609414"/>
    <x v="574"/>
    <m/>
    <m/>
    <n v="0"/>
    <x v="0"/>
    <x v="0"/>
    <x v="1"/>
  </r>
  <r>
    <n v="100523261"/>
    <s v="TAORIDI KASALI"/>
    <s v="31 ISIAKA OKOSUN STR LAGOS "/>
    <s v="C-Non MD"/>
    <x v="1"/>
    <s v="NMD"/>
    <n v="532"/>
    <n v="26193.02"/>
    <n v="243420.1"/>
    <x v="8"/>
    <n v="1001609414"/>
    <x v="574"/>
    <n v="27000"/>
    <d v="2025-06-13T00:00:00"/>
    <n v="806.97999999999956"/>
    <x v="0"/>
    <x v="2"/>
    <x v="1"/>
  </r>
  <r>
    <n v="101645282"/>
    <s v="SOKUNBI S TAJUDEEN"/>
    <s v="33 ISIAKA OKOSUN STREET OKO OBA AGEGE"/>
    <s v="C-Non MD"/>
    <x v="0"/>
    <s v="NMD"/>
    <n v="0"/>
    <n v="0"/>
    <n v="56925.45"/>
    <x v="8"/>
    <n v="1001609414"/>
    <x v="574"/>
    <m/>
    <m/>
    <n v="0"/>
    <x v="0"/>
    <x v="0"/>
    <x v="1"/>
  </r>
  <r>
    <n v="100524623"/>
    <s v="SOKUNBI S TAJUDEEN"/>
    <s v="33 ISIAKA OKOSUN STREET OKO OBA AGEGE "/>
    <s v="C-Non MD"/>
    <x v="1"/>
    <s v="NMD"/>
    <n v="532"/>
    <n v="26193.02"/>
    <n v="268721.8"/>
    <x v="8"/>
    <n v="1001609414"/>
    <x v="574"/>
    <m/>
    <d v="2025-05-24T00:00:00"/>
    <n v="0"/>
    <x v="303"/>
    <x v="1"/>
    <x v="1"/>
  </r>
  <r>
    <n v="100524123"/>
    <s v="SANNI AYINELE"/>
    <s v="4 ARAROMI STR M/NO 76/306701 OKO-OBA AGEGE"/>
    <s v="C-Non MD"/>
    <x v="1"/>
    <s v="NMD"/>
    <n v="532"/>
    <n v="26193.02"/>
    <n v="507540.67"/>
    <x v="8"/>
    <n v="1001609414"/>
    <x v="574"/>
    <n v="20000"/>
    <d v="2025-06-25T00:00:00"/>
    <n v="0"/>
    <x v="312"/>
    <x v="3"/>
    <x v="1"/>
  </r>
  <r>
    <n v="101644841"/>
    <s v="SANNI AYINELE"/>
    <s v="4 ARAROMI STR M/NO 76/306701 OKO-OBA AGEGE"/>
    <s v="C-Non MD"/>
    <x v="0"/>
    <s v="NMD"/>
    <n v="0"/>
    <n v="0"/>
    <n v="-26651.57"/>
    <x v="8"/>
    <n v="1001609414"/>
    <x v="574"/>
    <m/>
    <m/>
    <n v="0"/>
    <x v="0"/>
    <x v="0"/>
    <x v="1"/>
  </r>
  <r>
    <n v="100522921"/>
    <s v="SALISU ALANI"/>
    <s v="6 ARAROMI STR LAGOS "/>
    <s v="C-Non MD"/>
    <x v="1"/>
    <s v="NMD"/>
    <n v="532"/>
    <n v="26193.02"/>
    <n v="169070.04"/>
    <x v="8"/>
    <n v="1001609414"/>
    <x v="574"/>
    <n v="30000"/>
    <d v="2025-06-21T00:00:00"/>
    <n v="3806.9799999999996"/>
    <x v="0"/>
    <x v="2"/>
    <x v="1"/>
  </r>
  <r>
    <n v="100522922"/>
    <s v="SALISU ALANI"/>
    <s v="6 ARAROMI STR LAGOS "/>
    <s v="C-Non MD"/>
    <x v="1"/>
    <s v="NMD"/>
    <n v="532"/>
    <n v="26193.02"/>
    <n v="77656.84"/>
    <x v="8"/>
    <n v="1001609414"/>
    <x v="574"/>
    <n v="30000"/>
    <d v="2025-06-25T00:00:00"/>
    <n v="3806.9799999999996"/>
    <x v="0"/>
    <x v="2"/>
    <x v="1"/>
  </r>
  <r>
    <n v="100523066"/>
    <s v="MR AMODU EJALORIBU"/>
    <s v="12 IYANDA FALOLA STR OKO O 85/79392 AGEGE"/>
    <s v="C-Non MD"/>
    <x v="1"/>
    <s v="NMD"/>
    <n v="532"/>
    <n v="26193.02"/>
    <n v="479949.09"/>
    <x v="8"/>
    <n v="1001609416"/>
    <x v="575"/>
    <n v="30000"/>
    <d v="2025-06-23T00:00:00"/>
    <n v="3806.9799999999996"/>
    <x v="0"/>
    <x v="2"/>
    <x v="1"/>
  </r>
  <r>
    <n v="102950225"/>
    <s v="AKEEM LEKE ADETUNJI"/>
    <s v="6A IYANDA FALOLA STREET OKO OBA AGEGE"/>
    <s v="C-Non MD"/>
    <x v="1"/>
    <s v="NMD"/>
    <n v="532"/>
    <n v="26193.02"/>
    <n v="26187.57"/>
    <x v="8"/>
    <n v="1001609416"/>
    <x v="575"/>
    <n v="26100"/>
    <d v="2025-06-23T00:00:00"/>
    <n v="0"/>
    <x v="335"/>
    <x v="3"/>
    <x v="1"/>
  </r>
  <r>
    <n v="100524955"/>
    <s v="AKINBIYI AWOFE MR"/>
    <s v="9 IYANDA FALOLA M/NO 79/S25/101805 OKO OBA AGEGE"/>
    <s v="C-Non MD"/>
    <x v="1"/>
    <s v="NMD"/>
    <n v="532"/>
    <n v="26193.02"/>
    <n v="56177.919999999998"/>
    <x v="8"/>
    <n v="1001609416"/>
    <x v="575"/>
    <n v="26000"/>
    <d v="2025-06-24T00:00:00"/>
    <n v="0"/>
    <x v="306"/>
    <x v="3"/>
    <x v="1"/>
  </r>
  <r>
    <n v="100945186"/>
    <s v="ALH ABANISE"/>
    <s v="1 ABANISE CLOSE OKO OBA AGEGE  "/>
    <s v="C-Non MD"/>
    <x v="1"/>
    <s v="NMD"/>
    <n v="532"/>
    <n v="26193.02"/>
    <n v="278390.06"/>
    <x v="8"/>
    <n v="1001609418"/>
    <x v="576"/>
    <n v="26000"/>
    <d v="2025-06-24T00:00:00"/>
    <n v="0"/>
    <x v="306"/>
    <x v="3"/>
    <x v="1"/>
  </r>
  <r>
    <n v="100524296"/>
    <s v="ALHAJA ABANISE"/>
    <s v="1 ALH ABANISE CLOSE 86/S25/149208 OKO OBA"/>
    <s v="C-Non MD"/>
    <x v="1"/>
    <s v="NMD"/>
    <n v="532"/>
    <n v="26193.02"/>
    <n v="521852.79"/>
    <x v="8"/>
    <n v="1001609418"/>
    <x v="576"/>
    <n v="25000"/>
    <d v="2025-06-24T00:00:00"/>
    <n v="0"/>
    <x v="311"/>
    <x v="3"/>
    <x v="1"/>
  </r>
  <r>
    <n v="100524307"/>
    <s v="ALHAJA ABANISE"/>
    <s v="1 ALHAJA ABANISE STR 86/S25/36421 OKO OBA"/>
    <s v="C-Non MD"/>
    <x v="0"/>
    <s v="NMD"/>
    <n v="0"/>
    <n v="0"/>
    <n v="703307.63"/>
    <x v="8"/>
    <n v="1001609418"/>
    <x v="576"/>
    <m/>
    <m/>
    <n v="0"/>
    <x v="0"/>
    <x v="0"/>
    <x v="1"/>
  </r>
  <r>
    <n v="100522681"/>
    <s v="ABRAHAM OGUNJOBI"/>
    <s v="1 IYANDA FALOLA STR AGEGE LAGOS"/>
    <s v="C-Non MD"/>
    <x v="1"/>
    <s v="NMD"/>
    <n v="532"/>
    <n v="26193.02"/>
    <n v="92726.55"/>
    <x v="8"/>
    <n v="1001609418"/>
    <x v="576"/>
    <n v="22000"/>
    <d v="2025-06-24T00:00:00"/>
    <n v="0"/>
    <x v="308"/>
    <x v="3"/>
    <x v="1"/>
  </r>
  <r>
    <n v="100523221"/>
    <s v="IYANDA RAFATU"/>
    <s v="1 IYANDA STR M/NO 77/S25/27963 ALARAMIMO AGEGE"/>
    <s v="C-Non MD"/>
    <x v="1"/>
    <s v="NMD"/>
    <n v="532"/>
    <n v="26193.02"/>
    <n v="606313.61"/>
    <x v="8"/>
    <n v="1001609418"/>
    <x v="576"/>
    <n v="27000"/>
    <d v="2025-06-24T00:00:00"/>
    <n v="806.97999999999956"/>
    <x v="0"/>
    <x v="2"/>
    <x v="1"/>
  </r>
  <r>
    <n v="100945225"/>
    <s v="TINUBU ELIJAH"/>
    <s v="1A IYANDA FALOLA ORILE- AGEGE LAGOS"/>
    <s v="C-Non MD"/>
    <x v="1"/>
    <s v="NMD"/>
    <n v="532"/>
    <n v="26193.02"/>
    <n v="154999.98000000001"/>
    <x v="8"/>
    <n v="1001609418"/>
    <x v="576"/>
    <n v="30000"/>
    <d v="2025-06-24T00:00:00"/>
    <n v="3806.9799999999996"/>
    <x v="0"/>
    <x v="2"/>
    <x v="1"/>
  </r>
  <r>
    <n v="100524795"/>
    <s v="CHRISTIAN C OPARAH"/>
    <s v="2 ABANISE CLOSE 76/S25/127664 OKO OBA"/>
    <s v="C-Non MD"/>
    <x v="0"/>
    <s v="NMD"/>
    <n v="0"/>
    <n v="0"/>
    <n v="690188.68"/>
    <x v="8"/>
    <n v="1001609418"/>
    <x v="576"/>
    <m/>
    <m/>
    <n v="0"/>
    <x v="0"/>
    <x v="0"/>
    <x v="1"/>
  </r>
  <r>
    <n v="100522829"/>
    <s v="MRS DUROPITAN V"/>
    <s v="2 ALH ABANISE CLOSE OKO OB 94/44222 AGEGE"/>
    <s v="C-Non MD"/>
    <x v="1"/>
    <s v="NMD"/>
    <n v="532"/>
    <n v="26193.02"/>
    <n v="58820.09"/>
    <x v="8"/>
    <n v="1001609418"/>
    <x v="576"/>
    <n v="26000"/>
    <d v="2025-06-24T00:00:00"/>
    <n v="0"/>
    <x v="306"/>
    <x v="3"/>
    <x v="1"/>
  </r>
  <r>
    <n v="102805273"/>
    <s v="OMOLARA SINMIAT ADEYEYE"/>
    <s v="106  IDERA MARKET,NEW GARAGE Old Abeokuta Road "/>
    <s v="C-Non MD"/>
    <x v="1"/>
    <s v="NMD"/>
    <n v="532"/>
    <n v="26193.02"/>
    <n v="36283.93"/>
    <x v="8"/>
    <n v="1000282559"/>
    <x v="577"/>
    <n v="58000"/>
    <d v="2025-06-24T00:00:00"/>
    <n v="31806.98"/>
    <x v="0"/>
    <x v="2"/>
    <x v="8"/>
  </r>
  <r>
    <n v="102691684"/>
    <s v="OSHIFALA  DAMILOLA TEMIDAYO"/>
    <s v="1B POWERLINE STREET ORILE AGEGE"/>
    <s v="C-Non MD"/>
    <x v="1"/>
    <s v="NMD"/>
    <n v="532"/>
    <n v="26193.02"/>
    <n v="59928.69"/>
    <x v="8"/>
    <n v="1000282559"/>
    <x v="577"/>
    <n v="30000"/>
    <d v="2025-06-14T00:00:00"/>
    <n v="3806.9799999999996"/>
    <x v="0"/>
    <x v="2"/>
    <x v="8"/>
  </r>
  <r>
    <n v="100540325"/>
    <s v="AKAPO F A"/>
    <s v="41 JAMES OKIKI M/NO 85/S25/44741 OKO OBA"/>
    <s v="C-Non MD"/>
    <x v="1"/>
    <s v="NMD"/>
    <n v="532"/>
    <n v="26193.02"/>
    <n v="1480351.17"/>
    <x v="8"/>
    <n v="1000282559"/>
    <x v="577"/>
    <n v="30000"/>
    <d v="2025-06-06T00:00:00"/>
    <n v="3806.9799999999996"/>
    <x v="0"/>
    <x v="2"/>
    <x v="8"/>
  </r>
  <r>
    <n v="100537922"/>
    <s v="SAMUEL LAIDE"/>
    <s v="41 JAMES OKIKI STR 79/60124 "/>
    <s v="C-Non MD"/>
    <x v="1"/>
    <s v="NMD"/>
    <n v="532"/>
    <n v="26193.02"/>
    <n v="740221.64"/>
    <x v="8"/>
    <n v="1000282559"/>
    <x v="577"/>
    <m/>
    <d v="2025-05-21T00:00:00"/>
    <n v="0"/>
    <x v="303"/>
    <x v="1"/>
    <x v="8"/>
  </r>
  <r>
    <n v="100945288"/>
    <s v="MR AKINTOYE OKESANYA"/>
    <s v="43 JAMES OKIKI STREET  "/>
    <s v="C-Non MD"/>
    <x v="1"/>
    <s v="NMD"/>
    <n v="532"/>
    <n v="26193.02"/>
    <n v="368059.35"/>
    <x v="8"/>
    <n v="1000282559"/>
    <x v="577"/>
    <n v="15000"/>
    <d v="2025-06-20T00:00:00"/>
    <n v="0"/>
    <x v="318"/>
    <x v="3"/>
    <x v="8"/>
  </r>
  <r>
    <n v="102883402"/>
    <s v="ISAAC OLUWOLE OLUWOLE OLUWOLE"/>
    <s v="45 JAMES OKIKI STR OKOOBA A OKO-OBA LAGOS"/>
    <s v="C-Non MD"/>
    <x v="1"/>
    <s v="NMD"/>
    <n v="532"/>
    <n v="26193.02"/>
    <n v="26577.56"/>
    <x v="8"/>
    <n v="1000282559"/>
    <x v="577"/>
    <n v="26100"/>
    <d v="2025-06-16T00:00:00"/>
    <n v="0"/>
    <x v="335"/>
    <x v="3"/>
    <x v="8"/>
  </r>
  <r>
    <n v="100540064"/>
    <s v="ISAAC OLUWOLE"/>
    <s v="45 JAMES OKIKI STR OKOOBA A OKO-OBA LAGOS"/>
    <s v="C-Non MD"/>
    <x v="1"/>
    <s v="NMD"/>
    <n v="532"/>
    <n v="26193.02"/>
    <n v="244640.85"/>
    <x v="8"/>
    <n v="1000282559"/>
    <x v="577"/>
    <n v="52000"/>
    <d v="2025-06-16T00:00:00"/>
    <n v="25806.98"/>
    <x v="0"/>
    <x v="2"/>
    <x v="8"/>
  </r>
  <r>
    <n v="100537098"/>
    <s v="CHIEF OKESANYA F.O."/>
    <s v="51 JAMES OKEKE STR ORILE AGEGE "/>
    <s v="C-Non MD"/>
    <x v="0"/>
    <s v="NMD"/>
    <n v="0"/>
    <n v="0"/>
    <n v="821412.01"/>
    <x v="8"/>
    <n v="1000282559"/>
    <x v="577"/>
    <m/>
    <m/>
    <n v="0"/>
    <x v="0"/>
    <x v="0"/>
    <x v="8"/>
  </r>
  <r>
    <n v="100524668"/>
    <s v="ISHOLA AKOREDE"/>
    <s v="13 ARAMIDE CLOSE M/N 85/S25/40648 OKO-OBA AGEGE"/>
    <s v="C-Non MD"/>
    <x v="1"/>
    <s v="NMD"/>
    <n v="532"/>
    <n v="26193.02"/>
    <n v="55594.21"/>
    <x v="8"/>
    <n v="1000282952"/>
    <x v="578"/>
    <m/>
    <d v="2025-05-17T00:00:00"/>
    <n v="0"/>
    <x v="303"/>
    <x v="1"/>
    <x v="4"/>
  </r>
  <r>
    <n v="101645053"/>
    <s v="ISHOLA AKOREDE"/>
    <s v="13 ARAMIDE CLOSE M/N 85/S25/40648 OKO-OBA AGEGE"/>
    <s v="C-Non MD"/>
    <x v="1"/>
    <s v="NMD"/>
    <n v="532"/>
    <n v="26193.02"/>
    <n v="351875.29"/>
    <x v="8"/>
    <n v="1000282952"/>
    <x v="578"/>
    <n v="1"/>
    <d v="2025-06-16T00:00:00"/>
    <n v="0"/>
    <x v="340"/>
    <x v="3"/>
    <x v="4"/>
  </r>
  <r>
    <n v="100539668"/>
    <s v="SAIBU SANUSI"/>
    <s v="21 OKIKI STREET M/N 75/123038 VIA OKO OBA AGEGE"/>
    <s v="C-Non MD"/>
    <x v="1"/>
    <s v="NMD"/>
    <n v="532"/>
    <n v="26193.02"/>
    <n v="1157030.3799999999"/>
    <x v="8"/>
    <n v="1000282952"/>
    <x v="578"/>
    <m/>
    <d v="2024-08-21T00:00:00"/>
    <n v="0"/>
    <x v="303"/>
    <x v="1"/>
    <x v="4"/>
  </r>
  <r>
    <n v="100539539"/>
    <s v="MR JIBBON"/>
    <s v="27 JAMES OKIKI STREET OKO OBA AGEGE "/>
    <s v="C-Non MD"/>
    <x v="1"/>
    <s v="NMD"/>
    <n v="532"/>
    <n v="26193.02"/>
    <n v="27057.94"/>
    <x v="8"/>
    <n v="1000282952"/>
    <x v="578"/>
    <n v="22001"/>
    <d v="2025-06-21T00:00:00"/>
    <n v="0"/>
    <x v="341"/>
    <x v="3"/>
    <x v="4"/>
  </r>
  <r>
    <n v="100539095"/>
    <s v="IDRIS AKOGUN"/>
    <s v="39 JAMES OKIKI STR 77/S25/19398 OKO OBA"/>
    <s v="C-Non MD"/>
    <x v="1"/>
    <s v="NMD"/>
    <n v="532"/>
    <n v="26193.02"/>
    <n v="1283817.8999999999"/>
    <x v="8"/>
    <n v="1000282952"/>
    <x v="578"/>
    <m/>
    <d v="2025-05-28T00:00:00"/>
    <n v="0"/>
    <x v="303"/>
    <x v="1"/>
    <x v="4"/>
  </r>
  <r>
    <n v="101645443"/>
    <s v="JOHNSON J O"/>
    <s v="31 JAMES OKIKI STR M/N 79/S25/70025 OKO OBA AGEGE"/>
    <s v="C-Non MD"/>
    <x v="0"/>
    <s v="NMD"/>
    <n v="0"/>
    <n v="0"/>
    <n v="44176.43"/>
    <x v="8"/>
    <n v="1000282948"/>
    <x v="579"/>
    <m/>
    <m/>
    <n v="0"/>
    <x v="0"/>
    <x v="0"/>
    <x v="2"/>
  </r>
  <r>
    <n v="102888199"/>
    <s v="NURA DAUDA DAUDA DAUDA"/>
    <s v="101 OKO-OBA NEW GARAGE"/>
    <s v="C-Non MD"/>
    <x v="1"/>
    <s v="NMD"/>
    <n v="532"/>
    <n v="26193.02"/>
    <n v="28477.56"/>
    <x v="8"/>
    <n v="1000282904"/>
    <x v="580"/>
    <m/>
    <d v="2025-05-23T00:00:00"/>
    <n v="0"/>
    <x v="303"/>
    <x v="1"/>
    <x v="6"/>
  </r>
  <r>
    <n v="102792891"/>
    <s v="NURA DAUDA"/>
    <s v="101 OKO-OBA NEW GARAGE"/>
    <s v="C-Non MD"/>
    <x v="1"/>
    <s v="NMD"/>
    <n v="532"/>
    <n v="26193.02"/>
    <n v="27856.02"/>
    <x v="8"/>
    <n v="1000282904"/>
    <x v="580"/>
    <m/>
    <d v="2025-05-23T00:00:00"/>
    <n v="0"/>
    <x v="303"/>
    <x v="1"/>
    <x v="6"/>
  </r>
  <r>
    <n v="100539104"/>
    <s v="JIMOH SALAMI ALHAJ"/>
    <s v="11 KERUBU STR OKO-OBA AGEGE "/>
    <s v="C-Non MD"/>
    <x v="1"/>
    <s v="NMD"/>
    <n v="532"/>
    <n v="26193.02"/>
    <n v="313535.33"/>
    <x v="8"/>
    <n v="1000282904"/>
    <x v="580"/>
    <m/>
    <d v="2025-04-18T00:00:00"/>
    <n v="0"/>
    <x v="303"/>
    <x v="1"/>
    <x v="6"/>
  </r>
  <r>
    <n v="102179406"/>
    <s v="AKINBAMI KAZEEM OLANIYI"/>
    <s v="29 JAMES OKIKI STREET NEW GARAGE."/>
    <s v="C-Non MD"/>
    <x v="0"/>
    <s v="NMD"/>
    <n v="0"/>
    <n v="0"/>
    <n v="388010.63"/>
    <x v="8"/>
    <n v="1000282904"/>
    <x v="580"/>
    <m/>
    <m/>
    <n v="0"/>
    <x v="0"/>
    <x v="0"/>
    <x v="6"/>
  </r>
  <r>
    <n v="102177317"/>
    <s v="AKINBAMI KAZEEM OLANIYI"/>
    <s v="29 JAMES OKIKI STREET, NEW GARAGE, OKO-OBA, AGEGE"/>
    <s v="C-Non MD"/>
    <x v="1"/>
    <s v="NMD"/>
    <n v="532"/>
    <n v="26193.02"/>
    <n v="274238.98"/>
    <x v="8"/>
    <n v="1000282904"/>
    <x v="580"/>
    <m/>
    <d v="2018-04-21T00:00:00"/>
    <n v="0"/>
    <x v="303"/>
    <x v="1"/>
    <x v="6"/>
  </r>
  <r>
    <n v="100523267"/>
    <s v="AJAYI SUNDAY O"/>
    <s v="15 JAMES OKIKI STR LAGOS "/>
    <s v="C-Non MD"/>
    <x v="1"/>
    <s v="NMD"/>
    <n v="532"/>
    <n v="26193.02"/>
    <n v="153937.65"/>
    <x v="8"/>
    <n v="1001600428"/>
    <x v="581"/>
    <n v="30000"/>
    <d v="2025-06-16T00:00:00"/>
    <n v="3806.9799999999996"/>
    <x v="0"/>
    <x v="2"/>
    <x v="6"/>
  </r>
  <r>
    <n v="100525579"/>
    <s v="BABS ODESANYA"/>
    <s v="15 JAMES OKIKI STR LAGOS "/>
    <s v="C-Non MD"/>
    <x v="0"/>
    <s v="NMD"/>
    <n v="0"/>
    <n v="0"/>
    <n v="1236586.92"/>
    <x v="8"/>
    <n v="1001600428"/>
    <x v="581"/>
    <m/>
    <m/>
    <n v="0"/>
    <x v="0"/>
    <x v="0"/>
    <x v="6"/>
  </r>
  <r>
    <n v="101794856"/>
    <s v="SADIU I BALLA"/>
    <s v="2 ARAMIDE CLOSE LAGOS"/>
    <s v="C-Non MD"/>
    <x v="1"/>
    <s v="NMD"/>
    <n v="532"/>
    <n v="26193.02"/>
    <n v="35113.81"/>
    <x v="8"/>
    <n v="1001600428"/>
    <x v="581"/>
    <n v="26500"/>
    <d v="2025-06-16T00:00:00"/>
    <n v="306.97999999999956"/>
    <x v="0"/>
    <x v="2"/>
    <x v="6"/>
  </r>
  <r>
    <n v="100536756"/>
    <s v="SADIU I BALLA"/>
    <s v="2 ARAMIDE CLOSE LAGOS "/>
    <s v="C-Non MD"/>
    <x v="1"/>
    <s v="NMD"/>
    <n v="532"/>
    <n v="26193.02"/>
    <n v="120319.35"/>
    <x v="8"/>
    <n v="1001600428"/>
    <x v="581"/>
    <m/>
    <d v="2025-05-27T00:00:00"/>
    <n v="0"/>
    <x v="303"/>
    <x v="1"/>
    <x v="6"/>
  </r>
  <r>
    <n v="100525605"/>
    <s v="MR AKALA OLUFEMI"/>
    <s v="3 EMMANUEL CLS LAGOS "/>
    <s v="C-Non MD"/>
    <x v="0"/>
    <s v="NMD"/>
    <n v="0"/>
    <n v="0"/>
    <n v="418517.65"/>
    <x v="8"/>
    <n v="1000259683"/>
    <x v="582"/>
    <m/>
    <m/>
    <n v="0"/>
    <x v="0"/>
    <x v="0"/>
    <x v="3"/>
  </r>
  <r>
    <n v="100523751"/>
    <s v="FALOLA SHITTU"/>
    <s v="4 EMMANUEL CLOSE M/NO 79/S25/16536 OKO OBA AGEGE"/>
    <s v="C-Non MD"/>
    <x v="0"/>
    <s v="NMD"/>
    <n v="0"/>
    <n v="0"/>
    <n v="89135.58"/>
    <x v="8"/>
    <n v="1000259683"/>
    <x v="582"/>
    <m/>
    <m/>
    <n v="0"/>
    <x v="0"/>
    <x v="0"/>
    <x v="3"/>
  </r>
  <r>
    <n v="102732098"/>
    <s v="SAIDU IHALIDU"/>
    <s v="James okiki Street oko oba"/>
    <s v="C-Non MD"/>
    <x v="1"/>
    <s v="NMD"/>
    <n v="532"/>
    <n v="26193.02"/>
    <n v="10074.33"/>
    <x v="8"/>
    <n v="1000259683"/>
    <x v="582"/>
    <n v="26500"/>
    <d v="2025-06-16T00:00:00"/>
    <n v="306.97999999999956"/>
    <x v="0"/>
    <x v="2"/>
    <x v="3"/>
  </r>
  <r>
    <n v="100524801"/>
    <s v="MR JAMES KAYODE"/>
    <s v="57 POWERLINE OKO OBA M/N 85/S25/023338 ORILE AGEGE"/>
    <s v="C-Non MD"/>
    <x v="1"/>
    <s v="NMD"/>
    <n v="532"/>
    <n v="26193.02"/>
    <n v="361297.51"/>
    <x v="8"/>
    <n v="1000262948"/>
    <x v="583"/>
    <m/>
    <d v="2025-05-26T00:00:00"/>
    <n v="0"/>
    <x v="303"/>
    <x v="1"/>
    <x v="1"/>
  </r>
  <r>
    <n v="102718020"/>
    <s v="AREA OFFICE VOCATIONAL CENTRE"/>
    <s v="69 JUBILEE STREET OKO OBA AGEGE LAGOS"/>
    <s v="C-Non MD"/>
    <x v="1"/>
    <s v="NMD"/>
    <n v="532"/>
    <n v="26193.02"/>
    <n v="131784.1"/>
    <x v="8"/>
    <n v="1000262948"/>
    <x v="583"/>
    <m/>
    <d v="2025-05-09T00:00:00"/>
    <n v="0"/>
    <x v="303"/>
    <x v="1"/>
    <x v="1"/>
  </r>
  <r>
    <n v="100091661"/>
    <s v="K&amp;C EVENT CENTRE"/>
    <s v="26 OGUNDELE STREET BY OJA OBA AKOWONJO LAGOS"/>
    <s v="C-MD2"/>
    <x v="1"/>
    <s v="MD"/>
    <n v="7460"/>
    <n v="428321.5"/>
    <n v="428321.5"/>
    <x v="8"/>
    <n v="1002049162"/>
    <x v="584"/>
    <m/>
    <m/>
    <n v="0"/>
    <x v="342"/>
    <x v="1"/>
    <x v="0"/>
  </r>
  <r>
    <n v="100946587"/>
    <s v="ISIAKA AKINYEMI"/>
    <s v="10 LADIPO STR 85/S25/143103 OKO-OBA"/>
    <s v="C-Non MD"/>
    <x v="0"/>
    <s v="NMD"/>
    <n v="0"/>
    <n v="0"/>
    <n v="363994.97"/>
    <x v="8"/>
    <n v="1002011418"/>
    <x v="585"/>
    <m/>
    <m/>
    <n v="0"/>
    <x v="0"/>
    <x v="0"/>
    <x v="1"/>
  </r>
  <r>
    <n v="100523626"/>
    <s v="ALHAJI B O AKINYEMI"/>
    <s v="10A LADIPO STREET 85/S25/20812 OKO OBA AGEGE"/>
    <s v="C-Non MD"/>
    <x v="1"/>
    <s v="NMD"/>
    <n v="532"/>
    <n v="26193.02"/>
    <n v="578171.72"/>
    <x v="8"/>
    <n v="1002011418"/>
    <x v="585"/>
    <n v="25000"/>
    <d v="2025-06-21T00:00:00"/>
    <n v="0"/>
    <x v="311"/>
    <x v="3"/>
    <x v="1"/>
  </r>
  <r>
    <n v="101644852"/>
    <s v="AMOO MUSILIU"/>
    <s v="2 LADIPO STR OKO OBA LAGOS"/>
    <s v="C-Non MD"/>
    <x v="0"/>
    <s v="NMD"/>
    <n v="0"/>
    <n v="0"/>
    <n v="19109.59"/>
    <x v="8"/>
    <n v="1002011418"/>
    <x v="585"/>
    <m/>
    <m/>
    <n v="0"/>
    <x v="0"/>
    <x v="0"/>
    <x v="1"/>
  </r>
  <r>
    <n v="100524579"/>
    <s v="AMOO MUSILIU"/>
    <s v="2 LADIPO STR OKO OBA LAGOS"/>
    <s v="C-Non MD"/>
    <x v="1"/>
    <s v="NMD"/>
    <n v="532"/>
    <n v="26193.02"/>
    <n v="1101787.73"/>
    <x v="8"/>
    <n v="1002011418"/>
    <x v="585"/>
    <m/>
    <d v="2025-05-31T00:00:00"/>
    <n v="0"/>
    <x v="303"/>
    <x v="1"/>
    <x v="1"/>
  </r>
  <r>
    <n v="101644851"/>
    <s v="RILWAN SHODIPO"/>
    <s v="2. LADIPO STR LAGOS."/>
    <s v="C-Non MD"/>
    <x v="0"/>
    <s v="NMD"/>
    <n v="0"/>
    <n v="0"/>
    <n v="25608.59"/>
    <x v="8"/>
    <n v="1002011418"/>
    <x v="585"/>
    <m/>
    <m/>
    <n v="0"/>
    <x v="0"/>
    <x v="0"/>
    <x v="1"/>
  </r>
  <r>
    <n v="100525398"/>
    <s v="RILWAN SHODIPO"/>
    <s v="2. LADIPO STR LAGOS. "/>
    <s v="C-Non MD"/>
    <x v="1"/>
    <s v="NMD"/>
    <n v="532"/>
    <n v="26193.02"/>
    <n v="1119846.83"/>
    <x v="8"/>
    <n v="1002011418"/>
    <x v="585"/>
    <n v="35000"/>
    <d v="2025-06-21T00:00:00"/>
    <n v="8806.98"/>
    <x v="0"/>
    <x v="2"/>
    <x v="1"/>
  </r>
  <r>
    <n v="100522983"/>
    <s v="AYINDE FATAYI MR"/>
    <s v="4 LADIPO STR AGEGE OKO-OBA"/>
    <s v="C-Non MD"/>
    <x v="1"/>
    <s v="NMD"/>
    <n v="532"/>
    <n v="26193.02"/>
    <n v="964670.27"/>
    <x v="8"/>
    <n v="1002011418"/>
    <x v="585"/>
    <m/>
    <d v="2025-05-31T00:00:00"/>
    <n v="0"/>
    <x v="303"/>
    <x v="1"/>
    <x v="1"/>
  </r>
  <r>
    <n v="101645293"/>
    <s v="AYINDE FATAYI MR"/>
    <s v="4 LADIPO STR AGEGE OKO-OBA"/>
    <s v="C-Non MD"/>
    <x v="0"/>
    <s v="NMD"/>
    <n v="0"/>
    <n v="0"/>
    <n v="36034.33"/>
    <x v="8"/>
    <n v="1002011418"/>
    <x v="585"/>
    <m/>
    <m/>
    <n v="0"/>
    <x v="0"/>
    <x v="0"/>
    <x v="1"/>
  </r>
  <r>
    <n v="100523782"/>
    <s v="ADEYEMI TAIWO"/>
    <s v="8 LADIPO STR OKO OBA LAGOS"/>
    <s v="C-Non MD"/>
    <x v="1"/>
    <s v="NMD"/>
    <n v="532"/>
    <n v="26193.02"/>
    <n v="552882.38"/>
    <x v="8"/>
    <n v="1002011418"/>
    <x v="585"/>
    <n v="20000"/>
    <d v="2025-06-12T00:00:00"/>
    <n v="0"/>
    <x v="312"/>
    <x v="3"/>
    <x v="1"/>
  </r>
  <r>
    <n v="101644849"/>
    <s v="AYINDE SALAWU"/>
    <s v="11 LADIPO STREET M/N 77/S25/18474 OKO OBA AGEGE"/>
    <s v="C-Non MD"/>
    <x v="0"/>
    <s v="NMD"/>
    <n v="0"/>
    <n v="0"/>
    <n v="51396.83"/>
    <x v="8"/>
    <n v="1002011426"/>
    <x v="586"/>
    <m/>
    <m/>
    <n v="0"/>
    <x v="0"/>
    <x v="0"/>
    <x v="1"/>
  </r>
  <r>
    <n v="101475976"/>
    <s v="AKANBI AYO"/>
    <s v="14. LADIPO STREET. OKO-OBA"/>
    <s v="C-Non MD"/>
    <x v="0"/>
    <s v="NMD"/>
    <n v="0"/>
    <n v="0"/>
    <n v="99432.44"/>
    <x v="8"/>
    <n v="1002011426"/>
    <x v="586"/>
    <m/>
    <m/>
    <n v="0"/>
    <x v="0"/>
    <x v="0"/>
    <x v="1"/>
  </r>
  <r>
    <n v="101644857"/>
    <s v="KUYE FLORENCE"/>
    <s v="17B LADIPO STR AGEGE OKO OBA"/>
    <s v="C-Non MD"/>
    <x v="0"/>
    <s v="NMD"/>
    <n v="0"/>
    <n v="0"/>
    <n v="51396.83"/>
    <x v="8"/>
    <n v="1002011426"/>
    <x v="586"/>
    <m/>
    <m/>
    <n v="0"/>
    <x v="0"/>
    <x v="0"/>
    <x v="1"/>
  </r>
  <r>
    <n v="101645292"/>
    <s v="OSENI BISIRIYU MR"/>
    <s v="19 LADIPO STR M/NO 72/89843 OKO OBA AGEGE"/>
    <s v="C-Non MD"/>
    <x v="0"/>
    <s v="NMD"/>
    <n v="0"/>
    <n v="0"/>
    <n v="43396.83"/>
    <x v="8"/>
    <n v="1002011426"/>
    <x v="586"/>
    <m/>
    <m/>
    <n v="0"/>
    <x v="0"/>
    <x v="0"/>
    <x v="1"/>
  </r>
  <r>
    <n v="101644858"/>
    <s v="BISIRIYU OSENI"/>
    <s v="19 OLADIPO STR 74/081735 OKO OBA AGEGE"/>
    <s v="C-Non MD"/>
    <x v="0"/>
    <s v="NMD"/>
    <n v="0"/>
    <n v="0"/>
    <n v="23396.83"/>
    <x v="8"/>
    <n v="1002011426"/>
    <x v="586"/>
    <m/>
    <m/>
    <n v="0"/>
    <x v="0"/>
    <x v="0"/>
    <x v="1"/>
  </r>
  <r>
    <n v="100523606"/>
    <s v="BISIRIYU OSENI"/>
    <s v="19 OLADIPO STR 74/081735 OKO OBA AGEGE"/>
    <s v="C-Non MD"/>
    <x v="1"/>
    <s v="NMD"/>
    <n v="532"/>
    <n v="26193.02"/>
    <n v="38397.54"/>
    <x v="8"/>
    <n v="1002011426"/>
    <x v="586"/>
    <m/>
    <d v="2025-05-31T00:00:00"/>
    <n v="0"/>
    <x v="303"/>
    <x v="1"/>
    <x v="1"/>
  </r>
  <r>
    <n v="100524826"/>
    <s v="DUROSINMI IBRAHIM ALH"/>
    <s v="21 LADIPO STR 85/S25/152893 OKO OBA AGEGE"/>
    <s v="C-Non MD"/>
    <x v="1"/>
    <s v="NMD"/>
    <n v="532"/>
    <n v="26193.02"/>
    <n v="97114.08"/>
    <x v="8"/>
    <n v="1002011426"/>
    <x v="586"/>
    <m/>
    <d v="2025-04-19T00:00:00"/>
    <n v="0"/>
    <x v="303"/>
    <x v="1"/>
    <x v="1"/>
  </r>
  <r>
    <n v="101644860"/>
    <s v="KEHINDE RAHAM"/>
    <s v="24 LADIPO OKO-OBA AGEGE"/>
    <s v="C-Non MD"/>
    <x v="0"/>
    <s v="NMD"/>
    <n v="0"/>
    <n v="0"/>
    <n v="-603.16999999999996"/>
    <x v="8"/>
    <n v="1002011426"/>
    <x v="586"/>
    <m/>
    <m/>
    <n v="0"/>
    <x v="0"/>
    <x v="0"/>
    <x v="1"/>
  </r>
  <r>
    <n v="100523409"/>
    <s v="KEHINDE RAHAM"/>
    <s v="24 LADIPO OKO-OBA AGEGE "/>
    <s v="C-Non MD"/>
    <x v="1"/>
    <s v="NMD"/>
    <n v="532"/>
    <n v="26193.02"/>
    <n v="64465.34"/>
    <x v="8"/>
    <n v="1002011426"/>
    <x v="586"/>
    <n v="27000"/>
    <d v="2025-06-21T00:00:00"/>
    <n v="806.97999999999956"/>
    <x v="0"/>
    <x v="2"/>
    <x v="1"/>
  </r>
  <r>
    <n v="100525582"/>
    <s v="ESTHER MAJEKODUNMI"/>
    <s v="26 LADIPO STR OKO OBA LAGOS"/>
    <s v="C-Non MD"/>
    <x v="1"/>
    <s v="NMD"/>
    <n v="532"/>
    <n v="26193.02"/>
    <n v="31335.58"/>
    <x v="8"/>
    <n v="1002011426"/>
    <x v="586"/>
    <m/>
    <d v="2025-05-24T00:00:00"/>
    <n v="0"/>
    <x v="303"/>
    <x v="1"/>
    <x v="1"/>
  </r>
  <r>
    <n v="101219145"/>
    <s v="Alhaja simiat olanrewaju Akinyemi"/>
    <s v="27,ladipo street new oko oba, orile-agege"/>
    <s v="C-Non MD"/>
    <x v="1"/>
    <s v="NMD"/>
    <n v="532"/>
    <n v="26193.02"/>
    <n v="125796.56"/>
    <x v="8"/>
    <n v="1002011426"/>
    <x v="586"/>
    <n v="9000"/>
    <d v="2025-06-21T00:00:00"/>
    <n v="0"/>
    <x v="343"/>
    <x v="3"/>
    <x v="1"/>
  </r>
  <r>
    <n v="101645291"/>
    <s v="Alhaja simiat olanrewaju Akinyemi"/>
    <s v="27,ladipo street new oko oba, orile-agege"/>
    <s v="C-Non MD"/>
    <x v="0"/>
    <s v="NMD"/>
    <n v="0"/>
    <n v="0"/>
    <n v="51396.83"/>
    <x v="8"/>
    <n v="1002011426"/>
    <x v="586"/>
    <m/>
    <m/>
    <n v="0"/>
    <x v="0"/>
    <x v="0"/>
    <x v="1"/>
  </r>
  <r>
    <n v="100523273"/>
    <s v="ALH. SUBERU ASIRU"/>
    <s v="28 LADIPO STR OKO OBA LAGOS"/>
    <s v="C-Non MD"/>
    <x v="0"/>
    <s v="NMD"/>
    <n v="0"/>
    <n v="0"/>
    <n v="356361.55"/>
    <x v="8"/>
    <n v="1002011426"/>
    <x v="586"/>
    <m/>
    <m/>
    <n v="0"/>
    <x v="0"/>
    <x v="0"/>
    <x v="1"/>
  </r>
  <r>
    <n v="100523113"/>
    <s v="SANNI SAWULI MRS"/>
    <s v="30 LADIPO STR M/NO 79/S2K/9755 OKO OBA AGEGE"/>
    <s v="C-Non MD"/>
    <x v="1"/>
    <s v="NMD"/>
    <n v="532"/>
    <n v="26193.02"/>
    <n v="681911.51"/>
    <x v="8"/>
    <n v="1002011426"/>
    <x v="586"/>
    <n v="12001"/>
    <d v="2025-06-26T00:00:00"/>
    <n v="0"/>
    <x v="344"/>
    <x v="3"/>
    <x v="1"/>
  </r>
  <r>
    <n v="100522860"/>
    <s v="FAGBONUM F T"/>
    <s v="30 OKO OBA RD AGEGE AGEGE "/>
    <s v="C-MD1"/>
    <x v="0"/>
    <s v="MD"/>
    <n v="0"/>
    <n v="0"/>
    <n v="48927.95"/>
    <x v="8"/>
    <n v="1002011426"/>
    <x v="586"/>
    <m/>
    <m/>
    <n v="0"/>
    <x v="0"/>
    <x v="0"/>
    <x v="1"/>
  </r>
  <r>
    <n v="102192772"/>
    <s v="JIMOH AJULO"/>
    <s v="34 LADIPO STR OKO OBA "/>
    <s v="C-Non MD"/>
    <x v="1"/>
    <s v="NMD"/>
    <n v="532"/>
    <n v="26193.02"/>
    <n v="32342.3"/>
    <x v="8"/>
    <n v="1002011426"/>
    <x v="586"/>
    <n v="18500"/>
    <d v="2025-06-02T00:00:00"/>
    <n v="0"/>
    <x v="345"/>
    <x v="3"/>
    <x v="1"/>
  </r>
  <r>
    <n v="102917871"/>
    <s v="LG3322"/>
    <s v="20 YOMI OYENUGA STREET OFF OKO OBA ORILE AGEGE"/>
    <s v="C-MD2"/>
    <x v="0"/>
    <s v="MD"/>
    <n v="0"/>
    <n v="0"/>
    <n v="-126314.65"/>
    <x v="8"/>
    <n v="1006047206"/>
    <x v="587"/>
    <m/>
    <m/>
    <n v="0"/>
    <x v="0"/>
    <x v="0"/>
    <x v="0"/>
  </r>
  <r>
    <n v="101645295"/>
    <s v="BISIRIYU M A"/>
    <s v="1 POPOOLA CRES OKO-OBA AGEGE"/>
    <s v="C-Non MD"/>
    <x v="0"/>
    <s v="NMD"/>
    <n v="0"/>
    <n v="0"/>
    <n v="80174.69"/>
    <x v="8"/>
    <n v="1001609424"/>
    <x v="588"/>
    <m/>
    <m/>
    <n v="0"/>
    <x v="0"/>
    <x v="0"/>
    <x v="5"/>
  </r>
  <r>
    <n v="100524264"/>
    <s v="BISIRIYU M A"/>
    <s v="1 POPOOLA CRES OKO-OBA AGEGE "/>
    <s v="C-Non MD"/>
    <x v="1"/>
    <s v="NMD"/>
    <n v="532"/>
    <n v="26193.02"/>
    <n v="787269.6"/>
    <x v="8"/>
    <n v="1001609424"/>
    <x v="588"/>
    <m/>
    <d v="2025-05-23T00:00:00"/>
    <n v="0"/>
    <x v="303"/>
    <x v="1"/>
    <x v="5"/>
  </r>
  <r>
    <n v="102801862"/>
    <s v="HELEN CHUKWUDI CHUKWUDI"/>
    <s v="17 MABAYOJE STREET "/>
    <s v="C-Non MD"/>
    <x v="1"/>
    <s v="NMD"/>
    <n v="532"/>
    <n v="26193.02"/>
    <n v="37846.33"/>
    <x v="8"/>
    <n v="1001609424"/>
    <x v="588"/>
    <n v="58500"/>
    <d v="2025-06-26T00:00:00"/>
    <n v="32306.98"/>
    <x v="0"/>
    <x v="2"/>
    <x v="5"/>
  </r>
  <r>
    <n v="100525508"/>
    <s v="MRS BAMGBOWU"/>
    <s v="19 MABAYOJE STR OKO OBA OKO OBA"/>
    <s v="C-Non MD"/>
    <x v="1"/>
    <s v="NMD"/>
    <n v="532"/>
    <n v="26193.02"/>
    <n v="1760746.56"/>
    <x v="8"/>
    <n v="1001609424"/>
    <x v="588"/>
    <m/>
    <d v="2024-03-25T00:00:00"/>
    <n v="0"/>
    <x v="303"/>
    <x v="1"/>
    <x v="5"/>
  </r>
  <r>
    <n v="101645301"/>
    <s v="OLUSANYA J MR"/>
    <s v="2 POPOOLA CRESCENT 75/088094 OKO - OBA"/>
    <s v="C-Non MD"/>
    <x v="1"/>
    <s v="NMD"/>
    <n v="532"/>
    <n v="26193.02"/>
    <n v="107777.57"/>
    <x v="8"/>
    <n v="1001609424"/>
    <x v="588"/>
    <m/>
    <d v="2025-05-03T00:00:00"/>
    <n v="0"/>
    <x v="303"/>
    <x v="1"/>
    <x v="5"/>
  </r>
  <r>
    <n v="100524273"/>
    <s v="OLUSANYA J MR"/>
    <s v="2 POPOOLA CRESCENT 75/088094 OKO - OBA"/>
    <s v="C-Non MD"/>
    <x v="1"/>
    <s v="NMD"/>
    <n v="532"/>
    <n v="26193.02"/>
    <n v="23499.29"/>
    <x v="8"/>
    <n v="1001609424"/>
    <x v="588"/>
    <n v="56000"/>
    <d v="2025-06-04T00:00:00"/>
    <n v="29806.98"/>
    <x v="0"/>
    <x v="2"/>
    <x v="5"/>
  </r>
  <r>
    <n v="101645300"/>
    <s v="POPOOLA TIJANI KOLA"/>
    <s v="2 POPOOLA CRESCENT OKO OBA AGEGE"/>
    <s v="C-Non MD"/>
    <x v="0"/>
    <s v="NMD"/>
    <n v="0"/>
    <n v="0"/>
    <n v="70548.56"/>
    <x v="8"/>
    <n v="1001609424"/>
    <x v="588"/>
    <m/>
    <m/>
    <n v="0"/>
    <x v="0"/>
    <x v="0"/>
    <x v="5"/>
  </r>
  <r>
    <n v="100946490"/>
    <s v="POPOOLA TIJANI KOLA"/>
    <s v="2 POPOOLA CRESCENT OKO OBA AGEGE "/>
    <s v="C-Non MD"/>
    <x v="1"/>
    <s v="NMD"/>
    <n v="532"/>
    <n v="26193.02"/>
    <n v="51571.05"/>
    <x v="8"/>
    <n v="1001609424"/>
    <x v="588"/>
    <n v="16000"/>
    <d v="2025-06-12T00:00:00"/>
    <n v="0"/>
    <x v="346"/>
    <x v="3"/>
    <x v="5"/>
  </r>
  <r>
    <n v="102191679"/>
    <s v="MOTHODIST CHURCH NIG LAG"/>
    <s v="22 MABAYOJEST OFF ISIAKA ST OKO OBA   "/>
    <s v="C-Non MD"/>
    <x v="1"/>
    <s v="NMD"/>
    <n v="532"/>
    <n v="26193.02"/>
    <n v="274238.98"/>
    <x v="8"/>
    <n v="1001609424"/>
    <x v="588"/>
    <m/>
    <m/>
    <n v="0"/>
    <x v="303"/>
    <x v="1"/>
    <x v="5"/>
  </r>
  <r>
    <n v="101645299"/>
    <s v="YUSUF MUTAIRU OLU"/>
    <s v="7 POPOOLA CRES OFF MABAYOJE 99/S25/000409 OKO-OBA"/>
    <s v="C-Non MD"/>
    <x v="0"/>
    <s v="NMD"/>
    <n v="0"/>
    <n v="0"/>
    <n v="-22625.31"/>
    <x v="8"/>
    <n v="1001609424"/>
    <x v="588"/>
    <m/>
    <m/>
    <n v="0"/>
    <x v="0"/>
    <x v="0"/>
    <x v="5"/>
  </r>
  <r>
    <n v="100522691"/>
    <s v="YUSUF MUTAIRU OLU"/>
    <s v="7 POPOOLA CRES OFF MABAYOJE 99/S25/000409 OKO-OBA"/>
    <s v="C-Non MD"/>
    <x v="1"/>
    <s v="NMD"/>
    <n v="532"/>
    <n v="26193.02"/>
    <n v="190738.2"/>
    <x v="8"/>
    <n v="1001609424"/>
    <x v="588"/>
    <m/>
    <d v="2025-05-23T00:00:00"/>
    <n v="0"/>
    <x v="303"/>
    <x v="1"/>
    <x v="5"/>
  </r>
  <r>
    <n v="100524934"/>
    <s v="OLADEHINDE L"/>
    <s v="8 POPOOLA STR OKO OBA AGEGE "/>
    <s v="C-Non MD"/>
    <x v="1"/>
    <s v="NMD"/>
    <n v="532"/>
    <n v="26193.02"/>
    <n v="29756.81"/>
    <x v="8"/>
    <n v="1001609424"/>
    <x v="588"/>
    <n v="26000"/>
    <d v="2025-06-19T00:00:00"/>
    <n v="0"/>
    <x v="306"/>
    <x v="3"/>
    <x v="5"/>
  </r>
  <r>
    <n v="102844483"/>
    <s v="RABIU MAUDE BASHIR"/>
    <s v="16 MABAYOJE STREET TABON TABON"/>
    <s v="C-Non MD"/>
    <x v="1"/>
    <s v="NMD"/>
    <n v="532"/>
    <n v="26193.02"/>
    <n v="158556.94"/>
    <x v="8"/>
    <n v="1000264658"/>
    <x v="589"/>
    <n v="40000"/>
    <d v="2025-06-20T00:00:00"/>
    <n v="13806.98"/>
    <x v="0"/>
    <x v="2"/>
    <x v="5"/>
  </r>
  <r>
    <n v="101644856"/>
    <s v="ODIA COMFORT"/>
    <s v="18 MABAYOJE STR 79/P25/72844 OKO OBA AGEGE"/>
    <s v="C-Non MD"/>
    <x v="0"/>
    <s v="NMD"/>
    <n v="0"/>
    <n v="0"/>
    <n v="70548.56"/>
    <x v="8"/>
    <n v="1000264652"/>
    <x v="590"/>
    <m/>
    <m/>
    <n v="0"/>
    <x v="0"/>
    <x v="0"/>
    <x v="5"/>
  </r>
  <r>
    <n v="101648200"/>
    <s v="POPOOLA TIJANI"/>
    <s v="2 TIJANI POPOOLA AGEGE CREST OKO OBA"/>
    <s v="C-Non MD"/>
    <x v="0"/>
    <s v="NMD"/>
    <n v="0"/>
    <n v="0"/>
    <n v="7675.51"/>
    <x v="8"/>
    <n v="1000264652"/>
    <x v="590"/>
    <m/>
    <m/>
    <n v="0"/>
    <x v="0"/>
    <x v="0"/>
    <x v="5"/>
  </r>
  <r>
    <n v="101647356"/>
    <s v="POPOOLA TIJANI"/>
    <s v="2 TIJANI POPOOLA AGEGE CREST OKO OBA"/>
    <s v="C-Non MD"/>
    <x v="0"/>
    <s v="NMD"/>
    <n v="0"/>
    <n v="0"/>
    <n v="7675.51"/>
    <x v="8"/>
    <n v="1000264652"/>
    <x v="590"/>
    <m/>
    <m/>
    <n v="0"/>
    <x v="0"/>
    <x v="0"/>
    <x v="5"/>
  </r>
  <r>
    <n v="101647247"/>
    <s v="POPOOLA TIJANI"/>
    <s v="2 TIJANI POPOOLA AGEGE CREST OKO OBA"/>
    <s v="C-Non MD"/>
    <x v="0"/>
    <s v="NMD"/>
    <n v="0"/>
    <n v="0"/>
    <n v="7675.51"/>
    <x v="8"/>
    <n v="1000264652"/>
    <x v="590"/>
    <m/>
    <m/>
    <n v="0"/>
    <x v="0"/>
    <x v="0"/>
    <x v="5"/>
  </r>
  <r>
    <n v="101648091"/>
    <s v="POPOOLA TIJANI"/>
    <s v="2 TIJANI POPOOLA AGEGE CREST OKO OBA"/>
    <s v="C-Non MD"/>
    <x v="0"/>
    <s v="NMD"/>
    <n v="0"/>
    <n v="0"/>
    <n v="7675.51"/>
    <x v="8"/>
    <n v="1000264652"/>
    <x v="590"/>
    <m/>
    <m/>
    <n v="0"/>
    <x v="0"/>
    <x v="0"/>
    <x v="5"/>
  </r>
  <r>
    <n v="102426407"/>
    <s v="OF NIG LAGOS LAGOS METHODIST CHURCH"/>
    <s v="22 MABAYOJE ST OFF ISIAKA ST OKO OBA"/>
    <s v="C-Non MD"/>
    <x v="1"/>
    <s v="NMD"/>
    <n v="532"/>
    <n v="26193.02"/>
    <n v="26266.74"/>
    <x v="8"/>
    <n v="1000264652"/>
    <x v="590"/>
    <m/>
    <d v="2025-05-13T00:00:00"/>
    <n v="0"/>
    <x v="303"/>
    <x v="1"/>
    <x v="5"/>
  </r>
  <r>
    <n v="102769910"/>
    <s v="HASSAN AKOGWU AKOGWU"/>
    <s v="3 MABAYOJE STREET "/>
    <s v="C-Non MD"/>
    <x v="1"/>
    <s v="NMD"/>
    <n v="532"/>
    <n v="26193.02"/>
    <n v="114128.42"/>
    <x v="8"/>
    <n v="1000264652"/>
    <x v="590"/>
    <m/>
    <d v="2025-04-03T00:00:00"/>
    <n v="0"/>
    <x v="303"/>
    <x v="1"/>
    <x v="5"/>
  </r>
  <r>
    <n v="102825525"/>
    <s v="HASSAN AKOGWU AKOGWU AKOGWU AKOGWU"/>
    <s v="3 MABAYOJE STREET "/>
    <s v="C-Non MD"/>
    <x v="1"/>
    <s v="NMD"/>
    <n v="532"/>
    <n v="26193.02"/>
    <n v="101011.84"/>
    <x v="8"/>
    <n v="1000264652"/>
    <x v="590"/>
    <m/>
    <d v="2025-05-23T00:00:00"/>
    <n v="0"/>
    <x v="303"/>
    <x v="1"/>
    <x v="5"/>
  </r>
  <r>
    <n v="100524327"/>
    <s v="MR J OLA THOMAS"/>
    <s v="5 MABAYOJE STR 86/S25/071472 OFF OKO OBA"/>
    <s v="C-Non MD"/>
    <x v="1"/>
    <s v="NMD"/>
    <n v="532"/>
    <n v="26193.02"/>
    <n v="335264.90000000002"/>
    <x v="8"/>
    <n v="1000264652"/>
    <x v="590"/>
    <m/>
    <d v="2025-05-23T00:00:00"/>
    <n v="0"/>
    <x v="303"/>
    <x v="1"/>
    <x v="5"/>
  </r>
  <r>
    <n v="100525411"/>
    <s v="DARE KAYODE"/>
    <s v="7 MABAYOJE STR OKOOBA LAGOS"/>
    <s v="C-MD1"/>
    <x v="0"/>
    <s v="MD"/>
    <n v="0"/>
    <n v="0"/>
    <n v="229388.08"/>
    <x v="8"/>
    <n v="1000264652"/>
    <x v="590"/>
    <m/>
    <m/>
    <n v="0"/>
    <x v="0"/>
    <x v="0"/>
    <x v="5"/>
  </r>
  <r>
    <n v="101644615"/>
    <s v="MURENI MURENI"/>
    <s v="8 MABAYOJE ST OKO OBA AGEGE"/>
    <s v="C-Non MD"/>
    <x v="0"/>
    <s v="NMD"/>
    <n v="0"/>
    <n v="0"/>
    <n v="38714.15"/>
    <x v="8"/>
    <n v="1000264652"/>
    <x v="590"/>
    <m/>
    <m/>
    <n v="0"/>
    <x v="0"/>
    <x v="0"/>
    <x v="5"/>
  </r>
  <r>
    <n v="100522957"/>
    <s v="MURENI MURENI"/>
    <s v="8 MABAYOJE ST OKO OBA AGEGE "/>
    <s v="C-Non MD"/>
    <x v="1"/>
    <s v="NMD"/>
    <n v="532"/>
    <n v="26193.02"/>
    <n v="525481.35"/>
    <x v="8"/>
    <n v="1000264652"/>
    <x v="590"/>
    <n v="45000"/>
    <d v="2025-06-24T00:00:00"/>
    <n v="18806.98"/>
    <x v="0"/>
    <x v="2"/>
    <x v="5"/>
  </r>
  <r>
    <n v="100525281"/>
    <s v="OJINADE DOMINIC MADA"/>
    <s v="9 MABAYOJE STR OKO OBA AGEGE "/>
    <s v="C-Non MD"/>
    <x v="1"/>
    <s v="NMD"/>
    <n v="532"/>
    <n v="26193.02"/>
    <n v="240838.88"/>
    <x v="8"/>
    <n v="1000264652"/>
    <x v="590"/>
    <n v="50000"/>
    <d v="2025-06-19T00:00:00"/>
    <n v="23806.98"/>
    <x v="0"/>
    <x v="2"/>
    <x v="5"/>
  </r>
  <r>
    <n v="100525496"/>
    <s v="ADEGBOLA D."/>
    <s v="9 MABAYOJE STR OKO-OBA "/>
    <s v="C-Non MD"/>
    <x v="1"/>
    <s v="NMD"/>
    <n v="532"/>
    <n v="26193.02"/>
    <n v="99212.86"/>
    <x v="8"/>
    <n v="1000264652"/>
    <x v="590"/>
    <m/>
    <d v="2025-05-31T00:00:00"/>
    <n v="0"/>
    <x v="303"/>
    <x v="1"/>
    <x v="5"/>
  </r>
  <r>
    <n v="100335032"/>
    <s v="MOMODU KAZEEM O MR"/>
    <s v="19 IYAND FALOLA STR OKOOBA LAGOS"/>
    <s v="C-MD2"/>
    <x v="0"/>
    <s v="MD"/>
    <n v="0"/>
    <n v="0"/>
    <n v="-46.18"/>
    <x v="8"/>
    <n v="1002049487"/>
    <x v="591"/>
    <m/>
    <m/>
    <n v="0"/>
    <x v="0"/>
    <x v="0"/>
    <x v="0"/>
  </r>
  <r>
    <n v="100524656"/>
    <s v="OMIYALE EMMANUEL"/>
    <s v="1 OLABODE OMIYALE CLOSE 72/61661 OKO-OBA AGEGE"/>
    <s v="C-Non MD"/>
    <x v="0"/>
    <s v="NMD"/>
    <n v="0"/>
    <n v="0"/>
    <n v="434542.33"/>
    <x v="8"/>
    <n v="1001609428"/>
    <x v="592"/>
    <m/>
    <m/>
    <n v="0"/>
    <x v="0"/>
    <x v="0"/>
    <x v="8"/>
  </r>
  <r>
    <n v="100524659"/>
    <s v="OMIYALE EMMANUEL"/>
    <s v="1 OLABODE OMIYALE CLOSE 72/61661 OKO-OBA.AGEGE"/>
    <s v="C-Non MD"/>
    <x v="0"/>
    <s v="NMD"/>
    <n v="0"/>
    <n v="0"/>
    <n v="524964.43999999994"/>
    <x v="8"/>
    <n v="1001609428"/>
    <x v="592"/>
    <m/>
    <m/>
    <n v="0"/>
    <x v="0"/>
    <x v="0"/>
    <x v="8"/>
  </r>
  <r>
    <n v="100946642"/>
    <s v="OMOLADE A B"/>
    <s v="2 OMIYALE CLOSE 84/P50/310437 OKO OBA AGEGE"/>
    <s v="C-Non MD"/>
    <x v="1"/>
    <s v="NMD"/>
    <n v="532"/>
    <n v="26193.02"/>
    <n v="181614.88"/>
    <x v="8"/>
    <n v="1001609428"/>
    <x v="592"/>
    <n v="10000"/>
    <d v="2025-06-13T00:00:00"/>
    <n v="0"/>
    <x v="309"/>
    <x v="3"/>
    <x v="8"/>
  </r>
  <r>
    <n v="101645450"/>
    <s v="ALHAJI SUBERU OLALEYE"/>
    <s v="44 MUSILI STR AGEGE"/>
    <s v="C-Non MD"/>
    <x v="0"/>
    <s v="NMD"/>
    <n v="0"/>
    <n v="0"/>
    <n v="-10314.530000000001"/>
    <x v="8"/>
    <n v="1001609428"/>
    <x v="592"/>
    <m/>
    <m/>
    <n v="0"/>
    <x v="0"/>
    <x v="0"/>
    <x v="8"/>
  </r>
  <r>
    <n v="100524963"/>
    <s v="BURAIMOH YEKINNI"/>
    <s v="45 MUSILI STR 85/S25/056562 OKO-OBA AGEGE"/>
    <s v="C-Non MD"/>
    <x v="1"/>
    <s v="NMD"/>
    <n v="532"/>
    <n v="26193.02"/>
    <n v="472080.32"/>
    <x v="8"/>
    <n v="1001609428"/>
    <x v="592"/>
    <n v="26000"/>
    <d v="2025-06-20T00:00:00"/>
    <n v="0"/>
    <x v="306"/>
    <x v="3"/>
    <x v="8"/>
  </r>
  <r>
    <n v="100524419"/>
    <s v="ALHAJA MUSILI MAKANJUOLA"/>
    <s v="31 MUSILI STREET 75/ 102763 OKO OBA ORILE AGEGE"/>
    <s v="C-Non MD"/>
    <x v="1"/>
    <s v="NMD"/>
    <n v="532"/>
    <n v="26193.02"/>
    <n v="28357.03"/>
    <x v="8"/>
    <n v="1000261248"/>
    <x v="593"/>
    <n v="27500"/>
    <d v="2025-06-24T00:00:00"/>
    <n v="1306.9799999999996"/>
    <x v="0"/>
    <x v="2"/>
    <x v="8"/>
  </r>
  <r>
    <n v="101645480"/>
    <s v="ALHAJA MUSILI MAKANJUOLA"/>
    <s v="31 MUSILI STREET 75/ 102763 OKO OBA ORILE AGEGE"/>
    <s v="C-Non MD"/>
    <x v="0"/>
    <s v="NMD"/>
    <n v="0"/>
    <n v="0"/>
    <n v="13087.78"/>
    <x v="8"/>
    <n v="1000261248"/>
    <x v="593"/>
    <m/>
    <m/>
    <n v="0"/>
    <x v="0"/>
    <x v="0"/>
    <x v="8"/>
  </r>
  <r>
    <n v="101645117"/>
    <s v="BELLO F.ABENI"/>
    <s v="33 MUSILI STR AGEGE LAGOS"/>
    <s v="C-Non MD"/>
    <x v="0"/>
    <s v="NMD"/>
    <n v="0"/>
    <n v="0"/>
    <n v="124883.56"/>
    <x v="8"/>
    <n v="1000261248"/>
    <x v="593"/>
    <m/>
    <m/>
    <n v="0"/>
    <x v="0"/>
    <x v="0"/>
    <x v="8"/>
  </r>
  <r>
    <n v="100523103"/>
    <s v="BELLO F.ABENI"/>
    <s v="33 MUSILI STR AGEGE LAGOS "/>
    <s v="C-Non MD"/>
    <x v="1"/>
    <s v="NMD"/>
    <n v="532"/>
    <n v="26193.02"/>
    <n v="830932.37"/>
    <x v="8"/>
    <n v="1000261248"/>
    <x v="593"/>
    <m/>
    <d v="2025-05-23T00:00:00"/>
    <n v="0"/>
    <x v="303"/>
    <x v="1"/>
    <x v="8"/>
  </r>
  <r>
    <n v="100524786"/>
    <s v="ALAO KOLAWOLE"/>
    <s v="34A MUSILI STR 77/S25/010829 OKO OBA AGEGE"/>
    <s v="C-Non MD"/>
    <x v="1"/>
    <s v="NMD"/>
    <n v="532"/>
    <n v="26193.02"/>
    <n v="17824.830000000002"/>
    <x v="8"/>
    <n v="1000261248"/>
    <x v="593"/>
    <n v="5000"/>
    <d v="2025-06-13T00:00:00"/>
    <n v="0"/>
    <x v="315"/>
    <x v="3"/>
    <x v="8"/>
  </r>
  <r>
    <n v="102920150"/>
    <s v="OLUWAKEMI OLUWATOYIN POPOOLA"/>
    <s v="39, Musili street Oko Oba Agege."/>
    <s v="C-Non MD"/>
    <x v="1"/>
    <s v="NMD"/>
    <n v="532"/>
    <n v="26193.02"/>
    <n v="36802.1"/>
    <x v="8"/>
    <n v="1000261248"/>
    <x v="593"/>
    <n v="20000"/>
    <d v="2025-06-20T00:00:00"/>
    <n v="0"/>
    <x v="312"/>
    <x v="3"/>
    <x v="8"/>
  </r>
  <r>
    <n v="100523969"/>
    <s v="AKOREDE AKOREDE"/>
    <s v="42 MUSILI STR AGEGE OKO OBA"/>
    <s v="C-Non MD"/>
    <x v="1"/>
    <s v="NMD"/>
    <n v="532"/>
    <n v="26193.02"/>
    <n v="388271.51"/>
    <x v="8"/>
    <n v="1000261248"/>
    <x v="593"/>
    <n v="20000"/>
    <d v="2025-06-20T00:00:00"/>
    <n v="0"/>
    <x v="312"/>
    <x v="3"/>
    <x v="8"/>
  </r>
  <r>
    <n v="101645100"/>
    <s v="OLADIJI MR"/>
    <s v="21 MUSILI STR OKO-OBA OKO-OBA LAGOS"/>
    <s v="C-Non MD"/>
    <x v="0"/>
    <s v="NMD"/>
    <n v="0"/>
    <n v="0"/>
    <n v="50664.21"/>
    <x v="8"/>
    <n v="1000261254"/>
    <x v="594"/>
    <m/>
    <m/>
    <n v="0"/>
    <x v="0"/>
    <x v="0"/>
    <x v="8"/>
  </r>
  <r>
    <n v="101645451"/>
    <s v="ALH AKANBI TIJANI"/>
    <s v="24 MUSILI STR 84/S25/47502 AGEGE"/>
    <s v="C-Non MD"/>
    <x v="0"/>
    <s v="NMD"/>
    <n v="0"/>
    <n v="0"/>
    <n v="88380.12"/>
    <x v="8"/>
    <n v="1000261254"/>
    <x v="594"/>
    <m/>
    <m/>
    <n v="0"/>
    <x v="0"/>
    <x v="0"/>
    <x v="8"/>
  </r>
  <r>
    <n v="101645452"/>
    <s v="MR AREMU AKINWUNMI"/>
    <s v="25 MUSILI STR 86/10818 OKO-OBA AGEGE"/>
    <s v="C-Non MD"/>
    <x v="0"/>
    <s v="NMD"/>
    <n v="0"/>
    <n v="0"/>
    <n v="24003.14"/>
    <x v="8"/>
    <n v="1000261254"/>
    <x v="594"/>
    <m/>
    <m/>
    <n v="0"/>
    <x v="0"/>
    <x v="0"/>
    <x v="8"/>
  </r>
  <r>
    <n v="100945642"/>
    <s v="MR AREMU AKINWUNMI"/>
    <s v="25 MUSILI STR 86/10818 OKO-OBA AGEGE"/>
    <s v="C-Non MD"/>
    <x v="0"/>
    <s v="NMD"/>
    <n v="0"/>
    <n v="0"/>
    <n v="123769.83"/>
    <x v="8"/>
    <n v="1000261254"/>
    <x v="594"/>
    <m/>
    <m/>
    <n v="0"/>
    <x v="0"/>
    <x v="0"/>
    <x v="8"/>
  </r>
  <r>
    <n v="101645453"/>
    <s v="MT TUNDE BADE"/>
    <s v="27 MUSILI STREET 79/P25/24093 OKE OBA AGEGE"/>
    <s v="C-Non MD"/>
    <x v="0"/>
    <s v="NMD"/>
    <n v="0"/>
    <n v="0"/>
    <n v="65380.12"/>
    <x v="8"/>
    <n v="1000261254"/>
    <x v="594"/>
    <m/>
    <m/>
    <n v="0"/>
    <x v="0"/>
    <x v="0"/>
    <x v="8"/>
  </r>
  <r>
    <n v="101645481"/>
    <s v="CHIEF TUNDE B."/>
    <s v="27B MUSILI STR OKO-OBA LAGOS."/>
    <s v="C-Non MD"/>
    <x v="0"/>
    <s v="NMD"/>
    <n v="0"/>
    <n v="0"/>
    <n v="70380.12"/>
    <x v="8"/>
    <n v="1000261254"/>
    <x v="594"/>
    <m/>
    <m/>
    <n v="0"/>
    <x v="0"/>
    <x v="0"/>
    <x v="8"/>
  </r>
  <r>
    <n v="100524083"/>
    <s v="TAIW0 AKINOSHO"/>
    <s v="29 MUSILI STREET OKOOBA RD MN 76/168631 AGEGE"/>
    <s v="C-Non MD"/>
    <x v="1"/>
    <s v="NMD"/>
    <n v="532"/>
    <n v="26193.02"/>
    <n v="-12584.25"/>
    <x v="8"/>
    <n v="1000261254"/>
    <x v="594"/>
    <n v="50000"/>
    <d v="2025-06-16T00:00:00"/>
    <n v="23806.98"/>
    <x v="0"/>
    <x v="2"/>
    <x v="8"/>
  </r>
  <r>
    <n v="102828303"/>
    <s v="CHIBUZO CYNTHIA ONYIRIMBA"/>
    <s v="29 MUSILIU STREET OKO OBA "/>
    <s v="C-Non MD"/>
    <x v="1"/>
    <s v="NMD"/>
    <n v="532"/>
    <n v="26193.02"/>
    <n v="29802.1"/>
    <x v="8"/>
    <n v="1000261254"/>
    <x v="594"/>
    <n v="25000"/>
    <d v="2025-06-16T00:00:00"/>
    <n v="0"/>
    <x v="311"/>
    <x v="3"/>
    <x v="8"/>
  </r>
  <r>
    <n v="102828298"/>
    <s v="CHIBUZO CYNTHIA ONYIRIMBA"/>
    <s v="29 MUSILIU STREET OKO OBA "/>
    <s v="C-Non MD"/>
    <x v="1"/>
    <s v="NMD"/>
    <n v="532"/>
    <n v="26193.02"/>
    <n v="54802.1"/>
    <x v="8"/>
    <n v="1000261254"/>
    <x v="594"/>
    <m/>
    <d v="2025-05-19T00:00:00"/>
    <n v="0"/>
    <x v="303"/>
    <x v="1"/>
    <x v="8"/>
  </r>
  <r>
    <n v="100523318"/>
    <s v="MR AROWOSHOLA A"/>
    <s v="11 MUSILI STR 84/S5/341012 OKO OBA"/>
    <s v="C-Non MD"/>
    <x v="1"/>
    <s v="NMD"/>
    <n v="532"/>
    <n v="26193.02"/>
    <n v="26190.65"/>
    <x v="8"/>
    <n v="1000261252"/>
    <x v="595"/>
    <n v="26100"/>
    <d v="2025-06-16T00:00:00"/>
    <n v="0"/>
    <x v="335"/>
    <x v="3"/>
    <x v="8"/>
  </r>
  <r>
    <n v="100523463"/>
    <s v="ADEGOKE BUSARI"/>
    <s v="11 MUSILI STR M/N 85/S25/009184 POWER LINE AGEGE"/>
    <s v="C-Non MD"/>
    <x v="1"/>
    <s v="NMD"/>
    <n v="532"/>
    <n v="26193.02"/>
    <n v="-28681.119999999999"/>
    <x v="8"/>
    <n v="1000261252"/>
    <x v="595"/>
    <n v="34000"/>
    <d v="2025-06-20T00:00:00"/>
    <n v="7806.98"/>
    <x v="0"/>
    <x v="2"/>
    <x v="8"/>
  </r>
  <r>
    <n v="101645104"/>
    <s v="ADEGOKE BUSARI"/>
    <s v="11 MUSILI STR M/N 85/S25/009184 POWER LINE AGEGE"/>
    <s v="C-Non MD"/>
    <x v="0"/>
    <s v="NMD"/>
    <n v="0"/>
    <n v="0"/>
    <n v="11339.99"/>
    <x v="8"/>
    <n v="1000261252"/>
    <x v="595"/>
    <m/>
    <m/>
    <n v="0"/>
    <x v="0"/>
    <x v="0"/>
    <x v="8"/>
  </r>
  <r>
    <n v="101645130"/>
    <s v="OKOODU VICTORIA"/>
    <s v="12 MUSILI STR AGEGE"/>
    <s v="C-Non MD"/>
    <x v="0"/>
    <s v="NMD"/>
    <n v="0"/>
    <n v="0"/>
    <n v="45727.97"/>
    <x v="8"/>
    <n v="1000261252"/>
    <x v="595"/>
    <m/>
    <m/>
    <n v="0"/>
    <x v="0"/>
    <x v="0"/>
    <x v="8"/>
  </r>
  <r>
    <n v="100524947"/>
    <s v="OKOODU VICTORIA"/>
    <s v="12 MUSILI STR AGEGE "/>
    <s v="C-Non MD"/>
    <x v="1"/>
    <s v="NMD"/>
    <n v="532"/>
    <n v="26193.02"/>
    <n v="294990.48"/>
    <x v="8"/>
    <n v="1000261252"/>
    <x v="595"/>
    <n v="39000"/>
    <d v="2025-06-20T00:00:00"/>
    <n v="12806.98"/>
    <x v="0"/>
    <x v="2"/>
    <x v="8"/>
  </r>
  <r>
    <n v="100524272"/>
    <s v="MICHAEL A KUSHIMO"/>
    <s v="12 MUSILI STREET AGEGE "/>
    <s v="C-Non MD"/>
    <x v="1"/>
    <s v="NMD"/>
    <n v="532"/>
    <n v="26193.02"/>
    <n v="17102.29"/>
    <x v="8"/>
    <n v="1000261252"/>
    <x v="595"/>
    <n v="20000"/>
    <d v="2025-06-20T00:00:00"/>
    <n v="0"/>
    <x v="312"/>
    <x v="3"/>
    <x v="8"/>
  </r>
  <r>
    <n v="100523770"/>
    <s v="GEORGE OGBE"/>
    <s v="14 MUSILI STREET M/N 77/25/60977 OKO-OBA AGEGE"/>
    <s v="C-Non MD"/>
    <x v="1"/>
    <s v="NMD"/>
    <n v="532"/>
    <n v="26193.02"/>
    <n v="570879.74"/>
    <x v="8"/>
    <n v="1000261252"/>
    <x v="595"/>
    <n v="25000"/>
    <d v="2025-06-20T00:00:00"/>
    <n v="0"/>
    <x v="311"/>
    <x v="3"/>
    <x v="8"/>
  </r>
  <r>
    <n v="101645128"/>
    <s v="GEORGE OGBE"/>
    <s v="14 MUSILI STREET M/N 77/25/60977 OKO-OBA AGEGE"/>
    <s v="C-Non MD"/>
    <x v="0"/>
    <s v="NMD"/>
    <n v="0"/>
    <n v="0"/>
    <n v="120366.62"/>
    <x v="8"/>
    <n v="1000261252"/>
    <x v="595"/>
    <m/>
    <m/>
    <n v="0"/>
    <x v="0"/>
    <x v="0"/>
    <x v="8"/>
  </r>
  <r>
    <n v="101645127"/>
    <s v="MUTAU ATANDA"/>
    <s v="16 MUSILI STR OKO-OBA LAGOS"/>
    <s v="C-Non MD"/>
    <x v="0"/>
    <s v="NMD"/>
    <n v="0"/>
    <n v="0"/>
    <n v="49133.23"/>
    <x v="8"/>
    <n v="1000261252"/>
    <x v="595"/>
    <m/>
    <m/>
    <n v="0"/>
    <x v="0"/>
    <x v="0"/>
    <x v="8"/>
  </r>
  <r>
    <n v="100523268"/>
    <s v="MUTAU ATANDA"/>
    <s v="16 MUSILI STR OKO-OBA LAGOS"/>
    <s v="C-Non MD"/>
    <x v="1"/>
    <s v="NMD"/>
    <n v="532"/>
    <n v="26193.02"/>
    <n v="45592.99"/>
    <x v="8"/>
    <n v="1000261252"/>
    <x v="595"/>
    <n v="16000"/>
    <d v="2025-06-20T00:00:00"/>
    <n v="0"/>
    <x v="346"/>
    <x v="3"/>
    <x v="8"/>
  </r>
  <r>
    <n v="100523591"/>
    <s v="MICHAEL AKINSANYA"/>
    <s v="16 MUSILI STREET OLD A/C NO 26/03/03/62614 OKO OBA AGEGE"/>
    <s v="C-Non MD"/>
    <x v="1"/>
    <s v="NMD"/>
    <n v="532"/>
    <n v="26193.02"/>
    <n v="147950.29999999999"/>
    <x v="8"/>
    <n v="1000261252"/>
    <x v="595"/>
    <n v="32000"/>
    <d v="2025-06-18T00:00:00"/>
    <n v="5806.98"/>
    <x v="0"/>
    <x v="2"/>
    <x v="8"/>
  </r>
  <r>
    <n v="101645134"/>
    <s v="MICHAEL AKINSANYA"/>
    <s v="16 MUSILI STREET OLD A/C NO 26/03/03/62614 OKO OBA AGEGE"/>
    <s v="C-Non MD"/>
    <x v="0"/>
    <s v="NMD"/>
    <n v="0"/>
    <n v="0"/>
    <n v="25852.33"/>
    <x v="8"/>
    <n v="1000261252"/>
    <x v="595"/>
    <m/>
    <m/>
    <n v="0"/>
    <x v="0"/>
    <x v="0"/>
    <x v="8"/>
  </r>
  <r>
    <n v="101700947"/>
    <s v="ODEJIDE ANTHONY S"/>
    <s v="17 MUSILI STR AGEGE OKO-OBA"/>
    <s v="C-Non MD"/>
    <x v="1"/>
    <s v="NMD"/>
    <n v="532"/>
    <n v="26193.02"/>
    <n v="109109.75999999999"/>
    <x v="8"/>
    <n v="1000261252"/>
    <x v="595"/>
    <m/>
    <d v="2025-05-31T00:00:00"/>
    <n v="0"/>
    <x v="303"/>
    <x v="1"/>
    <x v="8"/>
  </r>
  <r>
    <n v="101473359"/>
    <s v="OLAOYE BODE"/>
    <s v="7 MUSILI STREET OKO OBA AGEGE"/>
    <s v="C-Non MD"/>
    <x v="1"/>
    <s v="NMD"/>
    <n v="532"/>
    <n v="26193.02"/>
    <n v="75981.509999999995"/>
    <x v="8"/>
    <n v="1000261252"/>
    <x v="595"/>
    <n v="20000"/>
    <d v="2025-06-20T00:00:00"/>
    <n v="0"/>
    <x v="312"/>
    <x v="3"/>
    <x v="8"/>
  </r>
  <r>
    <n v="101645133"/>
    <s v="OLAOYE BODE"/>
    <s v="7 MUSILI STREET OKO OBA AGEGE"/>
    <s v="C-Non MD"/>
    <x v="1"/>
    <s v="NMD"/>
    <n v="532"/>
    <n v="26193.02"/>
    <n v="107503.78"/>
    <x v="8"/>
    <n v="1000261252"/>
    <x v="595"/>
    <m/>
    <d v="2025-05-31T00:00:00"/>
    <n v="0"/>
    <x v="303"/>
    <x v="1"/>
    <x v="8"/>
  </r>
  <r>
    <n v="100524565"/>
    <s v="FATAI SIBIAT"/>
    <s v="1 MUSILI CLOSE OKO-OBA "/>
    <s v="C-Non MD"/>
    <x v="1"/>
    <s v="NMD"/>
    <n v="532"/>
    <n v="26193.02"/>
    <n v="381682.43"/>
    <x v="8"/>
    <n v="1000261246"/>
    <x v="596"/>
    <n v="30000"/>
    <d v="2025-06-24T00:00:00"/>
    <n v="3806.9799999999996"/>
    <x v="0"/>
    <x v="2"/>
    <x v="8"/>
  </r>
  <r>
    <n v="101645479"/>
    <s v="OLOKOYOBI LAMIDI ALH"/>
    <s v="10 MUSILI STR M/N 77/P25/06989 OKO OBA AGEGE"/>
    <s v="C-Non MD"/>
    <x v="0"/>
    <s v="NMD"/>
    <n v="0"/>
    <n v="0"/>
    <n v="62193.33"/>
    <x v="8"/>
    <n v="1000261246"/>
    <x v="596"/>
    <m/>
    <m/>
    <n v="0"/>
    <x v="0"/>
    <x v="0"/>
    <x v="8"/>
  </r>
  <r>
    <n v="100524792"/>
    <s v="OLOKOYOBI LAMIDI ALH"/>
    <s v="10 MUSILI STR M/N 77/P25/06989 OKO OBA AGEGE"/>
    <s v="C-Non MD"/>
    <x v="1"/>
    <s v="NMD"/>
    <n v="532"/>
    <n v="26193.02"/>
    <n v="31611.759999999998"/>
    <x v="8"/>
    <n v="1000261246"/>
    <x v="596"/>
    <n v="20000"/>
    <d v="2025-06-20T00:00:00"/>
    <n v="0"/>
    <x v="312"/>
    <x v="3"/>
    <x v="8"/>
  </r>
  <r>
    <n v="100523768"/>
    <s v="MR SURAJU RAUFU"/>
    <s v="2 MUSILI CLS OFF POWERLINE 85/S25/56318 OKO OBA AGEGE"/>
    <s v="C-Non MD"/>
    <x v="1"/>
    <s v="NMD"/>
    <n v="532"/>
    <n v="26193.02"/>
    <n v="39812.36"/>
    <x v="8"/>
    <n v="1000261246"/>
    <x v="596"/>
    <n v="21000"/>
    <d v="2025-06-20T00:00:00"/>
    <n v="0"/>
    <x v="327"/>
    <x v="3"/>
    <x v="8"/>
  </r>
  <r>
    <n v="100524944"/>
    <s v="KUNLE SHODIPO"/>
    <s v="3 MUSILI STR ORILE AGEGE MN 76/92157 "/>
    <s v="C-Non MD"/>
    <x v="0"/>
    <s v="NMD"/>
    <n v="0"/>
    <n v="0"/>
    <n v="403677.44"/>
    <x v="8"/>
    <n v="1000261246"/>
    <x v="596"/>
    <m/>
    <m/>
    <n v="0"/>
    <x v="0"/>
    <x v="0"/>
    <x v="8"/>
  </r>
  <r>
    <n v="101645121"/>
    <s v="SULE SHAKIRU"/>
    <s v="8B. MUSILI STR. OKO-OBA LAGOS"/>
    <s v="C-Non MD"/>
    <x v="0"/>
    <s v="NMD"/>
    <n v="0"/>
    <n v="0"/>
    <n v="91953.77"/>
    <x v="8"/>
    <n v="1000261246"/>
    <x v="596"/>
    <m/>
    <m/>
    <n v="0"/>
    <x v="0"/>
    <x v="0"/>
    <x v="8"/>
  </r>
  <r>
    <n v="100522665"/>
    <s v="FOLASHADE AKINOGUN"/>
    <s v="14 ODUTOLA STREET OKO OBA AGEG OKO OBA LAGOS"/>
    <s v="C-Non MD"/>
    <x v="1"/>
    <s v="NMD"/>
    <n v="532"/>
    <n v="26193.02"/>
    <n v="853161.56"/>
    <x v="8"/>
    <n v="1000259679"/>
    <x v="597"/>
    <m/>
    <d v="2025-05-16T00:00:00"/>
    <n v="0"/>
    <x v="303"/>
    <x v="1"/>
    <x v="1"/>
  </r>
  <r>
    <n v="100524731"/>
    <s v="NUSIRAT AKINOGUN"/>
    <s v="2A ADEBOUN STR DOPEMU LAGOS"/>
    <s v="C-Non MD"/>
    <x v="1"/>
    <s v="NMD"/>
    <n v="532"/>
    <n v="26193.02"/>
    <n v="939541.66"/>
    <x v="8"/>
    <n v="1000259679"/>
    <x v="597"/>
    <n v="30000"/>
    <d v="2025-06-21T00:00:00"/>
    <n v="3806.9799999999996"/>
    <x v="0"/>
    <x v="2"/>
    <x v="1"/>
  </r>
  <r>
    <n v="100524601"/>
    <s v="TOKAN OLALEKAN"/>
    <s v="10 ADEBOUN STR 72/S25/054076 NEW OKO_OBA AGEGE"/>
    <s v="C-Non MD"/>
    <x v="0"/>
    <s v="NMD"/>
    <n v="0"/>
    <n v="0"/>
    <n v="197867.46"/>
    <x v="8"/>
    <n v="1000259398"/>
    <x v="598"/>
    <m/>
    <m/>
    <n v="0"/>
    <x v="0"/>
    <x v="0"/>
    <x v="1"/>
  </r>
  <r>
    <n v="101688210"/>
    <s v="JOSHUA F OMO OGUN"/>
    <s v="14 ODUTOLA STR  OKO OBA AGEGE"/>
    <s v="C-Non MD"/>
    <x v="0"/>
    <s v="NMD"/>
    <n v="0"/>
    <n v="0"/>
    <n v="24176.65"/>
    <x v="8"/>
    <n v="1000259398"/>
    <x v="598"/>
    <m/>
    <m/>
    <n v="0"/>
    <x v="0"/>
    <x v="0"/>
    <x v="1"/>
  </r>
  <r>
    <n v="101688209"/>
    <s v="JOSHUA F OMO OGUN"/>
    <s v="14 ODUTOLA STR  OKO OBA AGEGE"/>
    <s v="C-Non MD"/>
    <x v="0"/>
    <s v="NMD"/>
    <n v="0"/>
    <n v="0"/>
    <n v="24176.65"/>
    <x v="8"/>
    <n v="1000259398"/>
    <x v="598"/>
    <m/>
    <m/>
    <n v="0"/>
    <x v="0"/>
    <x v="0"/>
    <x v="1"/>
  </r>
  <r>
    <n v="100525115"/>
    <s v="ADESOLA TAJUDEEN"/>
    <s v="36 ODUTOLA STR M/NO 77/S25/96371 OKO OBA AGEGE"/>
    <s v="C-Non MD"/>
    <x v="0"/>
    <s v="NMD"/>
    <n v="0"/>
    <n v="0"/>
    <n v="331779.65000000002"/>
    <x v="8"/>
    <n v="1000259398"/>
    <x v="598"/>
    <m/>
    <m/>
    <n v="0"/>
    <x v="0"/>
    <x v="0"/>
    <x v="1"/>
  </r>
  <r>
    <n v="100954123"/>
    <s v="OBORO WILLIAM"/>
    <s v="5 AJEBOUN STR M/NO 75/057129 OKO OBA AGEGE"/>
    <s v="C-Non MD"/>
    <x v="1"/>
    <s v="NMD"/>
    <n v="532"/>
    <n v="26193.02"/>
    <n v="793847.41"/>
    <x v="8"/>
    <n v="1000259398"/>
    <x v="598"/>
    <m/>
    <d v="2025-04-30T00:00:00"/>
    <n v="0"/>
    <x v="303"/>
    <x v="1"/>
    <x v="1"/>
  </r>
  <r>
    <n v="100522907"/>
    <s v="AJAO GABRIEL"/>
    <s v="7 ADEBOUN STREET OKO OBA AGEGE OKO OBA AGEGE"/>
    <s v="C-Non MD"/>
    <x v="0"/>
    <s v="NMD"/>
    <n v="0"/>
    <n v="0"/>
    <n v="49835.71"/>
    <x v="8"/>
    <n v="1000259398"/>
    <x v="598"/>
    <m/>
    <m/>
    <n v="0"/>
    <x v="0"/>
    <x v="0"/>
    <x v="1"/>
  </r>
  <r>
    <n v="100539554"/>
    <s v="B. O. FADAGBA"/>
    <s v="8 ADEBOUN STR OKO OBA LAGOS"/>
    <s v="C-Non MD"/>
    <x v="1"/>
    <s v="NMD"/>
    <n v="532"/>
    <n v="26193.02"/>
    <n v="504598.76"/>
    <x v="8"/>
    <n v="1000259398"/>
    <x v="598"/>
    <n v="25000"/>
    <d v="2025-06-18T00:00:00"/>
    <n v="0"/>
    <x v="311"/>
    <x v="3"/>
    <x v="1"/>
  </r>
  <r>
    <n v="100525340"/>
    <s v="FADUGBA B. O."/>
    <s v="8 ADEBOUN STR OKO OBA LAGOS STATE"/>
    <s v="C-Non MD"/>
    <x v="0"/>
    <s v="NMD"/>
    <n v="0"/>
    <n v="0"/>
    <n v="666004.1"/>
    <x v="8"/>
    <n v="1000259398"/>
    <x v="598"/>
    <m/>
    <m/>
    <n v="0"/>
    <x v="0"/>
    <x v="0"/>
    <x v="1"/>
  </r>
  <r>
    <n v="100067485"/>
    <s v="OGUNBIYI SHOPPING COMPLEX"/>
    <s v="ABEOKUTA EXP WAY. SUPER B/STOP ABORU LAGOS"/>
    <s v="C-MD2"/>
    <x v="1"/>
    <s v="MD"/>
    <n v="2092"/>
    <n v="120113.75"/>
    <n v="-156402.51999999999"/>
    <x v="8"/>
    <n v="1002049417"/>
    <x v="599"/>
    <m/>
    <m/>
    <n v="0"/>
    <x v="347"/>
    <x v="1"/>
    <x v="0"/>
  </r>
  <r>
    <n v="100523624"/>
    <s v="AJAYI R A"/>
    <s v="20 OGUNDELE ST M/N 85/S25/020873 ORILE AGEGE"/>
    <s v="C-Non MD"/>
    <x v="0"/>
    <s v="NMD"/>
    <n v="0"/>
    <n v="0"/>
    <n v="529050.74"/>
    <x v="8"/>
    <n v="1001610404"/>
    <x v="600"/>
    <m/>
    <m/>
    <n v="0"/>
    <x v="0"/>
    <x v="0"/>
    <x v="1"/>
  </r>
  <r>
    <n v="100526430"/>
    <s v="REV CHUKWUMA PATRICK CHIKELUBA"/>
    <s v="16 OGUNDELE STR M/NO 79/S25/15059 OKO OBA AGEGE"/>
    <s v="C-Non MD"/>
    <x v="0"/>
    <s v="NMD"/>
    <n v="0"/>
    <n v="0"/>
    <n v="18.989999999999998"/>
    <x v="8"/>
    <n v="1001609904"/>
    <x v="601"/>
    <m/>
    <m/>
    <n v="0"/>
    <x v="0"/>
    <x v="0"/>
    <x v="1"/>
  </r>
  <r>
    <n v="101645017"/>
    <s v="AYODELE DAVID"/>
    <s v="16 OGUNDELE STREET 85/S25/091787 OKO OBA AGEGE"/>
    <s v="C-Non MD"/>
    <x v="0"/>
    <s v="NMD"/>
    <n v="0"/>
    <n v="0"/>
    <n v="40925.26"/>
    <x v="8"/>
    <n v="1001609904"/>
    <x v="601"/>
    <m/>
    <m/>
    <n v="0"/>
    <x v="0"/>
    <x v="0"/>
    <x v="1"/>
  </r>
  <r>
    <n v="102412605"/>
    <s v="MR D A ODENEYE"/>
    <s v="29 OGUNDELE STR ORILE "/>
    <s v="C-Non MD"/>
    <x v="1"/>
    <s v="NMD"/>
    <n v="532"/>
    <n v="26193.02"/>
    <n v="175473.55"/>
    <x v="8"/>
    <n v="1001609908"/>
    <x v="602"/>
    <m/>
    <d v="2023-10-12T00:00:00"/>
    <n v="0"/>
    <x v="303"/>
    <x v="1"/>
    <x v="1"/>
  </r>
  <r>
    <n v="100522873"/>
    <s v="BARR DADA SOLOMON"/>
    <s v="32 OGUNDELE OKO OBA STR ORILE AGEGE LAGOS STATE"/>
    <s v="C-Non MD"/>
    <x v="0"/>
    <s v="NMD"/>
    <n v="0"/>
    <n v="0"/>
    <n v="80148.320000000007"/>
    <x v="8"/>
    <n v="1001609908"/>
    <x v="602"/>
    <m/>
    <m/>
    <n v="0"/>
    <x v="0"/>
    <x v="0"/>
    <x v="1"/>
  </r>
  <r>
    <n v="102919520"/>
    <s v="CHIEF OLONADE OLONADE OLONADE"/>
    <s v="31 OGUNDELE STREET OJA OBA"/>
    <s v="C-Non MD"/>
    <x v="1"/>
    <s v="NMD"/>
    <n v="532"/>
    <n v="26193.02"/>
    <n v="91802.1"/>
    <x v="8"/>
    <n v="1001609436"/>
    <x v="603"/>
    <n v="20000"/>
    <d v="2025-06-24T00:00:00"/>
    <n v="0"/>
    <x v="312"/>
    <x v="3"/>
    <x v="1"/>
  </r>
  <r>
    <n v="101324905"/>
    <s v="CHIEF OLONADE"/>
    <s v="31 OGUNDELE STREET OJA OBA"/>
    <s v="C-Non MD"/>
    <x v="1"/>
    <s v="NMD"/>
    <n v="532"/>
    <n v="26193.02"/>
    <n v="-4384.09"/>
    <x v="8"/>
    <n v="1001609436"/>
    <x v="603"/>
    <m/>
    <d v="2025-05-13T00:00:00"/>
    <n v="0"/>
    <x v="303"/>
    <x v="1"/>
    <x v="1"/>
  </r>
  <r>
    <n v="101827802"/>
    <s v="ATANDA JAMIU"/>
    <s v="35 OGUNDELE STREET, OJA OBA, AGEGE"/>
    <s v="C-Non MD"/>
    <x v="0"/>
    <s v="NMD"/>
    <n v="0"/>
    <n v="0"/>
    <n v="349054.61"/>
    <x v="8"/>
    <n v="1001609436"/>
    <x v="603"/>
    <m/>
    <m/>
    <n v="0"/>
    <x v="0"/>
    <x v="0"/>
    <x v="1"/>
  </r>
  <r>
    <n v="101667607"/>
    <s v="RAJI SHERIFF OLAWALE"/>
    <s v="35B Ogundele Street, Agege"/>
    <s v="C-Non MD"/>
    <x v="1"/>
    <s v="NMD"/>
    <n v="532"/>
    <n v="26193.02"/>
    <n v="205310.7"/>
    <x v="8"/>
    <n v="1001609436"/>
    <x v="603"/>
    <m/>
    <d v="2025-03-06T00:00:00"/>
    <n v="0"/>
    <x v="303"/>
    <x v="1"/>
    <x v="1"/>
  </r>
  <r>
    <n v="102933290"/>
    <s v="BOKKU MART"/>
    <s v="41 OGUNDELE STREET AGEGE LAGOS"/>
    <s v="C-MD2"/>
    <x v="1"/>
    <s v="MD"/>
    <n v="1462"/>
    <n v="83941.83"/>
    <n v="-1044638.63"/>
    <x v="8"/>
    <n v="1001609436"/>
    <x v="603"/>
    <m/>
    <m/>
    <n v="0"/>
    <x v="348"/>
    <x v="1"/>
    <x v="1"/>
  </r>
  <r>
    <n v="101379740"/>
    <s v="MR. GODWIN EHIGIAMUSOE"/>
    <s v="136/137 ABEOKUTA EXPRESSWAY"/>
    <s v="C-Non MD"/>
    <x v="0"/>
    <s v="NMD"/>
    <n v="0"/>
    <n v="0"/>
    <n v="83630.41"/>
    <x v="8"/>
    <n v="1001610414"/>
    <x v="604"/>
    <m/>
    <m/>
    <n v="0"/>
    <x v="0"/>
    <x v="0"/>
    <x v="1"/>
  </r>
  <r>
    <n v="102771701"/>
    <s v="Kazeem Kazeem Busari"/>
    <s v="18 , Oguntade street Orile Agege"/>
    <s v="C-Non MD"/>
    <x v="1"/>
    <s v="NMD"/>
    <n v="532"/>
    <n v="26193.02"/>
    <n v="419728.42"/>
    <x v="8"/>
    <n v="1001610414"/>
    <x v="604"/>
    <m/>
    <m/>
    <n v="0"/>
    <x v="303"/>
    <x v="1"/>
    <x v="1"/>
  </r>
  <r>
    <n v="101702596"/>
    <s v="KENNETH OLUROTIMI AJAYI"/>
    <s v="320.LAGOS-ABEOKUTA EXP WAY.CEL ORILE AGEGE LAG"/>
    <s v="C-Non MD"/>
    <x v="0"/>
    <s v="NMD"/>
    <n v="0"/>
    <n v="0"/>
    <n v="27356.29"/>
    <x v="8"/>
    <n v="1001610414"/>
    <x v="604"/>
    <m/>
    <m/>
    <n v="0"/>
    <x v="0"/>
    <x v="0"/>
    <x v="1"/>
  </r>
  <r>
    <n v="101702594"/>
    <s v="KENNETH OLUROTIMI AJAYI"/>
    <s v="320.LAGOS-ABEOKUTA EXP WAY.CEL ORILE AGEGE LAG"/>
    <s v="C-Non MD"/>
    <x v="0"/>
    <s v="NMD"/>
    <n v="0"/>
    <n v="0"/>
    <n v="71182.59"/>
    <x v="8"/>
    <n v="1001610414"/>
    <x v="604"/>
    <m/>
    <m/>
    <n v="0"/>
    <x v="0"/>
    <x v="0"/>
    <x v="1"/>
  </r>
  <r>
    <n v="101702595"/>
    <s v="KENNETH OLUROTIMI AJAYI"/>
    <s v="320.LAGOS-ABEOKUTA EXP WAY.CEL ORILE AGEGE LAG"/>
    <s v="C-Non MD"/>
    <x v="0"/>
    <s v="NMD"/>
    <n v="0"/>
    <n v="0"/>
    <n v="71182.59"/>
    <x v="8"/>
    <n v="1001610414"/>
    <x v="604"/>
    <m/>
    <m/>
    <n v="0"/>
    <x v="0"/>
    <x v="0"/>
    <x v="1"/>
  </r>
  <r>
    <n v="101702593"/>
    <s v="KENNETH OLUROTIMI AJAYI"/>
    <s v="320.LAGOS-ABEOKUTA EXP WAY.CEL ORILE AGEGE LAG"/>
    <s v="C-Non MD"/>
    <x v="0"/>
    <s v="NMD"/>
    <n v="0"/>
    <n v="0"/>
    <n v="71182.59"/>
    <x v="8"/>
    <n v="1001610414"/>
    <x v="604"/>
    <m/>
    <m/>
    <n v="0"/>
    <x v="0"/>
    <x v="0"/>
    <x v="1"/>
  </r>
  <r>
    <n v="100522356"/>
    <s v="ADEGBITE BOLANLE"/>
    <s v="0 ADEBISI COMPLEX OJA OBA MKT A/EGBA LAGOS"/>
    <s v="C-Non MD"/>
    <x v="0"/>
    <s v="NMD"/>
    <n v="0"/>
    <n v="0"/>
    <n v="0"/>
    <x v="8"/>
    <n v="1003952988"/>
    <x v="605"/>
    <m/>
    <m/>
    <n v="0"/>
    <x v="0"/>
    <x v="0"/>
    <x v="1"/>
  </r>
  <r>
    <n v="102416886"/>
    <s v="OSOBA.OLUSINA O."/>
    <s v="33,OGUNDELE STR AGEGE.   "/>
    <s v="C-Non MD"/>
    <x v="1"/>
    <s v="NMD"/>
    <n v="532"/>
    <n v="26193.02"/>
    <n v="274238.98"/>
    <x v="8"/>
    <n v="1003952988"/>
    <x v="605"/>
    <m/>
    <m/>
    <n v="0"/>
    <x v="303"/>
    <x v="1"/>
    <x v="1"/>
  </r>
  <r>
    <n v="101551975"/>
    <s v="Ohawiba Calistus Nnodi"/>
    <s v="Block G Oja Oba Market, Abuleegba"/>
    <s v="C-Non MD"/>
    <x v="1"/>
    <s v="NMD"/>
    <n v="532"/>
    <n v="26193.02"/>
    <n v="280610.82"/>
    <x v="8"/>
    <n v="1003952988"/>
    <x v="605"/>
    <m/>
    <d v="2025-05-28T00:00:00"/>
    <n v="0"/>
    <x v="303"/>
    <x v="1"/>
    <x v="1"/>
  </r>
  <r>
    <n v="102541890"/>
    <s v="PETER AROWIJOBE"/>
    <s v="OJA OBA MARKET PUBLIC TOILET"/>
    <s v="C-Non MD"/>
    <x v="1"/>
    <s v="NMD"/>
    <n v="532"/>
    <n v="26193.02"/>
    <n v="274238.98"/>
    <x v="8"/>
    <n v="1003952988"/>
    <x v="605"/>
    <m/>
    <m/>
    <n v="0"/>
    <x v="303"/>
    <x v="1"/>
    <x v="1"/>
  </r>
  <r>
    <n v="100956456"/>
    <s v="MR BAMIDELE OLAOSEBIKAN"/>
    <s v="SHOP 109 OJA OBA MARKET 72/17420 ABULE EGBA"/>
    <s v="C-Non MD"/>
    <x v="1"/>
    <s v="NMD"/>
    <n v="532"/>
    <n v="26193.02"/>
    <n v="376804.23"/>
    <x v="8"/>
    <n v="1003952988"/>
    <x v="605"/>
    <n v="27000"/>
    <d v="2025-06-24T00:00:00"/>
    <n v="806.97999999999956"/>
    <x v="0"/>
    <x v="2"/>
    <x v="1"/>
  </r>
  <r>
    <n v="102190895"/>
    <s v="MRS TITILAYO ONABANJO"/>
    <s v="SHOP 13 OJA-OBA SHOPPING COMPLEX"/>
    <s v="C-Non MD"/>
    <x v="1"/>
    <s v="NMD"/>
    <n v="532"/>
    <n v="26193.02"/>
    <n v="131344.1"/>
    <x v="8"/>
    <n v="1003952988"/>
    <x v="605"/>
    <m/>
    <d v="2025-03-07T00:00:00"/>
    <n v="0"/>
    <x v="303"/>
    <x v="1"/>
    <x v="1"/>
  </r>
  <r>
    <n v="101364817"/>
    <s v="ALHAJA TIAMIYU KHADIJAT"/>
    <s v="SHOP 15 BLOCK F OJA-OBA MODERN MARKET"/>
    <s v="C-Non MD"/>
    <x v="1"/>
    <s v="NMD"/>
    <n v="532"/>
    <n v="26193.02"/>
    <n v="41155.21"/>
    <x v="8"/>
    <n v="1003952988"/>
    <x v="605"/>
    <n v="26000"/>
    <d v="2025-06-24T00:00:00"/>
    <n v="0"/>
    <x v="306"/>
    <x v="3"/>
    <x v="1"/>
  </r>
  <r>
    <n v="101369296"/>
    <s v="AMODU TITILAYO"/>
    <s v="SHOP 27 BLOCK B OJA OBA MARKET ORILE AGEGE"/>
    <s v="C-Non MD"/>
    <x v="1"/>
    <s v="NMD"/>
    <n v="532"/>
    <n v="26193.02"/>
    <n v="67460.63"/>
    <x v="8"/>
    <n v="1003952988"/>
    <x v="605"/>
    <n v="27000"/>
    <d v="2025-06-24T00:00:00"/>
    <n v="806.97999999999956"/>
    <x v="0"/>
    <x v="2"/>
    <x v="1"/>
  </r>
  <r>
    <n v="101483493"/>
    <s v="ELEGBEDE ABDULRAHEEM"/>
    <s v="¿SHOP 47 BLOCK C OJA OBA MARKET ORILE AGEGE"/>
    <s v="C-Non MD"/>
    <x v="1"/>
    <s v="NMD"/>
    <n v="532"/>
    <n v="26193.02"/>
    <n v="58711.48"/>
    <x v="8"/>
    <n v="1003952988"/>
    <x v="605"/>
    <n v="30000"/>
    <d v="2025-06-24T00:00:00"/>
    <n v="3806.9799999999996"/>
    <x v="0"/>
    <x v="2"/>
    <x v="1"/>
  </r>
  <r>
    <n v="101656675"/>
    <s v="EBENEZER OGUNRINDE"/>
    <s v="2 LADOJE STREET OKE OBA AGEGE"/>
    <s v="C-Non MD"/>
    <x v="0"/>
    <s v="NMD"/>
    <n v="0"/>
    <n v="0"/>
    <n v="392588.44"/>
    <x v="8"/>
    <n v="1000262954"/>
    <x v="606"/>
    <m/>
    <m/>
    <n v="0"/>
    <x v="0"/>
    <x v="0"/>
    <x v="4"/>
  </r>
  <r>
    <n v="100539109"/>
    <s v="EBENEZER OGUNRINDE"/>
    <s v="2 LADOJE STREET OKE OBA AGEGE "/>
    <s v="C-Non MD"/>
    <x v="0"/>
    <s v="NMD"/>
    <n v="0"/>
    <n v="0"/>
    <n v="14635.39"/>
    <x v="8"/>
    <n v="1000262954"/>
    <x v="606"/>
    <m/>
    <m/>
    <n v="0"/>
    <x v="0"/>
    <x v="0"/>
    <x v="4"/>
  </r>
  <r>
    <n v="102695361"/>
    <s v="AYENI  SEUN RUTH"/>
    <s v="59 LADOJE STREET OKO OBA ORILE AGEGE"/>
    <s v="C-Non MD"/>
    <x v="0"/>
    <s v="NMD"/>
    <n v="0"/>
    <n v="0"/>
    <n v="244893.66"/>
    <x v="8"/>
    <n v="1000262954"/>
    <x v="606"/>
    <m/>
    <m/>
    <n v="0"/>
    <x v="0"/>
    <x v="0"/>
    <x v="4"/>
  </r>
  <r>
    <n v="100523298"/>
    <s v="OSHODI ABDUL"/>
    <s v="4 OKO OBA RD M/N 84/S25/47506 ORILE AGEGE"/>
    <s v="C-Non MD"/>
    <x v="1"/>
    <s v="NMD"/>
    <n v="532"/>
    <n v="26193.02"/>
    <n v="458433.71"/>
    <x v="8"/>
    <n v="1001603918"/>
    <x v="607"/>
    <n v="30000"/>
    <d v="2025-06-16T00:00:00"/>
    <n v="3806.9799999999996"/>
    <x v="0"/>
    <x v="2"/>
    <x v="2"/>
  </r>
  <r>
    <n v="100525317"/>
    <s v="MRS LATIFAT OSHODI"/>
    <s v="43 OKO OBA RD LAGOS "/>
    <s v="C-Non MD"/>
    <x v="0"/>
    <s v="NMD"/>
    <n v="0"/>
    <n v="0"/>
    <n v="918156.43"/>
    <x v="8"/>
    <n v="1001603918"/>
    <x v="607"/>
    <m/>
    <m/>
    <n v="0"/>
    <x v="0"/>
    <x v="0"/>
    <x v="2"/>
  </r>
  <r>
    <n v="100523075"/>
    <s v="MRS AMBROSE ADETUTU"/>
    <s v="45 OKO OBA RD OKO OBA LAGOS"/>
    <s v="C-Non MD"/>
    <x v="0"/>
    <s v="NMD"/>
    <n v="0"/>
    <n v="0"/>
    <n v="71002.080000000002"/>
    <x v="8"/>
    <n v="1001603918"/>
    <x v="607"/>
    <m/>
    <m/>
    <n v="0"/>
    <x v="0"/>
    <x v="0"/>
    <x v="2"/>
  </r>
  <r>
    <n v="102971042"/>
    <s v="OWOLABI YAYA OJURONGBE"/>
    <s v="34, OKO-OBA ROAD ORILE AGEGE, OKO-OBA ROAD"/>
    <s v="C-Non MD"/>
    <x v="1"/>
    <s v="NMD"/>
    <n v="532"/>
    <n v="26193.02"/>
    <n v="26193.02"/>
    <x v="8"/>
    <n v="1000261244"/>
    <x v="608"/>
    <m/>
    <m/>
    <n v="0"/>
    <x v="303"/>
    <x v="1"/>
    <x v="2"/>
  </r>
  <r>
    <n v="100525261"/>
    <s v="AMODU LASISI"/>
    <s v="35 OKO OBA RD 77/S25/78624 AGEGE"/>
    <s v="C-Non MD"/>
    <x v="1"/>
    <s v="NMD"/>
    <n v="532"/>
    <n v="26193.02"/>
    <n v="312508.09000000003"/>
    <x v="8"/>
    <n v="1000261244"/>
    <x v="608"/>
    <m/>
    <d v="2025-05-26T00:00:00"/>
    <n v="0"/>
    <x v="303"/>
    <x v="1"/>
    <x v="2"/>
  </r>
  <r>
    <n v="100523977"/>
    <s v="AIRATU AGBOKE"/>
    <s v="35 OKO OBA RD 81/S25/49506 OKO OBA AGEGE"/>
    <s v="C-Non MD"/>
    <x v="1"/>
    <s v="NMD"/>
    <n v="532"/>
    <n v="26193.02"/>
    <n v="601408.75"/>
    <x v="8"/>
    <n v="1000261244"/>
    <x v="608"/>
    <m/>
    <d v="2025-05-15T00:00:00"/>
    <n v="0"/>
    <x v="303"/>
    <x v="1"/>
    <x v="2"/>
  </r>
  <r>
    <n v="100524645"/>
    <s v="AYINDE OBADINA"/>
    <s v="36 OKO OBA RD 92/S25/057258 AGEGE"/>
    <s v="C-Non MD"/>
    <x v="0"/>
    <s v="NMD"/>
    <n v="0"/>
    <n v="0"/>
    <n v="264237.71999999997"/>
    <x v="8"/>
    <n v="1000261244"/>
    <x v="608"/>
    <m/>
    <m/>
    <n v="0"/>
    <x v="0"/>
    <x v="0"/>
    <x v="2"/>
  </r>
  <r>
    <n v="100523793"/>
    <s v="MADAM ALABA FAROUMBI"/>
    <s v="38 OKO-OBA ROAD 79/S25/092844 OKO-OBA AGEGE"/>
    <s v="C-Non MD"/>
    <x v="1"/>
    <s v="NMD"/>
    <n v="532"/>
    <n v="26193.02"/>
    <n v="1240082.99"/>
    <x v="8"/>
    <n v="1000261244"/>
    <x v="608"/>
    <m/>
    <d v="2025-04-25T00:00:00"/>
    <n v="0"/>
    <x v="303"/>
    <x v="1"/>
    <x v="2"/>
  </r>
  <r>
    <n v="100525129"/>
    <s v="FABIYI OLU BEN"/>
    <s v="39 OKO OBA RD M/NO 77/S25/84308 AGEGE"/>
    <s v="C-Non MD"/>
    <x v="1"/>
    <s v="NMD"/>
    <n v="532"/>
    <n v="26193.02"/>
    <n v="314583.84999999998"/>
    <x v="8"/>
    <n v="1000261244"/>
    <x v="608"/>
    <n v="27000"/>
    <d v="2025-06-23T00:00:00"/>
    <n v="806.97999999999956"/>
    <x v="0"/>
    <x v="2"/>
    <x v="2"/>
  </r>
  <r>
    <n v="102464835"/>
    <s v="C A C CHURCH"/>
    <s v="40 OKO OBA RD M,NO 84,26913 AGEGE"/>
    <s v="C-Non MD"/>
    <x v="1"/>
    <s v="NMD"/>
    <n v="532"/>
    <n v="26193.02"/>
    <n v="66213.16"/>
    <x v="8"/>
    <n v="1000261244"/>
    <x v="608"/>
    <m/>
    <d v="2025-05-30T00:00:00"/>
    <n v="0"/>
    <x v="303"/>
    <x v="1"/>
    <x v="2"/>
  </r>
  <r>
    <n v="100523629"/>
    <s v="RAUFU ILUGBAMI"/>
    <s v="41 OKO OBA RD AGEGE OKO OBA"/>
    <s v="C-Non MD"/>
    <x v="1"/>
    <s v="NMD"/>
    <n v="532"/>
    <n v="26193.02"/>
    <n v="948732.33"/>
    <x v="8"/>
    <n v="1000261244"/>
    <x v="608"/>
    <n v="11000"/>
    <d v="2025-06-23T00:00:00"/>
    <n v="0"/>
    <x v="349"/>
    <x v="3"/>
    <x v="2"/>
  </r>
  <r>
    <n v="100537551"/>
    <s v="MR CHINEDU EWURUM"/>
    <s v="41 OKO-OBA ROAD ORILE-AGEGE AKOWONJO."/>
    <s v="C-Non MD"/>
    <x v="0"/>
    <s v="NMD"/>
    <n v="0"/>
    <n v="0"/>
    <n v="959159.4"/>
    <x v="8"/>
    <n v="1000261244"/>
    <x v="608"/>
    <m/>
    <m/>
    <n v="0"/>
    <x v="0"/>
    <x v="0"/>
    <x v="2"/>
  </r>
  <r>
    <n v="102641166"/>
    <s v="EBUN  AREMO"/>
    <s v="1 ALARAMIMO STR OKO OBA AGEGE "/>
    <s v="C-Non MD"/>
    <x v="0"/>
    <s v="NMD"/>
    <n v="0"/>
    <n v="0"/>
    <n v="104862.85"/>
    <x v="8"/>
    <n v="1000261010"/>
    <x v="609"/>
    <m/>
    <m/>
    <n v="0"/>
    <x v="0"/>
    <x v="0"/>
    <x v="2"/>
  </r>
  <r>
    <n v="101832223"/>
    <s v="MRS RAMOTU SALAMI"/>
    <s v="1 MUSILI STR    OKO OBA"/>
    <s v="C-Non MD"/>
    <x v="0"/>
    <s v="NMD"/>
    <n v="0"/>
    <n v="0"/>
    <n v="190884.25"/>
    <x v="8"/>
    <n v="1000261010"/>
    <x v="609"/>
    <m/>
    <m/>
    <n v="0"/>
    <x v="0"/>
    <x v="0"/>
    <x v="2"/>
  </r>
  <r>
    <n v="100525407"/>
    <s v="OLALEKAN TAJU"/>
    <s v="31 OKO OBA RD OKOOBA LAGOS"/>
    <s v="C-Non MD"/>
    <x v="1"/>
    <s v="NMD"/>
    <n v="532"/>
    <n v="26193.02"/>
    <n v="300285.32"/>
    <x v="8"/>
    <n v="1000261010"/>
    <x v="609"/>
    <m/>
    <d v="2025-04-18T00:00:00"/>
    <n v="0"/>
    <x v="303"/>
    <x v="1"/>
    <x v="2"/>
  </r>
  <r>
    <n v="102605264"/>
    <s v="OPEYEMI  SANYAOLU"/>
    <s v="1 MUSILI STREET OKO OBA AGEGE OKO OBA AGEGE"/>
    <s v="C-Non MD"/>
    <x v="1"/>
    <s v="NMD"/>
    <n v="532"/>
    <n v="26193.02"/>
    <n v="395406.33"/>
    <x v="8"/>
    <n v="1002011424"/>
    <x v="610"/>
    <m/>
    <m/>
    <n v="0"/>
    <x v="303"/>
    <x v="1"/>
    <x v="2"/>
  </r>
  <r>
    <n v="100525087"/>
    <s v="OPEYEMI SANYAOLU"/>
    <s v="1 MUSILI STREET OKO OBA AGEGE OKO OBA AGEGE"/>
    <s v="C-Non MD"/>
    <x v="0"/>
    <s v="NMD"/>
    <n v="0"/>
    <n v="0"/>
    <n v="597819.69999999995"/>
    <x v="8"/>
    <n v="1002011424"/>
    <x v="610"/>
    <m/>
    <m/>
    <n v="0"/>
    <x v="0"/>
    <x v="0"/>
    <x v="2"/>
  </r>
  <r>
    <n v="102724162"/>
    <s v="ALADE KAYODE OLUFEMI"/>
    <s v="18 OKO OBA RD ORILE AGEGE LAGOS STATE"/>
    <s v="C-Non MD"/>
    <x v="0"/>
    <s v="NMD"/>
    <n v="0"/>
    <n v="0"/>
    <n v="-43.69"/>
    <x v="8"/>
    <n v="1002011424"/>
    <x v="610"/>
    <m/>
    <m/>
    <n v="0"/>
    <x v="0"/>
    <x v="0"/>
    <x v="2"/>
  </r>
  <r>
    <n v="102724163"/>
    <s v="ALADE KAYODE OLUFEMI"/>
    <s v="18 OKO OBA RD ORILE AGEGE LAGOS STATE"/>
    <s v="C-Non MD"/>
    <x v="0"/>
    <s v="NMD"/>
    <n v="0"/>
    <n v="0"/>
    <n v="-43.69"/>
    <x v="8"/>
    <n v="1002011424"/>
    <x v="610"/>
    <m/>
    <m/>
    <n v="0"/>
    <x v="0"/>
    <x v="0"/>
    <x v="2"/>
  </r>
  <r>
    <n v="101648364"/>
    <s v="SURAKATU AKINDELE"/>
    <s v="20 OKO OBA RD AGEGE AGEGE"/>
    <s v="C-Non MD"/>
    <x v="0"/>
    <s v="NMD"/>
    <n v="0"/>
    <n v="0"/>
    <n v="74823.55"/>
    <x v="8"/>
    <n v="1002011424"/>
    <x v="610"/>
    <m/>
    <m/>
    <n v="0"/>
    <x v="0"/>
    <x v="0"/>
    <x v="2"/>
  </r>
  <r>
    <n v="101647638"/>
    <s v="SURAKATU AKINDELE"/>
    <s v="20 OKO OBA RD AGEGE AGEGE"/>
    <s v="C-Non MD"/>
    <x v="0"/>
    <s v="NMD"/>
    <n v="0"/>
    <n v="0"/>
    <n v="74823.55"/>
    <x v="8"/>
    <n v="1002011424"/>
    <x v="610"/>
    <m/>
    <m/>
    <n v="0"/>
    <x v="0"/>
    <x v="0"/>
    <x v="2"/>
  </r>
  <r>
    <n v="101647520"/>
    <s v="SURAKATU AKINDELE"/>
    <s v="20 OKO OBA RD AGEGE AGEGE"/>
    <s v="C-Non MD"/>
    <x v="0"/>
    <s v="NMD"/>
    <n v="0"/>
    <n v="0"/>
    <n v="74823.55"/>
    <x v="8"/>
    <n v="1002011424"/>
    <x v="610"/>
    <m/>
    <m/>
    <n v="0"/>
    <x v="0"/>
    <x v="0"/>
    <x v="2"/>
  </r>
  <r>
    <n v="100524922"/>
    <s v="SURAKATU AKINDELE"/>
    <s v="20 OKO OBA RD AGEGE AGEGE"/>
    <s v="C-Non MD"/>
    <x v="1"/>
    <s v="NMD"/>
    <n v="532"/>
    <n v="26193.02"/>
    <n v="857635.12"/>
    <x v="8"/>
    <n v="1002011424"/>
    <x v="610"/>
    <m/>
    <d v="2025-05-26T00:00:00"/>
    <n v="0"/>
    <x v="303"/>
    <x v="1"/>
    <x v="2"/>
  </r>
  <r>
    <n v="100522882"/>
    <s v="OGUNRINDE EBENEZER"/>
    <s v="21 OKO OBA ROAD AGEGE LAGOS AGEGE LAGOS"/>
    <s v="C-Non MD"/>
    <x v="0"/>
    <s v="NMD"/>
    <n v="0"/>
    <n v="0"/>
    <n v="1163450.97"/>
    <x v="8"/>
    <n v="1002011424"/>
    <x v="610"/>
    <m/>
    <m/>
    <n v="0"/>
    <x v="0"/>
    <x v="0"/>
    <x v="2"/>
  </r>
  <r>
    <n v="100524491"/>
    <s v="OLAORE ROTIMI"/>
    <s v="22 OKO OBA ROAD LAGOS "/>
    <s v="C-Non MD"/>
    <x v="1"/>
    <s v="NMD"/>
    <n v="532"/>
    <n v="26193.02"/>
    <n v="105336.56"/>
    <x v="8"/>
    <n v="1002011424"/>
    <x v="610"/>
    <n v="26000"/>
    <d v="2025-06-11T00:00:00"/>
    <n v="0"/>
    <x v="306"/>
    <x v="3"/>
    <x v="2"/>
  </r>
  <r>
    <n v="102929045"/>
    <s v="OLAORE ROTIMI ROTIMI ROTIMI"/>
    <s v="22 OKO OBA ROAD LAGOS "/>
    <s v="C-Non MD"/>
    <x v="1"/>
    <s v="NMD"/>
    <n v="532"/>
    <n v="26193.02"/>
    <n v="80101.429999999993"/>
    <x v="8"/>
    <n v="1002011424"/>
    <x v="610"/>
    <n v="26000"/>
    <d v="2025-06-11T00:00:00"/>
    <n v="0"/>
    <x v="306"/>
    <x v="3"/>
    <x v="2"/>
  </r>
  <r>
    <n v="100524744"/>
    <s v="TAWA A ADEWUSI"/>
    <s v="23 OKO OBA RD AGEGE LAGOS "/>
    <s v="C-Non MD"/>
    <x v="0"/>
    <s v="NMD"/>
    <n v="0"/>
    <n v="0"/>
    <n v="783313.86"/>
    <x v="8"/>
    <n v="1002011424"/>
    <x v="610"/>
    <m/>
    <m/>
    <n v="0"/>
    <x v="0"/>
    <x v="0"/>
    <x v="2"/>
  </r>
  <r>
    <n v="100524268"/>
    <s v="SAKA JYANATU"/>
    <s v="25 OKO-OBA RD M/N 75/128700 AGEGE"/>
    <s v="C-Non MD"/>
    <x v="0"/>
    <s v="NMD"/>
    <n v="0"/>
    <n v="0"/>
    <n v="197928.06"/>
    <x v="8"/>
    <n v="1002011424"/>
    <x v="610"/>
    <m/>
    <m/>
    <n v="0"/>
    <x v="0"/>
    <x v="0"/>
    <x v="2"/>
  </r>
  <r>
    <n v="101767784"/>
    <s v="SALAMI IBRAHEEM"/>
    <s v="114 OKO OBA RD 86/S5/58269 AGEGE"/>
    <s v="C-Non MD"/>
    <x v="0"/>
    <s v="NMD"/>
    <n v="0"/>
    <n v="0"/>
    <n v="-476.91"/>
    <x v="8"/>
    <n v="1000261262"/>
    <x v="611"/>
    <m/>
    <m/>
    <n v="0"/>
    <x v="0"/>
    <x v="0"/>
    <x v="4"/>
  </r>
  <r>
    <n v="101767785"/>
    <s v="SALAMI IBRAHEEM"/>
    <s v="114 OKO OBA RD 86/S5/58269 AGEGE"/>
    <s v="C-Non MD"/>
    <x v="0"/>
    <s v="NMD"/>
    <n v="0"/>
    <n v="0"/>
    <n v="32523.09"/>
    <x v="8"/>
    <n v="1000261262"/>
    <x v="611"/>
    <m/>
    <m/>
    <n v="0"/>
    <x v="0"/>
    <x v="0"/>
    <x v="4"/>
  </r>
  <r>
    <n v="100524300"/>
    <s v="SALAMI IBRAHEEM"/>
    <s v="114 OKO OBA RD 86/S5/58269 AGEGE"/>
    <s v="C-Non MD"/>
    <x v="1"/>
    <s v="NMD"/>
    <n v="532"/>
    <n v="26193.02"/>
    <n v="355208.51"/>
    <x v="8"/>
    <n v="1000261262"/>
    <x v="611"/>
    <n v="47000"/>
    <d v="2025-06-25T00:00:00"/>
    <n v="20806.98"/>
    <x v="0"/>
    <x v="2"/>
    <x v="4"/>
  </r>
  <r>
    <n v="101767783"/>
    <s v="SALAMI IBRAHEEM"/>
    <s v="114 OKO OBA RD 86/S5/58269 AGEGE"/>
    <s v="C-Non MD"/>
    <x v="1"/>
    <s v="NMD"/>
    <n v="532"/>
    <n v="26193.02"/>
    <n v="316654.75"/>
    <x v="8"/>
    <n v="1000261262"/>
    <x v="611"/>
    <n v="19000"/>
    <d v="2025-06-25T00:00:00"/>
    <n v="0"/>
    <x v="350"/>
    <x v="3"/>
    <x v="4"/>
  </r>
  <r>
    <n v="100524585"/>
    <s v="OMOYEMI JACOB"/>
    <s v="122 OKO-OBA RD AGEGE "/>
    <s v="C-Non MD"/>
    <x v="1"/>
    <s v="NMD"/>
    <n v="532"/>
    <n v="26193.02"/>
    <n v="935421.43999999994"/>
    <x v="8"/>
    <n v="1000261262"/>
    <x v="611"/>
    <n v="32000"/>
    <d v="2025-06-23T00:00:00"/>
    <n v="5806.98"/>
    <x v="0"/>
    <x v="2"/>
    <x v="4"/>
  </r>
  <r>
    <n v="100522379"/>
    <s v="JOHNSON ELISABETH"/>
    <s v="123 OKO OBA RD AGEGE LAGOS STATE"/>
    <s v="C-Non MD"/>
    <x v="1"/>
    <s v="NMD"/>
    <n v="532"/>
    <n v="26193.02"/>
    <n v="1755159.3"/>
    <x v="8"/>
    <n v="1000261262"/>
    <x v="611"/>
    <m/>
    <d v="2024-12-02T00:00:00"/>
    <n v="0"/>
    <x v="303"/>
    <x v="1"/>
    <x v="4"/>
  </r>
  <r>
    <n v="100522833"/>
    <s v="MR YEMI JOHN"/>
    <s v="123 OKO_OBA RD 94/S25/26131 "/>
    <s v="C-Non MD"/>
    <x v="0"/>
    <s v="NMD"/>
    <n v="0"/>
    <n v="0"/>
    <n v="325474.67"/>
    <x v="8"/>
    <n v="1000261262"/>
    <x v="611"/>
    <m/>
    <m/>
    <n v="0"/>
    <x v="0"/>
    <x v="0"/>
    <x v="4"/>
  </r>
  <r>
    <n v="100522947"/>
    <s v="ADEBARI J TAIWO"/>
    <s v="124 OKO-OBA RD 79/130664 AGEGE"/>
    <s v="C-Non MD"/>
    <x v="1"/>
    <s v="NMD"/>
    <n v="532"/>
    <n v="26193.02"/>
    <n v="747539.4"/>
    <x v="8"/>
    <n v="1000261262"/>
    <x v="611"/>
    <m/>
    <d v="2024-09-27T00:00:00"/>
    <n v="0"/>
    <x v="303"/>
    <x v="1"/>
    <x v="4"/>
  </r>
  <r>
    <n v="100525124"/>
    <s v="OLIYIDE GABRIEL"/>
    <s v="1B OKO OBA RD M/N 77/S25/82053 AGEGE"/>
    <s v="C-Non MD"/>
    <x v="1"/>
    <s v="NMD"/>
    <n v="532"/>
    <n v="26193.02"/>
    <n v="765409.2"/>
    <x v="8"/>
    <n v="1000261262"/>
    <x v="611"/>
    <n v="30000"/>
    <d v="2025-06-23T00:00:00"/>
    <n v="3806.9799999999996"/>
    <x v="0"/>
    <x v="2"/>
    <x v="4"/>
  </r>
  <r>
    <n v="102546559"/>
    <s v="MICHEAL OMOTESHO"/>
    <s v="68 OKO OBA RD DORCAS MORALAHUN"/>
    <s v="C-Non MD"/>
    <x v="1"/>
    <s v="NMD"/>
    <n v="532"/>
    <n v="26193.02"/>
    <n v="274238.98"/>
    <x v="8"/>
    <n v="1000261262"/>
    <x v="611"/>
    <m/>
    <m/>
    <n v="0"/>
    <x v="303"/>
    <x v="1"/>
    <x v="4"/>
  </r>
  <r>
    <n v="100523120"/>
    <s v="AYINA REBEKER MRS"/>
    <s v="7 OKO-OBA RD M/NO 79/S25/114067 AGEGE"/>
    <s v="C-Non MD"/>
    <x v="1"/>
    <s v="NMD"/>
    <n v="532"/>
    <n v="26193.02"/>
    <n v="110008.4"/>
    <x v="8"/>
    <n v="1000261262"/>
    <x v="611"/>
    <n v="15000"/>
    <d v="2025-06-16T00:00:00"/>
    <n v="0"/>
    <x v="318"/>
    <x v="3"/>
    <x v="4"/>
  </r>
  <r>
    <n v="100522641"/>
    <s v="JINADU MUSIBAU"/>
    <s v="110B OKO-OBA ROAD ORILE AGEGE ORILE LAGOS"/>
    <s v="C-Non MD"/>
    <x v="1"/>
    <s v="NMD"/>
    <n v="532"/>
    <n v="26193.02"/>
    <n v="192253.23"/>
    <x v="8"/>
    <n v="1002010918"/>
    <x v="612"/>
    <n v="30000"/>
    <d v="2025-06-23T00:00:00"/>
    <n v="3806.9799999999996"/>
    <x v="0"/>
    <x v="2"/>
    <x v="2"/>
  </r>
  <r>
    <n v="101913206"/>
    <s v="OLANREWAJU LABODE"/>
    <s v="113 OKO OBA ROAD 85/S25/072305 AGEGE"/>
    <s v="C-Non MD"/>
    <x v="0"/>
    <s v="NMD"/>
    <n v="0"/>
    <n v="0"/>
    <n v="133229.93"/>
    <x v="8"/>
    <n v="1002010918"/>
    <x v="612"/>
    <m/>
    <m/>
    <n v="0"/>
    <x v="0"/>
    <x v="0"/>
    <x v="2"/>
  </r>
  <r>
    <n v="100523518"/>
    <s v="OLANREWAJU LABODE"/>
    <s v="113 OKO OBA ROAD 85/S25/072305 AGEGE"/>
    <s v="C-Non MD"/>
    <x v="1"/>
    <s v="NMD"/>
    <n v="532"/>
    <n v="26193.02"/>
    <n v="742402.84"/>
    <x v="8"/>
    <n v="1002010918"/>
    <x v="612"/>
    <n v="10000"/>
    <d v="2025-06-16T00:00:00"/>
    <n v="0"/>
    <x v="309"/>
    <x v="3"/>
    <x v="2"/>
  </r>
  <r>
    <n v="100955684"/>
    <s v="AYENI J A MR"/>
    <s v="13 SANUSI LANE OKO OBA AGEGE "/>
    <s v="C-Non MD"/>
    <x v="1"/>
    <s v="NMD"/>
    <n v="532"/>
    <n v="26193.02"/>
    <n v="485144.29"/>
    <x v="8"/>
    <n v="1002010918"/>
    <x v="612"/>
    <n v="28000"/>
    <d v="2025-06-23T00:00:00"/>
    <n v="1806.9799999999996"/>
    <x v="0"/>
    <x v="2"/>
    <x v="2"/>
  </r>
  <r>
    <n v="100523950"/>
    <s v="AMOO ABIOYE"/>
    <s v="108 OKO OBA RD M,NO 76,134275 AGEGE"/>
    <s v="C-Non MD"/>
    <x v="1"/>
    <s v="NMD"/>
    <n v="532"/>
    <n v="26193.02"/>
    <n v="-44304.19"/>
    <x v="8"/>
    <n v="1000535925"/>
    <x v="613"/>
    <n v="27000"/>
    <d v="2025-06-16T00:00:00"/>
    <n v="806.97999999999956"/>
    <x v="0"/>
    <x v="2"/>
    <x v="2"/>
  </r>
  <r>
    <n v="100525254"/>
    <s v="IBEANUSI SOLOMON"/>
    <s v="108 OKOOBA RD LAGOS "/>
    <s v="C-Non MD"/>
    <x v="0"/>
    <s v="NMD"/>
    <n v="0"/>
    <n v="0"/>
    <n v="-39"/>
    <x v="8"/>
    <n v="1000535925"/>
    <x v="613"/>
    <m/>
    <m/>
    <n v="0"/>
    <x v="0"/>
    <x v="0"/>
    <x v="2"/>
  </r>
  <r>
    <n v="101915150"/>
    <s v="MADAM IDOWU OGUN"/>
    <s v="28 OKO OBA RD AGEGE"/>
    <s v="C-Non MD"/>
    <x v="0"/>
    <s v="NMD"/>
    <n v="0"/>
    <n v="0"/>
    <n v="17574.580000000002"/>
    <x v="8"/>
    <n v="1000535925"/>
    <x v="613"/>
    <m/>
    <m/>
    <n v="0"/>
    <x v="0"/>
    <x v="0"/>
    <x v="2"/>
  </r>
  <r>
    <n v="101645925"/>
    <s v="MADAM IDOWU OGUN"/>
    <s v="28 OKO OBA RD AGEGE MN 76/149611"/>
    <s v="C-Non MD"/>
    <x v="1"/>
    <s v="NMD"/>
    <n v="532"/>
    <n v="26193.02"/>
    <n v="348272.2"/>
    <x v="8"/>
    <n v="1000535925"/>
    <x v="613"/>
    <n v="15000"/>
    <d v="2025-06-23T00:00:00"/>
    <n v="0"/>
    <x v="318"/>
    <x v="3"/>
    <x v="2"/>
  </r>
  <r>
    <n v="100523945"/>
    <s v="MADAM IDOWU OGUN"/>
    <s v="28 OKO OBA RD AGEGE MN 76/149611 "/>
    <s v="C-Non MD"/>
    <x v="1"/>
    <s v="NMD"/>
    <n v="532"/>
    <n v="26193.02"/>
    <n v="199608.53"/>
    <x v="8"/>
    <n v="1000535925"/>
    <x v="613"/>
    <n v="15000"/>
    <d v="2025-06-23T00:00:00"/>
    <n v="0"/>
    <x v="318"/>
    <x v="3"/>
    <x v="2"/>
  </r>
  <r>
    <n v="101647647"/>
    <s v="ASHIRU R"/>
    <s v="1 SOJI SOBO CLOSE LAGOS"/>
    <s v="C-Non MD"/>
    <x v="0"/>
    <s v="NMD"/>
    <n v="0"/>
    <n v="0"/>
    <n v="435978.41"/>
    <x v="8"/>
    <n v="1000535923"/>
    <x v="614"/>
    <m/>
    <m/>
    <n v="0"/>
    <x v="0"/>
    <x v="0"/>
    <x v="2"/>
  </r>
  <r>
    <n v="100522661"/>
    <s v="ASHIRU R"/>
    <s v="1 SOJI SOBO CLOSE LAGOS "/>
    <s v="C-Non MD"/>
    <x v="1"/>
    <s v="NMD"/>
    <n v="532"/>
    <n v="26193.02"/>
    <n v="799690.67"/>
    <x v="8"/>
    <n v="1000535923"/>
    <x v="614"/>
    <n v="15500"/>
    <d v="2025-06-25T00:00:00"/>
    <n v="0"/>
    <x v="351"/>
    <x v="3"/>
    <x v="2"/>
  </r>
  <r>
    <n v="100525255"/>
    <s v="TAOFEEK OLAJIDE"/>
    <s v="104 OKOOBA STR LAGOS "/>
    <s v="C-Non MD"/>
    <x v="0"/>
    <s v="NMD"/>
    <n v="0"/>
    <n v="0"/>
    <n v="540743.43000000005"/>
    <x v="8"/>
    <n v="1000535923"/>
    <x v="614"/>
    <m/>
    <m/>
    <n v="0"/>
    <x v="0"/>
    <x v="0"/>
    <x v="2"/>
  </r>
  <r>
    <n v="100523483"/>
    <s v="OLONODE MR"/>
    <s v="3 SOJI SHOBO CLOSE OKO OBA "/>
    <s v="C-Non MD"/>
    <x v="1"/>
    <s v="NMD"/>
    <n v="532"/>
    <n v="26193.02"/>
    <n v="691731.43"/>
    <x v="8"/>
    <n v="1000535923"/>
    <x v="614"/>
    <m/>
    <d v="2025-03-22T00:00:00"/>
    <n v="0"/>
    <x v="303"/>
    <x v="1"/>
    <x v="2"/>
  </r>
  <r>
    <n v="100525222"/>
    <s v="AHMED MOHAMMED"/>
    <s v="96A OKO OBA RD OKO OBA LAGOS"/>
    <s v="C-MD1"/>
    <x v="0"/>
    <s v="MD"/>
    <n v="0"/>
    <n v="0"/>
    <n v="33500.6"/>
    <x v="8"/>
    <n v="1000535923"/>
    <x v="614"/>
    <m/>
    <m/>
    <n v="0"/>
    <x v="0"/>
    <x v="0"/>
    <x v="2"/>
  </r>
  <r>
    <n v="100524093"/>
    <s v="ADE OGUNSOLA"/>
    <s v="97 OKO OBA RD AGEGE BUS STOP AGEGE AGEGE"/>
    <s v="C-Non MD"/>
    <x v="0"/>
    <s v="NMD"/>
    <n v="0"/>
    <n v="0"/>
    <n v="668573.28"/>
    <x v="8"/>
    <n v="1000535923"/>
    <x v="614"/>
    <m/>
    <m/>
    <n v="0"/>
    <x v="0"/>
    <x v="0"/>
    <x v="2"/>
  </r>
  <r>
    <n v="101914397"/>
    <s v="ALHAJA BUKKY OLATUNBOSUN"/>
    <s v="98 OKO OBA RD  AGEGE"/>
    <s v="C-Non MD"/>
    <x v="0"/>
    <s v="NMD"/>
    <n v="0"/>
    <n v="0"/>
    <n v="148145.07"/>
    <x v="8"/>
    <n v="1000535923"/>
    <x v="614"/>
    <m/>
    <m/>
    <n v="0"/>
    <x v="0"/>
    <x v="0"/>
    <x v="2"/>
  </r>
  <r>
    <n v="100522758"/>
    <s v="GANIYU ABAYOMI"/>
    <s v="99B. OKO-OBA ORILE-AGEGE LAGOS STATE "/>
    <s v="C-Non MD"/>
    <x v="1"/>
    <s v="NMD"/>
    <n v="532"/>
    <n v="26193.02"/>
    <n v="431544.95"/>
    <x v="8"/>
    <n v="1000535923"/>
    <x v="614"/>
    <n v="45000"/>
    <d v="2025-06-23T00:00:00"/>
    <n v="18806.98"/>
    <x v="0"/>
    <x v="2"/>
    <x v="2"/>
  </r>
  <r>
    <n v="102543088"/>
    <s v="BAYO OLUFUNLOLA B"/>
    <s v="62 OKO-OBA ROAD, ORILE AGEGE"/>
    <s v="C-Non MD"/>
    <x v="1"/>
    <s v="NMD"/>
    <n v="532"/>
    <n v="26193.02"/>
    <n v="358255.64"/>
    <x v="8"/>
    <n v="1002010916"/>
    <x v="615"/>
    <m/>
    <d v="2023-02-24T00:00:00"/>
    <n v="0"/>
    <x v="303"/>
    <x v="1"/>
    <x v="2"/>
  </r>
  <r>
    <n v="100524919"/>
    <s v="ADEYEMO ADEYEMO"/>
    <s v="53A DORCAS MOROLAWUN STR. OKO M/N 84/S25/45 AGEGE"/>
    <s v="C-Non MD"/>
    <x v="0"/>
    <s v="NMD"/>
    <n v="0"/>
    <n v="0"/>
    <n v="101879.47"/>
    <x v="8"/>
    <n v="1000535913"/>
    <x v="616"/>
    <m/>
    <m/>
    <n v="0"/>
    <x v="0"/>
    <x v="0"/>
    <x v="2"/>
  </r>
  <r>
    <n v="100524800"/>
    <s v="MRS BOLAJI BISI"/>
    <s v="68 OKO OBA RD 85/S25/141972 AGEGE"/>
    <s v="C-Non MD"/>
    <x v="1"/>
    <s v="NMD"/>
    <n v="532"/>
    <n v="26193.02"/>
    <n v="26083.32"/>
    <x v="8"/>
    <n v="1000535913"/>
    <x v="616"/>
    <n v="26000"/>
    <d v="2025-06-18T00:00:00"/>
    <n v="0"/>
    <x v="306"/>
    <x v="3"/>
    <x v="2"/>
  </r>
  <r>
    <n v="100523097"/>
    <s v="ADEDEJI ADEBAMIRO"/>
    <s v="71 OKO-OBA RD OKO-OBA LAGOS "/>
    <s v="C-Non MD"/>
    <x v="1"/>
    <s v="NMD"/>
    <n v="532"/>
    <n v="26193.02"/>
    <n v="538591.44999999995"/>
    <x v="8"/>
    <n v="1000535913"/>
    <x v="616"/>
    <n v="20000"/>
    <d v="2025-06-23T00:00:00"/>
    <n v="0"/>
    <x v="312"/>
    <x v="3"/>
    <x v="2"/>
  </r>
  <r>
    <n v="102191545"/>
    <s v="ROBERT O AKINGBEHIN"/>
    <s v="72 OKO OBA RD AGEGE"/>
    <s v="C-Non MD"/>
    <x v="1"/>
    <s v="NMD"/>
    <n v="532"/>
    <n v="26193.02"/>
    <n v="224238.98"/>
    <x v="8"/>
    <n v="1000535913"/>
    <x v="616"/>
    <m/>
    <d v="2025-02-26T00:00:00"/>
    <n v="0"/>
    <x v="303"/>
    <x v="1"/>
    <x v="2"/>
  </r>
  <r>
    <n v="100525226"/>
    <s v="JAMIU KAREEM"/>
    <s v="73B OKO OBA RD AGEGE LAGOS"/>
    <s v="C-Non MD"/>
    <x v="1"/>
    <s v="NMD"/>
    <n v="532"/>
    <n v="26193.02"/>
    <n v="148360.09"/>
    <x v="8"/>
    <n v="1000535913"/>
    <x v="616"/>
    <n v="40000"/>
    <d v="2025-06-16T00:00:00"/>
    <n v="13806.98"/>
    <x v="0"/>
    <x v="2"/>
    <x v="2"/>
  </r>
  <r>
    <n v="100522943"/>
    <s v="KAREEM JAMIU"/>
    <s v="73B OKO-OBA ROAD ORILE LAGOS"/>
    <s v="C-Non MD"/>
    <x v="1"/>
    <s v="NMD"/>
    <n v="532"/>
    <n v="26193.02"/>
    <n v="231128.77"/>
    <x v="8"/>
    <n v="1000535913"/>
    <x v="616"/>
    <n v="38000"/>
    <d v="2025-06-16T00:00:00"/>
    <n v="11806.98"/>
    <x v="0"/>
    <x v="2"/>
    <x v="2"/>
  </r>
  <r>
    <n v="100523599"/>
    <s v="MR RICHARD BELLO"/>
    <s v="75 OKO-OBA ROAD OLD A/C 26/03/03/55014 AGEGE"/>
    <s v="C-Non MD"/>
    <x v="1"/>
    <s v="NMD"/>
    <n v="532"/>
    <n v="26193.02"/>
    <n v="446028.21"/>
    <x v="8"/>
    <n v="1000535913"/>
    <x v="616"/>
    <n v="15000"/>
    <d v="2025-06-23T00:00:00"/>
    <n v="0"/>
    <x v="318"/>
    <x v="3"/>
    <x v="2"/>
  </r>
  <r>
    <n v="100522364"/>
    <s v="MR.RICHARD BELLO"/>
    <s v="75.OKO-OBA RD OKO-OBA LAGOS "/>
    <s v="C-Non MD"/>
    <x v="1"/>
    <s v="NMD"/>
    <n v="532"/>
    <n v="26193.02"/>
    <n v="741730.66"/>
    <x v="8"/>
    <n v="1000535913"/>
    <x v="616"/>
    <n v="40000"/>
    <d v="2025-06-25T00:00:00"/>
    <n v="13806.98"/>
    <x v="0"/>
    <x v="2"/>
    <x v="2"/>
  </r>
  <r>
    <n v="100524106"/>
    <s v="OLUFEMI OLUSANYA"/>
    <s v="23 OKO OBA RD 75/089553 AGEGE"/>
    <s v="C-Non MD"/>
    <x v="0"/>
    <s v="NMD"/>
    <n v="0"/>
    <n v="0"/>
    <n v="7227.85"/>
    <x v="8"/>
    <n v="1000261258"/>
    <x v="617"/>
    <m/>
    <m/>
    <n v="0"/>
    <x v="0"/>
    <x v="0"/>
    <x v="2"/>
  </r>
  <r>
    <n v="102803078"/>
    <s v="OLUBIMPE GLORIA JODA"/>
    <s v="24 oko oba road,orile agege"/>
    <s v="C-Non MD"/>
    <x v="1"/>
    <s v="NMD"/>
    <n v="532"/>
    <n v="26193.02"/>
    <n v="27233.93"/>
    <x v="8"/>
    <n v="1000261258"/>
    <x v="617"/>
    <n v="25800"/>
    <d v="2025-06-23T00:00:00"/>
    <n v="0"/>
    <x v="352"/>
    <x v="3"/>
    <x v="2"/>
  </r>
  <r>
    <n v="100523991"/>
    <s v="MR MAKANJUOLA"/>
    <s v="54 OKO OBA RD 81/S25/033167 AGEGE"/>
    <s v="C-Non MD"/>
    <x v="1"/>
    <s v="NMD"/>
    <n v="532"/>
    <n v="26193.02"/>
    <n v="572714.63"/>
    <x v="8"/>
    <n v="1000261258"/>
    <x v="617"/>
    <n v="25000"/>
    <d v="2025-06-23T00:00:00"/>
    <n v="0"/>
    <x v="311"/>
    <x v="3"/>
    <x v="2"/>
  </r>
  <r>
    <n v="100524482"/>
    <s v="BANJO OLUFUNKE MRS"/>
    <s v="62 OKO OBA ROAD 91/S25/06825 AGEGE"/>
    <s v="C-Non MD"/>
    <x v="0"/>
    <s v="NMD"/>
    <n v="0"/>
    <n v="0"/>
    <n v="28.52"/>
    <x v="8"/>
    <n v="1000261258"/>
    <x v="617"/>
    <m/>
    <m/>
    <n v="0"/>
    <x v="0"/>
    <x v="0"/>
    <x v="2"/>
  </r>
  <r>
    <n v="100524481"/>
    <s v="BANJO B OLUFUNLOLA MRS"/>
    <s v="62 OKO OBA ROAD 91/S25/08306 AGEGE"/>
    <s v="C-Non MD"/>
    <x v="0"/>
    <s v="NMD"/>
    <n v="0"/>
    <n v="0"/>
    <n v="16743.5"/>
    <x v="8"/>
    <n v="1000261258"/>
    <x v="617"/>
    <m/>
    <m/>
    <n v="0"/>
    <x v="0"/>
    <x v="0"/>
    <x v="2"/>
  </r>
  <r>
    <n v="100523276"/>
    <s v="ODUSANMI O O"/>
    <s v="64 OKO OBA ROAD M/NO 79/S25/95352 AGEGE"/>
    <s v="C-Non MD"/>
    <x v="1"/>
    <s v="NMD"/>
    <n v="532"/>
    <n v="26193.02"/>
    <n v="1930619.14"/>
    <x v="8"/>
    <n v="1000261258"/>
    <x v="617"/>
    <n v="17000"/>
    <d v="2025-06-25T00:00:00"/>
    <n v="0"/>
    <x v="328"/>
    <x v="3"/>
    <x v="2"/>
  </r>
  <r>
    <n v="100525383"/>
    <s v="MRS RONKE ALABI"/>
    <s v="14.OLADEINDE STR. ORILE AGEGE LAGOS"/>
    <s v="C-Non MD"/>
    <x v="1"/>
    <s v="NMD"/>
    <n v="532"/>
    <n v="26193.02"/>
    <n v="26261.38"/>
    <x v="8"/>
    <n v="1000259623"/>
    <x v="618"/>
    <n v="40000"/>
    <d v="2025-06-23T00:00:00"/>
    <n v="13806.98"/>
    <x v="0"/>
    <x v="2"/>
    <x v="5"/>
  </r>
  <r>
    <n v="102948415"/>
    <s v="MRS RONKE ALABI RONKE ALABI"/>
    <s v="14.OLADEINDE STR. ORILE AGEGE LAGOS"/>
    <s v="C-Non MD"/>
    <x v="1"/>
    <s v="NMD"/>
    <n v="532"/>
    <n v="26193.02"/>
    <n v="79219.12"/>
    <x v="8"/>
    <n v="1000259623"/>
    <x v="618"/>
    <m/>
    <m/>
    <n v="0"/>
    <x v="303"/>
    <x v="1"/>
    <x v="5"/>
  </r>
  <r>
    <n v="100522952"/>
    <s v="POPOOLA WAHABI"/>
    <s v="2 OLADENDE STR M/NO 79/S25/34220 OKO OBA AGEGE"/>
    <s v="C-Non MD"/>
    <x v="1"/>
    <s v="NMD"/>
    <n v="532"/>
    <n v="26193.02"/>
    <n v="854848.78"/>
    <x v="8"/>
    <n v="1000259623"/>
    <x v="618"/>
    <m/>
    <d v="2024-09-12T00:00:00"/>
    <n v="0"/>
    <x v="303"/>
    <x v="1"/>
    <x v="5"/>
  </r>
  <r>
    <n v="100525299"/>
    <s v="MR SHAFA AKINBOLU"/>
    <s v="5 OLADEYINDE STR ORILE AGEGE M/N 76/120026 OLD A/C NO 26/03/13/71612"/>
    <s v="C-Non MD"/>
    <x v="0"/>
    <s v="NMD"/>
    <n v="0"/>
    <n v="0"/>
    <n v="316750.03999999998"/>
    <x v="8"/>
    <n v="1000259623"/>
    <x v="618"/>
    <m/>
    <m/>
    <n v="0"/>
    <x v="0"/>
    <x v="0"/>
    <x v="5"/>
  </r>
  <r>
    <n v="100525106"/>
    <s v="MR ASHAFA A AKINBOLU"/>
    <s v="5 OLADEYINDE STR ORILE OLD A/C NO 26/03/13/7171A AGEGE"/>
    <s v="C-Non MD"/>
    <x v="1"/>
    <s v="NMD"/>
    <n v="532"/>
    <n v="26193.02"/>
    <n v="323369.34000000003"/>
    <x v="8"/>
    <n v="1000259623"/>
    <x v="618"/>
    <m/>
    <d v="2025-05-30T00:00:00"/>
    <n v="0"/>
    <x v="303"/>
    <x v="1"/>
    <x v="5"/>
  </r>
  <r>
    <n v="100525624"/>
    <s v="ANTHONIO A M MRS"/>
    <s v="6 OLADEINDE STR OKO OBA AGEGE "/>
    <s v="C-Non MD"/>
    <x v="1"/>
    <s v="NMD"/>
    <n v="532"/>
    <n v="26193.02"/>
    <n v="827381.68"/>
    <x v="8"/>
    <n v="1000259623"/>
    <x v="618"/>
    <m/>
    <d v="2025-03-29T00:00:00"/>
    <n v="0"/>
    <x v="303"/>
    <x v="1"/>
    <x v="5"/>
  </r>
  <r>
    <n v="100522959"/>
    <s v="ONAOLAPO SAMUEL"/>
    <s v="7 OLADEINDE STR M/NO 79/P25/20791 OKO-OBA AGEGE"/>
    <s v="C-Non MD"/>
    <x v="1"/>
    <s v="NMD"/>
    <n v="532"/>
    <n v="26193.02"/>
    <n v="45313.64"/>
    <x v="8"/>
    <n v="1000259623"/>
    <x v="618"/>
    <n v="28500"/>
    <d v="2025-06-24T00:00:00"/>
    <n v="2306.9799999999996"/>
    <x v="0"/>
    <x v="2"/>
    <x v="5"/>
  </r>
  <r>
    <n v="100523308"/>
    <s v="S T BAMIDELE"/>
    <s v="9 OLADEINDE STR AGEGE OKO OBA"/>
    <s v="C-Non MD"/>
    <x v="0"/>
    <s v="NMD"/>
    <n v="0"/>
    <n v="0"/>
    <n v="769078.28"/>
    <x v="8"/>
    <n v="1000259623"/>
    <x v="618"/>
    <m/>
    <m/>
    <n v="0"/>
    <x v="0"/>
    <x v="0"/>
    <x v="5"/>
  </r>
  <r>
    <n v="100945124"/>
    <s v="S.T.BAMIDELE S.T.BAMIDELE"/>
    <s v="9.OLADEINDE STR. ORILE AGEGE LAGOS"/>
    <s v="C-Non MD"/>
    <x v="1"/>
    <s v="NMD"/>
    <n v="532"/>
    <n v="26193.02"/>
    <n v="611111.93999999994"/>
    <x v="8"/>
    <n v="1000259623"/>
    <x v="618"/>
    <n v="30000"/>
    <d v="2025-06-23T00:00:00"/>
    <n v="3806.9799999999996"/>
    <x v="0"/>
    <x v="2"/>
    <x v="5"/>
  </r>
  <r>
    <n v="101644862"/>
    <s v="S.T.BAMIDELE S.T.BAMIDELE"/>
    <s v="9.OLADEINDE STR. ORILE AGEGE LAGOS"/>
    <s v="C-Non MD"/>
    <x v="0"/>
    <s v="NMD"/>
    <n v="0"/>
    <n v="0"/>
    <n v="179485.01"/>
    <x v="8"/>
    <n v="1000259623"/>
    <x v="618"/>
    <m/>
    <m/>
    <n v="0"/>
    <x v="0"/>
    <x v="0"/>
    <x v="5"/>
  </r>
  <r>
    <n v="102192081"/>
    <s v="MR ONYE CLETUS"/>
    <s v="1 OLADEJO STREET, OKO OBA   "/>
    <s v="C-Non MD"/>
    <x v="1"/>
    <s v="NMD"/>
    <n v="532"/>
    <n v="26193.02"/>
    <n v="274238.98"/>
    <x v="8"/>
    <n v="1000259621"/>
    <x v="619"/>
    <m/>
    <d v="2021-10-05T00:00:00"/>
    <n v="0"/>
    <x v="303"/>
    <x v="1"/>
    <x v="5"/>
  </r>
  <r>
    <n v="102544406"/>
    <s v="MR AKANNI ADENLE"/>
    <s v="10 NOW 2 OLADEJO STR OKO OBA AGEGE   "/>
    <s v="C-Non MD"/>
    <x v="1"/>
    <s v="NMD"/>
    <n v="532"/>
    <n v="26193.02"/>
    <n v="274322.56"/>
    <x v="8"/>
    <n v="1000259621"/>
    <x v="619"/>
    <m/>
    <d v="2017-08-24T00:00:00"/>
    <n v="0"/>
    <x v="303"/>
    <x v="1"/>
    <x v="5"/>
  </r>
  <r>
    <n v="102421187"/>
    <s v="OKEBUKOLA JOHNSON"/>
    <s v="29 OLADEJO STREET, OKO-OBA, ORILE AGEGE"/>
    <s v="C-Non MD"/>
    <x v="1"/>
    <s v="NMD"/>
    <n v="532"/>
    <n v="26193.02"/>
    <n v="279992.61"/>
    <x v="8"/>
    <n v="1000259621"/>
    <x v="619"/>
    <m/>
    <d v="2020-06-27T00:00:00"/>
    <n v="0"/>
    <x v="303"/>
    <x v="1"/>
    <x v="5"/>
  </r>
  <r>
    <n v="100525276"/>
    <s v="OLAJIDE ABE"/>
    <s v="6 OLADEJO STR 77/S25/60668 OKO OBA AGEGE"/>
    <s v="C-Non MD"/>
    <x v="1"/>
    <s v="NMD"/>
    <n v="532"/>
    <n v="26193.02"/>
    <n v="263767.95"/>
    <x v="8"/>
    <n v="1000259621"/>
    <x v="619"/>
    <n v="35000"/>
    <d v="2025-06-19T00:00:00"/>
    <n v="8806.98"/>
    <x v="0"/>
    <x v="2"/>
    <x v="5"/>
  </r>
  <r>
    <n v="101648197"/>
    <s v="BABAWALE JOSEPH"/>
    <s v="6 OLADEJO STR M/NO 79/S25/137820 OKO OBA AGEGE"/>
    <s v="C-Non MD"/>
    <x v="0"/>
    <s v="NMD"/>
    <n v="0"/>
    <n v="0"/>
    <n v="20463.189999999999"/>
    <x v="8"/>
    <n v="1000259621"/>
    <x v="619"/>
    <m/>
    <m/>
    <n v="0"/>
    <x v="0"/>
    <x v="0"/>
    <x v="5"/>
  </r>
  <r>
    <n v="101647353"/>
    <s v="BABAWALE JOSEPH"/>
    <s v="6 OLADEJO STR M/NO 79/S25/137820 OKO OBA AGEGE"/>
    <s v="C-Non MD"/>
    <x v="0"/>
    <s v="NMD"/>
    <n v="0"/>
    <n v="0"/>
    <n v="38463.19"/>
    <x v="8"/>
    <n v="1000259621"/>
    <x v="619"/>
    <m/>
    <m/>
    <n v="0"/>
    <x v="0"/>
    <x v="0"/>
    <x v="5"/>
  </r>
  <r>
    <n v="101647254"/>
    <s v="BABAWALE JOSEPH"/>
    <s v="6 OLADEJO STR M/NO 79/S25/137820 OKO OBA AGEGE"/>
    <s v="C-Non MD"/>
    <x v="0"/>
    <s v="NMD"/>
    <n v="0"/>
    <n v="0"/>
    <n v="38463.19"/>
    <x v="8"/>
    <n v="1000259621"/>
    <x v="619"/>
    <m/>
    <m/>
    <n v="0"/>
    <x v="0"/>
    <x v="0"/>
    <x v="5"/>
  </r>
  <r>
    <n v="100525130"/>
    <s v="AMUSA ALIMOTU"/>
    <s v="8 OLADEJO STR M/N 77/S25/83064 OKO-OBA AGEGE"/>
    <s v="C-Non MD"/>
    <x v="1"/>
    <s v="NMD"/>
    <n v="532"/>
    <n v="26193.02"/>
    <n v="-11118.81"/>
    <x v="8"/>
    <n v="1000259621"/>
    <x v="619"/>
    <n v="26000"/>
    <d v="2025-06-17T00:00:00"/>
    <n v="0"/>
    <x v="306"/>
    <x v="3"/>
    <x v="5"/>
  </r>
  <r>
    <n v="102976966"/>
    <s v="OKESANJO ADEOLA ADEOLA ADEOLA"/>
    <s v="19 OLAGOKE STREET ORILE AGEGE"/>
    <s v="C-Non MD"/>
    <x v="0"/>
    <s v="NMD"/>
    <n v="0"/>
    <n v="0"/>
    <n v="0"/>
    <x v="8"/>
    <n v="1001609936"/>
    <x v="620"/>
    <m/>
    <m/>
    <n v="0"/>
    <x v="0"/>
    <x v="0"/>
    <x v="1"/>
  </r>
  <r>
    <n v="100956246"/>
    <s v="MRS OKESANJO ADEOLA"/>
    <s v="19 OLAGOKE STREET ORILE-AGEGE LAGOS"/>
    <s v="C-MD1"/>
    <x v="0"/>
    <s v="MD"/>
    <n v="0"/>
    <n v="0"/>
    <n v="820790.64"/>
    <x v="8"/>
    <n v="1001609936"/>
    <x v="620"/>
    <m/>
    <m/>
    <n v="0"/>
    <x v="0"/>
    <x v="0"/>
    <x v="1"/>
  </r>
  <r>
    <n v="100522852"/>
    <s v="CHIEF A C ONO"/>
    <s v="ABEOKUTA EXP RD OKO OBA "/>
    <s v="C-Non MD"/>
    <x v="0"/>
    <s v="NMD"/>
    <n v="0"/>
    <n v="0"/>
    <n v="1365615.27"/>
    <x v="8"/>
    <n v="1001609936"/>
    <x v="620"/>
    <m/>
    <m/>
    <n v="0"/>
    <x v="0"/>
    <x v="0"/>
    <x v="1"/>
  </r>
  <r>
    <n v="100956248"/>
    <s v="KINGS OSA"/>
    <s v="17 OLAGOKE STR LAGOS "/>
    <s v="C-Non MD"/>
    <x v="1"/>
    <s v="NMD"/>
    <n v="532"/>
    <n v="26193.02"/>
    <n v="655280.56999999995"/>
    <x v="8"/>
    <n v="1001609938"/>
    <x v="621"/>
    <n v="500"/>
    <d v="2025-06-18T00:00:00"/>
    <n v="0"/>
    <x v="353"/>
    <x v="3"/>
    <x v="6"/>
  </r>
  <r>
    <n v="100525264"/>
    <s v="MR BASHIRU LASISI"/>
    <s v="2 IREPODUN STR 77/S25/077950 OKO OBA AGEGE"/>
    <s v="C-Non MD"/>
    <x v="1"/>
    <s v="NMD"/>
    <n v="532"/>
    <n v="26193.02"/>
    <n v="230653.66"/>
    <x v="8"/>
    <n v="1001609938"/>
    <x v="621"/>
    <m/>
    <d v="2025-05-21T00:00:00"/>
    <n v="0"/>
    <x v="303"/>
    <x v="1"/>
    <x v="6"/>
  </r>
  <r>
    <n v="100945239"/>
    <s v="LASISA ALABI BASHIRU"/>
    <s v="2 IREPODUN STR LAIK96/S25/00000613 OKO OBA AGEGE"/>
    <s v="C-Non MD"/>
    <x v="1"/>
    <s v="NMD"/>
    <n v="532"/>
    <n v="26193.02"/>
    <n v="342857.53"/>
    <x v="8"/>
    <n v="1001609938"/>
    <x v="621"/>
    <n v="20000"/>
    <d v="2025-06-16T00:00:00"/>
    <n v="0"/>
    <x v="312"/>
    <x v="3"/>
    <x v="6"/>
  </r>
  <r>
    <n v="100956247"/>
    <s v="MR SOLA ONTILO"/>
    <s v="1 ONITILO CLOSE OFF OLAGOKE ORILE-AGEGE LAGOS"/>
    <s v="C-Non MD"/>
    <x v="1"/>
    <s v="NMD"/>
    <n v="532"/>
    <n v="26193.02"/>
    <n v="58307.37"/>
    <x v="8"/>
    <n v="1001611402"/>
    <x v="622"/>
    <m/>
    <d v="2025-05-27T00:00:00"/>
    <n v="0"/>
    <x v="303"/>
    <x v="1"/>
    <x v="6"/>
  </r>
  <r>
    <n v="102194241"/>
    <s v="ADARAMOYE MICHEAL O"/>
    <s v="4 OLAGOKE STR OKO OBA"/>
    <s v="C-Non MD"/>
    <x v="1"/>
    <s v="NMD"/>
    <n v="532"/>
    <n v="26193.02"/>
    <n v="274238.98"/>
    <x v="8"/>
    <n v="1001611402"/>
    <x v="622"/>
    <m/>
    <d v="2022-01-12T00:00:00"/>
    <n v="0"/>
    <x v="303"/>
    <x v="1"/>
    <x v="6"/>
  </r>
  <r>
    <n v="100523584"/>
    <s v="L O OLALEYE"/>
    <s v="1 OLALEYE STR 74/S25/52738 OKO-OBA AGEGE"/>
    <s v="C-Non MD"/>
    <x v="1"/>
    <s v="NMD"/>
    <n v="532"/>
    <n v="26193.02"/>
    <n v="801793.45"/>
    <x v="8"/>
    <n v="1000261006"/>
    <x v="623"/>
    <n v="20000"/>
    <d v="2025-06-19T00:00:00"/>
    <n v="0"/>
    <x v="312"/>
    <x v="3"/>
    <x v="2"/>
  </r>
  <r>
    <n v="100522955"/>
    <s v="MODUPE SOPHINE ONI"/>
    <s v="10 OLALEYE STR AGEGE ORILE"/>
    <s v="C-Non MD"/>
    <x v="1"/>
    <s v="NMD"/>
    <n v="532"/>
    <n v="26193.02"/>
    <n v="117578.47"/>
    <x v="8"/>
    <n v="1000261006"/>
    <x v="623"/>
    <n v="25000"/>
    <d v="2025-06-24T00:00:00"/>
    <n v="0"/>
    <x v="311"/>
    <x v="3"/>
    <x v="2"/>
  </r>
  <r>
    <n v="100525458"/>
    <s v="ONI S M"/>
    <s v="10 OLALEYE STR M/NO 79/S25/174283 ORILE-AGEGE"/>
    <s v="C-Non MD"/>
    <x v="0"/>
    <s v="NMD"/>
    <n v="0"/>
    <n v="0"/>
    <n v="410009.59999999998"/>
    <x v="8"/>
    <n v="1000261006"/>
    <x v="623"/>
    <m/>
    <m/>
    <n v="0"/>
    <x v="0"/>
    <x v="0"/>
    <x v="2"/>
  </r>
  <r>
    <n v="100524950"/>
    <s v="MODUPE SOPHINE ONI"/>
    <s v="10 OLALEYE STREET 79/S25/1602 OKO OBA AGEGE"/>
    <s v="C-Non MD"/>
    <x v="1"/>
    <s v="NMD"/>
    <n v="532"/>
    <n v="26193.02"/>
    <n v="27027.200000000001"/>
    <x v="8"/>
    <n v="1000261006"/>
    <x v="623"/>
    <n v="30000"/>
    <d v="2025-06-24T00:00:00"/>
    <n v="3806.9799999999996"/>
    <x v="0"/>
    <x v="2"/>
    <x v="2"/>
  </r>
  <r>
    <n v="100523129"/>
    <s v="MR JINUDU ODUNTAN"/>
    <s v="3 OLALEYE STR 79/S25/90274 OKO OBA"/>
    <s v="C-Non MD"/>
    <x v="1"/>
    <s v="NMD"/>
    <n v="532"/>
    <n v="26193.02"/>
    <n v="457302.54"/>
    <x v="8"/>
    <n v="1000261006"/>
    <x v="623"/>
    <m/>
    <d v="2025-04-18T00:00:00"/>
    <n v="0"/>
    <x v="303"/>
    <x v="1"/>
    <x v="2"/>
  </r>
  <r>
    <n v="101628859"/>
    <s v="MR JINUDU ODUNTAN"/>
    <s v="3 OLALEYE STR OKO OBA"/>
    <s v="C-Non MD"/>
    <x v="1"/>
    <s v="NMD"/>
    <n v="532"/>
    <n v="26193.02"/>
    <n v="631106.30000000005"/>
    <x v="8"/>
    <n v="1000261006"/>
    <x v="623"/>
    <m/>
    <d v="2025-04-18T00:00:00"/>
    <n v="0"/>
    <x v="303"/>
    <x v="1"/>
    <x v="2"/>
  </r>
  <r>
    <n v="100522894"/>
    <s v="YINUSA O"/>
    <s v="4 OLALEYE STR LAGOS "/>
    <s v="C-Non MD"/>
    <x v="1"/>
    <s v="NMD"/>
    <n v="532"/>
    <n v="26193.02"/>
    <n v="382425.66"/>
    <x v="8"/>
    <n v="1000261006"/>
    <x v="623"/>
    <n v="30000"/>
    <d v="2025-06-24T00:00:00"/>
    <n v="3806.9799999999996"/>
    <x v="0"/>
    <x v="2"/>
    <x v="2"/>
  </r>
  <r>
    <n v="101171022"/>
    <s v="OLUFOLAHAN ONI"/>
    <s v="8 OLALEYE STR OFF OKO-OBA ROAD AGEGE"/>
    <s v="C-Non MD"/>
    <x v="0"/>
    <s v="NMD"/>
    <n v="0"/>
    <n v="0"/>
    <n v="15828.66"/>
    <x v="8"/>
    <n v="1000261006"/>
    <x v="623"/>
    <m/>
    <m/>
    <n v="0"/>
    <x v="0"/>
    <x v="0"/>
    <x v="2"/>
  </r>
  <r>
    <n v="100524120"/>
    <s v="S M ONI"/>
    <s v="8 OLALEYE STREET OFF OKO OBA ORILE AGEGE"/>
    <s v="C-Non MD"/>
    <x v="1"/>
    <s v="NMD"/>
    <n v="532"/>
    <n v="26193.02"/>
    <n v="90834.45"/>
    <x v="8"/>
    <n v="1000261006"/>
    <x v="623"/>
    <n v="27000"/>
    <d v="2025-06-24T00:00:00"/>
    <n v="806.97999999999956"/>
    <x v="0"/>
    <x v="2"/>
    <x v="2"/>
  </r>
  <r>
    <n v="100524649"/>
    <s v="EWELA ALHAJA"/>
    <s v="9 OLALEYE STR OKO OBA ORILE AGEGE "/>
    <s v="C-Non MD"/>
    <x v="0"/>
    <s v="NMD"/>
    <n v="0"/>
    <n v="0"/>
    <n v="308836.52"/>
    <x v="8"/>
    <n v="1000261006"/>
    <x v="623"/>
    <m/>
    <m/>
    <n v="0"/>
    <x v="0"/>
    <x v="0"/>
    <x v="2"/>
  </r>
  <r>
    <n v="100523944"/>
    <s v="MORIAMO OWOLABI"/>
    <s v="12 OLALEYE STR OKO OBA RD M/N 76/162050 AGEGE"/>
    <s v="C-Non MD"/>
    <x v="1"/>
    <s v="NMD"/>
    <n v="532"/>
    <n v="26193.02"/>
    <n v="81190.100000000006"/>
    <x v="8"/>
    <n v="1000261017"/>
    <x v="624"/>
    <n v="18500"/>
    <d v="2025-06-19T00:00:00"/>
    <n v="0"/>
    <x v="345"/>
    <x v="3"/>
    <x v="4"/>
  </r>
  <r>
    <n v="101644668"/>
    <s v="OLA OBAJU"/>
    <s v="13 OLALEYE STREET OLD A/C NO 26/03/03/50518 ALONG OKO OBA AGEGE"/>
    <s v="C-Non MD"/>
    <x v="1"/>
    <s v="NMD"/>
    <n v="532"/>
    <n v="26193.02"/>
    <n v="338392.53"/>
    <x v="8"/>
    <n v="1000261017"/>
    <x v="624"/>
    <m/>
    <d v="2024-07-29T00:00:00"/>
    <n v="0"/>
    <x v="303"/>
    <x v="1"/>
    <x v="4"/>
  </r>
  <r>
    <n v="100956260"/>
    <s v="ADE AMOO"/>
    <s v="14 OLALEYE STR OKO OBA LAGOS"/>
    <s v="C-Non MD"/>
    <x v="0"/>
    <s v="NMD"/>
    <n v="0"/>
    <n v="0"/>
    <n v="676203.69"/>
    <x v="8"/>
    <n v="1000261017"/>
    <x v="624"/>
    <m/>
    <m/>
    <n v="0"/>
    <x v="0"/>
    <x v="0"/>
    <x v="4"/>
  </r>
  <r>
    <n v="100523765"/>
    <s v="ADEOYE AKINLEYE"/>
    <s v="20 OLALEYE STR 77/S25/84192 OKO OBA AGEGE"/>
    <s v="C-Non MD"/>
    <x v="1"/>
    <s v="NMD"/>
    <n v="532"/>
    <n v="26193.02"/>
    <n v="153613.69"/>
    <x v="8"/>
    <n v="1000261017"/>
    <x v="624"/>
    <n v="30500"/>
    <d v="2025-06-19T00:00:00"/>
    <n v="4306.9799999999996"/>
    <x v="0"/>
    <x v="2"/>
    <x v="4"/>
  </r>
  <r>
    <n v="100524145"/>
    <s v="OPESUSI SAMUEL"/>
    <s v="9 OLALEYE STR M/NO 82/S25/22751 OKO OBA AGEGE"/>
    <s v="C-Non MD"/>
    <x v="1"/>
    <s v="NMD"/>
    <n v="532"/>
    <n v="26193.02"/>
    <n v="36477.97"/>
    <x v="8"/>
    <n v="1000261017"/>
    <x v="624"/>
    <n v="19000"/>
    <d v="2025-06-19T00:00:00"/>
    <n v="0"/>
    <x v="350"/>
    <x v="3"/>
    <x v="4"/>
  </r>
  <r>
    <n v="100524980"/>
    <s v="SAMUEL OPESUSI"/>
    <s v="9 OLALEYE STREET M/NO 85/S25/162934 ALONG OKO OBA AGEGE"/>
    <s v="C-Non MD"/>
    <x v="1"/>
    <s v="NMD"/>
    <n v="532"/>
    <n v="26193.02"/>
    <n v="189498.63"/>
    <x v="8"/>
    <n v="1000261017"/>
    <x v="624"/>
    <n v="15000"/>
    <d v="2025-06-19T00:00:00"/>
    <n v="0"/>
    <x v="318"/>
    <x v="3"/>
    <x v="4"/>
  </r>
  <r>
    <n v="100525171"/>
    <s v="MR DAVID ADEOSHUN"/>
    <s v="1 ADEOSHUN STREET M/NO 76/122507 OKO OBA AGEGE"/>
    <s v="C-Non MD"/>
    <x v="1"/>
    <s v="NMD"/>
    <n v="532"/>
    <n v="26193.02"/>
    <n v="281225.23"/>
    <x v="8"/>
    <n v="1000261027"/>
    <x v="625"/>
    <n v="36000"/>
    <d v="2025-06-25T00:00:00"/>
    <n v="9806.98"/>
    <x v="0"/>
    <x v="2"/>
    <x v="4"/>
  </r>
  <r>
    <n v="101380013"/>
    <s v="AYINDE EGBETAYO"/>
    <s v="17 OLALEYE STREET OKO OBA AGEGE LAGOS"/>
    <s v="C-Non MD"/>
    <x v="1"/>
    <s v="NMD"/>
    <n v="532"/>
    <n v="26193.02"/>
    <n v="231321.64"/>
    <x v="8"/>
    <n v="1000261027"/>
    <x v="625"/>
    <m/>
    <d v="2025-05-31T00:00:00"/>
    <n v="0"/>
    <x v="303"/>
    <x v="1"/>
    <x v="4"/>
  </r>
  <r>
    <n v="100523142"/>
    <s v="MR ADEBISI ADEGOKE B"/>
    <s v="19A OLALEYE STR OKO OBA AG 79/S25/109530 OKO OBA AGEGE"/>
    <s v="C-Non MD"/>
    <x v="0"/>
    <s v="NMD"/>
    <n v="0"/>
    <n v="0"/>
    <n v="257386.4"/>
    <x v="8"/>
    <n v="1000261027"/>
    <x v="625"/>
    <m/>
    <m/>
    <n v="0"/>
    <x v="0"/>
    <x v="0"/>
    <x v="4"/>
  </r>
  <r>
    <n v="100538097"/>
    <s v="MR SAHEED ALAGBE"/>
    <s v="2 ADEOSUN STR AGEGE LAGOS"/>
    <s v="C-Non MD"/>
    <x v="1"/>
    <s v="NMD"/>
    <n v="532"/>
    <n v="26193.02"/>
    <n v="321013.87"/>
    <x v="8"/>
    <n v="1000261027"/>
    <x v="625"/>
    <n v="35000"/>
    <d v="2025-06-25T00:00:00"/>
    <n v="8806.98"/>
    <x v="0"/>
    <x v="2"/>
    <x v="4"/>
  </r>
  <r>
    <n v="100524099"/>
    <s v="MICHAEL OLUWALEKE"/>
    <s v="24 OLALEYE STR OKO OBA AGE 75/097978 AGEGE"/>
    <s v="C-Non MD"/>
    <x v="0"/>
    <s v="NMD"/>
    <n v="0"/>
    <n v="0"/>
    <n v="100742.52"/>
    <x v="8"/>
    <n v="1000261027"/>
    <x v="625"/>
    <m/>
    <m/>
    <n v="0"/>
    <x v="0"/>
    <x v="0"/>
    <x v="4"/>
  </r>
  <r>
    <n v="100524644"/>
    <s v="AYOKA YETUNDE GBADEBO"/>
    <s v="30A OLALEYE STR N92/S25/056217 OKO OBA"/>
    <s v="C-Non MD"/>
    <x v="1"/>
    <s v="NMD"/>
    <n v="532"/>
    <n v="26193.02"/>
    <n v="102159.15"/>
    <x v="8"/>
    <n v="1000261027"/>
    <x v="625"/>
    <n v="50000"/>
    <d v="2025-06-13T00:00:00"/>
    <n v="23806.98"/>
    <x v="0"/>
    <x v="2"/>
    <x v="4"/>
  </r>
  <r>
    <n v="100525147"/>
    <s v="AKOREDE R A"/>
    <s v="29 OLALEYE STR 85/S25/086139 OKO OBA AGEGE"/>
    <s v="C-Non MD"/>
    <x v="1"/>
    <s v="NMD"/>
    <n v="532"/>
    <n v="26193.02"/>
    <n v="382036.13"/>
    <x v="8"/>
    <n v="1000261023"/>
    <x v="626"/>
    <m/>
    <d v="2025-05-22T00:00:00"/>
    <n v="0"/>
    <x v="303"/>
    <x v="1"/>
    <x v="4"/>
  </r>
  <r>
    <n v="100523962"/>
    <s v="AKINBAMI ADUNNI"/>
    <s v="30 OLALEYE STR OKO OBA AGEGE "/>
    <s v="C-Non MD"/>
    <x v="1"/>
    <s v="NMD"/>
    <n v="532"/>
    <n v="26193.02"/>
    <n v="518139.32"/>
    <x v="8"/>
    <n v="1000261023"/>
    <x v="626"/>
    <n v="100"/>
    <d v="2025-06-10T00:00:00"/>
    <n v="0"/>
    <x v="316"/>
    <x v="3"/>
    <x v="4"/>
  </r>
  <r>
    <n v="100524455"/>
    <s v="SHODUNKE OLUFUNMILAYO"/>
    <s v="38 OLALEYE STR OKO OBA AGEGE "/>
    <s v="C-Non MD"/>
    <x v="1"/>
    <s v="NMD"/>
    <n v="532"/>
    <n v="26193.02"/>
    <n v="423802.78"/>
    <x v="8"/>
    <n v="1000261023"/>
    <x v="626"/>
    <m/>
    <d v="2025-05-24T00:00:00"/>
    <n v="0"/>
    <x v="303"/>
    <x v="1"/>
    <x v="4"/>
  </r>
  <r>
    <n v="100523416"/>
    <s v="ADEOGUN DAUDA"/>
    <s v="40 OLALEYE ST O/AGEGE "/>
    <s v="C-Non MD"/>
    <x v="1"/>
    <s v="NMD"/>
    <n v="532"/>
    <n v="26193.02"/>
    <n v="102619.68"/>
    <x v="8"/>
    <n v="1000261023"/>
    <x v="626"/>
    <n v="26100"/>
    <d v="2025-06-19T00:00:00"/>
    <n v="0"/>
    <x v="335"/>
    <x v="3"/>
    <x v="4"/>
  </r>
  <r>
    <n v="100523000"/>
    <s v="ALIMI BAKARE"/>
    <s v="42 OLALEYE STR OKO OBA AGEGE "/>
    <s v="C-Non MD"/>
    <x v="1"/>
    <s v="NMD"/>
    <n v="532"/>
    <n v="26193.02"/>
    <n v="766533.41"/>
    <x v="8"/>
    <n v="1000261023"/>
    <x v="626"/>
    <n v="27000"/>
    <d v="2025-06-25T00:00:00"/>
    <n v="806.97999999999956"/>
    <x v="0"/>
    <x v="2"/>
    <x v="4"/>
  </r>
  <r>
    <n v="100524721"/>
    <s v="ADEBANJO ELIZABETH"/>
    <s v="44 OLALEYE STR OLD OKO-OBA RD AGEGE"/>
    <s v="C-Non MD"/>
    <x v="1"/>
    <s v="NMD"/>
    <n v="532"/>
    <n v="26193.02"/>
    <n v="95825.35"/>
    <x v="8"/>
    <n v="1000261023"/>
    <x v="626"/>
    <n v="36200"/>
    <d v="2025-06-21T00:00:00"/>
    <n v="10006.98"/>
    <x v="0"/>
    <x v="2"/>
    <x v="4"/>
  </r>
  <r>
    <n v="100524294"/>
    <s v="MATHEW SOBUKOLA"/>
    <s v="48 OLALEYE STR 86/S25/118811 OKO-OBA"/>
    <s v="C-Non MD"/>
    <x v="1"/>
    <s v="NMD"/>
    <n v="532"/>
    <n v="26193.02"/>
    <n v="101178.87"/>
    <x v="8"/>
    <n v="1000261023"/>
    <x v="626"/>
    <n v="37000"/>
    <d v="2025-06-17T00:00:00"/>
    <n v="10806.98"/>
    <x v="0"/>
    <x v="2"/>
    <x v="4"/>
  </r>
  <r>
    <n v="100525260"/>
    <s v="OLADOKUN PHILLIPS"/>
    <s v="33 OLALEYE STR AGEGE ORILE"/>
    <s v="C-Non MD"/>
    <x v="1"/>
    <s v="NMD"/>
    <n v="532"/>
    <n v="26193.02"/>
    <n v="477303.46"/>
    <x v="8"/>
    <n v="1000261019"/>
    <x v="627"/>
    <n v="30000"/>
    <d v="2025-06-13T00:00:00"/>
    <n v="3806.9799999999996"/>
    <x v="0"/>
    <x v="2"/>
    <x v="4"/>
  </r>
  <r>
    <n v="100525244"/>
    <s v="MUSTAPHA OLUSEGUN"/>
    <s v="35 OLALEYE STR OKO OBA AGEGE"/>
    <s v="C-Non MD"/>
    <x v="1"/>
    <s v="NMD"/>
    <n v="532"/>
    <n v="26193.02"/>
    <n v="880397.67"/>
    <x v="8"/>
    <n v="1000261019"/>
    <x v="627"/>
    <n v="30000"/>
    <d v="2025-06-25T00:00:00"/>
    <n v="3806.9799999999996"/>
    <x v="0"/>
    <x v="2"/>
    <x v="4"/>
  </r>
  <r>
    <n v="100522652"/>
    <s v="J.O OLAJIDE JOSHUA"/>
    <s v="41 OLALEYE STR OK  "/>
    <s v="C-Non MD"/>
    <x v="1"/>
    <s v="NMD"/>
    <n v="532"/>
    <n v="26193.02"/>
    <n v="233688.2"/>
    <x v="8"/>
    <n v="1000261019"/>
    <x v="627"/>
    <n v="25000"/>
    <d v="2025-06-25T00:00:00"/>
    <n v="0"/>
    <x v="311"/>
    <x v="3"/>
    <x v="4"/>
  </r>
  <r>
    <n v="100525623"/>
    <s v="LAMINA YUSSUF"/>
    <s v="43 OLALEYE STR AGEGE OKO-OBA"/>
    <s v="C-Non MD"/>
    <x v="1"/>
    <s v="NMD"/>
    <n v="532"/>
    <n v="26193.02"/>
    <n v="31240.45"/>
    <x v="8"/>
    <n v="1000261019"/>
    <x v="627"/>
    <n v="28000"/>
    <d v="2025-06-23T00:00:00"/>
    <n v="1806.9799999999996"/>
    <x v="0"/>
    <x v="2"/>
    <x v="4"/>
  </r>
  <r>
    <n v="100523822"/>
    <s v="SUBEDATU ABIOLA"/>
    <s v="52 OLALEYE STR OKO-OBA "/>
    <s v="C-Non MD"/>
    <x v="1"/>
    <s v="NMD"/>
    <n v="532"/>
    <n v="26193.02"/>
    <n v="277262.71000000002"/>
    <x v="8"/>
    <n v="1000261019"/>
    <x v="627"/>
    <n v="40000"/>
    <d v="2025-06-19T00:00:00"/>
    <n v="13806.98"/>
    <x v="0"/>
    <x v="2"/>
    <x v="4"/>
  </r>
  <r>
    <n v="102849161"/>
    <s v="MRS C.AWOSUSI C.AWOSUSI C.AWOSUSI"/>
    <s v="54.OLALEYE STR. ORILE AGEGE LAGOS"/>
    <s v="C-Non MD"/>
    <x v="1"/>
    <s v="NMD"/>
    <n v="532"/>
    <n v="26193.02"/>
    <n v="43556.94"/>
    <x v="8"/>
    <n v="1000261019"/>
    <x v="627"/>
    <n v="26100"/>
    <d v="2025-06-23T00:00:00"/>
    <n v="0"/>
    <x v="335"/>
    <x v="3"/>
    <x v="4"/>
  </r>
  <r>
    <n v="100525401"/>
    <s v="MRS C.AWOSUSI"/>
    <s v="54.OLALEYE STR. ORILE AGEGE LAGOS"/>
    <s v="C-Non MD"/>
    <x v="1"/>
    <s v="NMD"/>
    <n v="532"/>
    <n v="26193.02"/>
    <n v="48389.64"/>
    <x v="8"/>
    <n v="1000261019"/>
    <x v="627"/>
    <n v="26000"/>
    <d v="2025-06-23T00:00:00"/>
    <n v="0"/>
    <x v="306"/>
    <x v="3"/>
    <x v="4"/>
  </r>
  <r>
    <n v="100522843"/>
    <s v="ADEBOWALE PRINCE"/>
    <s v="56 OLALEYE STR OKO-OBA LAGOS"/>
    <s v="C-Non MD"/>
    <x v="1"/>
    <s v="NMD"/>
    <n v="532"/>
    <n v="26193.02"/>
    <n v="85456.75"/>
    <x v="8"/>
    <n v="1000261019"/>
    <x v="627"/>
    <n v="45000"/>
    <d v="2025-06-19T00:00:00"/>
    <n v="18806.98"/>
    <x v="0"/>
    <x v="2"/>
    <x v="4"/>
  </r>
  <r>
    <n v="101682081"/>
    <s v="ADEBOWALE PRINCE"/>
    <s v="56 OLALEYE STR OKO-OBA LAGOS"/>
    <s v="C-Non MD"/>
    <x v="1"/>
    <s v="NMD"/>
    <n v="532"/>
    <n v="26193.02"/>
    <n v="18262.66"/>
    <x v="8"/>
    <n v="1000261019"/>
    <x v="627"/>
    <n v="37500"/>
    <d v="2025-06-25T00:00:00"/>
    <n v="11306.98"/>
    <x v="0"/>
    <x v="2"/>
    <x v="4"/>
  </r>
  <r>
    <n v="100524603"/>
    <s v="MR SURAJU ALIMI"/>
    <s v="58 OLALEYE ST 77/S25/049786 OKO-OBA AGEGE"/>
    <s v="C-Non MD"/>
    <x v="1"/>
    <s v="NMD"/>
    <n v="532"/>
    <n v="26193.02"/>
    <n v="290549.59999999998"/>
    <x v="8"/>
    <n v="1000261019"/>
    <x v="627"/>
    <n v="41000"/>
    <d v="2025-06-25T00:00:00"/>
    <n v="14806.98"/>
    <x v="0"/>
    <x v="2"/>
    <x v="4"/>
  </r>
  <r>
    <n v="100524993"/>
    <s v="OLALEKAN FATAI"/>
    <s v="61 OLALEYE STR OKO OBA LAGOS"/>
    <s v="C-Non MD"/>
    <x v="1"/>
    <s v="NMD"/>
    <n v="532"/>
    <n v="26193.02"/>
    <n v="321635.7"/>
    <x v="8"/>
    <n v="1000261019"/>
    <x v="627"/>
    <n v="37000"/>
    <d v="2025-06-25T00:00:00"/>
    <n v="10806.98"/>
    <x v="0"/>
    <x v="2"/>
    <x v="4"/>
  </r>
  <r>
    <n v="100524620"/>
    <s v="SUNDAY AKINBODE"/>
    <s v="9 AKINBODE STR M/N 77/S25/16078 ORILE AGEGE"/>
    <s v="C-Non MD"/>
    <x v="1"/>
    <s v="NMD"/>
    <n v="532"/>
    <n v="26193.02"/>
    <n v="119792.52"/>
    <x v="8"/>
    <n v="1000261019"/>
    <x v="627"/>
    <n v="38000"/>
    <d v="2025-06-19T00:00:00"/>
    <n v="11806.98"/>
    <x v="0"/>
    <x v="2"/>
    <x v="4"/>
  </r>
  <r>
    <n v="100523017"/>
    <s v="STELLA OLADOJU SOLAJA"/>
    <s v="10 OLADEINDE STR OKO OBA AGEG M/N 76/171883 "/>
    <s v="C-Non MD"/>
    <x v="1"/>
    <s v="NMD"/>
    <n v="532"/>
    <n v="26193.02"/>
    <n v="439092.76"/>
    <x v="8"/>
    <n v="1001610454"/>
    <x v="628"/>
    <n v="20000"/>
    <d v="2025-06-23T00:00:00"/>
    <n v="0"/>
    <x v="312"/>
    <x v="3"/>
    <x v="5"/>
  </r>
  <r>
    <n v="100525419"/>
    <s v="OYENEME E"/>
    <s v="15 OLASOJI STR OKOOBA LAGOS"/>
    <s v="C-Non MD"/>
    <x v="1"/>
    <s v="NMD"/>
    <n v="532"/>
    <n v="26193.02"/>
    <n v="56144.92"/>
    <x v="8"/>
    <n v="1001610454"/>
    <x v="628"/>
    <n v="31000"/>
    <d v="2025-06-20T00:00:00"/>
    <n v="4806.9799999999996"/>
    <x v="0"/>
    <x v="2"/>
    <x v="5"/>
  </r>
  <r>
    <n v="100523627"/>
    <s v="FANOIKI JOHN"/>
    <s v="20 OLUSEGUN OLASOJI ST M/N 85/S25/20867 OKO OBA AGEGE"/>
    <s v="C-Non MD"/>
    <x v="0"/>
    <s v="NMD"/>
    <n v="0"/>
    <n v="0"/>
    <n v="6579.29"/>
    <x v="8"/>
    <n v="1001610454"/>
    <x v="628"/>
    <m/>
    <m/>
    <n v="0"/>
    <x v="0"/>
    <x v="0"/>
    <x v="5"/>
  </r>
  <r>
    <n v="100524461"/>
    <s v="KUSORO FLORENCE"/>
    <s v="10 OLASOJI STR 92/000523 OKO OBA AGEGE"/>
    <s v="C-Non MD"/>
    <x v="1"/>
    <s v="NMD"/>
    <n v="532"/>
    <n v="26193.02"/>
    <n v="1578551.19"/>
    <x v="8"/>
    <n v="1000259331"/>
    <x v="629"/>
    <m/>
    <d v="2025-04-15T00:00:00"/>
    <n v="0"/>
    <x v="303"/>
    <x v="1"/>
    <x v="5"/>
  </r>
  <r>
    <n v="102946535"/>
    <s v="ADELEKE A A A"/>
    <s v="10 OLASOJI STREET 77/038668 OKO OBA AGEGE"/>
    <s v="C-Non MD"/>
    <x v="1"/>
    <s v="NMD"/>
    <n v="532"/>
    <n v="26193.02"/>
    <n v="25419.119999999999"/>
    <x v="8"/>
    <n v="1000259331"/>
    <x v="629"/>
    <n v="26900"/>
    <d v="2025-06-16T00:00:00"/>
    <n v="706.97999999999956"/>
    <x v="0"/>
    <x v="2"/>
    <x v="5"/>
  </r>
  <r>
    <n v="100525104"/>
    <s v="ADELEKE A"/>
    <s v="10 OLASOJI STREET 77/038668 OKO OBA AGEGE"/>
    <s v="C-Non MD"/>
    <x v="1"/>
    <s v="NMD"/>
    <n v="532"/>
    <n v="26193.02"/>
    <n v="25566.19"/>
    <x v="8"/>
    <n v="1000259331"/>
    <x v="629"/>
    <n v="27000"/>
    <d v="2025-06-16T00:00:00"/>
    <n v="806.97999999999956"/>
    <x v="0"/>
    <x v="2"/>
    <x v="5"/>
  </r>
  <r>
    <n v="101694965"/>
    <s v="MR. OMIYALE"/>
    <s v="17 SEGUN OLASOJI STR OKO OBA AGEGE"/>
    <s v="C-Non MD"/>
    <x v="0"/>
    <s v="NMD"/>
    <n v="0"/>
    <n v="0"/>
    <n v="176268.07"/>
    <x v="8"/>
    <n v="1001611450"/>
    <x v="630"/>
    <m/>
    <m/>
    <n v="0"/>
    <x v="0"/>
    <x v="0"/>
    <x v="5"/>
  </r>
  <r>
    <n v="102674291"/>
    <s v="OLADIPUPO  M.A."/>
    <s v="6 OREMEJI STREET OLD OKO OBA LAGOS "/>
    <s v="C-Non MD"/>
    <x v="0"/>
    <s v="NMD"/>
    <n v="0"/>
    <n v="0"/>
    <n v="210317.78"/>
    <x v="8"/>
    <n v="1000535921"/>
    <x v="631"/>
    <m/>
    <m/>
    <n v="0"/>
    <x v="0"/>
    <x v="0"/>
    <x v="6"/>
  </r>
  <r>
    <n v="102707999"/>
    <s v="COMMANDER   A AJOSE"/>
    <s v="96 OKO OBA RD AGEGE "/>
    <s v="C-Non MD"/>
    <x v="0"/>
    <s v="NMD"/>
    <n v="0"/>
    <n v="0"/>
    <n v="133376.4"/>
    <x v="8"/>
    <n v="1000535921"/>
    <x v="631"/>
    <m/>
    <m/>
    <n v="0"/>
    <x v="0"/>
    <x v="0"/>
    <x v="6"/>
  </r>
  <r>
    <n v="100524882"/>
    <s v="MABAYOJE OKEMOSUN"/>
    <s v="45 DORCAS MOROLAWUN STR. OKO OLD A/C NO 26/03/03/66115 OKO-OBA AGEGE"/>
    <s v="C-Non MD"/>
    <x v="1"/>
    <s v="NMD"/>
    <n v="532"/>
    <n v="26193.02"/>
    <n v="612905.31000000006"/>
    <x v="8"/>
    <n v="1000264085"/>
    <x v="632"/>
    <m/>
    <d v="2025-03-18T00:00:00"/>
    <n v="0"/>
    <x v="303"/>
    <x v="1"/>
    <x v="2"/>
  </r>
  <r>
    <n v="102760268"/>
    <s v="AYO AYO SOYOYE"/>
    <s v="1C OREMOSU STREET"/>
    <s v="C-MD2"/>
    <x v="1"/>
    <s v="MD"/>
    <n v="2652"/>
    <n v="152266.57"/>
    <n v="581526.30000000005"/>
    <x v="8"/>
    <n v="1000259376"/>
    <x v="633"/>
    <m/>
    <m/>
    <n v="0"/>
    <x v="354"/>
    <x v="1"/>
    <x v="1"/>
  </r>
  <r>
    <n v="102926634"/>
    <s v="MRS GRACE ESSIEN GRACE ESSIEN"/>
    <s v="3 OREMOSUN STR  "/>
    <s v="C-Non MD"/>
    <x v="1"/>
    <s v="NMD"/>
    <n v="532"/>
    <n v="26193.02"/>
    <n v="80101.429999999993"/>
    <x v="8"/>
    <n v="1000259376"/>
    <x v="633"/>
    <m/>
    <m/>
    <n v="0"/>
    <x v="303"/>
    <x v="1"/>
    <x v="1"/>
  </r>
  <r>
    <n v="100522707"/>
    <s v="MRS GRACE ESSIEN"/>
    <s v="3 OREMOSUN STR  "/>
    <s v="C-Non MD"/>
    <x v="1"/>
    <s v="NMD"/>
    <n v="532"/>
    <n v="26193.02"/>
    <n v="664476.28"/>
    <x v="8"/>
    <n v="1000259376"/>
    <x v="633"/>
    <m/>
    <d v="2025-05-12T00:00:00"/>
    <n v="0"/>
    <x v="303"/>
    <x v="1"/>
    <x v="1"/>
  </r>
  <r>
    <n v="100945103"/>
    <s v="ALH POPOOLA F.O."/>
    <s v="4. OSHODI STR LAGOS "/>
    <s v="C-Non MD"/>
    <x v="1"/>
    <s v="NMD"/>
    <n v="532"/>
    <n v="26193.02"/>
    <n v="1402789.09"/>
    <x v="8"/>
    <n v="1000261878"/>
    <x v="634"/>
    <m/>
    <d v="2025-05-19T00:00:00"/>
    <n v="0"/>
    <x v="303"/>
    <x v="1"/>
    <x v="5"/>
  </r>
  <r>
    <n v="102943332"/>
    <s v="MOTUNRAYO LATIFAT YUSUF"/>
    <s v="7 Oshodi street oko oba agege"/>
    <s v="C-Non MD"/>
    <x v="0"/>
    <s v="NMD"/>
    <n v="0"/>
    <n v="0"/>
    <n v="-26000"/>
    <x v="8"/>
    <n v="1000261878"/>
    <x v="634"/>
    <m/>
    <m/>
    <n v="0"/>
    <x v="0"/>
    <x v="0"/>
    <x v="5"/>
  </r>
  <r>
    <n v="100525417"/>
    <s v="OLINKS OKONKWO"/>
    <s v="8 OSHODI STR LAGOS "/>
    <s v="C-Non MD"/>
    <x v="1"/>
    <s v="NMD"/>
    <n v="532"/>
    <n v="26193.02"/>
    <n v="77937.070000000007"/>
    <x v="8"/>
    <n v="1000261878"/>
    <x v="634"/>
    <m/>
    <d v="2025-04-06T00:00:00"/>
    <n v="0"/>
    <x v="303"/>
    <x v="1"/>
    <x v="5"/>
  </r>
  <r>
    <n v="100525217"/>
    <s v="AKEEM ISHOLA ADEBISI"/>
    <s v="10 OLADEJO STR OKO-OBA LAGOS."/>
    <s v="C-Non MD"/>
    <x v="1"/>
    <s v="NMD"/>
    <n v="532"/>
    <n v="26193.02"/>
    <n v="470171.41"/>
    <x v="8"/>
    <n v="1000261875"/>
    <x v="635"/>
    <m/>
    <d v="2025-05-28T00:00:00"/>
    <n v="0"/>
    <x v="303"/>
    <x v="1"/>
    <x v="5"/>
  </r>
  <r>
    <n v="101648755"/>
    <s v="SHOLANKE SAKINAT"/>
    <s v="16 OSHODI STR OKO-OBA"/>
    <s v="C-Non MD"/>
    <x v="0"/>
    <s v="NMD"/>
    <n v="0"/>
    <n v="0"/>
    <n v="267442.62"/>
    <x v="8"/>
    <n v="1000261875"/>
    <x v="635"/>
    <m/>
    <m/>
    <n v="0"/>
    <x v="0"/>
    <x v="0"/>
    <x v="5"/>
  </r>
  <r>
    <n v="100524714"/>
    <s v="SHOLANKE SAKINAT"/>
    <s v="16 OSHODI STR OKO-OBA "/>
    <s v="C-Non MD"/>
    <x v="1"/>
    <s v="NMD"/>
    <n v="532"/>
    <n v="26193.02"/>
    <n v="58931.87"/>
    <x v="8"/>
    <n v="1000261875"/>
    <x v="635"/>
    <m/>
    <d v="2025-05-28T00:00:00"/>
    <n v="0"/>
    <x v="303"/>
    <x v="1"/>
    <x v="5"/>
  </r>
  <r>
    <n v="100524943"/>
    <s v="TIMOTHY OGUNDIPE"/>
    <s v="18 OSHODI STR OKO OBA AGEGE  "/>
    <s v="C-Non MD"/>
    <x v="1"/>
    <s v="NMD"/>
    <n v="532"/>
    <n v="26193.02"/>
    <n v="60294.38"/>
    <x v="8"/>
    <n v="1000261875"/>
    <x v="635"/>
    <n v="11800"/>
    <d v="2025-06-22T00:00:00"/>
    <n v="0"/>
    <x v="355"/>
    <x v="3"/>
    <x v="5"/>
  </r>
  <r>
    <n v="100524783"/>
    <s v="ALH L A AYORINDE"/>
    <s v="20 OKO-OBA M/N 77/S25/4808 AGEGE"/>
    <s v="C-Non MD"/>
    <x v="0"/>
    <s v="NMD"/>
    <n v="0"/>
    <n v="0"/>
    <n v="664206.66"/>
    <x v="8"/>
    <n v="1000261875"/>
    <x v="635"/>
    <m/>
    <m/>
    <n v="0"/>
    <x v="0"/>
    <x v="0"/>
    <x v="5"/>
  </r>
  <r>
    <n v="100522355"/>
    <s v="CHIEF BONIFACE"/>
    <s v="21 OSHODI STREET ORILE AGEGE "/>
    <s v="C-Non MD"/>
    <x v="1"/>
    <s v="NMD"/>
    <n v="532"/>
    <n v="26193.02"/>
    <n v="685857.28000000003"/>
    <x v="8"/>
    <n v="1000261875"/>
    <x v="635"/>
    <n v="40000"/>
    <d v="2025-06-16T00:00:00"/>
    <n v="13806.98"/>
    <x v="0"/>
    <x v="2"/>
    <x v="5"/>
  </r>
  <r>
    <n v="100522354"/>
    <s v="CHIEF BONIFACE"/>
    <s v="21 OSHODI STREET ORILE AGEGE LAGOS"/>
    <s v="C-Non MD"/>
    <x v="1"/>
    <s v="NMD"/>
    <n v="532"/>
    <n v="26193.02"/>
    <n v="94455.42"/>
    <x v="8"/>
    <n v="1000261875"/>
    <x v="635"/>
    <m/>
    <d v="2025-05-17T00:00:00"/>
    <n v="0"/>
    <x v="303"/>
    <x v="1"/>
    <x v="5"/>
  </r>
  <r>
    <n v="101915868"/>
    <s v="NWAZURUOKEH CHIBUZOR JOHNSON"/>
    <s v="21 OSHODI STREET ORILE AGEGE LAGOS"/>
    <s v="C-Non MD"/>
    <x v="1"/>
    <s v="NMD"/>
    <n v="532"/>
    <n v="26193.02"/>
    <n v="53708.33"/>
    <x v="8"/>
    <n v="1000261875"/>
    <x v="635"/>
    <n v="17700"/>
    <d v="2025-06-17T00:00:00"/>
    <n v="0"/>
    <x v="356"/>
    <x v="3"/>
    <x v="5"/>
  </r>
  <r>
    <n v="102880008"/>
    <s v="NWAZURUOKEH CHIBUZOR JOHNSON CHIBUZOR JOHNSON"/>
    <s v="21 OSHODI STREET ORILE AGEGE LAGOS"/>
    <s v="C-Non MD"/>
    <x v="1"/>
    <s v="NMD"/>
    <n v="532"/>
    <n v="26193.02"/>
    <n v="29177.56"/>
    <x v="8"/>
    <n v="1000261875"/>
    <x v="635"/>
    <n v="25000"/>
    <d v="2025-06-18T00:00:00"/>
    <n v="0"/>
    <x v="311"/>
    <x v="3"/>
    <x v="5"/>
  </r>
  <r>
    <n v="100522386"/>
    <s v="MR OLADELE OLALEYE"/>
    <s v="33 OSHODI STR OKO OBA LAGOS "/>
    <s v="C-Non MD"/>
    <x v="1"/>
    <s v="NMD"/>
    <n v="532"/>
    <n v="26193.02"/>
    <n v="1135107.6399999999"/>
    <x v="8"/>
    <n v="1000261875"/>
    <x v="635"/>
    <m/>
    <d v="2025-05-09T00:00:00"/>
    <n v="0"/>
    <x v="303"/>
    <x v="1"/>
    <x v="5"/>
  </r>
  <r>
    <n v="100524915"/>
    <s v="LATEEF A SUNMONU"/>
    <s v="46B DORCAS MOROLAWUN STR. OKO 92/S25/15304 OKO -OBA AGEGE"/>
    <s v="C-Non MD"/>
    <x v="0"/>
    <s v="NMD"/>
    <n v="0"/>
    <n v="0"/>
    <n v="426399.93"/>
    <x v="8"/>
    <n v="1000261875"/>
    <x v="635"/>
    <m/>
    <m/>
    <n v="0"/>
    <x v="0"/>
    <x v="0"/>
    <x v="5"/>
  </r>
  <r>
    <n v="100524622"/>
    <s v="OYERINDE OMOWOYE AMOS"/>
    <s v="11 OYATOLA STR OKO OBA M/N 77/S25/116406 AGEGE"/>
    <s v="C-Non MD"/>
    <x v="1"/>
    <s v="NMD"/>
    <n v="532"/>
    <n v="26193.02"/>
    <n v="166654.59"/>
    <x v="8"/>
    <n v="1000259343"/>
    <x v="636"/>
    <m/>
    <d v="2025-05-27T00:00:00"/>
    <n v="0"/>
    <x v="303"/>
    <x v="1"/>
    <x v="1"/>
  </r>
  <r>
    <n v="100523940"/>
    <s v="ISHOLA IDOWU"/>
    <s v="2 OYATOKI ST OKO OBA AGEGE OLD A/C NO 26/09/02/08419 M/N 76/148734"/>
    <s v="C-Non MD"/>
    <x v="1"/>
    <s v="NMD"/>
    <n v="532"/>
    <n v="26193.02"/>
    <n v="994393.61"/>
    <x v="8"/>
    <n v="1000259343"/>
    <x v="636"/>
    <n v="25000"/>
    <d v="2025-06-16T00:00:00"/>
    <n v="0"/>
    <x v="311"/>
    <x v="3"/>
    <x v="1"/>
  </r>
  <r>
    <n v="100524451"/>
    <s v="ADENIYI BENJAMIN"/>
    <s v="2 OYATOKI STR OKO OBA M/N 77/S25/118884 AGEGE"/>
    <s v="C-Non MD"/>
    <x v="1"/>
    <s v="NMD"/>
    <n v="532"/>
    <n v="26193.02"/>
    <n v="458040.97"/>
    <x v="8"/>
    <n v="1000259343"/>
    <x v="636"/>
    <m/>
    <d v="2025-05-27T00:00:00"/>
    <n v="0"/>
    <x v="303"/>
    <x v="1"/>
    <x v="1"/>
  </r>
  <r>
    <n v="100525066"/>
    <s v="BOLAJI AZEEZ"/>
    <s v="2B AZEEZ BOLAJI ST OLD A/C NO 26/03/11/84911 OKO OBA AGEGE"/>
    <s v="C-Non MD"/>
    <x v="1"/>
    <s v="NMD"/>
    <n v="532"/>
    <n v="26193.02"/>
    <n v="369451.04"/>
    <x v="8"/>
    <n v="1000259343"/>
    <x v="636"/>
    <m/>
    <d v="2024-11-25T00:00:00"/>
    <n v="0"/>
    <x v="303"/>
    <x v="1"/>
    <x v="1"/>
  </r>
  <r>
    <n v="100523621"/>
    <s v="OKUNBOYEJO BENJAMIN"/>
    <s v="3B OYATOKI STR M/NO 85/S25/29461 OKO OBA AGEGE"/>
    <s v="C-Non MD"/>
    <x v="1"/>
    <s v="NMD"/>
    <n v="532"/>
    <n v="26193.02"/>
    <n v="584770.55000000005"/>
    <x v="8"/>
    <n v="1000259343"/>
    <x v="636"/>
    <m/>
    <d v="2025-03-25T00:00:00"/>
    <n v="0"/>
    <x v="303"/>
    <x v="1"/>
    <x v="1"/>
  </r>
  <r>
    <n v="100525462"/>
    <s v="ADENIYI BENJAMIN"/>
    <s v="5 OYATOKI STR AGEGE OKO OBA AGEGE"/>
    <s v="C-Non MD"/>
    <x v="1"/>
    <s v="NMD"/>
    <n v="532"/>
    <n v="26193.02"/>
    <n v="570360.4"/>
    <x v="8"/>
    <n v="1000259343"/>
    <x v="636"/>
    <n v="60000"/>
    <d v="2025-06-23T00:00:00"/>
    <n v="33806.979999999996"/>
    <x v="0"/>
    <x v="2"/>
    <x v="1"/>
  </r>
  <r>
    <n v="100523288"/>
    <s v="ADESHINA KAYODE"/>
    <s v="6 OYATOKI STR AGEGE OKO-OBA AGEGE LAGOS"/>
    <s v="C-Non MD"/>
    <x v="1"/>
    <s v="NMD"/>
    <n v="532"/>
    <n v="26193.02"/>
    <n v="568442.04"/>
    <x v="8"/>
    <n v="1000259343"/>
    <x v="636"/>
    <n v="15000"/>
    <d v="2025-06-16T00:00:00"/>
    <n v="0"/>
    <x v="318"/>
    <x v="3"/>
    <x v="1"/>
  </r>
  <r>
    <n v="100525332"/>
    <s v="ODEDE K. AYOOLA"/>
    <s v="9 OYATOKI STR OKO OBA AGEGE OKO OBA AREA AGEGE"/>
    <s v="C-Non MD"/>
    <x v="1"/>
    <s v="NMD"/>
    <n v="532"/>
    <n v="26193.02"/>
    <n v="94136.82"/>
    <x v="8"/>
    <n v="1000259343"/>
    <x v="636"/>
    <n v="29700"/>
    <d v="2025-06-16T00:00:00"/>
    <n v="3506.9799999999996"/>
    <x v="0"/>
    <x v="2"/>
    <x v="1"/>
  </r>
  <r>
    <n v="102424021"/>
    <s v="MRS ADE AJAYI"/>
    <s v="12 OYEBOLA STR OFF OGUNDELE STR OKO OBA   "/>
    <s v="C-Non MD"/>
    <x v="1"/>
    <s v="NMD"/>
    <n v="532"/>
    <n v="26193.02"/>
    <n v="274238.98"/>
    <x v="8"/>
    <n v="1001610502"/>
    <x v="637"/>
    <m/>
    <m/>
    <n v="0"/>
    <x v="303"/>
    <x v="1"/>
    <x v="5"/>
  </r>
  <r>
    <n v="101665534"/>
    <s v="ANANUBA CHIBUZOR CYRIL"/>
    <s v="12A OYEBOLA STREET OKO-OBA AGEGE LAGOS STATE"/>
    <s v="C-Non MD"/>
    <x v="0"/>
    <s v="NMD"/>
    <n v="0"/>
    <n v="0"/>
    <n v="10975.19"/>
    <x v="8"/>
    <n v="1002012841"/>
    <x v="638"/>
    <m/>
    <m/>
    <n v="0"/>
    <x v="0"/>
    <x v="0"/>
    <x v="1"/>
  </r>
  <r>
    <n v="100525112"/>
    <s v="DAVID AJAKAIYE"/>
    <s v="100 POWERLINE ROAD. ORILE M/N 77/S25/97025 ORILE AGEGE"/>
    <s v="C-Non MD"/>
    <x v="0"/>
    <s v="NMD"/>
    <n v="0"/>
    <n v="0"/>
    <n v="687743.61"/>
    <x v="8"/>
    <n v="1002074408"/>
    <x v="639"/>
    <m/>
    <m/>
    <n v="0"/>
    <x v="0"/>
    <x v="0"/>
    <x v="1"/>
  </r>
  <r>
    <n v="100523125"/>
    <s v="OMOLE B"/>
    <s v="103 POWERLINE ROAD. ORILE M/NO 79/S25/5011 ORILE AGEGE"/>
    <s v="C-Non MD"/>
    <x v="0"/>
    <s v="NMD"/>
    <n v="0"/>
    <n v="0"/>
    <n v="163807.85999999999"/>
    <x v="8"/>
    <n v="1002074408"/>
    <x v="639"/>
    <m/>
    <m/>
    <n v="0"/>
    <x v="0"/>
    <x v="0"/>
    <x v="1"/>
  </r>
  <r>
    <n v="100525554"/>
    <s v="ODETOLA TAJUDEEN ISHOLA"/>
    <s v="83 POWERLINE ORILE OKO OBA LAG ORILE OKO OBA LAGOS"/>
    <s v="C-Non MD"/>
    <x v="1"/>
    <s v="NMD"/>
    <n v="532"/>
    <n v="26193.02"/>
    <n v="2038520.96"/>
    <x v="8"/>
    <n v="1000262938"/>
    <x v="640"/>
    <n v="24000"/>
    <d v="2025-06-21T00:00:00"/>
    <n v="0"/>
    <x v="317"/>
    <x v="3"/>
    <x v="1"/>
  </r>
  <r>
    <n v="100522889"/>
    <s v="ADURAGBEMI LAJORIN"/>
    <s v="85 POWERLINE OKO OBA AGEGE OKO OBA AGEGE"/>
    <s v="C-Non MD"/>
    <x v="1"/>
    <s v="NMD"/>
    <n v="532"/>
    <n v="26193.02"/>
    <n v="794759.21"/>
    <x v="8"/>
    <n v="1000262938"/>
    <x v="640"/>
    <m/>
    <d v="2025-05-23T00:00:00"/>
    <n v="0"/>
    <x v="303"/>
    <x v="1"/>
    <x v="1"/>
  </r>
  <r>
    <n v="100525469"/>
    <s v="SOLAJA PATIENCE B."/>
    <s v="89. POWERLINE ORILE AGEGE. LAGOS."/>
    <s v="C-Non MD"/>
    <x v="1"/>
    <s v="NMD"/>
    <n v="532"/>
    <n v="26193.02"/>
    <n v="91048.86"/>
    <x v="8"/>
    <n v="1000262938"/>
    <x v="640"/>
    <n v="11800"/>
    <d v="2025-06-21T00:00:00"/>
    <n v="0"/>
    <x v="355"/>
    <x v="3"/>
    <x v="1"/>
  </r>
  <r>
    <n v="102175872"/>
    <s v="MRS SILSFATU ABUDU"/>
    <s v="59 POWERLINE IRILE AGEGE"/>
    <s v="C-Non MD"/>
    <x v="1"/>
    <s v="NMD"/>
    <n v="532"/>
    <n v="26193.02"/>
    <n v="274238.98"/>
    <x v="8"/>
    <n v="1000262941"/>
    <x v="641"/>
    <m/>
    <d v="2018-08-31T00:00:00"/>
    <n v="0"/>
    <x v="303"/>
    <x v="1"/>
    <x v="3"/>
  </r>
  <r>
    <n v="100524618"/>
    <s v="OBADINA AGNES A"/>
    <s v="85 POWERLINE ROAD. ORILE M/NO 77/S25/116022 AGEGE"/>
    <s v="C-Non MD"/>
    <x v="1"/>
    <s v="NMD"/>
    <n v="532"/>
    <n v="26193.02"/>
    <n v="298406.27"/>
    <x v="8"/>
    <n v="1000262941"/>
    <x v="641"/>
    <m/>
    <d v="2024-08-19T00:00:00"/>
    <n v="0"/>
    <x v="303"/>
    <x v="1"/>
    <x v="3"/>
  </r>
  <r>
    <n v="100525148"/>
    <s v="ADEDAYO RASAKI BANKOLE"/>
    <s v="21A POWERLINE ROAD. ORILE MN 75/149758 "/>
    <s v="C-Non MD"/>
    <x v="1"/>
    <s v="NMD"/>
    <n v="532"/>
    <n v="26193.02"/>
    <n v="664235.41"/>
    <x v="8"/>
    <n v="1000261535"/>
    <x v="642"/>
    <m/>
    <d v="2025-05-22T00:00:00"/>
    <n v="0"/>
    <x v="303"/>
    <x v="1"/>
    <x v="1"/>
  </r>
  <r>
    <n v="100523766"/>
    <s v="KAZEEM RAUFU"/>
    <s v="69 POWERLINE OKO OBA AG LAGOS "/>
    <s v="C-Non MD"/>
    <x v="1"/>
    <s v="NMD"/>
    <n v="532"/>
    <n v="26193.02"/>
    <n v="294159.5"/>
    <x v="8"/>
    <n v="1000261535"/>
    <x v="642"/>
    <n v="16000"/>
    <d v="2025-06-25T00:00:00"/>
    <n v="0"/>
    <x v="346"/>
    <x v="3"/>
    <x v="1"/>
  </r>
  <r>
    <n v="100524933"/>
    <s v="OLASODE YEKINI"/>
    <s v="71 POWERLINE ROAD. ORILE 76/141789 ORILE AGEGE"/>
    <s v="C-Non MD"/>
    <x v="1"/>
    <s v="NMD"/>
    <n v="532"/>
    <n v="26193.02"/>
    <n v="753075.3"/>
    <x v="8"/>
    <n v="1000261535"/>
    <x v="642"/>
    <m/>
    <d v="2025-05-12T00:00:00"/>
    <n v="0"/>
    <x v="303"/>
    <x v="1"/>
    <x v="1"/>
  </r>
  <r>
    <n v="100522684"/>
    <s v="ABEKE S.A.ALHAJA"/>
    <s v="71 POWERLINE STR. OKO-OBA LAGOS"/>
    <s v="C-Non MD"/>
    <x v="1"/>
    <s v="NMD"/>
    <n v="532"/>
    <n v="26193.02"/>
    <n v="850362.23"/>
    <x v="8"/>
    <n v="1000261535"/>
    <x v="642"/>
    <n v="9900"/>
    <d v="2025-06-24T00:00:00"/>
    <n v="0"/>
    <x v="357"/>
    <x v="3"/>
    <x v="1"/>
  </r>
  <r>
    <n v="101488869"/>
    <s v="OGUNLEYE MOSUNMOLA CARELINE"/>
    <s v="73 POWERLINE ORILE AGEGE¿"/>
    <s v="C-Non MD"/>
    <x v="1"/>
    <s v="NMD"/>
    <n v="532"/>
    <n v="26193.02"/>
    <n v="348290.26"/>
    <x v="8"/>
    <n v="1000261535"/>
    <x v="642"/>
    <m/>
    <d v="2025-05-12T00:00:00"/>
    <n v="0"/>
    <x v="303"/>
    <x v="1"/>
    <x v="1"/>
  </r>
  <r>
    <n v="101645126"/>
    <s v="MRS FATUBARIN"/>
    <s v="19B POWERLINE OKO OBA"/>
    <s v="C-Non MD"/>
    <x v="0"/>
    <s v="NMD"/>
    <n v="0"/>
    <n v="0"/>
    <n v="95812.13"/>
    <x v="8"/>
    <n v="1002074410"/>
    <x v="643"/>
    <m/>
    <m/>
    <n v="0"/>
    <x v="0"/>
    <x v="0"/>
    <x v="8"/>
  </r>
  <r>
    <n v="100522699"/>
    <s v="MR AKEEM RAIMI"/>
    <s v="2 MUSILI STREET M/NO 79/S25/113508 OKO-OBA"/>
    <s v="C-Non MD"/>
    <x v="0"/>
    <s v="NMD"/>
    <n v="0"/>
    <n v="0"/>
    <n v="122082.07"/>
    <x v="8"/>
    <n v="1002074410"/>
    <x v="643"/>
    <m/>
    <m/>
    <n v="0"/>
    <x v="0"/>
    <x v="0"/>
    <x v="8"/>
  </r>
  <r>
    <n v="101645125"/>
    <s v="HASSAN BASIRU"/>
    <s v="2B MUSILI STR M/NO/79/S25/91876 ORILE AGEGE"/>
    <s v="C-Non MD"/>
    <x v="0"/>
    <s v="NMD"/>
    <n v="0"/>
    <n v="0"/>
    <n v="80703.59"/>
    <x v="8"/>
    <n v="1002074410"/>
    <x v="643"/>
    <m/>
    <m/>
    <n v="0"/>
    <x v="0"/>
    <x v="0"/>
    <x v="8"/>
  </r>
  <r>
    <n v="101649311"/>
    <s v="HASSAN BASIRU"/>
    <s v="2B MUSILI STR M/NO/79/S25/91876 ORILE AGEGE"/>
    <s v="C-Non MD"/>
    <x v="0"/>
    <s v="NMD"/>
    <n v="0"/>
    <n v="0"/>
    <n v="4961"/>
    <x v="8"/>
    <n v="1002074410"/>
    <x v="643"/>
    <m/>
    <m/>
    <n v="0"/>
    <x v="0"/>
    <x v="0"/>
    <x v="8"/>
  </r>
  <r>
    <n v="102882458"/>
    <s v="BLESSING EBERE OKAFOR"/>
    <s v="43 POWERLINE PKP-OBA LAGOS"/>
    <s v="C-MD2"/>
    <x v="1"/>
    <s v="MD"/>
    <n v="2598"/>
    <n v="149166.12"/>
    <n v="149165.39000000001"/>
    <x v="8"/>
    <n v="1002074410"/>
    <x v="643"/>
    <m/>
    <m/>
    <n v="0"/>
    <x v="358"/>
    <x v="1"/>
    <x v="8"/>
  </r>
  <r>
    <n v="100524150"/>
    <s v="FOLORUNSO DAVID"/>
    <s v="49 POWERLINE ROAD. ORILE 85/S25/05161 OKO OBA AGEGE"/>
    <s v="C-Non MD"/>
    <x v="0"/>
    <s v="NMD"/>
    <n v="0"/>
    <n v="0"/>
    <n v="301748.36"/>
    <x v="8"/>
    <n v="1002074410"/>
    <x v="643"/>
    <m/>
    <m/>
    <n v="0"/>
    <x v="0"/>
    <x v="0"/>
    <x v="8"/>
  </r>
  <r>
    <n v="101645123"/>
    <s v="ADELEKE ABEBI"/>
    <s v="51 POWERLINE ROAD. ORILE 77/S25/18000 AGEGE"/>
    <s v="C-Non MD"/>
    <x v="1"/>
    <s v="NMD"/>
    <n v="532"/>
    <n v="26193.02"/>
    <n v="61366.9"/>
    <x v="8"/>
    <n v="1002074410"/>
    <x v="643"/>
    <n v="29950"/>
    <d v="2025-06-24T00:00:00"/>
    <n v="3756.9799999999996"/>
    <x v="0"/>
    <x v="2"/>
    <x v="8"/>
  </r>
  <r>
    <n v="100522372"/>
    <s v="ADEYEMI FAGBEMI"/>
    <s v="31 POWER LINE ROAD ORILE AGE LAGOS "/>
    <s v="C-Non MD"/>
    <x v="1"/>
    <s v="NMD"/>
    <n v="532"/>
    <n v="26193.02"/>
    <n v="191686.71"/>
    <x v="8"/>
    <n v="1000261531"/>
    <x v="644"/>
    <n v="28000"/>
    <d v="2025-06-21T00:00:00"/>
    <n v="1806.9799999999996"/>
    <x v="0"/>
    <x v="2"/>
    <x v="3"/>
  </r>
  <r>
    <n v="100522936"/>
    <s v="JAMES FAGBEMI"/>
    <s v="31 POWERLINE ROAD. ORILE ORILE AGEGE "/>
    <s v="C-Non MD"/>
    <x v="1"/>
    <s v="NMD"/>
    <n v="532"/>
    <n v="26193.02"/>
    <n v="781598.94"/>
    <x v="8"/>
    <n v="1000261531"/>
    <x v="644"/>
    <m/>
    <d v="2024-06-24T00:00:00"/>
    <n v="0"/>
    <x v="303"/>
    <x v="1"/>
    <x v="3"/>
  </r>
  <r>
    <n v="101645477"/>
    <s v="AKINREMI O OLALEKAN"/>
    <s v="37 POWERLINE ROAD. ORILE AGEGE"/>
    <s v="C-Non MD"/>
    <x v="0"/>
    <s v="NMD"/>
    <n v="0"/>
    <n v="0"/>
    <n v="42375.54"/>
    <x v="8"/>
    <n v="1000261531"/>
    <x v="644"/>
    <m/>
    <m/>
    <n v="0"/>
    <x v="0"/>
    <x v="0"/>
    <x v="3"/>
  </r>
  <r>
    <n v="101645109"/>
    <s v="RAIMI ADEDOKUN"/>
    <s v="23 POWER LINE OKO OBA AGEGE M/N 76/163792"/>
    <s v="C-Non MD"/>
    <x v="1"/>
    <s v="NMD"/>
    <n v="532"/>
    <n v="26193.02"/>
    <n v="81171.48"/>
    <x v="8"/>
    <n v="1000261863"/>
    <x v="645"/>
    <n v="10000"/>
    <d v="2025-06-24T00:00:00"/>
    <n v="0"/>
    <x v="309"/>
    <x v="3"/>
    <x v="8"/>
  </r>
  <r>
    <n v="100524096"/>
    <s v="RAIMI ADEDOKUN"/>
    <s v="23 POWER LINE OKO OBA AGEGE M/N 76/163792 "/>
    <s v="C-Non MD"/>
    <x v="1"/>
    <s v="NMD"/>
    <n v="532"/>
    <n v="26193.02"/>
    <n v="280313.81"/>
    <x v="8"/>
    <n v="1000261863"/>
    <x v="645"/>
    <m/>
    <d v="2025-05-21T00:00:00"/>
    <n v="0"/>
    <x v="303"/>
    <x v="1"/>
    <x v="8"/>
  </r>
  <r>
    <n v="100524258"/>
    <s v="ARIFAYO OSHOSANYA ESQ"/>
    <s v="25 POWERLINE ROAD. ORILE OLD A/C 26/03/03/65011 ORILE AGEGE"/>
    <s v="C-Non MD"/>
    <x v="1"/>
    <s v="NMD"/>
    <n v="532"/>
    <n v="26193.02"/>
    <n v="159213.98000000001"/>
    <x v="8"/>
    <n v="1000261863"/>
    <x v="645"/>
    <m/>
    <d v="2025-05-21T00:00:00"/>
    <n v="0"/>
    <x v="303"/>
    <x v="1"/>
    <x v="8"/>
  </r>
  <r>
    <n v="101645143"/>
    <s v="ADEBOWALE OLAIFA"/>
    <s v="29 POWERLINE ROAD. ORILE M/N 76/129665"/>
    <s v="C-Non MD"/>
    <x v="1"/>
    <s v="NMD"/>
    <n v="532"/>
    <n v="26193.02"/>
    <n v="37807.660000000003"/>
    <x v="8"/>
    <n v="1000261863"/>
    <x v="645"/>
    <n v="30000"/>
    <d v="2025-06-20T00:00:00"/>
    <n v="3806.9799999999996"/>
    <x v="0"/>
    <x v="2"/>
    <x v="8"/>
  </r>
  <r>
    <n v="100524119"/>
    <s v="ADEBOWALE OLAIFA"/>
    <s v="29 POWERLINE ROAD. ORILE M/N 76/129665 "/>
    <s v="C-Non MD"/>
    <x v="1"/>
    <s v="NMD"/>
    <n v="532"/>
    <n v="26193.02"/>
    <n v="79268.990000000005"/>
    <x v="8"/>
    <n v="1000261863"/>
    <x v="645"/>
    <n v="30000"/>
    <d v="2025-06-20T00:00:00"/>
    <n v="3806.9799999999996"/>
    <x v="0"/>
    <x v="2"/>
    <x v="8"/>
  </r>
  <r>
    <n v="101645475"/>
    <s v="MAD SATIATU KUYE"/>
    <s v="15 POWERLINE ROAD. ORILE 81/S25/58411 ORILE AGEGE"/>
    <s v="C-Non MD"/>
    <x v="0"/>
    <s v="NMD"/>
    <n v="0"/>
    <n v="0"/>
    <n v="-5710.54"/>
    <x v="8"/>
    <n v="1000261869"/>
    <x v="646"/>
    <m/>
    <m/>
    <n v="0"/>
    <x v="0"/>
    <x v="0"/>
    <x v="8"/>
  </r>
  <r>
    <n v="100523594"/>
    <s v="EZEKIEL OLUSEGUN ADEKUNLE"/>
    <s v="17 POWERLINE ROAD. ORILE OLD A/C 26/03/03/57310 ORILE AGEGE"/>
    <s v="C-Non MD"/>
    <x v="1"/>
    <s v="NMD"/>
    <n v="532"/>
    <n v="26193.02"/>
    <n v="442621.92"/>
    <x v="8"/>
    <n v="1000261869"/>
    <x v="646"/>
    <n v="27000"/>
    <d v="2025-06-20T00:00:00"/>
    <n v="806.97999999999956"/>
    <x v="0"/>
    <x v="2"/>
    <x v="8"/>
  </r>
  <r>
    <n v="101645474"/>
    <s v="EZEKIEL OLUSEGUN ADEKUNLE"/>
    <s v="17 POWERLINE ROAD. ORILE OLD A/C 26/03/03/57310 ORILE AGEGE"/>
    <s v="C-Non MD"/>
    <x v="0"/>
    <s v="NMD"/>
    <n v="0"/>
    <n v="0"/>
    <n v="65168.43"/>
    <x v="8"/>
    <n v="1000261869"/>
    <x v="646"/>
    <m/>
    <m/>
    <n v="0"/>
    <x v="0"/>
    <x v="0"/>
    <x v="8"/>
  </r>
  <r>
    <n v="101645135"/>
    <s v="RABIU ADENIRAN"/>
    <s v="7 POWERLINE ROAD. ORILE LAGOS"/>
    <s v="C-Non MD"/>
    <x v="0"/>
    <s v="NMD"/>
    <n v="0"/>
    <n v="0"/>
    <n v="81712.25"/>
    <x v="8"/>
    <n v="1000261872"/>
    <x v="647"/>
    <m/>
    <m/>
    <n v="0"/>
    <x v="0"/>
    <x v="0"/>
    <x v="3"/>
  </r>
  <r>
    <n v="100522687"/>
    <s v="RABIU ADENIRAN"/>
    <s v="7 POWERLINE ROAD. ORILE LAGOS "/>
    <s v="C-Non MD"/>
    <x v="1"/>
    <s v="NMD"/>
    <n v="532"/>
    <n v="26193.02"/>
    <n v="562992.73"/>
    <x v="8"/>
    <n v="1000261872"/>
    <x v="647"/>
    <n v="37000"/>
    <d v="2025-06-24T00:00:00"/>
    <n v="10806.98"/>
    <x v="0"/>
    <x v="2"/>
    <x v="3"/>
  </r>
  <r>
    <n v="102716026"/>
    <s v=" EFUNNUGA  GABRIEL AYO"/>
    <s v="7, EFUNNUGA STREET, OKO-OBA, ORILE-AGEGE,LAGOS"/>
    <s v="C-Non MD"/>
    <x v="0"/>
    <s v="NMD"/>
    <n v="0"/>
    <n v="0"/>
    <n v="72317.42"/>
    <x v="8"/>
    <n v="1000263316"/>
    <x v="648"/>
    <m/>
    <m/>
    <n v="0"/>
    <x v="0"/>
    <x v="0"/>
    <x v="2"/>
  </r>
  <r>
    <n v="100525163"/>
    <s v="MR W O OSISANYA"/>
    <s v="10 SANYA OLU STR OKO OBA "/>
    <s v="C-Non MD"/>
    <x v="1"/>
    <s v="NMD"/>
    <n v="532"/>
    <n v="26193.02"/>
    <n v="1171860.75"/>
    <x v="8"/>
    <n v="1000263319"/>
    <x v="649"/>
    <m/>
    <d v="2025-05-29T00:00:00"/>
    <n v="0"/>
    <x v="303"/>
    <x v="1"/>
    <x v="1"/>
  </r>
  <r>
    <n v="102203779"/>
    <s v="ENGR AGORO MOROOF O"/>
    <s v="12 SANYAOLU STREET OKOOBA"/>
    <s v="C-Non MD"/>
    <x v="1"/>
    <s v="NMD"/>
    <n v="532"/>
    <n v="26193.02"/>
    <n v="169156.43"/>
    <x v="8"/>
    <n v="1000263319"/>
    <x v="649"/>
    <m/>
    <d v="2024-10-29T00:00:00"/>
    <n v="0"/>
    <x v="303"/>
    <x v="1"/>
    <x v="1"/>
  </r>
  <r>
    <n v="100524647"/>
    <s v="PA SAMUEL OLESANJA"/>
    <s v="14 SANYA OLU STR 92/S25/0272641 OKO OBA AGEGE"/>
    <s v="C-Non MD"/>
    <x v="1"/>
    <s v="NMD"/>
    <n v="532"/>
    <n v="26193.02"/>
    <n v="257722.07"/>
    <x v="8"/>
    <n v="1000263319"/>
    <x v="649"/>
    <m/>
    <d v="2025-05-30T00:00:00"/>
    <n v="0"/>
    <x v="303"/>
    <x v="1"/>
    <x v="1"/>
  </r>
  <r>
    <n v="101647503"/>
    <s v="MR O MUYIWA"/>
    <s v="19 OREMOSON STR OKO OBA LAGOS"/>
    <s v="C-Non MD"/>
    <x v="0"/>
    <s v="NMD"/>
    <n v="0"/>
    <n v="0"/>
    <n v="48991.73"/>
    <x v="8"/>
    <n v="1000263319"/>
    <x v="649"/>
    <m/>
    <m/>
    <n v="0"/>
    <x v="0"/>
    <x v="0"/>
    <x v="1"/>
  </r>
  <r>
    <n v="101648347"/>
    <s v="MR O MUYIWA"/>
    <s v="19 OREMOSON STR OKO OBA LAGOS"/>
    <s v="C-Non MD"/>
    <x v="0"/>
    <s v="NMD"/>
    <n v="0"/>
    <n v="0"/>
    <n v="48991.73"/>
    <x v="8"/>
    <n v="1000263319"/>
    <x v="649"/>
    <m/>
    <m/>
    <n v="0"/>
    <x v="0"/>
    <x v="0"/>
    <x v="1"/>
  </r>
  <r>
    <n v="101646777"/>
    <s v="MR O MUYIWA"/>
    <s v="19 OREMOSON STR OKO OBA LAGOS"/>
    <s v="C-Non MD"/>
    <x v="0"/>
    <s v="NMD"/>
    <n v="0"/>
    <n v="0"/>
    <n v="48991.73"/>
    <x v="8"/>
    <n v="1000263319"/>
    <x v="649"/>
    <m/>
    <m/>
    <n v="0"/>
    <x v="0"/>
    <x v="0"/>
    <x v="1"/>
  </r>
  <r>
    <n v="101647621"/>
    <s v="MR O MUYIWA"/>
    <s v="19 OREMOSON STR OKO OBA LAGOS"/>
    <s v="C-Non MD"/>
    <x v="0"/>
    <s v="NMD"/>
    <n v="0"/>
    <n v="0"/>
    <n v="48991.73"/>
    <x v="8"/>
    <n v="1000263319"/>
    <x v="649"/>
    <m/>
    <m/>
    <n v="0"/>
    <x v="0"/>
    <x v="0"/>
    <x v="1"/>
  </r>
  <r>
    <n v="100525589"/>
    <s v="AKODU JOSEPH KAYODE"/>
    <s v="9 OREMOSU STR LAGOS "/>
    <s v="C-Non MD"/>
    <x v="0"/>
    <s v="NMD"/>
    <n v="0"/>
    <n v="0"/>
    <n v="480406.97"/>
    <x v="8"/>
    <n v="1000263319"/>
    <x v="649"/>
    <m/>
    <m/>
    <n v="0"/>
    <x v="0"/>
    <x v="0"/>
    <x v="1"/>
  </r>
  <r>
    <n v="100523649"/>
    <s v="MR ODUNAYO ONI"/>
    <s v="12 SANYAOLU STREET 79/S25/99198 ORILE AGEGE"/>
    <s v="C-Non MD"/>
    <x v="0"/>
    <s v="NMD"/>
    <n v="0"/>
    <n v="0"/>
    <n v="24759.99"/>
    <x v="8"/>
    <n v="1000259328"/>
    <x v="650"/>
    <m/>
    <m/>
    <n v="0"/>
    <x v="0"/>
    <x v="0"/>
    <x v="3"/>
  </r>
  <r>
    <n v="100524767"/>
    <s v="MR ADEMOLU"/>
    <s v="13 SANYA-OLU STR LAGOS "/>
    <s v="C-Non MD"/>
    <x v="1"/>
    <s v="NMD"/>
    <n v="532"/>
    <n v="26193.02"/>
    <n v="117841.38"/>
    <x v="8"/>
    <n v="1000259328"/>
    <x v="650"/>
    <n v="48000"/>
    <d v="2025-06-24T00:00:00"/>
    <n v="21806.98"/>
    <x v="0"/>
    <x v="2"/>
    <x v="3"/>
  </r>
  <r>
    <n v="102541863"/>
    <s v="OKEBUKOLA JOHNSON"/>
    <s v="2 OLADEJO SANTAOLU STREET, ORILE AGEGE"/>
    <s v="C-Non MD"/>
    <x v="1"/>
    <s v="NMD"/>
    <n v="532"/>
    <n v="26193.02"/>
    <n v="121992.61"/>
    <x v="8"/>
    <n v="1000259328"/>
    <x v="650"/>
    <m/>
    <d v="2025-03-04T00:00:00"/>
    <n v="0"/>
    <x v="303"/>
    <x v="1"/>
    <x v="3"/>
  </r>
  <r>
    <n v="101219154"/>
    <s v="DR OREMOSU"/>
    <s v="44 SANYAOLU STREET, ORILE-AGEGE"/>
    <s v="C-Non MD"/>
    <x v="0"/>
    <s v="NMD"/>
    <n v="0"/>
    <n v="0"/>
    <n v="5591.25"/>
    <x v="8"/>
    <n v="1000259328"/>
    <x v="650"/>
    <m/>
    <m/>
    <n v="0"/>
    <x v="0"/>
    <x v="0"/>
    <x v="3"/>
  </r>
  <r>
    <n v="102655380"/>
    <s v="MR ANU  OLUWA AKANNI"/>
    <s v="2 OLADEJO STR 79/S25/67985 OKO OBA AGEGE"/>
    <s v="C-Non MD"/>
    <x v="0"/>
    <s v="NMD"/>
    <n v="0"/>
    <n v="0"/>
    <n v="273681.02"/>
    <x v="8"/>
    <n v="1000259619"/>
    <x v="651"/>
    <m/>
    <m/>
    <n v="0"/>
    <x v="0"/>
    <x v="0"/>
    <x v="1"/>
  </r>
  <r>
    <n v="100945113"/>
    <s v="DAVID O"/>
    <s v="2A BOLJI CLODSE OKO OBA OKO OBA "/>
    <s v="C-Non MD"/>
    <x v="0"/>
    <s v="NMD"/>
    <n v="0"/>
    <n v="0"/>
    <n v="652311.92000000004"/>
    <x v="8"/>
    <n v="1000259320"/>
    <x v="652"/>
    <m/>
    <m/>
    <n v="0"/>
    <x v="0"/>
    <x v="0"/>
    <x v="2"/>
  </r>
  <r>
    <n v="102188517"/>
    <s v="ANTHONIA A MARTINS"/>
    <s v="6  OLADEINDE STREET, OKO-OBA, ORILE AGEGE   "/>
    <s v="C-Non MD"/>
    <x v="1"/>
    <s v="NMD"/>
    <n v="532"/>
    <n v="26193.02"/>
    <n v="274238.98"/>
    <x v="8"/>
    <n v="1000259320"/>
    <x v="652"/>
    <m/>
    <m/>
    <n v="0"/>
    <x v="303"/>
    <x v="1"/>
    <x v="2"/>
  </r>
  <r>
    <n v="102273759"/>
    <s v="GBADEBO TOLAADE"/>
    <s v="7 SANYAOLU STR OKO OBA"/>
    <s v="C-Non MD"/>
    <x v="1"/>
    <s v="NMD"/>
    <n v="532"/>
    <n v="26193.02"/>
    <n v="176068.07"/>
    <x v="8"/>
    <n v="1000259320"/>
    <x v="652"/>
    <m/>
    <d v="2025-05-24T00:00:00"/>
    <n v="0"/>
    <x v="303"/>
    <x v="1"/>
    <x v="2"/>
  </r>
  <r>
    <n v="102612296"/>
    <s v="GBADEBO  TOLAADE"/>
    <s v="7. SANYAOLU STR. OKO OBA LAGOS"/>
    <s v="C-Non MD"/>
    <x v="0"/>
    <s v="NMD"/>
    <n v="0"/>
    <n v="0"/>
    <n v="370431.39"/>
    <x v="8"/>
    <n v="1000259320"/>
    <x v="652"/>
    <m/>
    <m/>
    <n v="0"/>
    <x v="0"/>
    <x v="0"/>
    <x v="2"/>
  </r>
  <r>
    <n v="100954939"/>
    <s v="BINUYO KEMI"/>
    <s v="18 SANYAOLU STR OKO-OBA "/>
    <s v="C-Non MD"/>
    <x v="0"/>
    <s v="NMD"/>
    <n v="0"/>
    <n v="0"/>
    <n v="787727.58"/>
    <x v="8"/>
    <n v="1000259405"/>
    <x v="653"/>
    <m/>
    <m/>
    <n v="0"/>
    <x v="0"/>
    <x v="0"/>
    <x v="1"/>
  </r>
  <r>
    <n v="101644619"/>
    <s v="OGUNDARE EMMANUEL"/>
    <s v="2 SANYAOLU STR LAGOS"/>
    <s v="C-Non MD"/>
    <x v="0"/>
    <s v="NMD"/>
    <n v="0"/>
    <n v="0"/>
    <n v="320864.76"/>
    <x v="8"/>
    <n v="1000259405"/>
    <x v="653"/>
    <m/>
    <m/>
    <n v="0"/>
    <x v="0"/>
    <x v="0"/>
    <x v="1"/>
  </r>
  <r>
    <n v="101644624"/>
    <s v="KELECHI OPARA"/>
    <s v="2 SANYAOLU STR LAGOS"/>
    <s v="C-Non MD"/>
    <x v="0"/>
    <s v="NMD"/>
    <n v="0"/>
    <n v="0"/>
    <n v="28802.7"/>
    <x v="8"/>
    <n v="1000259405"/>
    <x v="653"/>
    <m/>
    <m/>
    <n v="0"/>
    <x v="0"/>
    <x v="0"/>
    <x v="1"/>
  </r>
  <r>
    <n v="101644621"/>
    <s v="FEMI FALAWO"/>
    <s v="5 SANYAOLU STR OKO-OBA"/>
    <s v="C-Non MD"/>
    <x v="0"/>
    <s v="NMD"/>
    <n v="0"/>
    <n v="0"/>
    <n v="28802.7"/>
    <x v="8"/>
    <n v="1000259405"/>
    <x v="653"/>
    <m/>
    <m/>
    <n v="0"/>
    <x v="0"/>
    <x v="0"/>
    <x v="1"/>
  </r>
  <r>
    <n v="101644620"/>
    <s v="ADEYI ALAO"/>
    <s v="7 NOW 5 SANYAOLU STR M/NO 77/S25/71225 OKO-OBA AGEGE"/>
    <s v="C-Non MD"/>
    <x v="0"/>
    <s v="NMD"/>
    <n v="0"/>
    <n v="0"/>
    <n v="28802.7"/>
    <x v="8"/>
    <n v="1000259405"/>
    <x v="653"/>
    <m/>
    <m/>
    <n v="0"/>
    <x v="0"/>
    <x v="0"/>
    <x v="1"/>
  </r>
  <r>
    <n v="100525323"/>
    <s v="GAFAR ADEMOLA"/>
    <s v="1 SHODOL.AMU STR LAGOS "/>
    <s v="C-Non MD"/>
    <x v="0"/>
    <s v="NMD"/>
    <n v="0"/>
    <n v="0"/>
    <n v="675462.06"/>
    <x v="8"/>
    <n v="1000261266"/>
    <x v="654"/>
    <m/>
    <m/>
    <n v="0"/>
    <x v="0"/>
    <x v="0"/>
    <x v="1"/>
  </r>
  <r>
    <n v="100525405"/>
    <s v="ROSE ENAHORO"/>
    <s v="1B SHODOLAMU STR OKOOBA LAGOS"/>
    <s v="C-MD1"/>
    <x v="0"/>
    <s v="MD"/>
    <n v="0"/>
    <n v="0"/>
    <n v="68202.720000000001"/>
    <x v="8"/>
    <n v="1000261266"/>
    <x v="654"/>
    <m/>
    <m/>
    <n v="0"/>
    <x v="0"/>
    <x v="0"/>
    <x v="1"/>
  </r>
  <r>
    <n v="100522400"/>
    <s v="AYAN OLAPADE"/>
    <s v="2B SODOLAMU STR LAGOS "/>
    <s v="C-Non MD"/>
    <x v="1"/>
    <s v="NMD"/>
    <n v="532"/>
    <n v="26193.02"/>
    <n v="1431472.7"/>
    <x v="8"/>
    <n v="1000261266"/>
    <x v="654"/>
    <n v="10100"/>
    <d v="2025-06-26T00:00:00"/>
    <n v="0"/>
    <x v="359"/>
    <x v="3"/>
    <x v="1"/>
  </r>
  <r>
    <n v="100524431"/>
    <s v="M RAONI MURAINA"/>
    <s v="4 SHODOLAMU STR 75/00118753 OKO OBA AGEGE"/>
    <s v="C-Non MD"/>
    <x v="1"/>
    <s v="NMD"/>
    <n v="532"/>
    <n v="26193.02"/>
    <n v="172258.69"/>
    <x v="8"/>
    <n v="1000261266"/>
    <x v="654"/>
    <m/>
    <d v="2025-05-06T00:00:00"/>
    <n v="0"/>
    <x v="303"/>
    <x v="1"/>
    <x v="1"/>
  </r>
  <r>
    <n v="100525591"/>
    <s v="OGUNDIMU ATANDA"/>
    <s v="44 OKO OBA RD LAGOS "/>
    <s v="C-Non MD"/>
    <x v="1"/>
    <s v="NMD"/>
    <n v="532"/>
    <n v="26193.02"/>
    <n v="88136.04"/>
    <x v="8"/>
    <n v="1000261266"/>
    <x v="654"/>
    <n v="33500"/>
    <d v="2025-06-20T00:00:00"/>
    <n v="7306.98"/>
    <x v="0"/>
    <x v="2"/>
    <x v="1"/>
  </r>
  <r>
    <n v="100523445"/>
    <s v="MR GABRIEL SODOLAMU"/>
    <s v="5 SODOLAMU STREET OLD A/C NO 26/03/03/34417 OKO OBA AGEGE"/>
    <s v="C-Non MD"/>
    <x v="1"/>
    <s v="NMD"/>
    <n v="532"/>
    <n v="26193.02"/>
    <n v="348676.44"/>
    <x v="8"/>
    <n v="1000261266"/>
    <x v="654"/>
    <n v="40000"/>
    <d v="2025-06-20T00:00:00"/>
    <n v="13806.98"/>
    <x v="0"/>
    <x v="2"/>
    <x v="1"/>
  </r>
  <r>
    <n v="101645324"/>
    <s v="MR GABRIEL SODOLAMU"/>
    <s v="5 SODOLAMU STREET OLD A/C NO 26/03/03/34417 OKO OBA AGEGE"/>
    <s v="C-Non MD"/>
    <x v="0"/>
    <s v="NMD"/>
    <n v="0"/>
    <n v="0"/>
    <n v="97123.95"/>
    <x v="8"/>
    <n v="1000261266"/>
    <x v="654"/>
    <m/>
    <m/>
    <n v="0"/>
    <x v="0"/>
    <x v="0"/>
    <x v="1"/>
  </r>
  <r>
    <n v="100523593"/>
    <s v="ALHAJI ADEDAPO AKAMO"/>
    <s v="1 B OMOROGA STREET OLD A/C NO 26/03/03/65817 OKO-OBA AGEGE"/>
    <s v="C-Non MD"/>
    <x v="1"/>
    <s v="NMD"/>
    <n v="532"/>
    <n v="26193.02"/>
    <n v="713323.67"/>
    <x v="8"/>
    <n v="1000261271"/>
    <x v="655"/>
    <m/>
    <d v="2024-12-23T00:00:00"/>
    <n v="0"/>
    <x v="303"/>
    <x v="1"/>
    <x v="3"/>
  </r>
  <r>
    <n v="100524927"/>
    <s v="AKAMO ALH ADEDAPO"/>
    <s v="1 BANKOLE OMOROGA STR M/N 76/147729 AGEGE"/>
    <s v="C-Non MD"/>
    <x v="1"/>
    <s v="NMD"/>
    <n v="532"/>
    <n v="26193.02"/>
    <n v="648788.54"/>
    <x v="8"/>
    <n v="1000261271"/>
    <x v="655"/>
    <m/>
    <d v="2025-02-12T00:00:00"/>
    <n v="0"/>
    <x v="303"/>
    <x v="1"/>
    <x v="3"/>
  </r>
  <r>
    <n v="101576325"/>
    <s v="ALHAJI SHITTU G"/>
    <s v="11 SODOLAMU STREET 3 OKO OBA AGEGE"/>
    <s v="C-Non MD"/>
    <x v="1"/>
    <s v="NMD"/>
    <n v="532"/>
    <n v="26193.02"/>
    <n v="545207.44999999995"/>
    <x v="8"/>
    <n v="1000261271"/>
    <x v="655"/>
    <m/>
    <d v="2025-01-21T00:00:00"/>
    <n v="0"/>
    <x v="303"/>
    <x v="1"/>
    <x v="3"/>
  </r>
  <r>
    <n v="101644671"/>
    <s v="FALILU ONITOTO"/>
    <s v="12A SODALAMU STR M/N 79/S25/14663 OFF OKO OBA RD"/>
    <s v="C-Non MD"/>
    <x v="1"/>
    <s v="NMD"/>
    <n v="532"/>
    <n v="26193.02"/>
    <n v="551222.02"/>
    <x v="8"/>
    <n v="1000261271"/>
    <x v="655"/>
    <n v="30000"/>
    <d v="2025-06-21T00:00:00"/>
    <n v="3806.9799999999996"/>
    <x v="0"/>
    <x v="2"/>
    <x v="3"/>
  </r>
  <r>
    <n v="102926577"/>
    <s v="FALILU ONITOTO ONITOTO ONITOTO"/>
    <s v="12A SODALAMU STR M/N 79/S25/14663 OFF OKO OBA RD"/>
    <s v="C-Non MD"/>
    <x v="1"/>
    <s v="NMD"/>
    <n v="532"/>
    <n v="26193.02"/>
    <n v="86101.43"/>
    <x v="8"/>
    <n v="1000261271"/>
    <x v="655"/>
    <m/>
    <m/>
    <n v="0"/>
    <x v="303"/>
    <x v="1"/>
    <x v="3"/>
  </r>
  <r>
    <n v="100522973"/>
    <s v="FALILU ONITOTO"/>
    <s v="12A SODALAMU STR M/N 79/S25/14663 OFF OKO OBA RD"/>
    <s v="C-Non MD"/>
    <x v="1"/>
    <s v="NMD"/>
    <n v="532"/>
    <n v="26193.02"/>
    <n v="1002075.85"/>
    <x v="8"/>
    <n v="1000261271"/>
    <x v="655"/>
    <m/>
    <d v="2024-12-16T00:00:00"/>
    <n v="0"/>
    <x v="303"/>
    <x v="1"/>
    <x v="3"/>
  </r>
  <r>
    <n v="100523111"/>
    <s v="OLAOFE L A"/>
    <s v="15 SODALAMU STR M/NO 79/S25/24564 OKO OBA"/>
    <s v="C-MD1"/>
    <x v="0"/>
    <s v="MD"/>
    <n v="0"/>
    <n v="0"/>
    <n v="343481.19"/>
    <x v="8"/>
    <n v="1000261271"/>
    <x v="655"/>
    <m/>
    <m/>
    <n v="0"/>
    <x v="0"/>
    <x v="0"/>
    <x v="3"/>
  </r>
  <r>
    <n v="100525334"/>
    <s v="AYODEJI SHOBAJO"/>
    <s v="2 ODUNSI CLS LAGOS "/>
    <s v="C-Non MD"/>
    <x v="1"/>
    <s v="NMD"/>
    <n v="532"/>
    <n v="26193.02"/>
    <n v="1276135.43"/>
    <x v="8"/>
    <n v="1000261271"/>
    <x v="655"/>
    <m/>
    <d v="2025-04-10T00:00:00"/>
    <n v="0"/>
    <x v="303"/>
    <x v="1"/>
    <x v="3"/>
  </r>
  <r>
    <n v="100523117"/>
    <s v="OLUSINA SAMUEL"/>
    <s v="3 ODUSINA LANE M/NO 79/S25/14104 OKO OBA AGEGE"/>
    <s v="C-Non MD"/>
    <x v="1"/>
    <s v="NMD"/>
    <n v="532"/>
    <n v="26193.02"/>
    <n v="899082.43"/>
    <x v="8"/>
    <n v="1000261271"/>
    <x v="655"/>
    <m/>
    <d v="2025-03-20T00:00:00"/>
    <n v="0"/>
    <x v="303"/>
    <x v="1"/>
    <x v="3"/>
  </r>
  <r>
    <n v="100523600"/>
    <s v="ODUNUGA SOLOMON"/>
    <s v="3B OMOROGA STR OKO OBA AGEGE "/>
    <s v="C-Non MD"/>
    <x v="1"/>
    <s v="NMD"/>
    <n v="532"/>
    <n v="26193.02"/>
    <n v="366505.1"/>
    <x v="8"/>
    <n v="1000261271"/>
    <x v="655"/>
    <m/>
    <d v="2025-05-26T00:00:00"/>
    <n v="0"/>
    <x v="303"/>
    <x v="1"/>
    <x v="3"/>
  </r>
  <r>
    <n v="100525481"/>
    <s v="MR SOLOMON ODUGUWA"/>
    <s v="OKO OBA ORILE AGEGE  "/>
    <s v="C-Non MD"/>
    <x v="1"/>
    <s v="NMD"/>
    <n v="532"/>
    <n v="26193.02"/>
    <n v="498011.99"/>
    <x v="8"/>
    <n v="1000261271"/>
    <x v="655"/>
    <m/>
    <d v="2025-05-26T00:00:00"/>
    <n v="0"/>
    <x v="303"/>
    <x v="1"/>
    <x v="3"/>
  </r>
  <r>
    <n v="100524135"/>
    <s v="ADELEKE ALHAJ"/>
    <s v="10B OMOROGA S AGEGE OKO OBA"/>
    <s v="C-Non MD"/>
    <x v="0"/>
    <s v="NMD"/>
    <n v="0"/>
    <n v="0"/>
    <n v="946622.82"/>
    <x v="8"/>
    <n v="1001610462"/>
    <x v="656"/>
    <m/>
    <d v="2024-08-28T00:00:00"/>
    <n v="0"/>
    <x v="0"/>
    <x v="0"/>
    <x v="1"/>
  </r>
  <r>
    <n v="100524262"/>
    <s v="NIMOTA ABUDU"/>
    <s v="12B OMOROGA ST OKO-OBA "/>
    <s v="C-Non MD"/>
    <x v="1"/>
    <s v="NMD"/>
    <n v="532"/>
    <n v="26193.02"/>
    <n v="104583.62"/>
    <x v="8"/>
    <n v="1001610462"/>
    <x v="656"/>
    <n v="35000"/>
    <d v="2025-06-24T00:00:00"/>
    <n v="8806.98"/>
    <x v="0"/>
    <x v="2"/>
    <x v="1"/>
  </r>
  <r>
    <n v="100525152"/>
    <s v="MR SAMUEL AKINLEYE"/>
    <s v="13B OMOROGA STR OFF OKO-OBA RD AGEGE "/>
    <s v="C-Non MD"/>
    <x v="1"/>
    <s v="NMD"/>
    <n v="532"/>
    <n v="26193.02"/>
    <n v="1212854.23"/>
    <x v="8"/>
    <n v="1001610462"/>
    <x v="656"/>
    <m/>
    <d v="2025-05-15T00:00:00"/>
    <n v="0"/>
    <x v="303"/>
    <x v="1"/>
    <x v="1"/>
  </r>
  <r>
    <n v="100523942"/>
    <s v="SALIU RAMONI"/>
    <s v="2 B OMOROGA STR OKO OBA RD M/N 76/144049 AGEGE"/>
    <s v="C-Non MD"/>
    <x v="1"/>
    <s v="NMD"/>
    <n v="532"/>
    <n v="26193.02"/>
    <n v="364853.05"/>
    <x v="8"/>
    <n v="1001610462"/>
    <x v="656"/>
    <m/>
    <d v="2025-05-06T00:00:00"/>
    <n v="0"/>
    <x v="303"/>
    <x v="1"/>
    <x v="1"/>
  </r>
  <r>
    <n v="100522495"/>
    <s v="BABATUNDE OMOROGA"/>
    <s v="4 BANKOLE OMOSHOGA STR LAGOS "/>
    <s v="C-Non MD"/>
    <x v="1"/>
    <s v="NMD"/>
    <n v="532"/>
    <n v="26193.02"/>
    <n v="1190382.0800000001"/>
    <x v="8"/>
    <n v="1001610462"/>
    <x v="656"/>
    <m/>
    <d v="2025-05-26T00:00:00"/>
    <n v="0"/>
    <x v="303"/>
    <x v="1"/>
    <x v="1"/>
  </r>
  <r>
    <n v="100524814"/>
    <s v="RAJI MUKAILA MR"/>
    <s v="5B OMOROGA STR 85/S25/147657 AGEGE"/>
    <s v="C-Non MD"/>
    <x v="1"/>
    <s v="NMD"/>
    <n v="532"/>
    <n v="26193.02"/>
    <n v="395518.6"/>
    <x v="8"/>
    <n v="1001610462"/>
    <x v="656"/>
    <m/>
    <d v="2025-05-26T00:00:00"/>
    <n v="0"/>
    <x v="303"/>
    <x v="1"/>
    <x v="1"/>
  </r>
  <r>
    <n v="100524813"/>
    <s v="RAJI MUKAILA MR"/>
    <s v="5B OMOROGA STR N85/S25/147715 AGEGE"/>
    <s v="C-Non MD"/>
    <x v="1"/>
    <s v="NMD"/>
    <n v="532"/>
    <n v="26193.02"/>
    <n v="382376.72"/>
    <x v="8"/>
    <n v="1001610462"/>
    <x v="656"/>
    <m/>
    <d v="2025-05-26T00:00:00"/>
    <n v="0"/>
    <x v="303"/>
    <x v="1"/>
    <x v="1"/>
  </r>
  <r>
    <n v="100524276"/>
    <s v="MR MUKAILA RAJI"/>
    <s v="5B OMOROGA STREET AGEGE "/>
    <s v="C-MD1"/>
    <x v="0"/>
    <s v="MD"/>
    <n v="0"/>
    <n v="0"/>
    <n v="467449.16"/>
    <x v="8"/>
    <n v="1001610462"/>
    <x v="656"/>
    <m/>
    <m/>
    <n v="0"/>
    <x v="0"/>
    <x v="0"/>
    <x v="1"/>
  </r>
  <r>
    <n v="100524458"/>
    <s v="ALAWIYE NIMOTA"/>
    <s v="6 OMORAGA STR M/NO 77/S25/27937 OKO OBA AGEGE"/>
    <s v="C-Non MD"/>
    <x v="1"/>
    <s v="NMD"/>
    <n v="532"/>
    <n v="26193.02"/>
    <n v="352095.23"/>
    <x v="8"/>
    <n v="1001610462"/>
    <x v="656"/>
    <m/>
    <d v="2025-05-02T00:00:00"/>
    <n v="0"/>
    <x v="303"/>
    <x v="1"/>
    <x v="1"/>
  </r>
  <r>
    <n v="102678995"/>
    <s v="AFOLABI   BOLADE"/>
    <s v="7 OMOROGA STREET OKO OBA AGEGE"/>
    <s v="C-Non MD"/>
    <x v="1"/>
    <s v="NMD"/>
    <n v="532"/>
    <n v="26193.02"/>
    <n v="25604.79"/>
    <x v="8"/>
    <n v="1001610462"/>
    <x v="656"/>
    <n v="26700"/>
    <d v="2025-06-23T00:00:00"/>
    <n v="506.97999999999956"/>
    <x v="0"/>
    <x v="2"/>
    <x v="1"/>
  </r>
  <r>
    <n v="100525432"/>
    <s v="AMOSHO IDAYATU MRS"/>
    <s v="8B OMOROGA ST AGEGE OKO OBA"/>
    <s v="C-Non MD"/>
    <x v="1"/>
    <s v="NMD"/>
    <n v="532"/>
    <n v="26193.02"/>
    <n v="620694.6"/>
    <x v="8"/>
    <n v="1001610462"/>
    <x v="656"/>
    <m/>
    <d v="2025-05-06T00:00:00"/>
    <n v="0"/>
    <x v="303"/>
    <x v="1"/>
    <x v="1"/>
  </r>
  <r>
    <n v="100524082"/>
    <s v="OSENI ALABI"/>
    <s v="9 OMOROGA STREET ALIMOSHO M/N 76/170299 AGEGE"/>
    <s v="C-Non MD"/>
    <x v="1"/>
    <s v="NMD"/>
    <n v="532"/>
    <n v="26193.02"/>
    <n v="70433.05"/>
    <x v="8"/>
    <n v="1001610462"/>
    <x v="656"/>
    <m/>
    <d v="2025-05-26T00:00:00"/>
    <n v="0"/>
    <x v="303"/>
    <x v="1"/>
    <x v="1"/>
  </r>
  <r>
    <n v="101645008"/>
    <s v="OGUNDELE AREMU"/>
    <s v="1 OGUNDELE STR 77/S25/35773 OKO OBA"/>
    <s v="C-Non MD"/>
    <x v="0"/>
    <s v="NMD"/>
    <n v="0"/>
    <n v="0"/>
    <n v="27835.41"/>
    <x v="8"/>
    <n v="1001602416"/>
    <x v="657"/>
    <m/>
    <m/>
    <n v="0"/>
    <x v="0"/>
    <x v="0"/>
    <x v="7"/>
  </r>
  <r>
    <n v="101645006"/>
    <s v="BABATUNDE SIKIRU"/>
    <s v="1 OLADIPUPO ST M/NO 77/S25/76147 OKO OBA AGEGE"/>
    <s v="C-Non MD"/>
    <x v="1"/>
    <s v="NMD"/>
    <n v="532"/>
    <n v="26193.02"/>
    <n v="184058.07"/>
    <x v="8"/>
    <n v="1001602416"/>
    <x v="657"/>
    <m/>
    <m/>
    <n v="0"/>
    <x v="303"/>
    <x v="1"/>
    <x v="7"/>
  </r>
  <r>
    <n v="100525259"/>
    <s v="BABATUNDE SIKIRU"/>
    <s v="1 OLADIPUPO ST M/NO 77/S25/76147 OKO OBA AGEGE"/>
    <s v="C-Non MD"/>
    <x v="1"/>
    <s v="NMD"/>
    <n v="532"/>
    <n v="26193.02"/>
    <n v="603126.24"/>
    <x v="8"/>
    <n v="1001602416"/>
    <x v="657"/>
    <n v="28000"/>
    <d v="2025-06-26T00:00:00"/>
    <n v="1806.9799999999996"/>
    <x v="0"/>
    <x v="2"/>
    <x v="7"/>
  </r>
  <r>
    <n v="100524640"/>
    <s v="AGUSTUS OLAJIDE A"/>
    <s v="1 SORETIRE STR 92/S25/015568 OKO OBA AGEGE"/>
    <s v="C-Non MD"/>
    <x v="1"/>
    <s v="NMD"/>
    <n v="532"/>
    <n v="26193.02"/>
    <n v="1095028.67"/>
    <x v="8"/>
    <n v="1001602416"/>
    <x v="657"/>
    <n v="8900"/>
    <d v="2025-06-20T00:00:00"/>
    <n v="0"/>
    <x v="360"/>
    <x v="3"/>
    <x v="7"/>
  </r>
  <r>
    <n v="101645410"/>
    <s v="AKINDELE OLUGBEMI MR"/>
    <s v="1 SORETIRE STR M/NO 79/S25/108098 ALABAMIMO"/>
    <s v="C-Non MD"/>
    <x v="0"/>
    <s v="NMD"/>
    <n v="0"/>
    <n v="0"/>
    <n v="-7164.59"/>
    <x v="8"/>
    <n v="1001602416"/>
    <x v="657"/>
    <m/>
    <m/>
    <n v="0"/>
    <x v="0"/>
    <x v="0"/>
    <x v="7"/>
  </r>
  <r>
    <n v="100523135"/>
    <s v="AKINDELE OLUGBEMI MR"/>
    <s v="1 SORETIRE STR M/NO 79/S25/108098 ALABAMIMO"/>
    <s v="C-Non MD"/>
    <x v="1"/>
    <s v="NMD"/>
    <n v="532"/>
    <n v="26193.02"/>
    <n v="637259.81999999995"/>
    <x v="8"/>
    <n v="1001602416"/>
    <x v="657"/>
    <n v="35000"/>
    <d v="2025-06-26T00:00:00"/>
    <n v="8806.98"/>
    <x v="0"/>
    <x v="2"/>
    <x v="7"/>
  </r>
  <r>
    <n v="101312999"/>
    <s v="PASTOR J.O LAWAL"/>
    <s v="1,OREOPE STREET ORILE AGEGE"/>
    <s v="C-MD1"/>
    <x v="0"/>
    <s v="MD"/>
    <n v="0"/>
    <n v="0"/>
    <n v="1226545.98"/>
    <x v="8"/>
    <n v="1001602416"/>
    <x v="657"/>
    <m/>
    <m/>
    <n v="0"/>
    <x v="0"/>
    <x v="0"/>
    <x v="7"/>
  </r>
  <r>
    <n v="102725358"/>
    <s v="DAUDA  SULAIMON TUNDE"/>
    <s v="10 OGUNDELE STREET ORILE AGEGE"/>
    <s v="C-Non MD"/>
    <x v="0"/>
    <s v="NMD"/>
    <n v="0"/>
    <n v="0"/>
    <n v="411743.53"/>
    <x v="8"/>
    <n v="1001602416"/>
    <x v="657"/>
    <m/>
    <m/>
    <n v="0"/>
    <x v="0"/>
    <x v="0"/>
    <x v="7"/>
  </r>
  <r>
    <n v="101645417"/>
    <s v="MR ISAAC SHOYOMBO"/>
    <s v="10 OLADIPUPO STREET OKO-OBA"/>
    <s v="C-Non MD"/>
    <x v="0"/>
    <s v="NMD"/>
    <n v="0"/>
    <n v="0"/>
    <n v="16835.41"/>
    <x v="8"/>
    <n v="1001602416"/>
    <x v="657"/>
    <m/>
    <m/>
    <n v="0"/>
    <x v="0"/>
    <x v="0"/>
    <x v="7"/>
  </r>
  <r>
    <n v="100538006"/>
    <s v="MR ISAAC SHOYOMBO"/>
    <s v="10 OLADIPUPO STREET OKO-OBA "/>
    <s v="C-Non MD"/>
    <x v="1"/>
    <s v="NMD"/>
    <n v="532"/>
    <n v="26193.02"/>
    <n v="741402.56"/>
    <x v="8"/>
    <n v="1001602416"/>
    <x v="657"/>
    <n v="17000"/>
    <d v="2025-06-16T00:00:00"/>
    <n v="0"/>
    <x v="328"/>
    <x v="3"/>
    <x v="7"/>
  </r>
  <r>
    <n v="101645013"/>
    <s v="AMOO SAKA"/>
    <s v="10/11 OGUNDELE STR"/>
    <s v="C-Non MD"/>
    <x v="0"/>
    <s v="NMD"/>
    <n v="0"/>
    <n v="0"/>
    <n v="-2459.11"/>
    <x v="8"/>
    <n v="1001602416"/>
    <x v="657"/>
    <m/>
    <m/>
    <n v="0"/>
    <x v="0"/>
    <x v="0"/>
    <x v="7"/>
  </r>
  <r>
    <n v="100523068"/>
    <s v="OMODIAOGBE MONDAY ONOHIME"/>
    <s v="11 OGUNTADE STR OKO OBA LAGOS"/>
    <s v="C-Non MD"/>
    <x v="0"/>
    <s v="NMD"/>
    <n v="0"/>
    <n v="0"/>
    <n v="508009.29"/>
    <x v="8"/>
    <n v="1001602416"/>
    <x v="657"/>
    <m/>
    <m/>
    <n v="0"/>
    <x v="0"/>
    <x v="0"/>
    <x v="7"/>
  </r>
  <r>
    <n v="101645416"/>
    <s v="MR MATHANIEL SHOREMEKUN"/>
    <s v="11 OLADIPUPO STREET OKO-OBA AGEGE"/>
    <s v="C-Non MD"/>
    <x v="1"/>
    <s v="NMD"/>
    <n v="532"/>
    <n v="26193.02"/>
    <n v="184058.07"/>
    <x v="8"/>
    <n v="1001602416"/>
    <x v="657"/>
    <m/>
    <m/>
    <n v="0"/>
    <x v="303"/>
    <x v="1"/>
    <x v="7"/>
  </r>
  <r>
    <n v="100523610"/>
    <s v="MR MATHANIEL SHOREMEKUN"/>
    <s v="11 OLADIPUPO STREET OKO-OBA AGEGE "/>
    <s v="C-Non MD"/>
    <x v="1"/>
    <s v="NMD"/>
    <n v="532"/>
    <n v="26193.02"/>
    <n v="910627.14"/>
    <x v="8"/>
    <n v="1001602416"/>
    <x v="657"/>
    <n v="20000"/>
    <d v="2025-06-16T00:00:00"/>
    <n v="0"/>
    <x v="312"/>
    <x v="3"/>
    <x v="7"/>
  </r>
  <r>
    <n v="101645012"/>
    <s v="TAIWO NATHANIEL"/>
    <s v="11A OLADIPUDO STREET M/NO 79/S25/112555 OKO-OBA AGEGE"/>
    <s v="C-Non MD"/>
    <x v="0"/>
    <s v="NMD"/>
    <n v="0"/>
    <n v="0"/>
    <n v="18835.41"/>
    <x v="8"/>
    <n v="1001602416"/>
    <x v="657"/>
    <m/>
    <m/>
    <n v="0"/>
    <x v="0"/>
    <x v="0"/>
    <x v="7"/>
  </r>
  <r>
    <n v="100537928"/>
    <s v="TAIWO NATHANIEL"/>
    <s v="11A OLADIPUDO STREET M/NO 79/S25/112555 OKO-OBA AGEGE"/>
    <s v="C-Non MD"/>
    <x v="1"/>
    <s v="NMD"/>
    <n v="532"/>
    <n v="26193.02"/>
    <n v="1149117.43"/>
    <x v="8"/>
    <n v="1001602416"/>
    <x v="657"/>
    <n v="6000"/>
    <d v="2025-06-16T00:00:00"/>
    <n v="0"/>
    <x v="361"/>
    <x v="3"/>
    <x v="7"/>
  </r>
  <r>
    <n v="101645011"/>
    <s v="SAKA FADARE"/>
    <s v="13 SHORETIRE STR LAGOS"/>
    <s v="C-Non MD"/>
    <x v="1"/>
    <s v="NMD"/>
    <n v="532"/>
    <n v="26193.02"/>
    <n v="114058.07"/>
    <x v="8"/>
    <n v="1001602416"/>
    <x v="657"/>
    <n v="10000"/>
    <d v="2025-06-16T00:00:00"/>
    <n v="0"/>
    <x v="309"/>
    <x v="3"/>
    <x v="7"/>
  </r>
  <r>
    <n v="100524723"/>
    <s v="SAKA FADARE"/>
    <s v="13 SHORETIRE STR LAGOS "/>
    <s v="C-Non MD"/>
    <x v="1"/>
    <s v="NMD"/>
    <n v="532"/>
    <n v="26193.02"/>
    <n v="421093.08"/>
    <x v="8"/>
    <n v="1001602416"/>
    <x v="657"/>
    <n v="36000"/>
    <d v="2025-06-26T00:00:00"/>
    <n v="9806.98"/>
    <x v="0"/>
    <x v="2"/>
    <x v="7"/>
  </r>
  <r>
    <n v="101645010"/>
    <s v="FATAI ALI"/>
    <s v="14 OGUNDELE ST M/N 83/S25/29896 AGEGE"/>
    <s v="C-Non MD"/>
    <x v="1"/>
    <s v="NMD"/>
    <n v="532"/>
    <n v="26193.02"/>
    <n v="79920.77"/>
    <x v="8"/>
    <n v="1001602416"/>
    <x v="657"/>
    <m/>
    <d v="2025-05-31T00:00:00"/>
    <n v="0"/>
    <x v="303"/>
    <x v="1"/>
    <x v="7"/>
  </r>
  <r>
    <n v="100523292"/>
    <s v="FATAI ALI"/>
    <s v="14 OGUNDELE ST M/N 83/S25/29896 AGEGE"/>
    <s v="C-Non MD"/>
    <x v="1"/>
    <s v="NMD"/>
    <n v="532"/>
    <n v="26193.02"/>
    <n v="599607.16"/>
    <x v="8"/>
    <n v="1001602416"/>
    <x v="657"/>
    <m/>
    <d v="2025-05-31T00:00:00"/>
    <n v="0"/>
    <x v="303"/>
    <x v="1"/>
    <x v="7"/>
  </r>
  <r>
    <n v="101645415"/>
    <s v="MADAM AWAWU OYELADE"/>
    <s v="14 OLADIPUPO ST OKO OBA AGEGE M/N 76/147440"/>
    <s v="C-Non MD"/>
    <x v="1"/>
    <s v="NMD"/>
    <n v="532"/>
    <n v="26193.02"/>
    <n v="61058.07"/>
    <x v="8"/>
    <n v="1001602416"/>
    <x v="657"/>
    <n v="25000"/>
    <d v="2025-06-16T00:00:00"/>
    <n v="0"/>
    <x v="311"/>
    <x v="3"/>
    <x v="7"/>
  </r>
  <r>
    <n v="100523927"/>
    <s v="MADAM AWAWU OYELADE"/>
    <s v="14 OLADIPUPO ST OKO OBA AGEGE M/N 76/147440 "/>
    <s v="C-Non MD"/>
    <x v="1"/>
    <s v="NMD"/>
    <n v="532"/>
    <n v="26193.02"/>
    <n v="35225.120000000003"/>
    <x v="8"/>
    <n v="1001602416"/>
    <x v="657"/>
    <n v="15000"/>
    <d v="2025-06-26T00:00:00"/>
    <n v="0"/>
    <x v="318"/>
    <x v="3"/>
    <x v="7"/>
  </r>
  <r>
    <n v="102191619"/>
    <s v="OGUNBOWALE M O"/>
    <s v="14AOGUNDELE STR OJO OBA AGEGE"/>
    <s v="C-Non MD"/>
    <x v="1"/>
    <s v="NMD"/>
    <n v="532"/>
    <n v="26193.02"/>
    <n v="274238.98"/>
    <x v="8"/>
    <n v="1001602416"/>
    <x v="657"/>
    <m/>
    <m/>
    <n v="0"/>
    <x v="303"/>
    <x v="1"/>
    <x v="7"/>
  </r>
  <r>
    <n v="100525002"/>
    <s v="MR JIMOH OLORUNOSHEBI"/>
    <s v="15 SORETIRE STR 85/S25/074655 OKO OBA AGEGE"/>
    <s v="C-Non MD"/>
    <x v="1"/>
    <s v="NMD"/>
    <n v="532"/>
    <n v="26193.02"/>
    <n v="737738.65"/>
    <x v="8"/>
    <n v="1001602416"/>
    <x v="657"/>
    <n v="22000"/>
    <d v="2025-06-26T00:00:00"/>
    <n v="0"/>
    <x v="308"/>
    <x v="3"/>
    <x v="7"/>
  </r>
  <r>
    <n v="101645414"/>
    <s v="MR JIMOH OLORUNOSHEBI"/>
    <s v="15 SORETIRE STR 85/S25/074655 OKO OBA AGEGE"/>
    <s v="C-Non MD"/>
    <x v="1"/>
    <s v="NMD"/>
    <n v="532"/>
    <n v="26193.02"/>
    <n v="117392.35"/>
    <x v="8"/>
    <n v="1001602416"/>
    <x v="657"/>
    <m/>
    <d v="2025-05-17T00:00:00"/>
    <n v="0"/>
    <x v="303"/>
    <x v="1"/>
    <x v="7"/>
  </r>
  <r>
    <n v="101645015"/>
    <s v="RAMON OLADIPUPO"/>
    <s v="16 ALH OLADIPUPO LAGOS STATE"/>
    <s v="C-Non MD"/>
    <x v="0"/>
    <s v="NMD"/>
    <n v="0"/>
    <n v="0"/>
    <n v="43205.760000000002"/>
    <x v="8"/>
    <n v="1001602416"/>
    <x v="657"/>
    <m/>
    <m/>
    <n v="0"/>
    <x v="0"/>
    <x v="0"/>
    <x v="7"/>
  </r>
  <r>
    <n v="101645018"/>
    <s v="RAMON OLADIPUPO"/>
    <s v="16 ALH OLADIPUPO LAGOS STATE"/>
    <s v="C-Non MD"/>
    <x v="0"/>
    <s v="NMD"/>
    <n v="0"/>
    <n v="0"/>
    <n v="37925.26"/>
    <x v="8"/>
    <n v="1001602416"/>
    <x v="657"/>
    <m/>
    <m/>
    <n v="0"/>
    <x v="0"/>
    <x v="0"/>
    <x v="7"/>
  </r>
  <r>
    <n v="100524329"/>
    <s v="RAMON OLADIPUPO"/>
    <s v="16 ALH OLADIPUPO LAGOS STATE "/>
    <s v="C-Non MD"/>
    <x v="1"/>
    <s v="NMD"/>
    <n v="532"/>
    <n v="26193.02"/>
    <n v="1215066.74"/>
    <x v="8"/>
    <n v="1001602416"/>
    <x v="657"/>
    <n v="10000"/>
    <d v="2025-06-16T00:00:00"/>
    <n v="0"/>
    <x v="309"/>
    <x v="3"/>
    <x v="7"/>
  </r>
  <r>
    <n v="102426439"/>
    <s v="OLUWAFEMI PATRICK"/>
    <s v="16 OGUNDELE ST ORILE AGEGE   "/>
    <s v="C-Non MD"/>
    <x v="1"/>
    <s v="NMD"/>
    <n v="532"/>
    <n v="26193.02"/>
    <n v="274238.98"/>
    <x v="8"/>
    <n v="1001602416"/>
    <x v="657"/>
    <m/>
    <m/>
    <n v="0"/>
    <x v="303"/>
    <x v="1"/>
    <x v="7"/>
  </r>
  <r>
    <n v="100524260"/>
    <s v="RAMON OLADIPUPO"/>
    <s v="16 OLADIPUPO STR OLD A/C NO 26/03/03/60810 OKO OBA AGEGE"/>
    <s v="C-Non MD"/>
    <x v="1"/>
    <s v="NMD"/>
    <n v="532"/>
    <n v="26193.02"/>
    <n v="1080843.82"/>
    <x v="8"/>
    <n v="1001602416"/>
    <x v="657"/>
    <m/>
    <d v="2024-12-04T00:00:00"/>
    <n v="0"/>
    <x v="303"/>
    <x v="1"/>
    <x v="7"/>
  </r>
  <r>
    <n v="101645023"/>
    <s v="DIPEOLU EZEKIEL"/>
    <s v="2 NOW 22 SORETIRE STR OKO OBA AGEGE"/>
    <s v="C-Non MD"/>
    <x v="0"/>
    <s v="NMD"/>
    <n v="0"/>
    <n v="0"/>
    <n v="31698.11"/>
    <x v="8"/>
    <n v="1001602416"/>
    <x v="657"/>
    <m/>
    <m/>
    <n v="0"/>
    <x v="0"/>
    <x v="0"/>
    <x v="7"/>
  </r>
  <r>
    <n v="100956266"/>
    <s v="DIPEOLU EZEKIEL"/>
    <s v="2 NOW 22 SORETIRE STR OKO OBA AGEGE "/>
    <s v="C-Non MD"/>
    <x v="1"/>
    <s v="NMD"/>
    <n v="532"/>
    <n v="26193.02"/>
    <n v="644194.02"/>
    <x v="8"/>
    <n v="1001602416"/>
    <x v="657"/>
    <n v="12000"/>
    <d v="2025-06-26T00:00:00"/>
    <n v="0"/>
    <x v="322"/>
    <x v="3"/>
    <x v="7"/>
  </r>
  <r>
    <n v="102191662"/>
    <s v="SHOLANKE OLUROTIMI"/>
    <s v="2 SHORETIRE STR OFF OLD OTTA RD ORILE AGEGE"/>
    <s v="C-Non MD"/>
    <x v="1"/>
    <s v="NMD"/>
    <n v="532"/>
    <n v="26193.02"/>
    <n v="274238.98"/>
    <x v="8"/>
    <n v="1001602416"/>
    <x v="657"/>
    <m/>
    <m/>
    <n v="0"/>
    <x v="303"/>
    <x v="1"/>
    <x v="7"/>
  </r>
  <r>
    <n v="100523415"/>
    <s v="CLEMENT BENJAMIN"/>
    <s v="20 SHORETIRE STR ORILE LAGOS"/>
    <s v="C-Non MD"/>
    <x v="1"/>
    <s v="NMD"/>
    <n v="532"/>
    <n v="26193.02"/>
    <n v="477179.31"/>
    <x v="8"/>
    <n v="1001602416"/>
    <x v="657"/>
    <n v="15000"/>
    <d v="2025-06-26T00:00:00"/>
    <n v="0"/>
    <x v="318"/>
    <x v="3"/>
    <x v="7"/>
  </r>
  <r>
    <n v="101645405"/>
    <s v="OJO OLUYINKA BANKOLE"/>
    <s v="20A SHORETIRE STR ORILE AGEGE LAGOS STATE"/>
    <s v="C-Non MD"/>
    <x v="0"/>
    <s v="NMD"/>
    <n v="0"/>
    <n v="0"/>
    <n v="23835.41"/>
    <x v="8"/>
    <n v="1001602416"/>
    <x v="657"/>
    <m/>
    <m/>
    <n v="0"/>
    <x v="0"/>
    <x v="0"/>
    <x v="7"/>
  </r>
  <r>
    <n v="101645024"/>
    <s v="ADE ODUNAYO"/>
    <s v="20A SHORETIRE STR ORILE LAGOS"/>
    <s v="C-Non MD"/>
    <x v="0"/>
    <s v="NMD"/>
    <n v="0"/>
    <n v="0"/>
    <n v="27835.41"/>
    <x v="8"/>
    <n v="1001602416"/>
    <x v="657"/>
    <m/>
    <m/>
    <n v="0"/>
    <x v="0"/>
    <x v="0"/>
    <x v="7"/>
  </r>
  <r>
    <n v="102902193"/>
    <s v="OLALEKAN EMMANUEL OLOWE"/>
    <s v="22  AZEEZ OLAOSEBIKAN STREET OFF SORETIRE "/>
    <s v="C-Non MD"/>
    <x v="1"/>
    <s v="NMD"/>
    <n v="532"/>
    <n v="26193.02"/>
    <n v="131802.1"/>
    <x v="8"/>
    <n v="1001602416"/>
    <x v="657"/>
    <m/>
    <m/>
    <n v="0"/>
    <x v="303"/>
    <x v="1"/>
    <x v="7"/>
  </r>
  <r>
    <n v="101645025"/>
    <s v="GBOLAHAN OGUNRONBI"/>
    <s v="23 SORETIRE STR M/NO 79/S25/95581 ORILE AGEGE"/>
    <s v="C-Non MD"/>
    <x v="0"/>
    <s v="NMD"/>
    <n v="0"/>
    <n v="0"/>
    <n v="5540.89"/>
    <x v="8"/>
    <n v="1001602416"/>
    <x v="657"/>
    <m/>
    <m/>
    <n v="0"/>
    <x v="0"/>
    <x v="0"/>
    <x v="7"/>
  </r>
  <r>
    <n v="100523576"/>
    <s v="MR ADIO S O"/>
    <s v="25 ALHAJI OLADIPUPO STR 74/S25/44043 OKO OBA AGEGE"/>
    <s v="C-Non MD"/>
    <x v="1"/>
    <s v="NMD"/>
    <n v="532"/>
    <n v="26193.02"/>
    <n v="279754.15999999997"/>
    <x v="8"/>
    <n v="1001602416"/>
    <x v="657"/>
    <n v="31900"/>
    <d v="2025-06-20T00:00:00"/>
    <n v="5706.98"/>
    <x v="0"/>
    <x v="2"/>
    <x v="7"/>
  </r>
  <r>
    <n v="101645404"/>
    <s v="MR ADIO S O"/>
    <s v="25 ALHAJI OLADIPUPO STR 74/S25/44043 OKO OBA AGEGE"/>
    <s v="C-Non MD"/>
    <x v="1"/>
    <s v="NMD"/>
    <n v="532"/>
    <n v="26193.02"/>
    <n v="71400.210000000006"/>
    <x v="8"/>
    <n v="1001602416"/>
    <x v="657"/>
    <n v="20000"/>
    <d v="2025-06-16T00:00:00"/>
    <n v="0"/>
    <x v="312"/>
    <x v="3"/>
    <x v="7"/>
  </r>
  <r>
    <n v="102688802"/>
    <s v="BOB  MIKE OLAOLUYE"/>
    <s v="25 SORETIRE STREET  ORILE AGEGE "/>
    <s v="C-Non MD"/>
    <x v="0"/>
    <s v="NMD"/>
    <n v="0"/>
    <n v="0"/>
    <n v="41818.67"/>
    <x v="8"/>
    <n v="1001602416"/>
    <x v="657"/>
    <m/>
    <m/>
    <n v="0"/>
    <x v="0"/>
    <x v="0"/>
    <x v="7"/>
  </r>
  <r>
    <n v="102688801"/>
    <s v="BOB  MIKE OLAOLUYE"/>
    <s v="25 SORETIRE STREET  ORILE AGEGE "/>
    <s v="C-Non MD"/>
    <x v="0"/>
    <s v="NMD"/>
    <n v="0"/>
    <n v="0"/>
    <n v="41818.67"/>
    <x v="8"/>
    <n v="1001602416"/>
    <x v="657"/>
    <m/>
    <m/>
    <n v="0"/>
    <x v="0"/>
    <x v="0"/>
    <x v="7"/>
  </r>
  <r>
    <n v="100954934"/>
    <s v="BOB MIKE OLAOLUYE"/>
    <s v="25 SORETIRE STREET 85/000142320 ORILE AGEGE"/>
    <s v="C-Non MD"/>
    <x v="0"/>
    <s v="NMD"/>
    <n v="0"/>
    <n v="0"/>
    <n v="264173.69"/>
    <x v="8"/>
    <n v="1001602416"/>
    <x v="657"/>
    <m/>
    <m/>
    <n v="0"/>
    <x v="0"/>
    <x v="0"/>
    <x v="7"/>
  </r>
  <r>
    <n v="101645026"/>
    <s v="RAFIU ABIOLA"/>
    <s v="26 SORTIRE STR LAGOS"/>
    <s v="C-Non MD"/>
    <x v="0"/>
    <s v="NMD"/>
    <n v="0"/>
    <n v="0"/>
    <n v="27835.41"/>
    <x v="8"/>
    <n v="1001602416"/>
    <x v="657"/>
    <m/>
    <m/>
    <n v="0"/>
    <x v="0"/>
    <x v="0"/>
    <x v="7"/>
  </r>
  <r>
    <n v="100536700"/>
    <s v="RAFIU ABIOLA"/>
    <s v="26 SORTIRE STR LAGOS "/>
    <s v="C-Non MD"/>
    <x v="0"/>
    <s v="NMD"/>
    <n v="0"/>
    <n v="0"/>
    <n v="1160381.1399999999"/>
    <x v="8"/>
    <n v="1001602416"/>
    <x v="657"/>
    <m/>
    <m/>
    <n v="0"/>
    <x v="0"/>
    <x v="0"/>
    <x v="7"/>
  </r>
  <r>
    <n v="100525265"/>
    <s v="SONGOBUNMI SABITUU"/>
    <s v="28A OYATOKI STR"/>
    <s v="C-Non MD"/>
    <x v="1"/>
    <s v="NMD"/>
    <n v="532"/>
    <n v="26193.02"/>
    <n v="249241.68"/>
    <x v="8"/>
    <n v="1001602416"/>
    <x v="657"/>
    <n v="30000"/>
    <d v="2025-06-26T00:00:00"/>
    <n v="3806.9799999999996"/>
    <x v="0"/>
    <x v="2"/>
    <x v="7"/>
  </r>
  <r>
    <n v="101645019"/>
    <s v="SONGOBUNMI SABITUU"/>
    <s v="28A OYATOKI STR"/>
    <s v="C-Non MD"/>
    <x v="1"/>
    <s v="NMD"/>
    <n v="532"/>
    <n v="26193.02"/>
    <n v="120915.2"/>
    <x v="8"/>
    <n v="1001602416"/>
    <x v="657"/>
    <n v="15000"/>
    <d v="2025-06-16T00:00:00"/>
    <n v="0"/>
    <x v="318"/>
    <x v="3"/>
    <x v="7"/>
  </r>
  <r>
    <n v="100536353"/>
    <s v="MR AWOWO"/>
    <s v="2B ALH OLADIPUPO STR LAGOS "/>
    <s v="C-Non MD"/>
    <x v="1"/>
    <s v="NMD"/>
    <n v="532"/>
    <n v="26193.02"/>
    <n v="1639879.4"/>
    <x v="8"/>
    <n v="1001602416"/>
    <x v="657"/>
    <n v="14500"/>
    <d v="2025-06-26T00:00:00"/>
    <n v="0"/>
    <x v="362"/>
    <x v="3"/>
    <x v="7"/>
  </r>
  <r>
    <n v="100523757"/>
    <s v="FOLORUNSHO OLOWE"/>
    <s v="3 AZEEZ STR M/N 77/S25/66009 ORILE AGEGE"/>
    <s v="C-Non MD"/>
    <x v="1"/>
    <s v="NMD"/>
    <n v="532"/>
    <n v="26193.02"/>
    <n v="998747.12"/>
    <x v="8"/>
    <n v="1001602416"/>
    <x v="657"/>
    <m/>
    <d v="2025-05-06T00:00:00"/>
    <n v="0"/>
    <x v="303"/>
    <x v="1"/>
    <x v="7"/>
  </r>
  <r>
    <n v="100537945"/>
    <s v="ADELAJA SEGUN"/>
    <s v="3 OLADIPUPO STR 81/S25/43661 OKO OBA AGEGE"/>
    <s v="C-Non MD"/>
    <x v="1"/>
    <s v="NMD"/>
    <n v="532"/>
    <n v="26193.02"/>
    <n v="992483.82"/>
    <x v="8"/>
    <n v="1001602416"/>
    <x v="657"/>
    <n v="28000"/>
    <d v="2025-06-26T00:00:00"/>
    <n v="1806.9799999999996"/>
    <x v="0"/>
    <x v="2"/>
    <x v="7"/>
  </r>
  <r>
    <n v="101645020"/>
    <s v="ADELAJA SEGUN"/>
    <s v="3 OLADIPUPO STR 81/S25/43661 OKO OBA AGEGE"/>
    <s v="C-Non MD"/>
    <x v="1"/>
    <s v="NMD"/>
    <n v="532"/>
    <n v="26193.02"/>
    <n v="185335.76"/>
    <x v="8"/>
    <n v="1001602416"/>
    <x v="657"/>
    <m/>
    <m/>
    <n v="0"/>
    <x v="303"/>
    <x v="1"/>
    <x v="7"/>
  </r>
  <r>
    <n v="100525278"/>
    <s v="ADEKUNLE ADEKUNLE"/>
    <s v="3 SORETIRE ST A AGEGE "/>
    <s v="C-Non MD"/>
    <x v="1"/>
    <s v="NMD"/>
    <n v="532"/>
    <n v="26193.02"/>
    <n v="259971.07"/>
    <x v="8"/>
    <n v="1001602416"/>
    <x v="657"/>
    <n v="23000"/>
    <d v="2025-06-26T00:00:00"/>
    <n v="0"/>
    <x v="319"/>
    <x v="3"/>
    <x v="7"/>
  </r>
  <r>
    <n v="100524966"/>
    <s v="ALHAJA BELLO FALILATU"/>
    <s v="30A OYATOKI STREET 85/S25/058602 OKO-OBA AGEGE"/>
    <s v="C-Non MD"/>
    <x v="1"/>
    <s v="NMD"/>
    <n v="532"/>
    <n v="26193.02"/>
    <n v="1059539.51"/>
    <x v="8"/>
    <n v="1001602416"/>
    <x v="657"/>
    <n v="20000"/>
    <d v="2025-06-16T00:00:00"/>
    <n v="0"/>
    <x v="312"/>
    <x v="3"/>
    <x v="7"/>
  </r>
  <r>
    <n v="102865001"/>
    <s v="ALHAJA BELLO FALILATU BELLO FALILATU"/>
    <s v="30A OYATOKI STREET 85/S25/058602 OKO-OBA AGEGE"/>
    <s v="C-Non MD"/>
    <x v="1"/>
    <s v="NMD"/>
    <n v="532"/>
    <n v="26193.02"/>
    <n v="127662.66"/>
    <x v="8"/>
    <n v="1001602416"/>
    <x v="657"/>
    <n v="15000"/>
    <d v="2025-06-20T00:00:00"/>
    <n v="0"/>
    <x v="318"/>
    <x v="3"/>
    <x v="7"/>
  </r>
  <r>
    <n v="100525681"/>
    <s v="OTUNBA SOTIMINU SADE"/>
    <s v="32 SORETIRE STR OKOOBA LAGOS"/>
    <s v="C-Non MD"/>
    <x v="0"/>
    <s v="NMD"/>
    <n v="0"/>
    <n v="0"/>
    <n v="1129956.32"/>
    <x v="8"/>
    <n v="1001602416"/>
    <x v="657"/>
    <m/>
    <m/>
    <n v="0"/>
    <x v="0"/>
    <x v="0"/>
    <x v="7"/>
  </r>
  <r>
    <n v="101645402"/>
    <s v="ADENEKAN P K MR"/>
    <s v="3A OGUNTADE STR OKO OBA AGEGE LAGOS"/>
    <s v="C-Non MD"/>
    <x v="0"/>
    <s v="NMD"/>
    <n v="0"/>
    <n v="0"/>
    <n v="27835.41"/>
    <x v="8"/>
    <n v="1001602416"/>
    <x v="657"/>
    <m/>
    <m/>
    <n v="0"/>
    <x v="0"/>
    <x v="0"/>
    <x v="7"/>
  </r>
  <r>
    <n v="101243648"/>
    <s v="EZEKIEL SHOKUNBI"/>
    <s v="4 ALH OLADIPUPO, ORILE-AGEGE"/>
    <s v="C-Non MD"/>
    <x v="1"/>
    <s v="NMD"/>
    <n v="532"/>
    <n v="26193.02"/>
    <n v="1309267.33"/>
    <x v="8"/>
    <n v="1001602416"/>
    <x v="657"/>
    <m/>
    <d v="2025-04-18T00:00:00"/>
    <n v="0"/>
    <x v="303"/>
    <x v="1"/>
    <x v="7"/>
  </r>
  <r>
    <n v="102816414"/>
    <s v="MANSUR JAMILU MUSA JAMILU MUSA"/>
    <s v="40 ALARAMIMO, OFFSORETIRE, ORILE-AGEGE"/>
    <s v="C-Non MD"/>
    <x v="1"/>
    <s v="NMD"/>
    <n v="532"/>
    <n v="26193.02"/>
    <n v="148511.84"/>
    <x v="8"/>
    <n v="1001602416"/>
    <x v="657"/>
    <m/>
    <d v="2025-05-31T00:00:00"/>
    <n v="0"/>
    <x v="303"/>
    <x v="1"/>
    <x v="7"/>
  </r>
  <r>
    <n v="102828301"/>
    <s v="MANSUR MUSA JAMILU"/>
    <s v="40 Alaramimo street off Soretire Agege "/>
    <s v="C-Non MD"/>
    <x v="1"/>
    <s v="NMD"/>
    <n v="532"/>
    <n v="26193.02"/>
    <n v="274238.98"/>
    <x v="8"/>
    <n v="1001602416"/>
    <x v="657"/>
    <m/>
    <m/>
    <n v="0"/>
    <x v="303"/>
    <x v="1"/>
    <x v="7"/>
  </r>
  <r>
    <n v="102841971"/>
    <s v="EBENEZER ABIODUN DADA"/>
    <s v="44 ALARAMIMO STREET OFF SORETIRE AGEGE "/>
    <s v="C-Non MD"/>
    <x v="1"/>
    <s v="NMD"/>
    <n v="532"/>
    <n v="26193.02"/>
    <n v="26177.66"/>
    <x v="8"/>
    <n v="1001602416"/>
    <x v="657"/>
    <n v="26000"/>
    <d v="2025-06-16T00:00:00"/>
    <n v="0"/>
    <x v="306"/>
    <x v="3"/>
    <x v="7"/>
  </r>
  <r>
    <n v="101392461"/>
    <s v="ADEX HOTEL"/>
    <s v="46 ALARAMIMO STREET, OKO OBA, AGEGE."/>
    <s v="C-MD2"/>
    <x v="1"/>
    <s v="MD"/>
    <n v="1473"/>
    <n v="84573.4"/>
    <n v="85390.63"/>
    <x v="8"/>
    <n v="1001602416"/>
    <x v="657"/>
    <m/>
    <m/>
    <n v="0"/>
    <x v="363"/>
    <x v="1"/>
    <x v="7"/>
  </r>
  <r>
    <n v="101645021"/>
    <s v="OLUYEMI ADIO"/>
    <s v="5 SHORETIRE STR M/N 79/S25/83720 AGEGE"/>
    <s v="C-Non MD"/>
    <x v="1"/>
    <s v="NMD"/>
    <n v="532"/>
    <n v="26193.02"/>
    <n v="127648.2"/>
    <x v="8"/>
    <n v="1001602416"/>
    <x v="657"/>
    <m/>
    <m/>
    <n v="0"/>
    <x v="303"/>
    <x v="1"/>
    <x v="7"/>
  </r>
  <r>
    <n v="100525464"/>
    <s v="OLUYEMI ADIO"/>
    <s v="5 SHORETIRE STR M/N 79/S25/83720 AGEGE"/>
    <s v="C-Non MD"/>
    <x v="1"/>
    <s v="NMD"/>
    <n v="532"/>
    <n v="26193.02"/>
    <n v="605379.9"/>
    <x v="8"/>
    <n v="1001602416"/>
    <x v="657"/>
    <n v="30000"/>
    <d v="2025-06-20T00:00:00"/>
    <n v="3806.9799999999996"/>
    <x v="0"/>
    <x v="2"/>
    <x v="7"/>
  </r>
  <r>
    <n v="100523762"/>
    <s v="OLUSEGUN OLAWUYI"/>
    <s v="50 IDOWU STREET 85/S25/059838 OKO OBA AGEGE"/>
    <s v="C-Non MD"/>
    <x v="0"/>
    <s v="NMD"/>
    <n v="0"/>
    <n v="0"/>
    <n v="159714.35999999999"/>
    <x v="8"/>
    <n v="1001602416"/>
    <x v="657"/>
    <m/>
    <m/>
    <n v="0"/>
    <x v="0"/>
    <x v="0"/>
    <x v="7"/>
  </r>
  <r>
    <n v="101360537"/>
    <s v="ISMAILA AFOLABI"/>
    <s v="59 ALARAMIMO STREET"/>
    <s v="C-Non MD"/>
    <x v="0"/>
    <s v="NMD"/>
    <n v="0"/>
    <n v="0"/>
    <n v="796947.09"/>
    <x v="8"/>
    <n v="1001602416"/>
    <x v="657"/>
    <m/>
    <m/>
    <n v="0"/>
    <x v="0"/>
    <x v="0"/>
    <x v="7"/>
  </r>
  <r>
    <n v="101645030"/>
    <s v="JONGBO V"/>
    <s v="6 AZEEZ STR M/NO 79/S25/2754 OKO OBA AGEGE"/>
    <s v="C-Non MD"/>
    <x v="0"/>
    <s v="NMD"/>
    <n v="0"/>
    <n v="0"/>
    <n v="12760.15"/>
    <x v="8"/>
    <n v="1001602416"/>
    <x v="657"/>
    <m/>
    <m/>
    <n v="0"/>
    <x v="0"/>
    <x v="0"/>
    <x v="7"/>
  </r>
  <r>
    <n v="101645022"/>
    <s v="JONGBO V"/>
    <s v="6 AZEEZ STR M/NO 79/S25/2754 OKO OBA AGEGE"/>
    <s v="C-Non MD"/>
    <x v="0"/>
    <s v="NMD"/>
    <n v="0"/>
    <n v="0"/>
    <n v="12760.15"/>
    <x v="8"/>
    <n v="1001602416"/>
    <x v="657"/>
    <m/>
    <m/>
    <n v="0"/>
    <x v="0"/>
    <x v="0"/>
    <x v="7"/>
  </r>
  <r>
    <n v="101645016"/>
    <s v="JONGBO V"/>
    <s v="6 AZEEZ STR M/NO 79/S25/2754 OKO OBA AGEGE"/>
    <s v="C-Non MD"/>
    <x v="1"/>
    <s v="NMD"/>
    <n v="532"/>
    <n v="26193.02"/>
    <n v="52261.58"/>
    <x v="8"/>
    <n v="1001602416"/>
    <x v="657"/>
    <m/>
    <d v="2025-05-16T00:00:00"/>
    <n v="0"/>
    <x v="303"/>
    <x v="1"/>
    <x v="7"/>
  </r>
  <r>
    <n v="102273770"/>
    <s v="JONGBO V"/>
    <s v="6 AZEEZ STR M/NO 79/S25/2754 OKO OBA AGEGE"/>
    <s v="C-Non MD"/>
    <x v="1"/>
    <s v="NMD"/>
    <n v="313"/>
    <n v="15410.56"/>
    <n v="2842.24"/>
    <x v="8"/>
    <n v="1001602416"/>
    <x v="657"/>
    <n v="1100"/>
    <d v="2025-06-13T00:00:00"/>
    <n v="0"/>
    <x v="364"/>
    <x v="3"/>
    <x v="7"/>
  </r>
  <r>
    <n v="102609537"/>
    <s v="YAYA  ALELANMOLE"/>
    <s v="6, OGUNDELE STR, AGEGE"/>
    <s v="C-Non MD"/>
    <x v="0"/>
    <s v="NMD"/>
    <n v="0"/>
    <n v="0"/>
    <n v="-5000"/>
    <x v="8"/>
    <n v="1001602416"/>
    <x v="657"/>
    <m/>
    <m/>
    <n v="0"/>
    <x v="0"/>
    <x v="0"/>
    <x v="7"/>
  </r>
  <r>
    <n v="102609538"/>
    <s v="YAYA  ALELANMOLE"/>
    <s v="6, OGUNDELE STR, AGEGE"/>
    <s v="C-Non MD"/>
    <x v="0"/>
    <s v="NMD"/>
    <n v="0"/>
    <n v="0"/>
    <n v="-5000"/>
    <x v="8"/>
    <n v="1001602416"/>
    <x v="657"/>
    <m/>
    <m/>
    <n v="0"/>
    <x v="0"/>
    <x v="0"/>
    <x v="7"/>
  </r>
  <r>
    <n v="100523083"/>
    <s v="FAWOLE ORIYOMI"/>
    <s v="7 ALH OLADIPUPO STR OKO OBA LAGOS"/>
    <s v="C-Non MD"/>
    <x v="0"/>
    <s v="NMD"/>
    <n v="0"/>
    <n v="0"/>
    <n v="1032930.76"/>
    <x v="8"/>
    <n v="1001602416"/>
    <x v="657"/>
    <m/>
    <m/>
    <n v="0"/>
    <x v="0"/>
    <x v="0"/>
    <x v="7"/>
  </r>
  <r>
    <n v="101645009"/>
    <s v="BABATUNDE S"/>
    <s v="7 ARANSE-OLU STR LAGOS"/>
    <s v="C-Non MD"/>
    <x v="0"/>
    <s v="NMD"/>
    <n v="0"/>
    <n v="0"/>
    <n v="17540.89"/>
    <x v="8"/>
    <n v="1001602416"/>
    <x v="657"/>
    <m/>
    <m/>
    <n v="0"/>
    <x v="0"/>
    <x v="0"/>
    <x v="7"/>
  </r>
  <r>
    <n v="101848632"/>
    <s v="FAKOYA ELIZABETH"/>
    <s v="7 OGUNDELE STR M/NO 77/074533 OKO OBA AGEGE"/>
    <s v="C-Non MD"/>
    <x v="1"/>
    <s v="NMD"/>
    <n v="100"/>
    <n v="4923.5"/>
    <n v="91740.479999999996"/>
    <x v="8"/>
    <n v="1001602416"/>
    <x v="657"/>
    <m/>
    <d v="2025-05-23T00:00:00"/>
    <n v="0"/>
    <x v="29"/>
    <x v="1"/>
    <x v="7"/>
  </r>
  <r>
    <n v="100525437"/>
    <s v="SAVAGE SUSANNAH MRS"/>
    <s v="7 OLADIPUPO STR 77/S25/41701 OKO OBA AGEGE"/>
    <s v="C-Non MD"/>
    <x v="0"/>
    <s v="NMD"/>
    <n v="0"/>
    <n v="0"/>
    <n v="941864.43"/>
    <x v="8"/>
    <n v="1001602416"/>
    <x v="657"/>
    <m/>
    <m/>
    <n v="0"/>
    <x v="0"/>
    <x v="0"/>
    <x v="7"/>
  </r>
  <r>
    <n v="101227889"/>
    <s v="OKESOLA NELSON OLUSEGUN"/>
    <s v="7 SORETIRE STREET"/>
    <s v="C-MD2"/>
    <x v="1"/>
    <s v="MD"/>
    <n v="575"/>
    <n v="33014.06"/>
    <n v="32997.089999999997"/>
    <x v="8"/>
    <n v="1001602416"/>
    <x v="657"/>
    <m/>
    <m/>
    <n v="0"/>
    <x v="365"/>
    <x v="1"/>
    <x v="7"/>
  </r>
  <r>
    <n v="101645031"/>
    <s v="OLUFUNMILAYO AKINBAMI"/>
    <s v="8 SHORETIRE STREET 92/S25/423823 OKO-OBA AGEGE"/>
    <s v="C-Non MD"/>
    <x v="0"/>
    <s v="NMD"/>
    <n v="0"/>
    <n v="0"/>
    <n v="48033.58"/>
    <x v="8"/>
    <n v="1001602416"/>
    <x v="657"/>
    <m/>
    <m/>
    <n v="0"/>
    <x v="0"/>
    <x v="0"/>
    <x v="7"/>
  </r>
  <r>
    <n v="102785402"/>
    <s v="IFEOLUWA ABIOLA ABIOLA"/>
    <s v="9 Alh Oladipupo street "/>
    <s v="C-Non MD"/>
    <x v="0"/>
    <s v="NMD"/>
    <n v="0"/>
    <n v="0"/>
    <n v="144701.68"/>
    <x v="8"/>
    <n v="1001602416"/>
    <x v="657"/>
    <m/>
    <m/>
    <n v="0"/>
    <x v="0"/>
    <x v="0"/>
    <x v="7"/>
  </r>
  <r>
    <n v="101645408"/>
    <s v="OLOMO ROTIMI WILLIAMS"/>
    <s v="AZEEZ OLAOSEBIKAN OFF SOTIRE STREET"/>
    <s v="C-Non MD"/>
    <x v="0"/>
    <s v="NMD"/>
    <n v="0"/>
    <n v="0"/>
    <n v="17540.89"/>
    <x v="8"/>
    <n v="1001602416"/>
    <x v="657"/>
    <m/>
    <m/>
    <n v="0"/>
    <x v="0"/>
    <x v="0"/>
    <x v="7"/>
  </r>
  <r>
    <n v="101915601"/>
    <s v="ASOTECH TRANSVAMIC LTD"/>
    <s v="OGUNTIDA OJA OBA OGUNTIDA OJA"/>
    <s v="C-MD1"/>
    <x v="0"/>
    <s v="MD"/>
    <n v="0"/>
    <n v="0"/>
    <n v="-61.83"/>
    <x v="8"/>
    <n v="1001602416"/>
    <x v="657"/>
    <m/>
    <m/>
    <n v="0"/>
    <x v="0"/>
    <x v="0"/>
    <x v="7"/>
  </r>
  <r>
    <n v="102175906"/>
    <s v="ADEOBA JINADU ADEREMI"/>
    <s v="UNIPETROL STATION AGEGE"/>
    <s v="C-Non MD"/>
    <x v="1"/>
    <s v="NMD"/>
    <n v="532"/>
    <n v="26193.02"/>
    <n v="274238.98"/>
    <x v="8"/>
    <n v="1001602416"/>
    <x v="657"/>
    <m/>
    <m/>
    <n v="0"/>
    <x v="303"/>
    <x v="1"/>
    <x v="7"/>
  </r>
  <r>
    <n v="100067847"/>
    <s v="SUNDAY IDOWU(HOTEL DE MONIMO)"/>
    <s v="36 LADIPO STR OKO OBA AGEGE LAGOS"/>
    <s v="C-MD2"/>
    <x v="1"/>
    <s v="MD"/>
    <n v="1635"/>
    <n v="93874.75"/>
    <n v="93817.04"/>
    <x v="8"/>
    <n v="1002049163"/>
    <x v="658"/>
    <m/>
    <m/>
    <n v="0"/>
    <x v="366"/>
    <x v="1"/>
    <x v="0"/>
  </r>
  <r>
    <n v="100522937"/>
    <s v="OYEKANMI OLASUNKANMI"/>
    <s v="1 AJALA CLOSE LAIK 98/S25/000783 NEW OKO OBA"/>
    <s v="C-Non MD"/>
    <x v="1"/>
    <s v="NMD"/>
    <n v="532"/>
    <n v="26193.02"/>
    <n v="296903.39"/>
    <x v="8"/>
    <n v="1001610514"/>
    <x v="659"/>
    <n v="50000"/>
    <d v="2025-06-24T00:00:00"/>
    <n v="23806.98"/>
    <x v="0"/>
    <x v="2"/>
    <x v="1"/>
  </r>
  <r>
    <n v="100525095"/>
    <s v="MR SURAJU ALANI"/>
    <s v="1B TAJUDEEN AJALA CLOSE 78/P25/251 OKO OBA AGEGE"/>
    <s v="C-Non MD"/>
    <x v="1"/>
    <s v="NMD"/>
    <n v="532"/>
    <n v="26193.02"/>
    <n v="247665.76"/>
    <x v="8"/>
    <n v="1001610514"/>
    <x v="659"/>
    <m/>
    <d v="2025-05-13T00:00:00"/>
    <n v="0"/>
    <x v="303"/>
    <x v="1"/>
    <x v="1"/>
  </r>
  <r>
    <n v="100525077"/>
    <s v="FADINA M"/>
    <s v="10 MABAYOJE STR LAGOS "/>
    <s v="C-Non MD"/>
    <x v="1"/>
    <s v="NMD"/>
    <n v="532"/>
    <n v="26193.02"/>
    <n v="36676.089999999997"/>
    <x v="8"/>
    <n v="1001610516"/>
    <x v="660"/>
    <n v="28000"/>
    <d v="2025-06-03T00:00:00"/>
    <n v="1806.9799999999996"/>
    <x v="0"/>
    <x v="2"/>
    <x v="5"/>
  </r>
  <r>
    <n v="100525300"/>
    <s v="WALE ODUKOMAIYA"/>
    <s v="2 TEMI DIRE STR OKO OBA AGEGE MN 75/124097 "/>
    <s v="C-Non MD"/>
    <x v="1"/>
    <s v="NMD"/>
    <n v="532"/>
    <n v="26193.02"/>
    <n v="7929.41"/>
    <x v="8"/>
    <n v="1001610516"/>
    <x v="660"/>
    <n v="27000"/>
    <d v="2025-06-19T00:00:00"/>
    <n v="806.97999999999956"/>
    <x v="0"/>
    <x v="2"/>
    <x v="5"/>
  </r>
  <r>
    <n v="102918532"/>
    <s v="WALE ODUKOMAIYA ODUKOMAIYA ODUKOMAIYA"/>
    <s v="2 TEMI DIRE STR OKO OBA AGEGE MN 75/124097 "/>
    <s v="C-Non MD"/>
    <x v="1"/>
    <s v="NMD"/>
    <n v="532"/>
    <n v="26193.02"/>
    <n v="104802.1"/>
    <x v="8"/>
    <n v="1001610516"/>
    <x v="660"/>
    <m/>
    <m/>
    <n v="0"/>
    <x v="303"/>
    <x v="1"/>
    <x v="5"/>
  </r>
  <r>
    <n v="101645304"/>
    <s v="RAJI OLUBUNMI YEKINI MR"/>
    <s v="29 TEMIDIRE STR OKO OBA LAGOS"/>
    <s v="C-Non MD"/>
    <x v="1"/>
    <s v="NMD"/>
    <n v="532"/>
    <n v="26193.02"/>
    <n v="-72928.34"/>
    <x v="8"/>
    <n v="1001610516"/>
    <x v="660"/>
    <n v="10000"/>
    <d v="2025-06-18T00:00:00"/>
    <n v="0"/>
    <x v="309"/>
    <x v="3"/>
    <x v="5"/>
  </r>
  <r>
    <n v="100525552"/>
    <s v="AGBABIAKA S. MRS"/>
    <s v="3 TEMIDIRE STR OKOOBA LAGOS"/>
    <s v="C-Non MD"/>
    <x v="1"/>
    <s v="NMD"/>
    <n v="532"/>
    <n v="26193.02"/>
    <n v="284063.90000000002"/>
    <x v="8"/>
    <n v="1001610516"/>
    <x v="660"/>
    <n v="30000"/>
    <d v="2025-06-19T00:00:00"/>
    <n v="3806.9799999999996"/>
    <x v="0"/>
    <x v="2"/>
    <x v="5"/>
  </r>
  <r>
    <n v="100522724"/>
    <s v="MRS AGBA S"/>
    <s v="3 TEMIDIRE STR OKOOBA LAGOS"/>
    <s v="C-Non MD"/>
    <x v="1"/>
    <s v="NMD"/>
    <n v="532"/>
    <n v="26193.02"/>
    <n v="731425.09"/>
    <x v="8"/>
    <n v="1001610516"/>
    <x v="660"/>
    <n v="20000"/>
    <d v="2025-06-09T00:00:00"/>
    <n v="0"/>
    <x v="312"/>
    <x v="3"/>
    <x v="5"/>
  </r>
  <r>
    <n v="101645289"/>
    <s v="AGBABIAKA S. MRS"/>
    <s v="3 TEMIDIRE STR OKOOBA LAGOS"/>
    <s v="C-Non MD"/>
    <x v="0"/>
    <s v="NMD"/>
    <n v="0"/>
    <n v="0"/>
    <n v="73362.710000000006"/>
    <x v="8"/>
    <n v="1001610516"/>
    <x v="660"/>
    <m/>
    <m/>
    <n v="0"/>
    <x v="0"/>
    <x v="0"/>
    <x v="5"/>
  </r>
  <r>
    <n v="100524331"/>
    <s v="MOJISOLA BOLAJI"/>
    <s v="5 TEMIDIRE STREET 90/S25/099877 OKO OBA AGEGE"/>
    <s v="C-Non MD"/>
    <x v="0"/>
    <s v="NMD"/>
    <n v="0"/>
    <n v="0"/>
    <n v="377138.29"/>
    <x v="8"/>
    <n v="1001610516"/>
    <x v="660"/>
    <m/>
    <m/>
    <n v="0"/>
    <x v="0"/>
    <x v="0"/>
    <x v="5"/>
  </r>
  <r>
    <n v="100946485"/>
    <s v="KOSENATU ADENEKAN"/>
    <s v="6 TEMIDIRE STR OKO OBA AGEGE "/>
    <s v="C-Non MD"/>
    <x v="1"/>
    <s v="NMD"/>
    <n v="532"/>
    <n v="26193.02"/>
    <n v="169010.18"/>
    <x v="8"/>
    <n v="1001610516"/>
    <x v="660"/>
    <m/>
    <d v="2025-03-22T00:00:00"/>
    <n v="0"/>
    <x v="303"/>
    <x v="1"/>
    <x v="5"/>
  </r>
  <r>
    <n v="102951728"/>
    <s v="AKANNI SOMOYE SOMOYE SOMOYE"/>
    <s v="8 MABAYOJE STR LAGOS "/>
    <s v="C-Non MD"/>
    <x v="1"/>
    <s v="NMD"/>
    <n v="532"/>
    <n v="26193.02"/>
    <n v="52287.57"/>
    <x v="8"/>
    <n v="1001610516"/>
    <x v="660"/>
    <m/>
    <m/>
    <n v="0"/>
    <x v="303"/>
    <x v="1"/>
    <x v="5"/>
  </r>
  <r>
    <n v="100525067"/>
    <s v="AKANNI SOMOYE"/>
    <s v="8 MABAYOJE STR LAGOS "/>
    <s v="C-Non MD"/>
    <x v="1"/>
    <s v="NMD"/>
    <n v="532"/>
    <n v="26193.02"/>
    <n v="34667.910000000003"/>
    <x v="8"/>
    <n v="1001610516"/>
    <x v="660"/>
    <m/>
    <d v="2025-05-31T00:00:00"/>
    <n v="0"/>
    <x v="303"/>
    <x v="1"/>
    <x v="5"/>
  </r>
  <r>
    <n v="100524787"/>
    <s v="BAMIGBOSE AMINU"/>
    <s v="10 TEMIDIRE STR OKO OBA AGEGE "/>
    <s v="C-Non MD"/>
    <x v="1"/>
    <s v="NMD"/>
    <n v="532"/>
    <n v="26193.02"/>
    <n v="241517.89"/>
    <x v="8"/>
    <n v="1000264088"/>
    <x v="661"/>
    <n v="25000"/>
    <d v="2025-06-19T00:00:00"/>
    <n v="0"/>
    <x v="311"/>
    <x v="3"/>
    <x v="5"/>
  </r>
  <r>
    <n v="101645290"/>
    <s v="ALHAJI ADELEKE OKUNOWO"/>
    <s v="18 TEMIDIRE STR 85/S25/113051 OKO OBA"/>
    <s v="C-Non MD"/>
    <x v="1"/>
    <s v="NMD"/>
    <n v="532"/>
    <n v="26193.02"/>
    <n v="26413.87"/>
    <x v="8"/>
    <n v="1000264088"/>
    <x v="661"/>
    <n v="15000"/>
    <d v="2025-06-19T00:00:00"/>
    <n v="0"/>
    <x v="318"/>
    <x v="3"/>
    <x v="5"/>
  </r>
  <r>
    <n v="100523746"/>
    <s v="AJALA RAMONU"/>
    <s v="7 TEMIDIRE STR OKO-OBA AGEGE "/>
    <s v="C-Non MD"/>
    <x v="1"/>
    <s v="NMD"/>
    <n v="532"/>
    <n v="26193.02"/>
    <n v="215849.98"/>
    <x v="8"/>
    <n v="1000264088"/>
    <x v="661"/>
    <n v="100000"/>
    <d v="2025-06-19T00:00:00"/>
    <n v="73806.98"/>
    <x v="0"/>
    <x v="2"/>
    <x v="5"/>
  </r>
  <r>
    <n v="100524763"/>
    <s v="SOLOMON SOBOLA"/>
    <s v="9 TEMIDIRE STR AGEGE OKO-OBA"/>
    <s v="C-Non MD"/>
    <x v="1"/>
    <s v="NMD"/>
    <n v="532"/>
    <n v="26193.02"/>
    <n v="764963.42"/>
    <x v="8"/>
    <n v="1000264088"/>
    <x v="661"/>
    <n v="20000"/>
    <d v="2025-06-19T00:00:00"/>
    <n v="0"/>
    <x v="312"/>
    <x v="3"/>
    <x v="5"/>
  </r>
  <r>
    <n v="101645297"/>
    <s v="MR S.G ANJORIN"/>
    <s v="22 TEMIDIRE STR 85/S25/862451 OKO OBA"/>
    <s v="C-Non MD"/>
    <x v="0"/>
    <s v="NMD"/>
    <n v="0"/>
    <n v="0"/>
    <n v="48236.54"/>
    <x v="8"/>
    <n v="1000264649"/>
    <x v="662"/>
    <m/>
    <m/>
    <n v="0"/>
    <x v="0"/>
    <x v="0"/>
    <x v="5"/>
  </r>
  <r>
    <n v="101644853"/>
    <s v="ADEDIRE JULIUS"/>
    <s v="22 TEMIDIRE STREET OKO OBA AGE OKO OBA AGEGE"/>
    <s v="C-Non MD"/>
    <x v="0"/>
    <s v="NMD"/>
    <n v="0"/>
    <n v="0"/>
    <n v="201831.99"/>
    <x v="8"/>
    <n v="1000264649"/>
    <x v="662"/>
    <m/>
    <m/>
    <n v="0"/>
    <x v="0"/>
    <x v="0"/>
    <x v="5"/>
  </r>
  <r>
    <n v="100525140"/>
    <s v="MR BABALOLA A"/>
    <s v="30 TEMIDIRE STR M/NO 85/S25/181194 OKO OBA AGEGE"/>
    <s v="C-Non MD"/>
    <x v="1"/>
    <s v="NMD"/>
    <n v="532"/>
    <n v="26193.02"/>
    <n v="2040685.16"/>
    <x v="8"/>
    <n v="1000264649"/>
    <x v="662"/>
    <m/>
    <d v="2025-02-06T00:00:00"/>
    <n v="0"/>
    <x v="303"/>
    <x v="1"/>
    <x v="5"/>
  </r>
  <r>
    <n v="100954121"/>
    <s v="MR WABI OLALEYE"/>
    <s v="1 TUNDE DAVID STR OKO OBA AGEGE "/>
    <s v="C-Non MD"/>
    <x v="1"/>
    <s v="NMD"/>
    <n v="532"/>
    <n v="26193.02"/>
    <n v="138178.16"/>
    <x v="8"/>
    <n v="1000264655"/>
    <x v="663"/>
    <n v="25000"/>
    <d v="2025-06-03T00:00:00"/>
    <n v="0"/>
    <x v="311"/>
    <x v="3"/>
    <x v="8"/>
  </r>
  <r>
    <n v="101645302"/>
    <s v="SERIKI TAIWO MADAM"/>
    <s v="15 TUNDE DAVIES STREET M/NO 79/S25/10907 OKO OBA ROAD AGEGE"/>
    <s v="C-Non MD"/>
    <x v="0"/>
    <s v="NMD"/>
    <n v="0"/>
    <n v="0"/>
    <n v="312086.95"/>
    <x v="8"/>
    <n v="1000264655"/>
    <x v="663"/>
    <m/>
    <m/>
    <n v="0"/>
    <x v="0"/>
    <x v="0"/>
    <x v="8"/>
  </r>
  <r>
    <n v="100523112"/>
    <s v="SERIKI TAIWO MADAM"/>
    <s v="15 TUNDE DAVIES STREET M/NO 79/S25/10907 OKO OBA ROAD AGEGE"/>
    <s v="C-Non MD"/>
    <x v="1"/>
    <s v="NMD"/>
    <n v="532"/>
    <n v="26193.02"/>
    <n v="371565.22"/>
    <x v="8"/>
    <n v="1000264655"/>
    <x v="663"/>
    <n v="30000"/>
    <d v="2025-06-20T00:00:00"/>
    <n v="3806.9799999999996"/>
    <x v="0"/>
    <x v="2"/>
    <x v="8"/>
  </r>
  <r>
    <n v="100522992"/>
    <s v="APESIN SUSANAH MADA"/>
    <s v="17 TUNDE DAVIES STR M/N85/S25/046866 OKO OBA"/>
    <s v="C-Non MD"/>
    <x v="0"/>
    <s v="NMD"/>
    <n v="0"/>
    <n v="0"/>
    <n v="280659.53999999998"/>
    <x v="8"/>
    <n v="1000264655"/>
    <x v="663"/>
    <m/>
    <m/>
    <n v="0"/>
    <x v="0"/>
    <x v="0"/>
    <x v="8"/>
  </r>
  <r>
    <n v="101647632"/>
    <s v="MR WABI OLALEYE"/>
    <s v="1 TUNDE DAVID STR OKO OBA AGEGE"/>
    <s v="C-Non MD"/>
    <x v="0"/>
    <s v="NMD"/>
    <n v="0"/>
    <n v="0"/>
    <n v="12456.25"/>
    <x v="8"/>
    <n v="1000264661"/>
    <x v="664"/>
    <m/>
    <m/>
    <n v="0"/>
    <x v="0"/>
    <x v="0"/>
    <x v="8"/>
  </r>
  <r>
    <n v="101648346"/>
    <s v="MR WABI OLALEYE"/>
    <s v="1 TUNDE DAVID STR OKO OBA AGEGE"/>
    <s v="C-Non MD"/>
    <x v="0"/>
    <s v="NMD"/>
    <n v="0"/>
    <n v="0"/>
    <n v="12456.25"/>
    <x v="8"/>
    <n v="1000264661"/>
    <x v="664"/>
    <m/>
    <m/>
    <n v="0"/>
    <x v="0"/>
    <x v="0"/>
    <x v="8"/>
  </r>
  <r>
    <n v="101647502"/>
    <s v="MR WABI OLALEYE"/>
    <s v="1 TUNDE DAVID STR OKO OBA AGEGE"/>
    <s v="C-Non MD"/>
    <x v="1"/>
    <s v="NMD"/>
    <n v="532"/>
    <n v="26193.02"/>
    <n v="93656.36"/>
    <x v="8"/>
    <n v="1000264661"/>
    <x v="664"/>
    <n v="27000"/>
    <d v="2025-06-02T00:00:00"/>
    <n v="806.97999999999956"/>
    <x v="0"/>
    <x v="2"/>
    <x v="8"/>
  </r>
  <r>
    <n v="101646788"/>
    <s v="MR WABI OLALEYE"/>
    <s v="1 TUNDE DAVID STR OKO OBA AGEGE"/>
    <s v="C-Non MD"/>
    <x v="0"/>
    <s v="NMD"/>
    <n v="0"/>
    <n v="0"/>
    <n v="12456.25"/>
    <x v="8"/>
    <n v="1000264661"/>
    <x v="664"/>
    <m/>
    <m/>
    <n v="0"/>
    <x v="0"/>
    <x v="0"/>
    <x v="8"/>
  </r>
  <r>
    <n v="101645288"/>
    <s v="ALH SALISU DAHIRU MAUDE"/>
    <s v="12 TUNDE DAVIS STREET, NEW OKO-OBA, ORILE-AGEGE"/>
    <s v="C-Non MD"/>
    <x v="0"/>
    <s v="NMD"/>
    <n v="0"/>
    <n v="0"/>
    <n v="36203.85"/>
    <x v="8"/>
    <n v="1000264661"/>
    <x v="664"/>
    <m/>
    <m/>
    <n v="0"/>
    <x v="0"/>
    <x v="0"/>
    <x v="8"/>
  </r>
  <r>
    <n v="101648754"/>
    <s v="OJENGBEDE DAPO"/>
    <s v="2 TUNDE DAVIES ST M/NO 79/P25/22808 OKO OBA"/>
    <s v="C-Non MD"/>
    <x v="1"/>
    <s v="NMD"/>
    <n v="532"/>
    <n v="26193.02"/>
    <n v="15369.81"/>
    <x v="8"/>
    <n v="1000264661"/>
    <x v="664"/>
    <n v="35000"/>
    <d v="2025-06-20T00:00:00"/>
    <n v="8806.98"/>
    <x v="0"/>
    <x v="2"/>
    <x v="8"/>
  </r>
  <r>
    <n v="101644632"/>
    <s v="SHOSAN SERIFATU"/>
    <s v="23 TUNDE DEVIES STR M/NO 81/S25/30742 OKO OBA AGEGE"/>
    <s v="C-Non MD"/>
    <x v="0"/>
    <s v="NMD"/>
    <n v="0"/>
    <n v="0"/>
    <n v="29258.98"/>
    <x v="8"/>
    <n v="1000264661"/>
    <x v="664"/>
    <m/>
    <m/>
    <n v="0"/>
    <x v="0"/>
    <x v="0"/>
    <x v="8"/>
  </r>
  <r>
    <n v="100523981"/>
    <s v="SHOSAN SERIFATU"/>
    <s v="23 TUNDE DEVIES STR M/NO 81/S25/30742 OKO OBA AGEGE"/>
    <s v="C-Non MD"/>
    <x v="0"/>
    <s v="NMD"/>
    <n v="0"/>
    <n v="0"/>
    <n v="235117.37"/>
    <x v="8"/>
    <n v="1000264661"/>
    <x v="664"/>
    <m/>
    <m/>
    <n v="0"/>
    <x v="0"/>
    <x v="0"/>
    <x v="8"/>
  </r>
  <r>
    <n v="100524432"/>
    <s v="BABATUNDE DAVIES MR"/>
    <s v="3 DAVIES STR AGEGE OKO OBA"/>
    <s v="C-Non MD"/>
    <x v="1"/>
    <s v="NMD"/>
    <n v="532"/>
    <n v="26193.02"/>
    <n v="113776.71"/>
    <x v="8"/>
    <n v="1000264661"/>
    <x v="664"/>
    <m/>
    <d v="2025-05-23T00:00:00"/>
    <n v="0"/>
    <x v="303"/>
    <x v="1"/>
    <x v="8"/>
  </r>
  <r>
    <n v="100522848"/>
    <s v="JOSHUA FEMI ESQ"/>
    <s v="7 TUNDE DAVIES STR  "/>
    <s v="C-Non MD"/>
    <x v="1"/>
    <s v="NMD"/>
    <n v="532"/>
    <n v="26193.02"/>
    <n v="202174.46"/>
    <x v="8"/>
    <n v="1000264661"/>
    <x v="664"/>
    <n v="10000"/>
    <d v="2025-06-20T00:00:00"/>
    <n v="0"/>
    <x v="309"/>
    <x v="3"/>
    <x v="8"/>
  </r>
  <r>
    <n v="101644626"/>
    <s v="OWOLABI S."/>
    <s v="8 TUNDE DAVIES STR OKO OBA AGE OKO OBA AGEGE"/>
    <s v="C-Non MD"/>
    <x v="0"/>
    <s v="NMD"/>
    <n v="0"/>
    <n v="0"/>
    <n v="78559.67"/>
    <x v="8"/>
    <n v="1000264661"/>
    <x v="664"/>
    <m/>
    <m/>
    <n v="0"/>
    <x v="0"/>
    <x v="0"/>
    <x v="8"/>
  </r>
  <r>
    <n v="100525553"/>
    <s v="OWOLABI S."/>
    <s v="8 TUNDE DAVIES STR OKO OBA AGE OKO OBA AGEGE"/>
    <s v="C-Non MD"/>
    <x v="1"/>
    <s v="NMD"/>
    <n v="532"/>
    <n v="26193.02"/>
    <n v="261158.94"/>
    <x v="8"/>
    <n v="1000264661"/>
    <x v="664"/>
    <n v="25000"/>
    <d v="2025-06-20T00:00:00"/>
    <n v="0"/>
    <x v="311"/>
    <x v="3"/>
    <x v="8"/>
  </r>
  <r>
    <n v="101648424"/>
    <s v="RUFUS KOLAWOLE OM"/>
    <s v="9 TUNDE DAVIES STR 85/S25/045747 OKO OBA AGEGE"/>
    <s v="C-Non MD"/>
    <x v="0"/>
    <s v="NMD"/>
    <n v="0"/>
    <n v="0"/>
    <n v="42008.85"/>
    <x v="8"/>
    <n v="1000264661"/>
    <x v="664"/>
    <m/>
    <m/>
    <n v="0"/>
    <x v="0"/>
    <x v="0"/>
    <x v="8"/>
  </r>
  <r>
    <n v="101648471"/>
    <s v="RUFUS KOLAWOLE OM"/>
    <s v="9 TUNDE DAVIES STR 85/S25/045747 OKO OBA AGEGE"/>
    <s v="C-Non MD"/>
    <x v="0"/>
    <s v="NMD"/>
    <n v="0"/>
    <n v="0"/>
    <n v="42008.85"/>
    <x v="8"/>
    <n v="1000264661"/>
    <x v="664"/>
    <m/>
    <m/>
    <n v="0"/>
    <x v="0"/>
    <x v="0"/>
    <x v="8"/>
  </r>
  <r>
    <n v="100525585"/>
    <s v="TUNDE YUSUFF"/>
    <s v="23 TUNDE DAVIES STR OKO-OBA LAGOS"/>
    <s v="C-Non MD"/>
    <x v="1"/>
    <s v="NMD"/>
    <n v="532"/>
    <n v="26193.02"/>
    <n v="27551.86"/>
    <x v="8"/>
    <n v="1000264082"/>
    <x v="665"/>
    <n v="24600"/>
    <d v="2025-06-24T00:00:00"/>
    <n v="0"/>
    <x v="367"/>
    <x v="3"/>
    <x v="8"/>
  </r>
  <r>
    <n v="100523460"/>
    <s v="ALABI KAMORU"/>
    <s v="27 TUNDE DAVIES STR M/N 85/S25/008625 DOPEMU AGEGE"/>
    <s v="C-Non MD"/>
    <x v="1"/>
    <s v="NMD"/>
    <n v="532"/>
    <n v="26193.02"/>
    <n v="190974.71"/>
    <x v="8"/>
    <n v="1000264082"/>
    <x v="665"/>
    <n v="65000"/>
    <d v="2025-06-21T00:00:00"/>
    <n v="38806.979999999996"/>
    <x v="0"/>
    <x v="2"/>
    <x v="8"/>
  </r>
  <r>
    <n v="100524101"/>
    <s v="AJIBONA B A"/>
    <s v="33 TUNDE DAVIES STR OKO OBA AGEGE "/>
    <s v="C-Non MD"/>
    <x v="0"/>
    <s v="NMD"/>
    <n v="0"/>
    <n v="0"/>
    <n v="31839.81"/>
    <x v="8"/>
    <n v="1000264082"/>
    <x v="665"/>
    <m/>
    <m/>
    <n v="0"/>
    <x v="0"/>
    <x v="0"/>
    <x v="8"/>
  </r>
  <r>
    <n v="101704129"/>
    <s v="KAYODE SUSAN IYABO"/>
    <s v="1 TUNJI IDOWU STREET ORILE AGEGE"/>
    <s v="C-Non MD"/>
    <x v="0"/>
    <s v="NMD"/>
    <n v="0"/>
    <n v="0"/>
    <n v="69724.02"/>
    <x v="8"/>
    <n v="1001764402"/>
    <x v="666"/>
    <m/>
    <m/>
    <n v="0"/>
    <x v="0"/>
    <x v="0"/>
    <x v="6"/>
  </r>
  <r>
    <n v="101837886"/>
    <s v="WILKEY VERONICA OMONIKE"/>
    <s v="3, AKINLAGUN STREET, ORILE AGEGE, AGEGE, LAGOS STATE."/>
    <s v="C-MD2"/>
    <x v="1"/>
    <s v="MD"/>
    <n v="548"/>
    <n v="31463.83"/>
    <n v="31404.93"/>
    <x v="8"/>
    <n v="1004758542"/>
    <x v="667"/>
    <m/>
    <m/>
    <n v="0"/>
    <x v="368"/>
    <x v="1"/>
    <x v="0"/>
  </r>
  <r>
    <n v="101647631"/>
    <s v="OLUSOLA ALABI MR"/>
    <s v="2 YOMI OYENUGA STR OKO OBA AGEGE"/>
    <s v="C-Non MD"/>
    <x v="0"/>
    <s v="NMD"/>
    <n v="0"/>
    <n v="0"/>
    <n v="22239.27"/>
    <x v="8"/>
    <n v="1000535427"/>
    <x v="668"/>
    <m/>
    <m/>
    <n v="0"/>
    <x v="0"/>
    <x v="0"/>
    <x v="5"/>
  </r>
  <r>
    <n v="101646790"/>
    <s v="OLAOYE MICHAEL MR"/>
    <s v="2 YOMI OYENUGA STR OKO OBA AGEGE"/>
    <s v="C-Non MD"/>
    <x v="0"/>
    <s v="NMD"/>
    <n v="0"/>
    <n v="0"/>
    <n v="175287.07"/>
    <x v="8"/>
    <n v="1000535427"/>
    <x v="668"/>
    <m/>
    <m/>
    <n v="0"/>
    <x v="0"/>
    <x v="0"/>
    <x v="5"/>
  </r>
  <r>
    <n v="101644640"/>
    <s v="BALOGUN ANJORIN"/>
    <s v="3 YOMI OYENUGA STR M/NO 82/S25/05231 OKO OBA AGEGE"/>
    <s v="C-Non MD"/>
    <x v="0"/>
    <s v="NMD"/>
    <n v="0"/>
    <n v="0"/>
    <n v="70484.850000000006"/>
    <x v="8"/>
    <n v="1000535427"/>
    <x v="668"/>
    <m/>
    <m/>
    <n v="0"/>
    <x v="0"/>
    <x v="0"/>
    <x v="5"/>
  </r>
  <r>
    <n v="100525295"/>
    <s v="ALUFOGE LATEEF"/>
    <s v="3 YOMI OYENUGA STR OKO-OBA AGEGE "/>
    <s v="C-Non MD"/>
    <x v="1"/>
    <s v="NMD"/>
    <n v="532"/>
    <n v="26193.02"/>
    <n v="739683.79"/>
    <x v="8"/>
    <n v="1000535427"/>
    <x v="668"/>
    <n v="20000"/>
    <d v="2025-06-19T00:00:00"/>
    <n v="0"/>
    <x v="312"/>
    <x v="3"/>
    <x v="5"/>
  </r>
  <r>
    <n v="100524812"/>
    <s v="OYENUGA ADETONA PRIN"/>
    <s v="5 YOMI OYENUGA STR M/NO 85/S25/045967 OKO OBA"/>
    <s v="C-MD1"/>
    <x v="0"/>
    <s v="MD"/>
    <n v="0"/>
    <n v="0"/>
    <n v="56841.09"/>
    <x v="8"/>
    <n v="1000535427"/>
    <x v="668"/>
    <m/>
    <m/>
    <n v="0"/>
    <x v="0"/>
    <x v="0"/>
    <x v="5"/>
  </r>
  <r>
    <n v="100524435"/>
    <s v="ALIU OLABOWALE MR"/>
    <s v="6 YOMI OYENUGA STR OKO OBA AGEGE "/>
    <s v="C-Non MD"/>
    <x v="1"/>
    <s v="NMD"/>
    <n v="532"/>
    <n v="26193.02"/>
    <n v="436770.83"/>
    <x v="8"/>
    <n v="1000535427"/>
    <x v="668"/>
    <n v="30000"/>
    <d v="2025-06-19T00:00:00"/>
    <n v="3806.9799999999996"/>
    <x v="0"/>
    <x v="2"/>
    <x v="5"/>
  </r>
  <r>
    <n v="100524988"/>
    <s v="AWOSANMI J A"/>
    <s v="13 AWO YOMI OYENUGA ST 85/S25/068146 OKO OBA AGEGE"/>
    <s v="C-Non MD"/>
    <x v="1"/>
    <s v="NMD"/>
    <n v="532"/>
    <n v="26193.02"/>
    <n v="265773.67"/>
    <x v="8"/>
    <n v="1000535430"/>
    <x v="669"/>
    <n v="30000"/>
    <d v="2025-06-19T00:00:00"/>
    <n v="3806.9799999999996"/>
    <x v="0"/>
    <x v="2"/>
    <x v="5"/>
  </r>
  <r>
    <n v="102717554"/>
    <s v="AWOSANMI  J A"/>
    <s v="13 AWO YOMI OYENUGA ST OKO OBA AGEGE"/>
    <s v="C-Non MD"/>
    <x v="1"/>
    <s v="NMD"/>
    <n v="532"/>
    <n v="26193.02"/>
    <n v="204788.28"/>
    <x v="8"/>
    <n v="1000535430"/>
    <x v="669"/>
    <n v="30000"/>
    <d v="2025-06-19T00:00:00"/>
    <n v="3806.9799999999996"/>
    <x v="0"/>
    <x v="2"/>
    <x v="5"/>
  </r>
  <r>
    <n v="100524827"/>
    <s v="AWOSANMI J A"/>
    <s v="13 YOMI OYENUGA STR 85/S25/053069 OKO OBA AGEGE"/>
    <s v="C-Non MD"/>
    <x v="0"/>
    <s v="NMD"/>
    <n v="0"/>
    <n v="0"/>
    <n v="479075.49"/>
    <x v="8"/>
    <n v="1000535430"/>
    <x v="669"/>
    <m/>
    <m/>
    <n v="0"/>
    <x v="0"/>
    <x v="0"/>
    <x v="5"/>
  </r>
  <r>
    <n v="100524974"/>
    <s v="MR F CAMPBELL"/>
    <s v="13 YOMI OYENUGA STR 85/S25/068137 OKO OBA AGEGE"/>
    <s v="C-Non MD"/>
    <x v="1"/>
    <s v="NMD"/>
    <n v="532"/>
    <n v="26193.02"/>
    <n v="32566.53"/>
    <x v="8"/>
    <n v="1000535430"/>
    <x v="669"/>
    <n v="30000"/>
    <d v="2025-06-24T00:00:00"/>
    <n v="3806.9799999999996"/>
    <x v="0"/>
    <x v="2"/>
    <x v="5"/>
  </r>
  <r>
    <n v="100524989"/>
    <s v="MR F CAMPBELL"/>
    <s v="13 YOMI OYENUGA STR 85/S25/68150 OKO OBA"/>
    <s v="C-Non MD"/>
    <x v="1"/>
    <s v="NMD"/>
    <n v="532"/>
    <n v="26193.02"/>
    <n v="222181.07"/>
    <x v="8"/>
    <n v="1000535430"/>
    <x v="669"/>
    <n v="40000"/>
    <d v="2025-06-20T00:00:00"/>
    <n v="13806.98"/>
    <x v="0"/>
    <x v="2"/>
    <x v="5"/>
  </r>
  <r>
    <n v="100524977"/>
    <s v="CAMPBELL F"/>
    <s v="13 YOMI OYENUGA STR M/N 85/S25/068019 AGEGE"/>
    <s v="C-Non MD"/>
    <x v="1"/>
    <s v="NMD"/>
    <n v="532"/>
    <n v="26193.02"/>
    <n v="59943.01"/>
    <x v="8"/>
    <n v="1000535430"/>
    <x v="669"/>
    <n v="40000"/>
    <d v="2025-06-17T00:00:00"/>
    <n v="13806.98"/>
    <x v="0"/>
    <x v="2"/>
    <x v="5"/>
  </r>
  <r>
    <n v="100523630"/>
    <s v="SADEEQ FATAI"/>
    <s v="15 YOMI OYENUGA STR M/NO 85/S25/218840 OKO-OBA AGEGE"/>
    <s v="C-Non MD"/>
    <x v="1"/>
    <s v="NMD"/>
    <n v="532"/>
    <n v="26193.02"/>
    <n v="136446.72"/>
    <x v="8"/>
    <n v="1000535430"/>
    <x v="669"/>
    <n v="32000"/>
    <d v="2025-06-17T00:00:00"/>
    <n v="5806.98"/>
    <x v="0"/>
    <x v="2"/>
    <x v="5"/>
  </r>
  <r>
    <n v="100524319"/>
    <s v="MR FATAI SADEEQ"/>
    <s v="15 YOMI OYENUGA STR OKO OBA OKO OBA RD"/>
    <s v="C-Non MD"/>
    <x v="1"/>
    <s v="NMD"/>
    <n v="532"/>
    <n v="26193.02"/>
    <n v="88231.09"/>
    <x v="8"/>
    <n v="1000535430"/>
    <x v="669"/>
    <n v="30000"/>
    <d v="2025-06-25T00:00:00"/>
    <n v="3806.9799999999996"/>
    <x v="0"/>
    <x v="2"/>
    <x v="5"/>
  </r>
  <r>
    <n v="100523134"/>
    <s v="MR SUNMONU AJIBOLA"/>
    <s v="9 YOMI OYENUGA STR M/NO 79/S25/108898 OKO OBA AGEGE"/>
    <s v="C-MD1"/>
    <x v="0"/>
    <s v="MD"/>
    <n v="0"/>
    <n v="0"/>
    <n v="68881.990000000005"/>
    <x v="8"/>
    <n v="1000535430"/>
    <x v="669"/>
    <m/>
    <m/>
    <n v="0"/>
    <x v="0"/>
    <x v="0"/>
    <x v="5"/>
  </r>
  <r>
    <n v="100523115"/>
    <s v="JIMOH BOLAJI"/>
    <s v="19A YOMI OYENUGA STR M/NO 79/S25/109492 OKO OBA"/>
    <s v="C-Non MD"/>
    <x v="1"/>
    <s v="NMD"/>
    <n v="532"/>
    <n v="26193.02"/>
    <n v="889908.56"/>
    <x v="8"/>
    <n v="1001601621"/>
    <x v="670"/>
    <n v="20000"/>
    <d v="2025-06-19T00:00:00"/>
    <n v="0"/>
    <x v="312"/>
    <x v="3"/>
    <x v="5"/>
  </r>
  <r>
    <n v="100524105"/>
    <s v="LAWAL DAYO"/>
    <s v="4 JOLAOSHO STR 76/S25/306510 OKO OBA AGEGE"/>
    <s v="C-Non MD"/>
    <x v="0"/>
    <s v="NMD"/>
    <n v="0"/>
    <n v="0"/>
    <n v="1083464.45"/>
    <x v="8"/>
    <n v="1001601621"/>
    <x v="670"/>
    <m/>
    <m/>
    <n v="0"/>
    <x v="0"/>
    <x v="0"/>
    <x v="5"/>
  </r>
  <r>
    <n v="100946488"/>
    <s v="MRS ABIBATU SAFIATU"/>
    <s v="6 JOLAOSHO STR OKO-OBA "/>
    <s v="C-Non MD"/>
    <x v="1"/>
    <s v="NMD"/>
    <n v="532"/>
    <n v="26193.02"/>
    <n v="1243573.25"/>
    <x v="8"/>
    <n v="1001601621"/>
    <x v="670"/>
    <m/>
    <d v="2023-12-21T00:00:00"/>
    <n v="0"/>
    <x v="303"/>
    <x v="1"/>
    <x v="5"/>
  </r>
  <r>
    <n v="100525123"/>
    <s v="AJISEGIRI BELAU"/>
    <s v="93 OKO-OBA RD M/N 77/S25/86182 AGEGE"/>
    <s v="C-Non MD"/>
    <x v="1"/>
    <s v="NMD"/>
    <n v="532"/>
    <n v="26193.02"/>
    <n v="384167.05"/>
    <x v="8"/>
    <n v="1001601621"/>
    <x v="670"/>
    <n v="30000"/>
    <d v="2025-06-04T00:00:00"/>
    <n v="3806.9799999999996"/>
    <x v="0"/>
    <x v="2"/>
    <x v="5"/>
  </r>
  <r>
    <n v="101649297"/>
    <s v="ADEGBOLA MOSES MR"/>
    <s v="95A OKO OBA RD LAGOS"/>
    <s v="C-Non MD"/>
    <x v="0"/>
    <s v="NMD"/>
    <n v="0"/>
    <n v="0"/>
    <n v="18783.7"/>
    <x v="8"/>
    <n v="1001601621"/>
    <x v="670"/>
    <m/>
    <m/>
    <n v="0"/>
    <x v="0"/>
    <x v="0"/>
    <x v="5"/>
  </r>
  <r>
    <n v="101646789"/>
    <s v="ADEGBOLA MOSES MR"/>
    <s v="95A OKO OBA RD LAGOS"/>
    <s v="C-Non MD"/>
    <x v="0"/>
    <s v="NMD"/>
    <n v="0"/>
    <n v="0"/>
    <n v="18783.7"/>
    <x v="8"/>
    <n v="1001601621"/>
    <x v="670"/>
    <m/>
    <m/>
    <n v="0"/>
    <x v="0"/>
    <x v="0"/>
    <x v="5"/>
  </r>
  <r>
    <n v="101649298"/>
    <s v="ADEGBOLA MOSES MR"/>
    <s v="95A OKO OBA RD LAGOS"/>
    <s v="C-Non MD"/>
    <x v="0"/>
    <s v="NMD"/>
    <n v="0"/>
    <n v="0"/>
    <n v="31046.39"/>
    <x v="8"/>
    <n v="1001601621"/>
    <x v="670"/>
    <m/>
    <m/>
    <n v="0"/>
    <x v="0"/>
    <x v="0"/>
    <x v="5"/>
  </r>
  <r>
    <n v="101647633"/>
    <s v="ADEGBOLA MOSES MR"/>
    <s v="95A OKO OBA RD LAGOS"/>
    <s v="C-Non MD"/>
    <x v="0"/>
    <s v="NMD"/>
    <n v="0"/>
    <n v="0"/>
    <n v="18783.7"/>
    <x v="8"/>
    <n v="1001601621"/>
    <x v="670"/>
    <m/>
    <m/>
    <n v="0"/>
    <x v="0"/>
    <x v="0"/>
    <x v="5"/>
  </r>
  <r>
    <n v="101647482"/>
    <s v="ADEGBOLA MOSES MR"/>
    <s v="95A OKO OBA RD LAGOS"/>
    <s v="C-Non MD"/>
    <x v="0"/>
    <s v="NMD"/>
    <n v="0"/>
    <n v="0"/>
    <n v="31046.39"/>
    <x v="8"/>
    <n v="1001601621"/>
    <x v="670"/>
    <m/>
    <m/>
    <n v="0"/>
    <x v="0"/>
    <x v="0"/>
    <x v="5"/>
  </r>
  <r>
    <n v="101648326"/>
    <s v="ADEGBOLA MOSES MR"/>
    <s v="95A OKO OBA RD LAGOS"/>
    <s v="C-Non MD"/>
    <x v="0"/>
    <s v="NMD"/>
    <n v="0"/>
    <n v="0"/>
    <n v="18783.7"/>
    <x v="8"/>
    <n v="1001601621"/>
    <x v="670"/>
    <m/>
    <m/>
    <n v="0"/>
    <x v="0"/>
    <x v="0"/>
    <x v="5"/>
  </r>
  <r>
    <n v="100522644"/>
    <s v="ADEGBOLA MOSES MR"/>
    <s v="95A OKO OBA RD LAGOS "/>
    <s v="C-Non MD"/>
    <x v="0"/>
    <s v="NMD"/>
    <n v="0"/>
    <n v="0"/>
    <n v="1167249.32"/>
    <x v="8"/>
    <n v="1001601621"/>
    <x v="670"/>
    <m/>
    <m/>
    <n v="0"/>
    <x v="0"/>
    <x v="0"/>
    <x v="5"/>
  </r>
  <r>
    <n v="100522501"/>
    <s v="Zenith Bank Plc"/>
    <s v="324 LAGOS ABEOKUTA EXP WAY ORILE AGEGE LAGOS STATE"/>
    <s v="C-MD2"/>
    <x v="1"/>
    <s v="MD"/>
    <n v="3910"/>
    <n v="224495.58"/>
    <n v="224495.58"/>
    <x v="8"/>
    <n v="1003630024"/>
    <x v="671"/>
    <m/>
    <m/>
    <n v="0"/>
    <x v="369"/>
    <x v="1"/>
    <x v="0"/>
  </r>
  <r>
    <n v="100067839"/>
    <s v="EYES ON THE FUTURE SCHOOL"/>
    <s v="11 GOVERNOR STREET MAPLE EST OKO OBA LAGOS"/>
    <s v="B-MD2"/>
    <x v="0"/>
    <s v="MD"/>
    <n v="0"/>
    <n v="0"/>
    <n v="1006890.3"/>
    <x v="9"/>
    <n v="1002049406"/>
    <x v="672"/>
    <m/>
    <m/>
    <n v="0"/>
    <x v="0"/>
    <x v="0"/>
    <x v="0"/>
  </r>
  <r>
    <n v="102525155"/>
    <s v="MR BENSON ADEREMI"/>
    <s v="13 LANDUSE RD, MAPLEWOOD EST KOSOFE"/>
    <s v="B-Non MD"/>
    <x v="1"/>
    <s v="NMD"/>
    <n v="306"/>
    <n v="20552.8"/>
    <n v="957107.8"/>
    <x v="9"/>
    <n v="1000256321"/>
    <x v="673"/>
    <m/>
    <m/>
    <n v="0"/>
    <x v="370"/>
    <x v="1"/>
    <x v="6"/>
  </r>
  <r>
    <n v="102352288"/>
    <s v="MR BENSON ADEREMI"/>
    <s v="13, LAND USE RD, MAPPLE WOOD EST, OKO OBA"/>
    <s v="B-Non MD"/>
    <x v="1"/>
    <s v="NMD"/>
    <n v="213"/>
    <n v="14306.36"/>
    <n v="14306.36"/>
    <x v="9"/>
    <n v="1000256321"/>
    <x v="673"/>
    <m/>
    <m/>
    <n v="0"/>
    <x v="371"/>
    <x v="1"/>
    <x v="6"/>
  </r>
  <r>
    <n v="100540835"/>
    <s v="MR OLALEKAN BADA"/>
    <s v="16 NEW TOWN ROAD MAPLE-WOOD ES OKO OBA ORILE AGEGE LAGOS"/>
    <s v="B-Non MD"/>
    <x v="0"/>
    <s v="NMD"/>
    <n v="0"/>
    <n v="0"/>
    <n v="375810.35"/>
    <x v="9"/>
    <n v="1000256321"/>
    <x v="673"/>
    <m/>
    <m/>
    <n v="0"/>
    <x v="0"/>
    <x v="0"/>
    <x v="6"/>
  </r>
  <r>
    <n v="102461400"/>
    <s v="MR ADEREMI BENSON"/>
    <s v="1A RAILVIEW RD MAPLEWOOD EST, ALIMOSHO"/>
    <s v="B-Non MD"/>
    <x v="1"/>
    <s v="NMD"/>
    <n v="623"/>
    <n v="41844.42"/>
    <n v="547223.12"/>
    <x v="9"/>
    <n v="1000256321"/>
    <x v="673"/>
    <m/>
    <m/>
    <n v="0"/>
    <x v="372"/>
    <x v="1"/>
    <x v="6"/>
  </r>
  <r>
    <n v="102507918"/>
    <s v="MR ADEREMI BENSON"/>
    <s v="1A, RAIL VIEW CLS, MAPLEWOOD OKO OBA"/>
    <s v="B-Non MD"/>
    <x v="1"/>
    <s v="NMD"/>
    <n v="1334"/>
    <n v="89599.44"/>
    <n v="297165.13"/>
    <x v="9"/>
    <n v="1000256321"/>
    <x v="673"/>
    <m/>
    <m/>
    <n v="0"/>
    <x v="373"/>
    <x v="1"/>
    <x v="6"/>
  </r>
  <r>
    <n v="102195719"/>
    <s v="ADEBAYO OJO"/>
    <s v="2 BADA STREET."/>
    <s v="B-Non MD"/>
    <x v="0"/>
    <s v="NMD"/>
    <n v="0"/>
    <n v="0"/>
    <n v="188245.1"/>
    <x v="9"/>
    <n v="1000256321"/>
    <x v="673"/>
    <m/>
    <m/>
    <n v="0"/>
    <x v="0"/>
    <x v="0"/>
    <x v="6"/>
  </r>
  <r>
    <n v="102190921"/>
    <s v="OLAJIDE LARTEY"/>
    <s v="2 LAND USE RD MAPPIEWOOD ESTATE OKO-OBA"/>
    <s v="B-Non MD"/>
    <x v="1"/>
    <s v="NMD"/>
    <n v="915"/>
    <n v="61456.89"/>
    <n v="1352306.47"/>
    <x v="9"/>
    <n v="1000256321"/>
    <x v="673"/>
    <m/>
    <m/>
    <n v="0"/>
    <x v="374"/>
    <x v="1"/>
    <x v="6"/>
  </r>
  <r>
    <n v="102193545"/>
    <s v="ADEYEMO ADENIYI"/>
    <s v="2 OREMOSU STR OKO OBA"/>
    <s v="B-Non MD"/>
    <x v="1"/>
    <s v="NMD"/>
    <n v="915"/>
    <n v="61456.89"/>
    <n v="1352306.47"/>
    <x v="9"/>
    <n v="1000256321"/>
    <x v="673"/>
    <m/>
    <d v="2021-07-09T00:00:00"/>
    <n v="0"/>
    <x v="374"/>
    <x v="1"/>
    <x v="6"/>
  </r>
  <r>
    <n v="102190954"/>
    <s v="OMORODION PETINA"/>
    <s v="24 IPAJA RD OPP FILLING STATION AGEGE"/>
    <s v="B-Non MD"/>
    <x v="1"/>
    <s v="NMD"/>
    <n v="915"/>
    <n v="61456.89"/>
    <n v="1352306.47"/>
    <x v="9"/>
    <n v="1000256321"/>
    <x v="673"/>
    <m/>
    <m/>
    <n v="0"/>
    <x v="374"/>
    <x v="1"/>
    <x v="6"/>
  </r>
  <r>
    <n v="102412818"/>
    <s v="ADEBUKOLA IDAYATU CHIEF MRS"/>
    <s v="26, NEW TOWN ROAD.,MARBLE WOOD ESTATE, OKO-OBA. AG"/>
    <s v="B-Non MD"/>
    <x v="1"/>
    <s v="NMD"/>
    <n v="915"/>
    <n v="61456.89"/>
    <n v="1352306.47"/>
    <x v="9"/>
    <n v="1000256321"/>
    <x v="673"/>
    <m/>
    <m/>
    <n v="0"/>
    <x v="374"/>
    <x v="1"/>
    <x v="6"/>
  </r>
  <r>
    <n v="102193591"/>
    <s v="AKHARUME RASAQ"/>
    <s v="327 OLD ABEOKUTA RD ORILE AGEGE"/>
    <s v="B-Non MD"/>
    <x v="1"/>
    <s v="NMD"/>
    <n v="915"/>
    <n v="61456.89"/>
    <n v="1352306.47"/>
    <x v="9"/>
    <n v="1000256321"/>
    <x v="673"/>
    <m/>
    <m/>
    <n v="0"/>
    <x v="374"/>
    <x v="1"/>
    <x v="6"/>
  </r>
  <r>
    <n v="102180848"/>
    <s v="OLATUNJI YUSUF"/>
    <s v="5B OGUNLOWO CLOSE,SHASHA"/>
    <s v="B-Non MD"/>
    <x v="1"/>
    <s v="NMD"/>
    <n v="915"/>
    <n v="61456.89"/>
    <n v="1352306.47"/>
    <x v="9"/>
    <n v="1000256321"/>
    <x v="673"/>
    <m/>
    <m/>
    <n v="0"/>
    <x v="374"/>
    <x v="1"/>
    <x v="6"/>
  </r>
  <r>
    <n v="101294682"/>
    <s v="YUSUF S ABDULLAHIT"/>
    <s v="8 RAILVIEW CLOSE MAPLEWOOD OKO OBA"/>
    <s v="B-Non MD"/>
    <x v="1"/>
    <s v="NMD"/>
    <n v="915"/>
    <n v="61456.89"/>
    <n v="115660.38"/>
    <x v="9"/>
    <n v="1000256321"/>
    <x v="673"/>
    <m/>
    <d v="2025-01-14T00:00:00"/>
    <n v="0"/>
    <x v="374"/>
    <x v="1"/>
    <x v="6"/>
  </r>
  <r>
    <n v="102424006"/>
    <s v="MR WAHAB BASHIRU OYENIRA"/>
    <s v="BLK 4 NEW TOWN RD PHASE 111 OKO OBA   "/>
    <s v="B-Non MD"/>
    <x v="0"/>
    <s v="NMD"/>
    <n v="0"/>
    <n v="0"/>
    <n v="420922.16"/>
    <x v="9"/>
    <n v="1000256321"/>
    <x v="673"/>
    <m/>
    <m/>
    <n v="0"/>
    <x v="0"/>
    <x v="0"/>
    <x v="6"/>
  </r>
  <r>
    <n v="102174384"/>
    <s v="EKUNDAYO OLAKUNLE"/>
    <s v="BLOCK 8 PLOT 6 OKO OBA RESIDENTIAL SCHEME 3"/>
    <s v="B-Non MD"/>
    <x v="1"/>
    <s v="NMD"/>
    <n v="915"/>
    <n v="61456.89"/>
    <n v="1352306.47"/>
    <x v="9"/>
    <n v="1000256321"/>
    <x v="673"/>
    <m/>
    <d v="2018-10-25T00:00:00"/>
    <n v="0"/>
    <x v="374"/>
    <x v="1"/>
    <x v="6"/>
  </r>
  <r>
    <n v="102175101"/>
    <s v="EMOKPARE .L"/>
    <s v="NO1,FALILAT SHOMADE STREET ONIPETESI"/>
    <s v="B-Non MD"/>
    <x v="1"/>
    <s v="NMD"/>
    <n v="915"/>
    <n v="61456.89"/>
    <n v="1352306.47"/>
    <x v="9"/>
    <n v="1000256321"/>
    <x v="673"/>
    <m/>
    <m/>
    <n v="0"/>
    <x v="374"/>
    <x v="1"/>
    <x v="6"/>
  </r>
  <r>
    <n v="102184217"/>
    <s v="ALH.AKOSILE BASHIRU"/>
    <s v="OKO-OBA NEW TOMN EST. LAGOS   "/>
    <s v="B-Non MD"/>
    <x v="1"/>
    <s v="NMD"/>
    <n v="915"/>
    <n v="61456.89"/>
    <n v="1352306.47"/>
    <x v="9"/>
    <n v="1000256321"/>
    <x v="673"/>
    <m/>
    <d v="2018-02-28T00:00:00"/>
    <n v="0"/>
    <x v="374"/>
    <x v="1"/>
    <x v="6"/>
  </r>
  <r>
    <n v="102180065"/>
    <s v="TOWOBOLA ADEBOWALE ALH KARAMOTU"/>
    <s v="PLT 10, BLK 11, LAND USE ROAD, OKO-OBA"/>
    <s v="B-Non MD"/>
    <x v="1"/>
    <s v="NMD"/>
    <n v="915"/>
    <n v="61456.89"/>
    <n v="1352306.47"/>
    <x v="9"/>
    <n v="1000256321"/>
    <x v="673"/>
    <m/>
    <d v="2018-06-07T00:00:00"/>
    <n v="0"/>
    <x v="374"/>
    <x v="1"/>
    <x v="6"/>
  </r>
  <r>
    <n v="102175106"/>
    <s v="DOHERTY AKINSANYA OLUGBEN"/>
    <s v="PLT3 LAND USE/FINANCE RD SCHEME III NEW-TOWN OKO-O"/>
    <s v="B-Non MD"/>
    <x v="1"/>
    <s v="NMD"/>
    <n v="915"/>
    <n v="61456.89"/>
    <n v="1352306.47"/>
    <x v="9"/>
    <n v="1000256321"/>
    <x v="673"/>
    <m/>
    <d v="2020-11-13T00:00:00"/>
    <n v="0"/>
    <x v="374"/>
    <x v="1"/>
    <x v="6"/>
  </r>
  <r>
    <n v="102594842"/>
    <s v="RAHEEM  LATEEF"/>
    <s v=" 13 FINANCE ROAD, MAPPLE WOOD ESTATE, OKO OBA, "/>
    <s v="B-Non MD"/>
    <x v="0"/>
    <s v="NMD"/>
    <n v="0"/>
    <n v="0"/>
    <n v="178033.76"/>
    <x v="9"/>
    <n v="1000256324"/>
    <x v="674"/>
    <m/>
    <m/>
    <n v="0"/>
    <x v="0"/>
    <x v="0"/>
    <x v="6"/>
  </r>
  <r>
    <n v="102186403"/>
    <s v="A ADEDIMEJI"/>
    <s v="1 AZEEZ ASAMBE STR ABULE ODU"/>
    <s v="B-Non MD"/>
    <x v="1"/>
    <s v="NMD"/>
    <n v="915"/>
    <n v="61456.89"/>
    <n v="1401177.59"/>
    <x v="9"/>
    <n v="1000256324"/>
    <x v="674"/>
    <m/>
    <d v="2024-09-10T00:00:00"/>
    <n v="0"/>
    <x v="374"/>
    <x v="1"/>
    <x v="6"/>
  </r>
  <r>
    <n v="102189546"/>
    <s v="AKINWUNMI QUADRI"/>
    <s v="21,AKISHOLA STREET, NEW OKO-OBA"/>
    <s v="B-Non MD"/>
    <x v="1"/>
    <s v="NMD"/>
    <n v="915"/>
    <n v="61456.89"/>
    <n v="1345775.31"/>
    <x v="9"/>
    <n v="1000256324"/>
    <x v="674"/>
    <m/>
    <d v="2019-10-26T00:00:00"/>
    <n v="0"/>
    <x v="374"/>
    <x v="1"/>
    <x v="6"/>
  </r>
  <r>
    <n v="102011891"/>
    <s v="MICRO  FINANCE BANK"/>
    <s v="21,SHONOLA STREET"/>
    <s v="B-Non MD"/>
    <x v="0"/>
    <s v="NMD"/>
    <n v="0"/>
    <n v="0"/>
    <n v="1262362.51"/>
    <x v="9"/>
    <n v="1000256324"/>
    <x v="674"/>
    <m/>
    <m/>
    <n v="0"/>
    <x v="0"/>
    <x v="0"/>
    <x v="6"/>
  </r>
  <r>
    <n v="102420786"/>
    <s v="MISS AKINYEMI SAMUEL"/>
    <s v="3 BASSEY STR OFF ORELOPE STR EGBEDA"/>
    <s v="B-Non MD"/>
    <x v="0"/>
    <s v="NMD"/>
    <n v="0"/>
    <n v="0"/>
    <n v="1129937.57"/>
    <x v="9"/>
    <n v="1000256324"/>
    <x v="674"/>
    <m/>
    <m/>
    <n v="0"/>
    <x v="0"/>
    <x v="0"/>
    <x v="6"/>
  </r>
  <r>
    <n v="102178606"/>
    <s v="JOHNSON A  E  O"/>
    <s v="31FINANCE  RD  MARPLE WOOD EST OKO-OBA   "/>
    <s v="B-Non MD"/>
    <x v="0"/>
    <s v="NMD"/>
    <n v="0"/>
    <n v="0"/>
    <n v="1257633.05"/>
    <x v="9"/>
    <n v="1000256324"/>
    <x v="674"/>
    <m/>
    <m/>
    <n v="0"/>
    <x v="0"/>
    <x v="0"/>
    <x v="6"/>
  </r>
  <r>
    <n v="102536529"/>
    <s v="JOHNSON A E O"/>
    <s v="31FINANCE RD MARPLE WOOD EST OKO-OBA"/>
    <s v="B-Non MD"/>
    <x v="1"/>
    <s v="NMD"/>
    <n v="915"/>
    <n v="61456.89"/>
    <n v="1345775.31"/>
    <x v="9"/>
    <n v="1000256324"/>
    <x v="674"/>
    <m/>
    <d v="2022-07-18T00:00:00"/>
    <n v="0"/>
    <x v="374"/>
    <x v="1"/>
    <x v="6"/>
  </r>
  <r>
    <n v="102426398"/>
    <s v="OLUBODUN S OLUWALAMBE"/>
    <s v="39 CHARITY RD NEW OKO OBA"/>
    <s v="B-Non MD"/>
    <x v="1"/>
    <s v="NMD"/>
    <n v="915"/>
    <n v="61456.89"/>
    <n v="1345775.31"/>
    <x v="9"/>
    <n v="1000256324"/>
    <x v="674"/>
    <m/>
    <d v="2022-09-23T00:00:00"/>
    <n v="0"/>
    <x v="374"/>
    <x v="1"/>
    <x v="6"/>
  </r>
  <r>
    <n v="102190834"/>
    <s v="MR MUSTAPHA LATEEF"/>
    <s v="5  GOVERNORS  RD M/WOOD EST   "/>
    <s v="B-Non MD"/>
    <x v="1"/>
    <s v="NMD"/>
    <n v="915"/>
    <n v="61456.89"/>
    <n v="1345775.31"/>
    <x v="9"/>
    <n v="1000256324"/>
    <x v="674"/>
    <m/>
    <d v="2017-07-17T00:00:00"/>
    <n v="0"/>
    <x v="374"/>
    <x v="1"/>
    <x v="6"/>
  </r>
  <r>
    <n v="102190813"/>
    <s v="MR OLUOKUN OLARENREWAJU"/>
    <s v="5 GOVERNOR ROAD MAPPLE WOOD ESTATE OKO OBA   "/>
    <s v="B-Non MD"/>
    <x v="1"/>
    <s v="NMD"/>
    <n v="915"/>
    <n v="61456.89"/>
    <n v="1345775.31"/>
    <x v="9"/>
    <n v="1000256324"/>
    <x v="674"/>
    <m/>
    <m/>
    <n v="0"/>
    <x v="374"/>
    <x v="1"/>
    <x v="6"/>
  </r>
  <r>
    <n v="102190919"/>
    <s v="SAMINU ADISA OKI"/>
    <s v="9 BUDGET RD MAPPLEWOOD EST OKO OBA   "/>
    <s v="B-Non MD"/>
    <x v="1"/>
    <s v="NMD"/>
    <n v="915"/>
    <n v="61456.89"/>
    <n v="1345775.31"/>
    <x v="9"/>
    <n v="1000256324"/>
    <x v="674"/>
    <m/>
    <m/>
    <n v="0"/>
    <x v="374"/>
    <x v="1"/>
    <x v="6"/>
  </r>
  <r>
    <n v="102415210"/>
    <s v="ALH MUSAFAU SAFIRIYU"/>
    <s v="BLK  A  PLT  4  SURVEY RD OKO-OBA  "/>
    <s v="B-Non MD"/>
    <x v="1"/>
    <s v="NMD"/>
    <n v="915"/>
    <n v="61456.89"/>
    <n v="1345775.31"/>
    <x v="9"/>
    <n v="1000256324"/>
    <x v="674"/>
    <m/>
    <d v="2020-05-25T00:00:00"/>
    <n v="0"/>
    <x v="374"/>
    <x v="1"/>
    <x v="6"/>
  </r>
  <r>
    <n v="102539265"/>
    <s v="ALHAJA .O SERIFAT APANPA"/>
    <s v="BLK 2 PLOT 3 SURVEY ROAD, OKO-OBA.   "/>
    <s v="B-Non MD"/>
    <x v="1"/>
    <s v="NMD"/>
    <n v="915"/>
    <n v="61456.89"/>
    <n v="1345775.31"/>
    <x v="9"/>
    <n v="1000256324"/>
    <x v="674"/>
    <m/>
    <d v="2019-06-11T00:00:00"/>
    <n v="0"/>
    <x v="374"/>
    <x v="1"/>
    <x v="6"/>
  </r>
  <r>
    <n v="102180861"/>
    <s v="SUNDAY FOLA ADEPOJU"/>
    <s v="BLK 2 PLT 2 MAPLE WOOD OKO OBA SCHEME 4 AGEGE"/>
    <s v="B-Non MD"/>
    <x v="1"/>
    <s v="NMD"/>
    <n v="915"/>
    <n v="61456.89"/>
    <n v="1345775.31"/>
    <x v="9"/>
    <n v="1000256324"/>
    <x v="674"/>
    <m/>
    <d v="2020-10-06T00:00:00"/>
    <n v="0"/>
    <x v="374"/>
    <x v="1"/>
    <x v="6"/>
  </r>
  <r>
    <n v="102190761"/>
    <s v="FELIX SAIBU T"/>
    <s v="BLK 2,PLT 10,FINANCE ROAD ORILE AGEGE"/>
    <s v="B-Non MD"/>
    <x v="1"/>
    <s v="NMD"/>
    <n v="915"/>
    <n v="61456.89"/>
    <n v="1345775.31"/>
    <x v="9"/>
    <n v="1000256324"/>
    <x v="674"/>
    <m/>
    <m/>
    <n v="0"/>
    <x v="374"/>
    <x v="1"/>
    <x v="6"/>
  </r>
  <r>
    <n v="102178695"/>
    <s v="MRS SEYE OLADEJO"/>
    <s v="BLK 6 FLT 10 OKO-OBA"/>
    <s v="B-Non MD"/>
    <x v="1"/>
    <s v="NMD"/>
    <n v="915"/>
    <n v="61456.89"/>
    <n v="1345775.31"/>
    <x v="9"/>
    <n v="1000256324"/>
    <x v="674"/>
    <m/>
    <d v="2024-07-15T00:00:00"/>
    <n v="0"/>
    <x v="374"/>
    <x v="1"/>
    <x v="6"/>
  </r>
  <r>
    <n v="102179388"/>
    <s v="ALHAJI MUSTAPHA"/>
    <s v="BLK A PLT 4 SURVEY RD ,OKOOBA"/>
    <s v="B-Non MD"/>
    <x v="1"/>
    <s v="NMD"/>
    <n v="915"/>
    <n v="61456.89"/>
    <n v="1345775.31"/>
    <x v="9"/>
    <n v="1000256324"/>
    <x v="674"/>
    <m/>
    <d v="2020-06-01T00:00:00"/>
    <n v="0"/>
    <x v="374"/>
    <x v="1"/>
    <x v="6"/>
  </r>
  <r>
    <n v="102538673"/>
    <s v="ALHAJI MUSTAPHA"/>
    <s v="BLK A PLT 4 SURVEY RD OKO-OBA"/>
    <s v="B-Non MD"/>
    <x v="1"/>
    <s v="NMD"/>
    <n v="915"/>
    <n v="61456.89"/>
    <n v="1345775.31"/>
    <x v="9"/>
    <n v="1000256324"/>
    <x v="674"/>
    <m/>
    <d v="2019-08-14T00:00:00"/>
    <n v="0"/>
    <x v="374"/>
    <x v="1"/>
    <x v="6"/>
  </r>
  <r>
    <n v="102534408"/>
    <s v="MR &amp; MRS LAWAL"/>
    <s v="BLK, 6,, PLT 9, MARPLE WOOD ESTATE, OKO-OBA   "/>
    <s v="B-Non MD"/>
    <x v="1"/>
    <s v="NMD"/>
    <n v="915"/>
    <n v="61456.89"/>
    <n v="1345775.31"/>
    <x v="9"/>
    <n v="1000256324"/>
    <x v="674"/>
    <m/>
    <m/>
    <n v="0"/>
    <x v="374"/>
    <x v="1"/>
    <x v="6"/>
  </r>
  <r>
    <n v="102416888"/>
    <s v="ENGINEER OMONIYI"/>
    <s v="BLOCK 7 PLT 10,SURVEY RD.   "/>
    <s v="B-Non MD"/>
    <x v="0"/>
    <s v="NMD"/>
    <n v="0"/>
    <n v="0"/>
    <n v="420922.16"/>
    <x v="9"/>
    <n v="1000256324"/>
    <x v="674"/>
    <m/>
    <m/>
    <n v="0"/>
    <x v="0"/>
    <x v="0"/>
    <x v="6"/>
  </r>
  <r>
    <n v="102536561"/>
    <s v="MUSTAPHA"/>
    <s v="BLOCK A, PLOT 4, SURVERY ROAD, MARPLE WOOD"/>
    <s v="B-Non MD"/>
    <x v="1"/>
    <s v="NMD"/>
    <n v="915"/>
    <n v="61456.89"/>
    <n v="1345775.31"/>
    <x v="9"/>
    <n v="1000256324"/>
    <x v="674"/>
    <m/>
    <m/>
    <n v="0"/>
    <x v="374"/>
    <x v="1"/>
    <x v="6"/>
  </r>
  <r>
    <n v="102175861"/>
    <s v="ADEMOSU ALABA"/>
    <s v="NO 6 ALABA ADEMOSU CLOSE, SHASHA."/>
    <s v="B-Non MD"/>
    <x v="1"/>
    <s v="NMD"/>
    <n v="915"/>
    <n v="61456.89"/>
    <n v="1345775.31"/>
    <x v="9"/>
    <n v="1000256324"/>
    <x v="674"/>
    <m/>
    <d v="2024-05-08T00:00:00"/>
    <n v="0"/>
    <x v="374"/>
    <x v="1"/>
    <x v="6"/>
  </r>
  <r>
    <n v="102544396"/>
    <s v="MR ADEKOMOLAFE"/>
    <s v="OKO OBA RESIDENTIAL SCHEME III MAPPLE WOOD ESTA   "/>
    <s v="B-Non MD"/>
    <x v="1"/>
    <s v="NMD"/>
    <n v="915"/>
    <n v="61456.89"/>
    <n v="1345775.31"/>
    <x v="9"/>
    <n v="1000256324"/>
    <x v="674"/>
    <m/>
    <m/>
    <n v="0"/>
    <x v="374"/>
    <x v="1"/>
    <x v="6"/>
  </r>
  <r>
    <n v="102180717"/>
    <s v="ADEOLA .S. OLAMILEKAN"/>
    <s v="PLOT 8 SURVEY AVENUE, OKO-OBA AGEGE   "/>
    <s v="B-Non MD"/>
    <x v="1"/>
    <s v="NMD"/>
    <n v="915"/>
    <n v="61456.89"/>
    <n v="1345775.31"/>
    <x v="9"/>
    <n v="1000256324"/>
    <x v="674"/>
    <m/>
    <m/>
    <n v="0"/>
    <x v="374"/>
    <x v="1"/>
    <x v="6"/>
  </r>
  <r>
    <n v="102190206"/>
    <s v="MR ADEGBOLA STEPHEN AFOL"/>
    <s v="PLT 18 BLK 11 RESIDENTIAL SCHEME 1   "/>
    <s v="B-Non MD"/>
    <x v="1"/>
    <s v="NMD"/>
    <n v="915"/>
    <n v="61456.89"/>
    <n v="1345775.31"/>
    <x v="9"/>
    <n v="1000256324"/>
    <x v="674"/>
    <m/>
    <d v="2017-11-06T00:00:00"/>
    <n v="0"/>
    <x v="374"/>
    <x v="1"/>
    <x v="6"/>
  </r>
  <r>
    <n v="102539601"/>
    <s v="DR ADEJARE SAMUEL BABATUN"/>
    <s v="PLT 2 ,BLK 1 BUDGET RD SCH VI "/>
    <s v="B-Non MD"/>
    <x v="1"/>
    <s v="NMD"/>
    <n v="915"/>
    <n v="61456.89"/>
    <n v="1345775.31"/>
    <x v="9"/>
    <n v="1000256324"/>
    <x v="674"/>
    <m/>
    <m/>
    <n v="0"/>
    <x v="374"/>
    <x v="1"/>
    <x v="6"/>
  </r>
  <r>
    <n v="102535654"/>
    <s v="MRS AKINYOYENU OMOBOLUPE"/>
    <s v="PLT 4, BLK 6, OKO-OBA RES SCHEME 111   "/>
    <s v="B-Non MD"/>
    <x v="1"/>
    <s v="NMD"/>
    <n v="915"/>
    <n v="61456.89"/>
    <n v="1345775.31"/>
    <x v="9"/>
    <n v="1000256324"/>
    <x v="674"/>
    <m/>
    <m/>
    <n v="0"/>
    <x v="374"/>
    <x v="1"/>
    <x v="6"/>
  </r>
  <r>
    <n v="102426432"/>
    <s v="OKOKONI FRANCIS"/>
    <s v="PLT 7 OKO OBA MAPLEWOOD EST"/>
    <s v="B-Non MD"/>
    <x v="1"/>
    <s v="NMD"/>
    <n v="915"/>
    <n v="61456.89"/>
    <n v="1345775.31"/>
    <x v="9"/>
    <n v="1000256324"/>
    <x v="674"/>
    <m/>
    <m/>
    <n v="0"/>
    <x v="374"/>
    <x v="1"/>
    <x v="6"/>
  </r>
  <r>
    <n v="102424054"/>
    <s v="MR ABIMBOLA AKINGUN"/>
    <s v="SCHEME 3 EXTENSION OKO OBA MAPPLE WOOD ESTAT   "/>
    <s v="B-Non MD"/>
    <x v="1"/>
    <s v="NMD"/>
    <n v="915"/>
    <n v="61456.89"/>
    <n v="1345775.31"/>
    <x v="9"/>
    <n v="1000256324"/>
    <x v="674"/>
    <m/>
    <d v="2020-01-10T00:00:00"/>
    <n v="0"/>
    <x v="374"/>
    <x v="1"/>
    <x v="6"/>
  </r>
  <r>
    <n v="102426419"/>
    <s v="OLABANJO YEMI LABAKE"/>
    <s v="SHOP 50 ADEBISI COMPLEX OJA OBA"/>
    <s v="B-Non MD"/>
    <x v="1"/>
    <s v="NMD"/>
    <n v="915"/>
    <n v="61456.89"/>
    <n v="1345775.31"/>
    <x v="9"/>
    <n v="1000256324"/>
    <x v="674"/>
    <m/>
    <m/>
    <n v="0"/>
    <x v="374"/>
    <x v="1"/>
    <x v="6"/>
  </r>
  <r>
    <n v="101695787"/>
    <s v="TUNDE BALOGUN"/>
    <s v="11B BUDGET ROAD MAPPLEOOD EST  OKO  OBA"/>
    <s v="B-Non MD"/>
    <x v="1"/>
    <s v="NMD"/>
    <n v="915"/>
    <n v="61456.89"/>
    <n v="153223.41"/>
    <x v="9"/>
    <n v="1000256327"/>
    <x v="675"/>
    <m/>
    <m/>
    <n v="0"/>
    <x v="374"/>
    <x v="1"/>
    <x v="6"/>
  </r>
  <r>
    <n v="101695757"/>
    <s v="TUNDE BALOGUN"/>
    <s v="11B BUDGET ROAD MAPPLEOOD EST  OKO  OBA"/>
    <s v="B-Non MD"/>
    <x v="1"/>
    <s v="NMD"/>
    <n v="915"/>
    <n v="61456.89"/>
    <n v="153223.41"/>
    <x v="9"/>
    <n v="1000256327"/>
    <x v="675"/>
    <m/>
    <m/>
    <n v="0"/>
    <x v="374"/>
    <x v="1"/>
    <x v="6"/>
  </r>
  <r>
    <n v="102227760"/>
    <s v="FLORENCE OWOLABI"/>
    <s v="12, AKINYEMI CLOSE ONIBUDO"/>
    <s v="B-Non MD"/>
    <x v="0"/>
    <s v="NMD"/>
    <n v="0"/>
    <n v="0"/>
    <n v="-566.79999999999995"/>
    <x v="9"/>
    <n v="1000256327"/>
    <x v="675"/>
    <m/>
    <m/>
    <n v="0"/>
    <x v="0"/>
    <x v="0"/>
    <x v="6"/>
  </r>
  <r>
    <n v="102177277"/>
    <s v="AKINBODE ABDULAHI"/>
    <s v="14, GOVERNOR'S ROAD, MAPPLEWOOD ESTATE, NEW OKO-OB"/>
    <s v="B-Non MD"/>
    <x v="1"/>
    <s v="NMD"/>
    <n v="915"/>
    <n v="61456.89"/>
    <n v="1424374.47"/>
    <x v="9"/>
    <n v="1000256327"/>
    <x v="675"/>
    <m/>
    <m/>
    <n v="0"/>
    <x v="374"/>
    <x v="1"/>
    <x v="6"/>
  </r>
  <r>
    <n v="102534403"/>
    <s v="AKINBODE ABDULAHI"/>
    <s v="14, GOVERNOR'S ROAD., MAPPLEWOOD ESTATE, NEW OKO-O"/>
    <s v="B-Non MD"/>
    <x v="1"/>
    <s v="NMD"/>
    <n v="915"/>
    <n v="61456.89"/>
    <n v="1424374.47"/>
    <x v="9"/>
    <n v="1000256327"/>
    <x v="675"/>
    <m/>
    <m/>
    <n v="0"/>
    <x v="374"/>
    <x v="1"/>
    <x v="6"/>
  </r>
  <r>
    <n v="102425022"/>
    <s v="AGORO ROTIMI"/>
    <s v="17 DOSUMU ST ORILE AGEGE"/>
    <s v="B-Non MD"/>
    <x v="1"/>
    <s v="NMD"/>
    <n v="100"/>
    <n v="6716.6"/>
    <n v="11640.1"/>
    <x v="9"/>
    <n v="1000256327"/>
    <x v="675"/>
    <m/>
    <d v="2025-03-27T00:00:00"/>
    <n v="0"/>
    <x v="375"/>
    <x v="1"/>
    <x v="6"/>
  </r>
  <r>
    <n v="102191552"/>
    <s v="ANTHONY IGBANIGBO"/>
    <s v="1B ENGINEERING MAPPLEWOOD ESTATE"/>
    <s v="B-Non MD"/>
    <x v="1"/>
    <s v="NMD"/>
    <n v="915"/>
    <n v="61456.89"/>
    <n v="1424374.47"/>
    <x v="9"/>
    <n v="1000256327"/>
    <x v="675"/>
    <m/>
    <d v="2022-06-28T00:00:00"/>
    <n v="0"/>
    <x v="374"/>
    <x v="1"/>
    <x v="6"/>
  </r>
  <r>
    <n v="102190955"/>
    <s v="AHANWA ONYEKA"/>
    <s v="23 GOVERNORS WAY MAPPLE WOOD ESTATE"/>
    <s v="B-Non MD"/>
    <x v="1"/>
    <s v="NMD"/>
    <n v="915"/>
    <n v="61456.89"/>
    <n v="1424374.47"/>
    <x v="9"/>
    <n v="1000256327"/>
    <x v="675"/>
    <m/>
    <m/>
    <n v="0"/>
    <x v="374"/>
    <x v="1"/>
    <x v="6"/>
  </r>
  <r>
    <n v="102547028"/>
    <s v="SAMUEL F AKINYEMI"/>
    <s v="3 GOVERNOR ROAD, MAPPL WOOD ESTATE, ORILE AGEGE   "/>
    <s v="B-Non MD"/>
    <x v="0"/>
    <s v="NMD"/>
    <n v="0"/>
    <n v="0"/>
    <n v="1336232.21"/>
    <x v="9"/>
    <n v="1000256327"/>
    <x v="675"/>
    <m/>
    <m/>
    <n v="0"/>
    <x v="0"/>
    <x v="0"/>
    <x v="6"/>
  </r>
  <r>
    <n v="102191562"/>
    <s v="AGBOKE MUSLEM SANUSI"/>
    <s v="5 ADEBAYO STR AGEGE"/>
    <s v="B-Non MD"/>
    <x v="1"/>
    <s v="NMD"/>
    <n v="915"/>
    <n v="61456.89"/>
    <n v="1424374.47"/>
    <x v="9"/>
    <n v="1000256327"/>
    <x v="675"/>
    <m/>
    <d v="2020-03-05T00:00:00"/>
    <n v="0"/>
    <x v="374"/>
    <x v="1"/>
    <x v="6"/>
  </r>
  <r>
    <n v="101170901"/>
    <s v="AMINU A ABBAS"/>
    <s v="5 GOVERNORS ROAD OKO OBA"/>
    <s v="B-Non MD"/>
    <x v="1"/>
    <s v="NMD"/>
    <n v="915"/>
    <n v="61456.89"/>
    <n v="341257.66"/>
    <x v="9"/>
    <n v="1000256327"/>
    <x v="675"/>
    <m/>
    <d v="2023-08-18T00:00:00"/>
    <n v="0"/>
    <x v="374"/>
    <x v="1"/>
    <x v="6"/>
  </r>
  <r>
    <n v="101204576"/>
    <s v="JACOBS EMMANUEL OLAJIDE"/>
    <s v="7 ENGINEERING RD,MAPPLEWOOD, ORILE-AGEGE"/>
    <s v="B-Non MD"/>
    <x v="1"/>
    <s v="NMD"/>
    <n v="915"/>
    <n v="61456.89"/>
    <n v="115075.36"/>
    <x v="9"/>
    <n v="1000256327"/>
    <x v="675"/>
    <m/>
    <d v="2019-01-08T00:00:00"/>
    <n v="0"/>
    <x v="374"/>
    <x v="1"/>
    <x v="6"/>
  </r>
  <r>
    <n v="102434156"/>
    <s v="ADESHINA TAIBAT IBRAHIM"/>
    <s v="BLK 3, FLAT 6 OKO-OBA   LAGOS"/>
    <s v="B-Non MD"/>
    <x v="1"/>
    <s v="NMD"/>
    <n v="915"/>
    <n v="61456.89"/>
    <n v="1424374.47"/>
    <x v="9"/>
    <n v="1000256327"/>
    <x v="675"/>
    <m/>
    <m/>
    <n v="0"/>
    <x v="374"/>
    <x v="1"/>
    <x v="6"/>
  </r>
  <r>
    <n v="102180759"/>
    <s v="OMOTOSHO SALLY AINA"/>
    <s v="BLK 3,SCHEME IV,MAPLEWOOD ESTATE"/>
    <s v="B-Non MD"/>
    <x v="1"/>
    <s v="NMD"/>
    <n v="915"/>
    <n v="61456.89"/>
    <n v="1424374.47"/>
    <x v="9"/>
    <n v="1000256327"/>
    <x v="675"/>
    <m/>
    <m/>
    <n v="0"/>
    <x v="374"/>
    <x v="1"/>
    <x v="6"/>
  </r>
  <r>
    <n v="102539597"/>
    <s v="PASTOR ADEWOLE MOSES ADEB"/>
    <s v="BLK 5,PLT 20, OKO-OBA SCHEME IV   "/>
    <s v="B-Non MD"/>
    <x v="1"/>
    <s v="NMD"/>
    <n v="915"/>
    <n v="61456.89"/>
    <n v="1424374.47"/>
    <x v="9"/>
    <n v="1000256327"/>
    <x v="675"/>
    <m/>
    <d v="2017-11-25T00:00:00"/>
    <n v="0"/>
    <x v="374"/>
    <x v="1"/>
    <x v="6"/>
  </r>
  <r>
    <n v="102954549"/>
    <s v="ALH.GANIYU AZEEZ AZEEZ AZEEZ"/>
    <s v="FLAT3 BLOCK 4 NEW TOWN ESTATE,OKO-OBA"/>
    <s v="B-Non MD"/>
    <x v="1"/>
    <s v="NMD"/>
    <n v="915"/>
    <n v="61456.89"/>
    <n v="61142.26"/>
    <x v="9"/>
    <n v="1000256327"/>
    <x v="675"/>
    <n v="27000"/>
    <d v="2025-06-25T00:00:00"/>
    <n v="0"/>
    <x v="376"/>
    <x v="3"/>
    <x v="6"/>
  </r>
  <r>
    <n v="102176494"/>
    <s v="ODERINDE KAYODE OLUGBENGA"/>
    <s v="MAPPLE WOOD ESTATE OKO-OBA"/>
    <s v="B-Non MD"/>
    <x v="1"/>
    <s v="NMD"/>
    <n v="100"/>
    <n v="6716.6"/>
    <n v="11640.1"/>
    <x v="9"/>
    <n v="1000256327"/>
    <x v="675"/>
    <m/>
    <d v="2024-11-11T00:00:00"/>
    <n v="0"/>
    <x v="375"/>
    <x v="1"/>
    <x v="6"/>
  </r>
  <r>
    <n v="102180824"/>
    <s v="SOLOMON OLAMILEKAN ADEOLA"/>
    <s v="PLOT 9 BLOCK 2 OKO-OBA FACE III"/>
    <s v="B-Non MD"/>
    <x v="1"/>
    <s v="NMD"/>
    <n v="915"/>
    <n v="61456.89"/>
    <n v="1424374.47"/>
    <x v="9"/>
    <n v="1000256327"/>
    <x v="675"/>
    <m/>
    <d v="2019-05-29T00:00:00"/>
    <n v="0"/>
    <x v="374"/>
    <x v="1"/>
    <x v="6"/>
  </r>
  <r>
    <n v="102175864"/>
    <s v="AHANWA ONYEKA"/>
    <s v="PLT 13, BLK 1 SCHEME 4 NEW TOWN OKO OBA"/>
    <s v="B-Non MD"/>
    <x v="1"/>
    <s v="NMD"/>
    <n v="915"/>
    <n v="61456.89"/>
    <n v="1424374.47"/>
    <x v="9"/>
    <n v="1000256327"/>
    <x v="675"/>
    <m/>
    <m/>
    <n v="0"/>
    <x v="374"/>
    <x v="1"/>
    <x v="6"/>
  </r>
  <r>
    <n v="102546221"/>
    <s v="GBOLAHAN DADA"/>
    <s v="PLT 3 NOW 8 GOVERNORS WAY MAPPLEWOOD EST NEW OKO O"/>
    <s v="B-Non MD"/>
    <x v="1"/>
    <s v="NMD"/>
    <n v="915"/>
    <n v="61456.89"/>
    <n v="1424374.47"/>
    <x v="9"/>
    <n v="1000256327"/>
    <x v="675"/>
    <m/>
    <d v="2020-09-30T00:00:00"/>
    <n v="0"/>
    <x v="374"/>
    <x v="1"/>
    <x v="6"/>
  </r>
  <r>
    <n v="102278173"/>
    <s v="MR AGBAGBON MICHEAL,A"/>
    <s v="12 SURVEY AVE. MAPLEWOOD O/OBA LAGOS"/>
    <s v="B-Non MD"/>
    <x v="1"/>
    <s v="NMD"/>
    <n v="205"/>
    <n v="13769.03"/>
    <n v="26123.95"/>
    <x v="9"/>
    <n v="1001765948"/>
    <x v="676"/>
    <m/>
    <d v="2025-05-24T00:00:00"/>
    <n v="0"/>
    <x v="377"/>
    <x v="1"/>
    <x v="6"/>
  </r>
  <r>
    <n v="102414808"/>
    <s v="SMART IGIEWE"/>
    <s v="13, NEW TOWN ROAD, MARPLE WOOD ESTATE, OKO-OBA"/>
    <s v="B-Non MD"/>
    <x v="1"/>
    <s v="NMD"/>
    <n v="915"/>
    <n v="61456.89"/>
    <n v="6877962.5700000003"/>
    <x v="9"/>
    <n v="1001765948"/>
    <x v="676"/>
    <m/>
    <m/>
    <n v="0"/>
    <x v="374"/>
    <x v="1"/>
    <x v="6"/>
  </r>
  <r>
    <n v="102536538"/>
    <s v="SMART IGIEWE"/>
    <s v="13, NEW TOWN ROAD, MARPLE WOOD ESTATE, OKO-OBA   "/>
    <s v="B-Non MD"/>
    <x v="1"/>
    <s v="NMD"/>
    <n v="915"/>
    <n v="61456.89"/>
    <n v="6877962.5700000003"/>
    <x v="9"/>
    <n v="1001765948"/>
    <x v="676"/>
    <m/>
    <m/>
    <n v="0"/>
    <x v="374"/>
    <x v="1"/>
    <x v="6"/>
  </r>
  <r>
    <n v="102180040"/>
    <s v="ENGR TOYIN OMOTOSHO"/>
    <s v="2 MAPPLEWOOD CLOSE, OKO OBA"/>
    <s v="B-Non MD"/>
    <x v="1"/>
    <s v="NMD"/>
    <n v="915"/>
    <n v="61456.89"/>
    <n v="1397348.97"/>
    <x v="9"/>
    <n v="1001765948"/>
    <x v="676"/>
    <m/>
    <m/>
    <n v="0"/>
    <x v="374"/>
    <x v="1"/>
    <x v="6"/>
  </r>
  <r>
    <n v="100540113"/>
    <s v="MR BANYONLE AKINMURELE"/>
    <s v="3 SURVEY RD MAPPLE WOOD EST LAGOS STATE"/>
    <s v="B-Non MD"/>
    <x v="1"/>
    <s v="NMD"/>
    <n v="915"/>
    <n v="61456.89"/>
    <n v="142762.60999999999"/>
    <x v="9"/>
    <n v="1001765948"/>
    <x v="676"/>
    <m/>
    <d v="2021-03-29T00:00:00"/>
    <n v="0"/>
    <x v="374"/>
    <x v="1"/>
    <x v="6"/>
  </r>
  <r>
    <n v="102418593"/>
    <s v="OSISAMI YEMI"/>
    <s v="BLK 3 PLOT 7 OKO-OBA"/>
    <s v="B-Non MD"/>
    <x v="1"/>
    <s v="NMD"/>
    <n v="915"/>
    <n v="61456.89"/>
    <n v="1397348.97"/>
    <x v="9"/>
    <n v="1001765948"/>
    <x v="676"/>
    <m/>
    <d v="2019-04-04T00:00:00"/>
    <n v="0"/>
    <x v="374"/>
    <x v="1"/>
    <x v="6"/>
  </r>
  <r>
    <n v="102418594"/>
    <s v="OSISAMI YEMI"/>
    <s v="BLK 3 PLT 2 OKO-OBA"/>
    <s v="B-Non MD"/>
    <x v="1"/>
    <s v="NMD"/>
    <n v="915"/>
    <n v="61456.89"/>
    <n v="1397348.97"/>
    <x v="9"/>
    <n v="1001765948"/>
    <x v="676"/>
    <m/>
    <m/>
    <n v="0"/>
    <x v="374"/>
    <x v="1"/>
    <x v="6"/>
  </r>
  <r>
    <n v="102418615"/>
    <s v="OSISANMI YEMI"/>
    <s v="BLK 3 PLT 7 OKO OBA RES. SCHEME 2"/>
    <s v="B-Non MD"/>
    <x v="1"/>
    <s v="NMD"/>
    <n v="915"/>
    <n v="61456.89"/>
    <n v="1397348.97"/>
    <x v="9"/>
    <n v="1001765948"/>
    <x v="676"/>
    <m/>
    <d v="2018-12-11T00:00:00"/>
    <n v="0"/>
    <x v="374"/>
    <x v="1"/>
    <x v="6"/>
  </r>
  <r>
    <n v="102180794"/>
    <s v="SOLOMON OLAMILEKAN ADEOLA"/>
    <s v="PLOT 9 B/2 OKO-OBA FACE 3"/>
    <s v="B-Non MD"/>
    <x v="1"/>
    <s v="NMD"/>
    <n v="915"/>
    <n v="61456.89"/>
    <n v="1397348.97"/>
    <x v="9"/>
    <n v="1001765948"/>
    <x v="676"/>
    <m/>
    <d v="2019-05-03T00:00:00"/>
    <n v="0"/>
    <x v="374"/>
    <x v="1"/>
    <x v="6"/>
  </r>
  <r>
    <n v="102544412"/>
    <s v="MR OLUWASENI OLUBODE"/>
    <s v="PLT 13 LAND USE OKO OBA MAPPLE WOOD ESTATE   "/>
    <s v="B-Non MD"/>
    <x v="1"/>
    <s v="NMD"/>
    <n v="915"/>
    <n v="61456.89"/>
    <n v="1397348.97"/>
    <x v="9"/>
    <n v="1001765948"/>
    <x v="676"/>
    <m/>
    <m/>
    <n v="0"/>
    <x v="374"/>
    <x v="1"/>
    <x v="6"/>
  </r>
  <r>
    <n v="102190092"/>
    <s v="ATOBASERE TAJUDEEN"/>
    <s v="PLT 2 BLK 8 OKO OBA SCHEME III"/>
    <s v="B-Non MD"/>
    <x v="1"/>
    <s v="NMD"/>
    <n v="915"/>
    <n v="61456.89"/>
    <n v="1397348.97"/>
    <x v="9"/>
    <n v="1001765948"/>
    <x v="676"/>
    <m/>
    <d v="2022-01-14T00:00:00"/>
    <n v="0"/>
    <x v="374"/>
    <x v="1"/>
    <x v="6"/>
  </r>
  <r>
    <n v="102536526"/>
    <s v="OLALEKAN OLALEYE"/>
    <s v="PLT 4 BLK 6 MAPLEWOOD EST"/>
    <s v="B-Non MD"/>
    <x v="1"/>
    <s v="NMD"/>
    <n v="915"/>
    <n v="61456.89"/>
    <n v="61454.63"/>
    <x v="9"/>
    <n v="1001765948"/>
    <x v="676"/>
    <n v="54210"/>
    <d v="2025-06-18T00:00:00"/>
    <n v="0"/>
    <x v="378"/>
    <x v="3"/>
    <x v="6"/>
  </r>
  <r>
    <n v="102184943"/>
    <s v="ATOBASIRE OLASUMBO.A"/>
    <s v="PLT. 2,BLK. 8,OKO OBA SCHEME 3 ESTATE AGEGE."/>
    <s v="B-Non MD"/>
    <x v="1"/>
    <s v="NMD"/>
    <n v="915"/>
    <n v="61456.89"/>
    <n v="1397348.97"/>
    <x v="9"/>
    <n v="1001765948"/>
    <x v="676"/>
    <m/>
    <d v="2022-03-05T00:00:00"/>
    <n v="0"/>
    <x v="374"/>
    <x v="1"/>
    <x v="6"/>
  </r>
  <r>
    <n v="100067858"/>
    <s v="GENERAL HOSPITAL"/>
    <s v="OLD OTTA ROAD ORILE AGEGE LAGOS"/>
    <s v="A-MD2"/>
    <x v="1"/>
    <s v="MD"/>
    <n v="52000"/>
    <n v="11711050"/>
    <n v="20106237.5"/>
    <x v="10"/>
    <n v="1002049125"/>
    <x v="677"/>
    <m/>
    <m/>
    <n v="0"/>
    <x v="379"/>
    <x v="1"/>
    <x v="0"/>
  </r>
  <r>
    <n v="102661137"/>
    <s v="IKEJA ELECTRIC AGEGE INJECTION"/>
    <s v="OLD ABEOKUTA ROAD"/>
    <s v="A-MD2"/>
    <x v="1"/>
    <s v="MD"/>
    <n v="6844"/>
    <n v="1541354.35"/>
    <n v="6419133.5300000003"/>
    <x v="10"/>
    <n v="1006009402"/>
    <x v="678"/>
    <m/>
    <m/>
    <n v="0"/>
    <x v="380"/>
    <x v="1"/>
    <x v="0"/>
  </r>
  <r>
    <n v="100067447"/>
    <s v="AMA-ZUMA OIL &amp; GAS"/>
    <s v="ALONG LAGOS ABEOKUTA ESPRESS IYANA IPAJA AREA LAGOS"/>
    <s v="A-MD2"/>
    <x v="0"/>
    <s v="MD"/>
    <n v="0"/>
    <n v="0"/>
    <n v="68.98"/>
    <x v="11"/>
    <n v="1002049369"/>
    <x v="679"/>
    <m/>
    <m/>
    <n v="0"/>
    <x v="0"/>
    <x v="0"/>
    <x v="0"/>
  </r>
  <r>
    <n v="102661136"/>
    <s v="IKEJA ELECTRIC ADARANIJO INJECTION"/>
    <s v="ARIGBANLA STREET, OFF IPAJA ROAD"/>
    <s v="A-MD2"/>
    <x v="1"/>
    <s v="MD"/>
    <n v="4500"/>
    <n v="1013456.25"/>
    <n v="5631213.3499999996"/>
    <x v="11"/>
    <n v="1006009401"/>
    <x v="680"/>
    <m/>
    <m/>
    <n v="0"/>
    <x v="381"/>
    <x v="1"/>
    <x v="0"/>
  </r>
  <r>
    <n v="101212592"/>
    <s v="Tip Top Hotel"/>
    <s v="198 Abeokuta Express"/>
    <s v="A-MD2"/>
    <x v="1"/>
    <s v="MD"/>
    <n v="2497"/>
    <n v="562355.61"/>
    <n v="562333.68999999994"/>
    <x v="11"/>
    <n v="1002049231"/>
    <x v="681"/>
    <m/>
    <m/>
    <n v="0"/>
    <x v="382"/>
    <x v="1"/>
    <x v="0"/>
  </r>
  <r>
    <n v="100067846"/>
    <s v="TLM INVESTMENT LIMITED"/>
    <s v="SUPER BUS STOP ABEOKUTA EXPRESSWAY LAGOS"/>
    <s v="A-MD2"/>
    <x v="1"/>
    <s v="MD"/>
    <n v="83153"/>
    <n v="18727095.010000002"/>
    <n v="18727095.010000002"/>
    <x v="11"/>
    <n v="1002049118"/>
    <x v="682"/>
    <m/>
    <m/>
    <n v="0"/>
    <x v="383"/>
    <x v="1"/>
    <x v="0"/>
  </r>
  <r>
    <n v="101392455"/>
    <s v="FOOD CONCEPTS"/>
    <s v="ALONG ABULE-EGBA BUS-STOP OLD ABEOKUTA ROAD AGEGE LAGOS"/>
    <s v="A-MD2"/>
    <x v="1"/>
    <s v="MD"/>
    <n v="16149"/>
    <n v="3636956.66"/>
    <n v="3636956.64"/>
    <x v="1"/>
    <n v="1006041803"/>
    <x v="683"/>
    <m/>
    <m/>
    <n v="0"/>
    <x v="384"/>
    <x v="1"/>
    <x v="0"/>
  </r>
  <r>
    <n v="101194536"/>
    <s v="AMOO ABIDEMI"/>
    <s v="15B ALEXSANDA, NEW OKO-OBA, ORILE-AGEGE"/>
    <s v="A-Non MD"/>
    <x v="0"/>
    <s v="NMD"/>
    <n v="0"/>
    <n v="0"/>
    <n v="-35000"/>
    <x v="1"/>
    <n v="1001610768"/>
    <x v="684"/>
    <m/>
    <m/>
    <n v="0"/>
    <x v="0"/>
    <x v="0"/>
    <x v="7"/>
  </r>
  <r>
    <n v="100946589"/>
    <s v="BARI IBRAHIM LATEEF"/>
    <s v="18 ALEXANDER STR OKO OBA LAGOS"/>
    <s v="A-MD1"/>
    <x v="0"/>
    <s v="MD"/>
    <n v="0"/>
    <n v="0"/>
    <n v="944893.72"/>
    <x v="1"/>
    <n v="1001610768"/>
    <x v="684"/>
    <m/>
    <m/>
    <n v="0"/>
    <x v="0"/>
    <x v="0"/>
    <x v="7"/>
  </r>
  <r>
    <n v="101550581"/>
    <s v="SALAMI OLUTADE"/>
    <s v="30 ALEXANDER STR OKO OBA LAGOS STATE"/>
    <s v="A-Non MD"/>
    <x v="0"/>
    <s v="NMD"/>
    <n v="0"/>
    <n v="0"/>
    <n v="66937.23"/>
    <x v="1"/>
    <n v="1001610768"/>
    <x v="684"/>
    <m/>
    <m/>
    <n v="0"/>
    <x v="0"/>
    <x v="0"/>
    <x v="7"/>
  </r>
  <r>
    <n v="100067859"/>
    <s v="MRS OMISORE FOLAKE"/>
    <s v="425/427 OLD ABEOKUTA EXPRESSWA ABULE EGBA LAGOS"/>
    <s v="A-MD2"/>
    <x v="0"/>
    <s v="MD"/>
    <n v="0"/>
    <n v="0"/>
    <n v="1333483.46"/>
    <x v="1"/>
    <n v="1001610768"/>
    <x v="684"/>
    <m/>
    <m/>
    <n v="0"/>
    <x v="0"/>
    <x v="0"/>
    <x v="7"/>
  </r>
  <r>
    <n v="101573264"/>
    <s v="OYESOLA M. ADEWALE"/>
    <s v="7 ALEXANDER STR NEW OKO OBA OKO OBA AGEGE"/>
    <s v="A-MD2"/>
    <x v="1"/>
    <s v="MD"/>
    <n v="17730"/>
    <n v="3993017.63"/>
    <n v="3992983.5"/>
    <x v="1"/>
    <n v="1001610768"/>
    <x v="684"/>
    <m/>
    <m/>
    <n v="0"/>
    <x v="385"/>
    <x v="1"/>
    <x v="7"/>
  </r>
  <r>
    <n v="101647700"/>
    <s v="OYESOLA M. ADEWALE"/>
    <s v="7 ALEXANDER STR NEW OKO OBA OKO OBA AGEGE"/>
    <s v="A-Non MD"/>
    <x v="0"/>
    <s v="NMD"/>
    <n v="0"/>
    <n v="0"/>
    <n v="213036.24"/>
    <x v="1"/>
    <n v="1001610768"/>
    <x v="684"/>
    <m/>
    <m/>
    <n v="0"/>
    <x v="0"/>
    <x v="0"/>
    <x v="7"/>
  </r>
  <r>
    <n v="101918757"/>
    <s v="OYESOLA M  ADEWALE"/>
    <s v="7 ALEXANDER STR NEW OKO OBA OKO OBA AGEGE"/>
    <s v="A-MD2"/>
    <x v="1"/>
    <s v="MD"/>
    <n v="2901"/>
    <n v="653341.46"/>
    <n v="653340.57999999996"/>
    <x v="1"/>
    <n v="1001610768"/>
    <x v="684"/>
    <m/>
    <m/>
    <n v="0"/>
    <x v="386"/>
    <x v="1"/>
    <x v="7"/>
  </r>
  <r>
    <n v="102471972"/>
    <s v="AKINWANDE OKUNBIYI"/>
    <s v="10 GREEN PARK EST OKO OBA"/>
    <s v="A-Non MD"/>
    <x v="0"/>
    <s v="NMD"/>
    <n v="0"/>
    <n v="0"/>
    <n v="1068662.6299999999"/>
    <x v="1"/>
    <n v="1001765942"/>
    <x v="685"/>
    <m/>
    <m/>
    <n v="0"/>
    <x v="0"/>
    <x v="0"/>
    <x v="7"/>
  </r>
  <r>
    <n v="101257676"/>
    <s v="LOLA PRATH"/>
    <s v="15 IBRAHEEM AKANBI STREET ALEXSANDRA"/>
    <s v="A-Non MD"/>
    <x v="0"/>
    <s v="NMD"/>
    <n v="0"/>
    <n v="0"/>
    <n v="-100"/>
    <x v="1"/>
    <n v="1001765942"/>
    <x v="685"/>
    <m/>
    <m/>
    <n v="0"/>
    <x v="0"/>
    <x v="0"/>
    <x v="7"/>
  </r>
  <r>
    <n v="101844634"/>
    <s v="OLONADE OMOTAYO BOSE"/>
    <s v="19A, ALHAJI AKANBI STREET, ALEXANDRA, OKO-OBA"/>
    <s v="A-Non MD"/>
    <x v="1"/>
    <s v="NMD"/>
    <n v="915"/>
    <n v="206069.44"/>
    <n v="409543.89"/>
    <x v="1"/>
    <n v="1001765942"/>
    <x v="685"/>
    <m/>
    <d v="2025-05-27T00:00:00"/>
    <n v="0"/>
    <x v="387"/>
    <x v="1"/>
    <x v="7"/>
  </r>
  <r>
    <n v="102106587"/>
    <s v="KAZEEM ADEOLA GBOLAGADE"/>
    <s v="25, ALH. AKANBI STREET, OKO-OB, AGEGE"/>
    <s v="A-Non MD"/>
    <x v="1"/>
    <s v="NMD"/>
    <n v="100"/>
    <n v="22521.25"/>
    <n v="22521.25"/>
    <x v="1"/>
    <n v="1001765942"/>
    <x v="685"/>
    <n v="22521"/>
    <d v="2025-06-14T00:00:00"/>
    <n v="0"/>
    <x v="388"/>
    <x v="3"/>
    <x v="7"/>
  </r>
  <r>
    <n v="102277434"/>
    <s v="AKAMS GABRIEL P"/>
    <s v="3 ALH AKANBI STR OFF ALEXANDER LAGOS"/>
    <s v="A-Non MD"/>
    <x v="1"/>
    <s v="NMD"/>
    <n v="100"/>
    <n v="22521.25"/>
    <n v="999315"/>
    <x v="1"/>
    <n v="1001765942"/>
    <x v="685"/>
    <m/>
    <m/>
    <n v="0"/>
    <x v="5"/>
    <x v="1"/>
    <x v="7"/>
  </r>
  <r>
    <n v="102565712"/>
    <s v="OKO OBA SCHEME 2 RESIDENTIAL ESTATE"/>
    <s v="ALEXANDER ESTATE, OFF OLD ABEOKUTA ROAD"/>
    <s v="A-Non MD"/>
    <x v="0"/>
    <s v="NMD"/>
    <n v="0"/>
    <n v="0"/>
    <n v="970740.5"/>
    <x v="1"/>
    <n v="1001765942"/>
    <x v="685"/>
    <m/>
    <m/>
    <n v="0"/>
    <x v="0"/>
    <x v="0"/>
    <x v="7"/>
  </r>
  <r>
    <n v="100067807"/>
    <s v="GOLDENLAY POULTRY FARMS"/>
    <s v="1 ODUTOLA STR AGEGE OKO OBA"/>
    <s v="A-MD2"/>
    <x v="1"/>
    <s v="MD"/>
    <n v="16140"/>
    <n v="3634929.75"/>
    <n v="3919891.05"/>
    <x v="1"/>
    <n v="1002049122"/>
    <x v="686"/>
    <m/>
    <m/>
    <n v="0"/>
    <x v="389"/>
    <x v="1"/>
    <x v="0"/>
  </r>
  <r>
    <n v="101170725"/>
    <s v="ADAGOLOJO IYABO OKODUGBA"/>
    <s v="2 CHARITY ROAD, NEW OKO-OBA,ABULE-EGBA, ORILE"/>
    <s v="A-MD2"/>
    <x v="0"/>
    <s v="MD"/>
    <n v="0"/>
    <n v="0"/>
    <n v="78894.720000000001"/>
    <x v="1"/>
    <n v="1002860030"/>
    <x v="687"/>
    <m/>
    <m/>
    <n v="0"/>
    <x v="0"/>
    <x v="0"/>
    <x v="0"/>
  </r>
  <r>
    <n v="101227885"/>
    <s v="OFURE FOODS"/>
    <s v="KLM 26 OLD ABEOKUTA ROAD LABAK STREET"/>
    <s v="A-MD2"/>
    <x v="0"/>
    <s v="MD"/>
    <n v="0"/>
    <n v="0"/>
    <n v="-25.09"/>
    <x v="1"/>
    <n v="1002860030"/>
    <x v="687"/>
    <m/>
    <m/>
    <n v="0"/>
    <x v="0"/>
    <x v="0"/>
    <x v="0"/>
  </r>
  <r>
    <n v="101371019"/>
    <s v="OLAKUNLE EKUNDAYO"/>
    <s v="BLK 8 PLOT 6, OKO-OBA RESIDENTIAL SCHEME"/>
    <s v="A-MD2"/>
    <x v="1"/>
    <s v="MD"/>
    <n v="2621"/>
    <n v="590281.96"/>
    <n v="590281.99"/>
    <x v="1"/>
    <n v="1002295907"/>
    <x v="688"/>
    <m/>
    <m/>
    <n v="0"/>
    <x v="390"/>
    <x v="1"/>
    <x v="0"/>
  </r>
  <r>
    <n v="101306323"/>
    <s v="QUEENS MEAL FOODS"/>
    <s v="26, OLD ABEOKUTA ROAD OJA OBA ABULE EGBA LAGOS."/>
    <s v="A-MD2"/>
    <x v="1"/>
    <s v="MD"/>
    <n v="14625"/>
    <n v="3293732.81"/>
    <n v="3293732.81"/>
    <x v="1"/>
    <n v="1002049201"/>
    <x v="689"/>
    <m/>
    <m/>
    <n v="0"/>
    <x v="391"/>
    <x v="1"/>
    <x v="0"/>
  </r>
  <r>
    <n v="101444809"/>
    <s v="HUTOOS SUPERSTORES"/>
    <s v="KM 26 OLD ABEOKUTA ROAD ABULEEGBA"/>
    <s v="A-MD2"/>
    <x v="1"/>
    <s v="MD"/>
    <n v="5110"/>
    <n v="1150835.8799999999"/>
    <n v="1150099.1100000001"/>
    <x v="1"/>
    <n v="1002049201"/>
    <x v="689"/>
    <m/>
    <m/>
    <n v="0"/>
    <x v="392"/>
    <x v="1"/>
    <x v="0"/>
  </r>
  <r>
    <n v="100067863"/>
    <s v="JOHNSON OLAYIWOLA"/>
    <s v="ALEXANDER LAYOUT OKO-OBA LAGOS"/>
    <s v="A-MD2"/>
    <x v="0"/>
    <s v="MD"/>
    <n v="0"/>
    <n v="0"/>
    <n v="-77.22"/>
    <x v="1"/>
    <n v="1002049444"/>
    <x v="690"/>
    <m/>
    <m/>
    <n v="0"/>
    <x v="0"/>
    <x v="0"/>
    <x v="0"/>
  </r>
  <r>
    <n v="100067809"/>
    <s v="PACIFIC BANK LIMITED"/>
    <s v="LAGOS ABEOKUTA EXP WAY A/EGBA "/>
    <s v="C-MD1"/>
    <x v="0"/>
    <s v="MD"/>
    <n v="0"/>
    <n v="0"/>
    <n v="0"/>
    <x v="12"/>
    <n v="1002049451"/>
    <x v="691"/>
    <m/>
    <m/>
    <n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2ED794-ED12-44BF-ABD1-64B1A318AF86}" name="Feeder Summar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eeder">
  <location ref="A7:F19" firstHeaderRow="0" firstDataRow="1" firstDataCol="1" rowPageCount="1" colPageCount="1"/>
  <pivotFields count="19">
    <pivotField showAll="0"/>
    <pivotField dataField="1" showAll="0"/>
    <pivotField showAll="0"/>
    <pivotField showAll="0"/>
    <pivotField axis="axisPage" showAll="0">
      <items count="3">
        <item x="1"/>
        <item x="0"/>
        <item t="default"/>
      </items>
    </pivotField>
    <pivotField showAll="0"/>
    <pivotField dataField="1" showAll="0"/>
    <pivotField dataField="1" showAll="0"/>
    <pivotField showAll="0"/>
    <pivotField axis="axisRow" showAll="0">
      <items count="14">
        <item x="2"/>
        <item x="3"/>
        <item x="4"/>
        <item x="0"/>
        <item x="5"/>
        <item x="6"/>
        <item x="7"/>
        <item x="8"/>
        <item x="12"/>
        <item x="9"/>
        <item x="10"/>
        <item x="11"/>
        <item x="1"/>
        <item t="default"/>
      </items>
    </pivotField>
    <pivotField showAll="0"/>
    <pivotField showAll="0">
      <items count="69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7"/>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4"/>
        <item x="685"/>
        <item x="686"/>
        <item x="687"/>
        <item x="688"/>
        <item x="689"/>
        <item x="683"/>
        <item x="690"/>
        <item x="691"/>
        <item x="0"/>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9"/>
  </rowFields>
  <rowItems count="12">
    <i>
      <x/>
    </i>
    <i>
      <x v="1"/>
    </i>
    <i>
      <x v="2"/>
    </i>
    <i>
      <x v="3"/>
    </i>
    <i>
      <x v="4"/>
    </i>
    <i>
      <x v="5"/>
    </i>
    <i>
      <x v="6"/>
    </i>
    <i>
      <x v="7"/>
    </i>
    <i>
      <x v="9"/>
    </i>
    <i>
      <x v="10"/>
    </i>
    <i>
      <x v="11"/>
    </i>
    <i>
      <x v="12"/>
    </i>
  </rowItems>
  <colFields count="1">
    <field x="-2"/>
  </colFields>
  <colItems count="5">
    <i>
      <x/>
    </i>
    <i i="1">
      <x v="1"/>
    </i>
    <i i="2">
      <x v="2"/>
    </i>
    <i i="3">
      <x v="3"/>
    </i>
    <i i="4">
      <x v="4"/>
    </i>
  </colItems>
  <pageFields count="1">
    <pageField fld="4" item="0" hier="-1"/>
  </pageFields>
  <dataFields count="5">
    <dataField name="Population" fld="1" subtotal="count" baseField="17" baseItem="0"/>
    <dataField name=" Energy (kWh)" fld="6" baseField="9" baseItem="0" numFmtId="164"/>
    <dataField name="Current Bill " fld="7" baseField="9" baseItem="0"/>
    <dataField name=" CURRENT PAYMENT" fld="12" baseField="17" baseItem="0" numFmtId="164"/>
    <dataField name=" CE" fld="18" baseField="17" baseItem="0" numFmtId="10"/>
  </dataFields>
  <formats count="4">
    <format dxfId="74">
      <pivotArea dataOnly="0" labelOnly="1" outline="0" fieldPosition="0">
        <references count="1">
          <reference field="4294967294" count="1">
            <x v="4"/>
          </reference>
        </references>
      </pivotArea>
    </format>
    <format dxfId="73">
      <pivotArea outline="0" fieldPosition="0">
        <references count="1">
          <reference field="4294967294" count="1">
            <x v="4"/>
          </reference>
        </references>
      </pivotArea>
    </format>
    <format dxfId="72">
      <pivotArea outline="0" collapsedLevelsAreSubtotals="1" fieldPosition="0">
        <references count="1">
          <reference field="4294967294" count="2" selected="0">
            <x v="1"/>
            <x v="3"/>
          </reference>
        </references>
      </pivotArea>
    </format>
    <format dxfId="71">
      <pivotArea dataOnly="0" labelOnly="1" outline="0" fieldPosition="0">
        <references count="1">
          <reference field="4294967294" count="2">
            <x v="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136E7B-D1EE-4B7B-AF1B-9B8AC89BB80D}" name="Feeder Payment statu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eeder">
  <location ref="I6:M20" firstHeaderRow="1" firstDataRow="3" firstDataCol="1"/>
  <pivotFields count="19">
    <pivotField showAll="0"/>
    <pivotField dataField="1" showAll="0"/>
    <pivotField showAll="0"/>
    <pivotField showAll="0"/>
    <pivotField showAll="0"/>
    <pivotField showAll="0"/>
    <pivotField showAll="0"/>
    <pivotField showAll="0"/>
    <pivotField showAll="0"/>
    <pivotField axis="axisRow" showAll="0">
      <items count="14">
        <item x="2"/>
        <item x="3"/>
        <item x="4"/>
        <item x="0"/>
        <item x="5"/>
        <item x="6"/>
        <item x="7"/>
        <item x="8"/>
        <item x="12"/>
        <item x="9"/>
        <item x="10"/>
        <item x="11"/>
        <item x="1"/>
        <item t="default"/>
      </items>
    </pivotField>
    <pivotField showAll="0"/>
    <pivotField showAll="0">
      <items count="69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7"/>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4"/>
        <item x="685"/>
        <item x="686"/>
        <item x="687"/>
        <item x="688"/>
        <item x="689"/>
        <item x="683"/>
        <item x="690"/>
        <item x="691"/>
        <item x="0"/>
        <item t="default"/>
      </items>
    </pivotField>
    <pivotField showAll="0"/>
    <pivotField showAll="0"/>
    <pivotField showAll="0"/>
    <pivotField dataField="1" showAll="0"/>
    <pivotField axis="axisCol" showAll="0">
      <items count="5">
        <item h="1" x="2"/>
        <item x="1"/>
        <item x="3"/>
        <item h="1" x="0"/>
        <item t="default"/>
      </items>
    </pivotField>
    <pivotField showAll="0"/>
    <pivotField dragToRow="0" dragToCol="0" dragToPage="0" showAll="0" defaultSubtotal="0"/>
  </pivotFields>
  <rowFields count="1">
    <field x="9"/>
  </rowFields>
  <rowItems count="12">
    <i>
      <x/>
    </i>
    <i>
      <x v="1"/>
    </i>
    <i>
      <x v="2"/>
    </i>
    <i>
      <x v="3"/>
    </i>
    <i>
      <x v="4"/>
    </i>
    <i>
      <x v="5"/>
    </i>
    <i>
      <x v="6"/>
    </i>
    <i>
      <x v="7"/>
    </i>
    <i>
      <x v="9"/>
    </i>
    <i>
      <x v="10"/>
    </i>
    <i>
      <x v="11"/>
    </i>
    <i>
      <x v="12"/>
    </i>
  </rowItems>
  <colFields count="2">
    <field x="16"/>
    <field x="-2"/>
  </colFields>
  <colItems count="4">
    <i>
      <x v="1"/>
      <x/>
    </i>
    <i r="1" i="1">
      <x v="1"/>
    </i>
    <i>
      <x v="2"/>
      <x/>
    </i>
    <i r="1" i="1">
      <x v="1"/>
    </i>
  </colItems>
  <dataFields count="2">
    <dataField name="Population" fld="1" subtotal="count" baseField="9" baseItem="0"/>
    <dataField name=" Balance" fld="15" baseField="9" baseItem="0" numFmtId="3"/>
  </dataFields>
  <formats count="6">
    <format dxfId="34">
      <pivotArea outline="0" collapsedLevelsAreSubtotals="1" fieldPosition="0">
        <references count="2">
          <reference field="4294967294" count="1" selected="0">
            <x v="1"/>
          </reference>
          <reference field="16" count="1" selected="0">
            <x v="1"/>
          </reference>
        </references>
      </pivotArea>
    </format>
    <format dxfId="32">
      <pivotArea field="-2" type="button" dataOnly="0" labelOnly="1" outline="0" axis="axisCol" fieldPosition="1"/>
    </format>
    <format dxfId="30">
      <pivotArea dataOnly="0" labelOnly="1" fieldPosition="0">
        <references count="1">
          <reference field="16" count="1">
            <x v="1"/>
          </reference>
        </references>
      </pivotArea>
    </format>
    <format dxfId="28">
      <pivotArea dataOnly="0" labelOnly="1" outline="0" fieldPosition="0">
        <references count="2">
          <reference field="4294967294" count="1">
            <x v="1"/>
          </reference>
          <reference field="16" count="1" selected="0">
            <x v="1"/>
          </reference>
        </references>
      </pivotArea>
    </format>
    <format dxfId="25">
      <pivotArea outline="0" collapsedLevelsAreSubtotals="1" fieldPosition="0">
        <references count="2">
          <reference field="4294967294" count="1" selected="0">
            <x v="1"/>
          </reference>
          <reference field="16" count="1" selected="0">
            <x v="2"/>
          </reference>
        </references>
      </pivotArea>
    </format>
    <format dxfId="18">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C360D8-7E0B-4082-AA89-028F6999FE74}" name="DT Payment status"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T">
  <location ref="I5:M576" firstHeaderRow="1" firstDataRow="3" firstDataCol="1"/>
  <pivotFields count="19">
    <pivotField showAll="0"/>
    <pivotField dataField="1" showAll="0"/>
    <pivotField showAll="0"/>
    <pivotField showAll="0"/>
    <pivotField showAll="0"/>
    <pivotField showAll="0"/>
    <pivotField showAll="0"/>
    <pivotField showAll="0"/>
    <pivotField showAll="0"/>
    <pivotField showAll="0"/>
    <pivotField showAll="0"/>
    <pivotField axis="axisRow" showAll="0" sortType="descending">
      <items count="69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7"/>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4"/>
        <item x="685"/>
        <item x="686"/>
        <item x="687"/>
        <item x="688"/>
        <item x="689"/>
        <item x="683"/>
        <item x="690"/>
        <item x="691"/>
        <item x="0"/>
        <item t="default"/>
      </items>
      <autoSortScope>
        <pivotArea dataOnly="0" outline="0" fieldPosition="0">
          <references count="2">
            <reference field="4294967294" count="1" selected="0">
              <x v="1"/>
            </reference>
            <reference field="16" count="1" selected="0">
              <x v="1"/>
            </reference>
          </references>
        </pivotArea>
      </autoSortScope>
    </pivotField>
    <pivotField showAll="0"/>
    <pivotField showAll="0"/>
    <pivotField showAll="0"/>
    <pivotField dataField="1" showAll="0">
      <items count="394">
        <item x="0"/>
        <item x="45"/>
        <item x="388"/>
        <item x="134"/>
        <item x="172"/>
        <item x="155"/>
        <item x="265"/>
        <item x="223"/>
        <item x="96"/>
        <item x="264"/>
        <item x="36"/>
        <item x="175"/>
        <item x="152"/>
        <item x="167"/>
        <item x="158"/>
        <item x="93"/>
        <item x="335"/>
        <item x="81"/>
        <item x="88"/>
        <item x="74"/>
        <item x="284"/>
        <item x="211"/>
        <item x="239"/>
        <item x="207"/>
        <item x="232"/>
        <item x="43"/>
        <item x="193"/>
        <item x="306"/>
        <item x="113"/>
        <item x="251"/>
        <item x="76"/>
        <item x="174"/>
        <item x="148"/>
        <item x="84"/>
        <item x="352"/>
        <item x="204"/>
        <item x="59"/>
        <item x="198"/>
        <item x="225"/>
        <item x="15"/>
        <item x="338"/>
        <item x="82"/>
        <item x="277"/>
        <item x="240"/>
        <item x="144"/>
        <item x="171"/>
        <item x="24"/>
        <item x="233"/>
        <item x="217"/>
        <item x="249"/>
        <item x="274"/>
        <item x="212"/>
        <item x="311"/>
        <item x="238"/>
        <item x="149"/>
        <item x="334"/>
        <item x="261"/>
        <item x="367"/>
        <item x="80"/>
        <item x="163"/>
        <item x="13"/>
        <item x="222"/>
        <item x="295"/>
        <item x="48"/>
        <item x="191"/>
        <item x="317"/>
        <item x="110"/>
        <item x="321"/>
        <item x="150"/>
        <item x="255"/>
        <item x="119"/>
        <item x="156"/>
        <item x="227"/>
        <item x="268"/>
        <item x="71"/>
        <item x="262"/>
        <item x="319"/>
        <item x="206"/>
        <item x="126"/>
        <item x="132"/>
        <item x="214"/>
        <item x="154"/>
        <item x="31"/>
        <item x="276"/>
        <item x="47"/>
        <item x="310"/>
        <item x="125"/>
        <item x="159"/>
        <item x="49"/>
        <item x="337"/>
        <item x="234"/>
        <item x="293"/>
        <item x="173"/>
        <item x="26"/>
        <item x="341"/>
        <item x="308"/>
        <item x="92"/>
        <item x="147"/>
        <item x="242"/>
        <item x="39"/>
        <item x="83"/>
        <item x="21"/>
        <item x="29"/>
        <item x="44"/>
        <item x="325"/>
        <item x="221"/>
        <item x="279"/>
        <item x="37"/>
        <item x="42"/>
        <item x="161"/>
        <item x="327"/>
        <item x="146"/>
        <item x="186"/>
        <item x="12"/>
        <item x="100"/>
        <item x="220"/>
        <item x="269"/>
        <item x="55"/>
        <item x="46"/>
        <item x="312"/>
        <item x="170"/>
        <item x="375"/>
        <item x="127"/>
        <item x="86"/>
        <item x="22"/>
        <item x="245"/>
        <item x="201"/>
        <item x="85"/>
        <item x="237"/>
        <item x="54"/>
        <item x="350"/>
        <item x="378"/>
        <item x="162"/>
        <item x="117"/>
        <item x="140"/>
        <item x="241"/>
        <item x="345"/>
        <item x="87"/>
        <item x="145"/>
        <item x="247"/>
        <item x="271"/>
        <item x="179"/>
        <item x="202"/>
        <item x="151"/>
        <item x="177"/>
        <item x="356"/>
        <item x="259"/>
        <item x="301"/>
        <item x="187"/>
        <item x="120"/>
        <item x="224"/>
        <item x="294"/>
        <item x="75"/>
        <item x="203"/>
        <item x="328"/>
        <item x="190"/>
        <item x="41"/>
        <item x="313"/>
        <item x="8"/>
        <item x="246"/>
        <item x="60"/>
        <item x="166"/>
        <item x="346"/>
        <item x="192"/>
        <item x="252"/>
        <item x="289"/>
        <item x="351"/>
        <item x="109"/>
        <item x="243"/>
        <item x="287"/>
        <item x="320"/>
        <item x="231"/>
        <item x="216"/>
        <item x="272"/>
        <item x="318"/>
        <item x="189"/>
        <item x="362"/>
        <item x="114"/>
        <item x="169"/>
        <item x="17"/>
        <item x="230"/>
        <item x="288"/>
        <item x="165"/>
        <item x="324"/>
        <item x="89"/>
        <item x="25"/>
        <item x="164"/>
        <item x="244"/>
        <item x="280"/>
        <item x="157"/>
        <item x="283"/>
        <item x="377"/>
        <item x="228"/>
        <item x="267"/>
        <item x="344"/>
        <item x="322"/>
        <item x="139"/>
        <item x="371"/>
        <item x="364"/>
        <item x="355"/>
        <item x="14"/>
        <item x="16"/>
        <item x="296"/>
        <item x="38"/>
        <item x="349"/>
        <item x="199"/>
        <item x="281"/>
        <item x="229"/>
        <item x="275"/>
        <item x="359"/>
        <item x="309"/>
        <item x="357"/>
        <item x="121"/>
        <item x="91"/>
        <item x="70"/>
        <item x="286"/>
        <item x="73"/>
        <item x="208"/>
        <item x="141"/>
        <item x="343"/>
        <item x="160"/>
        <item x="360"/>
        <item x="197"/>
        <item x="112"/>
        <item x="108"/>
        <item x="28"/>
        <item x="210"/>
        <item x="188"/>
        <item x="153"/>
        <item x="143"/>
        <item x="124"/>
        <item x="20"/>
        <item x="300"/>
        <item x="11"/>
        <item x="260"/>
        <item x="50"/>
        <item x="361"/>
        <item x="90"/>
        <item x="250"/>
        <item x="370"/>
        <item x="219"/>
        <item x="236"/>
        <item x="253"/>
        <item x="254"/>
        <item x="218"/>
        <item x="58"/>
        <item x="315"/>
        <item x="235"/>
        <item x="307"/>
        <item x="266"/>
        <item x="57"/>
        <item x="5"/>
        <item x="133"/>
        <item x="94"/>
        <item x="40"/>
        <item x="336"/>
        <item x="339"/>
        <item x="27"/>
        <item x="278"/>
        <item x="136"/>
        <item x="35"/>
        <item x="285"/>
        <item x="298"/>
        <item x="353"/>
        <item x="299"/>
        <item x="263"/>
        <item x="316"/>
        <item x="340"/>
        <item x="303"/>
        <item x="135"/>
        <item x="111"/>
        <item x="209"/>
        <item x="105"/>
        <item x="79"/>
        <item x="67"/>
        <item x="30"/>
        <item x="23"/>
        <item x="18"/>
        <item x="183"/>
        <item x="9"/>
        <item x="10"/>
        <item x="69"/>
        <item x="368"/>
        <item x="365"/>
        <item x="66"/>
        <item x="376"/>
        <item x="56"/>
        <item x="19"/>
        <item x="68"/>
        <item x="7"/>
        <item x="176"/>
        <item x="131"/>
        <item x="77"/>
        <item x="372"/>
        <item x="72"/>
        <item x="205"/>
        <item x="34"/>
        <item x="33"/>
        <item x="118"/>
        <item x="64"/>
        <item x="314"/>
        <item x="182"/>
        <item x="128"/>
        <item x="65"/>
        <item x="323"/>
        <item x="374"/>
        <item x="122"/>
        <item x="168"/>
        <item x="95"/>
        <item x="297"/>
        <item x="129"/>
        <item x="273"/>
        <item x="138"/>
        <item x="291"/>
        <item x="130"/>
        <item x="184"/>
        <item x="200"/>
        <item x="348"/>
        <item x="363"/>
        <item x="123"/>
        <item x="196"/>
        <item x="292"/>
        <item x="178"/>
        <item x="373"/>
        <item x="366"/>
        <item x="195"/>
        <item x="282"/>
        <item x="270"/>
        <item x="3"/>
        <item x="329"/>
        <item x="103"/>
        <item x="332"/>
        <item x="97"/>
        <item x="1"/>
        <item x="51"/>
        <item x="180"/>
        <item x="347"/>
        <item x="98"/>
        <item x="106"/>
        <item x="215"/>
        <item x="185"/>
        <item x="333"/>
        <item x="78"/>
        <item x="226"/>
        <item x="304"/>
        <item x="358"/>
        <item x="248"/>
        <item x="354"/>
        <item x="257"/>
        <item x="181"/>
        <item x="290"/>
        <item x="194"/>
        <item x="99"/>
        <item x="331"/>
        <item x="115"/>
        <item x="256"/>
        <item x="330"/>
        <item x="387"/>
        <item x="142"/>
        <item x="369"/>
        <item x="104"/>
        <item x="32"/>
        <item x="305"/>
        <item x="107"/>
        <item x="116"/>
        <item x="326"/>
        <item x="302"/>
        <item x="258"/>
        <item x="342"/>
        <item x="2"/>
        <item x="102"/>
        <item x="52"/>
        <item x="382"/>
        <item x="390"/>
        <item x="213"/>
        <item x="6"/>
        <item x="386"/>
        <item x="137"/>
        <item x="53"/>
        <item x="63"/>
        <item x="381"/>
        <item x="101"/>
        <item x="4"/>
        <item x="392"/>
        <item x="61"/>
        <item x="62"/>
        <item x="380"/>
        <item x="391"/>
        <item x="389"/>
        <item x="384"/>
        <item x="385"/>
        <item x="379"/>
        <item x="383"/>
        <item t="default"/>
      </items>
    </pivotField>
    <pivotField axis="axisCol" showAll="0">
      <items count="5">
        <item h="1" x="2"/>
        <item x="1"/>
        <item x="3"/>
        <item h="1" x="0"/>
        <item t="default"/>
      </items>
    </pivotField>
    <pivotField multipleItemSelectionAllowed="1" showAll="0">
      <items count="10">
        <item x="7"/>
        <item x="4"/>
        <item x="8"/>
        <item x="2"/>
        <item x="6"/>
        <item x="1"/>
        <item h="1" x="0"/>
        <item x="3"/>
        <item x="5"/>
        <item t="default"/>
      </items>
    </pivotField>
    <pivotField dragToRow="0" dragToCol="0" dragToPage="0" showAll="0" defaultSubtotal="0"/>
  </pivotFields>
  <rowFields count="1">
    <field x="11"/>
  </rowFields>
  <rowItems count="569">
    <i>
      <x v="681"/>
    </i>
    <i>
      <x v="676"/>
    </i>
    <i>
      <x v="682"/>
    </i>
    <i>
      <x v="687"/>
    </i>
    <i>
      <x v="688"/>
    </i>
    <i>
      <x v="684"/>
    </i>
    <i>
      <x v="3"/>
    </i>
    <i>
      <x v="677"/>
    </i>
    <i>
      <x v="673"/>
    </i>
    <i>
      <x v="60"/>
    </i>
    <i>
      <x v="59"/>
    </i>
    <i>
      <x v="321"/>
    </i>
    <i>
      <x v="153"/>
    </i>
    <i>
      <x v="679"/>
    </i>
    <i>
      <x v="406"/>
    </i>
    <i>
      <x v="450"/>
    </i>
    <i>
      <x v="8"/>
    </i>
    <i>
      <x v="674"/>
    </i>
    <i>
      <x v="50"/>
    </i>
    <i>
      <x v="672"/>
    </i>
    <i>
      <x v="93"/>
    </i>
    <i>
      <x v="410"/>
    </i>
    <i>
      <x v="223"/>
    </i>
    <i>
      <x v="63"/>
    </i>
    <i>
      <x v="51"/>
    </i>
    <i>
      <x v="445"/>
    </i>
    <i>
      <x v="675"/>
    </i>
    <i>
      <x v="206"/>
    </i>
    <i>
      <x v="318"/>
    </i>
    <i>
      <x v="255"/>
    </i>
    <i>
      <x v="4"/>
    </i>
    <i>
      <x v="181"/>
    </i>
    <i>
      <x v="12"/>
    </i>
    <i>
      <x v="184"/>
    </i>
    <i>
      <x v="329"/>
    </i>
    <i>
      <x v="656"/>
    </i>
    <i>
      <x v="686"/>
    </i>
    <i>
      <x v="680"/>
    </i>
    <i>
      <x v="119"/>
    </i>
    <i>
      <x v="172"/>
    </i>
    <i>
      <x v="154"/>
    </i>
    <i>
      <x v="22"/>
    </i>
    <i>
      <x v="15"/>
    </i>
    <i>
      <x v="43"/>
    </i>
    <i>
      <x v="583"/>
    </i>
    <i>
      <x v="455"/>
    </i>
    <i>
      <x v="19"/>
    </i>
    <i>
      <x v="501"/>
    </i>
    <i>
      <x v="187"/>
    </i>
    <i>
      <x v="289"/>
    </i>
    <i>
      <x v="183"/>
    </i>
    <i>
      <x v="375"/>
    </i>
    <i>
      <x v="221"/>
    </i>
    <i>
      <x v="505"/>
    </i>
    <i>
      <x v="459"/>
    </i>
    <i>
      <x v="196"/>
    </i>
    <i>
      <x v="95"/>
    </i>
    <i>
      <x v="452"/>
    </i>
    <i>
      <x v="20"/>
    </i>
    <i>
      <x v="451"/>
    </i>
    <i>
      <x v="212"/>
    </i>
    <i>
      <x v="78"/>
    </i>
    <i>
      <x v="654"/>
    </i>
    <i>
      <x v="460"/>
    </i>
    <i>
      <x v="683"/>
    </i>
    <i>
      <x v="160"/>
    </i>
    <i>
      <x v="670"/>
    </i>
    <i>
      <x v="213"/>
    </i>
    <i>
      <x v="152"/>
    </i>
    <i>
      <x v="655"/>
    </i>
    <i>
      <x v="446"/>
    </i>
    <i>
      <x v="632"/>
    </i>
    <i>
      <x v="405"/>
    </i>
    <i>
      <x v="182"/>
    </i>
    <i>
      <x v="512"/>
    </i>
    <i>
      <x v="522"/>
    </i>
    <i>
      <x v="528"/>
    </i>
    <i>
      <x v="103"/>
    </i>
    <i>
      <x v="94"/>
    </i>
    <i>
      <x v="211"/>
    </i>
    <i>
      <x v="283"/>
    </i>
    <i>
      <x v="338"/>
    </i>
    <i>
      <x v="162"/>
    </i>
    <i>
      <x v="507"/>
    </i>
    <i>
      <x v="551"/>
    </i>
    <i>
      <x v="540"/>
    </i>
    <i>
      <x v="532"/>
    </i>
    <i>
      <x v="377"/>
    </i>
    <i>
      <x v="642"/>
    </i>
    <i>
      <x v="394"/>
    </i>
    <i>
      <x v="322"/>
    </i>
    <i>
      <x v="306"/>
    </i>
    <i>
      <x v="268"/>
    </i>
    <i>
      <x v="458"/>
    </i>
    <i>
      <x v="341"/>
    </i>
    <i>
      <x v="107"/>
    </i>
    <i>
      <x v="514"/>
    </i>
    <i>
      <x v="602"/>
    </i>
    <i>
      <x v="265"/>
    </i>
    <i>
      <x v="335"/>
    </i>
    <i>
      <x v="47"/>
    </i>
    <i>
      <x v="127"/>
    </i>
    <i>
      <x v="517"/>
    </i>
    <i>
      <x v="499"/>
    </i>
    <i>
      <x v="548"/>
    </i>
    <i>
      <x v="607"/>
    </i>
    <i>
      <x v="511"/>
    </i>
    <i>
      <x v="484"/>
    </i>
    <i>
      <x v="587"/>
    </i>
    <i>
      <x v="589"/>
    </i>
    <i>
      <x v="430"/>
    </i>
    <i>
      <x v="311"/>
    </i>
    <i>
      <x v="393"/>
    </i>
    <i>
      <x v="149"/>
    </i>
    <i>
      <x v="598"/>
    </i>
    <i>
      <x v="49"/>
    </i>
    <i>
      <x v="147"/>
    </i>
    <i>
      <x v="513"/>
    </i>
    <i>
      <x v="157"/>
    </i>
    <i>
      <x v="216"/>
    </i>
    <i>
      <x v="331"/>
    </i>
    <i>
      <x v="277"/>
    </i>
    <i>
      <x v="230"/>
    </i>
    <i>
      <x v="224"/>
    </i>
    <i>
      <x v="130"/>
    </i>
    <i>
      <x v="176"/>
    </i>
    <i>
      <x v="134"/>
    </i>
    <i>
      <x v="111"/>
    </i>
    <i>
      <x v="142"/>
    </i>
    <i>
      <x v="203"/>
    </i>
    <i>
      <x v="392"/>
    </i>
    <i>
      <x v="343"/>
    </i>
    <i>
      <x v="635"/>
    </i>
    <i>
      <x v="617"/>
    </i>
    <i>
      <x v="495"/>
    </i>
    <i>
      <x v="579"/>
    </i>
    <i>
      <x v="509"/>
    </i>
    <i>
      <x v="604"/>
    </i>
    <i>
      <x v="519"/>
    </i>
    <i>
      <x v="634"/>
    </i>
    <i>
      <x v="659"/>
    </i>
    <i>
      <x v="545"/>
    </i>
    <i>
      <x v="544"/>
    </i>
    <i>
      <x v="431"/>
    </i>
    <i>
      <x v="435"/>
    </i>
    <i>
      <x v="437"/>
    </i>
    <i>
      <x v="173"/>
    </i>
    <i>
      <x v="284"/>
    </i>
    <i>
      <x v="188"/>
    </i>
    <i>
      <x v="657"/>
    </i>
    <i>
      <x v="267"/>
    </i>
    <i>
      <x v="37"/>
    </i>
    <i>
      <x v="31"/>
    </i>
    <i>
      <x v="90"/>
    </i>
    <i>
      <x v="75"/>
    </i>
    <i>
      <x v="14"/>
    </i>
    <i>
      <x v="285"/>
    </i>
    <i>
      <x v="362"/>
    </i>
    <i>
      <x v="378"/>
    </i>
    <i>
      <x v="395"/>
    </i>
    <i>
      <x v="339"/>
    </i>
    <i>
      <x v="342"/>
    </i>
    <i>
      <x v="345"/>
    </i>
    <i>
      <x v="110"/>
    </i>
    <i>
      <x v="205"/>
    </i>
    <i>
      <x v="175"/>
    </i>
    <i>
      <x v="170"/>
    </i>
    <i>
      <x v="161"/>
    </i>
    <i>
      <x v="473"/>
    </i>
    <i>
      <x v="506"/>
    </i>
    <i>
      <x v="561"/>
    </i>
    <i>
      <x v="526"/>
    </i>
    <i>
      <x v="567"/>
    </i>
    <i>
      <x v="610"/>
    </i>
    <i>
      <x v="577"/>
    </i>
    <i>
      <x v="618"/>
    </i>
    <i>
      <x v="485"/>
    </i>
    <i>
      <x v="531"/>
    </i>
    <i>
      <x v="641"/>
    </i>
    <i>
      <x v="648"/>
    </i>
    <i>
      <x v="539"/>
    </i>
    <i>
      <x v="494"/>
    </i>
    <i>
      <x v="585"/>
    </i>
    <i>
      <x v="537"/>
    </i>
    <i>
      <x v="186"/>
    </i>
    <i>
      <x v="568"/>
    </i>
    <i>
      <x v="261"/>
    </i>
    <i>
      <x v="226"/>
    </i>
    <i>
      <x v="235"/>
    </i>
    <i>
      <x v="281"/>
    </i>
    <i>
      <x v="207"/>
    </i>
    <i>
      <x v="436"/>
    </i>
    <i>
      <x v="133"/>
    </i>
    <i>
      <x v="231"/>
    </i>
    <i>
      <x v="16"/>
    </i>
    <i>
      <x v="355"/>
    </i>
    <i>
      <x v="374"/>
    </i>
    <i>
      <x v="361"/>
    </i>
    <i>
      <x v="390"/>
    </i>
    <i>
      <x v="380"/>
    </i>
    <i>
      <x v="347"/>
    </i>
    <i>
      <x v="344"/>
    </i>
    <i>
      <x v="350"/>
    </i>
    <i>
      <x v="491"/>
    </i>
    <i>
      <x v="244"/>
    </i>
    <i>
      <x v="65"/>
    </i>
    <i>
      <x v="327"/>
    </i>
    <i>
      <x v="323"/>
    </i>
    <i>
      <x v="215"/>
    </i>
    <i>
      <x v="276"/>
    </i>
    <i>
      <x v="292"/>
    </i>
    <i>
      <x v="309"/>
    </i>
    <i>
      <x v="310"/>
    </i>
    <i>
      <x v="250"/>
    </i>
    <i>
      <x v="324"/>
    </i>
    <i>
      <x v="256"/>
    </i>
    <i>
      <x v="275"/>
    </i>
    <i>
      <x v="234"/>
    </i>
    <i>
      <x v="141"/>
    </i>
    <i>
      <x v="114"/>
    </i>
    <i>
      <x v="204"/>
    </i>
    <i>
      <x v="109"/>
    </i>
    <i>
      <x v="116"/>
    </i>
    <i>
      <x v="198"/>
    </i>
    <i>
      <x v="164"/>
    </i>
    <i>
      <x v="201"/>
    </i>
    <i>
      <x v="125"/>
    </i>
    <i>
      <x v="197"/>
    </i>
    <i>
      <x v="594"/>
    </i>
    <i>
      <x v="633"/>
    </i>
    <i>
      <x v="500"/>
    </i>
    <i>
      <x v="469"/>
    </i>
    <i>
      <x v="542"/>
    </i>
    <i>
      <x v="557"/>
    </i>
    <i>
      <x v="609"/>
    </i>
    <i>
      <x v="471"/>
    </i>
    <i>
      <x v="622"/>
    </i>
    <i>
      <x v="564"/>
    </i>
    <i>
      <x v="640"/>
    </i>
    <i>
      <x v="565"/>
    </i>
    <i>
      <x v="529"/>
    </i>
    <i>
      <x v="566"/>
    </i>
    <i>
      <x v="468"/>
    </i>
    <i>
      <x v="530"/>
    </i>
    <i>
      <x v="520"/>
    </i>
    <i>
      <x v="466"/>
    </i>
    <i>
      <x v="571"/>
    </i>
    <i>
      <x v="621"/>
    </i>
    <i>
      <x v="479"/>
    </i>
    <i>
      <x v="625"/>
    </i>
    <i>
      <x v="651"/>
    </i>
    <i>
      <x v="503"/>
    </i>
    <i>
      <x v="582"/>
    </i>
    <i>
      <x v="644"/>
    </i>
    <i>
      <x v="465"/>
    </i>
    <i>
      <x v="543"/>
    </i>
    <i>
      <x v="483"/>
    </i>
    <i>
      <x v="482"/>
    </i>
    <i>
      <x v="584"/>
    </i>
    <i>
      <x v="439"/>
    </i>
    <i>
      <x v="447"/>
    </i>
    <i>
      <x v="424"/>
    </i>
    <i>
      <x v="423"/>
    </i>
    <i>
      <x v="426"/>
    </i>
    <i>
      <x v="428"/>
    </i>
    <i>
      <x v="467"/>
    </i>
    <i>
      <x v="64"/>
    </i>
    <i>
      <x v="40"/>
    </i>
    <i>
      <x v="30"/>
    </i>
    <i>
      <x v="79"/>
    </i>
    <i>
      <x v="81"/>
    </i>
    <i>
      <x v="29"/>
    </i>
    <i>
      <x v="46"/>
    </i>
    <i>
      <x v="85"/>
    </i>
    <i>
      <x v="33"/>
    </i>
    <i>
      <x v="56"/>
    </i>
    <i>
      <x v="91"/>
    </i>
    <i>
      <x v="23"/>
    </i>
    <i>
      <x v="35"/>
    </i>
    <i>
      <x v="97"/>
    </i>
    <i>
      <x v="57"/>
    </i>
    <i>
      <x v="83"/>
    </i>
    <i>
      <x v="21"/>
    </i>
    <i>
      <x v="39"/>
    </i>
    <i>
      <x v="61"/>
    </i>
    <i>
      <x v="101"/>
    </i>
    <i>
      <x v="62"/>
    </i>
    <i>
      <x v="86"/>
    </i>
    <i>
      <x v="44"/>
    </i>
    <i>
      <x v="89"/>
    </i>
    <i>
      <x v="32"/>
    </i>
    <i>
      <x v="99"/>
    </i>
    <i>
      <x v="320"/>
    </i>
    <i>
      <x v="404"/>
    </i>
    <i>
      <x v="351"/>
    </i>
    <i>
      <x v="353"/>
    </i>
    <i>
      <x v="414"/>
    </i>
    <i>
      <x v="398"/>
    </i>
    <i>
      <x v="389"/>
    </i>
    <i>
      <x v="348"/>
    </i>
    <i>
      <x v="340"/>
    </i>
    <i>
      <x v="106"/>
    </i>
    <i>
      <x v="278"/>
    </i>
    <i>
      <x v="214"/>
    </i>
    <i>
      <x v="282"/>
    </i>
    <i>
      <x v="308"/>
    </i>
    <i>
      <x v="249"/>
    </i>
    <i>
      <x v="326"/>
    </i>
    <i>
      <x v="271"/>
    </i>
    <i>
      <x v="330"/>
    </i>
    <i>
      <x v="225"/>
    </i>
    <i>
      <x v="294"/>
    </i>
    <i>
      <x v="293"/>
    </i>
    <i>
      <x v="237"/>
    </i>
    <i>
      <x v="290"/>
    </i>
    <i>
      <x v="272"/>
    </i>
    <i>
      <x v="252"/>
    </i>
    <i>
      <x v="666"/>
    </i>
    <i>
      <x v="13"/>
    </i>
    <i>
      <x v="202"/>
    </i>
    <i>
      <x v="113"/>
    </i>
    <i>
      <x v="129"/>
    </i>
    <i>
      <x v="194"/>
    </i>
    <i>
      <x v="118"/>
    </i>
    <i>
      <x v="115"/>
    </i>
    <i>
      <x v="144"/>
    </i>
    <i>
      <x v="171"/>
    </i>
    <i>
      <x v="131"/>
    </i>
    <i>
      <x v="151"/>
    </i>
    <i>
      <x v="169"/>
    </i>
    <i>
      <x v="117"/>
    </i>
    <i>
      <x v="124"/>
    </i>
    <i>
      <x v="145"/>
    </i>
    <i>
      <x v="163"/>
    </i>
    <i>
      <x v="128"/>
    </i>
    <i>
      <x v="150"/>
    </i>
    <i>
      <x v="174"/>
    </i>
    <i>
      <x v="178"/>
    </i>
    <i>
      <x v="137"/>
    </i>
    <i>
      <x v="199"/>
    </i>
    <i>
      <x v="146"/>
    </i>
    <i>
      <x v="180"/>
    </i>
    <i>
      <x v="167"/>
    </i>
    <i>
      <x v="122"/>
    </i>
    <i>
      <x v="143"/>
    </i>
    <i>
      <x v="166"/>
    </i>
    <i>
      <x v="597"/>
    </i>
    <i>
      <x v="636"/>
    </i>
    <i>
      <x v="502"/>
    </i>
    <i>
      <x v="521"/>
    </i>
    <i>
      <x v="661"/>
    </i>
    <i>
      <x v="525"/>
    </i>
    <i>
      <x v="608"/>
    </i>
    <i>
      <x v="535"/>
    </i>
    <i>
      <x v="456"/>
    </i>
    <i>
      <x v="536"/>
    </i>
    <i>
      <x v="649"/>
    </i>
    <i>
      <x v="470"/>
    </i>
    <i>
      <x v="593"/>
    </i>
    <i>
      <x v="472"/>
    </i>
    <i>
      <x v="496"/>
    </i>
    <i>
      <x v="474"/>
    </i>
    <i>
      <x v="614"/>
    </i>
    <i>
      <x v="549"/>
    </i>
    <i>
      <x v="623"/>
    </i>
    <i>
      <x v="550"/>
    </i>
    <i>
      <x v="631"/>
    </i>
    <i>
      <x v="552"/>
    </i>
    <i>
      <x v="510"/>
    </i>
    <i>
      <x v="553"/>
    </i>
    <i>
      <x v="658"/>
    </i>
    <i>
      <x v="554"/>
    </i>
    <i>
      <x v="669"/>
    </i>
    <i>
      <x v="556"/>
    </i>
    <i>
      <x v="596"/>
    </i>
    <i>
      <x v="477"/>
    </i>
    <i>
      <x v="601"/>
    </i>
    <i>
      <x v="559"/>
    </i>
    <i>
      <x v="498"/>
    </i>
    <i>
      <x v="478"/>
    </i>
    <i>
      <x v="613"/>
    </i>
    <i>
      <x v="562"/>
    </i>
    <i>
      <x v="615"/>
    </i>
    <i>
      <x v="480"/>
    </i>
    <i>
      <x v="620"/>
    </i>
    <i>
      <x v="481"/>
    </i>
    <i>
      <x v="624"/>
    </i>
    <i>
      <x v="569"/>
    </i>
    <i>
      <x v="628"/>
    </i>
    <i>
      <x v="570"/>
    </i>
    <i>
      <x v="457"/>
    </i>
    <i>
      <x v="572"/>
    </i>
    <i>
      <x v="639"/>
    </i>
    <i>
      <x v="573"/>
    </i>
    <i>
      <x v="643"/>
    </i>
    <i>
      <x v="576"/>
    </i>
    <i>
      <x v="653"/>
    </i>
    <i>
      <x v="486"/>
    </i>
    <i>
      <x v="516"/>
    </i>
    <i>
      <x v="580"/>
    </i>
    <i>
      <x v="463"/>
    </i>
    <i>
      <x v="663"/>
    </i>
    <i>
      <x v="490"/>
    </i>
    <i>
      <x v="518"/>
    </i>
    <i>
      <x v="592"/>
    </i>
    <i>
      <x v="603"/>
    </i>
    <i>
      <x v="433"/>
    </i>
    <i>
      <x v="444"/>
    </i>
    <i>
      <x v="429"/>
    </i>
    <i>
      <x v="440"/>
    </i>
    <i>
      <x v="438"/>
    </i>
    <i>
      <x v="441"/>
    </i>
    <i>
      <x v="449"/>
    </i>
    <i>
      <x v="443"/>
    </i>
    <i>
      <x v="425"/>
    </i>
    <i>
      <x v="195"/>
    </i>
    <i>
      <x v="334"/>
    </i>
    <i>
      <x v="360"/>
    </i>
    <i>
      <x v="381"/>
    </i>
    <i>
      <x v="397"/>
    </i>
    <i>
      <x v="352"/>
    </i>
    <i>
      <x v="422"/>
    </i>
    <i>
      <x v="391"/>
    </i>
    <i>
      <x v="416"/>
    </i>
    <i>
      <x v="354"/>
    </i>
    <i>
      <x v="371"/>
    </i>
    <i>
      <x v="407"/>
    </i>
    <i>
      <x v="372"/>
    </i>
    <i>
      <x v="358"/>
    </i>
    <i>
      <x v="400"/>
    </i>
    <i>
      <x v="412"/>
    </i>
    <i>
      <x v="387"/>
    </i>
    <i>
      <x v="383"/>
    </i>
    <i>
      <x v="386"/>
    </i>
    <i>
      <x v="408"/>
    </i>
    <i>
      <x v="420"/>
    </i>
    <i>
      <x v="411"/>
    </i>
    <i>
      <x v="396"/>
    </i>
    <i>
      <x v="413"/>
    </i>
    <i>
      <x v="379"/>
    </i>
    <i>
      <x v="415"/>
    </i>
    <i>
      <x v="384"/>
    </i>
    <i>
      <x v="363"/>
    </i>
    <i>
      <x v="368"/>
    </i>
    <i>
      <x v="357"/>
    </i>
    <i>
      <x v="279"/>
    </i>
    <i>
      <x v="288"/>
    </i>
    <i>
      <x v="299"/>
    </i>
    <i>
      <x v="304"/>
    </i>
    <i>
      <x v="298"/>
    </i>
    <i>
      <x v="305"/>
    </i>
    <i>
      <x v="236"/>
    </i>
    <i>
      <x v="242"/>
    </i>
    <i>
      <x v="258"/>
    </i>
    <i>
      <x v="269"/>
    </i>
    <i>
      <x v="239"/>
    </i>
    <i>
      <x v="270"/>
    </i>
    <i>
      <x v="217"/>
    </i>
    <i>
      <x v="243"/>
    </i>
    <i>
      <x v="219"/>
    </i>
    <i>
      <x v="313"/>
    </i>
    <i>
      <x v="253"/>
    </i>
    <i>
      <x v="315"/>
    </i>
    <i>
      <x v="303"/>
    </i>
    <i>
      <x v="332"/>
    </i>
    <i>
      <x v="317"/>
    </i>
    <i>
      <x v="287"/>
    </i>
    <i>
      <x v="259"/>
    </i>
    <i>
      <x v="301"/>
    </i>
    <i>
      <x v="238"/>
    </i>
    <i>
      <x v="263"/>
    </i>
    <i>
      <x v="273"/>
    </i>
    <i>
      <x v="240"/>
    </i>
    <i>
      <x v="245"/>
    </i>
    <i>
      <x v="233"/>
    </i>
    <i>
      <x v="246"/>
    </i>
    <i>
      <x v="229"/>
    </i>
    <i>
      <x v="27"/>
    </i>
    <i>
      <x v="312"/>
    </i>
    <i>
      <x v="52"/>
    </i>
    <i>
      <x v="575"/>
    </i>
    <i>
      <x v="402"/>
    </i>
    <i>
      <x v="591"/>
    </i>
    <i>
      <x v="421"/>
    </i>
    <i>
      <x v="627"/>
    </i>
    <i>
      <x v="616"/>
    </i>
    <i>
      <x v="418"/>
    </i>
    <i>
      <x v="359"/>
    </i>
    <i>
      <x v="385"/>
    </i>
    <i>
      <x v="454"/>
    </i>
    <i>
      <x v="497"/>
    </i>
    <i>
      <x v="366"/>
    </i>
    <i>
      <x v="558"/>
    </i>
    <i>
      <x v="574"/>
    </i>
    <i>
      <x v="555"/>
    </i>
    <i>
      <x v="508"/>
    </i>
    <i>
      <x v="388"/>
    </i>
    <i>
      <x v="664"/>
    </i>
    <i>
      <x v="367"/>
    </i>
    <i>
      <x v="667"/>
    </i>
    <i>
      <x v="382"/>
    </i>
    <i>
      <x v="401"/>
    </i>
    <i>
      <x v="399"/>
    </i>
    <i>
      <x v="403"/>
    </i>
    <i>
      <x v="504"/>
    </i>
    <i>
      <x v="356"/>
    </i>
    <i>
      <x v="515"/>
    </i>
    <i>
      <x v="626"/>
    </i>
    <i>
      <x v="492"/>
    </i>
    <i>
      <x v="611"/>
    </i>
    <i>
      <x v="493"/>
    </i>
    <i>
      <x v="612"/>
    </i>
    <i>
      <x v="660"/>
    </i>
    <i>
      <x v="461"/>
    </i>
    <i>
      <x v="560"/>
    </i>
    <i>
      <x v="546"/>
    </i>
    <i>
      <x v="662"/>
    </i>
    <i>
      <x v="432"/>
    </i>
    <i>
      <x v="595"/>
    </i>
    <i>
      <x v="72"/>
    </i>
    <i>
      <x v="67"/>
    </i>
    <i>
      <x v="68"/>
    </i>
    <i>
      <x v="296"/>
    </i>
    <i>
      <x v="328"/>
    </i>
    <i>
      <x v="74"/>
    </i>
    <i>
      <x v="54"/>
    </i>
    <i>
      <x v="177"/>
    </i>
    <i>
      <x v="254"/>
    </i>
    <i>
      <x v="120"/>
    </i>
    <i>
      <x v="300"/>
    </i>
    <i>
      <x v="28"/>
    </i>
    <i>
      <x v="36"/>
    </i>
    <i>
      <x v="26"/>
    </i>
    <i>
      <x v="302"/>
    </i>
    <i>
      <x v="87"/>
    </i>
    <i>
      <x v="24"/>
    </i>
    <i>
      <x v="179"/>
    </i>
    <i>
      <x v="53"/>
    </i>
    <i>
      <x v="346"/>
    </i>
    <i>
      <x v="55"/>
    </i>
    <i>
      <x v="291"/>
    </i>
    <i>
      <x v="222"/>
    </i>
    <i>
      <x v="77"/>
    </i>
    <i>
      <x v="307"/>
    </i>
    <i>
      <x v="325"/>
    </i>
    <i>
      <x v="262"/>
    </i>
    <i>
      <x v="274"/>
    </i>
    <i>
      <x v="112"/>
    </i>
    <i>
      <x v="45"/>
    </i>
    <i>
      <x v="264"/>
    </i>
    <i>
      <x v="80"/>
    </i>
    <i>
      <x v="84"/>
    </i>
    <i>
      <x v="139"/>
    </i>
    <i>
      <x v="337"/>
    </i>
    <i>
      <x v="66"/>
    </i>
    <i>
      <x v="88"/>
    </i>
    <i>
      <x v="280"/>
    </i>
    <i>
      <x v="76"/>
    </i>
    <i>
      <x v="123"/>
    </i>
    <i>
      <x v="314"/>
    </i>
    <i>
      <x v="241"/>
    </i>
    <i>
      <x v="266"/>
    </i>
    <i>
      <x v="92"/>
    </i>
    <i>
      <x v="190"/>
    </i>
    <i>
      <x v="208"/>
    </i>
    <i>
      <x v="38"/>
    </i>
    <i>
      <x v="69"/>
    </i>
    <i>
      <x v="25"/>
    </i>
    <i>
      <x v="228"/>
    </i>
  </rowItems>
  <colFields count="2">
    <field x="16"/>
    <field x="-2"/>
  </colFields>
  <colItems count="4">
    <i>
      <x v="1"/>
      <x/>
    </i>
    <i r="1" i="1">
      <x v="1"/>
    </i>
    <i>
      <x v="2"/>
      <x/>
    </i>
    <i r="1" i="1">
      <x v="1"/>
    </i>
  </colItems>
  <dataFields count="2">
    <dataField name="Population" fld="1" subtotal="count" baseField="11" baseItem="3"/>
    <dataField name="Balance " fld="15" baseField="11"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DFB489-3F27-4A13-A06D-8326BB950592}" name="DT Summary"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DT">
  <location ref="A6:F619" firstHeaderRow="0" firstDataRow="1" firstDataCol="1" rowPageCount="1" colPageCount="1"/>
  <pivotFields count="19">
    <pivotField showAll="0"/>
    <pivotField dataField="1" showAll="0"/>
    <pivotField showAll="0"/>
    <pivotField showAll="0"/>
    <pivotField axis="axisPage" showAll="0">
      <items count="3">
        <item x="1"/>
        <item x="0"/>
        <item t="default"/>
      </items>
    </pivotField>
    <pivotField showAll="0"/>
    <pivotField dataField="1" showAll="0"/>
    <pivotField dataField="1" showAll="0"/>
    <pivotField showAll="0"/>
    <pivotField showAll="0"/>
    <pivotField showAll="0"/>
    <pivotField axis="axisRow" showAll="0">
      <items count="69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7"/>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4"/>
        <item x="685"/>
        <item x="686"/>
        <item x="687"/>
        <item x="688"/>
        <item x="689"/>
        <item x="683"/>
        <item x="690"/>
        <item x="691"/>
        <item x="0"/>
        <item t="default"/>
      </items>
    </pivotField>
    <pivotField dataField="1" showAll="0"/>
    <pivotField showAll="0"/>
    <pivotField showAll="0"/>
    <pivotField showAll="0"/>
    <pivotField showAll="0"/>
    <pivotField showAll="0"/>
    <pivotField dataField="1" dragToRow="0" dragToCol="0" dragToPage="0" showAll="0" defaultSubtotal="0"/>
  </pivotFields>
  <rowFields count="1">
    <field x="11"/>
  </rowFields>
  <rowItems count="613">
    <i>
      <x v="3"/>
    </i>
    <i>
      <x v="4"/>
    </i>
    <i>
      <x v="8"/>
    </i>
    <i>
      <x v="12"/>
    </i>
    <i>
      <x v="13"/>
    </i>
    <i>
      <x v="14"/>
    </i>
    <i>
      <x v="15"/>
    </i>
    <i>
      <x v="16"/>
    </i>
    <i>
      <x v="19"/>
    </i>
    <i>
      <x v="20"/>
    </i>
    <i>
      <x v="21"/>
    </i>
    <i>
      <x v="22"/>
    </i>
    <i>
      <x v="23"/>
    </i>
    <i>
      <x v="24"/>
    </i>
    <i>
      <x v="25"/>
    </i>
    <i>
      <x v="26"/>
    </i>
    <i>
      <x v="27"/>
    </i>
    <i>
      <x v="28"/>
    </i>
    <i>
      <x v="29"/>
    </i>
    <i>
      <x v="30"/>
    </i>
    <i>
      <x v="31"/>
    </i>
    <i>
      <x v="32"/>
    </i>
    <i>
      <x v="33"/>
    </i>
    <i>
      <x v="35"/>
    </i>
    <i>
      <x v="36"/>
    </i>
    <i>
      <x v="37"/>
    </i>
    <i>
      <x v="38"/>
    </i>
    <i>
      <x v="39"/>
    </i>
    <i>
      <x v="40"/>
    </i>
    <i>
      <x v="43"/>
    </i>
    <i>
      <x v="44"/>
    </i>
    <i>
      <x v="45"/>
    </i>
    <i>
      <x v="46"/>
    </i>
    <i>
      <x v="47"/>
    </i>
    <i>
      <x v="49"/>
    </i>
    <i>
      <x v="50"/>
    </i>
    <i>
      <x v="51"/>
    </i>
    <i>
      <x v="52"/>
    </i>
    <i>
      <x v="53"/>
    </i>
    <i>
      <x v="54"/>
    </i>
    <i>
      <x v="55"/>
    </i>
    <i>
      <x v="56"/>
    </i>
    <i>
      <x v="57"/>
    </i>
    <i>
      <x v="59"/>
    </i>
    <i>
      <x v="60"/>
    </i>
    <i>
      <x v="61"/>
    </i>
    <i>
      <x v="62"/>
    </i>
    <i>
      <x v="63"/>
    </i>
    <i>
      <x v="64"/>
    </i>
    <i>
      <x v="65"/>
    </i>
    <i>
      <x v="66"/>
    </i>
    <i>
      <x v="67"/>
    </i>
    <i>
      <x v="68"/>
    </i>
    <i>
      <x v="69"/>
    </i>
    <i>
      <x v="70"/>
    </i>
    <i>
      <x v="72"/>
    </i>
    <i>
      <x v="74"/>
    </i>
    <i>
      <x v="75"/>
    </i>
    <i>
      <x v="76"/>
    </i>
    <i>
      <x v="77"/>
    </i>
    <i>
      <x v="78"/>
    </i>
    <i>
      <x v="79"/>
    </i>
    <i>
      <x v="80"/>
    </i>
    <i>
      <x v="81"/>
    </i>
    <i>
      <x v="82"/>
    </i>
    <i>
      <x v="83"/>
    </i>
    <i>
      <x v="84"/>
    </i>
    <i>
      <x v="85"/>
    </i>
    <i>
      <x v="86"/>
    </i>
    <i>
      <x v="87"/>
    </i>
    <i>
      <x v="88"/>
    </i>
    <i>
      <x v="89"/>
    </i>
    <i>
      <x v="90"/>
    </i>
    <i>
      <x v="91"/>
    </i>
    <i>
      <x v="92"/>
    </i>
    <i>
      <x v="93"/>
    </i>
    <i>
      <x v="94"/>
    </i>
    <i>
      <x v="95"/>
    </i>
    <i>
      <x v="96"/>
    </i>
    <i>
      <x v="97"/>
    </i>
    <i>
      <x v="99"/>
    </i>
    <i>
      <x v="100"/>
    </i>
    <i>
      <x v="101"/>
    </i>
    <i>
      <x v="103"/>
    </i>
    <i>
      <x v="105"/>
    </i>
    <i>
      <x v="106"/>
    </i>
    <i>
      <x v="107"/>
    </i>
    <i>
      <x v="109"/>
    </i>
    <i>
      <x v="110"/>
    </i>
    <i>
      <x v="111"/>
    </i>
    <i>
      <x v="112"/>
    </i>
    <i>
      <x v="113"/>
    </i>
    <i>
      <x v="114"/>
    </i>
    <i>
      <x v="115"/>
    </i>
    <i>
      <x v="116"/>
    </i>
    <i>
      <x v="117"/>
    </i>
    <i>
      <x v="118"/>
    </i>
    <i>
      <x v="119"/>
    </i>
    <i>
      <x v="120"/>
    </i>
    <i>
      <x v="122"/>
    </i>
    <i>
      <x v="123"/>
    </i>
    <i>
      <x v="124"/>
    </i>
    <i>
      <x v="125"/>
    </i>
    <i>
      <x v="126"/>
    </i>
    <i>
      <x v="127"/>
    </i>
    <i>
      <x v="128"/>
    </i>
    <i>
      <x v="129"/>
    </i>
    <i>
      <x v="130"/>
    </i>
    <i>
      <x v="131"/>
    </i>
    <i>
      <x v="133"/>
    </i>
    <i>
      <x v="134"/>
    </i>
    <i>
      <x v="137"/>
    </i>
    <i>
      <x v="139"/>
    </i>
    <i>
      <x v="141"/>
    </i>
    <i>
      <x v="142"/>
    </i>
    <i>
      <x v="143"/>
    </i>
    <i>
      <x v="144"/>
    </i>
    <i>
      <x v="145"/>
    </i>
    <i>
      <x v="146"/>
    </i>
    <i>
      <x v="147"/>
    </i>
    <i>
      <x v="149"/>
    </i>
    <i>
      <x v="150"/>
    </i>
    <i>
      <x v="151"/>
    </i>
    <i>
      <x v="152"/>
    </i>
    <i>
      <x v="153"/>
    </i>
    <i>
      <x v="154"/>
    </i>
    <i>
      <x v="157"/>
    </i>
    <i>
      <x v="160"/>
    </i>
    <i>
      <x v="161"/>
    </i>
    <i>
      <x v="162"/>
    </i>
    <i>
      <x v="163"/>
    </i>
    <i>
      <x v="164"/>
    </i>
    <i>
      <x v="166"/>
    </i>
    <i>
      <x v="167"/>
    </i>
    <i>
      <x v="169"/>
    </i>
    <i>
      <x v="170"/>
    </i>
    <i>
      <x v="171"/>
    </i>
    <i>
      <x v="172"/>
    </i>
    <i>
      <x v="173"/>
    </i>
    <i>
      <x v="174"/>
    </i>
    <i>
      <x v="175"/>
    </i>
    <i>
      <x v="176"/>
    </i>
    <i>
      <x v="177"/>
    </i>
    <i>
      <x v="178"/>
    </i>
    <i>
      <x v="179"/>
    </i>
    <i>
      <x v="180"/>
    </i>
    <i>
      <x v="181"/>
    </i>
    <i>
      <x v="182"/>
    </i>
    <i>
      <x v="183"/>
    </i>
    <i>
      <x v="184"/>
    </i>
    <i>
      <x v="185"/>
    </i>
    <i>
      <x v="186"/>
    </i>
    <i>
      <x v="187"/>
    </i>
    <i>
      <x v="188"/>
    </i>
    <i>
      <x v="190"/>
    </i>
    <i>
      <x v="191"/>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8"/>
    </i>
    <i>
      <x v="229"/>
    </i>
    <i>
      <x v="230"/>
    </i>
    <i>
      <x v="231"/>
    </i>
    <i>
      <x v="232"/>
    </i>
    <i>
      <x v="233"/>
    </i>
    <i>
      <x v="234"/>
    </i>
    <i>
      <x v="235"/>
    </i>
    <i>
      <x v="236"/>
    </i>
    <i>
      <x v="237"/>
    </i>
    <i>
      <x v="238"/>
    </i>
    <i>
      <x v="239"/>
    </i>
    <i>
      <x v="240"/>
    </i>
    <i>
      <x v="241"/>
    </i>
    <i>
      <x v="242"/>
    </i>
    <i>
      <x v="243"/>
    </i>
    <i>
      <x v="244"/>
    </i>
    <i>
      <x v="245"/>
    </i>
    <i>
      <x v="246"/>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7"/>
    </i>
    <i>
      <x v="318"/>
    </i>
    <i>
      <x v="319"/>
    </i>
    <i>
      <x v="320"/>
    </i>
    <i>
      <x v="321"/>
    </i>
    <i>
      <x v="322"/>
    </i>
    <i>
      <x v="323"/>
    </i>
    <i>
      <x v="324"/>
    </i>
    <i>
      <x v="325"/>
    </i>
    <i>
      <x v="326"/>
    </i>
    <i>
      <x v="327"/>
    </i>
    <i>
      <x v="328"/>
    </i>
    <i>
      <x v="329"/>
    </i>
    <i>
      <x v="330"/>
    </i>
    <i>
      <x v="331"/>
    </i>
    <i>
      <x v="332"/>
    </i>
    <i>
      <x v="333"/>
    </i>
    <i>
      <x v="334"/>
    </i>
    <i>
      <x v="335"/>
    </i>
    <i>
      <x v="337"/>
    </i>
    <i>
      <x v="338"/>
    </i>
    <i>
      <x v="339"/>
    </i>
    <i>
      <x v="340"/>
    </i>
    <i>
      <x v="341"/>
    </i>
    <i>
      <x v="342"/>
    </i>
    <i>
      <x v="343"/>
    </i>
    <i>
      <x v="344"/>
    </i>
    <i>
      <x v="345"/>
    </i>
    <i>
      <x v="346"/>
    </i>
    <i>
      <x v="347"/>
    </i>
    <i>
      <x v="348"/>
    </i>
    <i>
      <x v="350"/>
    </i>
    <i>
      <x v="351"/>
    </i>
    <i>
      <x v="352"/>
    </i>
    <i>
      <x v="353"/>
    </i>
    <i>
      <x v="354"/>
    </i>
    <i>
      <x v="355"/>
    </i>
    <i>
      <x v="356"/>
    </i>
    <i>
      <x v="357"/>
    </i>
    <i>
      <x v="358"/>
    </i>
    <i>
      <x v="359"/>
    </i>
    <i>
      <x v="360"/>
    </i>
    <i>
      <x v="361"/>
    </i>
    <i>
      <x v="362"/>
    </i>
    <i>
      <x v="363"/>
    </i>
    <i>
      <x v="366"/>
    </i>
    <i>
      <x v="367"/>
    </i>
    <i>
      <x v="368"/>
    </i>
    <i>
      <x v="371"/>
    </i>
    <i>
      <x v="372"/>
    </i>
    <i>
      <x v="374"/>
    </i>
    <i>
      <x v="375"/>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3"/>
    </i>
    <i>
      <x v="465"/>
    </i>
    <i>
      <x v="466"/>
    </i>
    <i>
      <x v="467"/>
    </i>
    <i>
      <x v="468"/>
    </i>
    <i>
      <x v="469"/>
    </i>
    <i>
      <x v="470"/>
    </i>
    <i>
      <x v="471"/>
    </i>
    <i>
      <x v="472"/>
    </i>
    <i>
      <x v="473"/>
    </i>
    <i>
      <x v="474"/>
    </i>
    <i>
      <x v="477"/>
    </i>
    <i>
      <x v="478"/>
    </i>
    <i>
      <x v="479"/>
    </i>
    <i>
      <x v="480"/>
    </i>
    <i>
      <x v="481"/>
    </i>
    <i>
      <x v="482"/>
    </i>
    <i>
      <x v="483"/>
    </i>
    <i>
      <x v="484"/>
    </i>
    <i>
      <x v="485"/>
    </i>
    <i>
      <x v="486"/>
    </i>
    <i>
      <x v="487"/>
    </i>
    <i>
      <x v="488"/>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4"/>
    </i>
    <i>
      <x v="535"/>
    </i>
    <i>
      <x v="536"/>
    </i>
    <i>
      <x v="537"/>
    </i>
    <i>
      <x v="538"/>
    </i>
    <i>
      <x v="539"/>
    </i>
    <i>
      <x v="540"/>
    </i>
    <i>
      <x v="542"/>
    </i>
    <i>
      <x v="543"/>
    </i>
    <i>
      <x v="544"/>
    </i>
    <i>
      <x v="545"/>
    </i>
    <i>
      <x v="546"/>
    </i>
    <i>
      <x v="547"/>
    </i>
    <i>
      <x v="548"/>
    </i>
    <i>
      <x v="549"/>
    </i>
    <i>
      <x v="550"/>
    </i>
    <i>
      <x v="551"/>
    </i>
    <i>
      <x v="552"/>
    </i>
    <i>
      <x v="553"/>
    </i>
    <i>
      <x v="554"/>
    </i>
    <i>
      <x v="555"/>
    </i>
    <i>
      <x v="556"/>
    </i>
    <i>
      <x v="557"/>
    </i>
    <i>
      <x v="558"/>
    </i>
    <i>
      <x v="559"/>
    </i>
    <i>
      <x v="560"/>
    </i>
    <i>
      <x v="561"/>
    </i>
    <i>
      <x v="562"/>
    </i>
    <i>
      <x v="564"/>
    </i>
    <i>
      <x v="565"/>
    </i>
    <i>
      <x v="566"/>
    </i>
    <i>
      <x v="567"/>
    </i>
    <i>
      <x v="568"/>
    </i>
    <i>
      <x v="569"/>
    </i>
    <i>
      <x v="570"/>
    </i>
    <i>
      <x v="571"/>
    </i>
    <i>
      <x v="572"/>
    </i>
    <i>
      <x v="573"/>
    </i>
    <i>
      <x v="574"/>
    </i>
    <i>
      <x v="575"/>
    </i>
    <i>
      <x v="576"/>
    </i>
    <i>
      <x v="577"/>
    </i>
    <i>
      <x v="579"/>
    </i>
    <i>
      <x v="580"/>
    </i>
    <i>
      <x v="581"/>
    </i>
    <i>
      <x v="582"/>
    </i>
    <i>
      <x v="583"/>
    </i>
    <i>
      <x v="584"/>
    </i>
    <i>
      <x v="585"/>
    </i>
    <i>
      <x v="587"/>
    </i>
    <i>
      <x v="588"/>
    </i>
    <i>
      <x v="589"/>
    </i>
    <i>
      <x v="591"/>
    </i>
    <i>
      <x v="592"/>
    </i>
    <i>
      <x v="593"/>
    </i>
    <i>
      <x v="594"/>
    </i>
    <i>
      <x v="595"/>
    </i>
    <i>
      <x v="596"/>
    </i>
    <i>
      <x v="597"/>
    </i>
    <i>
      <x v="598"/>
    </i>
    <i>
      <x v="601"/>
    </i>
    <i>
      <x v="602"/>
    </i>
    <i>
      <x v="603"/>
    </i>
    <i>
      <x v="604"/>
    </i>
    <i>
      <x v="606"/>
    </i>
    <i>
      <x v="607"/>
    </i>
    <i>
      <x v="608"/>
    </i>
    <i>
      <x v="609"/>
    </i>
    <i>
      <x v="610"/>
    </i>
    <i>
      <x v="611"/>
    </i>
    <i>
      <x v="612"/>
    </i>
    <i>
      <x v="613"/>
    </i>
    <i>
      <x v="614"/>
    </i>
    <i>
      <x v="615"/>
    </i>
    <i>
      <x v="616"/>
    </i>
    <i>
      <x v="617"/>
    </i>
    <i>
      <x v="618"/>
    </i>
    <i>
      <x v="620"/>
    </i>
    <i>
      <x v="621"/>
    </i>
    <i>
      <x v="622"/>
    </i>
    <i>
      <x v="623"/>
    </i>
    <i>
      <x v="624"/>
    </i>
    <i>
      <x v="625"/>
    </i>
    <i>
      <x v="626"/>
    </i>
    <i>
      <x v="627"/>
    </i>
    <i>
      <x v="628"/>
    </i>
    <i>
      <x v="631"/>
    </i>
    <i>
      <x v="632"/>
    </i>
    <i>
      <x v="633"/>
    </i>
    <i>
      <x v="634"/>
    </i>
    <i>
      <x v="635"/>
    </i>
    <i>
      <x v="636"/>
    </i>
    <i>
      <x v="639"/>
    </i>
    <i>
      <x v="640"/>
    </i>
    <i>
      <x v="641"/>
    </i>
    <i>
      <x v="642"/>
    </i>
    <i>
      <x v="643"/>
    </i>
    <i>
      <x v="644"/>
    </i>
    <i>
      <x v="645"/>
    </i>
    <i>
      <x v="646"/>
    </i>
    <i>
      <x v="648"/>
    </i>
    <i>
      <x v="649"/>
    </i>
    <i>
      <x v="651"/>
    </i>
    <i>
      <x v="653"/>
    </i>
    <i>
      <x v="654"/>
    </i>
    <i>
      <x v="655"/>
    </i>
    <i>
      <x v="656"/>
    </i>
    <i>
      <x v="657"/>
    </i>
    <i>
      <x v="658"/>
    </i>
    <i>
      <x v="659"/>
    </i>
    <i>
      <x v="660"/>
    </i>
    <i>
      <x v="661"/>
    </i>
    <i>
      <x v="662"/>
    </i>
    <i>
      <x v="663"/>
    </i>
    <i>
      <x v="664"/>
    </i>
    <i>
      <x v="666"/>
    </i>
    <i>
      <x v="667"/>
    </i>
    <i>
      <x v="668"/>
    </i>
    <i>
      <x v="669"/>
    </i>
    <i>
      <x v="670"/>
    </i>
    <i>
      <x v="672"/>
    </i>
    <i>
      <x v="673"/>
    </i>
    <i>
      <x v="674"/>
    </i>
    <i>
      <x v="675"/>
    </i>
    <i>
      <x v="676"/>
    </i>
    <i>
      <x v="677"/>
    </i>
    <i>
      <x v="679"/>
    </i>
    <i>
      <x v="680"/>
    </i>
    <i>
      <x v="681"/>
    </i>
    <i>
      <x v="682"/>
    </i>
    <i>
      <x v="683"/>
    </i>
    <i>
      <x v="684"/>
    </i>
    <i>
      <x v="686"/>
    </i>
    <i>
      <x v="687"/>
    </i>
    <i>
      <x v="688"/>
    </i>
  </rowItems>
  <colFields count="1">
    <field x="-2"/>
  </colFields>
  <colItems count="5">
    <i>
      <x/>
    </i>
    <i i="1">
      <x v="1"/>
    </i>
    <i i="2">
      <x v="2"/>
    </i>
    <i i="3">
      <x v="3"/>
    </i>
    <i i="4">
      <x v="4"/>
    </i>
  </colItems>
  <pageFields count="1">
    <pageField fld="4" item="0" hier="-1"/>
  </pageFields>
  <dataFields count="5">
    <dataField name="Population" fld="1" subtotal="count" baseField="17" baseItem="0"/>
    <dataField name="Sum of Energy (kWh)" fld="6" baseField="0" baseItem="0" numFmtId="164"/>
    <dataField name="Sum of Current Bill" fld="7" baseField="0" baseItem="0"/>
    <dataField name=" CURRENT PAYMENT" fld="12" baseField="17" baseItem="0" numFmtId="164"/>
    <dataField name=" CE" fld="18" baseField="17" baseItem="0" numFmtId="10"/>
  </dataFields>
  <formats count="4">
    <format dxfId="70">
      <pivotArea dataOnly="0" labelOnly="1" outline="0" fieldPosition="0">
        <references count="1">
          <reference field="4294967294" count="1">
            <x v="4"/>
          </reference>
        </references>
      </pivotArea>
    </format>
    <format dxfId="69">
      <pivotArea outline="0" fieldPosition="0">
        <references count="1">
          <reference field="4294967294" count="1">
            <x v="4"/>
          </reference>
        </references>
      </pivotArea>
    </format>
    <format dxfId="68">
      <pivotArea outline="0" collapsedLevelsAreSubtotals="1" fieldPosition="0">
        <references count="1">
          <reference field="4294967294" count="2" selected="0">
            <x v="1"/>
            <x v="3"/>
          </reference>
        </references>
      </pivotArea>
    </format>
    <format dxfId="67">
      <pivotArea dataOnly="0" labelOnly="1" outline="0" fieldPosition="0">
        <references count="1">
          <reference field="4294967294" count="2">
            <x v="1"/>
            <x v="3"/>
          </reference>
        </references>
      </pivotArea>
    </format>
  </formats>
  <conditionalFormats count="1">
    <conditionalFormat priority="3">
      <pivotAreas count="1">
        <pivotArea type="data" outline="0" collapsedLevelsAreSubtotals="1" fieldPosition="0">
          <references count="1">
            <reference field="4294967294" count="1" selected="0">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80A878-1B6C-4F7E-8925-93D143802033}"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ESR">
  <location ref="A3:F12" firstHeaderRow="0" firstDataRow="1" firstDataCol="1" rowPageCount="1" colPageCount="1"/>
  <pivotFields count="19">
    <pivotField showAll="0"/>
    <pivotField dataField="1" showAll="0"/>
    <pivotField showAll="0"/>
    <pivotField showAll="0"/>
    <pivotField axis="axisPage" showAll="0">
      <items count="3">
        <item x="1"/>
        <item x="0"/>
        <item t="default"/>
      </items>
    </pivotField>
    <pivotField showAll="0"/>
    <pivotField dataField="1" showAll="0"/>
    <pivotField dataField="1" showAll="0"/>
    <pivotField showAll="0"/>
    <pivotField showAll="0"/>
    <pivotField showAll="0"/>
    <pivotField showAll="0"/>
    <pivotField dataField="1" showAll="0"/>
    <pivotField showAll="0"/>
    <pivotField showAll="0"/>
    <pivotField showAll="0"/>
    <pivotField showAll="0"/>
    <pivotField axis="axisRow" showAll="0">
      <items count="10">
        <item x="7"/>
        <item x="4"/>
        <item x="8"/>
        <item x="2"/>
        <item x="6"/>
        <item x="1"/>
        <item x="0"/>
        <item x="3"/>
        <item x="5"/>
        <item t="default"/>
      </items>
    </pivotField>
    <pivotField dataField="1" dragToRow="0" dragToCol="0" dragToPage="0" showAll="0" defaultSubtotal="0"/>
  </pivotFields>
  <rowFields count="1">
    <field x="17"/>
  </rowFields>
  <rowItems count="9">
    <i>
      <x/>
    </i>
    <i>
      <x v="1"/>
    </i>
    <i>
      <x v="2"/>
    </i>
    <i>
      <x v="3"/>
    </i>
    <i>
      <x v="4"/>
    </i>
    <i>
      <x v="5"/>
    </i>
    <i>
      <x v="6"/>
    </i>
    <i>
      <x v="7"/>
    </i>
    <i>
      <x v="8"/>
    </i>
  </rowItems>
  <colFields count="1">
    <field x="-2"/>
  </colFields>
  <colItems count="5">
    <i>
      <x/>
    </i>
    <i i="1">
      <x v="1"/>
    </i>
    <i i="2">
      <x v="2"/>
    </i>
    <i i="3">
      <x v="3"/>
    </i>
    <i i="4">
      <x v="4"/>
    </i>
  </colItems>
  <pageFields count="1">
    <pageField fld="4" item="0" hier="-1"/>
  </pageFields>
  <dataFields count="5">
    <dataField name="Population" fld="1" subtotal="count" baseField="17" baseItem="0"/>
    <dataField name="Sum of Energy (kWh)" fld="6" baseField="0" baseItem="0" numFmtId="164"/>
    <dataField name="Sum of Current Bill" fld="7" baseField="0" baseItem="0"/>
    <dataField name=" CURRENT PAYMENT" fld="12" baseField="17" baseItem="0" numFmtId="164"/>
    <dataField name=" CE" fld="18" baseField="17" baseItem="0" numFmtId="10"/>
  </dataFields>
  <formats count="4">
    <format dxfId="66">
      <pivotArea dataOnly="0" labelOnly="1" outline="0" fieldPosition="0">
        <references count="1">
          <reference field="4294967294" count="1">
            <x v="4"/>
          </reference>
        </references>
      </pivotArea>
    </format>
    <format dxfId="65">
      <pivotArea outline="0" fieldPosition="0">
        <references count="1">
          <reference field="4294967294" count="1">
            <x v="4"/>
          </reference>
        </references>
      </pivotArea>
    </format>
    <format dxfId="64">
      <pivotArea outline="0" collapsedLevelsAreSubtotals="1" fieldPosition="0">
        <references count="1">
          <reference field="4294967294" count="2" selected="0">
            <x v="1"/>
            <x v="3"/>
          </reference>
        </references>
      </pivotArea>
    </format>
    <format dxfId="63">
      <pivotArea dataOnly="0" labelOnly="1" outline="0" fieldPosition="0">
        <references count="1">
          <reference field="4294967294" count="2">
            <x v="1"/>
            <x v="3"/>
          </reference>
        </references>
      </pivotArea>
    </format>
  </formats>
  <conditionalFormats count="1">
    <conditionalFormat priority="4">
      <pivotAreas count="1">
        <pivotArea type="data" outline="0" collapsedLevelsAreSubtotals="1" fieldPosition="0">
          <references count="1">
            <reference field="4294967294" count="1" selected="0">
              <x v="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573D67-D15D-4854-8F78-F5581C471835}"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ESR">
  <location ref="A15:C25" firstHeaderRow="1" firstDataRow="2" firstDataCol="1"/>
  <pivotFields count="19">
    <pivotField showAll="0"/>
    <pivotField dataField="1" showAll="0"/>
    <pivotField showAll="0"/>
    <pivotField showAll="0"/>
    <pivotField showAll="0"/>
    <pivotField showAll="0"/>
    <pivotField showAll="0"/>
    <pivotField showAll="0"/>
    <pivotField showAll="0"/>
    <pivotField showAll="0"/>
    <pivotField showAll="0"/>
    <pivotField showAll="0">
      <items count="693">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7"/>
        <item x="336"/>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4"/>
        <item x="685"/>
        <item x="686"/>
        <item x="687"/>
        <item x="688"/>
        <item x="689"/>
        <item x="683"/>
        <item x="690"/>
        <item x="691"/>
        <item x="0"/>
        <item t="default"/>
      </items>
    </pivotField>
    <pivotField showAll="0"/>
    <pivotField showAll="0"/>
    <pivotField showAll="0"/>
    <pivotField showAll="0"/>
    <pivotField axis="axisCol" showAll="0">
      <items count="5">
        <item h="1" x="2"/>
        <item x="1"/>
        <item x="3"/>
        <item h="1" x="0"/>
        <item t="default"/>
      </items>
    </pivotField>
    <pivotField axis="axisRow" showAll="0" sortType="descending">
      <items count="10">
        <item x="7"/>
        <item x="4"/>
        <item x="8"/>
        <item x="2"/>
        <item x="6"/>
        <item x="1"/>
        <item x="0"/>
        <item x="3"/>
        <item x="5"/>
        <item t="default"/>
      </items>
      <autoSortScope>
        <pivotArea dataOnly="0" outline="0" fieldPosition="0">
          <references count="2">
            <reference field="4294967294" count="1" selected="0">
              <x v="0"/>
            </reference>
            <reference field="16" count="1" selected="0">
              <x v="1"/>
            </reference>
          </references>
        </pivotArea>
      </autoSortScope>
    </pivotField>
    <pivotField dragToRow="0" dragToCol="0" dragToPage="0" showAll="0" defaultSubtotal="0"/>
  </pivotFields>
  <rowFields count="1">
    <field x="17"/>
  </rowFields>
  <rowItems count="9">
    <i>
      <x v="2"/>
    </i>
    <i>
      <x v="5"/>
    </i>
    <i>
      <x v="8"/>
    </i>
    <i>
      <x v="1"/>
    </i>
    <i>
      <x/>
    </i>
    <i>
      <x v="4"/>
    </i>
    <i>
      <x v="3"/>
    </i>
    <i>
      <x v="7"/>
    </i>
    <i>
      <x v="6"/>
    </i>
  </rowItems>
  <colFields count="1">
    <field x="16"/>
  </colFields>
  <colItems count="2">
    <i>
      <x v="1"/>
    </i>
    <i>
      <x v="2"/>
    </i>
  </colItems>
  <dataFields count="1">
    <dataField name="Count of Customer Name" fld="1" subtotal="count"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D1A8201D-20EA-4803-9663-270DB3D359F6}" autoFormatId="16" applyNumberFormats="0" applyBorderFormats="0" applyFontFormats="0" applyPatternFormats="0" applyAlignmentFormats="0" applyWidthHeightFormats="0">
  <queryTableRefresh nextId="5">
    <queryTableFields count="4">
      <queryTableField id="1" name="ACCOUNT Number" tableColumnId="1"/>
      <queryTableField id="2" name="CUSTOMER NAMES" tableColumnId="2"/>
      <queryTableField id="3" name="CURRENT PAYMENT" tableColumnId="3"/>
      <queryTableField id="4" name="LAST PAYMENT DAT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2983AB5F-780D-4CFF-B488-5F5AB9799B93}" autoFormatId="16" applyNumberFormats="0" applyBorderFormats="0" applyFontFormats="0" applyPatternFormats="0" applyAlignmentFormats="0" applyWidthHeightFormats="0">
  <queryTableRefresh nextId="22" unboundColumnsRight="4">
    <queryTableFields count="18">
      <queryTableField id="1" name="Account No." tableColumnId="1"/>
      <queryTableField id="2" name="Customer Name" tableColumnId="2"/>
      <queryTableField id="3" name="Service Address" tableColumnId="3"/>
      <queryTableField id="4" name="Tariff" tableColumnId="4"/>
      <queryTableField id="5" name="Account Status" tableColumnId="5"/>
      <queryTableField id="6" name="Account Type" tableColumnId="6"/>
      <queryTableField id="7" name="Energy (kWh)" tableColumnId="7"/>
      <queryTableField id="8" name="Current Bill" tableColumnId="8"/>
      <queryTableField id="9" name="Current Closing bal." tableColumnId="9"/>
      <queryTableField id="10" name="Feeder Name" tableColumnId="10"/>
      <queryTableField id="11" name="DT NO" tableColumnId="11"/>
      <queryTableField id="12" name="DT Name" tableColumnId="12"/>
      <queryTableField id="13" name="CURRENT PAYMENT" tableColumnId="13"/>
      <queryTableField id="14" name="LAST PAYMENT DATE" tableColumnId="14"/>
      <queryTableField id="15" dataBound="0" tableColumnId="15"/>
      <queryTableField id="16" dataBound="0" tableColumnId="16"/>
      <queryTableField id="17" dataBound="0" tableColumnId="17"/>
      <queryTableField id="18" dataBound="0"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T_Name" xr10:uid="{42025D1B-F7CC-4E59-957E-8C0716F93EEE}" sourceName="DT Name">
  <pivotTables>
    <pivotTable tabId="8" name="DT Summary"/>
    <pivotTable tabId="8" name="DT Payment status"/>
    <pivotTable tabId="7" name="PivotTable2"/>
  </pivotTables>
  <data>
    <tabular pivotCacheId="997708459">
      <items count="692">
        <i x="4" s="1"/>
        <i x="5" s="1"/>
        <i x="9" s="1"/>
        <i x="13" s="1"/>
        <i x="14" s="1"/>
        <i x="15" s="1"/>
        <i x="16" s="1"/>
        <i x="17" s="1"/>
        <i x="20" s="1"/>
        <i x="21" s="1"/>
        <i x="22" s="1"/>
        <i x="23" s="1"/>
        <i x="24" s="1"/>
        <i x="25" s="1"/>
        <i x="26" s="1"/>
        <i x="27" s="1"/>
        <i x="28" s="1"/>
        <i x="29" s="1"/>
        <i x="30" s="1"/>
        <i x="31" s="1"/>
        <i x="32" s="1"/>
        <i x="33" s="1"/>
        <i x="34" s="1"/>
        <i x="36" s="1"/>
        <i x="37" s="1"/>
        <i x="38" s="1"/>
        <i x="39" s="1"/>
        <i x="40" s="1"/>
        <i x="41" s="1"/>
        <i x="44" s="1"/>
        <i x="45" s="1"/>
        <i x="46" s="1"/>
        <i x="47" s="1"/>
        <i x="48" s="1"/>
        <i x="50" s="1"/>
        <i x="51" s="1"/>
        <i x="52" s="1"/>
        <i x="53" s="1"/>
        <i x="54" s="1"/>
        <i x="55" s="1"/>
        <i x="56" s="1"/>
        <i x="57" s="1"/>
        <i x="58" s="1"/>
        <i x="60" s="1"/>
        <i x="61" s="1"/>
        <i x="62" s="1"/>
        <i x="63" s="1"/>
        <i x="64" s="1"/>
        <i x="65" s="1"/>
        <i x="66" s="1"/>
        <i x="67" s="1"/>
        <i x="68" s="1"/>
        <i x="69" s="1"/>
        <i x="70" s="1"/>
        <i x="71" s="1"/>
        <i x="73" s="1"/>
        <i x="75" s="1"/>
        <i x="76" s="1"/>
        <i x="77" s="1"/>
        <i x="78" s="1"/>
        <i x="79" s="1"/>
        <i x="80" s="1"/>
        <i x="81" s="1"/>
        <i x="82" s="1"/>
        <i x="83" s="1"/>
        <i x="84" s="1"/>
        <i x="85" s="1"/>
        <i x="86" s="1"/>
        <i x="87" s="1"/>
        <i x="88" s="1"/>
        <i x="89" s="1"/>
        <i x="90" s="1"/>
        <i x="91" s="1"/>
        <i x="92" s="1"/>
        <i x="93" s="1"/>
        <i x="94" s="1"/>
        <i x="95" s="1"/>
        <i x="96" s="1"/>
        <i x="97" s="1"/>
        <i x="98" s="1"/>
        <i x="100" s="1"/>
        <i x="101" s="1"/>
        <i x="102" s="1"/>
        <i x="104" s="1"/>
        <i x="106" s="1"/>
        <i x="107" s="1"/>
        <i x="108" s="1"/>
        <i x="110" s="1"/>
        <i x="111" s="1"/>
        <i x="112" s="1"/>
        <i x="113" s="1"/>
        <i x="114" s="1"/>
        <i x="115" s="1"/>
        <i x="116" s="1"/>
        <i x="117" s="1"/>
        <i x="118" s="1"/>
        <i x="119" s="1"/>
        <i x="120" s="1"/>
        <i x="121" s="1"/>
        <i x="123" s="1"/>
        <i x="124" s="1"/>
        <i x="125" s="1"/>
        <i x="126" s="1"/>
        <i x="127" s="1"/>
        <i x="128" s="1"/>
        <i x="129" s="1"/>
        <i x="130" s="1"/>
        <i x="131" s="1"/>
        <i x="132" s="1"/>
        <i x="134" s="1"/>
        <i x="135" s="1"/>
        <i x="138" s="1"/>
        <i x="140" s="1"/>
        <i x="142" s="1"/>
        <i x="143" s="1"/>
        <i x="144" s="1"/>
        <i x="145" s="1"/>
        <i x="146" s="1"/>
        <i x="147" s="1"/>
        <i x="148" s="1"/>
        <i x="150" s="1"/>
        <i x="151" s="1"/>
        <i x="152" s="1"/>
        <i x="153" s="1"/>
        <i x="154" s="1"/>
        <i x="155" s="1"/>
        <i x="158" s="1"/>
        <i x="161" s="1"/>
        <i x="162" s="1"/>
        <i x="163" s="1"/>
        <i x="164" s="1"/>
        <i x="165" s="1"/>
        <i x="167" s="1"/>
        <i x="168" s="1"/>
        <i x="170" s="1"/>
        <i x="171" s="1"/>
        <i x="172" s="1"/>
        <i x="173" s="1"/>
        <i x="174" s="1"/>
        <i x="175" s="1"/>
        <i x="176" s="1"/>
        <i x="177" s="1"/>
        <i x="178" s="1"/>
        <i x="179" s="1"/>
        <i x="180" s="1"/>
        <i x="181" s="1"/>
        <i x="182" s="1"/>
        <i x="183" s="1"/>
        <i x="184" s="1"/>
        <i x="185" s="1"/>
        <i x="186" s="1"/>
        <i x="187" s="1"/>
        <i x="188" s="1"/>
        <i x="189" s="1"/>
        <i x="191" s="1"/>
        <i x="192"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9" s="1"/>
        <i x="230" s="1"/>
        <i x="231" s="1"/>
        <i x="232" s="1"/>
        <i x="233" s="1"/>
        <i x="234" s="1"/>
        <i x="235" s="1"/>
        <i x="236" s="1"/>
        <i x="237" s="1"/>
        <i x="238" s="1"/>
        <i x="239" s="1"/>
        <i x="240" s="1"/>
        <i x="241" s="1"/>
        <i x="242" s="1"/>
        <i x="243" s="1"/>
        <i x="244" s="1"/>
        <i x="245" s="1"/>
        <i x="246" s="1"/>
        <i x="247"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8" s="1"/>
        <i x="319" s="1"/>
        <i x="320" s="1"/>
        <i x="321" s="1"/>
        <i x="322" s="1"/>
        <i x="323" s="1"/>
        <i x="324" s="1"/>
        <i x="325" s="1"/>
        <i x="326" s="1"/>
        <i x="327" s="1"/>
        <i x="328" s="1"/>
        <i x="329" s="1"/>
        <i x="330" s="1"/>
        <i x="331" s="1"/>
        <i x="332" s="1"/>
        <i x="333" s="1"/>
        <i x="334" s="1"/>
        <i x="335" s="1"/>
        <i x="337" s="1"/>
        <i x="338" s="1"/>
        <i x="339" s="1"/>
        <i x="340" s="1"/>
        <i x="341" s="1"/>
        <i x="342" s="1"/>
        <i x="343" s="1"/>
        <i x="344" s="1"/>
        <i x="345" s="1"/>
        <i x="346" s="1"/>
        <i x="347" s="1"/>
        <i x="348" s="1"/>
        <i x="349" s="1"/>
        <i x="351" s="1"/>
        <i x="352" s="1"/>
        <i x="353" s="1"/>
        <i x="354" s="1"/>
        <i x="355" s="1"/>
        <i x="356" s="1"/>
        <i x="357" s="1"/>
        <i x="358" s="1"/>
        <i x="359" s="1"/>
        <i x="360" s="1"/>
        <i x="361" s="1"/>
        <i x="362" s="1"/>
        <i x="363" s="1"/>
        <i x="364" s="1"/>
        <i x="367" s="1"/>
        <i x="368" s="1"/>
        <i x="369" s="1"/>
        <i x="372" s="1"/>
        <i x="373" s="1"/>
        <i x="375" s="1"/>
        <i x="376"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4" s="1"/>
        <i x="466" s="1"/>
        <i x="467" s="1"/>
        <i x="468" s="1"/>
        <i x="469" s="1"/>
        <i x="470" s="1"/>
        <i x="471" s="1"/>
        <i x="472" s="1"/>
        <i x="473" s="1"/>
        <i x="474" s="1"/>
        <i x="475" s="1"/>
        <i x="478" s="1"/>
        <i x="479" s="1"/>
        <i x="480" s="1"/>
        <i x="481" s="1"/>
        <i x="482" s="1"/>
        <i x="483" s="1"/>
        <i x="484" s="1"/>
        <i x="485" s="1"/>
        <i x="486" s="1"/>
        <i x="487" s="1"/>
        <i x="488" s="1"/>
        <i x="489"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5" s="1"/>
        <i x="536" s="1"/>
        <i x="537" s="1"/>
        <i x="538" s="1"/>
        <i x="539" s="1"/>
        <i x="540" s="1"/>
        <i x="541" s="1"/>
        <i x="543" s="1"/>
        <i x="544" s="1"/>
        <i x="545" s="1"/>
        <i x="546" s="1"/>
        <i x="547" s="1"/>
        <i x="548" s="1"/>
        <i x="549" s="1"/>
        <i x="550" s="1"/>
        <i x="551" s="1"/>
        <i x="552" s="1"/>
        <i x="553" s="1"/>
        <i x="554" s="1"/>
        <i x="555" s="1"/>
        <i x="556" s="1"/>
        <i x="557" s="1"/>
        <i x="558" s="1"/>
        <i x="559" s="1"/>
        <i x="560" s="1"/>
        <i x="561" s="1"/>
        <i x="562" s="1"/>
        <i x="563" s="1"/>
        <i x="565" s="1"/>
        <i x="566" s="1"/>
        <i x="567" s="1"/>
        <i x="568" s="1"/>
        <i x="569" s="1"/>
        <i x="570" s="1"/>
        <i x="571" s="1"/>
        <i x="572" s="1"/>
        <i x="573" s="1"/>
        <i x="574" s="1"/>
        <i x="575" s="1"/>
        <i x="576" s="1"/>
        <i x="577" s="1"/>
        <i x="578" s="1"/>
        <i x="580" s="1"/>
        <i x="581" s="1"/>
        <i x="582" s="1"/>
        <i x="583" s="1"/>
        <i x="584" s="1"/>
        <i x="585" s="1"/>
        <i x="586" s="1"/>
        <i x="588" s="1"/>
        <i x="589" s="1"/>
        <i x="590" s="1"/>
        <i x="592" s="1"/>
        <i x="593" s="1"/>
        <i x="594" s="1"/>
        <i x="595" s="1"/>
        <i x="596" s="1"/>
        <i x="597" s="1"/>
        <i x="598" s="1"/>
        <i x="599" s="1"/>
        <i x="602" s="1"/>
        <i x="603" s="1"/>
        <i x="604" s="1"/>
        <i x="605" s="1"/>
        <i x="607" s="1"/>
        <i x="608" s="1"/>
        <i x="609" s="1"/>
        <i x="610" s="1"/>
        <i x="611" s="1"/>
        <i x="612" s="1"/>
        <i x="613" s="1"/>
        <i x="614" s="1"/>
        <i x="615" s="1"/>
        <i x="616" s="1"/>
        <i x="617" s="1"/>
        <i x="618" s="1"/>
        <i x="619" s="1"/>
        <i x="621" s="1"/>
        <i x="622" s="1"/>
        <i x="623" s="1"/>
        <i x="624" s="1"/>
        <i x="625" s="1"/>
        <i x="626" s="1"/>
        <i x="627" s="1"/>
        <i x="628" s="1"/>
        <i x="629" s="1"/>
        <i x="632" s="1"/>
        <i x="633" s="1"/>
        <i x="634" s="1"/>
        <i x="635" s="1"/>
        <i x="636" s="1"/>
        <i x="637" s="1"/>
        <i x="640" s="1"/>
        <i x="641" s="1"/>
        <i x="642" s="1"/>
        <i x="643" s="1"/>
        <i x="644" s="1"/>
        <i x="645" s="1"/>
        <i x="646" s="1"/>
        <i x="647" s="1"/>
        <i x="649" s="1"/>
        <i x="650" s="1"/>
        <i x="652" s="1"/>
        <i x="654" s="1"/>
        <i x="655" s="1"/>
        <i x="656" s="1"/>
        <i x="657" s="1"/>
        <i x="658" s="1"/>
        <i x="659" s="1"/>
        <i x="660" s="1"/>
        <i x="661" s="1"/>
        <i x="662" s="1"/>
        <i x="663" s="1"/>
        <i x="664" s="1"/>
        <i x="665" s="1"/>
        <i x="667" s="1"/>
        <i x="668" s="1"/>
        <i x="669" s="1"/>
        <i x="670" s="1"/>
        <i x="671" s="1"/>
        <i x="673" s="1"/>
        <i x="674" s="1"/>
        <i x="675" s="1"/>
        <i x="676" s="1"/>
        <i x="677" s="1"/>
        <i x="678" s="1"/>
        <i x="680" s="1"/>
        <i x="681" s="1"/>
        <i x="682" s="1"/>
        <i x="684" s="1"/>
        <i x="685" s="1"/>
        <i x="686" s="1"/>
        <i x="688" s="1"/>
        <i x="689" s="1"/>
        <i x="683" s="1"/>
        <i x="1" s="1" nd="1"/>
        <i x="2" s="1" nd="1"/>
        <i x="3" s="1" nd="1"/>
        <i x="6" s="1" nd="1"/>
        <i x="7" s="1" nd="1"/>
        <i x="8" s="1" nd="1"/>
        <i x="10" s="1" nd="1"/>
        <i x="11" s="1" nd="1"/>
        <i x="12" s="1" nd="1"/>
        <i x="18" s="1" nd="1"/>
        <i x="19" s="1" nd="1"/>
        <i x="35" s="1" nd="1"/>
        <i x="42" s="1" nd="1"/>
        <i x="43" s="1" nd="1"/>
        <i x="49" s="1" nd="1"/>
        <i x="59" s="1" nd="1"/>
        <i x="72" s="1" nd="1"/>
        <i x="74" s="1" nd="1"/>
        <i x="99" s="1" nd="1"/>
        <i x="103" s="1" nd="1"/>
        <i x="105" s="1" nd="1"/>
        <i x="109" s="1" nd="1"/>
        <i x="122" s="1" nd="1"/>
        <i x="133" s="1" nd="1"/>
        <i x="136" s="1" nd="1"/>
        <i x="137" s="1" nd="1"/>
        <i x="139" s="1" nd="1"/>
        <i x="141" s="1" nd="1"/>
        <i x="149" s="1" nd="1"/>
        <i x="156" s="1" nd="1"/>
        <i x="157" s="1" nd="1"/>
        <i x="159" s="1" nd="1"/>
        <i x="160" s="1" nd="1"/>
        <i x="166" s="1" nd="1"/>
        <i x="169" s="1" nd="1"/>
        <i x="190" s="1" nd="1"/>
        <i x="193" s="1" nd="1"/>
        <i x="228" s="1" nd="1"/>
        <i x="248" s="1" nd="1"/>
        <i x="249" s="1" nd="1"/>
        <i x="317" s="1" nd="1"/>
        <i x="336" s="1" nd="1"/>
        <i x="350" s="1" nd="1"/>
        <i x="365" s="1" nd="1"/>
        <i x="366" s="1" nd="1"/>
        <i x="370" s="1" nd="1"/>
        <i x="371" s="1" nd="1"/>
        <i x="374" s="1" nd="1"/>
        <i x="377" s="1" nd="1"/>
        <i x="410" s="1" nd="1"/>
        <i x="463" s="1" nd="1"/>
        <i x="465" s="1" nd="1"/>
        <i x="476" s="1" nd="1"/>
        <i x="477" s="1" nd="1"/>
        <i x="490" s="1" nd="1"/>
        <i x="534" s="1" nd="1"/>
        <i x="542" s="1" nd="1"/>
        <i x="564" s="1" nd="1"/>
        <i x="579" s="1" nd="1"/>
        <i x="587" s="1" nd="1"/>
        <i x="591" s="1" nd="1"/>
        <i x="600" s="1" nd="1"/>
        <i x="601" s="1" nd="1"/>
        <i x="606" s="1" nd="1"/>
        <i x="620" s="1" nd="1"/>
        <i x="630" s="1" nd="1"/>
        <i x="631" s="1" nd="1"/>
        <i x="638" s="1" nd="1"/>
        <i x="639" s="1" nd="1"/>
        <i x="648" s="1" nd="1"/>
        <i x="651" s="1" nd="1"/>
        <i x="653" s="1" nd="1"/>
        <i x="666" s="1" nd="1"/>
        <i x="672" s="1" nd="1"/>
        <i x="679" s="1" nd="1"/>
        <i x="687" s="1" nd="1"/>
        <i x="690" s="1" nd="1"/>
        <i x="691" s="1" nd="1"/>
        <i x="0"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eeder_Name" xr10:uid="{F126ABCC-30A9-459D-8DC6-8AAE5B31783D}" sourceName="Feeder Name">
  <pivotTables>
    <pivotTable tabId="9" name="Feeder Summary"/>
    <pivotTable tabId="9" name="Feeder Payment status"/>
  </pivotTables>
  <data>
    <tabular pivotCacheId="997708459">
      <items count="13">
        <i x="2" s="1"/>
        <i x="3" s="1"/>
        <i x="4" s="1"/>
        <i x="0" s="1"/>
        <i x="5" s="1"/>
        <i x="6" s="1"/>
        <i x="7" s="1"/>
        <i x="8" s="1"/>
        <i x="9" s="1"/>
        <i x="10" s="1"/>
        <i x="11" s="1"/>
        <i x="1"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eeder Name" xr10:uid="{DF15B23D-EE05-4F66-905E-2D788352BDAD}" cache="Slicer_Feeder_Name" caption="Feeder Na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T Name" xr10:uid="{E8662DAC-4C76-4FB1-B7A4-F260520B86A8}" cache="Slicer_DT_Name" caption="DT Name" startItem="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A8F12-887D-491F-994C-A7D249A6532E}" name="_28th_June_Payment" displayName="_28th_June_Payment" ref="A1:D3872" tableType="queryTable" totalsRowShown="0">
  <autoFilter ref="A1:D3872" xr:uid="{5F8A8F12-887D-491F-994C-A7D249A6532E}"/>
  <tableColumns count="4">
    <tableColumn id="1" xr3:uid="{586CD548-3D10-4A3B-AB16-D3F27B28B212}" uniqueName="1" name="ACCOUNT Number" queryTableFieldId="1"/>
    <tableColumn id="2" xr3:uid="{A862E94D-6A28-4248-924B-E040F303D482}" uniqueName="2" name="CUSTOMER NAMES" queryTableFieldId="2" dataDxfId="88"/>
    <tableColumn id="3" xr3:uid="{F8F898AF-19E3-45B4-A46D-0C210D437836}" uniqueName="3" name="CURRENT PAYMENT" queryTableFieldId="3"/>
    <tableColumn id="4" xr3:uid="{0DDC810A-55B9-4BFC-91B0-91D82264F9CD}" uniqueName="4" name="LAST PAYMENT DATE" queryTableFieldId="4" dataDxfId="8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81196AE-5E8D-425F-9A75-294C94D480FB}" name="Customer_listing_Active_And_Suspended" displayName="Customer_listing_Active_And_Suspended" ref="A1:R5735" tableType="queryTable" totalsRowShown="0">
  <autoFilter ref="A1:R5735" xr:uid="{981196AE-5E8D-425F-9A75-294C94D480FB}"/>
  <tableColumns count="18">
    <tableColumn id="1" xr3:uid="{FFCB0F24-CDCB-4B0D-A8F7-7A32902E8046}" uniqueName="1" name="Account No." queryTableFieldId="1"/>
    <tableColumn id="2" xr3:uid="{7F6E41E6-72E2-4356-8DA5-9E2A2E8ED6EF}" uniqueName="2" name="Customer Name" queryTableFieldId="2" dataDxfId="86"/>
    <tableColumn id="3" xr3:uid="{050D183A-48A8-4570-9775-14C4B1612DC8}" uniqueName="3" name="Service Address" queryTableFieldId="3" dataDxfId="85"/>
    <tableColumn id="4" xr3:uid="{B37EEB81-4A8B-485D-8A3F-2EEB9409E3EC}" uniqueName="4" name="Tariff" queryTableFieldId="4" dataDxfId="84"/>
    <tableColumn id="5" xr3:uid="{CD291CDC-BDC5-4BBE-8904-FFEA6F4CA214}" uniqueName="5" name="Account Status" queryTableFieldId="5" dataDxfId="83"/>
    <tableColumn id="6" xr3:uid="{B9318D64-2969-4764-9E0C-A7B07A8A641B}" uniqueName="6" name="Account Type" queryTableFieldId="6" dataDxfId="82"/>
    <tableColumn id="7" xr3:uid="{D84A7204-D408-44C6-BD4F-15D7E4FD88CD}" uniqueName="7" name="Energy (kWh)" queryTableFieldId="7"/>
    <tableColumn id="8" xr3:uid="{5FB9F795-0581-44B4-B5A4-9CBBFE13BF09}" uniqueName="8" name="Current Bill" queryTableFieldId="8"/>
    <tableColumn id="9" xr3:uid="{BAEA9977-0012-4050-A24A-77EB1F1AB441}" uniqueName="9" name="Current Closing bal." queryTableFieldId="9"/>
    <tableColumn id="10" xr3:uid="{5D06D5C6-BA19-40C1-BEE5-FB084284164C}" uniqueName="10" name="Feeder Name" queryTableFieldId="10" dataDxfId="81"/>
    <tableColumn id="11" xr3:uid="{D05D7649-3043-4088-8297-9444E7216AED}" uniqueName="11" name="DT NO" queryTableFieldId="11"/>
    <tableColumn id="12" xr3:uid="{12C1DF1C-0C3D-4263-9CAF-24B70F79C555}" uniqueName="12" name="DT Name" queryTableFieldId="12" dataDxfId="80"/>
    <tableColumn id="13" xr3:uid="{80EF4F15-97CF-4A96-820A-06B557F8DB31}" uniqueName="13" name="CURRENT PAYMENT" queryTableFieldId="13"/>
    <tableColumn id="14" xr3:uid="{A57D8355-46F2-4E96-9168-7EAB22736C59}" uniqueName="14" name="LAST PAYMENT DATE" queryTableFieldId="14" dataDxfId="79"/>
    <tableColumn id="15" xr3:uid="{D8B0F162-1C62-403E-A556-E392A629BE44}" uniqueName="15" name="CFO" queryTableFieldId="15" dataDxfId="78">
      <calculatedColumnFormula>IF(M2 &gt; H2, M2 - H2, 0)</calculatedColumnFormula>
    </tableColumn>
    <tableColumn id="16" xr3:uid="{ADE88C75-1770-4E47-AAE8-578746615F1B}" uniqueName="16" name="Balance" queryTableFieldId="16" dataDxfId="77">
      <calculatedColumnFormula>IF(Customer_listing_Active_And_Suspended[[#This Row],[Current Bill]] &lt;= Customer_listing_Active_And_Suspended[[#This Row],[CURRENT PAYMENT]], 0,Customer_listing_Active_And_Suspended[[#This Row],[Current Bill]]-Customer_listing_Active_And_Suspended[[#This Row],[CURRENT PAYMENT]])</calculatedColumnFormula>
    </tableColumn>
    <tableColumn id="17" xr3:uid="{9651AE88-69FB-4286-8546-815E00A34D8E}" uniqueName="17" name="Payment status" queryTableFieldId="17" dataDxfId="76">
      <calculatedColumnFormula array="1">_xlfn.SWITCH(TRUE,
H2 = 0, "Suspended",
M2 = 0, "Non Payment",
M2 &gt; H2, "Full Payment",
M2 &lt; H2, "Part Payment"
)</calculatedColumnFormula>
    </tableColumn>
    <tableColumn id="18" xr3:uid="{0B934EAC-1D2A-472D-A8C9-35D7FC1D753E}" uniqueName="18" name="ESR" queryTableFieldId="18" dataDxfId="75">
      <calculatedColumnFormula>_xlfn.IFNA(VLOOKUP(K2,'ESR-DT Mapping'!A:E,5,0),"MD")</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3EFF9-B0FC-4847-9C1B-FAB6509D39DB}">
  <dimension ref="A1:D3872"/>
  <sheetViews>
    <sheetView workbookViewId="0">
      <selection activeCell="B15" sqref="B15"/>
    </sheetView>
  </sheetViews>
  <sheetFormatPr defaultRowHeight="15" x14ac:dyDescent="0.25"/>
  <cols>
    <col min="1" max="1" width="20.140625" bestFit="1" customWidth="1"/>
    <col min="2" max="2" width="59.85546875" bestFit="1" customWidth="1"/>
    <col min="3" max="3" width="21.140625" bestFit="1" customWidth="1"/>
    <col min="4" max="4" width="22" bestFit="1" customWidth="1"/>
  </cols>
  <sheetData>
    <row r="1" spans="1:4" x14ac:dyDescent="0.25">
      <c r="A1" t="s">
        <v>9637</v>
      </c>
      <c r="B1" t="s">
        <v>9638</v>
      </c>
      <c r="C1" t="s">
        <v>9639</v>
      </c>
      <c r="D1" t="s">
        <v>9640</v>
      </c>
    </row>
    <row r="2" spans="1:4" x14ac:dyDescent="0.25">
      <c r="A2">
        <v>102178599</v>
      </c>
      <c r="B2" s="1" t="s">
        <v>9641</v>
      </c>
      <c r="D2" s="3">
        <v>45467</v>
      </c>
    </row>
    <row r="3" spans="1:4" x14ac:dyDescent="0.25">
      <c r="A3">
        <v>102418596</v>
      </c>
      <c r="B3" s="1" t="s">
        <v>4069</v>
      </c>
      <c r="D3" s="3"/>
    </row>
    <row r="4" spans="1:4" x14ac:dyDescent="0.25">
      <c r="A4">
        <v>102459916</v>
      </c>
      <c r="B4" s="1" t="s">
        <v>1615</v>
      </c>
      <c r="C4">
        <v>47000</v>
      </c>
      <c r="D4" s="3">
        <v>45809</v>
      </c>
    </row>
    <row r="5" spans="1:4" x14ac:dyDescent="0.25">
      <c r="A5">
        <v>100539565</v>
      </c>
      <c r="B5" s="1" t="s">
        <v>1612</v>
      </c>
      <c r="D5" s="3">
        <v>45782</v>
      </c>
    </row>
    <row r="6" spans="1:4" x14ac:dyDescent="0.25">
      <c r="A6">
        <v>100539231</v>
      </c>
      <c r="B6" s="1" t="s">
        <v>9116</v>
      </c>
      <c r="C6">
        <v>30000</v>
      </c>
      <c r="D6" s="3">
        <v>45826</v>
      </c>
    </row>
    <row r="7" spans="1:4" x14ac:dyDescent="0.25">
      <c r="A7">
        <v>100540560</v>
      </c>
      <c r="B7" s="1" t="s">
        <v>6310</v>
      </c>
      <c r="C7">
        <v>12000</v>
      </c>
      <c r="D7" s="3">
        <v>45826</v>
      </c>
    </row>
    <row r="8" spans="1:4" x14ac:dyDescent="0.25">
      <c r="A8">
        <v>100539129</v>
      </c>
      <c r="B8" s="1" t="s">
        <v>1941</v>
      </c>
      <c r="C8">
        <v>45000</v>
      </c>
      <c r="D8" s="3">
        <v>45826</v>
      </c>
    </row>
    <row r="9" spans="1:4" x14ac:dyDescent="0.25">
      <c r="A9">
        <v>102609993</v>
      </c>
      <c r="B9" s="1" t="s">
        <v>8611</v>
      </c>
      <c r="C9">
        <v>46000</v>
      </c>
      <c r="D9" s="3">
        <v>45832</v>
      </c>
    </row>
    <row r="10" spans="1:4" x14ac:dyDescent="0.25">
      <c r="A10">
        <v>101466744</v>
      </c>
      <c r="B10" s="1" t="s">
        <v>1012</v>
      </c>
      <c r="C10">
        <v>35000</v>
      </c>
      <c r="D10" s="3">
        <v>45826</v>
      </c>
    </row>
    <row r="11" spans="1:4" x14ac:dyDescent="0.25">
      <c r="A11">
        <v>102278605</v>
      </c>
      <c r="B11" s="1" t="s">
        <v>7373</v>
      </c>
      <c r="C11">
        <v>5000</v>
      </c>
      <c r="D11" s="3">
        <v>45825</v>
      </c>
    </row>
    <row r="12" spans="1:4" x14ac:dyDescent="0.25">
      <c r="A12">
        <v>102425023</v>
      </c>
      <c r="B12" s="1" t="s">
        <v>1002</v>
      </c>
      <c r="D12" s="3"/>
    </row>
    <row r="13" spans="1:4" x14ac:dyDescent="0.25">
      <c r="A13">
        <v>101401977</v>
      </c>
      <c r="B13" s="1" t="s">
        <v>1005</v>
      </c>
      <c r="D13" s="3">
        <v>45800</v>
      </c>
    </row>
    <row r="14" spans="1:4" x14ac:dyDescent="0.25">
      <c r="A14">
        <v>101360743</v>
      </c>
      <c r="B14" s="1" t="s">
        <v>1007</v>
      </c>
      <c r="D14" s="3">
        <v>45804</v>
      </c>
    </row>
    <row r="15" spans="1:4" x14ac:dyDescent="0.25">
      <c r="A15">
        <v>102602510</v>
      </c>
      <c r="B15" s="1" t="s">
        <v>9582</v>
      </c>
      <c r="D15" s="3">
        <v>45805</v>
      </c>
    </row>
    <row r="16" spans="1:4" x14ac:dyDescent="0.25">
      <c r="A16">
        <v>100419850</v>
      </c>
      <c r="B16" s="1" t="s">
        <v>8083</v>
      </c>
      <c r="D16" s="3">
        <v>45733</v>
      </c>
    </row>
    <row r="17" spans="1:4" x14ac:dyDescent="0.25">
      <c r="A17">
        <v>101769839</v>
      </c>
      <c r="B17" s="1" t="s">
        <v>8854</v>
      </c>
      <c r="C17">
        <v>25000</v>
      </c>
      <c r="D17" s="3">
        <v>45831</v>
      </c>
    </row>
    <row r="18" spans="1:4" x14ac:dyDescent="0.25">
      <c r="A18">
        <v>102898192</v>
      </c>
      <c r="B18" s="1" t="s">
        <v>4294</v>
      </c>
      <c r="C18">
        <v>6400</v>
      </c>
      <c r="D18" s="3">
        <v>45809</v>
      </c>
    </row>
    <row r="19" spans="1:4" x14ac:dyDescent="0.25">
      <c r="A19">
        <v>102898194</v>
      </c>
      <c r="B19" s="1" t="s">
        <v>4294</v>
      </c>
      <c r="D19" s="3">
        <v>45800</v>
      </c>
    </row>
    <row r="20" spans="1:4" x14ac:dyDescent="0.25">
      <c r="A20">
        <v>100526355</v>
      </c>
      <c r="B20" s="1" t="s">
        <v>4297</v>
      </c>
      <c r="C20">
        <v>30000</v>
      </c>
      <c r="D20" s="3">
        <v>45831</v>
      </c>
    </row>
    <row r="21" spans="1:4" x14ac:dyDescent="0.25">
      <c r="A21">
        <v>102780403</v>
      </c>
      <c r="B21" s="1" t="s">
        <v>3421</v>
      </c>
      <c r="D21" s="3">
        <v>45803</v>
      </c>
    </row>
    <row r="22" spans="1:4" x14ac:dyDescent="0.25">
      <c r="A22">
        <v>102805733</v>
      </c>
      <c r="B22" s="1" t="s">
        <v>3419</v>
      </c>
      <c r="C22">
        <v>30000</v>
      </c>
      <c r="D22" s="3">
        <v>45831</v>
      </c>
    </row>
    <row r="23" spans="1:4" x14ac:dyDescent="0.25">
      <c r="A23">
        <v>102191642</v>
      </c>
      <c r="B23" s="1" t="s">
        <v>8501</v>
      </c>
      <c r="C23">
        <v>10000</v>
      </c>
      <c r="D23" s="3">
        <v>45826</v>
      </c>
    </row>
    <row r="24" spans="1:4" x14ac:dyDescent="0.25">
      <c r="A24">
        <v>100539794</v>
      </c>
      <c r="B24" s="1" t="s">
        <v>3417</v>
      </c>
      <c r="C24">
        <v>27000</v>
      </c>
      <c r="D24" s="3">
        <v>45826</v>
      </c>
    </row>
    <row r="25" spans="1:4" x14ac:dyDescent="0.25">
      <c r="A25">
        <v>102809213</v>
      </c>
      <c r="B25" s="1" t="s">
        <v>2177</v>
      </c>
      <c r="D25" s="3">
        <v>45806</v>
      </c>
    </row>
    <row r="26" spans="1:4" x14ac:dyDescent="0.25">
      <c r="A26">
        <v>100526208</v>
      </c>
      <c r="B26" s="1" t="s">
        <v>2179</v>
      </c>
      <c r="D26" s="3">
        <v>45769</v>
      </c>
    </row>
    <row r="27" spans="1:4" x14ac:dyDescent="0.25">
      <c r="A27">
        <v>100945274</v>
      </c>
      <c r="B27" s="1" t="s">
        <v>2175</v>
      </c>
      <c r="C27">
        <v>27000</v>
      </c>
      <c r="D27" s="3">
        <v>45831</v>
      </c>
    </row>
    <row r="28" spans="1:4" x14ac:dyDescent="0.25">
      <c r="A28">
        <v>100540009</v>
      </c>
      <c r="B28" s="1" t="s">
        <v>6791</v>
      </c>
      <c r="D28" s="3">
        <v>45803</v>
      </c>
    </row>
    <row r="29" spans="1:4" x14ac:dyDescent="0.25">
      <c r="A29">
        <v>101642269</v>
      </c>
      <c r="B29" s="1" t="s">
        <v>3801</v>
      </c>
      <c r="C29">
        <v>27000</v>
      </c>
      <c r="D29" s="3">
        <v>45830</v>
      </c>
    </row>
    <row r="30" spans="1:4" x14ac:dyDescent="0.25">
      <c r="A30">
        <v>101642270</v>
      </c>
      <c r="B30" s="1" t="s">
        <v>3801</v>
      </c>
      <c r="C30">
        <v>27000</v>
      </c>
      <c r="D30" s="3">
        <v>45830</v>
      </c>
    </row>
    <row r="31" spans="1:4" x14ac:dyDescent="0.25">
      <c r="A31">
        <v>102670057</v>
      </c>
      <c r="B31" s="1" t="s">
        <v>2172</v>
      </c>
      <c r="D31" s="3">
        <v>45806</v>
      </c>
    </row>
    <row r="32" spans="1:4" x14ac:dyDescent="0.25">
      <c r="A32">
        <v>102263039</v>
      </c>
      <c r="B32" s="1" t="s">
        <v>8827</v>
      </c>
      <c r="C32">
        <v>26000</v>
      </c>
      <c r="D32" s="3">
        <v>45826</v>
      </c>
    </row>
    <row r="33" spans="1:4" x14ac:dyDescent="0.25">
      <c r="A33">
        <v>101458480</v>
      </c>
      <c r="B33" s="1" t="s">
        <v>3795</v>
      </c>
      <c r="C33">
        <v>27000</v>
      </c>
      <c r="D33" s="3">
        <v>45826</v>
      </c>
    </row>
    <row r="34" spans="1:4" x14ac:dyDescent="0.25">
      <c r="A34">
        <v>100540334</v>
      </c>
      <c r="B34" s="1" t="s">
        <v>3805</v>
      </c>
      <c r="C34">
        <v>30000</v>
      </c>
      <c r="D34" s="3">
        <v>45811</v>
      </c>
    </row>
    <row r="35" spans="1:4" x14ac:dyDescent="0.25">
      <c r="A35">
        <v>100540232</v>
      </c>
      <c r="B35" s="1" t="s">
        <v>3811</v>
      </c>
      <c r="C35">
        <v>22500</v>
      </c>
      <c r="D35" s="3">
        <v>45834</v>
      </c>
    </row>
    <row r="36" spans="1:4" x14ac:dyDescent="0.25">
      <c r="A36">
        <v>100540369</v>
      </c>
      <c r="B36" s="1" t="s">
        <v>323</v>
      </c>
      <c r="D36" s="3">
        <v>45799</v>
      </c>
    </row>
    <row r="37" spans="1:4" x14ac:dyDescent="0.25">
      <c r="A37">
        <v>100540027</v>
      </c>
      <c r="B37" s="1" t="s">
        <v>3807</v>
      </c>
      <c r="C37">
        <v>28500</v>
      </c>
      <c r="D37" s="3">
        <v>45831</v>
      </c>
    </row>
    <row r="38" spans="1:4" x14ac:dyDescent="0.25">
      <c r="A38">
        <v>100539789</v>
      </c>
      <c r="B38" s="1" t="s">
        <v>3809</v>
      </c>
      <c r="C38">
        <v>26000</v>
      </c>
      <c r="D38" s="3">
        <v>45831</v>
      </c>
    </row>
    <row r="39" spans="1:4" x14ac:dyDescent="0.25">
      <c r="A39">
        <v>101646334</v>
      </c>
      <c r="B39" s="1" t="s">
        <v>9296</v>
      </c>
      <c r="C39">
        <v>40000</v>
      </c>
      <c r="D39" s="3">
        <v>45823</v>
      </c>
    </row>
    <row r="40" spans="1:4" x14ac:dyDescent="0.25">
      <c r="A40">
        <v>101686442</v>
      </c>
      <c r="B40" s="1" t="s">
        <v>3798</v>
      </c>
      <c r="C40">
        <v>27000</v>
      </c>
      <c r="D40" s="3">
        <v>45833</v>
      </c>
    </row>
    <row r="41" spans="1:4" x14ac:dyDescent="0.25">
      <c r="A41">
        <v>101816669</v>
      </c>
      <c r="B41" s="1" t="s">
        <v>9437</v>
      </c>
      <c r="C41">
        <v>26700</v>
      </c>
      <c r="D41" s="3">
        <v>45834</v>
      </c>
    </row>
    <row r="42" spans="1:4" x14ac:dyDescent="0.25">
      <c r="A42">
        <v>101834773</v>
      </c>
      <c r="B42" s="1" t="s">
        <v>3803</v>
      </c>
      <c r="C42">
        <v>26000</v>
      </c>
      <c r="D42" s="3">
        <v>45826</v>
      </c>
    </row>
    <row r="43" spans="1:4" x14ac:dyDescent="0.25">
      <c r="A43">
        <v>100539946</v>
      </c>
      <c r="B43" s="1" t="s">
        <v>6796</v>
      </c>
      <c r="C43">
        <v>3000</v>
      </c>
      <c r="D43" s="3">
        <v>45824</v>
      </c>
    </row>
    <row r="44" spans="1:4" x14ac:dyDescent="0.25">
      <c r="A44">
        <v>102471968</v>
      </c>
      <c r="B44" s="1" t="s">
        <v>7267</v>
      </c>
      <c r="C44">
        <v>40000</v>
      </c>
      <c r="D44" s="3">
        <v>45832</v>
      </c>
    </row>
    <row r="45" spans="1:4" x14ac:dyDescent="0.25">
      <c r="A45">
        <v>102189265</v>
      </c>
      <c r="B45" s="1" t="s">
        <v>7260</v>
      </c>
      <c r="D45" s="3">
        <v>44287</v>
      </c>
    </row>
    <row r="46" spans="1:4" x14ac:dyDescent="0.25">
      <c r="A46">
        <v>102190832</v>
      </c>
      <c r="B46" s="1" t="s">
        <v>9267</v>
      </c>
      <c r="D46" s="3">
        <v>43741</v>
      </c>
    </row>
    <row r="47" spans="1:4" x14ac:dyDescent="0.25">
      <c r="A47">
        <v>102190864</v>
      </c>
      <c r="B47" s="1" t="s">
        <v>7967</v>
      </c>
      <c r="C47">
        <v>7400</v>
      </c>
      <c r="D47" s="3">
        <v>45831</v>
      </c>
    </row>
    <row r="48" spans="1:4" x14ac:dyDescent="0.25">
      <c r="A48">
        <v>102546556</v>
      </c>
      <c r="B48" s="1" t="s">
        <v>7265</v>
      </c>
      <c r="D48" s="3">
        <v>44375</v>
      </c>
    </row>
    <row r="49" spans="1:4" x14ac:dyDescent="0.25">
      <c r="A49">
        <v>102553208</v>
      </c>
      <c r="B49" s="1" t="s">
        <v>7263</v>
      </c>
      <c r="D49" s="3">
        <v>44449</v>
      </c>
    </row>
    <row r="50" spans="1:4" x14ac:dyDescent="0.25">
      <c r="A50">
        <v>102176625</v>
      </c>
      <c r="B50" s="1" t="s">
        <v>6474</v>
      </c>
      <c r="D50" s="3"/>
    </row>
    <row r="51" spans="1:4" x14ac:dyDescent="0.25">
      <c r="A51">
        <v>102534365</v>
      </c>
      <c r="B51" s="1" t="s">
        <v>6398</v>
      </c>
      <c r="D51" s="3">
        <v>45791</v>
      </c>
    </row>
    <row r="52" spans="1:4" x14ac:dyDescent="0.25">
      <c r="A52">
        <v>102534380</v>
      </c>
      <c r="B52" s="1" t="s">
        <v>6396</v>
      </c>
      <c r="D52" s="3">
        <v>44853</v>
      </c>
    </row>
    <row r="53" spans="1:4" x14ac:dyDescent="0.25">
      <c r="A53">
        <v>102177220</v>
      </c>
      <c r="B53" s="1" t="s">
        <v>8586</v>
      </c>
      <c r="D53" s="3">
        <v>44761</v>
      </c>
    </row>
    <row r="54" spans="1:4" x14ac:dyDescent="0.25">
      <c r="A54">
        <v>102177223</v>
      </c>
      <c r="B54" s="1" t="s">
        <v>6455</v>
      </c>
      <c r="D54" s="3"/>
    </row>
    <row r="55" spans="1:4" x14ac:dyDescent="0.25">
      <c r="A55">
        <v>102177251</v>
      </c>
      <c r="B55" s="1" t="s">
        <v>6466</v>
      </c>
      <c r="D55" s="3">
        <v>44888</v>
      </c>
    </row>
    <row r="56" spans="1:4" x14ac:dyDescent="0.25">
      <c r="A56">
        <v>102177257</v>
      </c>
      <c r="B56" s="1" t="s">
        <v>6468</v>
      </c>
      <c r="D56" s="3"/>
    </row>
    <row r="57" spans="1:4" x14ac:dyDescent="0.25">
      <c r="A57">
        <v>102419977</v>
      </c>
      <c r="B57" s="1" t="s">
        <v>6460</v>
      </c>
      <c r="C57">
        <v>45000</v>
      </c>
      <c r="D57" s="3">
        <v>45827</v>
      </c>
    </row>
    <row r="58" spans="1:4" x14ac:dyDescent="0.25">
      <c r="A58">
        <v>102177264</v>
      </c>
      <c r="B58" s="1" t="s">
        <v>6480</v>
      </c>
      <c r="D58" s="3">
        <v>45804</v>
      </c>
    </row>
    <row r="59" spans="1:4" x14ac:dyDescent="0.25">
      <c r="A59">
        <v>102412826</v>
      </c>
      <c r="B59" s="1" t="s">
        <v>6458</v>
      </c>
      <c r="D59" s="3">
        <v>43559</v>
      </c>
    </row>
    <row r="60" spans="1:4" x14ac:dyDescent="0.25">
      <c r="A60">
        <v>102414815</v>
      </c>
      <c r="B60" s="1" t="s">
        <v>6470</v>
      </c>
      <c r="D60" s="3">
        <v>45807</v>
      </c>
    </row>
    <row r="61" spans="1:4" x14ac:dyDescent="0.25">
      <c r="A61">
        <v>102179311</v>
      </c>
      <c r="B61" s="1" t="s">
        <v>8580</v>
      </c>
      <c r="C61">
        <v>15000</v>
      </c>
      <c r="D61" s="3">
        <v>45832</v>
      </c>
    </row>
    <row r="62" spans="1:4" x14ac:dyDescent="0.25">
      <c r="A62">
        <v>102179341</v>
      </c>
      <c r="B62" s="1" t="s">
        <v>8584</v>
      </c>
      <c r="D62" s="3"/>
    </row>
    <row r="63" spans="1:4" x14ac:dyDescent="0.25">
      <c r="A63">
        <v>102415806</v>
      </c>
      <c r="B63" s="1" t="s">
        <v>6453</v>
      </c>
      <c r="D63" s="3">
        <v>45804</v>
      </c>
    </row>
    <row r="64" spans="1:4" x14ac:dyDescent="0.25">
      <c r="A64">
        <v>102177982</v>
      </c>
      <c r="B64" s="1" t="s">
        <v>6464</v>
      </c>
      <c r="D64" s="3"/>
    </row>
    <row r="65" spans="1:4" x14ac:dyDescent="0.25">
      <c r="A65">
        <v>102203799</v>
      </c>
      <c r="B65" s="1" t="s">
        <v>6478</v>
      </c>
      <c r="D65" s="3">
        <v>45324</v>
      </c>
    </row>
    <row r="66" spans="1:4" x14ac:dyDescent="0.25">
      <c r="A66">
        <v>102203880</v>
      </c>
      <c r="B66" s="1" t="s">
        <v>9510</v>
      </c>
      <c r="D66" s="3">
        <v>42797</v>
      </c>
    </row>
    <row r="67" spans="1:4" x14ac:dyDescent="0.25">
      <c r="A67">
        <v>102426307</v>
      </c>
      <c r="B67" s="1" t="s">
        <v>6394</v>
      </c>
      <c r="D67" s="3">
        <v>45750</v>
      </c>
    </row>
    <row r="68" spans="1:4" x14ac:dyDescent="0.25">
      <c r="A68">
        <v>102546539</v>
      </c>
      <c r="B68" s="1" t="s">
        <v>6476</v>
      </c>
      <c r="D68" s="3"/>
    </row>
    <row r="69" spans="1:4" x14ac:dyDescent="0.25">
      <c r="A69">
        <v>102541853</v>
      </c>
      <c r="B69" s="1" t="s">
        <v>8582</v>
      </c>
      <c r="D69" s="3"/>
    </row>
    <row r="70" spans="1:4" x14ac:dyDescent="0.25">
      <c r="A70">
        <v>102185950</v>
      </c>
      <c r="B70" s="1" t="s">
        <v>6472</v>
      </c>
      <c r="D70" s="3"/>
    </row>
    <row r="71" spans="1:4" x14ac:dyDescent="0.25">
      <c r="A71">
        <v>102188688</v>
      </c>
      <c r="B71" s="1" t="s">
        <v>9506</v>
      </c>
      <c r="D71" s="3">
        <v>44770</v>
      </c>
    </row>
    <row r="72" spans="1:4" x14ac:dyDescent="0.25">
      <c r="A72">
        <v>102423627</v>
      </c>
      <c r="B72" s="1" t="s">
        <v>9508</v>
      </c>
      <c r="C72">
        <v>30000</v>
      </c>
      <c r="D72" s="3">
        <v>45827</v>
      </c>
    </row>
    <row r="73" spans="1:4" x14ac:dyDescent="0.25">
      <c r="A73">
        <v>102190863</v>
      </c>
      <c r="B73" s="1" t="s">
        <v>6400</v>
      </c>
      <c r="D73" s="3"/>
    </row>
    <row r="74" spans="1:4" x14ac:dyDescent="0.25">
      <c r="A74">
        <v>102545295</v>
      </c>
      <c r="B74" s="1" t="s">
        <v>6400</v>
      </c>
      <c r="D74" s="3">
        <v>45796</v>
      </c>
    </row>
    <row r="75" spans="1:4" x14ac:dyDescent="0.25">
      <c r="A75">
        <v>102434531</v>
      </c>
      <c r="B75" s="1" t="s">
        <v>6392</v>
      </c>
      <c r="D75" s="3"/>
    </row>
    <row r="76" spans="1:4" x14ac:dyDescent="0.25">
      <c r="A76">
        <v>102554197</v>
      </c>
      <c r="B76" s="1" t="s">
        <v>6462</v>
      </c>
      <c r="D76" s="3"/>
    </row>
    <row r="77" spans="1:4" x14ac:dyDescent="0.25">
      <c r="A77">
        <v>102961306</v>
      </c>
      <c r="B77" s="1" t="s">
        <v>6526</v>
      </c>
      <c r="D77" s="3"/>
    </row>
    <row r="78" spans="1:4" x14ac:dyDescent="0.25">
      <c r="A78">
        <v>101306105</v>
      </c>
      <c r="B78" s="1" t="s">
        <v>6524</v>
      </c>
      <c r="C78">
        <v>30000</v>
      </c>
      <c r="D78" s="3">
        <v>45831</v>
      </c>
    </row>
    <row r="79" spans="1:4" x14ac:dyDescent="0.25">
      <c r="A79">
        <v>102835030</v>
      </c>
      <c r="B79" s="1" t="s">
        <v>6897</v>
      </c>
      <c r="D79" s="3">
        <v>45804</v>
      </c>
    </row>
    <row r="80" spans="1:4" x14ac:dyDescent="0.25">
      <c r="A80">
        <v>102835036</v>
      </c>
      <c r="B80" s="1" t="s">
        <v>6897</v>
      </c>
      <c r="C80">
        <v>80462</v>
      </c>
      <c r="D80" s="3">
        <v>45834</v>
      </c>
    </row>
    <row r="81" spans="1:4" x14ac:dyDescent="0.25">
      <c r="A81">
        <v>101388905</v>
      </c>
      <c r="B81" s="1" t="s">
        <v>8627</v>
      </c>
      <c r="C81">
        <v>20000</v>
      </c>
      <c r="D81" s="3">
        <v>45831</v>
      </c>
    </row>
    <row r="82" spans="1:4" x14ac:dyDescent="0.25">
      <c r="A82">
        <v>100954149</v>
      </c>
      <c r="B82" s="1" t="s">
        <v>6893</v>
      </c>
      <c r="D82" s="3">
        <v>45803</v>
      </c>
    </row>
    <row r="83" spans="1:4" x14ac:dyDescent="0.25">
      <c r="A83">
        <v>102669335</v>
      </c>
      <c r="B83" s="1" t="s">
        <v>6895</v>
      </c>
      <c r="C83">
        <v>30000</v>
      </c>
      <c r="D83" s="3">
        <v>45831</v>
      </c>
    </row>
    <row r="84" spans="1:4" x14ac:dyDescent="0.25">
      <c r="A84">
        <v>100539700</v>
      </c>
      <c r="B84" s="1" t="s">
        <v>7038</v>
      </c>
      <c r="D84" s="3">
        <v>45799</v>
      </c>
    </row>
    <row r="85" spans="1:4" x14ac:dyDescent="0.25">
      <c r="A85">
        <v>101645406</v>
      </c>
      <c r="B85" s="1" t="s">
        <v>7038</v>
      </c>
      <c r="C85">
        <v>26700</v>
      </c>
      <c r="D85" s="3">
        <v>45831</v>
      </c>
    </row>
    <row r="86" spans="1:4" x14ac:dyDescent="0.25">
      <c r="A86">
        <v>100539228</v>
      </c>
      <c r="B86" s="1" t="s">
        <v>1026</v>
      </c>
      <c r="C86">
        <v>30000</v>
      </c>
      <c r="D86" s="3">
        <v>45831</v>
      </c>
    </row>
    <row r="87" spans="1:4" x14ac:dyDescent="0.25">
      <c r="A87">
        <v>102424030</v>
      </c>
      <c r="B87" s="1" t="s">
        <v>9242</v>
      </c>
      <c r="D87" s="3">
        <v>44326</v>
      </c>
    </row>
    <row r="88" spans="1:4" x14ac:dyDescent="0.25">
      <c r="A88">
        <v>102425029</v>
      </c>
      <c r="B88" s="1" t="s">
        <v>8849</v>
      </c>
      <c r="D88" s="3"/>
    </row>
    <row r="89" spans="1:4" x14ac:dyDescent="0.25">
      <c r="A89">
        <v>101461700</v>
      </c>
      <c r="B89" s="1" t="s">
        <v>9236</v>
      </c>
      <c r="D89" s="3">
        <v>45792</v>
      </c>
    </row>
    <row r="90" spans="1:4" x14ac:dyDescent="0.25">
      <c r="A90">
        <v>102177971</v>
      </c>
      <c r="B90" s="1" t="s">
        <v>5248</v>
      </c>
      <c r="D90" s="3"/>
    </row>
    <row r="91" spans="1:4" x14ac:dyDescent="0.25">
      <c r="A91">
        <v>102413794</v>
      </c>
      <c r="B91" s="1" t="s">
        <v>5256</v>
      </c>
      <c r="C91">
        <v>15000</v>
      </c>
      <c r="D91" s="3">
        <v>45831</v>
      </c>
    </row>
    <row r="92" spans="1:4" x14ac:dyDescent="0.25">
      <c r="A92">
        <v>102177988</v>
      </c>
      <c r="B92" s="1" t="s">
        <v>5256</v>
      </c>
      <c r="C92">
        <v>15000</v>
      </c>
      <c r="D92" s="3">
        <v>45821</v>
      </c>
    </row>
    <row r="93" spans="1:4" x14ac:dyDescent="0.25">
      <c r="A93">
        <v>102535638</v>
      </c>
      <c r="B93" s="1" t="s">
        <v>5252</v>
      </c>
      <c r="D93" s="3">
        <v>45789</v>
      </c>
    </row>
    <row r="94" spans="1:4" x14ac:dyDescent="0.25">
      <c r="A94">
        <v>100539138</v>
      </c>
      <c r="B94" s="1" t="s">
        <v>8324</v>
      </c>
      <c r="D94" s="3">
        <v>45792</v>
      </c>
    </row>
    <row r="95" spans="1:4" x14ac:dyDescent="0.25">
      <c r="A95">
        <v>100539678</v>
      </c>
      <c r="B95" s="1" t="s">
        <v>5254</v>
      </c>
      <c r="D95" s="3">
        <v>45802</v>
      </c>
    </row>
    <row r="96" spans="1:4" x14ac:dyDescent="0.25">
      <c r="A96">
        <v>100536932</v>
      </c>
      <c r="B96" s="1" t="s">
        <v>5250</v>
      </c>
      <c r="C96">
        <v>25000</v>
      </c>
      <c r="D96" s="3">
        <v>45831</v>
      </c>
    </row>
    <row r="97" spans="1:4" x14ac:dyDescent="0.25">
      <c r="A97">
        <v>102956061</v>
      </c>
      <c r="B97" s="1" t="s">
        <v>1585</v>
      </c>
      <c r="C97">
        <v>27000</v>
      </c>
      <c r="D97" s="3">
        <v>45833</v>
      </c>
    </row>
    <row r="98" spans="1:4" x14ac:dyDescent="0.25">
      <c r="A98">
        <v>102192852</v>
      </c>
      <c r="B98" s="1" t="s">
        <v>1582</v>
      </c>
      <c r="D98" s="3"/>
    </row>
    <row r="99" spans="1:4" x14ac:dyDescent="0.25">
      <c r="A99">
        <v>102552984</v>
      </c>
      <c r="B99" s="1" t="s">
        <v>1587</v>
      </c>
      <c r="D99" s="3"/>
    </row>
    <row r="100" spans="1:4" x14ac:dyDescent="0.25">
      <c r="A100">
        <v>102177296</v>
      </c>
      <c r="B100" s="1" t="s">
        <v>1373</v>
      </c>
      <c r="D100" s="3">
        <v>44821</v>
      </c>
    </row>
    <row r="101" spans="1:4" x14ac:dyDescent="0.25">
      <c r="A101">
        <v>102177297</v>
      </c>
      <c r="B101" s="1" t="s">
        <v>1373</v>
      </c>
      <c r="D101" s="3">
        <v>43614</v>
      </c>
    </row>
    <row r="102" spans="1:4" x14ac:dyDescent="0.25">
      <c r="A102">
        <v>102190808</v>
      </c>
      <c r="B102" s="1" t="s">
        <v>8770</v>
      </c>
      <c r="D102" s="3"/>
    </row>
    <row r="103" spans="1:4" x14ac:dyDescent="0.25">
      <c r="A103">
        <v>100536302</v>
      </c>
      <c r="B103" s="1" t="s">
        <v>4717</v>
      </c>
      <c r="C103">
        <v>30000</v>
      </c>
      <c r="D103" s="3">
        <v>45824</v>
      </c>
    </row>
    <row r="104" spans="1:4" x14ac:dyDescent="0.25">
      <c r="A104">
        <v>102912002</v>
      </c>
      <c r="B104" s="1" t="s">
        <v>9642</v>
      </c>
      <c r="C104">
        <v>37000</v>
      </c>
      <c r="D104" s="3">
        <v>45834</v>
      </c>
    </row>
    <row r="105" spans="1:4" x14ac:dyDescent="0.25">
      <c r="A105">
        <v>102277400</v>
      </c>
      <c r="B105" s="1" t="s">
        <v>8838</v>
      </c>
      <c r="C105">
        <v>17000</v>
      </c>
      <c r="D105" s="3">
        <v>45828</v>
      </c>
    </row>
    <row r="106" spans="1:4" x14ac:dyDescent="0.25">
      <c r="A106">
        <v>100525443</v>
      </c>
      <c r="B106" s="1" t="s">
        <v>9238</v>
      </c>
      <c r="C106">
        <v>11400</v>
      </c>
      <c r="D106" s="3">
        <v>45834</v>
      </c>
    </row>
    <row r="107" spans="1:4" x14ac:dyDescent="0.25">
      <c r="A107">
        <v>100524760</v>
      </c>
      <c r="B107" s="1" t="s">
        <v>792</v>
      </c>
      <c r="D107" s="3">
        <v>45789</v>
      </c>
    </row>
    <row r="108" spans="1:4" x14ac:dyDescent="0.25">
      <c r="A108">
        <v>100538118</v>
      </c>
      <c r="B108" s="1" t="s">
        <v>4830</v>
      </c>
      <c r="D108" s="3">
        <v>45803</v>
      </c>
    </row>
    <row r="109" spans="1:4" x14ac:dyDescent="0.25">
      <c r="A109">
        <v>100538025</v>
      </c>
      <c r="B109" s="1" t="s">
        <v>4832</v>
      </c>
      <c r="D109" s="3">
        <v>45807</v>
      </c>
    </row>
    <row r="110" spans="1:4" x14ac:dyDescent="0.25">
      <c r="A110">
        <v>100537519</v>
      </c>
      <c r="B110" s="1" t="s">
        <v>4833</v>
      </c>
      <c r="C110">
        <v>18000</v>
      </c>
      <c r="D110" s="3">
        <v>45828</v>
      </c>
    </row>
    <row r="111" spans="1:4" x14ac:dyDescent="0.25">
      <c r="A111">
        <v>100538623</v>
      </c>
      <c r="B111" s="1" t="s">
        <v>4828</v>
      </c>
      <c r="C111">
        <v>26000</v>
      </c>
      <c r="D111" s="3">
        <v>45828</v>
      </c>
    </row>
    <row r="112" spans="1:4" x14ac:dyDescent="0.25">
      <c r="A112">
        <v>101644920</v>
      </c>
      <c r="B112" s="1" t="s">
        <v>4825</v>
      </c>
      <c r="D112" s="3">
        <v>45807</v>
      </c>
    </row>
    <row r="113" spans="1:4" x14ac:dyDescent="0.25">
      <c r="A113">
        <v>102746030</v>
      </c>
      <c r="B113" s="1" t="s">
        <v>6390</v>
      </c>
      <c r="C113">
        <v>21000</v>
      </c>
      <c r="D113" s="3">
        <v>45831</v>
      </c>
    </row>
    <row r="114" spans="1:4" x14ac:dyDescent="0.25">
      <c r="A114">
        <v>102734597</v>
      </c>
      <c r="B114" s="1" t="s">
        <v>6388</v>
      </c>
      <c r="C114">
        <v>22000</v>
      </c>
      <c r="D114" s="3">
        <v>45831</v>
      </c>
    </row>
    <row r="115" spans="1:4" x14ac:dyDescent="0.25">
      <c r="A115">
        <v>102850388</v>
      </c>
      <c r="B115" s="1" t="s">
        <v>8816</v>
      </c>
      <c r="D115" s="3">
        <v>45804</v>
      </c>
    </row>
    <row r="116" spans="1:4" x14ac:dyDescent="0.25">
      <c r="A116">
        <v>102825522</v>
      </c>
      <c r="B116" s="1" t="s">
        <v>6391</v>
      </c>
      <c r="D116" s="3">
        <v>45803</v>
      </c>
    </row>
    <row r="117" spans="1:4" x14ac:dyDescent="0.25">
      <c r="A117">
        <v>101372406</v>
      </c>
      <c r="B117" s="1" t="s">
        <v>6385</v>
      </c>
      <c r="D117" s="3">
        <v>45803</v>
      </c>
    </row>
    <row r="118" spans="1:4" x14ac:dyDescent="0.25">
      <c r="A118">
        <v>100536529</v>
      </c>
      <c r="B118" s="1" t="s">
        <v>9368</v>
      </c>
      <c r="C118">
        <v>22600</v>
      </c>
      <c r="D118" s="3">
        <v>45810</v>
      </c>
    </row>
    <row r="119" spans="1:4" x14ac:dyDescent="0.25">
      <c r="A119">
        <v>102825797</v>
      </c>
      <c r="B119" s="1" t="s">
        <v>3690</v>
      </c>
      <c r="C119">
        <v>20000</v>
      </c>
      <c r="D119" s="3">
        <v>45828</v>
      </c>
    </row>
    <row r="120" spans="1:4" x14ac:dyDescent="0.25">
      <c r="A120">
        <v>102825204</v>
      </c>
      <c r="B120" s="1" t="s">
        <v>8970</v>
      </c>
      <c r="C120">
        <v>21000</v>
      </c>
      <c r="D120" s="3">
        <v>45833</v>
      </c>
    </row>
    <row r="121" spans="1:4" x14ac:dyDescent="0.25">
      <c r="A121">
        <v>102825205</v>
      </c>
      <c r="B121" s="1" t="s">
        <v>3699</v>
      </c>
      <c r="D121" s="3">
        <v>45799</v>
      </c>
    </row>
    <row r="122" spans="1:4" x14ac:dyDescent="0.25">
      <c r="A122">
        <v>102825800</v>
      </c>
      <c r="B122" s="1" t="s">
        <v>3690</v>
      </c>
      <c r="C122">
        <v>20000</v>
      </c>
      <c r="D122" s="3">
        <v>45828</v>
      </c>
    </row>
    <row r="123" spans="1:4" x14ac:dyDescent="0.25">
      <c r="A123">
        <v>100523526</v>
      </c>
      <c r="B123" s="1" t="s">
        <v>9258</v>
      </c>
      <c r="C123">
        <v>100</v>
      </c>
      <c r="D123" s="3">
        <v>45812</v>
      </c>
    </row>
    <row r="124" spans="1:4" x14ac:dyDescent="0.25">
      <c r="A124">
        <v>100524000</v>
      </c>
      <c r="B124" s="1" t="s">
        <v>9316</v>
      </c>
      <c r="C124">
        <v>21000</v>
      </c>
      <c r="D124" s="3">
        <v>45818</v>
      </c>
    </row>
    <row r="125" spans="1:4" x14ac:dyDescent="0.25">
      <c r="A125">
        <v>100523834</v>
      </c>
      <c r="B125" s="1" t="s">
        <v>8971</v>
      </c>
      <c r="D125" s="3">
        <v>45804</v>
      </c>
    </row>
    <row r="126" spans="1:4" x14ac:dyDescent="0.25">
      <c r="A126">
        <v>100523490</v>
      </c>
      <c r="B126" s="1" t="s">
        <v>3702</v>
      </c>
      <c r="D126" s="3">
        <v>45804</v>
      </c>
    </row>
    <row r="127" spans="1:4" x14ac:dyDescent="0.25">
      <c r="A127">
        <v>100524540</v>
      </c>
      <c r="B127" s="1" t="s">
        <v>9112</v>
      </c>
      <c r="D127" s="3">
        <v>45770</v>
      </c>
    </row>
    <row r="128" spans="1:4" x14ac:dyDescent="0.25">
      <c r="A128">
        <v>101219160</v>
      </c>
      <c r="B128" s="1" t="s">
        <v>3701</v>
      </c>
      <c r="C128">
        <v>21000</v>
      </c>
      <c r="D128" s="3">
        <v>45833</v>
      </c>
    </row>
    <row r="129" spans="1:4" x14ac:dyDescent="0.25">
      <c r="A129">
        <v>101369310</v>
      </c>
      <c r="B129" s="1" t="s">
        <v>3693</v>
      </c>
      <c r="C129">
        <v>20000</v>
      </c>
      <c r="D129" s="3">
        <v>45833</v>
      </c>
    </row>
    <row r="130" spans="1:4" x14ac:dyDescent="0.25">
      <c r="A130">
        <v>100524513</v>
      </c>
      <c r="B130" s="1" t="s">
        <v>3688</v>
      </c>
      <c r="C130">
        <v>20000</v>
      </c>
      <c r="D130" s="3">
        <v>45828</v>
      </c>
    </row>
    <row r="131" spans="1:4" x14ac:dyDescent="0.25">
      <c r="A131">
        <v>101257917</v>
      </c>
      <c r="B131" s="1" t="s">
        <v>3704</v>
      </c>
      <c r="D131" s="3">
        <v>45799</v>
      </c>
    </row>
    <row r="132" spans="1:4" x14ac:dyDescent="0.25">
      <c r="A132">
        <v>101645815</v>
      </c>
      <c r="B132" s="1" t="s">
        <v>3691</v>
      </c>
      <c r="D132" s="3"/>
    </row>
    <row r="133" spans="1:4" x14ac:dyDescent="0.25">
      <c r="A133">
        <v>101646555</v>
      </c>
      <c r="B133" s="1" t="s">
        <v>3697</v>
      </c>
      <c r="D133" s="3"/>
    </row>
    <row r="134" spans="1:4" x14ac:dyDescent="0.25">
      <c r="A134">
        <v>101578965</v>
      </c>
      <c r="B134" s="1" t="s">
        <v>3695</v>
      </c>
      <c r="C134">
        <v>21500</v>
      </c>
      <c r="D134" s="3">
        <v>45823</v>
      </c>
    </row>
    <row r="135" spans="1:4" x14ac:dyDescent="0.25">
      <c r="A135">
        <v>102852409</v>
      </c>
      <c r="B135" s="1" t="s">
        <v>5196</v>
      </c>
      <c r="D135" s="3">
        <v>45737</v>
      </c>
    </row>
    <row r="136" spans="1:4" x14ac:dyDescent="0.25">
      <c r="A136">
        <v>102795412</v>
      </c>
      <c r="B136" s="1" t="s">
        <v>9277</v>
      </c>
      <c r="D136" s="3">
        <v>45804</v>
      </c>
    </row>
    <row r="137" spans="1:4" x14ac:dyDescent="0.25">
      <c r="A137">
        <v>102562046</v>
      </c>
      <c r="B137" s="1" t="s">
        <v>5242</v>
      </c>
      <c r="C137">
        <v>45000</v>
      </c>
      <c r="D137" s="3">
        <v>45834</v>
      </c>
    </row>
    <row r="138" spans="1:4" x14ac:dyDescent="0.25">
      <c r="A138">
        <v>102412601</v>
      </c>
      <c r="B138" s="1" t="s">
        <v>8890</v>
      </c>
      <c r="D138" s="3">
        <v>44319</v>
      </c>
    </row>
    <row r="139" spans="1:4" x14ac:dyDescent="0.25">
      <c r="A139">
        <v>102191629</v>
      </c>
      <c r="B139" s="1" t="s">
        <v>5244</v>
      </c>
      <c r="D139" s="3"/>
    </row>
    <row r="140" spans="1:4" x14ac:dyDescent="0.25">
      <c r="A140">
        <v>102426406</v>
      </c>
      <c r="B140" s="1" t="s">
        <v>5240</v>
      </c>
      <c r="D140" s="3"/>
    </row>
    <row r="141" spans="1:4" x14ac:dyDescent="0.25">
      <c r="A141">
        <v>102552630</v>
      </c>
      <c r="B141" s="1" t="s">
        <v>914</v>
      </c>
      <c r="D141" s="3">
        <v>45743</v>
      </c>
    </row>
    <row r="142" spans="1:4" x14ac:dyDescent="0.25">
      <c r="A142">
        <v>100538622</v>
      </c>
      <c r="B142" s="1" t="s">
        <v>921</v>
      </c>
      <c r="D142" s="3">
        <v>45804</v>
      </c>
    </row>
    <row r="143" spans="1:4" x14ac:dyDescent="0.25">
      <c r="A143">
        <v>100538532</v>
      </c>
      <c r="B143" s="1" t="s">
        <v>5236</v>
      </c>
      <c r="D143" s="3">
        <v>45804</v>
      </c>
    </row>
    <row r="144" spans="1:4" x14ac:dyDescent="0.25">
      <c r="A144">
        <v>100537315</v>
      </c>
      <c r="B144" s="1" t="s">
        <v>5221</v>
      </c>
      <c r="C144">
        <v>1100</v>
      </c>
      <c r="D144" s="3">
        <v>45825</v>
      </c>
    </row>
    <row r="145" spans="1:4" x14ac:dyDescent="0.25">
      <c r="A145">
        <v>100536867</v>
      </c>
      <c r="B145" s="1" t="s">
        <v>8888</v>
      </c>
      <c r="D145" s="3">
        <v>45804</v>
      </c>
    </row>
    <row r="146" spans="1:4" x14ac:dyDescent="0.25">
      <c r="A146">
        <v>100536362</v>
      </c>
      <c r="B146" s="1" t="s">
        <v>878</v>
      </c>
      <c r="D146" s="3">
        <v>45804</v>
      </c>
    </row>
    <row r="147" spans="1:4" x14ac:dyDescent="0.25">
      <c r="A147">
        <v>100537508</v>
      </c>
      <c r="B147" s="1" t="s">
        <v>902</v>
      </c>
      <c r="D147" s="3">
        <v>45804</v>
      </c>
    </row>
    <row r="148" spans="1:4" x14ac:dyDescent="0.25">
      <c r="A148">
        <v>100525920</v>
      </c>
      <c r="B148" s="1" t="s">
        <v>902</v>
      </c>
      <c r="D148" s="3">
        <v>45804</v>
      </c>
    </row>
    <row r="149" spans="1:4" x14ac:dyDescent="0.25">
      <c r="A149">
        <v>100525535</v>
      </c>
      <c r="B149" s="1" t="s">
        <v>5230</v>
      </c>
      <c r="C149">
        <v>20000</v>
      </c>
      <c r="D149" s="3">
        <v>45831</v>
      </c>
    </row>
    <row r="150" spans="1:4" x14ac:dyDescent="0.25">
      <c r="A150">
        <v>100525183</v>
      </c>
      <c r="B150" s="1" t="s">
        <v>872</v>
      </c>
      <c r="C150">
        <v>27500</v>
      </c>
      <c r="D150" s="3">
        <v>45826</v>
      </c>
    </row>
    <row r="151" spans="1:4" x14ac:dyDescent="0.25">
      <c r="A151">
        <v>100525347</v>
      </c>
      <c r="B151" s="1" t="s">
        <v>866</v>
      </c>
      <c r="C151">
        <v>10000</v>
      </c>
      <c r="D151" s="3">
        <v>45809</v>
      </c>
    </row>
    <row r="152" spans="1:4" x14ac:dyDescent="0.25">
      <c r="A152">
        <v>100525037</v>
      </c>
      <c r="B152" s="1" t="s">
        <v>892</v>
      </c>
      <c r="C152">
        <v>21400</v>
      </c>
      <c r="D152" s="3">
        <v>45811</v>
      </c>
    </row>
    <row r="153" spans="1:4" x14ac:dyDescent="0.25">
      <c r="A153">
        <v>100525185</v>
      </c>
      <c r="B153" s="1" t="s">
        <v>863</v>
      </c>
      <c r="C153">
        <v>21000</v>
      </c>
      <c r="D153" s="3">
        <v>45828</v>
      </c>
    </row>
    <row r="154" spans="1:4" x14ac:dyDescent="0.25">
      <c r="A154">
        <v>100525528</v>
      </c>
      <c r="B154" s="1" t="s">
        <v>7731</v>
      </c>
      <c r="C154">
        <v>19500</v>
      </c>
      <c r="D154" s="3">
        <v>45826</v>
      </c>
    </row>
    <row r="155" spans="1:4" x14ac:dyDescent="0.25">
      <c r="A155">
        <v>100524850</v>
      </c>
      <c r="B155" s="1" t="s">
        <v>7731</v>
      </c>
      <c r="C155">
        <v>14000</v>
      </c>
      <c r="D155" s="3">
        <v>45825</v>
      </c>
    </row>
    <row r="156" spans="1:4" x14ac:dyDescent="0.25">
      <c r="A156">
        <v>100525366</v>
      </c>
      <c r="B156" s="1" t="s">
        <v>876</v>
      </c>
      <c r="D156" s="3">
        <v>45684</v>
      </c>
    </row>
    <row r="157" spans="1:4" x14ac:dyDescent="0.25">
      <c r="A157">
        <v>100525174</v>
      </c>
      <c r="B157" s="1" t="s">
        <v>5228</v>
      </c>
      <c r="D157" s="3">
        <v>45797</v>
      </c>
    </row>
    <row r="158" spans="1:4" x14ac:dyDescent="0.25">
      <c r="A158">
        <v>100523674</v>
      </c>
      <c r="B158" s="1" t="s">
        <v>5219</v>
      </c>
      <c r="D158" s="3">
        <v>45793</v>
      </c>
    </row>
    <row r="159" spans="1:4" x14ac:dyDescent="0.25">
      <c r="A159">
        <v>100540537</v>
      </c>
      <c r="B159" s="1" t="s">
        <v>923</v>
      </c>
      <c r="D159" s="3">
        <v>45804</v>
      </c>
    </row>
    <row r="160" spans="1:4" x14ac:dyDescent="0.25">
      <c r="A160">
        <v>100523172</v>
      </c>
      <c r="B160" s="1" t="s">
        <v>880</v>
      </c>
      <c r="D160" s="3">
        <v>45804</v>
      </c>
    </row>
    <row r="161" spans="1:4" x14ac:dyDescent="0.25">
      <c r="A161">
        <v>100539202</v>
      </c>
      <c r="B161" s="1" t="s">
        <v>8120</v>
      </c>
      <c r="D161" s="3">
        <v>45804</v>
      </c>
    </row>
    <row r="162" spans="1:4" x14ac:dyDescent="0.25">
      <c r="A162">
        <v>101393685</v>
      </c>
      <c r="B162" s="1" t="s">
        <v>8118</v>
      </c>
      <c r="D162" s="3">
        <v>45804</v>
      </c>
    </row>
    <row r="163" spans="1:4" x14ac:dyDescent="0.25">
      <c r="A163">
        <v>100540761</v>
      </c>
      <c r="B163" s="1" t="s">
        <v>5188</v>
      </c>
      <c r="C163">
        <v>7000</v>
      </c>
      <c r="D163" s="3">
        <v>45817</v>
      </c>
    </row>
    <row r="164" spans="1:4" x14ac:dyDescent="0.25">
      <c r="A164">
        <v>100538950</v>
      </c>
      <c r="B164" s="1" t="s">
        <v>5201</v>
      </c>
      <c r="D164" s="3">
        <v>45804</v>
      </c>
    </row>
    <row r="165" spans="1:4" x14ac:dyDescent="0.25">
      <c r="A165">
        <v>100540404</v>
      </c>
      <c r="B165" s="1" t="s">
        <v>900</v>
      </c>
      <c r="D165" s="3">
        <v>45804</v>
      </c>
    </row>
    <row r="166" spans="1:4" x14ac:dyDescent="0.25">
      <c r="A166">
        <v>100539442</v>
      </c>
      <c r="B166" s="1" t="s">
        <v>5238</v>
      </c>
      <c r="D166" s="3">
        <v>45775</v>
      </c>
    </row>
    <row r="167" spans="1:4" x14ac:dyDescent="0.25">
      <c r="A167">
        <v>100540412</v>
      </c>
      <c r="B167" s="1" t="s">
        <v>5205</v>
      </c>
      <c r="D167" s="3">
        <v>45804</v>
      </c>
    </row>
    <row r="168" spans="1:4" x14ac:dyDescent="0.25">
      <c r="A168">
        <v>100523349</v>
      </c>
      <c r="B168" s="1" t="s">
        <v>896</v>
      </c>
      <c r="D168" s="3">
        <v>45804</v>
      </c>
    </row>
    <row r="169" spans="1:4" x14ac:dyDescent="0.25">
      <c r="A169">
        <v>100524032</v>
      </c>
      <c r="B169" s="1" t="s">
        <v>5192</v>
      </c>
      <c r="D169" s="3">
        <v>45808</v>
      </c>
    </row>
    <row r="170" spans="1:4" x14ac:dyDescent="0.25">
      <c r="A170">
        <v>100945523</v>
      </c>
      <c r="B170" s="1" t="s">
        <v>5224</v>
      </c>
      <c r="D170" s="3">
        <v>45804</v>
      </c>
    </row>
    <row r="171" spans="1:4" x14ac:dyDescent="0.25">
      <c r="A171">
        <v>100523324</v>
      </c>
      <c r="B171" s="1" t="s">
        <v>5226</v>
      </c>
      <c r="D171" s="3">
        <v>45808</v>
      </c>
    </row>
    <row r="172" spans="1:4" x14ac:dyDescent="0.25">
      <c r="A172">
        <v>100540257</v>
      </c>
      <c r="B172" s="1" t="s">
        <v>908</v>
      </c>
      <c r="D172" s="3">
        <v>45804</v>
      </c>
    </row>
    <row r="173" spans="1:4" x14ac:dyDescent="0.25">
      <c r="A173">
        <v>100540166</v>
      </c>
      <c r="B173" s="1" t="s">
        <v>5190</v>
      </c>
      <c r="D173" s="3">
        <v>45804</v>
      </c>
    </row>
    <row r="174" spans="1:4" x14ac:dyDescent="0.25">
      <c r="A174">
        <v>100540416</v>
      </c>
      <c r="B174" s="1" t="s">
        <v>5203</v>
      </c>
      <c r="C174">
        <v>11000</v>
      </c>
      <c r="D174" s="3">
        <v>45833</v>
      </c>
    </row>
    <row r="175" spans="1:4" x14ac:dyDescent="0.25">
      <c r="A175">
        <v>100540535</v>
      </c>
      <c r="B175" s="1" t="s">
        <v>9504</v>
      </c>
      <c r="D175" s="3">
        <v>45804</v>
      </c>
    </row>
    <row r="176" spans="1:4" x14ac:dyDescent="0.25">
      <c r="A176">
        <v>100524372</v>
      </c>
      <c r="B176" s="1" t="s">
        <v>904</v>
      </c>
      <c r="D176" s="3">
        <v>45804</v>
      </c>
    </row>
    <row r="177" spans="1:4" x14ac:dyDescent="0.25">
      <c r="A177">
        <v>100523332</v>
      </c>
      <c r="B177" s="1" t="s">
        <v>5223</v>
      </c>
      <c r="D177" s="3">
        <v>45743</v>
      </c>
    </row>
    <row r="178" spans="1:4" x14ac:dyDescent="0.25">
      <c r="A178">
        <v>100524847</v>
      </c>
      <c r="B178" s="1" t="s">
        <v>5234</v>
      </c>
      <c r="D178" s="3">
        <v>45804</v>
      </c>
    </row>
    <row r="179" spans="1:4" x14ac:dyDescent="0.25">
      <c r="A179">
        <v>100538393</v>
      </c>
      <c r="B179" s="1" t="s">
        <v>5186</v>
      </c>
      <c r="D179" s="3">
        <v>45804</v>
      </c>
    </row>
    <row r="180" spans="1:4" x14ac:dyDescent="0.25">
      <c r="A180">
        <v>101643748</v>
      </c>
      <c r="B180" s="1" t="s">
        <v>5228</v>
      </c>
      <c r="D180" s="3">
        <v>44411</v>
      </c>
    </row>
    <row r="181" spans="1:4" x14ac:dyDescent="0.25">
      <c r="A181">
        <v>101645837</v>
      </c>
      <c r="B181" s="1" t="s">
        <v>9071</v>
      </c>
      <c r="D181" s="3">
        <v>45805</v>
      </c>
    </row>
    <row r="182" spans="1:4" x14ac:dyDescent="0.25">
      <c r="A182">
        <v>101645838</v>
      </c>
      <c r="B182" s="1" t="s">
        <v>9071</v>
      </c>
      <c r="D182" s="3">
        <v>45805</v>
      </c>
    </row>
    <row r="183" spans="1:4" x14ac:dyDescent="0.25">
      <c r="A183">
        <v>101646560</v>
      </c>
      <c r="B183" s="1" t="s">
        <v>5203</v>
      </c>
      <c r="C183">
        <v>15000</v>
      </c>
      <c r="D183" s="3">
        <v>45828</v>
      </c>
    </row>
    <row r="184" spans="1:4" x14ac:dyDescent="0.25">
      <c r="A184">
        <v>102718127</v>
      </c>
      <c r="B184" s="1" t="s">
        <v>5199</v>
      </c>
      <c r="D184" s="3">
        <v>45804</v>
      </c>
    </row>
    <row r="185" spans="1:4" x14ac:dyDescent="0.25">
      <c r="A185">
        <v>102641795</v>
      </c>
      <c r="B185" s="1" t="s">
        <v>5246</v>
      </c>
      <c r="C185">
        <v>20000</v>
      </c>
      <c r="D185" s="3">
        <v>45810</v>
      </c>
    </row>
    <row r="186" spans="1:4" x14ac:dyDescent="0.25">
      <c r="A186">
        <v>102192123</v>
      </c>
      <c r="B186" s="1" t="s">
        <v>6120</v>
      </c>
      <c r="C186">
        <v>5000</v>
      </c>
      <c r="D186" s="3">
        <v>45824</v>
      </c>
    </row>
    <row r="187" spans="1:4" x14ac:dyDescent="0.25">
      <c r="A187">
        <v>100525940</v>
      </c>
      <c r="B187" s="1" t="s">
        <v>3782</v>
      </c>
      <c r="D187" s="3">
        <v>45803</v>
      </c>
    </row>
    <row r="188" spans="1:4" x14ac:dyDescent="0.25">
      <c r="A188">
        <v>101644928</v>
      </c>
      <c r="B188" s="1" t="s">
        <v>3782</v>
      </c>
      <c r="D188" s="3">
        <v>45804</v>
      </c>
    </row>
    <row r="189" spans="1:4" x14ac:dyDescent="0.25">
      <c r="A189">
        <v>102914706</v>
      </c>
      <c r="B189" s="1" t="s">
        <v>2859</v>
      </c>
      <c r="D189" s="3">
        <v>45804</v>
      </c>
    </row>
    <row r="190" spans="1:4" x14ac:dyDescent="0.25">
      <c r="A190">
        <v>102914696</v>
      </c>
      <c r="B190" s="1" t="s">
        <v>2859</v>
      </c>
      <c r="D190" s="3">
        <v>45804</v>
      </c>
    </row>
    <row r="191" spans="1:4" x14ac:dyDescent="0.25">
      <c r="A191">
        <v>102914700</v>
      </c>
      <c r="B191" s="1" t="s">
        <v>2859</v>
      </c>
      <c r="D191" s="3">
        <v>45804</v>
      </c>
    </row>
    <row r="192" spans="1:4" x14ac:dyDescent="0.25">
      <c r="A192">
        <v>102914703</v>
      </c>
      <c r="B192" s="1" t="s">
        <v>2859</v>
      </c>
      <c r="D192" s="3"/>
    </row>
    <row r="193" spans="1:4" x14ac:dyDescent="0.25">
      <c r="A193">
        <v>102190896</v>
      </c>
      <c r="B193" s="1" t="s">
        <v>9431</v>
      </c>
      <c r="D193" s="3"/>
    </row>
    <row r="194" spans="1:4" x14ac:dyDescent="0.25">
      <c r="A194">
        <v>100523222</v>
      </c>
      <c r="B194" s="1" t="s">
        <v>8405</v>
      </c>
      <c r="D194" s="3">
        <v>45765</v>
      </c>
    </row>
    <row r="195" spans="1:4" x14ac:dyDescent="0.25">
      <c r="A195">
        <v>100523038</v>
      </c>
      <c r="B195" s="1" t="s">
        <v>2861</v>
      </c>
      <c r="C195">
        <v>26000</v>
      </c>
      <c r="D195" s="3">
        <v>45818</v>
      </c>
    </row>
    <row r="196" spans="1:4" x14ac:dyDescent="0.25">
      <c r="A196">
        <v>100523220</v>
      </c>
      <c r="B196" s="1" t="s">
        <v>2863</v>
      </c>
      <c r="D196" s="3">
        <v>45804</v>
      </c>
    </row>
    <row r="197" spans="1:4" x14ac:dyDescent="0.25">
      <c r="A197">
        <v>100526445</v>
      </c>
      <c r="B197" s="1" t="s">
        <v>2865</v>
      </c>
      <c r="D197" s="3">
        <v>45804</v>
      </c>
    </row>
    <row r="198" spans="1:4" x14ac:dyDescent="0.25">
      <c r="A198">
        <v>100945215</v>
      </c>
      <c r="B198" s="1" t="s">
        <v>6945</v>
      </c>
      <c r="C198">
        <v>22000</v>
      </c>
      <c r="D198" s="3">
        <v>45825</v>
      </c>
    </row>
    <row r="199" spans="1:4" x14ac:dyDescent="0.25">
      <c r="A199">
        <v>101824099</v>
      </c>
      <c r="B199" s="1" t="s">
        <v>6945</v>
      </c>
      <c r="C199">
        <v>10000</v>
      </c>
      <c r="D199" s="3">
        <v>45825</v>
      </c>
    </row>
    <row r="200" spans="1:4" x14ac:dyDescent="0.25">
      <c r="A200">
        <v>102859888</v>
      </c>
      <c r="B200" s="1" t="s">
        <v>9538</v>
      </c>
      <c r="D200" s="3">
        <v>45783</v>
      </c>
    </row>
    <row r="201" spans="1:4" x14ac:dyDescent="0.25">
      <c r="A201">
        <v>102426423</v>
      </c>
      <c r="B201" s="1" t="s">
        <v>6838</v>
      </c>
      <c r="D201" s="3"/>
    </row>
    <row r="202" spans="1:4" x14ac:dyDescent="0.25">
      <c r="A202">
        <v>100523614</v>
      </c>
      <c r="B202" s="1" t="s">
        <v>2923</v>
      </c>
      <c r="C202">
        <v>28200</v>
      </c>
      <c r="D202" s="3">
        <v>45825</v>
      </c>
    </row>
    <row r="203" spans="1:4" x14ac:dyDescent="0.25">
      <c r="A203">
        <v>100524490</v>
      </c>
      <c r="B203" s="1" t="s">
        <v>2926</v>
      </c>
      <c r="C203">
        <v>27000</v>
      </c>
      <c r="D203" s="3">
        <v>45825</v>
      </c>
    </row>
    <row r="204" spans="1:4" x14ac:dyDescent="0.25">
      <c r="A204">
        <v>100523478</v>
      </c>
      <c r="B204" s="1" t="s">
        <v>2926</v>
      </c>
      <c r="C204">
        <v>27000</v>
      </c>
      <c r="D204" s="3">
        <v>45825</v>
      </c>
    </row>
    <row r="205" spans="1:4" x14ac:dyDescent="0.25">
      <c r="A205">
        <v>102420138</v>
      </c>
      <c r="B205" s="1" t="s">
        <v>8805</v>
      </c>
      <c r="D205" s="3">
        <v>45808</v>
      </c>
    </row>
    <row r="206" spans="1:4" x14ac:dyDescent="0.25">
      <c r="A206">
        <v>100945297</v>
      </c>
      <c r="B206" s="1" t="s">
        <v>9260</v>
      </c>
      <c r="C206">
        <v>20000</v>
      </c>
      <c r="D206" s="3">
        <v>45810</v>
      </c>
    </row>
    <row r="207" spans="1:4" x14ac:dyDescent="0.25">
      <c r="A207">
        <v>100537952</v>
      </c>
      <c r="B207" s="1" t="s">
        <v>3911</v>
      </c>
      <c r="C207">
        <v>25000</v>
      </c>
      <c r="D207" s="3">
        <v>45828</v>
      </c>
    </row>
    <row r="208" spans="1:4" x14ac:dyDescent="0.25">
      <c r="A208">
        <v>101555537</v>
      </c>
      <c r="B208" s="1" t="s">
        <v>9260</v>
      </c>
      <c r="C208">
        <v>20000</v>
      </c>
      <c r="D208" s="3">
        <v>45810</v>
      </c>
    </row>
    <row r="209" spans="1:4" x14ac:dyDescent="0.25">
      <c r="A209">
        <v>101647509</v>
      </c>
      <c r="B209" s="1" t="s">
        <v>9260</v>
      </c>
      <c r="C209">
        <v>20000</v>
      </c>
      <c r="D209" s="3">
        <v>45812</v>
      </c>
    </row>
    <row r="210" spans="1:4" x14ac:dyDescent="0.25">
      <c r="A210">
        <v>102006882</v>
      </c>
      <c r="B210" s="1" t="s">
        <v>1398</v>
      </c>
      <c r="D210" s="3"/>
    </row>
    <row r="211" spans="1:4" x14ac:dyDescent="0.25">
      <c r="A211">
        <v>102233865</v>
      </c>
      <c r="B211" s="1" t="s">
        <v>1413</v>
      </c>
      <c r="D211" s="3"/>
    </row>
    <row r="212" spans="1:4" x14ac:dyDescent="0.25">
      <c r="A212">
        <v>102233875</v>
      </c>
      <c r="B212" s="1" t="s">
        <v>1403</v>
      </c>
      <c r="D212" s="3"/>
    </row>
    <row r="213" spans="1:4" x14ac:dyDescent="0.25">
      <c r="A213">
        <v>102436205</v>
      </c>
      <c r="B213" s="1" t="s">
        <v>1415</v>
      </c>
      <c r="D213" s="3"/>
    </row>
    <row r="214" spans="1:4" x14ac:dyDescent="0.25">
      <c r="A214">
        <v>101359925</v>
      </c>
      <c r="B214" s="1" t="s">
        <v>9300</v>
      </c>
      <c r="C214">
        <v>50500</v>
      </c>
      <c r="D214" s="3">
        <v>45823</v>
      </c>
    </row>
    <row r="215" spans="1:4" x14ac:dyDescent="0.25">
      <c r="A215">
        <v>101359921</v>
      </c>
      <c r="B215" s="1" t="s">
        <v>1401</v>
      </c>
      <c r="D215" s="3">
        <v>45671</v>
      </c>
    </row>
    <row r="216" spans="1:4" x14ac:dyDescent="0.25">
      <c r="A216">
        <v>101516991</v>
      </c>
      <c r="B216" s="1" t="s">
        <v>1405</v>
      </c>
      <c r="D216" s="3">
        <v>45377</v>
      </c>
    </row>
    <row r="217" spans="1:4" x14ac:dyDescent="0.25">
      <c r="A217">
        <v>102427342</v>
      </c>
      <c r="B217" s="1" t="s">
        <v>990</v>
      </c>
      <c r="D217" s="3">
        <v>42826</v>
      </c>
    </row>
    <row r="218" spans="1:4" x14ac:dyDescent="0.25">
      <c r="A218">
        <v>102187909</v>
      </c>
      <c r="B218" s="1" t="s">
        <v>990</v>
      </c>
      <c r="D218" s="3">
        <v>42875</v>
      </c>
    </row>
    <row r="219" spans="1:4" x14ac:dyDescent="0.25">
      <c r="A219">
        <v>101645349</v>
      </c>
      <c r="B219" s="1" t="s">
        <v>5363</v>
      </c>
      <c r="D219" s="3">
        <v>45805</v>
      </c>
    </row>
    <row r="220" spans="1:4" x14ac:dyDescent="0.25">
      <c r="A220">
        <v>101645350</v>
      </c>
      <c r="B220" s="1" t="s">
        <v>9423</v>
      </c>
      <c r="D220" s="3">
        <v>45805</v>
      </c>
    </row>
    <row r="221" spans="1:4" x14ac:dyDescent="0.25">
      <c r="A221">
        <v>101242140</v>
      </c>
      <c r="B221" s="1" t="s">
        <v>2849</v>
      </c>
      <c r="D221" s="3">
        <v>45806</v>
      </c>
    </row>
    <row r="222" spans="1:4" x14ac:dyDescent="0.25">
      <c r="A222">
        <v>100525071</v>
      </c>
      <c r="B222" s="1" t="s">
        <v>2852</v>
      </c>
      <c r="D222" s="3">
        <v>45806</v>
      </c>
    </row>
    <row r="223" spans="1:4" x14ac:dyDescent="0.25">
      <c r="A223">
        <v>101647431</v>
      </c>
      <c r="B223" s="1" t="s">
        <v>2849</v>
      </c>
      <c r="D223" s="3">
        <v>45806</v>
      </c>
    </row>
    <row r="224" spans="1:4" x14ac:dyDescent="0.25">
      <c r="A224">
        <v>101648276</v>
      </c>
      <c r="B224" s="1" t="s">
        <v>2849</v>
      </c>
      <c r="D224" s="3">
        <v>45807</v>
      </c>
    </row>
    <row r="225" spans="1:4" x14ac:dyDescent="0.25">
      <c r="A225">
        <v>102865001</v>
      </c>
      <c r="B225" s="1" t="s">
        <v>1704</v>
      </c>
      <c r="C225">
        <v>15000</v>
      </c>
      <c r="D225" s="3">
        <v>45828</v>
      </c>
    </row>
    <row r="226" spans="1:4" x14ac:dyDescent="0.25">
      <c r="A226">
        <v>102828301</v>
      </c>
      <c r="B226" s="1" t="s">
        <v>1716</v>
      </c>
      <c r="D226" s="3"/>
    </row>
    <row r="227" spans="1:4" x14ac:dyDescent="0.25">
      <c r="A227">
        <v>102816414</v>
      </c>
      <c r="B227" s="1" t="s">
        <v>1748</v>
      </c>
      <c r="D227" s="3">
        <v>45808</v>
      </c>
    </row>
    <row r="228" spans="1:4" x14ac:dyDescent="0.25">
      <c r="A228">
        <v>102841971</v>
      </c>
      <c r="B228" s="1" t="s">
        <v>1755</v>
      </c>
      <c r="C228">
        <v>26000</v>
      </c>
      <c r="D228" s="3">
        <v>45824</v>
      </c>
    </row>
    <row r="229" spans="1:4" x14ac:dyDescent="0.25">
      <c r="A229">
        <v>102902193</v>
      </c>
      <c r="B229" s="1" t="s">
        <v>1746</v>
      </c>
      <c r="D229" s="3"/>
    </row>
    <row r="230" spans="1:4" x14ac:dyDescent="0.25">
      <c r="A230">
        <v>102273770</v>
      </c>
      <c r="B230" s="1" t="s">
        <v>1724</v>
      </c>
      <c r="C230">
        <v>1100</v>
      </c>
      <c r="D230" s="3">
        <v>45821</v>
      </c>
    </row>
    <row r="231" spans="1:4" x14ac:dyDescent="0.25">
      <c r="A231">
        <v>102175906</v>
      </c>
      <c r="B231" s="1" t="s">
        <v>1753</v>
      </c>
      <c r="D231" s="3"/>
    </row>
    <row r="232" spans="1:4" x14ac:dyDescent="0.25">
      <c r="A232">
        <v>102191619</v>
      </c>
      <c r="B232" s="1" t="s">
        <v>1718</v>
      </c>
      <c r="D232" s="3"/>
    </row>
    <row r="233" spans="1:4" x14ac:dyDescent="0.25">
      <c r="A233">
        <v>102191662</v>
      </c>
      <c r="B233" s="1" t="s">
        <v>8569</v>
      </c>
      <c r="D233" s="3"/>
    </row>
    <row r="234" spans="1:4" x14ac:dyDescent="0.25">
      <c r="A234">
        <v>102426439</v>
      </c>
      <c r="B234" s="1" t="s">
        <v>1701</v>
      </c>
      <c r="D234" s="3"/>
    </row>
    <row r="235" spans="1:4" x14ac:dyDescent="0.25">
      <c r="A235">
        <v>100537945</v>
      </c>
      <c r="B235" s="1" t="s">
        <v>1742</v>
      </c>
      <c r="C235">
        <v>28000</v>
      </c>
      <c r="D235" s="3">
        <v>45834</v>
      </c>
    </row>
    <row r="236" spans="1:4" x14ac:dyDescent="0.25">
      <c r="A236">
        <v>101243648</v>
      </c>
      <c r="B236" s="1" t="s">
        <v>8567</v>
      </c>
      <c r="D236" s="3">
        <v>45765</v>
      </c>
    </row>
    <row r="237" spans="1:4" x14ac:dyDescent="0.25">
      <c r="A237">
        <v>100523292</v>
      </c>
      <c r="B237" s="1" t="s">
        <v>1726</v>
      </c>
      <c r="D237" s="3">
        <v>45808</v>
      </c>
    </row>
    <row r="238" spans="1:4" x14ac:dyDescent="0.25">
      <c r="A238">
        <v>100523135</v>
      </c>
      <c r="B238" s="1" t="s">
        <v>1708</v>
      </c>
      <c r="C238">
        <v>35000</v>
      </c>
      <c r="D238" s="3">
        <v>45834</v>
      </c>
    </row>
    <row r="239" spans="1:4" x14ac:dyDescent="0.25">
      <c r="A239">
        <v>100524640</v>
      </c>
      <c r="B239" s="1" t="s">
        <v>1712</v>
      </c>
      <c r="C239">
        <v>8900</v>
      </c>
      <c r="D239" s="3">
        <v>45828</v>
      </c>
    </row>
    <row r="240" spans="1:4" x14ac:dyDescent="0.25">
      <c r="A240">
        <v>100956266</v>
      </c>
      <c r="B240" s="1" t="s">
        <v>1744</v>
      </c>
      <c r="C240">
        <v>12000</v>
      </c>
      <c r="D240" s="3">
        <v>45834</v>
      </c>
    </row>
    <row r="241" spans="1:4" x14ac:dyDescent="0.25">
      <c r="A241">
        <v>100525278</v>
      </c>
      <c r="B241" s="1" t="s">
        <v>1728</v>
      </c>
      <c r="C241">
        <v>23000</v>
      </c>
      <c r="D241" s="3">
        <v>45834</v>
      </c>
    </row>
    <row r="242" spans="1:4" x14ac:dyDescent="0.25">
      <c r="A242">
        <v>100525464</v>
      </c>
      <c r="B242" s="1" t="s">
        <v>1714</v>
      </c>
      <c r="C242">
        <v>30000</v>
      </c>
      <c r="D242" s="3">
        <v>45828</v>
      </c>
    </row>
    <row r="243" spans="1:4" x14ac:dyDescent="0.25">
      <c r="A243">
        <v>100525002</v>
      </c>
      <c r="B243" s="1" t="s">
        <v>1740</v>
      </c>
      <c r="C243">
        <v>22000</v>
      </c>
      <c r="D243" s="3">
        <v>45834</v>
      </c>
    </row>
    <row r="244" spans="1:4" x14ac:dyDescent="0.25">
      <c r="A244">
        <v>100524723</v>
      </c>
      <c r="B244" s="1" t="s">
        <v>1706</v>
      </c>
      <c r="C244">
        <v>36000</v>
      </c>
      <c r="D244" s="3">
        <v>45834</v>
      </c>
    </row>
    <row r="245" spans="1:4" x14ac:dyDescent="0.25">
      <c r="A245">
        <v>100525259</v>
      </c>
      <c r="B245" s="1" t="s">
        <v>1750</v>
      </c>
      <c r="C245">
        <v>28000</v>
      </c>
      <c r="D245" s="3">
        <v>45834</v>
      </c>
    </row>
    <row r="246" spans="1:4" x14ac:dyDescent="0.25">
      <c r="A246">
        <v>100525265</v>
      </c>
      <c r="B246" s="1" t="s">
        <v>1720</v>
      </c>
      <c r="C246">
        <v>30000</v>
      </c>
      <c r="D246" s="3">
        <v>45834</v>
      </c>
    </row>
    <row r="247" spans="1:4" x14ac:dyDescent="0.25">
      <c r="A247">
        <v>100524329</v>
      </c>
      <c r="B247" s="1" t="s">
        <v>1737</v>
      </c>
      <c r="C247">
        <v>10000</v>
      </c>
      <c r="D247" s="3">
        <v>45824</v>
      </c>
    </row>
    <row r="248" spans="1:4" x14ac:dyDescent="0.25">
      <c r="A248">
        <v>100524260</v>
      </c>
      <c r="B248" s="1" t="s">
        <v>1737</v>
      </c>
      <c r="D248" s="3">
        <v>45630</v>
      </c>
    </row>
    <row r="249" spans="1:4" x14ac:dyDescent="0.25">
      <c r="A249">
        <v>100524966</v>
      </c>
      <c r="B249" s="1" t="s">
        <v>8707</v>
      </c>
      <c r="C249">
        <v>20000</v>
      </c>
      <c r="D249" s="3">
        <v>45824</v>
      </c>
    </row>
    <row r="250" spans="1:4" x14ac:dyDescent="0.25">
      <c r="A250">
        <v>100523610</v>
      </c>
      <c r="B250" s="1" t="s">
        <v>1710</v>
      </c>
      <c r="C250">
        <v>20000</v>
      </c>
      <c r="D250" s="3">
        <v>45824</v>
      </c>
    </row>
    <row r="251" spans="1:4" x14ac:dyDescent="0.25">
      <c r="A251">
        <v>100523927</v>
      </c>
      <c r="B251" s="1" t="s">
        <v>1730</v>
      </c>
      <c r="C251">
        <v>15000</v>
      </c>
      <c r="D251" s="3">
        <v>45834</v>
      </c>
    </row>
    <row r="252" spans="1:4" x14ac:dyDescent="0.25">
      <c r="A252">
        <v>100523576</v>
      </c>
      <c r="B252" s="1" t="s">
        <v>1732</v>
      </c>
      <c r="C252">
        <v>31900</v>
      </c>
      <c r="D252" s="3">
        <v>45828</v>
      </c>
    </row>
    <row r="253" spans="1:4" x14ac:dyDescent="0.25">
      <c r="A253">
        <v>100536353</v>
      </c>
      <c r="B253" s="1" t="s">
        <v>8565</v>
      </c>
      <c r="C253">
        <v>14500</v>
      </c>
      <c r="D253" s="3">
        <v>45834</v>
      </c>
    </row>
    <row r="254" spans="1:4" x14ac:dyDescent="0.25">
      <c r="A254">
        <v>100538006</v>
      </c>
      <c r="B254" s="1" t="s">
        <v>2375</v>
      </c>
      <c r="C254">
        <v>17000</v>
      </c>
      <c r="D254" s="3">
        <v>45824</v>
      </c>
    </row>
    <row r="255" spans="1:4" x14ac:dyDescent="0.25">
      <c r="A255">
        <v>100537928</v>
      </c>
      <c r="B255" s="1" t="s">
        <v>1735</v>
      </c>
      <c r="C255">
        <v>6000</v>
      </c>
      <c r="D255" s="3">
        <v>45824</v>
      </c>
    </row>
    <row r="256" spans="1:4" x14ac:dyDescent="0.25">
      <c r="A256">
        <v>100523757</v>
      </c>
      <c r="B256" s="1" t="s">
        <v>8445</v>
      </c>
      <c r="D256" s="3">
        <v>45783</v>
      </c>
    </row>
    <row r="257" spans="1:4" x14ac:dyDescent="0.25">
      <c r="A257">
        <v>100523415</v>
      </c>
      <c r="B257" s="1" t="s">
        <v>1722</v>
      </c>
      <c r="C257">
        <v>15000</v>
      </c>
      <c r="D257" s="3">
        <v>45834</v>
      </c>
    </row>
    <row r="258" spans="1:4" x14ac:dyDescent="0.25">
      <c r="A258">
        <v>101645006</v>
      </c>
      <c r="B258" s="1" t="s">
        <v>1750</v>
      </c>
      <c r="D258" s="3"/>
    </row>
    <row r="259" spans="1:4" x14ac:dyDescent="0.25">
      <c r="A259">
        <v>101645011</v>
      </c>
      <c r="B259" s="1" t="s">
        <v>1706</v>
      </c>
      <c r="C259">
        <v>10000</v>
      </c>
      <c r="D259" s="3">
        <v>45824</v>
      </c>
    </row>
    <row r="260" spans="1:4" x14ac:dyDescent="0.25">
      <c r="A260">
        <v>101645010</v>
      </c>
      <c r="B260" s="1" t="s">
        <v>1726</v>
      </c>
      <c r="D260" s="3">
        <v>45808</v>
      </c>
    </row>
    <row r="261" spans="1:4" x14ac:dyDescent="0.25">
      <c r="A261">
        <v>101645019</v>
      </c>
      <c r="B261" s="1" t="s">
        <v>1720</v>
      </c>
      <c r="C261">
        <v>15000</v>
      </c>
      <c r="D261" s="3">
        <v>45824</v>
      </c>
    </row>
    <row r="262" spans="1:4" x14ac:dyDescent="0.25">
      <c r="A262">
        <v>101645020</v>
      </c>
      <c r="B262" s="1" t="s">
        <v>1742</v>
      </c>
      <c r="D262" s="3"/>
    </row>
    <row r="263" spans="1:4" x14ac:dyDescent="0.25">
      <c r="A263">
        <v>101645016</v>
      </c>
      <c r="B263" s="1" t="s">
        <v>1724</v>
      </c>
      <c r="D263" s="3">
        <v>45793</v>
      </c>
    </row>
    <row r="264" spans="1:4" x14ac:dyDescent="0.25">
      <c r="A264">
        <v>101645416</v>
      </c>
      <c r="B264" s="1" t="s">
        <v>1710</v>
      </c>
      <c r="D264" s="3"/>
    </row>
    <row r="265" spans="1:4" x14ac:dyDescent="0.25">
      <c r="A265">
        <v>101645415</v>
      </c>
      <c r="B265" s="1" t="s">
        <v>1730</v>
      </c>
      <c r="C265">
        <v>25000</v>
      </c>
      <c r="D265" s="3">
        <v>45824</v>
      </c>
    </row>
    <row r="266" spans="1:4" x14ac:dyDescent="0.25">
      <c r="A266">
        <v>101645414</v>
      </c>
      <c r="B266" s="1" t="s">
        <v>1740</v>
      </c>
      <c r="D266" s="3">
        <v>45794</v>
      </c>
    </row>
    <row r="267" spans="1:4" x14ac:dyDescent="0.25">
      <c r="A267">
        <v>101645404</v>
      </c>
      <c r="B267" s="1" t="s">
        <v>1732</v>
      </c>
      <c r="C267">
        <v>20000</v>
      </c>
      <c r="D267" s="3">
        <v>45824</v>
      </c>
    </row>
    <row r="268" spans="1:4" x14ac:dyDescent="0.25">
      <c r="A268">
        <v>101848632</v>
      </c>
      <c r="B268" s="1" t="s">
        <v>8062</v>
      </c>
      <c r="D268" s="3">
        <v>45800</v>
      </c>
    </row>
    <row r="269" spans="1:4" x14ac:dyDescent="0.25">
      <c r="A269">
        <v>102538136</v>
      </c>
      <c r="B269" s="1" t="s">
        <v>9643</v>
      </c>
      <c r="D269" s="3">
        <v>45796</v>
      </c>
    </row>
    <row r="270" spans="1:4" x14ac:dyDescent="0.25">
      <c r="A270">
        <v>102106587</v>
      </c>
      <c r="B270" s="1" t="s">
        <v>7421</v>
      </c>
      <c r="C270">
        <v>22521</v>
      </c>
      <c r="D270" s="3">
        <v>45822</v>
      </c>
    </row>
    <row r="271" spans="1:4" x14ac:dyDescent="0.25">
      <c r="A271">
        <v>101844634</v>
      </c>
      <c r="B271" s="1" t="s">
        <v>8442</v>
      </c>
      <c r="D271" s="3">
        <v>45804</v>
      </c>
    </row>
    <row r="272" spans="1:4" x14ac:dyDescent="0.25">
      <c r="A272">
        <v>102845164</v>
      </c>
      <c r="B272" s="1" t="s">
        <v>7051</v>
      </c>
      <c r="D272" s="3">
        <v>45713</v>
      </c>
    </row>
    <row r="273" spans="1:4" x14ac:dyDescent="0.25">
      <c r="A273">
        <v>102856617</v>
      </c>
      <c r="B273" s="1" t="s">
        <v>517</v>
      </c>
      <c r="D273" s="3">
        <v>45713</v>
      </c>
    </row>
    <row r="274" spans="1:4" x14ac:dyDescent="0.25">
      <c r="A274">
        <v>100537969</v>
      </c>
      <c r="B274" s="1" t="s">
        <v>7101</v>
      </c>
      <c r="C274">
        <v>30000</v>
      </c>
      <c r="D274" s="3">
        <v>45831</v>
      </c>
    </row>
    <row r="275" spans="1:4" x14ac:dyDescent="0.25">
      <c r="A275">
        <v>100537813</v>
      </c>
      <c r="B275" s="1" t="s">
        <v>7045</v>
      </c>
      <c r="D275" s="3">
        <v>45210</v>
      </c>
    </row>
    <row r="276" spans="1:4" x14ac:dyDescent="0.25">
      <c r="A276">
        <v>100537499</v>
      </c>
      <c r="B276" s="1" t="s">
        <v>9270</v>
      </c>
      <c r="C276">
        <v>30000</v>
      </c>
      <c r="D276" s="3">
        <v>45831</v>
      </c>
    </row>
    <row r="277" spans="1:4" x14ac:dyDescent="0.25">
      <c r="A277">
        <v>100537664</v>
      </c>
      <c r="B277" s="1" t="s">
        <v>7065</v>
      </c>
      <c r="C277">
        <v>43000</v>
      </c>
      <c r="D277" s="3">
        <v>45831</v>
      </c>
    </row>
    <row r="278" spans="1:4" x14ac:dyDescent="0.25">
      <c r="A278">
        <v>100537975</v>
      </c>
      <c r="B278" s="1" t="s">
        <v>7095</v>
      </c>
      <c r="D278" s="3">
        <v>45229</v>
      </c>
    </row>
    <row r="279" spans="1:4" x14ac:dyDescent="0.25">
      <c r="A279">
        <v>100537628</v>
      </c>
      <c r="B279" s="1" t="s">
        <v>7081</v>
      </c>
      <c r="C279">
        <v>33000</v>
      </c>
      <c r="D279" s="3">
        <v>45825</v>
      </c>
    </row>
    <row r="280" spans="1:4" x14ac:dyDescent="0.25">
      <c r="A280">
        <v>100537821</v>
      </c>
      <c r="B280" s="1" t="s">
        <v>7079</v>
      </c>
      <c r="C280">
        <v>25000</v>
      </c>
      <c r="D280" s="3">
        <v>45834</v>
      </c>
    </row>
    <row r="281" spans="1:4" x14ac:dyDescent="0.25">
      <c r="A281">
        <v>100537794</v>
      </c>
      <c r="B281" s="1" t="s">
        <v>8618</v>
      </c>
      <c r="C281">
        <v>35000</v>
      </c>
      <c r="D281" s="3">
        <v>45831</v>
      </c>
    </row>
    <row r="282" spans="1:4" x14ac:dyDescent="0.25">
      <c r="A282">
        <v>100537648</v>
      </c>
      <c r="B282" s="1" t="s">
        <v>7097</v>
      </c>
      <c r="C282">
        <v>25800</v>
      </c>
      <c r="D282" s="3">
        <v>45831</v>
      </c>
    </row>
    <row r="283" spans="1:4" x14ac:dyDescent="0.25">
      <c r="A283">
        <v>100537800</v>
      </c>
      <c r="B283" s="1" t="s">
        <v>7103</v>
      </c>
      <c r="C283">
        <v>30000</v>
      </c>
      <c r="D283" s="3">
        <v>45825</v>
      </c>
    </row>
    <row r="284" spans="1:4" x14ac:dyDescent="0.25">
      <c r="A284">
        <v>100537665</v>
      </c>
      <c r="B284" s="1" t="s">
        <v>7049</v>
      </c>
      <c r="C284">
        <v>25000</v>
      </c>
      <c r="D284" s="3">
        <v>45833</v>
      </c>
    </row>
    <row r="285" spans="1:4" x14ac:dyDescent="0.25">
      <c r="A285">
        <v>100955509</v>
      </c>
      <c r="B285" s="1" t="s">
        <v>7093</v>
      </c>
      <c r="C285">
        <v>41000</v>
      </c>
      <c r="D285" s="3">
        <v>45831</v>
      </c>
    </row>
    <row r="286" spans="1:4" x14ac:dyDescent="0.25">
      <c r="A286">
        <v>100537653</v>
      </c>
      <c r="B286" s="1" t="s">
        <v>7073</v>
      </c>
      <c r="C286">
        <v>32000</v>
      </c>
      <c r="D286" s="3">
        <v>45831</v>
      </c>
    </row>
    <row r="287" spans="1:4" x14ac:dyDescent="0.25">
      <c r="A287">
        <v>100537657</v>
      </c>
      <c r="B287" s="1" t="s">
        <v>7063</v>
      </c>
      <c r="C287">
        <v>60000</v>
      </c>
      <c r="D287" s="3">
        <v>45821</v>
      </c>
    </row>
    <row r="288" spans="1:4" x14ac:dyDescent="0.25">
      <c r="A288">
        <v>100537817</v>
      </c>
      <c r="B288" s="1" t="s">
        <v>7085</v>
      </c>
      <c r="C288">
        <v>29000</v>
      </c>
      <c r="D288" s="3">
        <v>45825</v>
      </c>
    </row>
    <row r="289" spans="1:4" x14ac:dyDescent="0.25">
      <c r="A289">
        <v>100537647</v>
      </c>
      <c r="B289" s="1" t="s">
        <v>7059</v>
      </c>
      <c r="C289">
        <v>5000</v>
      </c>
      <c r="D289" s="3">
        <v>45831</v>
      </c>
    </row>
    <row r="290" spans="1:4" x14ac:dyDescent="0.25">
      <c r="A290">
        <v>100537798</v>
      </c>
      <c r="B290" s="1" t="s">
        <v>7105</v>
      </c>
      <c r="C290">
        <v>45000</v>
      </c>
      <c r="D290" s="3">
        <v>45825</v>
      </c>
    </row>
    <row r="291" spans="1:4" x14ac:dyDescent="0.25">
      <c r="A291">
        <v>100537646</v>
      </c>
      <c r="B291" s="1" t="s">
        <v>7055</v>
      </c>
      <c r="C291">
        <v>17000</v>
      </c>
      <c r="D291" s="3">
        <v>45825</v>
      </c>
    </row>
    <row r="292" spans="1:4" x14ac:dyDescent="0.25">
      <c r="A292">
        <v>100538162</v>
      </c>
      <c r="B292" s="1" t="s">
        <v>7075</v>
      </c>
      <c r="C292">
        <v>20000</v>
      </c>
      <c r="D292" s="3">
        <v>45833</v>
      </c>
    </row>
    <row r="293" spans="1:4" x14ac:dyDescent="0.25">
      <c r="A293">
        <v>100537799</v>
      </c>
      <c r="B293" s="1" t="s">
        <v>7075</v>
      </c>
      <c r="C293">
        <v>20000</v>
      </c>
      <c r="D293" s="3">
        <v>45833</v>
      </c>
    </row>
    <row r="294" spans="1:4" x14ac:dyDescent="0.25">
      <c r="A294">
        <v>100538001</v>
      </c>
      <c r="B294" s="1" t="s">
        <v>7071</v>
      </c>
      <c r="C294">
        <v>1500</v>
      </c>
      <c r="D294" s="3">
        <v>45824</v>
      </c>
    </row>
    <row r="295" spans="1:4" x14ac:dyDescent="0.25">
      <c r="A295">
        <v>100537984</v>
      </c>
      <c r="B295" s="1" t="s">
        <v>7109</v>
      </c>
      <c r="C295">
        <v>30000</v>
      </c>
      <c r="D295" s="3">
        <v>45834</v>
      </c>
    </row>
    <row r="296" spans="1:4" x14ac:dyDescent="0.25">
      <c r="A296">
        <v>100537811</v>
      </c>
      <c r="B296" s="1" t="s">
        <v>7107</v>
      </c>
      <c r="C296">
        <v>40000</v>
      </c>
      <c r="D296" s="3">
        <v>45831</v>
      </c>
    </row>
    <row r="297" spans="1:4" x14ac:dyDescent="0.25">
      <c r="A297">
        <v>100537655</v>
      </c>
      <c r="B297" s="1" t="s">
        <v>7113</v>
      </c>
      <c r="C297">
        <v>20000</v>
      </c>
      <c r="D297" s="3">
        <v>45833</v>
      </c>
    </row>
    <row r="298" spans="1:4" x14ac:dyDescent="0.25">
      <c r="A298">
        <v>100537641</v>
      </c>
      <c r="B298" s="1" t="s">
        <v>8616</v>
      </c>
      <c r="C298">
        <v>40000</v>
      </c>
      <c r="D298" s="3">
        <v>45831</v>
      </c>
    </row>
    <row r="299" spans="1:4" x14ac:dyDescent="0.25">
      <c r="A299">
        <v>100537829</v>
      </c>
      <c r="B299" s="1" t="s">
        <v>7118</v>
      </c>
      <c r="C299">
        <v>40000</v>
      </c>
      <c r="D299" s="3">
        <v>45831</v>
      </c>
    </row>
    <row r="300" spans="1:4" x14ac:dyDescent="0.25">
      <c r="A300">
        <v>100537802</v>
      </c>
      <c r="B300" s="1" t="s">
        <v>7077</v>
      </c>
      <c r="C300">
        <v>34000</v>
      </c>
      <c r="D300" s="3">
        <v>45831</v>
      </c>
    </row>
    <row r="301" spans="1:4" x14ac:dyDescent="0.25">
      <c r="A301">
        <v>100537633</v>
      </c>
      <c r="B301" s="1" t="s">
        <v>9251</v>
      </c>
      <c r="C301">
        <v>37000</v>
      </c>
      <c r="D301" s="3">
        <v>45831</v>
      </c>
    </row>
    <row r="302" spans="1:4" x14ac:dyDescent="0.25">
      <c r="A302">
        <v>100537981</v>
      </c>
      <c r="B302" s="1" t="s">
        <v>8620</v>
      </c>
      <c r="C302">
        <v>30000</v>
      </c>
      <c r="D302" s="3">
        <v>45834</v>
      </c>
    </row>
    <row r="303" spans="1:4" x14ac:dyDescent="0.25">
      <c r="A303">
        <v>100538143</v>
      </c>
      <c r="B303" s="1" t="s">
        <v>8620</v>
      </c>
      <c r="C303">
        <v>30000</v>
      </c>
      <c r="D303" s="3">
        <v>45834</v>
      </c>
    </row>
    <row r="304" spans="1:4" x14ac:dyDescent="0.25">
      <c r="A304">
        <v>100537968</v>
      </c>
      <c r="B304" s="1" t="s">
        <v>7047</v>
      </c>
      <c r="D304" s="3">
        <v>45713</v>
      </c>
    </row>
    <row r="305" spans="1:4" x14ac:dyDescent="0.25">
      <c r="A305">
        <v>100945444</v>
      </c>
      <c r="B305" s="1" t="s">
        <v>7087</v>
      </c>
      <c r="D305" s="3">
        <v>45803</v>
      </c>
    </row>
    <row r="306" spans="1:4" x14ac:dyDescent="0.25">
      <c r="A306">
        <v>100537797</v>
      </c>
      <c r="B306" s="1" t="s">
        <v>8572</v>
      </c>
      <c r="C306">
        <v>28000</v>
      </c>
      <c r="D306" s="3">
        <v>45834</v>
      </c>
    </row>
    <row r="307" spans="1:4" x14ac:dyDescent="0.25">
      <c r="A307">
        <v>100538002</v>
      </c>
      <c r="B307" s="1" t="s">
        <v>7121</v>
      </c>
      <c r="D307" s="3">
        <v>45348</v>
      </c>
    </row>
    <row r="308" spans="1:4" x14ac:dyDescent="0.25">
      <c r="A308">
        <v>100538150</v>
      </c>
      <c r="B308" s="1" t="s">
        <v>7057</v>
      </c>
      <c r="C308">
        <v>30000</v>
      </c>
      <c r="D308" s="3">
        <v>45834</v>
      </c>
    </row>
    <row r="309" spans="1:4" x14ac:dyDescent="0.25">
      <c r="A309">
        <v>100538149</v>
      </c>
      <c r="B309" s="1" t="s">
        <v>7099</v>
      </c>
      <c r="D309" s="3">
        <v>45737</v>
      </c>
    </row>
    <row r="310" spans="1:4" x14ac:dyDescent="0.25">
      <c r="A310">
        <v>100537493</v>
      </c>
      <c r="B310" s="1" t="s">
        <v>7043</v>
      </c>
      <c r="C310">
        <v>32500</v>
      </c>
      <c r="D310" s="3">
        <v>45831</v>
      </c>
    </row>
    <row r="311" spans="1:4" x14ac:dyDescent="0.25">
      <c r="A311">
        <v>100945445</v>
      </c>
      <c r="B311" s="1" t="s">
        <v>7111</v>
      </c>
      <c r="C311">
        <v>35000</v>
      </c>
      <c r="D311" s="3">
        <v>45824</v>
      </c>
    </row>
    <row r="312" spans="1:4" x14ac:dyDescent="0.25">
      <c r="A312">
        <v>100538651</v>
      </c>
      <c r="B312" s="1" t="s">
        <v>7091</v>
      </c>
      <c r="D312" s="3">
        <v>45588</v>
      </c>
    </row>
    <row r="313" spans="1:4" x14ac:dyDescent="0.25">
      <c r="A313">
        <v>100537645</v>
      </c>
      <c r="B313" s="1" t="s">
        <v>8986</v>
      </c>
      <c r="C313">
        <v>31000</v>
      </c>
      <c r="D313" s="3">
        <v>45822</v>
      </c>
    </row>
    <row r="314" spans="1:4" x14ac:dyDescent="0.25">
      <c r="A314">
        <v>100538636</v>
      </c>
      <c r="B314" s="1" t="s">
        <v>7083</v>
      </c>
      <c r="C314">
        <v>30000</v>
      </c>
      <c r="D314" s="3">
        <v>45831</v>
      </c>
    </row>
    <row r="315" spans="1:4" x14ac:dyDescent="0.25">
      <c r="A315">
        <v>100537668</v>
      </c>
      <c r="B315" s="1" t="s">
        <v>7089</v>
      </c>
      <c r="D315" s="3">
        <v>45801</v>
      </c>
    </row>
    <row r="316" spans="1:4" x14ac:dyDescent="0.25">
      <c r="A316">
        <v>100538642</v>
      </c>
      <c r="B316" s="1" t="s">
        <v>7115</v>
      </c>
      <c r="D316" s="3">
        <v>45719</v>
      </c>
    </row>
    <row r="317" spans="1:4" x14ac:dyDescent="0.25">
      <c r="A317">
        <v>100945449</v>
      </c>
      <c r="B317" s="1" t="s">
        <v>7069</v>
      </c>
      <c r="D317" s="3">
        <v>45793</v>
      </c>
    </row>
    <row r="318" spans="1:4" x14ac:dyDescent="0.25">
      <c r="A318">
        <v>100537651</v>
      </c>
      <c r="B318" s="1" t="s">
        <v>7061</v>
      </c>
      <c r="D318" s="3">
        <v>45761</v>
      </c>
    </row>
    <row r="319" spans="1:4" x14ac:dyDescent="0.25">
      <c r="A319">
        <v>100538325</v>
      </c>
      <c r="B319" s="1" t="s">
        <v>8571</v>
      </c>
      <c r="C319">
        <v>112000</v>
      </c>
      <c r="D319" s="3">
        <v>45831</v>
      </c>
    </row>
    <row r="320" spans="1:4" x14ac:dyDescent="0.25">
      <c r="A320">
        <v>100538475</v>
      </c>
      <c r="B320" s="1" t="s">
        <v>521</v>
      </c>
      <c r="C320">
        <v>31000</v>
      </c>
      <c r="D320" s="3">
        <v>45825</v>
      </c>
    </row>
    <row r="321" spans="1:4" x14ac:dyDescent="0.25">
      <c r="A321">
        <v>101644744</v>
      </c>
      <c r="B321" s="1" t="s">
        <v>7071</v>
      </c>
      <c r="C321">
        <v>90000</v>
      </c>
      <c r="D321" s="3">
        <v>45824</v>
      </c>
    </row>
    <row r="322" spans="1:4" x14ac:dyDescent="0.25">
      <c r="A322">
        <v>101644755</v>
      </c>
      <c r="B322" s="1" t="s">
        <v>529</v>
      </c>
      <c r="D322" s="3">
        <v>45728</v>
      </c>
    </row>
    <row r="323" spans="1:4" x14ac:dyDescent="0.25">
      <c r="A323">
        <v>101647261</v>
      </c>
      <c r="B323" s="1" t="s">
        <v>7061</v>
      </c>
      <c r="D323" s="3">
        <v>45761</v>
      </c>
    </row>
    <row r="324" spans="1:4" x14ac:dyDescent="0.25">
      <c r="A324">
        <v>101647440</v>
      </c>
      <c r="B324" s="1" t="s">
        <v>7103</v>
      </c>
      <c r="C324">
        <v>15000</v>
      </c>
      <c r="D324" s="3">
        <v>45834</v>
      </c>
    </row>
    <row r="325" spans="1:4" x14ac:dyDescent="0.25">
      <c r="A325">
        <v>101814180</v>
      </c>
      <c r="B325" s="1" t="s">
        <v>7095</v>
      </c>
      <c r="D325" s="3">
        <v>45777</v>
      </c>
    </row>
    <row r="326" spans="1:4" x14ac:dyDescent="0.25">
      <c r="A326">
        <v>102679326</v>
      </c>
      <c r="B326" s="1" t="s">
        <v>8994</v>
      </c>
      <c r="C326">
        <v>30000</v>
      </c>
      <c r="D326" s="3">
        <v>45831</v>
      </c>
    </row>
    <row r="327" spans="1:4" x14ac:dyDescent="0.25">
      <c r="A327">
        <v>102701379</v>
      </c>
      <c r="B327" s="1" t="s">
        <v>7067</v>
      </c>
      <c r="D327" s="3"/>
    </row>
    <row r="328" spans="1:4" x14ac:dyDescent="0.25">
      <c r="A328">
        <v>102603196</v>
      </c>
      <c r="B328" s="1" t="s">
        <v>7053</v>
      </c>
      <c r="C328">
        <v>62000</v>
      </c>
      <c r="D328" s="3">
        <v>45831</v>
      </c>
    </row>
    <row r="329" spans="1:4" x14ac:dyDescent="0.25">
      <c r="A329">
        <v>100537777</v>
      </c>
      <c r="B329" s="1" t="s">
        <v>3457</v>
      </c>
      <c r="C329">
        <v>30000</v>
      </c>
      <c r="D329" s="3">
        <v>45827</v>
      </c>
    </row>
    <row r="330" spans="1:4" x14ac:dyDescent="0.25">
      <c r="A330">
        <v>100538906</v>
      </c>
      <c r="B330" s="1" t="s">
        <v>3454</v>
      </c>
      <c r="C330">
        <v>48000</v>
      </c>
      <c r="D330" s="3">
        <v>45827</v>
      </c>
    </row>
    <row r="331" spans="1:4" x14ac:dyDescent="0.25">
      <c r="A331">
        <v>100539949</v>
      </c>
      <c r="B331" s="1" t="s">
        <v>3451</v>
      </c>
      <c r="C331">
        <v>40500</v>
      </c>
      <c r="D331" s="3">
        <v>45831</v>
      </c>
    </row>
    <row r="332" spans="1:4" x14ac:dyDescent="0.25">
      <c r="A332">
        <v>100540697</v>
      </c>
      <c r="B332" s="1" t="s">
        <v>9644</v>
      </c>
      <c r="C332">
        <v>46500</v>
      </c>
      <c r="D332" s="3">
        <v>45826</v>
      </c>
    </row>
    <row r="333" spans="1:4" x14ac:dyDescent="0.25">
      <c r="A333">
        <v>102190875</v>
      </c>
      <c r="B333" s="1" t="s">
        <v>5040</v>
      </c>
      <c r="D333" s="3">
        <v>43475</v>
      </c>
    </row>
    <row r="334" spans="1:4" x14ac:dyDescent="0.25">
      <c r="A334">
        <v>100540077</v>
      </c>
      <c r="B334" s="1" t="s">
        <v>6482</v>
      </c>
      <c r="D334" s="3">
        <v>45797</v>
      </c>
    </row>
    <row r="335" spans="1:4" x14ac:dyDescent="0.25">
      <c r="A335">
        <v>100540327</v>
      </c>
      <c r="B335" s="1" t="s">
        <v>6651</v>
      </c>
      <c r="C335">
        <v>41500</v>
      </c>
      <c r="D335" s="3">
        <v>45832</v>
      </c>
    </row>
    <row r="336" spans="1:4" x14ac:dyDescent="0.25">
      <c r="A336">
        <v>100539240</v>
      </c>
      <c r="B336" s="1" t="s">
        <v>6651</v>
      </c>
      <c r="C336">
        <v>43000</v>
      </c>
      <c r="D336" s="3">
        <v>45832</v>
      </c>
    </row>
    <row r="337" spans="1:4" x14ac:dyDescent="0.25">
      <c r="A337">
        <v>100540544</v>
      </c>
      <c r="B337" s="1" t="s">
        <v>8428</v>
      </c>
      <c r="C337">
        <v>38000</v>
      </c>
      <c r="D337" s="3">
        <v>45831</v>
      </c>
    </row>
    <row r="338" spans="1:4" x14ac:dyDescent="0.25">
      <c r="A338">
        <v>100539399</v>
      </c>
      <c r="B338" s="1" t="s">
        <v>2548</v>
      </c>
      <c r="C338">
        <v>40000</v>
      </c>
      <c r="D338" s="3">
        <v>45824</v>
      </c>
    </row>
    <row r="339" spans="1:4" x14ac:dyDescent="0.25">
      <c r="A339">
        <v>100540459</v>
      </c>
      <c r="B339" s="1" t="s">
        <v>5133</v>
      </c>
      <c r="C339">
        <v>50000</v>
      </c>
      <c r="D339" s="3">
        <v>45828</v>
      </c>
    </row>
    <row r="340" spans="1:4" x14ac:dyDescent="0.25">
      <c r="A340">
        <v>100538892</v>
      </c>
      <c r="B340" s="1" t="s">
        <v>9404</v>
      </c>
      <c r="C340">
        <v>39000</v>
      </c>
      <c r="D340" s="3">
        <v>45831</v>
      </c>
    </row>
    <row r="341" spans="1:4" x14ac:dyDescent="0.25">
      <c r="A341">
        <v>100539525</v>
      </c>
      <c r="B341" s="1" t="s">
        <v>8180</v>
      </c>
      <c r="C341">
        <v>23000</v>
      </c>
      <c r="D341" s="3">
        <v>45826</v>
      </c>
    </row>
    <row r="342" spans="1:4" x14ac:dyDescent="0.25">
      <c r="A342">
        <v>100537294</v>
      </c>
      <c r="B342" s="1" t="s">
        <v>5181</v>
      </c>
      <c r="C342">
        <v>24000</v>
      </c>
      <c r="D342" s="3">
        <v>45831</v>
      </c>
    </row>
    <row r="343" spans="1:4" x14ac:dyDescent="0.25">
      <c r="A343">
        <v>100539213</v>
      </c>
      <c r="B343" s="1" t="s">
        <v>5179</v>
      </c>
      <c r="C343">
        <v>44600</v>
      </c>
      <c r="D343" s="3">
        <v>45831</v>
      </c>
    </row>
    <row r="344" spans="1:4" x14ac:dyDescent="0.25">
      <c r="A344">
        <v>100537105</v>
      </c>
      <c r="B344" s="1" t="s">
        <v>5174</v>
      </c>
      <c r="C344">
        <v>54200</v>
      </c>
      <c r="D344" s="3">
        <v>45832</v>
      </c>
    </row>
    <row r="345" spans="1:4" x14ac:dyDescent="0.25">
      <c r="A345">
        <v>100537785</v>
      </c>
      <c r="B345" s="1" t="s">
        <v>5183</v>
      </c>
      <c r="C345">
        <v>45000</v>
      </c>
      <c r="D345" s="3">
        <v>45826</v>
      </c>
    </row>
    <row r="346" spans="1:4" x14ac:dyDescent="0.25">
      <c r="A346">
        <v>100420052</v>
      </c>
      <c r="B346" s="1" t="s">
        <v>5177</v>
      </c>
      <c r="C346">
        <v>10000</v>
      </c>
      <c r="D346" s="3">
        <v>45831</v>
      </c>
    </row>
    <row r="347" spans="1:4" x14ac:dyDescent="0.25">
      <c r="A347">
        <v>100539348</v>
      </c>
      <c r="B347" s="1" t="s">
        <v>9645</v>
      </c>
      <c r="D347" s="3">
        <v>45804</v>
      </c>
    </row>
    <row r="348" spans="1:4" x14ac:dyDescent="0.25">
      <c r="A348">
        <v>102190171</v>
      </c>
      <c r="B348" s="1" t="s">
        <v>6787</v>
      </c>
      <c r="D348" s="3"/>
    </row>
    <row r="349" spans="1:4" x14ac:dyDescent="0.25">
      <c r="A349">
        <v>101393706</v>
      </c>
      <c r="B349" s="1" t="s">
        <v>6789</v>
      </c>
      <c r="C349">
        <v>15000</v>
      </c>
      <c r="D349" s="3">
        <v>45829</v>
      </c>
    </row>
    <row r="350" spans="1:4" x14ac:dyDescent="0.25">
      <c r="A350">
        <v>100540450</v>
      </c>
      <c r="B350" s="1" t="s">
        <v>4647</v>
      </c>
      <c r="C350">
        <v>8000</v>
      </c>
      <c r="D350" s="3">
        <v>45831</v>
      </c>
    </row>
    <row r="351" spans="1:4" x14ac:dyDescent="0.25">
      <c r="A351">
        <v>101644787</v>
      </c>
      <c r="B351" s="1" t="s">
        <v>6789</v>
      </c>
      <c r="D351" s="3">
        <v>45797</v>
      </c>
    </row>
    <row r="352" spans="1:4" x14ac:dyDescent="0.25">
      <c r="A352">
        <v>100540199</v>
      </c>
      <c r="B352" s="1" t="s">
        <v>2262</v>
      </c>
      <c r="C352">
        <v>55000</v>
      </c>
      <c r="D352" s="3">
        <v>45827</v>
      </c>
    </row>
    <row r="353" spans="1:4" x14ac:dyDescent="0.25">
      <c r="A353">
        <v>100539969</v>
      </c>
      <c r="B353" s="1" t="s">
        <v>2255</v>
      </c>
      <c r="C353">
        <v>36000</v>
      </c>
      <c r="D353" s="3">
        <v>45827</v>
      </c>
    </row>
    <row r="354" spans="1:4" x14ac:dyDescent="0.25">
      <c r="A354">
        <v>100537104</v>
      </c>
      <c r="B354" s="1" t="s">
        <v>9646</v>
      </c>
      <c r="C354">
        <v>30000</v>
      </c>
      <c r="D354" s="3">
        <v>45827</v>
      </c>
    </row>
    <row r="355" spans="1:4" x14ac:dyDescent="0.25">
      <c r="A355">
        <v>100539987</v>
      </c>
      <c r="B355" s="1" t="s">
        <v>2258</v>
      </c>
      <c r="D355" s="3">
        <v>45797</v>
      </c>
    </row>
    <row r="356" spans="1:4" x14ac:dyDescent="0.25">
      <c r="A356">
        <v>100538904</v>
      </c>
      <c r="B356" s="1" t="s">
        <v>2260</v>
      </c>
      <c r="C356">
        <v>40000</v>
      </c>
      <c r="D356" s="3">
        <v>45827</v>
      </c>
    </row>
    <row r="357" spans="1:4" x14ac:dyDescent="0.25">
      <c r="A357">
        <v>100537089</v>
      </c>
      <c r="B357" s="1" t="s">
        <v>1667</v>
      </c>
      <c r="C357">
        <v>46000</v>
      </c>
      <c r="D357" s="3">
        <v>45811</v>
      </c>
    </row>
    <row r="358" spans="1:4" x14ac:dyDescent="0.25">
      <c r="A358">
        <v>100539725</v>
      </c>
      <c r="B358" s="1" t="s">
        <v>8546</v>
      </c>
      <c r="C358">
        <v>64600</v>
      </c>
      <c r="D358" s="3">
        <v>45827</v>
      </c>
    </row>
    <row r="359" spans="1:4" x14ac:dyDescent="0.25">
      <c r="A359">
        <v>102190209</v>
      </c>
      <c r="B359" s="1" t="s">
        <v>5100</v>
      </c>
      <c r="D359" s="3">
        <v>45549</v>
      </c>
    </row>
    <row r="360" spans="1:4" x14ac:dyDescent="0.25">
      <c r="A360">
        <v>100538800</v>
      </c>
      <c r="B360" s="1" t="s">
        <v>6844</v>
      </c>
      <c r="C360">
        <v>94000</v>
      </c>
      <c r="D360" s="3">
        <v>45831</v>
      </c>
    </row>
    <row r="361" spans="1:4" x14ac:dyDescent="0.25">
      <c r="A361">
        <v>102426436</v>
      </c>
      <c r="B361" s="1" t="s">
        <v>8682</v>
      </c>
      <c r="D361" s="3">
        <v>43969</v>
      </c>
    </row>
    <row r="362" spans="1:4" x14ac:dyDescent="0.25">
      <c r="A362">
        <v>102703323</v>
      </c>
      <c r="B362" s="1" t="s">
        <v>4841</v>
      </c>
      <c r="C362">
        <v>60000</v>
      </c>
      <c r="D362" s="3">
        <v>45831</v>
      </c>
    </row>
    <row r="363" spans="1:4" x14ac:dyDescent="0.25">
      <c r="A363">
        <v>102873020</v>
      </c>
      <c r="B363" s="1" t="s">
        <v>9468</v>
      </c>
      <c r="D363" s="3">
        <v>45805</v>
      </c>
    </row>
    <row r="364" spans="1:4" x14ac:dyDescent="0.25">
      <c r="A364">
        <v>100945356</v>
      </c>
      <c r="B364" s="1" t="s">
        <v>6512</v>
      </c>
      <c r="C364">
        <v>27000</v>
      </c>
      <c r="D364" s="3">
        <v>45826</v>
      </c>
    </row>
    <row r="365" spans="1:4" x14ac:dyDescent="0.25">
      <c r="A365">
        <v>102729067</v>
      </c>
      <c r="B365" s="1" t="s">
        <v>6510</v>
      </c>
      <c r="D365" s="3">
        <v>45467</v>
      </c>
    </row>
    <row r="366" spans="1:4" x14ac:dyDescent="0.25">
      <c r="A366">
        <v>100526279</v>
      </c>
      <c r="B366" s="1" t="s">
        <v>1870</v>
      </c>
      <c r="C366">
        <v>30000</v>
      </c>
      <c r="D366" s="3">
        <v>45831</v>
      </c>
    </row>
    <row r="367" spans="1:4" x14ac:dyDescent="0.25">
      <c r="A367">
        <v>100526268</v>
      </c>
      <c r="B367" s="1" t="s">
        <v>1868</v>
      </c>
      <c r="C367">
        <v>20000</v>
      </c>
      <c r="D367" s="3">
        <v>45821</v>
      </c>
    </row>
    <row r="368" spans="1:4" x14ac:dyDescent="0.25">
      <c r="A368">
        <v>100525752</v>
      </c>
      <c r="B368" s="1" t="s">
        <v>1866</v>
      </c>
      <c r="C368">
        <v>25000</v>
      </c>
      <c r="D368" s="3">
        <v>45826</v>
      </c>
    </row>
    <row r="369" spans="1:4" x14ac:dyDescent="0.25">
      <c r="A369">
        <v>100525847</v>
      </c>
      <c r="B369" s="1" t="s">
        <v>9312</v>
      </c>
      <c r="D369" s="3">
        <v>45785</v>
      </c>
    </row>
    <row r="370" spans="1:4" x14ac:dyDescent="0.25">
      <c r="A370">
        <v>100526217</v>
      </c>
      <c r="B370" s="1" t="s">
        <v>1868</v>
      </c>
      <c r="C370">
        <v>20000</v>
      </c>
      <c r="D370" s="3">
        <v>45820</v>
      </c>
    </row>
    <row r="371" spans="1:4" x14ac:dyDescent="0.25">
      <c r="A371">
        <v>100526293</v>
      </c>
      <c r="B371" s="1" t="s">
        <v>1860</v>
      </c>
      <c r="C371">
        <v>26685</v>
      </c>
      <c r="D371" s="3">
        <v>45829</v>
      </c>
    </row>
    <row r="372" spans="1:4" x14ac:dyDescent="0.25">
      <c r="A372">
        <v>100526357</v>
      </c>
      <c r="B372" s="1" t="s">
        <v>8787</v>
      </c>
      <c r="D372" s="3">
        <v>45496</v>
      </c>
    </row>
    <row r="373" spans="1:4" x14ac:dyDescent="0.25">
      <c r="A373">
        <v>100525808</v>
      </c>
      <c r="B373" s="1" t="s">
        <v>1876</v>
      </c>
      <c r="C373">
        <v>14000</v>
      </c>
      <c r="D373" s="3">
        <v>45815</v>
      </c>
    </row>
    <row r="374" spans="1:4" x14ac:dyDescent="0.25">
      <c r="A374">
        <v>100525807</v>
      </c>
      <c r="B374" s="1" t="s">
        <v>1874</v>
      </c>
      <c r="D374" s="3">
        <v>45762</v>
      </c>
    </row>
    <row r="375" spans="1:4" x14ac:dyDescent="0.25">
      <c r="A375">
        <v>100525842</v>
      </c>
      <c r="B375" s="1" t="s">
        <v>1864</v>
      </c>
      <c r="C375">
        <v>19000</v>
      </c>
      <c r="D375" s="3">
        <v>45826</v>
      </c>
    </row>
    <row r="376" spans="1:4" x14ac:dyDescent="0.25">
      <c r="A376">
        <v>100525892</v>
      </c>
      <c r="B376" s="1" t="s">
        <v>1872</v>
      </c>
      <c r="D376" s="3">
        <v>45565</v>
      </c>
    </row>
    <row r="377" spans="1:4" x14ac:dyDescent="0.25">
      <c r="A377">
        <v>100525825</v>
      </c>
      <c r="B377" s="1" t="s">
        <v>1857</v>
      </c>
      <c r="C377">
        <v>26685</v>
      </c>
      <c r="D377" s="3">
        <v>45829</v>
      </c>
    </row>
    <row r="378" spans="1:4" x14ac:dyDescent="0.25">
      <c r="A378">
        <v>101467249</v>
      </c>
      <c r="B378" s="1" t="s">
        <v>1862</v>
      </c>
      <c r="D378" s="3">
        <v>45792</v>
      </c>
    </row>
    <row r="379" spans="1:4" x14ac:dyDescent="0.25">
      <c r="A379">
        <v>100525072</v>
      </c>
      <c r="B379" s="1" t="s">
        <v>7271</v>
      </c>
      <c r="C379">
        <v>20001</v>
      </c>
      <c r="D379" s="3">
        <v>45831</v>
      </c>
    </row>
    <row r="380" spans="1:4" x14ac:dyDescent="0.25">
      <c r="A380">
        <v>100524770</v>
      </c>
      <c r="B380" s="1" t="s">
        <v>3004</v>
      </c>
      <c r="C380">
        <v>30000</v>
      </c>
      <c r="D380" s="3">
        <v>45831</v>
      </c>
    </row>
    <row r="381" spans="1:4" x14ac:dyDescent="0.25">
      <c r="A381">
        <v>100525235</v>
      </c>
      <c r="B381" s="1" t="s">
        <v>3006</v>
      </c>
      <c r="C381">
        <v>27000</v>
      </c>
      <c r="D381" s="3">
        <v>45831</v>
      </c>
    </row>
    <row r="382" spans="1:4" x14ac:dyDescent="0.25">
      <c r="A382">
        <v>100524615</v>
      </c>
      <c r="B382" s="1" t="s">
        <v>7273</v>
      </c>
      <c r="D382" s="3">
        <v>45772</v>
      </c>
    </row>
    <row r="383" spans="1:4" x14ac:dyDescent="0.25">
      <c r="A383">
        <v>100525394</v>
      </c>
      <c r="B383" s="1" t="s">
        <v>7276</v>
      </c>
      <c r="C383">
        <v>15000</v>
      </c>
      <c r="D383" s="3">
        <v>45831</v>
      </c>
    </row>
    <row r="384" spans="1:4" x14ac:dyDescent="0.25">
      <c r="A384">
        <v>100522886</v>
      </c>
      <c r="B384" s="1" t="s">
        <v>7269</v>
      </c>
      <c r="C384">
        <v>30000</v>
      </c>
      <c r="D384" s="3">
        <v>45831</v>
      </c>
    </row>
    <row r="385" spans="1:4" x14ac:dyDescent="0.25">
      <c r="A385">
        <v>101644874</v>
      </c>
      <c r="B385" s="1" t="s">
        <v>7269</v>
      </c>
      <c r="C385">
        <v>30000</v>
      </c>
      <c r="D385" s="3">
        <v>45831</v>
      </c>
    </row>
    <row r="386" spans="1:4" x14ac:dyDescent="0.25">
      <c r="A386">
        <v>101644884</v>
      </c>
      <c r="B386" s="1" t="s">
        <v>5494</v>
      </c>
      <c r="D386" s="3">
        <v>45800</v>
      </c>
    </row>
    <row r="387" spans="1:4" x14ac:dyDescent="0.25">
      <c r="A387">
        <v>101708686</v>
      </c>
      <c r="B387" s="1" t="s">
        <v>7269</v>
      </c>
      <c r="C387">
        <v>48000</v>
      </c>
      <c r="D387" s="3">
        <v>45831</v>
      </c>
    </row>
    <row r="388" spans="1:4" x14ac:dyDescent="0.25">
      <c r="A388">
        <v>100525826</v>
      </c>
      <c r="B388" s="1" t="s">
        <v>9428</v>
      </c>
      <c r="C388">
        <v>10000</v>
      </c>
      <c r="D388" s="3">
        <v>45826</v>
      </c>
    </row>
    <row r="389" spans="1:4" x14ac:dyDescent="0.25">
      <c r="A389">
        <v>100525764</v>
      </c>
      <c r="B389" s="1" t="s">
        <v>2569</v>
      </c>
      <c r="C389">
        <v>58000</v>
      </c>
      <c r="D389" s="3">
        <v>45828</v>
      </c>
    </row>
    <row r="390" spans="1:4" x14ac:dyDescent="0.25">
      <c r="A390">
        <v>100526219</v>
      </c>
      <c r="B390" s="1" t="s">
        <v>7135</v>
      </c>
      <c r="C390">
        <v>27000</v>
      </c>
      <c r="D390" s="3">
        <v>45826</v>
      </c>
    </row>
    <row r="391" spans="1:4" x14ac:dyDescent="0.25">
      <c r="A391">
        <v>100540523</v>
      </c>
      <c r="B391" s="1" t="s">
        <v>2291</v>
      </c>
      <c r="C391">
        <v>20000</v>
      </c>
      <c r="D391" s="3">
        <v>45810</v>
      </c>
    </row>
    <row r="392" spans="1:4" x14ac:dyDescent="0.25">
      <c r="A392">
        <v>100524033</v>
      </c>
      <c r="B392" s="1" t="s">
        <v>2284</v>
      </c>
      <c r="C392">
        <v>36000</v>
      </c>
      <c r="D392" s="3">
        <v>45826</v>
      </c>
    </row>
    <row r="393" spans="1:4" x14ac:dyDescent="0.25">
      <c r="A393">
        <v>100523522</v>
      </c>
      <c r="B393" s="1" t="s">
        <v>8686</v>
      </c>
      <c r="D393" s="3">
        <v>45793</v>
      </c>
    </row>
    <row r="394" spans="1:4" x14ac:dyDescent="0.25">
      <c r="A394">
        <v>100524029</v>
      </c>
      <c r="B394" s="1" t="s">
        <v>2295</v>
      </c>
      <c r="C394">
        <v>39000</v>
      </c>
      <c r="D394" s="3">
        <v>45829</v>
      </c>
    </row>
    <row r="395" spans="1:4" x14ac:dyDescent="0.25">
      <c r="A395">
        <v>100540515</v>
      </c>
      <c r="B395" s="1" t="s">
        <v>2293</v>
      </c>
      <c r="C395">
        <v>23000</v>
      </c>
      <c r="D395" s="3">
        <v>45812</v>
      </c>
    </row>
    <row r="396" spans="1:4" x14ac:dyDescent="0.25">
      <c r="A396">
        <v>100538864</v>
      </c>
      <c r="B396" s="1" t="s">
        <v>8754</v>
      </c>
      <c r="C396">
        <v>23000</v>
      </c>
      <c r="D396" s="3">
        <v>45833</v>
      </c>
    </row>
    <row r="397" spans="1:4" x14ac:dyDescent="0.25">
      <c r="A397">
        <v>100540254</v>
      </c>
      <c r="B397" s="1" t="s">
        <v>2289</v>
      </c>
      <c r="C397">
        <v>40000</v>
      </c>
      <c r="D397" s="3">
        <v>45811</v>
      </c>
    </row>
    <row r="398" spans="1:4" x14ac:dyDescent="0.25">
      <c r="A398">
        <v>100540784</v>
      </c>
      <c r="B398" s="1" t="s">
        <v>2287</v>
      </c>
      <c r="D398" s="3">
        <v>45800</v>
      </c>
    </row>
    <row r="399" spans="1:4" x14ac:dyDescent="0.25">
      <c r="A399">
        <v>101372404</v>
      </c>
      <c r="B399" s="1" t="s">
        <v>5863</v>
      </c>
      <c r="C399">
        <v>30100</v>
      </c>
      <c r="D399" s="3">
        <v>45833</v>
      </c>
    </row>
    <row r="400" spans="1:4" x14ac:dyDescent="0.25">
      <c r="A400">
        <v>100536831</v>
      </c>
      <c r="B400" s="1" t="s">
        <v>5865</v>
      </c>
      <c r="D400" s="3">
        <v>45784</v>
      </c>
    </row>
    <row r="401" spans="1:4" x14ac:dyDescent="0.25">
      <c r="A401">
        <v>100536983</v>
      </c>
      <c r="B401" s="1" t="s">
        <v>5867</v>
      </c>
      <c r="C401">
        <v>28000</v>
      </c>
      <c r="D401" s="3">
        <v>45833</v>
      </c>
    </row>
    <row r="402" spans="1:4" x14ac:dyDescent="0.25">
      <c r="A402">
        <v>100538215</v>
      </c>
      <c r="B402" s="1" t="s">
        <v>5869</v>
      </c>
      <c r="D402" s="3">
        <v>45733</v>
      </c>
    </row>
    <row r="403" spans="1:4" x14ac:dyDescent="0.25">
      <c r="A403">
        <v>100537132</v>
      </c>
      <c r="B403" s="1" t="s">
        <v>5860</v>
      </c>
      <c r="D403" s="3">
        <v>45807</v>
      </c>
    </row>
    <row r="404" spans="1:4" x14ac:dyDescent="0.25">
      <c r="A404">
        <v>100538688</v>
      </c>
      <c r="B404" s="1" t="s">
        <v>8923</v>
      </c>
      <c r="C404">
        <v>32000</v>
      </c>
      <c r="D404" s="3">
        <v>45833</v>
      </c>
    </row>
    <row r="405" spans="1:4" x14ac:dyDescent="0.25">
      <c r="A405">
        <v>100538538</v>
      </c>
      <c r="B405" s="1" t="s">
        <v>1228</v>
      </c>
      <c r="C405">
        <v>18500</v>
      </c>
      <c r="D405" s="3">
        <v>45827</v>
      </c>
    </row>
    <row r="406" spans="1:4" x14ac:dyDescent="0.25">
      <c r="A406">
        <v>100537059</v>
      </c>
      <c r="B406" s="1" t="s">
        <v>1226</v>
      </c>
      <c r="C406">
        <v>20000</v>
      </c>
      <c r="D406" s="3">
        <v>45824</v>
      </c>
    </row>
    <row r="407" spans="1:4" x14ac:dyDescent="0.25">
      <c r="A407">
        <v>100536849</v>
      </c>
      <c r="B407" s="1" t="s">
        <v>1223</v>
      </c>
      <c r="C407">
        <v>15500</v>
      </c>
      <c r="D407" s="3">
        <v>45827</v>
      </c>
    </row>
    <row r="408" spans="1:4" x14ac:dyDescent="0.25">
      <c r="A408">
        <v>100526194</v>
      </c>
      <c r="B408" s="1" t="s">
        <v>8145</v>
      </c>
      <c r="C408">
        <v>20000</v>
      </c>
      <c r="D408" s="3">
        <v>45827</v>
      </c>
    </row>
    <row r="409" spans="1:4" x14ac:dyDescent="0.25">
      <c r="A409">
        <v>100522653</v>
      </c>
      <c r="B409" s="1" t="s">
        <v>4008</v>
      </c>
      <c r="C409">
        <v>20000</v>
      </c>
      <c r="D409" s="3">
        <v>45834</v>
      </c>
    </row>
    <row r="410" spans="1:4" x14ac:dyDescent="0.25">
      <c r="A410">
        <v>100524662</v>
      </c>
      <c r="B410" s="1" t="s">
        <v>7356</v>
      </c>
      <c r="C410">
        <v>6100</v>
      </c>
      <c r="D410" s="3">
        <v>45822</v>
      </c>
    </row>
    <row r="411" spans="1:4" x14ac:dyDescent="0.25">
      <c r="A411">
        <v>100525312</v>
      </c>
      <c r="B411" s="1" t="s">
        <v>7353</v>
      </c>
      <c r="C411">
        <v>16500</v>
      </c>
      <c r="D411" s="3">
        <v>45824</v>
      </c>
    </row>
    <row r="412" spans="1:4" x14ac:dyDescent="0.25">
      <c r="A412">
        <v>100537146</v>
      </c>
      <c r="B412" s="1" t="s">
        <v>2917</v>
      </c>
      <c r="C412">
        <v>14000</v>
      </c>
      <c r="D412" s="3">
        <v>45812</v>
      </c>
    </row>
    <row r="413" spans="1:4" x14ac:dyDescent="0.25">
      <c r="A413">
        <v>100537384</v>
      </c>
      <c r="B413" s="1" t="s">
        <v>2919</v>
      </c>
      <c r="D413" s="3">
        <v>45807</v>
      </c>
    </row>
    <row r="414" spans="1:4" x14ac:dyDescent="0.25">
      <c r="A414">
        <v>100537875</v>
      </c>
      <c r="B414" s="1" t="s">
        <v>2912</v>
      </c>
      <c r="C414">
        <v>8200</v>
      </c>
      <c r="D414" s="3">
        <v>45818</v>
      </c>
    </row>
    <row r="415" spans="1:4" x14ac:dyDescent="0.25">
      <c r="A415">
        <v>100536382</v>
      </c>
      <c r="B415" s="1" t="s">
        <v>7986</v>
      </c>
      <c r="C415">
        <v>60000</v>
      </c>
      <c r="D415" s="3">
        <v>45832</v>
      </c>
    </row>
    <row r="416" spans="1:4" x14ac:dyDescent="0.25">
      <c r="A416">
        <v>100536701</v>
      </c>
      <c r="B416" s="1" t="s">
        <v>2915</v>
      </c>
      <c r="C416">
        <v>18000</v>
      </c>
      <c r="D416" s="3">
        <v>45832</v>
      </c>
    </row>
    <row r="417" spans="1:4" x14ac:dyDescent="0.25">
      <c r="A417">
        <v>102745293</v>
      </c>
      <c r="B417" s="1" t="s">
        <v>1437</v>
      </c>
      <c r="D417" s="3">
        <v>45717</v>
      </c>
    </row>
    <row r="418" spans="1:4" x14ac:dyDescent="0.25">
      <c r="A418">
        <v>100538455</v>
      </c>
      <c r="B418" s="1" t="s">
        <v>1424</v>
      </c>
      <c r="C418">
        <v>17000</v>
      </c>
      <c r="D418" s="3">
        <v>45829</v>
      </c>
    </row>
    <row r="419" spans="1:4" x14ac:dyDescent="0.25">
      <c r="A419">
        <v>100538189</v>
      </c>
      <c r="B419" s="1" t="s">
        <v>1435</v>
      </c>
      <c r="D419" s="3">
        <v>45649</v>
      </c>
    </row>
    <row r="420" spans="1:4" x14ac:dyDescent="0.25">
      <c r="A420">
        <v>100537873</v>
      </c>
      <c r="B420" s="1" t="s">
        <v>1420</v>
      </c>
      <c r="C420">
        <v>18000</v>
      </c>
      <c r="D420" s="3">
        <v>45827</v>
      </c>
    </row>
    <row r="421" spans="1:4" x14ac:dyDescent="0.25">
      <c r="A421">
        <v>100537511</v>
      </c>
      <c r="B421" s="1" t="s">
        <v>1426</v>
      </c>
      <c r="D421" s="3">
        <v>45743</v>
      </c>
    </row>
    <row r="422" spans="1:4" x14ac:dyDescent="0.25">
      <c r="A422">
        <v>100537539</v>
      </c>
      <c r="B422" s="1" t="s">
        <v>1417</v>
      </c>
      <c r="D422" s="3">
        <v>45743</v>
      </c>
    </row>
    <row r="423" spans="1:4" x14ac:dyDescent="0.25">
      <c r="A423">
        <v>100537010</v>
      </c>
      <c r="B423" s="1" t="s">
        <v>1430</v>
      </c>
      <c r="C423">
        <v>13000</v>
      </c>
      <c r="D423" s="3">
        <v>45827</v>
      </c>
    </row>
    <row r="424" spans="1:4" x14ac:dyDescent="0.25">
      <c r="A424">
        <v>100536573</v>
      </c>
      <c r="B424" s="1" t="s">
        <v>1428</v>
      </c>
      <c r="C424">
        <v>10000</v>
      </c>
      <c r="D424" s="3">
        <v>45827</v>
      </c>
    </row>
    <row r="425" spans="1:4" x14ac:dyDescent="0.25">
      <c r="A425">
        <v>100537295</v>
      </c>
      <c r="B425" s="1" t="s">
        <v>1422</v>
      </c>
      <c r="C425">
        <v>20000</v>
      </c>
      <c r="D425" s="3">
        <v>45826</v>
      </c>
    </row>
    <row r="426" spans="1:4" x14ac:dyDescent="0.25">
      <c r="A426">
        <v>100537571</v>
      </c>
      <c r="B426" s="1" t="s">
        <v>8104</v>
      </c>
      <c r="C426">
        <v>18300</v>
      </c>
      <c r="D426" s="3">
        <v>45831</v>
      </c>
    </row>
    <row r="427" spans="1:4" x14ac:dyDescent="0.25">
      <c r="A427">
        <v>100536699</v>
      </c>
      <c r="B427" s="1" t="s">
        <v>1432</v>
      </c>
      <c r="C427">
        <v>18900</v>
      </c>
      <c r="D427" s="3">
        <v>45827</v>
      </c>
    </row>
    <row r="428" spans="1:4" x14ac:dyDescent="0.25">
      <c r="A428">
        <v>100956433</v>
      </c>
      <c r="B428" s="1" t="s">
        <v>1432</v>
      </c>
      <c r="D428" s="3">
        <v>44861</v>
      </c>
    </row>
    <row r="429" spans="1:4" x14ac:dyDescent="0.25">
      <c r="A429">
        <v>101646800</v>
      </c>
      <c r="B429" s="1" t="s">
        <v>1420</v>
      </c>
      <c r="D429" s="3">
        <v>45807</v>
      </c>
    </row>
    <row r="430" spans="1:4" x14ac:dyDescent="0.25">
      <c r="A430">
        <v>100537296</v>
      </c>
      <c r="B430" s="1" t="s">
        <v>814</v>
      </c>
      <c r="C430">
        <v>30000</v>
      </c>
      <c r="D430" s="3">
        <v>45826</v>
      </c>
    </row>
    <row r="431" spans="1:4" x14ac:dyDescent="0.25">
      <c r="A431">
        <v>100538205</v>
      </c>
      <c r="B431" s="1" t="s">
        <v>822</v>
      </c>
      <c r="D431" s="3">
        <v>45525</v>
      </c>
    </row>
    <row r="432" spans="1:4" x14ac:dyDescent="0.25">
      <c r="A432">
        <v>101257603</v>
      </c>
      <c r="B432" s="1" t="s">
        <v>8287</v>
      </c>
      <c r="C432">
        <v>19000</v>
      </c>
      <c r="D432" s="3">
        <v>45826</v>
      </c>
    </row>
    <row r="433" spans="1:4" x14ac:dyDescent="0.25">
      <c r="A433">
        <v>100537874</v>
      </c>
      <c r="B433" s="1" t="s">
        <v>818</v>
      </c>
      <c r="C433">
        <v>18500</v>
      </c>
      <c r="D433" s="3">
        <v>45826</v>
      </c>
    </row>
    <row r="434" spans="1:4" x14ac:dyDescent="0.25">
      <c r="A434">
        <v>100538018</v>
      </c>
      <c r="B434" s="1" t="s">
        <v>820</v>
      </c>
      <c r="C434">
        <v>6500</v>
      </c>
      <c r="D434" s="3">
        <v>45812</v>
      </c>
    </row>
    <row r="435" spans="1:4" x14ac:dyDescent="0.25">
      <c r="A435">
        <v>100537870</v>
      </c>
      <c r="B435" s="1" t="s">
        <v>824</v>
      </c>
      <c r="C435">
        <v>25000</v>
      </c>
      <c r="D435" s="3">
        <v>45826</v>
      </c>
    </row>
    <row r="436" spans="1:4" x14ac:dyDescent="0.25">
      <c r="A436">
        <v>100537347</v>
      </c>
      <c r="B436" s="1" t="s">
        <v>816</v>
      </c>
      <c r="C436">
        <v>25500</v>
      </c>
      <c r="D436" s="3">
        <v>45826</v>
      </c>
    </row>
    <row r="437" spans="1:4" x14ac:dyDescent="0.25">
      <c r="A437">
        <v>100537858</v>
      </c>
      <c r="B437" s="1" t="s">
        <v>811</v>
      </c>
      <c r="C437">
        <v>17500</v>
      </c>
      <c r="D437" s="3">
        <v>45826</v>
      </c>
    </row>
    <row r="438" spans="1:4" x14ac:dyDescent="0.25">
      <c r="A438">
        <v>101644517</v>
      </c>
      <c r="B438" s="1" t="s">
        <v>8289</v>
      </c>
      <c r="C438">
        <v>15000</v>
      </c>
      <c r="D438" s="3">
        <v>45826</v>
      </c>
    </row>
    <row r="439" spans="1:4" x14ac:dyDescent="0.25">
      <c r="A439">
        <v>101644516</v>
      </c>
      <c r="B439" s="1" t="s">
        <v>820</v>
      </c>
      <c r="C439">
        <v>6500</v>
      </c>
      <c r="D439" s="3">
        <v>45812</v>
      </c>
    </row>
    <row r="440" spans="1:4" x14ac:dyDescent="0.25">
      <c r="A440">
        <v>100538275</v>
      </c>
      <c r="B440" s="1" t="s">
        <v>4559</v>
      </c>
      <c r="C440">
        <v>18900</v>
      </c>
      <c r="D440" s="3">
        <v>45811</v>
      </c>
    </row>
    <row r="441" spans="1:4" x14ac:dyDescent="0.25">
      <c r="A441">
        <v>100536833</v>
      </c>
      <c r="B441" s="1" t="s">
        <v>8297</v>
      </c>
      <c r="C441">
        <v>30000</v>
      </c>
      <c r="D441" s="3">
        <v>45833</v>
      </c>
    </row>
    <row r="442" spans="1:4" x14ac:dyDescent="0.25">
      <c r="A442">
        <v>100538691</v>
      </c>
      <c r="B442" s="1" t="s">
        <v>4561</v>
      </c>
      <c r="C442">
        <v>30000</v>
      </c>
      <c r="D442" s="3">
        <v>45833</v>
      </c>
    </row>
    <row r="443" spans="1:4" x14ac:dyDescent="0.25">
      <c r="A443">
        <v>100537068</v>
      </c>
      <c r="B443" s="1" t="s">
        <v>4553</v>
      </c>
      <c r="D443" s="3">
        <v>45764</v>
      </c>
    </row>
    <row r="444" spans="1:4" x14ac:dyDescent="0.25">
      <c r="A444">
        <v>100537856</v>
      </c>
      <c r="B444" s="1" t="s">
        <v>4564</v>
      </c>
      <c r="D444" s="3">
        <v>45764</v>
      </c>
    </row>
    <row r="445" spans="1:4" x14ac:dyDescent="0.25">
      <c r="A445">
        <v>100538663</v>
      </c>
      <c r="B445" s="1" t="s">
        <v>4557</v>
      </c>
      <c r="D445" s="3">
        <v>45758</v>
      </c>
    </row>
    <row r="446" spans="1:4" x14ac:dyDescent="0.25">
      <c r="A446">
        <v>100537528</v>
      </c>
      <c r="B446" s="1" t="s">
        <v>4550</v>
      </c>
      <c r="C446">
        <v>30000</v>
      </c>
      <c r="D446" s="3">
        <v>45833</v>
      </c>
    </row>
    <row r="447" spans="1:4" x14ac:dyDescent="0.25">
      <c r="A447">
        <v>100538464</v>
      </c>
      <c r="B447" s="1" t="s">
        <v>9044</v>
      </c>
      <c r="C447">
        <v>18900</v>
      </c>
      <c r="D447" s="3">
        <v>45831</v>
      </c>
    </row>
    <row r="448" spans="1:4" x14ac:dyDescent="0.25">
      <c r="A448">
        <v>102717734</v>
      </c>
      <c r="B448" s="1" t="s">
        <v>4555</v>
      </c>
      <c r="C448">
        <v>20000</v>
      </c>
      <c r="D448" s="3">
        <v>45833</v>
      </c>
    </row>
    <row r="449" spans="1:4" x14ac:dyDescent="0.25">
      <c r="A449">
        <v>100536215</v>
      </c>
      <c r="B449" s="1" t="s">
        <v>3825</v>
      </c>
      <c r="C449">
        <v>27000</v>
      </c>
      <c r="D449" s="3">
        <v>45826</v>
      </c>
    </row>
    <row r="450" spans="1:4" x14ac:dyDescent="0.25">
      <c r="A450">
        <v>100537844</v>
      </c>
      <c r="B450" s="1" t="s">
        <v>3827</v>
      </c>
      <c r="D450" s="3">
        <v>45803</v>
      </c>
    </row>
    <row r="451" spans="1:4" x14ac:dyDescent="0.25">
      <c r="A451">
        <v>100538357</v>
      </c>
      <c r="B451" s="1" t="s">
        <v>3818</v>
      </c>
      <c r="C451">
        <v>12000</v>
      </c>
      <c r="D451" s="3">
        <v>45812</v>
      </c>
    </row>
    <row r="452" spans="1:4" x14ac:dyDescent="0.25">
      <c r="A452">
        <v>100536645</v>
      </c>
      <c r="B452" s="1" t="s">
        <v>3823</v>
      </c>
      <c r="D452" s="3">
        <v>45803</v>
      </c>
    </row>
    <row r="453" spans="1:4" x14ac:dyDescent="0.25">
      <c r="A453">
        <v>100537069</v>
      </c>
      <c r="B453" s="1" t="s">
        <v>8793</v>
      </c>
      <c r="D453" s="3">
        <v>45803</v>
      </c>
    </row>
    <row r="454" spans="1:4" x14ac:dyDescent="0.25">
      <c r="A454">
        <v>100536827</v>
      </c>
      <c r="B454" s="1" t="s">
        <v>3821</v>
      </c>
      <c r="C454">
        <v>10000</v>
      </c>
      <c r="D454" s="3">
        <v>45826</v>
      </c>
    </row>
    <row r="455" spans="1:4" x14ac:dyDescent="0.25">
      <c r="A455">
        <v>101647344</v>
      </c>
      <c r="B455" s="1" t="s">
        <v>3818</v>
      </c>
      <c r="D455" s="3">
        <v>45734</v>
      </c>
    </row>
    <row r="456" spans="1:4" x14ac:dyDescent="0.25">
      <c r="A456">
        <v>100538661</v>
      </c>
      <c r="B456" s="1" t="s">
        <v>7319</v>
      </c>
      <c r="C456">
        <v>19000</v>
      </c>
      <c r="D456" s="3">
        <v>45812</v>
      </c>
    </row>
    <row r="457" spans="1:4" x14ac:dyDescent="0.25">
      <c r="A457">
        <v>100537865</v>
      </c>
      <c r="B457" s="1" t="s">
        <v>7328</v>
      </c>
      <c r="C457">
        <v>20000</v>
      </c>
      <c r="D457" s="3">
        <v>45826</v>
      </c>
    </row>
    <row r="458" spans="1:4" x14ac:dyDescent="0.25">
      <c r="A458">
        <v>100536397</v>
      </c>
      <c r="B458" s="1" t="s">
        <v>7322</v>
      </c>
      <c r="C458">
        <v>15000</v>
      </c>
      <c r="D458" s="3">
        <v>45831</v>
      </c>
    </row>
    <row r="459" spans="1:4" x14ac:dyDescent="0.25">
      <c r="A459">
        <v>100538038</v>
      </c>
      <c r="B459" s="1" t="s">
        <v>7326</v>
      </c>
      <c r="C459">
        <v>18000</v>
      </c>
      <c r="D459" s="3">
        <v>45831</v>
      </c>
    </row>
    <row r="460" spans="1:4" x14ac:dyDescent="0.25">
      <c r="A460">
        <v>100536475</v>
      </c>
      <c r="B460" s="1" t="s">
        <v>9128</v>
      </c>
      <c r="C460">
        <v>14000</v>
      </c>
      <c r="D460" s="3">
        <v>45826</v>
      </c>
    </row>
    <row r="461" spans="1:4" x14ac:dyDescent="0.25">
      <c r="A461">
        <v>100537695</v>
      </c>
      <c r="B461" s="1" t="s">
        <v>7324</v>
      </c>
      <c r="D461" s="3">
        <v>44866</v>
      </c>
    </row>
    <row r="462" spans="1:4" x14ac:dyDescent="0.25">
      <c r="A462">
        <v>101644540</v>
      </c>
      <c r="B462" s="1" t="s">
        <v>7319</v>
      </c>
      <c r="C462">
        <v>10000</v>
      </c>
      <c r="D462" s="3">
        <v>45826</v>
      </c>
    </row>
    <row r="463" spans="1:4" x14ac:dyDescent="0.25">
      <c r="A463">
        <v>101644542</v>
      </c>
      <c r="B463" s="1" t="s">
        <v>7322</v>
      </c>
      <c r="C463">
        <v>15000</v>
      </c>
      <c r="D463" s="3">
        <v>45831</v>
      </c>
    </row>
    <row r="464" spans="1:4" x14ac:dyDescent="0.25">
      <c r="A464">
        <v>101644900</v>
      </c>
      <c r="B464" s="1" t="s">
        <v>7326</v>
      </c>
      <c r="C464">
        <v>18000</v>
      </c>
      <c r="D464" s="3">
        <v>45831</v>
      </c>
    </row>
    <row r="465" spans="1:4" x14ac:dyDescent="0.25">
      <c r="A465">
        <v>100524207</v>
      </c>
      <c r="B465" s="1" t="s">
        <v>7467</v>
      </c>
      <c r="C465">
        <v>24000</v>
      </c>
      <c r="D465" s="3">
        <v>45828</v>
      </c>
    </row>
    <row r="466" spans="1:4" x14ac:dyDescent="0.25">
      <c r="A466">
        <v>100524215</v>
      </c>
      <c r="B466" s="1" t="s">
        <v>8010</v>
      </c>
      <c r="D466" s="3">
        <v>45807</v>
      </c>
    </row>
    <row r="467" spans="1:4" x14ac:dyDescent="0.25">
      <c r="A467">
        <v>100524211</v>
      </c>
      <c r="B467" s="1" t="s">
        <v>7462</v>
      </c>
      <c r="C467">
        <v>10000</v>
      </c>
      <c r="D467" s="3">
        <v>45824</v>
      </c>
    </row>
    <row r="468" spans="1:4" x14ac:dyDescent="0.25">
      <c r="A468">
        <v>100524079</v>
      </c>
      <c r="B468" s="1" t="s">
        <v>7471</v>
      </c>
      <c r="C468">
        <v>29000</v>
      </c>
      <c r="D468" s="3">
        <v>45833</v>
      </c>
    </row>
    <row r="469" spans="1:4" x14ac:dyDescent="0.25">
      <c r="A469">
        <v>100524058</v>
      </c>
      <c r="B469" s="1" t="s">
        <v>7473</v>
      </c>
      <c r="C469">
        <v>20000</v>
      </c>
      <c r="D469" s="3">
        <v>45824</v>
      </c>
    </row>
    <row r="470" spans="1:4" x14ac:dyDescent="0.25">
      <c r="A470">
        <v>100524216</v>
      </c>
      <c r="B470" s="1" t="s">
        <v>7476</v>
      </c>
      <c r="C470">
        <v>16500</v>
      </c>
      <c r="D470" s="3">
        <v>45833</v>
      </c>
    </row>
    <row r="471" spans="1:4" x14ac:dyDescent="0.25">
      <c r="A471">
        <v>101644541</v>
      </c>
      <c r="B471" s="1" t="s">
        <v>7467</v>
      </c>
      <c r="C471">
        <v>5000</v>
      </c>
      <c r="D471" s="3">
        <v>45828</v>
      </c>
    </row>
    <row r="472" spans="1:4" x14ac:dyDescent="0.25">
      <c r="A472">
        <v>101644544</v>
      </c>
      <c r="B472" s="1" t="s">
        <v>7476</v>
      </c>
      <c r="C472">
        <v>17499</v>
      </c>
      <c r="D472" s="3">
        <v>45834</v>
      </c>
    </row>
    <row r="473" spans="1:4" x14ac:dyDescent="0.25">
      <c r="A473">
        <v>101644904</v>
      </c>
      <c r="B473" s="1" t="s">
        <v>7473</v>
      </c>
      <c r="C473">
        <v>20000</v>
      </c>
      <c r="D473" s="3">
        <v>45828</v>
      </c>
    </row>
    <row r="474" spans="1:4" x14ac:dyDescent="0.25">
      <c r="A474">
        <v>101845381</v>
      </c>
      <c r="B474" s="1" t="s">
        <v>7465</v>
      </c>
      <c r="D474" s="3">
        <v>45520</v>
      </c>
    </row>
    <row r="475" spans="1:4" x14ac:dyDescent="0.25">
      <c r="A475">
        <v>102180165</v>
      </c>
      <c r="B475" s="1" t="s">
        <v>6120</v>
      </c>
      <c r="C475">
        <v>19000</v>
      </c>
      <c r="D475" s="3">
        <v>45810</v>
      </c>
    </row>
    <row r="476" spans="1:4" x14ac:dyDescent="0.25">
      <c r="A476">
        <v>102417234</v>
      </c>
      <c r="B476" s="1" t="s">
        <v>6120</v>
      </c>
      <c r="D476" s="3">
        <v>45807</v>
      </c>
    </row>
    <row r="477" spans="1:4" x14ac:dyDescent="0.25">
      <c r="A477">
        <v>102186434</v>
      </c>
      <c r="B477" s="1" t="s">
        <v>6120</v>
      </c>
      <c r="C477">
        <v>5000</v>
      </c>
      <c r="D477" s="3">
        <v>45825</v>
      </c>
    </row>
    <row r="478" spans="1:4" x14ac:dyDescent="0.25">
      <c r="A478">
        <v>102427368</v>
      </c>
      <c r="B478" s="1" t="s">
        <v>6571</v>
      </c>
      <c r="C478">
        <v>18300</v>
      </c>
      <c r="D478" s="3">
        <v>45826</v>
      </c>
    </row>
    <row r="479" spans="1:4" x14ac:dyDescent="0.25">
      <c r="A479">
        <v>100524228</v>
      </c>
      <c r="B479" s="1" t="s">
        <v>8209</v>
      </c>
      <c r="C479">
        <v>18000</v>
      </c>
      <c r="D479" s="3">
        <v>45824</v>
      </c>
    </row>
    <row r="480" spans="1:4" x14ac:dyDescent="0.25">
      <c r="A480">
        <v>100524219</v>
      </c>
      <c r="B480" s="1" t="s">
        <v>8752</v>
      </c>
      <c r="C480">
        <v>10000</v>
      </c>
      <c r="D480" s="3">
        <v>45824</v>
      </c>
    </row>
    <row r="481" spans="1:4" x14ac:dyDescent="0.25">
      <c r="A481">
        <v>100524221</v>
      </c>
      <c r="B481" s="1" t="s">
        <v>2279</v>
      </c>
      <c r="C481">
        <v>20000</v>
      </c>
      <c r="D481" s="3">
        <v>45828</v>
      </c>
    </row>
    <row r="482" spans="1:4" x14ac:dyDescent="0.25">
      <c r="A482">
        <v>101644944</v>
      </c>
      <c r="B482" s="1" t="s">
        <v>2282</v>
      </c>
      <c r="D482" s="3">
        <v>44681</v>
      </c>
    </row>
    <row r="483" spans="1:4" x14ac:dyDescent="0.25">
      <c r="A483">
        <v>100524174</v>
      </c>
      <c r="B483" s="1" t="s">
        <v>5652</v>
      </c>
      <c r="C483">
        <v>25000</v>
      </c>
      <c r="D483" s="3">
        <v>45828</v>
      </c>
    </row>
    <row r="484" spans="1:4" x14ac:dyDescent="0.25">
      <c r="A484">
        <v>100524063</v>
      </c>
      <c r="B484" s="1" t="s">
        <v>5658</v>
      </c>
      <c r="C484">
        <v>25000</v>
      </c>
      <c r="D484" s="3">
        <v>45824</v>
      </c>
    </row>
    <row r="485" spans="1:4" x14ac:dyDescent="0.25">
      <c r="A485">
        <v>100524224</v>
      </c>
      <c r="B485" s="1" t="s">
        <v>2432</v>
      </c>
      <c r="C485">
        <v>15000</v>
      </c>
      <c r="D485" s="3">
        <v>45833</v>
      </c>
    </row>
    <row r="486" spans="1:4" x14ac:dyDescent="0.25">
      <c r="A486">
        <v>100524212</v>
      </c>
      <c r="B486" s="1" t="s">
        <v>5654</v>
      </c>
      <c r="C486">
        <v>15000</v>
      </c>
      <c r="D486" s="3">
        <v>45833</v>
      </c>
    </row>
    <row r="487" spans="1:4" x14ac:dyDescent="0.25">
      <c r="A487">
        <v>100524074</v>
      </c>
      <c r="B487" s="1" t="s">
        <v>5660</v>
      </c>
      <c r="C487">
        <v>23000</v>
      </c>
      <c r="D487" s="3">
        <v>45831</v>
      </c>
    </row>
    <row r="488" spans="1:4" x14ac:dyDescent="0.25">
      <c r="A488">
        <v>100524218</v>
      </c>
      <c r="B488" s="1" t="s">
        <v>5649</v>
      </c>
      <c r="C488">
        <v>35000</v>
      </c>
      <c r="D488" s="3">
        <v>45833</v>
      </c>
    </row>
    <row r="489" spans="1:4" x14ac:dyDescent="0.25">
      <c r="A489">
        <v>101644945</v>
      </c>
      <c r="B489" s="1" t="s">
        <v>5658</v>
      </c>
      <c r="D489" s="3">
        <v>45799</v>
      </c>
    </row>
    <row r="490" spans="1:4" x14ac:dyDescent="0.25">
      <c r="A490">
        <v>101644943</v>
      </c>
      <c r="B490" s="1" t="s">
        <v>5656</v>
      </c>
      <c r="C490">
        <v>18500</v>
      </c>
      <c r="D490" s="3">
        <v>45824</v>
      </c>
    </row>
    <row r="491" spans="1:4" x14ac:dyDescent="0.25">
      <c r="A491">
        <v>100537377</v>
      </c>
      <c r="B491" s="1" t="s">
        <v>6653</v>
      </c>
      <c r="D491" s="3">
        <v>45499</v>
      </c>
    </row>
    <row r="492" spans="1:4" x14ac:dyDescent="0.25">
      <c r="A492">
        <v>102798295</v>
      </c>
      <c r="B492" s="1" t="s">
        <v>7891</v>
      </c>
      <c r="D492" s="3"/>
    </row>
    <row r="493" spans="1:4" x14ac:dyDescent="0.25">
      <c r="A493">
        <v>102798294</v>
      </c>
      <c r="B493" s="1" t="s">
        <v>7891</v>
      </c>
      <c r="C493">
        <v>18500</v>
      </c>
      <c r="D493" s="3">
        <v>45824</v>
      </c>
    </row>
    <row r="494" spans="1:4" x14ac:dyDescent="0.25">
      <c r="A494">
        <v>100536895</v>
      </c>
      <c r="B494" s="1" t="s">
        <v>9103</v>
      </c>
      <c r="C494">
        <v>18500</v>
      </c>
      <c r="D494" s="3">
        <v>45832</v>
      </c>
    </row>
    <row r="495" spans="1:4" x14ac:dyDescent="0.25">
      <c r="A495">
        <v>100536211</v>
      </c>
      <c r="B495" s="1" t="s">
        <v>8719</v>
      </c>
      <c r="C495">
        <v>20000</v>
      </c>
      <c r="D495" s="3">
        <v>45831</v>
      </c>
    </row>
    <row r="496" spans="1:4" x14ac:dyDescent="0.25">
      <c r="A496">
        <v>100538117</v>
      </c>
      <c r="B496" s="1" t="s">
        <v>458</v>
      </c>
      <c r="C496">
        <v>40000</v>
      </c>
      <c r="D496" s="3">
        <v>45812</v>
      </c>
    </row>
    <row r="497" spans="1:4" x14ac:dyDescent="0.25">
      <c r="A497">
        <v>100537023</v>
      </c>
      <c r="B497" s="1" t="s">
        <v>455</v>
      </c>
      <c r="D497" s="3">
        <v>45798</v>
      </c>
    </row>
    <row r="498" spans="1:4" x14ac:dyDescent="0.25">
      <c r="A498">
        <v>100536978</v>
      </c>
      <c r="B498" s="1" t="s">
        <v>7979</v>
      </c>
      <c r="C498">
        <v>12000</v>
      </c>
      <c r="D498" s="3">
        <v>45832</v>
      </c>
    </row>
    <row r="499" spans="1:4" x14ac:dyDescent="0.25">
      <c r="A499">
        <v>100537374</v>
      </c>
      <c r="B499" s="1" t="s">
        <v>4766</v>
      </c>
      <c r="C499">
        <v>20000</v>
      </c>
      <c r="D499" s="3">
        <v>45827</v>
      </c>
    </row>
    <row r="500" spans="1:4" x14ac:dyDescent="0.25">
      <c r="A500">
        <v>100536317</v>
      </c>
      <c r="B500" s="1" t="s">
        <v>4769</v>
      </c>
      <c r="C500">
        <v>16000</v>
      </c>
      <c r="D500" s="3">
        <v>45826</v>
      </c>
    </row>
    <row r="501" spans="1:4" x14ac:dyDescent="0.25">
      <c r="A501">
        <v>101645527</v>
      </c>
      <c r="B501" s="1" t="s">
        <v>4769</v>
      </c>
      <c r="C501">
        <v>17000</v>
      </c>
      <c r="D501" s="3">
        <v>45826</v>
      </c>
    </row>
    <row r="502" spans="1:4" x14ac:dyDescent="0.25">
      <c r="A502">
        <v>102903476</v>
      </c>
      <c r="B502" s="1" t="s">
        <v>4453</v>
      </c>
      <c r="C502">
        <v>5000</v>
      </c>
      <c r="D502" s="3">
        <v>45824</v>
      </c>
    </row>
    <row r="503" spans="1:4" x14ac:dyDescent="0.25">
      <c r="A503">
        <v>102264555</v>
      </c>
      <c r="B503" s="1" t="s">
        <v>4409</v>
      </c>
      <c r="D503" s="3">
        <v>45769</v>
      </c>
    </row>
    <row r="504" spans="1:4" x14ac:dyDescent="0.25">
      <c r="A504">
        <v>100536819</v>
      </c>
      <c r="B504" s="1" t="s">
        <v>4468</v>
      </c>
      <c r="C504">
        <v>36000</v>
      </c>
      <c r="D504" s="3">
        <v>45832</v>
      </c>
    </row>
    <row r="505" spans="1:4" x14ac:dyDescent="0.25">
      <c r="A505">
        <v>100536294</v>
      </c>
      <c r="B505" s="1" t="s">
        <v>4445</v>
      </c>
      <c r="D505" s="3">
        <v>45796</v>
      </c>
    </row>
    <row r="506" spans="1:4" x14ac:dyDescent="0.25">
      <c r="A506">
        <v>100537520</v>
      </c>
      <c r="B506" s="1" t="s">
        <v>9021</v>
      </c>
      <c r="D506" s="3">
        <v>45733</v>
      </c>
    </row>
    <row r="507" spans="1:4" x14ac:dyDescent="0.25">
      <c r="A507">
        <v>100537066</v>
      </c>
      <c r="B507" s="1" t="s">
        <v>4439</v>
      </c>
      <c r="C507">
        <v>18000</v>
      </c>
      <c r="D507" s="3">
        <v>45827</v>
      </c>
    </row>
    <row r="508" spans="1:4" x14ac:dyDescent="0.25">
      <c r="A508">
        <v>100945582</v>
      </c>
      <c r="B508" s="1" t="s">
        <v>4419</v>
      </c>
      <c r="D508" s="3">
        <v>45807</v>
      </c>
    </row>
    <row r="509" spans="1:4" x14ac:dyDescent="0.25">
      <c r="A509">
        <v>100537168</v>
      </c>
      <c r="B509" s="1" t="s">
        <v>9019</v>
      </c>
      <c r="D509" s="3">
        <v>45807</v>
      </c>
    </row>
    <row r="510" spans="1:4" x14ac:dyDescent="0.25">
      <c r="A510">
        <v>100537841</v>
      </c>
      <c r="B510" s="1" t="s">
        <v>4427</v>
      </c>
      <c r="C510">
        <v>100000</v>
      </c>
      <c r="D510" s="3">
        <v>45821</v>
      </c>
    </row>
    <row r="511" spans="1:4" x14ac:dyDescent="0.25">
      <c r="A511">
        <v>100536524</v>
      </c>
      <c r="B511" s="1" t="s">
        <v>4399</v>
      </c>
      <c r="D511" s="3">
        <v>45799</v>
      </c>
    </row>
    <row r="512" spans="1:4" x14ac:dyDescent="0.25">
      <c r="A512">
        <v>100536531</v>
      </c>
      <c r="B512" s="1" t="s">
        <v>4443</v>
      </c>
      <c r="C512">
        <v>19000</v>
      </c>
      <c r="D512" s="3">
        <v>45827</v>
      </c>
    </row>
    <row r="513" spans="1:4" x14ac:dyDescent="0.25">
      <c r="A513">
        <v>100538540</v>
      </c>
      <c r="B513" s="1" t="s">
        <v>4172</v>
      </c>
      <c r="C513">
        <v>13000</v>
      </c>
      <c r="D513" s="3">
        <v>45818</v>
      </c>
    </row>
    <row r="514" spans="1:4" x14ac:dyDescent="0.25">
      <c r="A514">
        <v>100536564</v>
      </c>
      <c r="B514" s="1" t="s">
        <v>2000</v>
      </c>
      <c r="C514">
        <v>18873</v>
      </c>
      <c r="D514" s="3">
        <v>45821</v>
      </c>
    </row>
    <row r="515" spans="1:4" x14ac:dyDescent="0.25">
      <c r="A515">
        <v>100538704</v>
      </c>
      <c r="B515" s="1" t="s">
        <v>4470</v>
      </c>
      <c r="D515" s="3">
        <v>45299</v>
      </c>
    </row>
    <row r="516" spans="1:4" x14ac:dyDescent="0.25">
      <c r="A516">
        <v>100538507</v>
      </c>
      <c r="B516" s="1" t="s">
        <v>4423</v>
      </c>
      <c r="C516">
        <v>30000</v>
      </c>
      <c r="D516" s="3">
        <v>45827</v>
      </c>
    </row>
    <row r="517" spans="1:4" x14ac:dyDescent="0.25">
      <c r="A517">
        <v>100537956</v>
      </c>
      <c r="B517" s="1" t="s">
        <v>4403</v>
      </c>
      <c r="D517" s="3">
        <v>45807</v>
      </c>
    </row>
    <row r="518" spans="1:4" x14ac:dyDescent="0.25">
      <c r="A518">
        <v>100538090</v>
      </c>
      <c r="B518" s="1" t="s">
        <v>4457</v>
      </c>
      <c r="D518" s="3">
        <v>45807</v>
      </c>
    </row>
    <row r="519" spans="1:4" x14ac:dyDescent="0.25">
      <c r="A519">
        <v>100536858</v>
      </c>
      <c r="B519" s="1" t="s">
        <v>4411</v>
      </c>
      <c r="D519" s="3">
        <v>45743</v>
      </c>
    </row>
    <row r="520" spans="1:4" x14ac:dyDescent="0.25">
      <c r="A520">
        <v>100538023</v>
      </c>
      <c r="B520" s="1" t="s">
        <v>4397</v>
      </c>
      <c r="C520">
        <v>18000</v>
      </c>
      <c r="D520" s="3">
        <v>45832</v>
      </c>
    </row>
    <row r="521" spans="1:4" x14ac:dyDescent="0.25">
      <c r="A521">
        <v>100537680</v>
      </c>
      <c r="B521" s="1" t="s">
        <v>4425</v>
      </c>
      <c r="C521">
        <v>17000</v>
      </c>
      <c r="D521" s="3">
        <v>45832</v>
      </c>
    </row>
    <row r="522" spans="1:4" x14ac:dyDescent="0.25">
      <c r="A522">
        <v>100537673</v>
      </c>
      <c r="B522" s="1" t="s">
        <v>4437</v>
      </c>
      <c r="C522">
        <v>10000</v>
      </c>
      <c r="D522" s="3">
        <v>45827</v>
      </c>
    </row>
    <row r="523" spans="1:4" x14ac:dyDescent="0.25">
      <c r="A523">
        <v>100537323</v>
      </c>
      <c r="B523" s="1" t="s">
        <v>4449</v>
      </c>
      <c r="C523">
        <v>23000</v>
      </c>
      <c r="D523" s="3">
        <v>45832</v>
      </c>
    </row>
    <row r="524" spans="1:4" x14ac:dyDescent="0.25">
      <c r="A524">
        <v>100537249</v>
      </c>
      <c r="B524" s="1" t="s">
        <v>4421</v>
      </c>
      <c r="C524">
        <v>1100</v>
      </c>
      <c r="D524" s="3">
        <v>45820</v>
      </c>
    </row>
    <row r="525" spans="1:4" x14ac:dyDescent="0.25">
      <c r="A525">
        <v>100537015</v>
      </c>
      <c r="B525" s="1" t="s">
        <v>4401</v>
      </c>
      <c r="C525">
        <v>200000</v>
      </c>
      <c r="D525" s="3">
        <v>45819</v>
      </c>
    </row>
    <row r="526" spans="1:4" x14ac:dyDescent="0.25">
      <c r="A526">
        <v>100536719</v>
      </c>
      <c r="B526" s="1" t="s">
        <v>4405</v>
      </c>
      <c r="C526">
        <v>25000</v>
      </c>
      <c r="D526" s="3">
        <v>45827</v>
      </c>
    </row>
    <row r="527" spans="1:4" x14ac:dyDescent="0.25">
      <c r="A527">
        <v>100537081</v>
      </c>
      <c r="B527" s="1" t="s">
        <v>8905</v>
      </c>
      <c r="C527">
        <v>19000</v>
      </c>
      <c r="D527" s="3">
        <v>45827</v>
      </c>
    </row>
    <row r="528" spans="1:4" x14ac:dyDescent="0.25">
      <c r="A528">
        <v>100536905</v>
      </c>
      <c r="B528" s="1" t="s">
        <v>4447</v>
      </c>
      <c r="D528" s="3">
        <v>45656</v>
      </c>
    </row>
    <row r="529" spans="1:4" x14ac:dyDescent="0.25">
      <c r="A529">
        <v>100537343</v>
      </c>
      <c r="B529" s="1" t="s">
        <v>4415</v>
      </c>
      <c r="C529">
        <v>15000</v>
      </c>
      <c r="D529" s="3">
        <v>45824</v>
      </c>
    </row>
    <row r="530" spans="1:4" x14ac:dyDescent="0.25">
      <c r="A530">
        <v>101645273</v>
      </c>
      <c r="B530" s="1" t="s">
        <v>4172</v>
      </c>
      <c r="C530">
        <v>50000</v>
      </c>
      <c r="D530" s="3">
        <v>45833</v>
      </c>
    </row>
    <row r="531" spans="1:4" x14ac:dyDescent="0.25">
      <c r="A531">
        <v>101646696</v>
      </c>
      <c r="B531" s="1" t="s">
        <v>4407</v>
      </c>
      <c r="D531" s="3"/>
    </row>
    <row r="532" spans="1:4" x14ac:dyDescent="0.25">
      <c r="A532">
        <v>101646702</v>
      </c>
      <c r="B532" s="1" t="s">
        <v>4411</v>
      </c>
      <c r="C532">
        <v>45000</v>
      </c>
      <c r="D532" s="3">
        <v>45827</v>
      </c>
    </row>
    <row r="533" spans="1:4" x14ac:dyDescent="0.25">
      <c r="A533">
        <v>101646700</v>
      </c>
      <c r="B533" s="1" t="s">
        <v>4443</v>
      </c>
      <c r="D533" s="3">
        <v>45154</v>
      </c>
    </row>
    <row r="534" spans="1:4" x14ac:dyDescent="0.25">
      <c r="A534">
        <v>101647335</v>
      </c>
      <c r="B534" s="1" t="s">
        <v>4443</v>
      </c>
      <c r="D534" s="3">
        <v>45330</v>
      </c>
    </row>
    <row r="535" spans="1:4" x14ac:dyDescent="0.25">
      <c r="A535">
        <v>101647544</v>
      </c>
      <c r="B535" s="1" t="s">
        <v>4443</v>
      </c>
      <c r="D535" s="3">
        <v>45176</v>
      </c>
    </row>
    <row r="536" spans="1:4" x14ac:dyDescent="0.25">
      <c r="A536">
        <v>101648179</v>
      </c>
      <c r="B536" s="1" t="s">
        <v>4443</v>
      </c>
      <c r="D536" s="3">
        <v>45154</v>
      </c>
    </row>
    <row r="537" spans="1:4" x14ac:dyDescent="0.25">
      <c r="A537">
        <v>102786284</v>
      </c>
      <c r="B537" s="1" t="s">
        <v>5530</v>
      </c>
      <c r="C537">
        <v>18500</v>
      </c>
      <c r="D537" s="3">
        <v>45827</v>
      </c>
    </row>
    <row r="538" spans="1:4" x14ac:dyDescent="0.25">
      <c r="A538">
        <v>100536654</v>
      </c>
      <c r="B538" s="1" t="s">
        <v>5537</v>
      </c>
      <c r="D538" s="3">
        <v>45208</v>
      </c>
    </row>
    <row r="539" spans="1:4" x14ac:dyDescent="0.25">
      <c r="A539">
        <v>100537681</v>
      </c>
      <c r="B539" s="1" t="s">
        <v>5544</v>
      </c>
      <c r="D539" s="3">
        <v>45208</v>
      </c>
    </row>
    <row r="540" spans="1:4" x14ac:dyDescent="0.25">
      <c r="A540">
        <v>100537682</v>
      </c>
      <c r="B540" s="1" t="s">
        <v>5542</v>
      </c>
      <c r="C540">
        <v>20000</v>
      </c>
      <c r="D540" s="3">
        <v>45832</v>
      </c>
    </row>
    <row r="541" spans="1:4" x14ac:dyDescent="0.25">
      <c r="A541">
        <v>100537684</v>
      </c>
      <c r="B541" s="1" t="s">
        <v>5539</v>
      </c>
      <c r="C541">
        <v>18400</v>
      </c>
      <c r="D541" s="3">
        <v>45827</v>
      </c>
    </row>
    <row r="542" spans="1:4" x14ac:dyDescent="0.25">
      <c r="A542">
        <v>100536749</v>
      </c>
      <c r="B542" s="1" t="s">
        <v>5528</v>
      </c>
      <c r="C542">
        <v>40000</v>
      </c>
      <c r="D542" s="3">
        <v>45827</v>
      </c>
    </row>
    <row r="543" spans="1:4" x14ac:dyDescent="0.25">
      <c r="A543">
        <v>100538751</v>
      </c>
      <c r="B543" s="1" t="s">
        <v>5535</v>
      </c>
      <c r="D543" s="3">
        <v>44333</v>
      </c>
    </row>
    <row r="544" spans="1:4" x14ac:dyDescent="0.25">
      <c r="A544">
        <v>101645499</v>
      </c>
      <c r="B544" s="1" t="s">
        <v>7852</v>
      </c>
      <c r="C544">
        <v>20100</v>
      </c>
      <c r="D544" s="3">
        <v>45832</v>
      </c>
    </row>
    <row r="545" spans="1:4" x14ac:dyDescent="0.25">
      <c r="A545">
        <v>101644815</v>
      </c>
      <c r="B545" s="1" t="s">
        <v>5390</v>
      </c>
      <c r="C545">
        <v>47650</v>
      </c>
      <c r="D545" s="3">
        <v>45829</v>
      </c>
    </row>
    <row r="546" spans="1:4" x14ac:dyDescent="0.25">
      <c r="A546">
        <v>100536675</v>
      </c>
      <c r="B546" s="1" t="s">
        <v>7867</v>
      </c>
      <c r="D546" s="3">
        <v>45623</v>
      </c>
    </row>
    <row r="547" spans="1:4" x14ac:dyDescent="0.25">
      <c r="A547">
        <v>100536795</v>
      </c>
      <c r="B547" s="1" t="s">
        <v>6412</v>
      </c>
      <c r="C547">
        <v>19000</v>
      </c>
      <c r="D547" s="3">
        <v>45828</v>
      </c>
    </row>
    <row r="548" spans="1:4" x14ac:dyDescent="0.25">
      <c r="A548">
        <v>101204936</v>
      </c>
      <c r="B548" s="1" t="s">
        <v>8947</v>
      </c>
      <c r="D548" s="3">
        <v>45673</v>
      </c>
    </row>
    <row r="549" spans="1:4" x14ac:dyDescent="0.25">
      <c r="A549">
        <v>101644804</v>
      </c>
      <c r="B549" s="1" t="s">
        <v>8947</v>
      </c>
      <c r="D549" s="3">
        <v>45673</v>
      </c>
    </row>
    <row r="550" spans="1:4" x14ac:dyDescent="0.25">
      <c r="A550">
        <v>100536984</v>
      </c>
      <c r="B550" s="1" t="s">
        <v>2311</v>
      </c>
      <c r="D550" s="3">
        <v>45796</v>
      </c>
    </row>
    <row r="551" spans="1:4" x14ac:dyDescent="0.25">
      <c r="A551">
        <v>100536402</v>
      </c>
      <c r="B551" s="1" t="s">
        <v>2314</v>
      </c>
      <c r="C551">
        <v>10000</v>
      </c>
      <c r="D551" s="3">
        <v>45827</v>
      </c>
    </row>
    <row r="552" spans="1:4" x14ac:dyDescent="0.25">
      <c r="A552">
        <v>100538510</v>
      </c>
      <c r="B552" s="1" t="s">
        <v>2314</v>
      </c>
      <c r="C552">
        <v>20000</v>
      </c>
      <c r="D552" s="3">
        <v>45818</v>
      </c>
    </row>
    <row r="553" spans="1:4" x14ac:dyDescent="0.25">
      <c r="A553">
        <v>102803079</v>
      </c>
      <c r="B553" s="1" t="s">
        <v>4789</v>
      </c>
      <c r="D553" s="3"/>
    </row>
    <row r="554" spans="1:4" x14ac:dyDescent="0.25">
      <c r="A554">
        <v>102834684</v>
      </c>
      <c r="B554" s="1" t="s">
        <v>7806</v>
      </c>
      <c r="D554" s="3">
        <v>45807</v>
      </c>
    </row>
    <row r="555" spans="1:4" x14ac:dyDescent="0.25">
      <c r="A555">
        <v>102803080</v>
      </c>
      <c r="B555" s="1" t="s">
        <v>4789</v>
      </c>
      <c r="D555" s="3"/>
    </row>
    <row r="556" spans="1:4" x14ac:dyDescent="0.25">
      <c r="A556">
        <v>100524223</v>
      </c>
      <c r="B556" s="1" t="s">
        <v>4783</v>
      </c>
      <c r="D556" s="3">
        <v>45735</v>
      </c>
    </row>
    <row r="557" spans="1:4" x14ac:dyDescent="0.25">
      <c r="A557">
        <v>100524217</v>
      </c>
      <c r="B557" s="1" t="s">
        <v>9114</v>
      </c>
      <c r="C557">
        <v>20000</v>
      </c>
      <c r="D557" s="3">
        <v>45824</v>
      </c>
    </row>
    <row r="558" spans="1:4" x14ac:dyDescent="0.25">
      <c r="A558">
        <v>100524214</v>
      </c>
      <c r="B558" s="1" t="s">
        <v>4793</v>
      </c>
      <c r="C558">
        <v>15000</v>
      </c>
      <c r="D558" s="3">
        <v>45833</v>
      </c>
    </row>
    <row r="559" spans="1:4" x14ac:dyDescent="0.25">
      <c r="A559">
        <v>100524075</v>
      </c>
      <c r="B559" s="1" t="s">
        <v>4780</v>
      </c>
      <c r="C559">
        <v>25000</v>
      </c>
      <c r="D559" s="3">
        <v>45824</v>
      </c>
    </row>
    <row r="560" spans="1:4" x14ac:dyDescent="0.25">
      <c r="A560">
        <v>100931093</v>
      </c>
      <c r="B560" s="1" t="s">
        <v>4791</v>
      </c>
      <c r="C560">
        <v>18000</v>
      </c>
      <c r="D560" s="3">
        <v>45824</v>
      </c>
    </row>
    <row r="561" spans="1:4" x14ac:dyDescent="0.25">
      <c r="A561">
        <v>101822746</v>
      </c>
      <c r="B561" s="1" t="s">
        <v>4785</v>
      </c>
      <c r="C561">
        <v>37500</v>
      </c>
      <c r="D561" s="3">
        <v>45833</v>
      </c>
    </row>
    <row r="562" spans="1:4" x14ac:dyDescent="0.25">
      <c r="A562">
        <v>100524059</v>
      </c>
      <c r="B562" s="1" t="s">
        <v>7454</v>
      </c>
      <c r="C562">
        <v>18500</v>
      </c>
      <c r="D562" s="3">
        <v>45828</v>
      </c>
    </row>
    <row r="563" spans="1:4" x14ac:dyDescent="0.25">
      <c r="A563">
        <v>100524225</v>
      </c>
      <c r="B563" s="1" t="s">
        <v>7449</v>
      </c>
      <c r="C563">
        <v>10000</v>
      </c>
      <c r="D563" s="3">
        <v>45828</v>
      </c>
    </row>
    <row r="564" spans="1:4" x14ac:dyDescent="0.25">
      <c r="A564">
        <v>100524068</v>
      </c>
      <c r="B564" s="1" t="s">
        <v>7452</v>
      </c>
      <c r="C564">
        <v>28000</v>
      </c>
      <c r="D564" s="3">
        <v>45824</v>
      </c>
    </row>
    <row r="565" spans="1:4" x14ac:dyDescent="0.25">
      <c r="A565">
        <v>100524078</v>
      </c>
      <c r="B565" s="1" t="s">
        <v>7456</v>
      </c>
      <c r="D565" s="3">
        <v>45807</v>
      </c>
    </row>
    <row r="566" spans="1:4" x14ac:dyDescent="0.25">
      <c r="A566">
        <v>100524064</v>
      </c>
      <c r="B566" s="1" t="s">
        <v>7458</v>
      </c>
      <c r="C566">
        <v>1000</v>
      </c>
      <c r="D566" s="3">
        <v>45821</v>
      </c>
    </row>
    <row r="567" spans="1:4" x14ac:dyDescent="0.25">
      <c r="A567">
        <v>102780399</v>
      </c>
      <c r="B567" s="1" t="s">
        <v>7870</v>
      </c>
      <c r="C567">
        <v>19000</v>
      </c>
      <c r="D567" s="3">
        <v>45813</v>
      </c>
    </row>
    <row r="568" spans="1:4" x14ac:dyDescent="0.25">
      <c r="A568">
        <v>102784287</v>
      </c>
      <c r="B568" s="1" t="s">
        <v>381</v>
      </c>
      <c r="C568">
        <v>19000</v>
      </c>
      <c r="D568" s="3">
        <v>45812</v>
      </c>
    </row>
    <row r="569" spans="1:4" x14ac:dyDescent="0.25">
      <c r="A569">
        <v>100537143</v>
      </c>
      <c r="B569" s="1" t="s">
        <v>378</v>
      </c>
      <c r="C569">
        <v>20000</v>
      </c>
      <c r="D569" s="3">
        <v>45828</v>
      </c>
    </row>
    <row r="570" spans="1:4" x14ac:dyDescent="0.25">
      <c r="A570">
        <v>100538790</v>
      </c>
      <c r="B570" s="1" t="s">
        <v>383</v>
      </c>
      <c r="C570">
        <v>18000</v>
      </c>
      <c r="D570" s="3">
        <v>45828</v>
      </c>
    </row>
    <row r="571" spans="1:4" x14ac:dyDescent="0.25">
      <c r="A571">
        <v>100536217</v>
      </c>
      <c r="B571" s="1" t="s">
        <v>385</v>
      </c>
      <c r="C571">
        <v>15000</v>
      </c>
      <c r="D571" s="3">
        <v>45828</v>
      </c>
    </row>
    <row r="572" spans="1:4" x14ac:dyDescent="0.25">
      <c r="A572">
        <v>102874423</v>
      </c>
      <c r="B572" s="1" t="s">
        <v>6304</v>
      </c>
      <c r="D572" s="3">
        <v>45783</v>
      </c>
    </row>
    <row r="573" spans="1:4" x14ac:dyDescent="0.25">
      <c r="A573">
        <v>102874419</v>
      </c>
      <c r="B573" s="1" t="s">
        <v>6304</v>
      </c>
      <c r="C573">
        <v>50000</v>
      </c>
      <c r="D573" s="3">
        <v>45824</v>
      </c>
    </row>
    <row r="574" spans="1:4" x14ac:dyDescent="0.25">
      <c r="A574">
        <v>100955888</v>
      </c>
      <c r="B574" s="1" t="s">
        <v>6300</v>
      </c>
      <c r="C574">
        <v>30500</v>
      </c>
      <c r="D574" s="3">
        <v>45833</v>
      </c>
    </row>
    <row r="575" spans="1:4" x14ac:dyDescent="0.25">
      <c r="A575">
        <v>100523847</v>
      </c>
      <c r="B575" s="1" t="s">
        <v>6302</v>
      </c>
      <c r="C575">
        <v>19000</v>
      </c>
      <c r="D575" s="3">
        <v>45833</v>
      </c>
    </row>
    <row r="576" spans="1:4" x14ac:dyDescent="0.25">
      <c r="A576">
        <v>100540376</v>
      </c>
      <c r="B576" s="1" t="s">
        <v>7923</v>
      </c>
      <c r="C576">
        <v>20000</v>
      </c>
      <c r="D576" s="3">
        <v>45828</v>
      </c>
    </row>
    <row r="577" spans="1:4" x14ac:dyDescent="0.25">
      <c r="A577">
        <v>100539077</v>
      </c>
      <c r="B577" s="1" t="s">
        <v>47</v>
      </c>
      <c r="C577">
        <v>29000</v>
      </c>
      <c r="D577" s="3">
        <v>45833</v>
      </c>
    </row>
    <row r="578" spans="1:4" x14ac:dyDescent="0.25">
      <c r="A578">
        <v>100540661</v>
      </c>
      <c r="B578" s="1" t="s">
        <v>49</v>
      </c>
      <c r="C578">
        <v>16000</v>
      </c>
      <c r="D578" s="3">
        <v>45833</v>
      </c>
    </row>
    <row r="579" spans="1:4" x14ac:dyDescent="0.25">
      <c r="A579">
        <v>100540267</v>
      </c>
      <c r="B579" s="1" t="s">
        <v>6308</v>
      </c>
      <c r="C579">
        <v>40000</v>
      </c>
      <c r="D579" s="3">
        <v>45828</v>
      </c>
    </row>
    <row r="580" spans="1:4" x14ac:dyDescent="0.25">
      <c r="A580">
        <v>100537669</v>
      </c>
      <c r="B580" s="1" t="s">
        <v>6306</v>
      </c>
      <c r="D580" s="3">
        <v>45173</v>
      </c>
    </row>
    <row r="581" spans="1:4" x14ac:dyDescent="0.25">
      <c r="A581">
        <v>101313011</v>
      </c>
      <c r="B581" s="1" t="s">
        <v>7949</v>
      </c>
      <c r="C581">
        <v>20000</v>
      </c>
      <c r="D581" s="3">
        <v>45828</v>
      </c>
    </row>
    <row r="582" spans="1:4" x14ac:dyDescent="0.25">
      <c r="A582">
        <v>101643537</v>
      </c>
      <c r="B582" s="1" t="s">
        <v>7923</v>
      </c>
      <c r="D582" s="3"/>
    </row>
    <row r="583" spans="1:4" x14ac:dyDescent="0.25">
      <c r="A583">
        <v>101645870</v>
      </c>
      <c r="B583" s="1" t="s">
        <v>6308</v>
      </c>
      <c r="D583" s="3">
        <v>44469</v>
      </c>
    </row>
    <row r="584" spans="1:4" x14ac:dyDescent="0.25">
      <c r="A584">
        <v>100540756</v>
      </c>
      <c r="B584" s="1" t="s">
        <v>3132</v>
      </c>
      <c r="C584">
        <v>21000</v>
      </c>
      <c r="D584" s="3">
        <v>45833</v>
      </c>
    </row>
    <row r="585" spans="1:4" x14ac:dyDescent="0.25">
      <c r="A585">
        <v>100540258</v>
      </c>
      <c r="B585" s="1" t="s">
        <v>3138</v>
      </c>
      <c r="D585" s="3">
        <v>45783</v>
      </c>
    </row>
    <row r="586" spans="1:4" x14ac:dyDescent="0.25">
      <c r="A586">
        <v>100540268</v>
      </c>
      <c r="B586" s="1" t="s">
        <v>3136</v>
      </c>
      <c r="C586">
        <v>20000</v>
      </c>
      <c r="D586" s="3">
        <v>45821</v>
      </c>
    </row>
    <row r="587" spans="1:4" x14ac:dyDescent="0.25">
      <c r="A587">
        <v>100540291</v>
      </c>
      <c r="B587" s="1" t="s">
        <v>3140</v>
      </c>
      <c r="D587" s="3">
        <v>45804</v>
      </c>
    </row>
    <row r="588" spans="1:4" x14ac:dyDescent="0.25">
      <c r="A588">
        <v>100540508</v>
      </c>
      <c r="B588" s="1" t="s">
        <v>6113</v>
      </c>
      <c r="C588">
        <v>25000</v>
      </c>
      <c r="D588" s="3">
        <v>45833</v>
      </c>
    </row>
    <row r="589" spans="1:4" x14ac:dyDescent="0.25">
      <c r="A589">
        <v>100523527</v>
      </c>
      <c r="B589" s="1" t="s">
        <v>3134</v>
      </c>
      <c r="C589">
        <v>22000</v>
      </c>
      <c r="D589" s="3">
        <v>45824</v>
      </c>
    </row>
    <row r="590" spans="1:4" x14ac:dyDescent="0.25">
      <c r="A590">
        <v>100540631</v>
      </c>
      <c r="B590" s="1" t="s">
        <v>3125</v>
      </c>
      <c r="C590">
        <v>21000</v>
      </c>
      <c r="D590" s="3">
        <v>45823</v>
      </c>
    </row>
    <row r="591" spans="1:4" x14ac:dyDescent="0.25">
      <c r="A591">
        <v>100524209</v>
      </c>
      <c r="B591" s="1" t="s">
        <v>3128</v>
      </c>
      <c r="C591">
        <v>20500</v>
      </c>
      <c r="D591" s="3">
        <v>45833</v>
      </c>
    </row>
    <row r="592" spans="1:4" x14ac:dyDescent="0.25">
      <c r="A592">
        <v>100524077</v>
      </c>
      <c r="B592" s="1" t="s">
        <v>6111</v>
      </c>
      <c r="C592">
        <v>12000</v>
      </c>
      <c r="D592" s="3">
        <v>45828</v>
      </c>
    </row>
    <row r="593" spans="1:4" x14ac:dyDescent="0.25">
      <c r="A593">
        <v>101313014</v>
      </c>
      <c r="B593" s="1" t="s">
        <v>3130</v>
      </c>
      <c r="C593">
        <v>21000</v>
      </c>
      <c r="D593" s="3">
        <v>45833</v>
      </c>
    </row>
    <row r="594" spans="1:4" x14ac:dyDescent="0.25">
      <c r="A594">
        <v>101643688</v>
      </c>
      <c r="B594" s="1" t="s">
        <v>3134</v>
      </c>
      <c r="C594">
        <v>28000</v>
      </c>
      <c r="D594" s="3">
        <v>45828</v>
      </c>
    </row>
    <row r="595" spans="1:4" x14ac:dyDescent="0.25">
      <c r="A595">
        <v>101625714</v>
      </c>
      <c r="B595" s="1" t="s">
        <v>3125</v>
      </c>
      <c r="C595">
        <v>10000</v>
      </c>
      <c r="D595" s="3">
        <v>45823</v>
      </c>
    </row>
    <row r="596" spans="1:4" x14ac:dyDescent="0.25">
      <c r="A596">
        <v>100536641</v>
      </c>
      <c r="B596" s="1" t="s">
        <v>7688</v>
      </c>
      <c r="C596">
        <v>7000</v>
      </c>
      <c r="D596" s="3">
        <v>45812</v>
      </c>
    </row>
    <row r="597" spans="1:4" x14ac:dyDescent="0.25">
      <c r="A597">
        <v>100536567</v>
      </c>
      <c r="B597" s="1" t="s">
        <v>7819</v>
      </c>
      <c r="C597">
        <v>15000</v>
      </c>
      <c r="D597" s="3">
        <v>45826</v>
      </c>
    </row>
    <row r="598" spans="1:4" x14ac:dyDescent="0.25">
      <c r="A598">
        <v>100523328</v>
      </c>
      <c r="B598" s="1" t="s">
        <v>7366</v>
      </c>
      <c r="C598">
        <v>14000</v>
      </c>
      <c r="D598" s="3">
        <v>45821</v>
      </c>
    </row>
    <row r="599" spans="1:4" x14ac:dyDescent="0.25">
      <c r="A599">
        <v>100540413</v>
      </c>
      <c r="B599" s="1" t="s">
        <v>7363</v>
      </c>
      <c r="C599">
        <v>35500</v>
      </c>
      <c r="D599" s="3">
        <v>45831</v>
      </c>
    </row>
    <row r="600" spans="1:4" x14ac:dyDescent="0.25">
      <c r="A600">
        <v>100523353</v>
      </c>
      <c r="B600" s="1" t="s">
        <v>7690</v>
      </c>
      <c r="C600">
        <v>30000</v>
      </c>
      <c r="D600" s="3">
        <v>45827</v>
      </c>
    </row>
    <row r="601" spans="1:4" x14ac:dyDescent="0.25">
      <c r="A601">
        <v>100523691</v>
      </c>
      <c r="B601" s="1" t="s">
        <v>7692</v>
      </c>
      <c r="C601">
        <v>19800</v>
      </c>
      <c r="D601" s="3">
        <v>45834</v>
      </c>
    </row>
    <row r="602" spans="1:4" x14ac:dyDescent="0.25">
      <c r="A602">
        <v>100539331</v>
      </c>
      <c r="B602" s="1" t="s">
        <v>7817</v>
      </c>
      <c r="C602">
        <v>35000</v>
      </c>
      <c r="D602" s="3">
        <v>45825</v>
      </c>
    </row>
    <row r="603" spans="1:4" x14ac:dyDescent="0.25">
      <c r="A603">
        <v>101643701</v>
      </c>
      <c r="B603" s="1" t="s">
        <v>7690</v>
      </c>
      <c r="D603" s="3">
        <v>45520</v>
      </c>
    </row>
    <row r="604" spans="1:4" x14ac:dyDescent="0.25">
      <c r="A604">
        <v>101645799</v>
      </c>
      <c r="B604" s="1" t="s">
        <v>7688</v>
      </c>
      <c r="C604">
        <v>7000</v>
      </c>
      <c r="D604" s="3">
        <v>45812</v>
      </c>
    </row>
    <row r="605" spans="1:4" x14ac:dyDescent="0.25">
      <c r="A605">
        <v>100955722</v>
      </c>
      <c r="B605" s="1" t="s">
        <v>5412</v>
      </c>
      <c r="C605">
        <v>30000</v>
      </c>
      <c r="D605" s="3">
        <v>45831</v>
      </c>
    </row>
    <row r="606" spans="1:4" x14ac:dyDescent="0.25">
      <c r="A606">
        <v>100540393</v>
      </c>
      <c r="B606" s="1" t="s">
        <v>6808</v>
      </c>
      <c r="C606">
        <v>25000</v>
      </c>
      <c r="D606" s="3">
        <v>45831</v>
      </c>
    </row>
    <row r="607" spans="1:4" x14ac:dyDescent="0.25">
      <c r="A607">
        <v>100523190</v>
      </c>
      <c r="B607" s="1" t="s">
        <v>6812</v>
      </c>
      <c r="C607">
        <v>25000</v>
      </c>
      <c r="D607" s="3">
        <v>45831</v>
      </c>
    </row>
    <row r="608" spans="1:4" x14ac:dyDescent="0.25">
      <c r="A608">
        <v>100540403</v>
      </c>
      <c r="B608" s="1" t="s">
        <v>5409</v>
      </c>
      <c r="C608">
        <v>22000</v>
      </c>
      <c r="D608" s="3">
        <v>45821</v>
      </c>
    </row>
    <row r="609" spans="1:4" x14ac:dyDescent="0.25">
      <c r="A609">
        <v>100539073</v>
      </c>
      <c r="B609" s="1" t="s">
        <v>6810</v>
      </c>
      <c r="D609" s="3">
        <v>45805</v>
      </c>
    </row>
    <row r="610" spans="1:4" x14ac:dyDescent="0.25">
      <c r="A610">
        <v>100539208</v>
      </c>
      <c r="B610" s="1" t="s">
        <v>8604</v>
      </c>
      <c r="C610">
        <v>20000</v>
      </c>
      <c r="D610" s="3">
        <v>45831</v>
      </c>
    </row>
    <row r="611" spans="1:4" x14ac:dyDescent="0.25">
      <c r="A611">
        <v>100539191</v>
      </c>
      <c r="B611" s="1" t="s">
        <v>6814</v>
      </c>
      <c r="D611" s="3">
        <v>45796</v>
      </c>
    </row>
    <row r="612" spans="1:4" x14ac:dyDescent="0.25">
      <c r="A612">
        <v>101643704</v>
      </c>
      <c r="B612" s="1" t="s">
        <v>8604</v>
      </c>
      <c r="C612">
        <v>19000</v>
      </c>
      <c r="D612" s="3">
        <v>45831</v>
      </c>
    </row>
    <row r="613" spans="1:4" x14ac:dyDescent="0.25">
      <c r="A613">
        <v>101643711</v>
      </c>
      <c r="B613" s="1" t="s">
        <v>6808</v>
      </c>
      <c r="D613" s="3">
        <v>45348</v>
      </c>
    </row>
    <row r="614" spans="1:4" x14ac:dyDescent="0.25">
      <c r="A614">
        <v>100524005</v>
      </c>
      <c r="B614" s="1" t="s">
        <v>5732</v>
      </c>
      <c r="C614">
        <v>14000</v>
      </c>
      <c r="D614" s="3">
        <v>45812</v>
      </c>
    </row>
    <row r="615" spans="1:4" x14ac:dyDescent="0.25">
      <c r="A615">
        <v>100524178</v>
      </c>
      <c r="B615" s="1" t="s">
        <v>5730</v>
      </c>
      <c r="C615">
        <v>40000</v>
      </c>
      <c r="D615" s="3">
        <v>45825</v>
      </c>
    </row>
    <row r="616" spans="1:4" x14ac:dyDescent="0.25">
      <c r="A616">
        <v>100524018</v>
      </c>
      <c r="B616" s="1" t="s">
        <v>5736</v>
      </c>
      <c r="C616">
        <v>20000</v>
      </c>
      <c r="D616" s="3">
        <v>45812</v>
      </c>
    </row>
    <row r="617" spans="1:4" x14ac:dyDescent="0.25">
      <c r="A617">
        <v>100523865</v>
      </c>
      <c r="B617" s="1" t="s">
        <v>5738</v>
      </c>
      <c r="C617">
        <v>20200</v>
      </c>
      <c r="D617" s="3">
        <v>45831</v>
      </c>
    </row>
    <row r="618" spans="1:4" x14ac:dyDescent="0.25">
      <c r="A618">
        <v>100540163</v>
      </c>
      <c r="B618" s="1" t="s">
        <v>5734</v>
      </c>
      <c r="C618">
        <v>20900</v>
      </c>
      <c r="D618" s="3">
        <v>45831</v>
      </c>
    </row>
    <row r="619" spans="1:4" x14ac:dyDescent="0.25">
      <c r="A619">
        <v>100539606</v>
      </c>
      <c r="B619" s="1" t="s">
        <v>5728</v>
      </c>
      <c r="C619">
        <v>20000</v>
      </c>
      <c r="D619" s="3">
        <v>45821</v>
      </c>
    </row>
    <row r="620" spans="1:4" x14ac:dyDescent="0.25">
      <c r="A620">
        <v>101643508</v>
      </c>
      <c r="B620" s="1" t="s">
        <v>5732</v>
      </c>
      <c r="C620">
        <v>10000</v>
      </c>
      <c r="D620" s="3">
        <v>45812</v>
      </c>
    </row>
    <row r="621" spans="1:4" x14ac:dyDescent="0.25">
      <c r="A621">
        <v>101643708</v>
      </c>
      <c r="B621" s="1" t="s">
        <v>5728</v>
      </c>
      <c r="D621" s="3">
        <v>45797</v>
      </c>
    </row>
    <row r="622" spans="1:4" x14ac:dyDescent="0.25">
      <c r="A622">
        <v>101645796</v>
      </c>
      <c r="B622" s="1" t="s">
        <v>5730</v>
      </c>
      <c r="D622" s="3">
        <v>45782</v>
      </c>
    </row>
    <row r="623" spans="1:4" x14ac:dyDescent="0.25">
      <c r="A623">
        <v>101646230</v>
      </c>
      <c r="B623" s="1" t="s">
        <v>432</v>
      </c>
      <c r="D623" s="3">
        <v>45412</v>
      </c>
    </row>
    <row r="624" spans="1:4" x14ac:dyDescent="0.25">
      <c r="A624">
        <v>101646322</v>
      </c>
      <c r="B624" s="1" t="s">
        <v>432</v>
      </c>
      <c r="D624" s="3">
        <v>45664</v>
      </c>
    </row>
    <row r="625" spans="1:4" x14ac:dyDescent="0.25">
      <c r="A625">
        <v>100523718</v>
      </c>
      <c r="B625" s="1" t="s">
        <v>7521</v>
      </c>
      <c r="C625">
        <v>31000</v>
      </c>
      <c r="D625" s="3">
        <v>45825</v>
      </c>
    </row>
    <row r="626" spans="1:4" x14ac:dyDescent="0.25">
      <c r="A626">
        <v>100524238</v>
      </c>
      <c r="B626" s="1" t="s">
        <v>7519</v>
      </c>
      <c r="C626">
        <v>30000</v>
      </c>
      <c r="D626" s="3">
        <v>45825</v>
      </c>
    </row>
    <row r="627" spans="1:4" x14ac:dyDescent="0.25">
      <c r="A627">
        <v>100540644</v>
      </c>
      <c r="B627" s="1" t="s">
        <v>7526</v>
      </c>
      <c r="C627">
        <v>30000</v>
      </c>
      <c r="D627" s="3">
        <v>45828</v>
      </c>
    </row>
    <row r="628" spans="1:4" x14ac:dyDescent="0.25">
      <c r="A628">
        <v>100524205</v>
      </c>
      <c r="B628" s="1" t="s">
        <v>7528</v>
      </c>
      <c r="C628">
        <v>25000</v>
      </c>
      <c r="D628" s="3">
        <v>45825</v>
      </c>
    </row>
    <row r="629" spans="1:4" x14ac:dyDescent="0.25">
      <c r="A629">
        <v>100945281</v>
      </c>
      <c r="B629" s="1" t="s">
        <v>7517</v>
      </c>
      <c r="C629">
        <v>13500</v>
      </c>
      <c r="D629" s="3">
        <v>45825</v>
      </c>
    </row>
    <row r="630" spans="1:4" x14ac:dyDescent="0.25">
      <c r="A630">
        <v>100524341</v>
      </c>
      <c r="B630" s="1" t="s">
        <v>7523</v>
      </c>
      <c r="C630">
        <v>23000</v>
      </c>
      <c r="D630" s="3">
        <v>45825</v>
      </c>
    </row>
    <row r="631" spans="1:4" x14ac:dyDescent="0.25">
      <c r="A631">
        <v>100523695</v>
      </c>
      <c r="B631" s="1" t="s">
        <v>927</v>
      </c>
      <c r="C631">
        <v>18000</v>
      </c>
      <c r="D631" s="3">
        <v>45821</v>
      </c>
    </row>
    <row r="632" spans="1:4" x14ac:dyDescent="0.25">
      <c r="A632">
        <v>101643709</v>
      </c>
      <c r="B632" s="1" t="s">
        <v>7526</v>
      </c>
      <c r="C632">
        <v>24000</v>
      </c>
      <c r="D632" s="3">
        <v>45827</v>
      </c>
    </row>
    <row r="633" spans="1:4" x14ac:dyDescent="0.25">
      <c r="A633">
        <v>101645867</v>
      </c>
      <c r="B633" s="1" t="s">
        <v>7519</v>
      </c>
      <c r="D633" s="3">
        <v>45108</v>
      </c>
    </row>
    <row r="634" spans="1:4" x14ac:dyDescent="0.25">
      <c r="A634">
        <v>102784285</v>
      </c>
      <c r="B634" s="1" t="s">
        <v>6017</v>
      </c>
      <c r="D634" s="3">
        <v>45800</v>
      </c>
    </row>
    <row r="635" spans="1:4" x14ac:dyDescent="0.25">
      <c r="A635">
        <v>102825837</v>
      </c>
      <c r="B635" s="1" t="s">
        <v>6085</v>
      </c>
      <c r="D635" s="3">
        <v>45800</v>
      </c>
    </row>
    <row r="636" spans="1:4" x14ac:dyDescent="0.25">
      <c r="A636">
        <v>102912008</v>
      </c>
      <c r="B636" s="1" t="s">
        <v>9647</v>
      </c>
      <c r="D636" s="3">
        <v>45799</v>
      </c>
    </row>
    <row r="637" spans="1:4" x14ac:dyDescent="0.25">
      <c r="A637">
        <v>102773003</v>
      </c>
      <c r="B637" s="1" t="s">
        <v>6009</v>
      </c>
      <c r="D637" s="3">
        <v>45703</v>
      </c>
    </row>
    <row r="638" spans="1:4" x14ac:dyDescent="0.25">
      <c r="A638">
        <v>102903473</v>
      </c>
      <c r="B638" s="1" t="s">
        <v>6087</v>
      </c>
      <c r="D638" s="3">
        <v>45800</v>
      </c>
    </row>
    <row r="639" spans="1:4" x14ac:dyDescent="0.25">
      <c r="A639">
        <v>102192210</v>
      </c>
      <c r="B639" s="1" t="s">
        <v>5999</v>
      </c>
      <c r="D639" s="3"/>
    </row>
    <row r="640" spans="1:4" x14ac:dyDescent="0.25">
      <c r="A640">
        <v>102425044</v>
      </c>
      <c r="B640" s="1" t="s">
        <v>9048</v>
      </c>
      <c r="D640" s="3">
        <v>44228</v>
      </c>
    </row>
    <row r="641" spans="1:4" x14ac:dyDescent="0.25">
      <c r="A641">
        <v>100523892</v>
      </c>
      <c r="B641" s="1" t="s">
        <v>8267</v>
      </c>
      <c r="D641" s="3">
        <v>45694</v>
      </c>
    </row>
    <row r="642" spans="1:4" x14ac:dyDescent="0.25">
      <c r="A642">
        <v>100523722</v>
      </c>
      <c r="B642" s="1" t="s">
        <v>5907</v>
      </c>
      <c r="D642" s="3">
        <v>45793</v>
      </c>
    </row>
    <row r="643" spans="1:4" x14ac:dyDescent="0.25">
      <c r="A643">
        <v>100945484</v>
      </c>
      <c r="B643" s="1" t="s">
        <v>6088</v>
      </c>
      <c r="D643" s="3">
        <v>45791</v>
      </c>
    </row>
    <row r="644" spans="1:4" x14ac:dyDescent="0.25">
      <c r="A644">
        <v>100523719</v>
      </c>
      <c r="B644" s="1" t="s">
        <v>5927</v>
      </c>
      <c r="D644" s="3">
        <v>45790</v>
      </c>
    </row>
    <row r="645" spans="1:4" x14ac:dyDescent="0.25">
      <c r="A645">
        <v>100524048</v>
      </c>
      <c r="B645" s="1" t="s">
        <v>6039</v>
      </c>
      <c r="D645" s="3">
        <v>45791</v>
      </c>
    </row>
    <row r="646" spans="1:4" x14ac:dyDescent="0.25">
      <c r="A646">
        <v>100524237</v>
      </c>
      <c r="B646" s="1" t="s">
        <v>5919</v>
      </c>
      <c r="D646" s="3">
        <v>45799</v>
      </c>
    </row>
    <row r="647" spans="1:4" x14ac:dyDescent="0.25">
      <c r="A647">
        <v>100523893</v>
      </c>
      <c r="B647" s="1" t="s">
        <v>9523</v>
      </c>
      <c r="D647" s="3">
        <v>45799</v>
      </c>
    </row>
    <row r="648" spans="1:4" x14ac:dyDescent="0.25">
      <c r="A648">
        <v>100523561</v>
      </c>
      <c r="B648" s="1" t="s">
        <v>9318</v>
      </c>
      <c r="D648" s="3">
        <v>45799</v>
      </c>
    </row>
    <row r="649" spans="1:4" x14ac:dyDescent="0.25">
      <c r="A649">
        <v>100523714</v>
      </c>
      <c r="B649" s="1" t="s">
        <v>6047</v>
      </c>
      <c r="D649" s="3">
        <v>45798</v>
      </c>
    </row>
    <row r="650" spans="1:4" x14ac:dyDescent="0.25">
      <c r="A650">
        <v>100524045</v>
      </c>
      <c r="B650" s="1" t="s">
        <v>5929</v>
      </c>
      <c r="D650" s="3">
        <v>45800</v>
      </c>
    </row>
    <row r="651" spans="1:4" x14ac:dyDescent="0.25">
      <c r="A651">
        <v>100523720</v>
      </c>
      <c r="B651" s="1" t="s">
        <v>5921</v>
      </c>
      <c r="D651" s="3">
        <v>45800</v>
      </c>
    </row>
    <row r="652" spans="1:4" x14ac:dyDescent="0.25">
      <c r="A652">
        <v>100523879</v>
      </c>
      <c r="B652" s="1" t="s">
        <v>6025</v>
      </c>
      <c r="D652" s="3">
        <v>45797</v>
      </c>
    </row>
    <row r="653" spans="1:4" x14ac:dyDescent="0.25">
      <c r="A653">
        <v>100523375</v>
      </c>
      <c r="B653" s="1" t="s">
        <v>6003</v>
      </c>
      <c r="D653" s="3">
        <v>45805</v>
      </c>
    </row>
    <row r="654" spans="1:4" x14ac:dyDescent="0.25">
      <c r="A654">
        <v>100523570</v>
      </c>
      <c r="B654" s="1" t="s">
        <v>5909</v>
      </c>
      <c r="D654" s="3">
        <v>45792</v>
      </c>
    </row>
    <row r="655" spans="1:4" x14ac:dyDescent="0.25">
      <c r="A655">
        <v>100523729</v>
      </c>
      <c r="B655" s="1" t="s">
        <v>9521</v>
      </c>
      <c r="D655" s="3">
        <v>45803</v>
      </c>
    </row>
    <row r="656" spans="1:4" x14ac:dyDescent="0.25">
      <c r="A656">
        <v>100523709</v>
      </c>
      <c r="B656" s="1" t="s">
        <v>6083</v>
      </c>
      <c r="D656" s="3">
        <v>45764</v>
      </c>
    </row>
    <row r="657" spans="1:4" x14ac:dyDescent="0.25">
      <c r="A657">
        <v>100523712</v>
      </c>
      <c r="B657" s="1" t="s">
        <v>6054</v>
      </c>
      <c r="D657" s="3">
        <v>45803</v>
      </c>
    </row>
    <row r="658" spans="1:4" x14ac:dyDescent="0.25">
      <c r="A658">
        <v>100523894</v>
      </c>
      <c r="B658" s="1" t="s">
        <v>6005</v>
      </c>
      <c r="D658" s="3">
        <v>45783</v>
      </c>
    </row>
    <row r="659" spans="1:4" x14ac:dyDescent="0.25">
      <c r="A659">
        <v>100523550</v>
      </c>
      <c r="B659" s="1" t="s">
        <v>9375</v>
      </c>
      <c r="D659" s="3">
        <v>45791</v>
      </c>
    </row>
    <row r="660" spans="1:4" x14ac:dyDescent="0.25">
      <c r="A660">
        <v>100524042</v>
      </c>
      <c r="B660" s="1" t="s">
        <v>8346</v>
      </c>
      <c r="D660" s="3">
        <v>45799</v>
      </c>
    </row>
    <row r="661" spans="1:4" x14ac:dyDescent="0.25">
      <c r="A661">
        <v>100523717</v>
      </c>
      <c r="B661" s="1" t="s">
        <v>5911</v>
      </c>
      <c r="D661" s="3">
        <v>45799</v>
      </c>
    </row>
    <row r="662" spans="1:4" x14ac:dyDescent="0.25">
      <c r="A662">
        <v>100523911</v>
      </c>
      <c r="B662" s="1" t="s">
        <v>9334</v>
      </c>
      <c r="D662" s="3">
        <v>45805</v>
      </c>
    </row>
    <row r="663" spans="1:4" x14ac:dyDescent="0.25">
      <c r="A663">
        <v>100523912</v>
      </c>
      <c r="B663" s="1" t="s">
        <v>6056</v>
      </c>
      <c r="C663">
        <v>15000</v>
      </c>
      <c r="D663" s="3">
        <v>45810</v>
      </c>
    </row>
    <row r="664" spans="1:4" x14ac:dyDescent="0.25">
      <c r="A664">
        <v>100524053</v>
      </c>
      <c r="B664" s="1" t="s">
        <v>6031</v>
      </c>
      <c r="D664" s="3">
        <v>45799</v>
      </c>
    </row>
    <row r="665" spans="1:4" x14ac:dyDescent="0.25">
      <c r="A665">
        <v>100523884</v>
      </c>
      <c r="B665" s="1" t="s">
        <v>6079</v>
      </c>
      <c r="C665">
        <v>28000</v>
      </c>
      <c r="D665" s="3">
        <v>45831</v>
      </c>
    </row>
    <row r="666" spans="1:4" x14ac:dyDescent="0.25">
      <c r="A666">
        <v>100523549</v>
      </c>
      <c r="B666" s="1" t="s">
        <v>8269</v>
      </c>
      <c r="D666" s="3">
        <v>45799</v>
      </c>
    </row>
    <row r="667" spans="1:4" x14ac:dyDescent="0.25">
      <c r="A667">
        <v>100523716</v>
      </c>
      <c r="B667" s="1" t="s">
        <v>5915</v>
      </c>
      <c r="D667" s="3">
        <v>45799</v>
      </c>
    </row>
    <row r="668" spans="1:4" x14ac:dyDescent="0.25">
      <c r="A668">
        <v>100523546</v>
      </c>
      <c r="B668" s="1" t="s">
        <v>5917</v>
      </c>
      <c r="D668" s="3">
        <v>45771</v>
      </c>
    </row>
    <row r="669" spans="1:4" x14ac:dyDescent="0.25">
      <c r="A669">
        <v>100524243</v>
      </c>
      <c r="B669" s="1" t="s">
        <v>5933</v>
      </c>
      <c r="D669" s="3">
        <v>45799</v>
      </c>
    </row>
    <row r="670" spans="1:4" x14ac:dyDescent="0.25">
      <c r="A670">
        <v>100523907</v>
      </c>
      <c r="B670" s="1" t="s">
        <v>6067</v>
      </c>
      <c r="D670" s="3">
        <v>45799</v>
      </c>
    </row>
    <row r="671" spans="1:4" x14ac:dyDescent="0.25">
      <c r="A671">
        <v>100523906</v>
      </c>
      <c r="B671" s="1" t="s">
        <v>6051</v>
      </c>
      <c r="D671" s="3">
        <v>45799</v>
      </c>
    </row>
    <row r="672" spans="1:4" x14ac:dyDescent="0.25">
      <c r="A672">
        <v>100523562</v>
      </c>
      <c r="B672" s="1" t="s">
        <v>5993</v>
      </c>
      <c r="D672" s="3">
        <v>45782</v>
      </c>
    </row>
    <row r="673" spans="1:4" x14ac:dyDescent="0.25">
      <c r="A673">
        <v>100524051</v>
      </c>
      <c r="B673" s="1" t="s">
        <v>5964</v>
      </c>
      <c r="D673" s="3">
        <v>45808</v>
      </c>
    </row>
    <row r="674" spans="1:4" x14ac:dyDescent="0.25">
      <c r="A674">
        <v>100523896</v>
      </c>
      <c r="B674" s="1" t="s">
        <v>6075</v>
      </c>
      <c r="D674" s="3">
        <v>45686</v>
      </c>
    </row>
    <row r="675" spans="1:4" x14ac:dyDescent="0.25">
      <c r="A675">
        <v>100524049</v>
      </c>
      <c r="B675" s="1" t="s">
        <v>9336</v>
      </c>
      <c r="D675" s="3">
        <v>45800</v>
      </c>
    </row>
    <row r="676" spans="1:4" x14ac:dyDescent="0.25">
      <c r="A676">
        <v>100523547</v>
      </c>
      <c r="B676" s="1" t="s">
        <v>6071</v>
      </c>
      <c r="D676" s="3">
        <v>45800</v>
      </c>
    </row>
    <row r="677" spans="1:4" x14ac:dyDescent="0.25">
      <c r="A677">
        <v>100524050</v>
      </c>
      <c r="B677" s="1" t="s">
        <v>6023</v>
      </c>
      <c r="D677" s="3">
        <v>45803</v>
      </c>
    </row>
    <row r="678" spans="1:4" x14ac:dyDescent="0.25">
      <c r="A678">
        <v>100523882</v>
      </c>
      <c r="B678" s="1" t="s">
        <v>5968</v>
      </c>
      <c r="D678" s="3">
        <v>45803</v>
      </c>
    </row>
    <row r="679" spans="1:4" x14ac:dyDescent="0.25">
      <c r="A679">
        <v>100523557</v>
      </c>
      <c r="B679" s="1" t="s">
        <v>6011</v>
      </c>
      <c r="D679" s="3">
        <v>45800</v>
      </c>
    </row>
    <row r="680" spans="1:4" x14ac:dyDescent="0.25">
      <c r="A680">
        <v>100523554</v>
      </c>
      <c r="B680" s="1" t="s">
        <v>6001</v>
      </c>
      <c r="D680" s="3">
        <v>45799</v>
      </c>
    </row>
    <row r="681" spans="1:4" x14ac:dyDescent="0.25">
      <c r="A681">
        <v>100523908</v>
      </c>
      <c r="B681" s="1" t="s">
        <v>5978</v>
      </c>
      <c r="D681" s="3">
        <v>45800</v>
      </c>
    </row>
    <row r="682" spans="1:4" x14ac:dyDescent="0.25">
      <c r="A682">
        <v>100523727</v>
      </c>
      <c r="B682" s="1" t="s">
        <v>9373</v>
      </c>
      <c r="D682" s="3">
        <v>45800</v>
      </c>
    </row>
    <row r="683" spans="1:4" x14ac:dyDescent="0.25">
      <c r="A683">
        <v>100523710</v>
      </c>
      <c r="B683" s="1" t="s">
        <v>5958</v>
      </c>
      <c r="D683" s="3">
        <v>45800</v>
      </c>
    </row>
    <row r="684" spans="1:4" x14ac:dyDescent="0.25">
      <c r="A684">
        <v>100523551</v>
      </c>
      <c r="B684" s="1" t="s">
        <v>8165</v>
      </c>
      <c r="D684" s="3">
        <v>45800</v>
      </c>
    </row>
    <row r="685" spans="1:4" x14ac:dyDescent="0.25">
      <c r="A685">
        <v>100523891</v>
      </c>
      <c r="B685" s="1" t="s">
        <v>5953</v>
      </c>
      <c r="D685" s="3">
        <v>45800</v>
      </c>
    </row>
    <row r="686" spans="1:4" x14ac:dyDescent="0.25">
      <c r="A686">
        <v>100524047</v>
      </c>
      <c r="B686" s="1" t="s">
        <v>5984</v>
      </c>
      <c r="D686" s="3">
        <v>45800</v>
      </c>
    </row>
    <row r="687" spans="1:4" x14ac:dyDescent="0.25">
      <c r="A687">
        <v>100524242</v>
      </c>
      <c r="B687" s="1" t="s">
        <v>6064</v>
      </c>
      <c r="D687" s="3">
        <v>45800</v>
      </c>
    </row>
    <row r="688" spans="1:4" x14ac:dyDescent="0.25">
      <c r="A688">
        <v>100523890</v>
      </c>
      <c r="B688" s="1" t="s">
        <v>6021</v>
      </c>
      <c r="C688">
        <v>300</v>
      </c>
      <c r="D688" s="3">
        <v>45829</v>
      </c>
    </row>
    <row r="689" spans="1:4" x14ac:dyDescent="0.25">
      <c r="A689">
        <v>100523708</v>
      </c>
      <c r="B689" s="1" t="s">
        <v>5960</v>
      </c>
      <c r="D689" s="3">
        <v>45432</v>
      </c>
    </row>
    <row r="690" spans="1:4" x14ac:dyDescent="0.25">
      <c r="A690">
        <v>100524052</v>
      </c>
      <c r="B690" s="1" t="s">
        <v>5997</v>
      </c>
      <c r="D690" s="3">
        <v>45792</v>
      </c>
    </row>
    <row r="691" spans="1:4" x14ac:dyDescent="0.25">
      <c r="A691">
        <v>100523899</v>
      </c>
      <c r="B691" s="1" t="s">
        <v>5925</v>
      </c>
      <c r="D691" s="3">
        <v>45799</v>
      </c>
    </row>
    <row r="692" spans="1:4" x14ac:dyDescent="0.25">
      <c r="A692">
        <v>100523704</v>
      </c>
      <c r="B692" s="1" t="s">
        <v>5937</v>
      </c>
      <c r="D692" s="3">
        <v>45799</v>
      </c>
    </row>
    <row r="693" spans="1:4" x14ac:dyDescent="0.25">
      <c r="A693">
        <v>100523563</v>
      </c>
      <c r="B693" s="1" t="s">
        <v>5943</v>
      </c>
      <c r="D693" s="3">
        <v>45649</v>
      </c>
    </row>
    <row r="694" spans="1:4" x14ac:dyDescent="0.25">
      <c r="A694">
        <v>100523715</v>
      </c>
      <c r="B694" s="1" t="s">
        <v>8163</v>
      </c>
      <c r="C694">
        <v>44800</v>
      </c>
      <c r="D694" s="3">
        <v>45824</v>
      </c>
    </row>
    <row r="695" spans="1:4" x14ac:dyDescent="0.25">
      <c r="A695">
        <v>100523559</v>
      </c>
      <c r="B695" s="1" t="s">
        <v>5974</v>
      </c>
      <c r="C695">
        <v>21500</v>
      </c>
      <c r="D695" s="3">
        <v>45810</v>
      </c>
    </row>
    <row r="696" spans="1:4" x14ac:dyDescent="0.25">
      <c r="A696">
        <v>100523552</v>
      </c>
      <c r="B696" s="1" t="s">
        <v>9648</v>
      </c>
      <c r="D696" s="3">
        <v>45799</v>
      </c>
    </row>
    <row r="697" spans="1:4" x14ac:dyDescent="0.25">
      <c r="A697">
        <v>100523910</v>
      </c>
      <c r="B697" s="1" t="s">
        <v>8301</v>
      </c>
      <c r="D697" s="3">
        <v>45245</v>
      </c>
    </row>
    <row r="698" spans="1:4" x14ac:dyDescent="0.25">
      <c r="A698">
        <v>100523731</v>
      </c>
      <c r="B698" s="1" t="s">
        <v>5951</v>
      </c>
      <c r="D698" s="3">
        <v>45799</v>
      </c>
    </row>
    <row r="699" spans="1:4" x14ac:dyDescent="0.25">
      <c r="A699">
        <v>100523871</v>
      </c>
      <c r="B699" s="1" t="s">
        <v>6033</v>
      </c>
      <c r="D699" s="3">
        <v>45771</v>
      </c>
    </row>
    <row r="700" spans="1:4" x14ac:dyDescent="0.25">
      <c r="A700">
        <v>100523873</v>
      </c>
      <c r="B700" s="1" t="s">
        <v>5982</v>
      </c>
      <c r="D700" s="3">
        <v>45348</v>
      </c>
    </row>
    <row r="701" spans="1:4" x14ac:dyDescent="0.25">
      <c r="A701">
        <v>100523741</v>
      </c>
      <c r="B701" s="1" t="s">
        <v>5976</v>
      </c>
      <c r="D701" s="3">
        <v>45782</v>
      </c>
    </row>
    <row r="702" spans="1:4" x14ac:dyDescent="0.25">
      <c r="A702">
        <v>100523895</v>
      </c>
      <c r="B702" s="1" t="s">
        <v>5980</v>
      </c>
      <c r="D702" s="3">
        <v>45771</v>
      </c>
    </row>
    <row r="703" spans="1:4" x14ac:dyDescent="0.25">
      <c r="A703">
        <v>100523555</v>
      </c>
      <c r="B703" s="1" t="s">
        <v>2596</v>
      </c>
      <c r="D703" s="3">
        <v>45790</v>
      </c>
    </row>
    <row r="704" spans="1:4" x14ac:dyDescent="0.25">
      <c r="A704">
        <v>100523707</v>
      </c>
      <c r="B704" s="1" t="s">
        <v>6019</v>
      </c>
      <c r="D704" s="3">
        <v>45790</v>
      </c>
    </row>
    <row r="705" spans="1:4" x14ac:dyDescent="0.25">
      <c r="A705">
        <v>100523880</v>
      </c>
      <c r="B705" s="1" t="s">
        <v>5986</v>
      </c>
      <c r="D705" s="3">
        <v>45472</v>
      </c>
    </row>
    <row r="706" spans="1:4" x14ac:dyDescent="0.25">
      <c r="A706">
        <v>100523566</v>
      </c>
      <c r="B706" s="1" t="s">
        <v>5995</v>
      </c>
      <c r="D706" s="3">
        <v>45345</v>
      </c>
    </row>
    <row r="707" spans="1:4" x14ac:dyDescent="0.25">
      <c r="A707">
        <v>100523735</v>
      </c>
      <c r="B707" s="1" t="s">
        <v>9046</v>
      </c>
      <c r="D707" s="3">
        <v>45322</v>
      </c>
    </row>
    <row r="708" spans="1:4" x14ac:dyDescent="0.25">
      <c r="A708">
        <v>100523569</v>
      </c>
      <c r="B708" s="1" t="s">
        <v>6041</v>
      </c>
      <c r="D708" s="3">
        <v>45776</v>
      </c>
    </row>
    <row r="709" spans="1:4" x14ac:dyDescent="0.25">
      <c r="A709">
        <v>100523711</v>
      </c>
      <c r="B709" s="1" t="s">
        <v>6049</v>
      </c>
      <c r="D709" s="3">
        <v>44742</v>
      </c>
    </row>
    <row r="710" spans="1:4" x14ac:dyDescent="0.25">
      <c r="A710">
        <v>100523736</v>
      </c>
      <c r="B710" s="1" t="s">
        <v>8304</v>
      </c>
      <c r="D710" s="3">
        <v>45791</v>
      </c>
    </row>
    <row r="711" spans="1:4" x14ac:dyDescent="0.25">
      <c r="A711">
        <v>100523885</v>
      </c>
      <c r="B711" s="1" t="s">
        <v>5966</v>
      </c>
      <c r="D711" s="3">
        <v>45771</v>
      </c>
    </row>
    <row r="712" spans="1:4" x14ac:dyDescent="0.25">
      <c r="A712">
        <v>100523901</v>
      </c>
      <c r="B712" s="1" t="s">
        <v>5945</v>
      </c>
      <c r="D712" s="3">
        <v>45799</v>
      </c>
    </row>
    <row r="713" spans="1:4" x14ac:dyDescent="0.25">
      <c r="A713">
        <v>100523737</v>
      </c>
      <c r="B713" s="1" t="s">
        <v>5913</v>
      </c>
      <c r="D713" s="3">
        <v>45802</v>
      </c>
    </row>
    <row r="714" spans="1:4" x14ac:dyDescent="0.25">
      <c r="A714">
        <v>100523548</v>
      </c>
      <c r="B714" s="1" t="s">
        <v>5947</v>
      </c>
      <c r="D714" s="3">
        <v>45782</v>
      </c>
    </row>
    <row r="715" spans="1:4" x14ac:dyDescent="0.25">
      <c r="A715">
        <v>100523721</v>
      </c>
      <c r="B715" s="1" t="s">
        <v>5935</v>
      </c>
      <c r="D715" s="3">
        <v>45799</v>
      </c>
    </row>
    <row r="716" spans="1:4" x14ac:dyDescent="0.25">
      <c r="A716">
        <v>100523905</v>
      </c>
      <c r="B716" s="1" t="s">
        <v>6043</v>
      </c>
      <c r="D716" s="3">
        <v>45800</v>
      </c>
    </row>
    <row r="717" spans="1:4" x14ac:dyDescent="0.25">
      <c r="A717">
        <v>100523565</v>
      </c>
      <c r="B717" s="1" t="s">
        <v>6072</v>
      </c>
      <c r="D717" s="3">
        <v>45796</v>
      </c>
    </row>
    <row r="718" spans="1:4" x14ac:dyDescent="0.25">
      <c r="A718">
        <v>100524233</v>
      </c>
      <c r="B718" s="1" t="s">
        <v>6061</v>
      </c>
      <c r="D718" s="3">
        <v>45799</v>
      </c>
    </row>
    <row r="719" spans="1:4" x14ac:dyDescent="0.25">
      <c r="A719">
        <v>100524232</v>
      </c>
      <c r="B719" s="1" t="s">
        <v>6061</v>
      </c>
      <c r="D719" s="3">
        <v>45799</v>
      </c>
    </row>
    <row r="720" spans="1:4" x14ac:dyDescent="0.25">
      <c r="A720">
        <v>100524167</v>
      </c>
      <c r="B720" s="1" t="s">
        <v>8306</v>
      </c>
      <c r="D720" s="3">
        <v>45799</v>
      </c>
    </row>
    <row r="721" spans="1:4" x14ac:dyDescent="0.25">
      <c r="A721">
        <v>100524006</v>
      </c>
      <c r="B721" s="1" t="s">
        <v>6037</v>
      </c>
      <c r="D721" s="3">
        <v>45799</v>
      </c>
    </row>
    <row r="722" spans="1:4" x14ac:dyDescent="0.25">
      <c r="A722">
        <v>100540534</v>
      </c>
      <c r="B722" s="1" t="s">
        <v>5923</v>
      </c>
      <c r="D722" s="3">
        <v>45790</v>
      </c>
    </row>
    <row r="723" spans="1:4" x14ac:dyDescent="0.25">
      <c r="A723">
        <v>100536968</v>
      </c>
      <c r="B723" s="1" t="s">
        <v>6077</v>
      </c>
      <c r="D723" s="3">
        <v>45450</v>
      </c>
    </row>
    <row r="724" spans="1:4" x14ac:dyDescent="0.25">
      <c r="A724">
        <v>100536319</v>
      </c>
      <c r="B724" s="1" t="s">
        <v>9320</v>
      </c>
      <c r="D724" s="3">
        <v>45790</v>
      </c>
    </row>
    <row r="725" spans="1:4" x14ac:dyDescent="0.25">
      <c r="A725">
        <v>100955696</v>
      </c>
      <c r="B725" s="1" t="s">
        <v>5955</v>
      </c>
      <c r="D725" s="3">
        <v>45791</v>
      </c>
    </row>
    <row r="726" spans="1:4" x14ac:dyDescent="0.25">
      <c r="A726">
        <v>101313024</v>
      </c>
      <c r="B726" s="1" t="s">
        <v>5962</v>
      </c>
      <c r="D726" s="3">
        <v>45790</v>
      </c>
    </row>
    <row r="727" spans="1:4" x14ac:dyDescent="0.25">
      <c r="A727">
        <v>100526408</v>
      </c>
      <c r="B727" s="1" t="s">
        <v>5989</v>
      </c>
      <c r="D727" s="3">
        <v>45419</v>
      </c>
    </row>
    <row r="728" spans="1:4" x14ac:dyDescent="0.25">
      <c r="A728">
        <v>100524236</v>
      </c>
      <c r="B728" s="1" t="s">
        <v>6081</v>
      </c>
      <c r="D728" s="3">
        <v>45796</v>
      </c>
    </row>
    <row r="729" spans="1:4" x14ac:dyDescent="0.25">
      <c r="A729">
        <v>100526344</v>
      </c>
      <c r="B729" s="1" t="s">
        <v>5970</v>
      </c>
      <c r="D729" s="3">
        <v>45800</v>
      </c>
    </row>
    <row r="730" spans="1:4" x14ac:dyDescent="0.25">
      <c r="A730">
        <v>100525929</v>
      </c>
      <c r="B730" s="1" t="s">
        <v>5939</v>
      </c>
      <c r="D730" s="3">
        <v>45708</v>
      </c>
    </row>
    <row r="731" spans="1:4" x14ac:dyDescent="0.25">
      <c r="A731">
        <v>101589944</v>
      </c>
      <c r="B731" s="1" t="s">
        <v>5931</v>
      </c>
      <c r="D731" s="3">
        <v>45771</v>
      </c>
    </row>
    <row r="732" spans="1:4" x14ac:dyDescent="0.25">
      <c r="A732">
        <v>101643511</v>
      </c>
      <c r="B732" s="1" t="s">
        <v>5927</v>
      </c>
      <c r="D732" s="3">
        <v>45800</v>
      </c>
    </row>
    <row r="733" spans="1:4" x14ac:dyDescent="0.25">
      <c r="A733">
        <v>101643504</v>
      </c>
      <c r="B733" s="1" t="s">
        <v>5915</v>
      </c>
      <c r="D733" s="3">
        <v>45799</v>
      </c>
    </row>
    <row r="734" spans="1:4" x14ac:dyDescent="0.25">
      <c r="A734">
        <v>101643518</v>
      </c>
      <c r="B734" s="1" t="s">
        <v>5989</v>
      </c>
      <c r="D734" s="3">
        <v>44370</v>
      </c>
    </row>
    <row r="735" spans="1:4" x14ac:dyDescent="0.25">
      <c r="A735">
        <v>101643515</v>
      </c>
      <c r="B735" s="1" t="s">
        <v>5917</v>
      </c>
      <c r="D735" s="3">
        <v>45771</v>
      </c>
    </row>
    <row r="736" spans="1:4" x14ac:dyDescent="0.25">
      <c r="A736">
        <v>101643512</v>
      </c>
      <c r="B736" s="1" t="s">
        <v>5958</v>
      </c>
      <c r="C736">
        <v>600</v>
      </c>
      <c r="D736" s="3">
        <v>45811</v>
      </c>
    </row>
    <row r="737" spans="1:4" x14ac:dyDescent="0.25">
      <c r="A737">
        <v>101643526</v>
      </c>
      <c r="B737" s="1" t="s">
        <v>6072</v>
      </c>
      <c r="D737" s="3">
        <v>45796</v>
      </c>
    </row>
    <row r="738" spans="1:4" x14ac:dyDescent="0.25">
      <c r="A738">
        <v>101643712</v>
      </c>
      <c r="B738" s="1" t="s">
        <v>5923</v>
      </c>
      <c r="D738" s="3">
        <v>44488</v>
      </c>
    </row>
    <row r="739" spans="1:4" x14ac:dyDescent="0.25">
      <c r="A739">
        <v>101643713</v>
      </c>
      <c r="B739" s="1" t="s">
        <v>6031</v>
      </c>
      <c r="D739" s="3">
        <v>45791</v>
      </c>
    </row>
    <row r="740" spans="1:4" x14ac:dyDescent="0.25">
      <c r="A740">
        <v>101643716</v>
      </c>
      <c r="B740" s="1" t="s">
        <v>6025</v>
      </c>
      <c r="D740" s="3">
        <v>45433</v>
      </c>
    </row>
    <row r="741" spans="1:4" x14ac:dyDescent="0.25">
      <c r="A741">
        <v>101643720</v>
      </c>
      <c r="B741" s="1" t="s">
        <v>2596</v>
      </c>
      <c r="D741" s="3">
        <v>44536</v>
      </c>
    </row>
    <row r="742" spans="1:4" x14ac:dyDescent="0.25">
      <c r="A742">
        <v>101643727</v>
      </c>
      <c r="B742" s="1" t="s">
        <v>6067</v>
      </c>
      <c r="D742" s="3">
        <v>45656</v>
      </c>
    </row>
    <row r="743" spans="1:4" x14ac:dyDescent="0.25">
      <c r="A743">
        <v>101644094</v>
      </c>
      <c r="B743" s="1" t="s">
        <v>6007</v>
      </c>
      <c r="D743" s="3">
        <v>45799</v>
      </c>
    </row>
    <row r="744" spans="1:4" x14ac:dyDescent="0.25">
      <c r="A744">
        <v>101645800</v>
      </c>
      <c r="B744" s="1" t="s">
        <v>5991</v>
      </c>
      <c r="D744" s="3">
        <v>45782</v>
      </c>
    </row>
    <row r="745" spans="1:4" x14ac:dyDescent="0.25">
      <c r="A745">
        <v>101645826</v>
      </c>
      <c r="B745" s="1" t="s">
        <v>5909</v>
      </c>
      <c r="D745" s="3">
        <v>44793</v>
      </c>
    </row>
    <row r="746" spans="1:4" x14ac:dyDescent="0.25">
      <c r="A746">
        <v>101645822</v>
      </c>
      <c r="B746" s="1" t="s">
        <v>5972</v>
      </c>
      <c r="D746" s="3">
        <v>45593</v>
      </c>
    </row>
    <row r="747" spans="1:4" x14ac:dyDescent="0.25">
      <c r="A747">
        <v>101645862</v>
      </c>
      <c r="B747" s="1" t="s">
        <v>6061</v>
      </c>
      <c r="D747" s="3">
        <v>45799</v>
      </c>
    </row>
    <row r="748" spans="1:4" x14ac:dyDescent="0.25">
      <c r="A748">
        <v>101645863</v>
      </c>
      <c r="B748" s="1" t="s">
        <v>6061</v>
      </c>
      <c r="D748" s="3">
        <v>45799</v>
      </c>
    </row>
    <row r="749" spans="1:4" x14ac:dyDescent="0.25">
      <c r="A749">
        <v>101645861</v>
      </c>
      <c r="B749" s="1" t="s">
        <v>6081</v>
      </c>
      <c r="D749" s="3">
        <v>45796</v>
      </c>
    </row>
    <row r="750" spans="1:4" x14ac:dyDescent="0.25">
      <c r="A750">
        <v>101646522</v>
      </c>
      <c r="B750" s="1" t="s">
        <v>6043</v>
      </c>
      <c r="D750" s="3">
        <v>45800</v>
      </c>
    </row>
    <row r="751" spans="1:4" x14ac:dyDescent="0.25">
      <c r="A751">
        <v>101646231</v>
      </c>
      <c r="B751" s="1" t="s">
        <v>5953</v>
      </c>
      <c r="D751" s="3">
        <v>45790</v>
      </c>
    </row>
    <row r="752" spans="1:4" x14ac:dyDescent="0.25">
      <c r="A752">
        <v>101649613</v>
      </c>
      <c r="B752" s="1" t="s">
        <v>6013</v>
      </c>
      <c r="D752" s="3">
        <v>45713</v>
      </c>
    </row>
    <row r="753" spans="1:4" x14ac:dyDescent="0.25">
      <c r="A753">
        <v>101662084</v>
      </c>
      <c r="B753" s="1" t="s">
        <v>5949</v>
      </c>
      <c r="C753">
        <v>32000</v>
      </c>
      <c r="D753" s="3">
        <v>45825</v>
      </c>
    </row>
    <row r="754" spans="1:4" x14ac:dyDescent="0.25">
      <c r="A754">
        <v>101916724</v>
      </c>
      <c r="B754" s="1" t="s">
        <v>8074</v>
      </c>
      <c r="D754" s="3">
        <v>45804</v>
      </c>
    </row>
    <row r="755" spans="1:4" x14ac:dyDescent="0.25">
      <c r="A755">
        <v>100540649</v>
      </c>
      <c r="B755" s="1" t="s">
        <v>4281</v>
      </c>
      <c r="C755">
        <v>20000</v>
      </c>
      <c r="D755" s="3">
        <v>45828</v>
      </c>
    </row>
    <row r="756" spans="1:4" x14ac:dyDescent="0.25">
      <c r="A756">
        <v>100523359</v>
      </c>
      <c r="B756" s="1" t="s">
        <v>4276</v>
      </c>
      <c r="C756">
        <v>8000</v>
      </c>
      <c r="D756" s="3">
        <v>45828</v>
      </c>
    </row>
    <row r="757" spans="1:4" x14ac:dyDescent="0.25">
      <c r="A757">
        <v>100539049</v>
      </c>
      <c r="B757" s="1" t="s">
        <v>4283</v>
      </c>
      <c r="C757">
        <v>15000</v>
      </c>
      <c r="D757" s="3">
        <v>45833</v>
      </c>
    </row>
    <row r="758" spans="1:4" x14ac:dyDescent="0.25">
      <c r="A758">
        <v>100523665</v>
      </c>
      <c r="B758" s="1" t="s">
        <v>4279</v>
      </c>
      <c r="C758">
        <v>23000</v>
      </c>
      <c r="D758" s="3">
        <v>45828</v>
      </c>
    </row>
    <row r="759" spans="1:4" x14ac:dyDescent="0.25">
      <c r="A759">
        <v>102222422</v>
      </c>
      <c r="B759" s="1" t="s">
        <v>9183</v>
      </c>
      <c r="D759" s="3">
        <v>43857</v>
      </c>
    </row>
    <row r="760" spans="1:4" x14ac:dyDescent="0.25">
      <c r="A760">
        <v>100524008</v>
      </c>
      <c r="B760" s="1" t="s">
        <v>59</v>
      </c>
      <c r="C760">
        <v>20000</v>
      </c>
      <c r="D760" s="3">
        <v>45833</v>
      </c>
    </row>
    <row r="761" spans="1:4" x14ac:dyDescent="0.25">
      <c r="A761">
        <v>100539596</v>
      </c>
      <c r="B761" s="1" t="s">
        <v>4006</v>
      </c>
      <c r="C761">
        <v>14100</v>
      </c>
      <c r="D761" s="3">
        <v>45834</v>
      </c>
    </row>
    <row r="762" spans="1:4" x14ac:dyDescent="0.25">
      <c r="A762">
        <v>100540160</v>
      </c>
      <c r="B762" s="1" t="s">
        <v>4003</v>
      </c>
      <c r="C762">
        <v>30000</v>
      </c>
      <c r="D762" s="3">
        <v>45833</v>
      </c>
    </row>
    <row r="763" spans="1:4" x14ac:dyDescent="0.25">
      <c r="A763">
        <v>100540777</v>
      </c>
      <c r="B763" s="1" t="s">
        <v>3999</v>
      </c>
      <c r="C763">
        <v>50000</v>
      </c>
      <c r="D763" s="3">
        <v>45824</v>
      </c>
    </row>
    <row r="764" spans="1:4" x14ac:dyDescent="0.25">
      <c r="A764">
        <v>100523155</v>
      </c>
      <c r="B764" s="1" t="s">
        <v>57</v>
      </c>
      <c r="C764">
        <v>29000</v>
      </c>
      <c r="D764" s="3">
        <v>45833</v>
      </c>
    </row>
    <row r="765" spans="1:4" x14ac:dyDescent="0.25">
      <c r="A765">
        <v>100539585</v>
      </c>
      <c r="B765" s="1" t="s">
        <v>57</v>
      </c>
      <c r="C765">
        <v>19000</v>
      </c>
      <c r="D765" s="3">
        <v>45833</v>
      </c>
    </row>
    <row r="766" spans="1:4" x14ac:dyDescent="0.25">
      <c r="A766">
        <v>100523185</v>
      </c>
      <c r="B766" s="1" t="s">
        <v>4008</v>
      </c>
      <c r="C766">
        <v>23000</v>
      </c>
      <c r="D766" s="3">
        <v>45825</v>
      </c>
    </row>
    <row r="767" spans="1:4" x14ac:dyDescent="0.25">
      <c r="A767">
        <v>100524680</v>
      </c>
      <c r="B767" s="1" t="s">
        <v>4001</v>
      </c>
      <c r="C767">
        <v>9000</v>
      </c>
      <c r="D767" s="3">
        <v>45812</v>
      </c>
    </row>
    <row r="768" spans="1:4" x14ac:dyDescent="0.25">
      <c r="A768">
        <v>101645920</v>
      </c>
      <c r="B768" s="1" t="s">
        <v>57</v>
      </c>
      <c r="D768" s="3"/>
    </row>
    <row r="769" spans="1:4" x14ac:dyDescent="0.25">
      <c r="A769">
        <v>101649306</v>
      </c>
      <c r="B769" s="1" t="s">
        <v>4006</v>
      </c>
      <c r="C769">
        <v>22500</v>
      </c>
      <c r="D769" s="3">
        <v>45833</v>
      </c>
    </row>
    <row r="770" spans="1:4" x14ac:dyDescent="0.25">
      <c r="A770">
        <v>100539074</v>
      </c>
      <c r="B770" s="1" t="s">
        <v>2832</v>
      </c>
      <c r="C770">
        <v>15000</v>
      </c>
      <c r="D770" s="3">
        <v>45812</v>
      </c>
    </row>
    <row r="771" spans="1:4" x14ac:dyDescent="0.25">
      <c r="A771">
        <v>100540656</v>
      </c>
      <c r="B771" s="1" t="s">
        <v>2837</v>
      </c>
      <c r="D771" s="3">
        <v>45804</v>
      </c>
    </row>
    <row r="772" spans="1:4" x14ac:dyDescent="0.25">
      <c r="A772">
        <v>100956447</v>
      </c>
      <c r="B772" s="1" t="s">
        <v>9034</v>
      </c>
      <c r="D772" s="3">
        <v>45797</v>
      </c>
    </row>
    <row r="773" spans="1:4" x14ac:dyDescent="0.25">
      <c r="A773">
        <v>100523157</v>
      </c>
      <c r="B773" s="1" t="s">
        <v>2955</v>
      </c>
      <c r="C773">
        <v>500</v>
      </c>
      <c r="D773" s="3">
        <v>45832</v>
      </c>
    </row>
    <row r="774" spans="1:4" x14ac:dyDescent="0.25">
      <c r="A774">
        <v>100540651</v>
      </c>
      <c r="B774" s="1" t="s">
        <v>2835</v>
      </c>
      <c r="C774">
        <v>20000</v>
      </c>
      <c r="D774" s="3">
        <v>45832</v>
      </c>
    </row>
    <row r="775" spans="1:4" x14ac:dyDescent="0.25">
      <c r="A775">
        <v>101643732</v>
      </c>
      <c r="B775" s="1" t="s">
        <v>2837</v>
      </c>
      <c r="C775">
        <v>24750</v>
      </c>
      <c r="D775" s="3">
        <v>45825</v>
      </c>
    </row>
    <row r="776" spans="1:4" x14ac:dyDescent="0.25">
      <c r="A776">
        <v>100538961</v>
      </c>
      <c r="B776" s="1" t="s">
        <v>9402</v>
      </c>
      <c r="C776">
        <v>20500</v>
      </c>
      <c r="D776" s="3">
        <v>45826</v>
      </c>
    </row>
    <row r="777" spans="1:4" x14ac:dyDescent="0.25">
      <c r="A777">
        <v>100524186</v>
      </c>
      <c r="B777" s="1" t="s">
        <v>5121</v>
      </c>
      <c r="C777">
        <v>17000</v>
      </c>
      <c r="D777" s="3">
        <v>45825</v>
      </c>
    </row>
    <row r="778" spans="1:4" x14ac:dyDescent="0.25">
      <c r="A778">
        <v>100538871</v>
      </c>
      <c r="B778" s="1" t="s">
        <v>3638</v>
      </c>
      <c r="C778">
        <v>30000</v>
      </c>
      <c r="D778" s="3">
        <v>45825</v>
      </c>
    </row>
    <row r="779" spans="1:4" x14ac:dyDescent="0.25">
      <c r="A779">
        <v>100539072</v>
      </c>
      <c r="B779" s="1" t="s">
        <v>5123</v>
      </c>
      <c r="D779" s="3">
        <v>45202</v>
      </c>
    </row>
    <row r="780" spans="1:4" x14ac:dyDescent="0.25">
      <c r="A780">
        <v>100539173</v>
      </c>
      <c r="B780" s="1" t="s">
        <v>5119</v>
      </c>
      <c r="D780" s="3">
        <v>45741</v>
      </c>
    </row>
    <row r="781" spans="1:4" x14ac:dyDescent="0.25">
      <c r="A781">
        <v>100540621</v>
      </c>
      <c r="B781" s="1" t="s">
        <v>5117</v>
      </c>
      <c r="C781">
        <v>20000</v>
      </c>
      <c r="D781" s="3">
        <v>45821</v>
      </c>
    </row>
    <row r="782" spans="1:4" x14ac:dyDescent="0.25">
      <c r="A782">
        <v>101643520</v>
      </c>
      <c r="B782" s="1" t="s">
        <v>5121</v>
      </c>
      <c r="D782" s="3">
        <v>45672</v>
      </c>
    </row>
    <row r="783" spans="1:4" x14ac:dyDescent="0.25">
      <c r="A783">
        <v>100539051</v>
      </c>
      <c r="B783" s="1" t="s">
        <v>9329</v>
      </c>
      <c r="C783">
        <v>20000</v>
      </c>
      <c r="D783" s="3">
        <v>45825</v>
      </c>
    </row>
    <row r="784" spans="1:4" x14ac:dyDescent="0.25">
      <c r="A784">
        <v>100540659</v>
      </c>
      <c r="B784" s="1" t="s">
        <v>7549</v>
      </c>
      <c r="C784">
        <v>15000</v>
      </c>
      <c r="D784" s="3">
        <v>45828</v>
      </c>
    </row>
    <row r="785" spans="1:4" x14ac:dyDescent="0.25">
      <c r="A785">
        <v>100524021</v>
      </c>
      <c r="B785" s="1" t="s">
        <v>830</v>
      </c>
      <c r="C785">
        <v>20000</v>
      </c>
      <c r="D785" s="3">
        <v>45831</v>
      </c>
    </row>
    <row r="786" spans="1:4" x14ac:dyDescent="0.25">
      <c r="A786">
        <v>100539324</v>
      </c>
      <c r="B786" s="1" t="s">
        <v>7542</v>
      </c>
      <c r="C786">
        <v>25000</v>
      </c>
      <c r="D786" s="3">
        <v>45831</v>
      </c>
    </row>
    <row r="787" spans="1:4" x14ac:dyDescent="0.25">
      <c r="A787">
        <v>100523863</v>
      </c>
      <c r="B787" s="1" t="s">
        <v>7544</v>
      </c>
      <c r="C787">
        <v>10000</v>
      </c>
      <c r="D787" s="3">
        <v>45812</v>
      </c>
    </row>
    <row r="788" spans="1:4" x14ac:dyDescent="0.25">
      <c r="A788">
        <v>100540635</v>
      </c>
      <c r="B788" s="1" t="s">
        <v>7547</v>
      </c>
      <c r="C788">
        <v>30000</v>
      </c>
      <c r="D788" s="3">
        <v>45831</v>
      </c>
    </row>
    <row r="789" spans="1:4" x14ac:dyDescent="0.25">
      <c r="A789">
        <v>100523159</v>
      </c>
      <c r="B789" s="1" t="s">
        <v>7540</v>
      </c>
      <c r="C789">
        <v>15000</v>
      </c>
      <c r="D789" s="3">
        <v>45825</v>
      </c>
    </row>
    <row r="790" spans="1:4" x14ac:dyDescent="0.25">
      <c r="A790">
        <v>101643744</v>
      </c>
      <c r="B790" s="1" t="s">
        <v>7549</v>
      </c>
      <c r="C790">
        <v>15000</v>
      </c>
      <c r="D790" s="3">
        <v>45828</v>
      </c>
    </row>
    <row r="791" spans="1:4" x14ac:dyDescent="0.25">
      <c r="A791">
        <v>101643745</v>
      </c>
      <c r="B791" s="1" t="s">
        <v>7544</v>
      </c>
      <c r="C791">
        <v>10000</v>
      </c>
      <c r="D791" s="3">
        <v>45812</v>
      </c>
    </row>
    <row r="792" spans="1:4" x14ac:dyDescent="0.25">
      <c r="A792">
        <v>101643746</v>
      </c>
      <c r="B792" s="1" t="s">
        <v>7540</v>
      </c>
      <c r="D792" s="3">
        <v>45805</v>
      </c>
    </row>
    <row r="793" spans="1:4" x14ac:dyDescent="0.25">
      <c r="A793">
        <v>102887600</v>
      </c>
      <c r="B793" s="1" t="s">
        <v>1687</v>
      </c>
      <c r="C793">
        <v>42800</v>
      </c>
      <c r="D793" s="3">
        <v>45831</v>
      </c>
    </row>
    <row r="794" spans="1:4" x14ac:dyDescent="0.25">
      <c r="A794">
        <v>102887598</v>
      </c>
      <c r="B794" s="1" t="s">
        <v>1687</v>
      </c>
      <c r="D794" s="3">
        <v>45805</v>
      </c>
    </row>
    <row r="795" spans="1:4" x14ac:dyDescent="0.25">
      <c r="A795">
        <v>102887588</v>
      </c>
      <c r="B795" s="1" t="s">
        <v>1687</v>
      </c>
      <c r="D795" s="3"/>
    </row>
    <row r="796" spans="1:4" x14ac:dyDescent="0.25">
      <c r="A796">
        <v>102887599</v>
      </c>
      <c r="B796" s="1" t="s">
        <v>1687</v>
      </c>
      <c r="D796" s="3"/>
    </row>
    <row r="797" spans="1:4" x14ac:dyDescent="0.25">
      <c r="A797">
        <v>102887596</v>
      </c>
      <c r="B797" s="1" t="s">
        <v>1687</v>
      </c>
      <c r="D797" s="3">
        <v>45705</v>
      </c>
    </row>
    <row r="798" spans="1:4" x14ac:dyDescent="0.25">
      <c r="A798">
        <v>100524025</v>
      </c>
      <c r="B798" s="1" t="s">
        <v>2384</v>
      </c>
      <c r="C798">
        <v>25000</v>
      </c>
      <c r="D798" s="3">
        <v>45831</v>
      </c>
    </row>
    <row r="799" spans="1:4" x14ac:dyDescent="0.25">
      <c r="A799">
        <v>100540634</v>
      </c>
      <c r="B799" s="1" t="s">
        <v>1695</v>
      </c>
      <c r="C799">
        <v>5000</v>
      </c>
      <c r="D799" s="3">
        <v>45831</v>
      </c>
    </row>
    <row r="800" spans="1:4" x14ac:dyDescent="0.25">
      <c r="A800">
        <v>100540759</v>
      </c>
      <c r="B800" s="1" t="s">
        <v>1697</v>
      </c>
      <c r="C800">
        <v>24000</v>
      </c>
      <c r="D800" s="3">
        <v>45831</v>
      </c>
    </row>
    <row r="801" spans="1:4" x14ac:dyDescent="0.25">
      <c r="A801">
        <v>100540781</v>
      </c>
      <c r="B801" s="1" t="s">
        <v>1690</v>
      </c>
      <c r="C801">
        <v>20800</v>
      </c>
      <c r="D801" s="3">
        <v>45831</v>
      </c>
    </row>
    <row r="802" spans="1:4" x14ac:dyDescent="0.25">
      <c r="A802">
        <v>100540405</v>
      </c>
      <c r="B802" s="1" t="s">
        <v>1692</v>
      </c>
      <c r="C802">
        <v>10000</v>
      </c>
      <c r="D802" s="3">
        <v>45825</v>
      </c>
    </row>
    <row r="803" spans="1:4" x14ac:dyDescent="0.25">
      <c r="A803">
        <v>100523175</v>
      </c>
      <c r="B803" s="1" t="s">
        <v>8489</v>
      </c>
      <c r="C803">
        <v>10000</v>
      </c>
      <c r="D803" s="3">
        <v>45831</v>
      </c>
    </row>
    <row r="804" spans="1:4" x14ac:dyDescent="0.25">
      <c r="A804">
        <v>100537554</v>
      </c>
      <c r="B804" s="1" t="s">
        <v>1693</v>
      </c>
      <c r="C804">
        <v>10000</v>
      </c>
      <c r="D804" s="3">
        <v>45821</v>
      </c>
    </row>
    <row r="805" spans="1:4" x14ac:dyDescent="0.25">
      <c r="A805">
        <v>101643747</v>
      </c>
      <c r="B805" s="1" t="s">
        <v>1695</v>
      </c>
      <c r="C805">
        <v>12000</v>
      </c>
      <c r="D805" s="3">
        <v>45831</v>
      </c>
    </row>
    <row r="806" spans="1:4" x14ac:dyDescent="0.25">
      <c r="A806">
        <v>101625713</v>
      </c>
      <c r="B806" s="1" t="s">
        <v>1699</v>
      </c>
      <c r="C806">
        <v>20000</v>
      </c>
      <c r="D806" s="3">
        <v>45825</v>
      </c>
    </row>
    <row r="807" spans="1:4" x14ac:dyDescent="0.25">
      <c r="A807">
        <v>102221142</v>
      </c>
      <c r="B807" s="1" t="s">
        <v>8487</v>
      </c>
      <c r="D807" s="3">
        <v>42899</v>
      </c>
    </row>
    <row r="808" spans="1:4" x14ac:dyDescent="0.25">
      <c r="A808">
        <v>100538985</v>
      </c>
      <c r="B808" s="1" t="s">
        <v>7285</v>
      </c>
      <c r="D808" s="3">
        <v>45773</v>
      </c>
    </row>
    <row r="809" spans="1:4" x14ac:dyDescent="0.25">
      <c r="A809">
        <v>100523831</v>
      </c>
      <c r="B809" s="1" t="s">
        <v>7280</v>
      </c>
      <c r="D809" s="3">
        <v>45805</v>
      </c>
    </row>
    <row r="810" spans="1:4" x14ac:dyDescent="0.25">
      <c r="A810">
        <v>100524173</v>
      </c>
      <c r="B810" s="1" t="s">
        <v>4310</v>
      </c>
      <c r="C810">
        <v>21000</v>
      </c>
      <c r="D810" s="3">
        <v>45825</v>
      </c>
    </row>
    <row r="811" spans="1:4" x14ac:dyDescent="0.25">
      <c r="A811">
        <v>100540277</v>
      </c>
      <c r="B811" s="1" t="s">
        <v>7278</v>
      </c>
      <c r="C811">
        <v>30000</v>
      </c>
      <c r="D811" s="3">
        <v>45825</v>
      </c>
    </row>
    <row r="812" spans="1:4" x14ac:dyDescent="0.25">
      <c r="A812">
        <v>100523852</v>
      </c>
      <c r="B812" s="1" t="s">
        <v>7283</v>
      </c>
      <c r="D812" s="3">
        <v>45805</v>
      </c>
    </row>
    <row r="813" spans="1:4" x14ac:dyDescent="0.25">
      <c r="A813">
        <v>100540625</v>
      </c>
      <c r="B813" s="1" t="s">
        <v>9247</v>
      </c>
      <c r="C813">
        <v>25000</v>
      </c>
      <c r="D813" s="3">
        <v>45825</v>
      </c>
    </row>
    <row r="814" spans="1:4" x14ac:dyDescent="0.25">
      <c r="A814">
        <v>101643544</v>
      </c>
      <c r="B814" s="1" t="s">
        <v>7280</v>
      </c>
      <c r="D814" s="3">
        <v>45805</v>
      </c>
    </row>
    <row r="815" spans="1:4" x14ac:dyDescent="0.25">
      <c r="A815">
        <v>101643742</v>
      </c>
      <c r="B815" s="1" t="s">
        <v>9110</v>
      </c>
      <c r="D815" s="3">
        <v>44519</v>
      </c>
    </row>
    <row r="816" spans="1:4" x14ac:dyDescent="0.25">
      <c r="A816">
        <v>101643743</v>
      </c>
      <c r="B816" s="1" t="s">
        <v>7283</v>
      </c>
      <c r="D816" s="3">
        <v>45805</v>
      </c>
    </row>
    <row r="817" spans="1:4" x14ac:dyDescent="0.25">
      <c r="A817">
        <v>100522802</v>
      </c>
      <c r="B817" s="1" t="s">
        <v>4968</v>
      </c>
      <c r="D817" s="3">
        <v>45804</v>
      </c>
    </row>
    <row r="818" spans="1:4" x14ac:dyDescent="0.25">
      <c r="A818">
        <v>100525937</v>
      </c>
      <c r="B818" s="1" t="s">
        <v>4971</v>
      </c>
      <c r="C818">
        <v>26000</v>
      </c>
      <c r="D818" s="3">
        <v>45831</v>
      </c>
    </row>
    <row r="819" spans="1:4" x14ac:dyDescent="0.25">
      <c r="A819">
        <v>100525957</v>
      </c>
      <c r="B819" s="1" t="s">
        <v>5694</v>
      </c>
      <c r="D819" s="3">
        <v>45804</v>
      </c>
    </row>
    <row r="820" spans="1:4" x14ac:dyDescent="0.25">
      <c r="A820">
        <v>102925356</v>
      </c>
      <c r="B820" s="1" t="s">
        <v>3174</v>
      </c>
      <c r="C820">
        <v>26000</v>
      </c>
      <c r="D820" s="3">
        <v>45826</v>
      </c>
    </row>
    <row r="821" spans="1:4" x14ac:dyDescent="0.25">
      <c r="A821">
        <v>102792768</v>
      </c>
      <c r="B821" s="1" t="s">
        <v>8466</v>
      </c>
      <c r="C821">
        <v>27400</v>
      </c>
      <c r="D821" s="3">
        <v>45832</v>
      </c>
    </row>
    <row r="822" spans="1:4" x14ac:dyDescent="0.25">
      <c r="A822">
        <v>102885061</v>
      </c>
      <c r="B822" s="1" t="s">
        <v>8368</v>
      </c>
      <c r="D822" s="3"/>
    </row>
    <row r="823" spans="1:4" x14ac:dyDescent="0.25">
      <c r="A823">
        <v>102844482</v>
      </c>
      <c r="B823" s="1" t="s">
        <v>3168</v>
      </c>
      <c r="D823" s="3">
        <v>45762</v>
      </c>
    </row>
    <row r="824" spans="1:4" x14ac:dyDescent="0.25">
      <c r="A824">
        <v>102787934</v>
      </c>
      <c r="B824" s="1" t="s">
        <v>3216</v>
      </c>
      <c r="D824" s="3"/>
    </row>
    <row r="825" spans="1:4" x14ac:dyDescent="0.25">
      <c r="A825">
        <v>102937435</v>
      </c>
      <c r="B825" s="1" t="s">
        <v>3172</v>
      </c>
      <c r="C825">
        <v>25000</v>
      </c>
      <c r="D825" s="3">
        <v>45832</v>
      </c>
    </row>
    <row r="826" spans="1:4" x14ac:dyDescent="0.25">
      <c r="A826">
        <v>102552620</v>
      </c>
      <c r="B826" s="1" t="s">
        <v>3218</v>
      </c>
      <c r="D826" s="3">
        <v>45754</v>
      </c>
    </row>
    <row r="827" spans="1:4" x14ac:dyDescent="0.25">
      <c r="A827">
        <v>101364793</v>
      </c>
      <c r="B827" s="1" t="s">
        <v>3195</v>
      </c>
      <c r="D827" s="3">
        <v>45700</v>
      </c>
    </row>
    <row r="828" spans="1:4" x14ac:dyDescent="0.25">
      <c r="A828">
        <v>101364802</v>
      </c>
      <c r="B828" s="1" t="s">
        <v>8391</v>
      </c>
      <c r="D828" s="3">
        <v>45805</v>
      </c>
    </row>
    <row r="829" spans="1:4" x14ac:dyDescent="0.25">
      <c r="A829">
        <v>101364806</v>
      </c>
      <c r="B829" s="1" t="s">
        <v>3233</v>
      </c>
      <c r="C829">
        <v>26000</v>
      </c>
      <c r="D829" s="3">
        <v>45826</v>
      </c>
    </row>
    <row r="830" spans="1:4" x14ac:dyDescent="0.25">
      <c r="A830">
        <v>100523389</v>
      </c>
      <c r="B830" s="1" t="s">
        <v>3222</v>
      </c>
      <c r="D830" s="3">
        <v>45478</v>
      </c>
    </row>
    <row r="831" spans="1:4" x14ac:dyDescent="0.25">
      <c r="A831">
        <v>101401969</v>
      </c>
      <c r="B831" s="1" t="s">
        <v>3170</v>
      </c>
      <c r="D831" s="3">
        <v>45799</v>
      </c>
    </row>
    <row r="832" spans="1:4" x14ac:dyDescent="0.25">
      <c r="A832">
        <v>100525523</v>
      </c>
      <c r="B832" s="1" t="s">
        <v>3199</v>
      </c>
      <c r="C832">
        <v>20000</v>
      </c>
      <c r="D832" s="3">
        <v>45826</v>
      </c>
    </row>
    <row r="833" spans="1:4" x14ac:dyDescent="0.25">
      <c r="A833">
        <v>101345853</v>
      </c>
      <c r="B833" s="1" t="s">
        <v>3240</v>
      </c>
      <c r="D833" s="3">
        <v>45808</v>
      </c>
    </row>
    <row r="834" spans="1:4" x14ac:dyDescent="0.25">
      <c r="A834">
        <v>101345852</v>
      </c>
      <c r="B834" s="1" t="s">
        <v>3176</v>
      </c>
      <c r="C834">
        <v>27000</v>
      </c>
      <c r="D834" s="3">
        <v>45826</v>
      </c>
    </row>
    <row r="835" spans="1:4" x14ac:dyDescent="0.25">
      <c r="A835">
        <v>100523536</v>
      </c>
      <c r="B835" s="1" t="s">
        <v>3190</v>
      </c>
      <c r="D835" s="3">
        <v>45208</v>
      </c>
    </row>
    <row r="836" spans="1:4" x14ac:dyDescent="0.25">
      <c r="A836">
        <v>101295165</v>
      </c>
      <c r="B836" s="1" t="s">
        <v>3202</v>
      </c>
      <c r="C836">
        <v>30000</v>
      </c>
      <c r="D836" s="3">
        <v>45832</v>
      </c>
    </row>
    <row r="837" spans="1:4" x14ac:dyDescent="0.25">
      <c r="A837">
        <v>101295168</v>
      </c>
      <c r="B837" s="1" t="s">
        <v>3238</v>
      </c>
      <c r="D837" s="3">
        <v>45805</v>
      </c>
    </row>
    <row r="838" spans="1:4" x14ac:dyDescent="0.25">
      <c r="A838">
        <v>101295167</v>
      </c>
      <c r="B838" s="1" t="s">
        <v>490</v>
      </c>
      <c r="C838">
        <v>20000</v>
      </c>
      <c r="D838" s="3">
        <v>45821</v>
      </c>
    </row>
    <row r="839" spans="1:4" x14ac:dyDescent="0.25">
      <c r="A839">
        <v>101295161</v>
      </c>
      <c r="B839" s="1" t="s">
        <v>510</v>
      </c>
      <c r="C839">
        <v>20000</v>
      </c>
      <c r="D839" s="3">
        <v>45826</v>
      </c>
    </row>
    <row r="840" spans="1:4" x14ac:dyDescent="0.25">
      <c r="A840">
        <v>101295164</v>
      </c>
      <c r="B840" s="1" t="s">
        <v>3236</v>
      </c>
      <c r="D840" s="3">
        <v>45799</v>
      </c>
    </row>
    <row r="841" spans="1:4" x14ac:dyDescent="0.25">
      <c r="A841">
        <v>101372558</v>
      </c>
      <c r="B841" s="1" t="s">
        <v>3176</v>
      </c>
      <c r="C841">
        <v>26000</v>
      </c>
      <c r="D841" s="3">
        <v>45826</v>
      </c>
    </row>
    <row r="842" spans="1:4" x14ac:dyDescent="0.25">
      <c r="A842">
        <v>101379620</v>
      </c>
      <c r="B842" s="1" t="s">
        <v>3178</v>
      </c>
      <c r="C842">
        <v>44000</v>
      </c>
      <c r="D842" s="3">
        <v>45826</v>
      </c>
    </row>
    <row r="843" spans="1:4" x14ac:dyDescent="0.25">
      <c r="A843">
        <v>101379621</v>
      </c>
      <c r="B843" s="1" t="s">
        <v>3184</v>
      </c>
      <c r="C843">
        <v>15500</v>
      </c>
      <c r="D843" s="3">
        <v>45826</v>
      </c>
    </row>
    <row r="844" spans="1:4" x14ac:dyDescent="0.25">
      <c r="A844">
        <v>101379631</v>
      </c>
      <c r="B844" s="1" t="s">
        <v>3206</v>
      </c>
      <c r="D844" s="3">
        <v>45791</v>
      </c>
    </row>
    <row r="845" spans="1:4" x14ac:dyDescent="0.25">
      <c r="A845">
        <v>101360733</v>
      </c>
      <c r="B845" s="1" t="s">
        <v>494</v>
      </c>
      <c r="C845">
        <v>10000</v>
      </c>
      <c r="D845" s="3">
        <v>45826</v>
      </c>
    </row>
    <row r="846" spans="1:4" x14ac:dyDescent="0.25">
      <c r="A846">
        <v>100523039</v>
      </c>
      <c r="B846" s="1" t="s">
        <v>3229</v>
      </c>
      <c r="C846">
        <v>10000</v>
      </c>
      <c r="D846" s="3">
        <v>45832</v>
      </c>
    </row>
    <row r="847" spans="1:4" x14ac:dyDescent="0.25">
      <c r="A847">
        <v>100523225</v>
      </c>
      <c r="B847" s="1" t="s">
        <v>9497</v>
      </c>
      <c r="C847">
        <v>10000</v>
      </c>
      <c r="D847" s="3">
        <v>45832</v>
      </c>
    </row>
    <row r="848" spans="1:4" x14ac:dyDescent="0.25">
      <c r="A848">
        <v>101388904</v>
      </c>
      <c r="B848" s="1" t="s">
        <v>508</v>
      </c>
      <c r="C848">
        <v>26000</v>
      </c>
      <c r="D848" s="3">
        <v>45832</v>
      </c>
    </row>
    <row r="849" spans="1:4" x14ac:dyDescent="0.25">
      <c r="A849">
        <v>100523061</v>
      </c>
      <c r="B849" s="1" t="s">
        <v>9451</v>
      </c>
      <c r="C849">
        <v>10000</v>
      </c>
      <c r="D849" s="3">
        <v>45822</v>
      </c>
    </row>
    <row r="850" spans="1:4" x14ac:dyDescent="0.25">
      <c r="A850">
        <v>100523542</v>
      </c>
      <c r="B850" s="1" t="s">
        <v>3197</v>
      </c>
      <c r="C850">
        <v>22000</v>
      </c>
      <c r="D850" s="3">
        <v>45832</v>
      </c>
    </row>
    <row r="851" spans="1:4" x14ac:dyDescent="0.25">
      <c r="A851">
        <v>100523228</v>
      </c>
      <c r="B851" s="1" t="s">
        <v>8385</v>
      </c>
      <c r="C851">
        <v>15200</v>
      </c>
      <c r="D851" s="3">
        <v>45827</v>
      </c>
    </row>
    <row r="852" spans="1:4" x14ac:dyDescent="0.25">
      <c r="A852">
        <v>100523372</v>
      </c>
      <c r="B852" s="1" t="s">
        <v>3214</v>
      </c>
      <c r="C852">
        <v>27000</v>
      </c>
      <c r="D852" s="3">
        <v>45826</v>
      </c>
    </row>
    <row r="853" spans="1:4" x14ac:dyDescent="0.25">
      <c r="A853">
        <v>100523401</v>
      </c>
      <c r="B853" s="1" t="s">
        <v>3180</v>
      </c>
      <c r="C853">
        <v>26000</v>
      </c>
      <c r="D853" s="3">
        <v>45828</v>
      </c>
    </row>
    <row r="854" spans="1:4" x14ac:dyDescent="0.25">
      <c r="A854">
        <v>100523063</v>
      </c>
      <c r="B854" s="1" t="s">
        <v>3204</v>
      </c>
      <c r="C854">
        <v>25000</v>
      </c>
      <c r="D854" s="3">
        <v>45832</v>
      </c>
    </row>
    <row r="855" spans="1:4" x14ac:dyDescent="0.25">
      <c r="A855">
        <v>100523229</v>
      </c>
      <c r="B855" s="1" t="s">
        <v>9499</v>
      </c>
      <c r="C855">
        <v>14000</v>
      </c>
      <c r="D855" s="3">
        <v>45826</v>
      </c>
    </row>
    <row r="856" spans="1:4" x14ac:dyDescent="0.25">
      <c r="A856">
        <v>100523204</v>
      </c>
      <c r="B856" s="1" t="s">
        <v>3220</v>
      </c>
      <c r="D856" s="3">
        <v>44769</v>
      </c>
    </row>
    <row r="857" spans="1:4" x14ac:dyDescent="0.25">
      <c r="A857">
        <v>100525526</v>
      </c>
      <c r="B857" s="1" t="s">
        <v>8468</v>
      </c>
      <c r="D857" s="3">
        <v>45794</v>
      </c>
    </row>
    <row r="858" spans="1:4" x14ac:dyDescent="0.25">
      <c r="A858">
        <v>100955143</v>
      </c>
      <c r="B858" s="1" t="s">
        <v>479</v>
      </c>
      <c r="D858" s="3">
        <v>45792</v>
      </c>
    </row>
    <row r="859" spans="1:4" x14ac:dyDescent="0.25">
      <c r="A859">
        <v>100523391</v>
      </c>
      <c r="B859" s="1" t="s">
        <v>486</v>
      </c>
      <c r="C859">
        <v>28000</v>
      </c>
      <c r="D859" s="3">
        <v>45832</v>
      </c>
    </row>
    <row r="860" spans="1:4" x14ac:dyDescent="0.25">
      <c r="A860">
        <v>100524034</v>
      </c>
      <c r="B860" s="1" t="s">
        <v>8652</v>
      </c>
      <c r="C860">
        <v>25000</v>
      </c>
      <c r="D860" s="3">
        <v>45826</v>
      </c>
    </row>
    <row r="861" spans="1:4" x14ac:dyDescent="0.25">
      <c r="A861">
        <v>100526155</v>
      </c>
      <c r="B861" s="1" t="s">
        <v>3227</v>
      </c>
      <c r="C861">
        <v>15000</v>
      </c>
      <c r="D861" s="3">
        <v>45813</v>
      </c>
    </row>
    <row r="862" spans="1:4" x14ac:dyDescent="0.25">
      <c r="A862">
        <v>101379633</v>
      </c>
      <c r="B862" s="1" t="s">
        <v>3225</v>
      </c>
      <c r="C862">
        <v>31100</v>
      </c>
      <c r="D862" s="3">
        <v>45826</v>
      </c>
    </row>
    <row r="863" spans="1:4" x14ac:dyDescent="0.25">
      <c r="A863">
        <v>100522458</v>
      </c>
      <c r="B863" s="1" t="s">
        <v>488</v>
      </c>
      <c r="C863">
        <v>20000</v>
      </c>
      <c r="D863" s="3">
        <v>45826</v>
      </c>
    </row>
    <row r="864" spans="1:4" x14ac:dyDescent="0.25">
      <c r="A864">
        <v>100525708</v>
      </c>
      <c r="B864" s="1" t="s">
        <v>3182</v>
      </c>
      <c r="C864">
        <v>17000</v>
      </c>
      <c r="D864" s="3">
        <v>45826</v>
      </c>
    </row>
    <row r="865" spans="1:4" x14ac:dyDescent="0.25">
      <c r="A865">
        <v>100523543</v>
      </c>
      <c r="B865" s="1" t="s">
        <v>8393</v>
      </c>
      <c r="C865">
        <v>39900</v>
      </c>
      <c r="D865" s="3">
        <v>45832</v>
      </c>
    </row>
    <row r="866" spans="1:4" x14ac:dyDescent="0.25">
      <c r="A866">
        <v>100523365</v>
      </c>
      <c r="B866" s="1" t="s">
        <v>3192</v>
      </c>
      <c r="D866" s="3">
        <v>45805</v>
      </c>
    </row>
    <row r="867" spans="1:4" x14ac:dyDescent="0.25">
      <c r="A867">
        <v>100523232</v>
      </c>
      <c r="B867" s="1" t="s">
        <v>3166</v>
      </c>
      <c r="D867" s="3">
        <v>44880</v>
      </c>
    </row>
    <row r="868" spans="1:4" x14ac:dyDescent="0.25">
      <c r="A868">
        <v>100523236</v>
      </c>
      <c r="B868" s="1" t="s">
        <v>8387</v>
      </c>
      <c r="D868" s="3">
        <v>45433</v>
      </c>
    </row>
    <row r="869" spans="1:4" x14ac:dyDescent="0.25">
      <c r="A869">
        <v>100523539</v>
      </c>
      <c r="B869" s="1" t="s">
        <v>9435</v>
      </c>
      <c r="C869">
        <v>600</v>
      </c>
      <c r="D869" s="3">
        <v>45832</v>
      </c>
    </row>
    <row r="870" spans="1:4" x14ac:dyDescent="0.25">
      <c r="A870">
        <v>100523537</v>
      </c>
      <c r="B870" s="1" t="s">
        <v>3208</v>
      </c>
      <c r="C870">
        <v>20000</v>
      </c>
      <c r="D870" s="3">
        <v>45832</v>
      </c>
    </row>
    <row r="871" spans="1:4" x14ac:dyDescent="0.25">
      <c r="A871">
        <v>101502382</v>
      </c>
      <c r="B871" s="1" t="s">
        <v>9040</v>
      </c>
      <c r="C871">
        <v>9000</v>
      </c>
      <c r="D871" s="3">
        <v>45831</v>
      </c>
    </row>
    <row r="872" spans="1:4" x14ac:dyDescent="0.25">
      <c r="A872">
        <v>101644595</v>
      </c>
      <c r="B872" s="1" t="s">
        <v>3220</v>
      </c>
      <c r="D872" s="3">
        <v>45799</v>
      </c>
    </row>
    <row r="873" spans="1:4" x14ac:dyDescent="0.25">
      <c r="A873">
        <v>101644590</v>
      </c>
      <c r="B873" s="1" t="s">
        <v>3182</v>
      </c>
      <c r="D873" s="3">
        <v>45155</v>
      </c>
    </row>
    <row r="874" spans="1:4" x14ac:dyDescent="0.25">
      <c r="A874">
        <v>101592322</v>
      </c>
      <c r="B874" s="1" t="s">
        <v>3231</v>
      </c>
      <c r="C874">
        <v>15000</v>
      </c>
      <c r="D874" s="3">
        <v>45826</v>
      </c>
    </row>
    <row r="875" spans="1:4" x14ac:dyDescent="0.25">
      <c r="A875">
        <v>101618301</v>
      </c>
      <c r="B875" s="1" t="s">
        <v>8389</v>
      </c>
      <c r="D875" s="3">
        <v>45149</v>
      </c>
    </row>
    <row r="876" spans="1:4" x14ac:dyDescent="0.25">
      <c r="A876">
        <v>101648076</v>
      </c>
      <c r="B876" s="1" t="s">
        <v>484</v>
      </c>
      <c r="D876" s="3">
        <v>45784</v>
      </c>
    </row>
    <row r="877" spans="1:4" x14ac:dyDescent="0.25">
      <c r="A877">
        <v>101822939</v>
      </c>
      <c r="B877" s="1" t="s">
        <v>8654</v>
      </c>
      <c r="C877">
        <v>25000</v>
      </c>
      <c r="D877" s="3">
        <v>45834</v>
      </c>
    </row>
    <row r="878" spans="1:4" x14ac:dyDescent="0.25">
      <c r="A878">
        <v>101849231</v>
      </c>
      <c r="B878" s="1" t="s">
        <v>3188</v>
      </c>
      <c r="D878" s="3">
        <v>45453</v>
      </c>
    </row>
    <row r="879" spans="1:4" x14ac:dyDescent="0.25">
      <c r="A879">
        <v>101849232</v>
      </c>
      <c r="B879" s="1" t="s">
        <v>3188</v>
      </c>
      <c r="D879" s="3">
        <v>45805</v>
      </c>
    </row>
    <row r="880" spans="1:4" x14ac:dyDescent="0.25">
      <c r="A880">
        <v>102630435</v>
      </c>
      <c r="B880" s="1" t="s">
        <v>3186</v>
      </c>
      <c r="C880">
        <v>25000</v>
      </c>
      <c r="D880" s="3">
        <v>45832</v>
      </c>
    </row>
    <row r="881" spans="1:4" x14ac:dyDescent="0.25">
      <c r="A881">
        <v>100523914</v>
      </c>
      <c r="B881" s="1" t="s">
        <v>5052</v>
      </c>
      <c r="C881">
        <v>27000</v>
      </c>
      <c r="D881" s="3">
        <v>45825</v>
      </c>
    </row>
    <row r="882" spans="1:4" x14ac:dyDescent="0.25">
      <c r="A882">
        <v>100525482</v>
      </c>
      <c r="B882" s="1" t="s">
        <v>8045</v>
      </c>
      <c r="D882" s="3">
        <v>45797</v>
      </c>
    </row>
    <row r="883" spans="1:4" x14ac:dyDescent="0.25">
      <c r="A883">
        <v>100524417</v>
      </c>
      <c r="B883" s="1" t="s">
        <v>3094</v>
      </c>
      <c r="C883">
        <v>100</v>
      </c>
      <c r="D883" s="3">
        <v>45812</v>
      </c>
    </row>
    <row r="884" spans="1:4" x14ac:dyDescent="0.25">
      <c r="A884">
        <v>100523277</v>
      </c>
      <c r="B884" s="1" t="s">
        <v>2847</v>
      </c>
      <c r="D884" s="3">
        <v>45803</v>
      </c>
    </row>
    <row r="885" spans="1:4" x14ac:dyDescent="0.25">
      <c r="A885">
        <v>100523081</v>
      </c>
      <c r="B885" s="1" t="s">
        <v>2844</v>
      </c>
      <c r="C885">
        <v>27000</v>
      </c>
      <c r="D885" s="3">
        <v>45829</v>
      </c>
    </row>
    <row r="886" spans="1:4" x14ac:dyDescent="0.25">
      <c r="A886">
        <v>100522510</v>
      </c>
      <c r="B886" s="1" t="s">
        <v>8552</v>
      </c>
      <c r="C886">
        <v>26950</v>
      </c>
      <c r="D886" s="3">
        <v>45832</v>
      </c>
    </row>
    <row r="887" spans="1:4" x14ac:dyDescent="0.25">
      <c r="A887">
        <v>101547513</v>
      </c>
      <c r="B887" s="1" t="s">
        <v>3098</v>
      </c>
      <c r="D887" s="3">
        <v>45798</v>
      </c>
    </row>
    <row r="888" spans="1:4" x14ac:dyDescent="0.25">
      <c r="A888">
        <v>101646810</v>
      </c>
      <c r="B888" s="1" t="s">
        <v>3096</v>
      </c>
      <c r="D888" s="3">
        <v>45803</v>
      </c>
    </row>
    <row r="889" spans="1:4" x14ac:dyDescent="0.25">
      <c r="A889">
        <v>100524548</v>
      </c>
      <c r="B889" s="1" t="s">
        <v>7147</v>
      </c>
      <c r="C889">
        <v>24000</v>
      </c>
      <c r="D889" s="3">
        <v>45832</v>
      </c>
    </row>
    <row r="890" spans="1:4" x14ac:dyDescent="0.25">
      <c r="A890">
        <v>100524411</v>
      </c>
      <c r="B890" s="1" t="s">
        <v>7153</v>
      </c>
      <c r="C890">
        <v>100</v>
      </c>
      <c r="D890" s="3">
        <v>45828</v>
      </c>
    </row>
    <row r="891" spans="1:4" x14ac:dyDescent="0.25">
      <c r="A891">
        <v>100524554</v>
      </c>
      <c r="B891" s="1" t="s">
        <v>7155</v>
      </c>
      <c r="C891">
        <v>28000</v>
      </c>
      <c r="D891" s="3">
        <v>45810</v>
      </c>
    </row>
    <row r="892" spans="1:4" x14ac:dyDescent="0.25">
      <c r="A892">
        <v>100524403</v>
      </c>
      <c r="B892" s="1" t="s">
        <v>3958</v>
      </c>
      <c r="D892" s="3">
        <v>45793</v>
      </c>
    </row>
    <row r="893" spans="1:4" x14ac:dyDescent="0.25">
      <c r="A893">
        <v>100524416</v>
      </c>
      <c r="B893" s="1" t="s">
        <v>7145</v>
      </c>
      <c r="C893">
        <v>30000</v>
      </c>
      <c r="D893" s="3">
        <v>45832</v>
      </c>
    </row>
    <row r="894" spans="1:4" x14ac:dyDescent="0.25">
      <c r="A894">
        <v>100524545</v>
      </c>
      <c r="B894" s="1" t="s">
        <v>7149</v>
      </c>
      <c r="C894">
        <v>28000</v>
      </c>
      <c r="D894" s="3">
        <v>45832</v>
      </c>
    </row>
    <row r="895" spans="1:4" x14ac:dyDescent="0.25">
      <c r="A895">
        <v>100524546</v>
      </c>
      <c r="B895" s="1" t="s">
        <v>7151</v>
      </c>
      <c r="C895">
        <v>35000</v>
      </c>
      <c r="D895" s="3">
        <v>45832</v>
      </c>
    </row>
    <row r="896" spans="1:4" x14ac:dyDescent="0.25">
      <c r="A896">
        <v>100524395</v>
      </c>
      <c r="B896" s="1" t="s">
        <v>9174</v>
      </c>
      <c r="C896">
        <v>26000</v>
      </c>
      <c r="D896" s="3">
        <v>45832</v>
      </c>
    </row>
    <row r="897" spans="1:4" x14ac:dyDescent="0.25">
      <c r="A897">
        <v>100524385</v>
      </c>
      <c r="B897" s="1" t="s">
        <v>8537</v>
      </c>
      <c r="C897">
        <v>31000</v>
      </c>
      <c r="D897" s="3">
        <v>45832</v>
      </c>
    </row>
    <row r="898" spans="1:4" x14ac:dyDescent="0.25">
      <c r="A898">
        <v>102762934</v>
      </c>
      <c r="B898" s="1" t="s">
        <v>8688</v>
      </c>
      <c r="D898" s="3">
        <v>45442</v>
      </c>
    </row>
    <row r="899" spans="1:4" x14ac:dyDescent="0.25">
      <c r="A899">
        <v>100524555</v>
      </c>
      <c r="B899" s="1" t="s">
        <v>2321</v>
      </c>
      <c r="C899">
        <v>30000</v>
      </c>
      <c r="D899" s="3">
        <v>45832</v>
      </c>
    </row>
    <row r="900" spans="1:4" x14ac:dyDescent="0.25">
      <c r="A900">
        <v>100524388</v>
      </c>
      <c r="B900" s="1" t="s">
        <v>2324</v>
      </c>
      <c r="C900">
        <v>32200</v>
      </c>
      <c r="D900" s="3">
        <v>45832</v>
      </c>
    </row>
    <row r="901" spans="1:4" x14ac:dyDescent="0.25">
      <c r="A901">
        <v>102896907</v>
      </c>
      <c r="B901" s="1" t="s">
        <v>3527</v>
      </c>
      <c r="D901" s="3">
        <v>45776</v>
      </c>
    </row>
    <row r="902" spans="1:4" x14ac:dyDescent="0.25">
      <c r="A902">
        <v>101257613</v>
      </c>
      <c r="B902" s="1" t="s">
        <v>3531</v>
      </c>
      <c r="C902">
        <v>54000</v>
      </c>
      <c r="D902" s="3">
        <v>45825</v>
      </c>
    </row>
    <row r="903" spans="1:4" x14ac:dyDescent="0.25">
      <c r="A903">
        <v>100523646</v>
      </c>
      <c r="B903" s="1" t="s">
        <v>3619</v>
      </c>
      <c r="C903">
        <v>24000</v>
      </c>
      <c r="D903" s="3">
        <v>45829</v>
      </c>
    </row>
    <row r="904" spans="1:4" x14ac:dyDescent="0.25">
      <c r="A904">
        <v>100524126</v>
      </c>
      <c r="B904" s="1" t="s">
        <v>3520</v>
      </c>
      <c r="D904" s="3">
        <v>45797</v>
      </c>
    </row>
    <row r="905" spans="1:4" x14ac:dyDescent="0.25">
      <c r="A905">
        <v>100523601</v>
      </c>
      <c r="B905" s="1" t="s">
        <v>3529</v>
      </c>
      <c r="C905">
        <v>31000</v>
      </c>
      <c r="D905" s="3">
        <v>45825</v>
      </c>
    </row>
    <row r="906" spans="1:4" x14ac:dyDescent="0.25">
      <c r="A906">
        <v>100524298</v>
      </c>
      <c r="B906" s="1" t="s">
        <v>3525</v>
      </c>
      <c r="C906">
        <v>15000</v>
      </c>
      <c r="D906" s="3">
        <v>45829</v>
      </c>
    </row>
    <row r="907" spans="1:4" x14ac:dyDescent="0.25">
      <c r="A907">
        <v>100524978</v>
      </c>
      <c r="B907" s="1" t="s">
        <v>3523</v>
      </c>
      <c r="C907">
        <v>10000</v>
      </c>
      <c r="D907" s="3">
        <v>45829</v>
      </c>
    </row>
    <row r="908" spans="1:4" x14ac:dyDescent="0.25">
      <c r="A908">
        <v>100524152</v>
      </c>
      <c r="B908" s="1" t="s">
        <v>8430</v>
      </c>
      <c r="D908" s="3">
        <v>45610</v>
      </c>
    </row>
    <row r="909" spans="1:4" x14ac:dyDescent="0.25">
      <c r="A909">
        <v>100524815</v>
      </c>
      <c r="B909" s="1" t="s">
        <v>3535</v>
      </c>
      <c r="C909">
        <v>33100</v>
      </c>
      <c r="D909" s="3">
        <v>45831</v>
      </c>
    </row>
    <row r="910" spans="1:4" x14ac:dyDescent="0.25">
      <c r="A910">
        <v>100523602</v>
      </c>
      <c r="B910" s="1" t="s">
        <v>8432</v>
      </c>
      <c r="C910">
        <v>27000</v>
      </c>
      <c r="D910" s="3">
        <v>45832</v>
      </c>
    </row>
    <row r="911" spans="1:4" x14ac:dyDescent="0.25">
      <c r="A911">
        <v>100537349</v>
      </c>
      <c r="B911" s="1" t="s">
        <v>3533</v>
      </c>
      <c r="C911">
        <v>27000</v>
      </c>
      <c r="D911" s="3">
        <v>45825</v>
      </c>
    </row>
    <row r="912" spans="1:4" x14ac:dyDescent="0.25">
      <c r="A912">
        <v>101646744</v>
      </c>
      <c r="B912" s="1" t="s">
        <v>3520</v>
      </c>
      <c r="C912">
        <v>27000</v>
      </c>
      <c r="D912" s="3">
        <v>45825</v>
      </c>
    </row>
    <row r="913" spans="1:4" x14ac:dyDescent="0.25">
      <c r="A913">
        <v>101646814</v>
      </c>
      <c r="B913" s="1" t="s">
        <v>3525</v>
      </c>
      <c r="C913">
        <v>15000</v>
      </c>
      <c r="D913" s="3">
        <v>45829</v>
      </c>
    </row>
    <row r="914" spans="1:4" x14ac:dyDescent="0.25">
      <c r="A914">
        <v>101648261</v>
      </c>
      <c r="B914" s="1" t="s">
        <v>3533</v>
      </c>
      <c r="C914">
        <v>15000</v>
      </c>
      <c r="D914" s="3">
        <v>45825</v>
      </c>
    </row>
    <row r="915" spans="1:4" x14ac:dyDescent="0.25">
      <c r="A915">
        <v>100523439</v>
      </c>
      <c r="B915" s="1" t="s">
        <v>1623</v>
      </c>
      <c r="D915" s="3">
        <v>45736</v>
      </c>
    </row>
    <row r="916" spans="1:4" x14ac:dyDescent="0.25">
      <c r="A916">
        <v>100523595</v>
      </c>
      <c r="B916" s="1" t="s">
        <v>1619</v>
      </c>
      <c r="C916">
        <v>24000</v>
      </c>
      <c r="D916" s="3">
        <v>45825</v>
      </c>
    </row>
    <row r="917" spans="1:4" x14ac:dyDescent="0.25">
      <c r="A917">
        <v>100523258</v>
      </c>
      <c r="B917" s="1" t="s">
        <v>8308</v>
      </c>
      <c r="C917">
        <v>26000</v>
      </c>
      <c r="D917" s="3">
        <v>45829</v>
      </c>
    </row>
    <row r="918" spans="1:4" x14ac:dyDescent="0.25">
      <c r="A918">
        <v>100523655</v>
      </c>
      <c r="B918" s="1" t="s">
        <v>1625</v>
      </c>
      <c r="D918" s="3">
        <v>45783</v>
      </c>
    </row>
    <row r="919" spans="1:4" x14ac:dyDescent="0.25">
      <c r="A919">
        <v>100525493</v>
      </c>
      <c r="B919" s="1" t="s">
        <v>7739</v>
      </c>
      <c r="D919" s="3">
        <v>45798</v>
      </c>
    </row>
    <row r="920" spans="1:4" x14ac:dyDescent="0.25">
      <c r="A920">
        <v>100525149</v>
      </c>
      <c r="B920" s="1" t="s">
        <v>1629</v>
      </c>
      <c r="D920" s="3">
        <v>45804</v>
      </c>
    </row>
    <row r="921" spans="1:4" x14ac:dyDescent="0.25">
      <c r="A921">
        <v>100524616</v>
      </c>
      <c r="B921" s="1" t="s">
        <v>1621</v>
      </c>
      <c r="C921">
        <v>35000</v>
      </c>
      <c r="D921" s="3">
        <v>45832</v>
      </c>
    </row>
    <row r="922" spans="1:4" x14ac:dyDescent="0.25">
      <c r="A922">
        <v>100523613</v>
      </c>
      <c r="B922" s="1" t="s">
        <v>1627</v>
      </c>
      <c r="C922">
        <v>20000</v>
      </c>
      <c r="D922" s="3">
        <v>45829</v>
      </c>
    </row>
    <row r="923" spans="1:4" x14ac:dyDescent="0.25">
      <c r="A923">
        <v>100525604</v>
      </c>
      <c r="B923" s="1" t="s">
        <v>1616</v>
      </c>
      <c r="C923">
        <v>26000</v>
      </c>
      <c r="D923" s="3">
        <v>45824</v>
      </c>
    </row>
    <row r="924" spans="1:4" x14ac:dyDescent="0.25">
      <c r="A924">
        <v>101645516</v>
      </c>
      <c r="B924" s="1" t="s">
        <v>1616</v>
      </c>
      <c r="C924">
        <v>26000</v>
      </c>
      <c r="D924" s="3">
        <v>45824</v>
      </c>
    </row>
    <row r="925" spans="1:4" x14ac:dyDescent="0.25">
      <c r="A925">
        <v>101647529</v>
      </c>
      <c r="B925" s="1" t="s">
        <v>1625</v>
      </c>
      <c r="C925">
        <v>50000</v>
      </c>
      <c r="D925" s="3">
        <v>45832</v>
      </c>
    </row>
    <row r="926" spans="1:4" x14ac:dyDescent="0.25">
      <c r="A926">
        <v>102175781</v>
      </c>
      <c r="B926" s="1" t="s">
        <v>2529</v>
      </c>
      <c r="D926" s="3"/>
    </row>
    <row r="927" spans="1:4" x14ac:dyDescent="0.25">
      <c r="A927">
        <v>100525303</v>
      </c>
      <c r="B927" s="1" t="s">
        <v>2531</v>
      </c>
      <c r="C927">
        <v>35100</v>
      </c>
      <c r="D927" s="3">
        <v>45830</v>
      </c>
    </row>
    <row r="928" spans="1:4" x14ac:dyDescent="0.25">
      <c r="A928">
        <v>100523996</v>
      </c>
      <c r="B928" s="1" t="s">
        <v>2524</v>
      </c>
      <c r="C928">
        <v>28000</v>
      </c>
      <c r="D928" s="3">
        <v>45825</v>
      </c>
    </row>
    <row r="929" spans="1:4" x14ac:dyDescent="0.25">
      <c r="A929">
        <v>100522996</v>
      </c>
      <c r="B929" s="1" t="s">
        <v>2527</v>
      </c>
      <c r="C929">
        <v>32000</v>
      </c>
      <c r="D929" s="3">
        <v>45829</v>
      </c>
    </row>
    <row r="930" spans="1:4" x14ac:dyDescent="0.25">
      <c r="A930">
        <v>100523596</v>
      </c>
      <c r="B930" s="1" t="s">
        <v>2521</v>
      </c>
      <c r="C930">
        <v>31000</v>
      </c>
      <c r="D930" s="3">
        <v>45829</v>
      </c>
    </row>
    <row r="931" spans="1:4" x14ac:dyDescent="0.25">
      <c r="A931">
        <v>100525309</v>
      </c>
      <c r="B931" s="1" t="s">
        <v>2952</v>
      </c>
      <c r="C931">
        <v>32000</v>
      </c>
      <c r="D931" s="3">
        <v>45832</v>
      </c>
    </row>
    <row r="932" spans="1:4" x14ac:dyDescent="0.25">
      <c r="A932">
        <v>100525393</v>
      </c>
      <c r="B932" s="1" t="s">
        <v>2803</v>
      </c>
      <c r="C932">
        <v>32000</v>
      </c>
      <c r="D932" s="3">
        <v>45829</v>
      </c>
    </row>
    <row r="933" spans="1:4" x14ac:dyDescent="0.25">
      <c r="A933">
        <v>100524320</v>
      </c>
      <c r="B933" s="1" t="s">
        <v>3670</v>
      </c>
      <c r="C933">
        <v>36000</v>
      </c>
      <c r="D933" s="3">
        <v>45832</v>
      </c>
    </row>
    <row r="934" spans="1:4" x14ac:dyDescent="0.25">
      <c r="A934">
        <v>100524164</v>
      </c>
      <c r="B934" s="1" t="s">
        <v>7081</v>
      </c>
      <c r="C934">
        <v>27000</v>
      </c>
      <c r="D934" s="3">
        <v>45829</v>
      </c>
    </row>
    <row r="935" spans="1:4" x14ac:dyDescent="0.25">
      <c r="A935">
        <v>100523745</v>
      </c>
      <c r="B935" s="1" t="s">
        <v>9543</v>
      </c>
      <c r="C935">
        <v>21200</v>
      </c>
      <c r="D935" s="3">
        <v>45831</v>
      </c>
    </row>
    <row r="936" spans="1:4" x14ac:dyDescent="0.25">
      <c r="A936">
        <v>100524450</v>
      </c>
      <c r="B936" s="1" t="s">
        <v>3666</v>
      </c>
      <c r="C936">
        <v>47000</v>
      </c>
      <c r="D936" s="3">
        <v>45829</v>
      </c>
    </row>
    <row r="937" spans="1:4" x14ac:dyDescent="0.25">
      <c r="A937">
        <v>100524265</v>
      </c>
      <c r="B937" s="1" t="s">
        <v>3668</v>
      </c>
      <c r="C937">
        <v>32000</v>
      </c>
      <c r="D937" s="3">
        <v>45825</v>
      </c>
    </row>
    <row r="938" spans="1:4" x14ac:dyDescent="0.25">
      <c r="A938">
        <v>101645200</v>
      </c>
      <c r="B938" s="1" t="s">
        <v>2524</v>
      </c>
      <c r="C938">
        <v>42100</v>
      </c>
      <c r="D938" s="3">
        <v>45832</v>
      </c>
    </row>
    <row r="939" spans="1:4" x14ac:dyDescent="0.25">
      <c r="A939">
        <v>102937412</v>
      </c>
      <c r="B939" s="1" t="s">
        <v>2902</v>
      </c>
      <c r="D939" s="3"/>
    </row>
    <row r="940" spans="1:4" x14ac:dyDescent="0.25">
      <c r="A940">
        <v>102937408</v>
      </c>
      <c r="B940" s="1" t="s">
        <v>2902</v>
      </c>
      <c r="D940" s="3"/>
    </row>
    <row r="941" spans="1:4" x14ac:dyDescent="0.25">
      <c r="A941">
        <v>102937413</v>
      </c>
      <c r="B941" s="1" t="s">
        <v>2902</v>
      </c>
      <c r="D941" s="3"/>
    </row>
    <row r="942" spans="1:4" x14ac:dyDescent="0.25">
      <c r="A942">
        <v>102937411</v>
      </c>
      <c r="B942" s="1" t="s">
        <v>2902</v>
      </c>
      <c r="D942" s="3"/>
    </row>
    <row r="943" spans="1:4" x14ac:dyDescent="0.25">
      <c r="A943">
        <v>100525227</v>
      </c>
      <c r="B943" s="1" t="s">
        <v>9554</v>
      </c>
      <c r="C943">
        <v>40000</v>
      </c>
      <c r="D943" s="3">
        <v>45825</v>
      </c>
    </row>
    <row r="944" spans="1:4" x14ac:dyDescent="0.25">
      <c r="A944">
        <v>100522663</v>
      </c>
      <c r="B944" s="1" t="s">
        <v>2897</v>
      </c>
      <c r="D944" s="3">
        <v>45792</v>
      </c>
    </row>
    <row r="945" spans="1:4" x14ac:dyDescent="0.25">
      <c r="A945">
        <v>100522723</v>
      </c>
      <c r="B945" s="1" t="s">
        <v>2895</v>
      </c>
      <c r="C945">
        <v>32000</v>
      </c>
      <c r="D945" s="3">
        <v>45829</v>
      </c>
    </row>
    <row r="946" spans="1:4" x14ac:dyDescent="0.25">
      <c r="A946">
        <v>100522900</v>
      </c>
      <c r="B946" s="1" t="s">
        <v>9624</v>
      </c>
      <c r="C946">
        <v>45000</v>
      </c>
      <c r="D946" s="3">
        <v>45832</v>
      </c>
    </row>
    <row r="947" spans="1:4" x14ac:dyDescent="0.25">
      <c r="A947">
        <v>100524468</v>
      </c>
      <c r="B947" s="1" t="s">
        <v>4880</v>
      </c>
      <c r="C947">
        <v>48000</v>
      </c>
      <c r="D947" s="3">
        <v>45832</v>
      </c>
    </row>
    <row r="948" spans="1:4" x14ac:dyDescent="0.25">
      <c r="A948">
        <v>100523639</v>
      </c>
      <c r="B948" s="1" t="s">
        <v>4882</v>
      </c>
      <c r="D948" s="3">
        <v>45736</v>
      </c>
    </row>
    <row r="949" spans="1:4" x14ac:dyDescent="0.25">
      <c r="A949">
        <v>102659739</v>
      </c>
      <c r="B949" s="1" t="s">
        <v>4878</v>
      </c>
      <c r="D949" s="3">
        <v>45537</v>
      </c>
    </row>
    <row r="950" spans="1:4" x14ac:dyDescent="0.25">
      <c r="A950">
        <v>102825826</v>
      </c>
      <c r="B950" s="1" t="s">
        <v>1000</v>
      </c>
      <c r="C950">
        <v>38000</v>
      </c>
      <c r="D950" s="3">
        <v>45828</v>
      </c>
    </row>
    <row r="951" spans="1:4" x14ac:dyDescent="0.25">
      <c r="A951">
        <v>100522603</v>
      </c>
      <c r="B951" s="1" t="s">
        <v>997</v>
      </c>
      <c r="C951">
        <v>30000</v>
      </c>
      <c r="D951" s="3">
        <v>45824</v>
      </c>
    </row>
    <row r="952" spans="1:4" x14ac:dyDescent="0.25">
      <c r="A952">
        <v>100525145</v>
      </c>
      <c r="B952" s="1" t="s">
        <v>993</v>
      </c>
      <c r="C952">
        <v>35000</v>
      </c>
      <c r="D952" s="3">
        <v>45826</v>
      </c>
    </row>
    <row r="953" spans="1:4" x14ac:dyDescent="0.25">
      <c r="A953">
        <v>100524156</v>
      </c>
      <c r="B953" s="1" t="s">
        <v>993</v>
      </c>
      <c r="C953">
        <v>30000</v>
      </c>
      <c r="D953" s="3">
        <v>45826</v>
      </c>
    </row>
    <row r="954" spans="1:4" x14ac:dyDescent="0.25">
      <c r="A954">
        <v>100524761</v>
      </c>
      <c r="B954" s="1" t="s">
        <v>993</v>
      </c>
      <c r="C954">
        <v>30000</v>
      </c>
      <c r="D954" s="3">
        <v>45826</v>
      </c>
    </row>
    <row r="955" spans="1:4" x14ac:dyDescent="0.25">
      <c r="A955">
        <v>100524464</v>
      </c>
      <c r="B955" s="1" t="s">
        <v>6818</v>
      </c>
      <c r="D955" s="3">
        <v>45741</v>
      </c>
    </row>
    <row r="956" spans="1:4" x14ac:dyDescent="0.25">
      <c r="A956">
        <v>100522749</v>
      </c>
      <c r="B956" s="1" t="s">
        <v>6820</v>
      </c>
      <c r="D956" s="3">
        <v>45804</v>
      </c>
    </row>
    <row r="957" spans="1:4" x14ac:dyDescent="0.25">
      <c r="A957">
        <v>100523475</v>
      </c>
      <c r="B957" s="1" t="s">
        <v>8240</v>
      </c>
      <c r="C957">
        <v>25000</v>
      </c>
      <c r="D957" s="3">
        <v>45827</v>
      </c>
    </row>
    <row r="958" spans="1:4" x14ac:dyDescent="0.25">
      <c r="A958">
        <v>100523290</v>
      </c>
      <c r="B958" s="1" t="s">
        <v>6816</v>
      </c>
      <c r="D958" s="3">
        <v>45804</v>
      </c>
    </row>
    <row r="959" spans="1:4" x14ac:dyDescent="0.25">
      <c r="A959">
        <v>100523605</v>
      </c>
      <c r="B959" s="1" t="s">
        <v>4661</v>
      </c>
      <c r="C959">
        <v>24000</v>
      </c>
      <c r="D959" s="3">
        <v>45833</v>
      </c>
    </row>
    <row r="960" spans="1:4" x14ac:dyDescent="0.25">
      <c r="A960">
        <v>100524288</v>
      </c>
      <c r="B960" s="1" t="s">
        <v>4659</v>
      </c>
      <c r="C960">
        <v>26000</v>
      </c>
      <c r="D960" s="3">
        <v>45827</v>
      </c>
    </row>
    <row r="961" spans="1:4" x14ac:dyDescent="0.25">
      <c r="A961">
        <v>100524436</v>
      </c>
      <c r="B961" s="1" t="s">
        <v>9469</v>
      </c>
      <c r="C961">
        <v>36000</v>
      </c>
      <c r="D961" s="3">
        <v>45827</v>
      </c>
    </row>
    <row r="962" spans="1:4" x14ac:dyDescent="0.25">
      <c r="A962">
        <v>100525610</v>
      </c>
      <c r="B962" s="1" t="s">
        <v>4655</v>
      </c>
      <c r="C962">
        <v>15000</v>
      </c>
      <c r="D962" s="3">
        <v>45833</v>
      </c>
    </row>
    <row r="963" spans="1:4" x14ac:dyDescent="0.25">
      <c r="A963">
        <v>100523648</v>
      </c>
      <c r="B963" s="1" t="s">
        <v>4657</v>
      </c>
      <c r="C963">
        <v>20000</v>
      </c>
      <c r="D963" s="3">
        <v>45831</v>
      </c>
    </row>
    <row r="964" spans="1:4" x14ac:dyDescent="0.25">
      <c r="A964">
        <v>100525465</v>
      </c>
      <c r="B964" s="1" t="s">
        <v>4657</v>
      </c>
      <c r="C964">
        <v>20000</v>
      </c>
      <c r="D964" s="3">
        <v>45831</v>
      </c>
    </row>
    <row r="965" spans="1:4" x14ac:dyDescent="0.25">
      <c r="A965">
        <v>100522905</v>
      </c>
      <c r="B965" s="1" t="s">
        <v>4268</v>
      </c>
      <c r="C965">
        <v>20000</v>
      </c>
      <c r="D965" s="3">
        <v>45821</v>
      </c>
    </row>
    <row r="966" spans="1:4" x14ac:dyDescent="0.25">
      <c r="A966">
        <v>100524772</v>
      </c>
      <c r="B966" s="1" t="s">
        <v>4272</v>
      </c>
      <c r="D966" s="3">
        <v>45707</v>
      </c>
    </row>
    <row r="967" spans="1:4" x14ac:dyDescent="0.25">
      <c r="A967">
        <v>100524777</v>
      </c>
      <c r="B967" s="1" t="s">
        <v>4274</v>
      </c>
      <c r="D967" s="3">
        <v>45785</v>
      </c>
    </row>
    <row r="968" spans="1:4" x14ac:dyDescent="0.25">
      <c r="A968">
        <v>100522609</v>
      </c>
      <c r="B968" s="1" t="s">
        <v>8783</v>
      </c>
      <c r="D968" s="3">
        <v>45271</v>
      </c>
    </row>
    <row r="969" spans="1:4" x14ac:dyDescent="0.25">
      <c r="A969">
        <v>100945167</v>
      </c>
      <c r="B969" s="1" t="s">
        <v>4270</v>
      </c>
      <c r="C969">
        <v>27000</v>
      </c>
      <c r="D969" s="3">
        <v>45832</v>
      </c>
    </row>
    <row r="970" spans="1:4" x14ac:dyDescent="0.25">
      <c r="A970">
        <v>100523123</v>
      </c>
      <c r="B970" s="1" t="s">
        <v>4265</v>
      </c>
      <c r="D970" s="3">
        <v>45785</v>
      </c>
    </row>
    <row r="971" spans="1:4" x14ac:dyDescent="0.25">
      <c r="A971">
        <v>100525445</v>
      </c>
      <c r="B971" s="1" t="s">
        <v>5002</v>
      </c>
      <c r="C971">
        <v>26000</v>
      </c>
      <c r="D971" s="3">
        <v>45827</v>
      </c>
    </row>
    <row r="972" spans="1:4" x14ac:dyDescent="0.25">
      <c r="A972">
        <v>100523926</v>
      </c>
      <c r="B972" s="1" t="s">
        <v>5005</v>
      </c>
      <c r="D972" s="3">
        <v>45804</v>
      </c>
    </row>
    <row r="973" spans="1:4" x14ac:dyDescent="0.25">
      <c r="A973">
        <v>100523755</v>
      </c>
      <c r="B973" s="1" t="s">
        <v>5007</v>
      </c>
      <c r="C973">
        <v>30000</v>
      </c>
      <c r="D973" s="3">
        <v>45831</v>
      </c>
    </row>
    <row r="974" spans="1:4" x14ac:dyDescent="0.25">
      <c r="A974">
        <v>100525474</v>
      </c>
      <c r="B974" s="1" t="s">
        <v>9208</v>
      </c>
      <c r="D974" s="3">
        <v>45804</v>
      </c>
    </row>
    <row r="975" spans="1:4" x14ac:dyDescent="0.25">
      <c r="A975">
        <v>100524421</v>
      </c>
      <c r="B975" s="1" t="s">
        <v>8219</v>
      </c>
      <c r="C975">
        <v>30000</v>
      </c>
      <c r="D975" s="3">
        <v>45813</v>
      </c>
    </row>
    <row r="976" spans="1:4" x14ac:dyDescent="0.25">
      <c r="A976">
        <v>100525108</v>
      </c>
      <c r="B976" s="1" t="s">
        <v>6682</v>
      </c>
      <c r="C976">
        <v>10000</v>
      </c>
      <c r="D976" s="3">
        <v>45824</v>
      </c>
    </row>
    <row r="977" spans="1:4" x14ac:dyDescent="0.25">
      <c r="A977">
        <v>100525274</v>
      </c>
      <c r="B977" s="1" t="s">
        <v>6688</v>
      </c>
      <c r="D977" s="3">
        <v>45804</v>
      </c>
    </row>
    <row r="978" spans="1:4" x14ac:dyDescent="0.25">
      <c r="A978">
        <v>100525154</v>
      </c>
      <c r="B978" s="1" t="s">
        <v>6686</v>
      </c>
      <c r="D978" s="3">
        <v>45761</v>
      </c>
    </row>
    <row r="979" spans="1:4" x14ac:dyDescent="0.25">
      <c r="A979">
        <v>100522622</v>
      </c>
      <c r="B979" s="1" t="s">
        <v>6684</v>
      </c>
      <c r="D979" s="3">
        <v>45804</v>
      </c>
    </row>
    <row r="980" spans="1:4" x14ac:dyDescent="0.25">
      <c r="A980">
        <v>100524726</v>
      </c>
      <c r="B980" s="1" t="s">
        <v>5072</v>
      </c>
      <c r="C980">
        <v>26200</v>
      </c>
      <c r="D980" s="3">
        <v>45827</v>
      </c>
    </row>
    <row r="981" spans="1:4" x14ac:dyDescent="0.25">
      <c r="A981">
        <v>100525277</v>
      </c>
      <c r="B981" s="1" t="s">
        <v>5075</v>
      </c>
      <c r="C981">
        <v>45000</v>
      </c>
      <c r="D981" s="3">
        <v>45833</v>
      </c>
    </row>
    <row r="982" spans="1:4" x14ac:dyDescent="0.25">
      <c r="A982">
        <v>102924684</v>
      </c>
      <c r="B982" s="1" t="s">
        <v>6763</v>
      </c>
      <c r="C982">
        <v>15000</v>
      </c>
      <c r="D982" s="3">
        <v>45828</v>
      </c>
    </row>
    <row r="983" spans="1:4" x14ac:dyDescent="0.25">
      <c r="A983">
        <v>100525611</v>
      </c>
      <c r="B983" s="1" t="s">
        <v>6760</v>
      </c>
      <c r="D983" s="3">
        <v>45791</v>
      </c>
    </row>
    <row r="984" spans="1:4" x14ac:dyDescent="0.25">
      <c r="A984">
        <v>100523966</v>
      </c>
      <c r="B984" s="1" t="s">
        <v>6804</v>
      </c>
      <c r="D984" s="3">
        <v>45639</v>
      </c>
    </row>
    <row r="985" spans="1:4" x14ac:dyDescent="0.25">
      <c r="A985">
        <v>100522721</v>
      </c>
      <c r="B985" s="1" t="s">
        <v>6142</v>
      </c>
      <c r="D985" s="3">
        <v>45721</v>
      </c>
    </row>
    <row r="986" spans="1:4" x14ac:dyDescent="0.25">
      <c r="A986">
        <v>100524766</v>
      </c>
      <c r="B986" s="1" t="s">
        <v>6800</v>
      </c>
      <c r="D986" s="3">
        <v>45800</v>
      </c>
    </row>
    <row r="987" spans="1:4" x14ac:dyDescent="0.25">
      <c r="A987">
        <v>100523454</v>
      </c>
      <c r="B987" s="1" t="s">
        <v>8602</v>
      </c>
      <c r="D987" s="3">
        <v>45736</v>
      </c>
    </row>
    <row r="988" spans="1:4" x14ac:dyDescent="0.25">
      <c r="A988">
        <v>100524429</v>
      </c>
      <c r="B988" s="1" t="s">
        <v>6806</v>
      </c>
      <c r="D988" s="3">
        <v>45736</v>
      </c>
    </row>
    <row r="989" spans="1:4" x14ac:dyDescent="0.25">
      <c r="A989">
        <v>102713102</v>
      </c>
      <c r="B989" s="1" t="s">
        <v>6802</v>
      </c>
      <c r="D989" s="3">
        <v>45671</v>
      </c>
    </row>
    <row r="990" spans="1:4" x14ac:dyDescent="0.25">
      <c r="A990">
        <v>102783864</v>
      </c>
      <c r="B990" s="1" t="s">
        <v>5015</v>
      </c>
      <c r="C990">
        <v>25000</v>
      </c>
      <c r="D990" s="3">
        <v>45826</v>
      </c>
    </row>
    <row r="991" spans="1:4" x14ac:dyDescent="0.25">
      <c r="A991">
        <v>100526651</v>
      </c>
      <c r="B991" s="1" t="s">
        <v>5013</v>
      </c>
      <c r="C991">
        <v>26000</v>
      </c>
      <c r="D991" s="3">
        <v>45827</v>
      </c>
    </row>
    <row r="992" spans="1:4" x14ac:dyDescent="0.25">
      <c r="A992">
        <v>100526623</v>
      </c>
      <c r="B992" s="1" t="s">
        <v>5009</v>
      </c>
      <c r="D992" s="3">
        <v>45797</v>
      </c>
    </row>
    <row r="993" spans="1:4" x14ac:dyDescent="0.25">
      <c r="A993">
        <v>100526661</v>
      </c>
      <c r="B993" s="1" t="s">
        <v>5011</v>
      </c>
      <c r="C993">
        <v>28000</v>
      </c>
      <c r="D993" s="3">
        <v>45831</v>
      </c>
    </row>
    <row r="994" spans="1:4" x14ac:dyDescent="0.25">
      <c r="A994">
        <v>100526595</v>
      </c>
      <c r="B994" s="1" t="s">
        <v>9398</v>
      </c>
      <c r="C994">
        <v>25000</v>
      </c>
      <c r="D994" s="3">
        <v>45826</v>
      </c>
    </row>
    <row r="995" spans="1:4" x14ac:dyDescent="0.25">
      <c r="A995">
        <v>100525646</v>
      </c>
      <c r="B995" s="1" t="s">
        <v>8823</v>
      </c>
      <c r="C995">
        <v>26000</v>
      </c>
      <c r="D995" s="3">
        <v>45827</v>
      </c>
    </row>
    <row r="996" spans="1:4" x14ac:dyDescent="0.25">
      <c r="A996">
        <v>100526613</v>
      </c>
      <c r="B996" s="1" t="s">
        <v>3779</v>
      </c>
      <c r="C996">
        <v>30000</v>
      </c>
      <c r="D996" s="3">
        <v>45833</v>
      </c>
    </row>
    <row r="997" spans="1:4" x14ac:dyDescent="0.25">
      <c r="A997">
        <v>100526620</v>
      </c>
      <c r="B997" s="1" t="s">
        <v>6520</v>
      </c>
      <c r="C997">
        <v>27000</v>
      </c>
      <c r="D997" s="3">
        <v>45811</v>
      </c>
    </row>
    <row r="998" spans="1:4" x14ac:dyDescent="0.25">
      <c r="A998">
        <v>100525656</v>
      </c>
      <c r="B998" s="1" t="s">
        <v>6518</v>
      </c>
      <c r="C998">
        <v>25000</v>
      </c>
      <c r="D998" s="3">
        <v>45825</v>
      </c>
    </row>
    <row r="999" spans="1:4" x14ac:dyDescent="0.25">
      <c r="A999">
        <v>100526619</v>
      </c>
      <c r="B999" s="1" t="s">
        <v>6516</v>
      </c>
      <c r="C999">
        <v>31000</v>
      </c>
      <c r="D999" s="3">
        <v>45827</v>
      </c>
    </row>
    <row r="1000" spans="1:4" x14ac:dyDescent="0.25">
      <c r="A1000">
        <v>100525638</v>
      </c>
      <c r="B1000" s="1" t="s">
        <v>8576</v>
      </c>
      <c r="C1000">
        <v>17000</v>
      </c>
      <c r="D1000" s="3">
        <v>45825</v>
      </c>
    </row>
    <row r="1001" spans="1:4" x14ac:dyDescent="0.25">
      <c r="A1001">
        <v>100526666</v>
      </c>
      <c r="B1001" s="1" t="s">
        <v>6522</v>
      </c>
      <c r="C1001">
        <v>25000</v>
      </c>
      <c r="D1001" s="3">
        <v>45825</v>
      </c>
    </row>
    <row r="1002" spans="1:4" x14ac:dyDescent="0.25">
      <c r="A1002">
        <v>100526655</v>
      </c>
      <c r="B1002" s="1" t="s">
        <v>6514</v>
      </c>
      <c r="D1002" s="3">
        <v>45797</v>
      </c>
    </row>
    <row r="1003" spans="1:4" x14ac:dyDescent="0.25">
      <c r="A1003">
        <v>100524668</v>
      </c>
      <c r="B1003" s="1" t="s">
        <v>2947</v>
      </c>
      <c r="D1003" s="3">
        <v>45794</v>
      </c>
    </row>
    <row r="1004" spans="1:4" x14ac:dyDescent="0.25">
      <c r="A1004">
        <v>100539539</v>
      </c>
      <c r="B1004" s="1" t="s">
        <v>8403</v>
      </c>
      <c r="C1004">
        <v>22001</v>
      </c>
      <c r="D1004" s="3">
        <v>45829</v>
      </c>
    </row>
    <row r="1005" spans="1:4" x14ac:dyDescent="0.25">
      <c r="A1005">
        <v>100539668</v>
      </c>
      <c r="B1005" s="1" t="s">
        <v>2945</v>
      </c>
      <c r="D1005" s="3">
        <v>45525</v>
      </c>
    </row>
    <row r="1006" spans="1:4" x14ac:dyDescent="0.25">
      <c r="A1006">
        <v>100539095</v>
      </c>
      <c r="B1006" s="1" t="s">
        <v>2942</v>
      </c>
      <c r="D1006" s="3">
        <v>45805</v>
      </c>
    </row>
    <row r="1007" spans="1:4" x14ac:dyDescent="0.25">
      <c r="A1007">
        <v>101645053</v>
      </c>
      <c r="B1007" s="1" t="s">
        <v>2947</v>
      </c>
      <c r="C1007">
        <v>1</v>
      </c>
      <c r="D1007" s="3">
        <v>45824</v>
      </c>
    </row>
    <row r="1008" spans="1:4" x14ac:dyDescent="0.25">
      <c r="A1008">
        <v>102546559</v>
      </c>
      <c r="B1008" s="1" t="s">
        <v>7676</v>
      </c>
      <c r="D1008" s="3"/>
    </row>
    <row r="1009" spans="1:4" x14ac:dyDescent="0.25">
      <c r="A1009">
        <v>100524300</v>
      </c>
      <c r="B1009" s="1" t="s">
        <v>7314</v>
      </c>
      <c r="C1009">
        <v>47000</v>
      </c>
      <c r="D1009" s="3">
        <v>45833</v>
      </c>
    </row>
    <row r="1010" spans="1:4" x14ac:dyDescent="0.25">
      <c r="A1010">
        <v>100523120</v>
      </c>
      <c r="B1010" s="1" t="s">
        <v>7674</v>
      </c>
      <c r="C1010">
        <v>15000</v>
      </c>
      <c r="D1010" s="3">
        <v>45824</v>
      </c>
    </row>
    <row r="1011" spans="1:4" x14ac:dyDescent="0.25">
      <c r="A1011">
        <v>100524585</v>
      </c>
      <c r="B1011" s="1" t="s">
        <v>7680</v>
      </c>
      <c r="C1011">
        <v>32000</v>
      </c>
      <c r="D1011" s="3">
        <v>45831</v>
      </c>
    </row>
    <row r="1012" spans="1:4" x14ac:dyDescent="0.25">
      <c r="A1012">
        <v>100525124</v>
      </c>
      <c r="B1012" s="1" t="s">
        <v>7815</v>
      </c>
      <c r="C1012">
        <v>30000</v>
      </c>
      <c r="D1012" s="3">
        <v>45831</v>
      </c>
    </row>
    <row r="1013" spans="1:4" x14ac:dyDescent="0.25">
      <c r="A1013">
        <v>100522947</v>
      </c>
      <c r="B1013" s="1" t="s">
        <v>7670</v>
      </c>
      <c r="D1013" s="3">
        <v>45562</v>
      </c>
    </row>
    <row r="1014" spans="1:4" x14ac:dyDescent="0.25">
      <c r="A1014">
        <v>100522379</v>
      </c>
      <c r="B1014" s="1" t="s">
        <v>7672</v>
      </c>
      <c r="D1014" s="3">
        <v>45628</v>
      </c>
    </row>
    <row r="1015" spans="1:4" x14ac:dyDescent="0.25">
      <c r="A1015">
        <v>101767783</v>
      </c>
      <c r="B1015" s="1" t="s">
        <v>7314</v>
      </c>
      <c r="C1015">
        <v>19000</v>
      </c>
      <c r="D1015" s="3">
        <v>45833</v>
      </c>
    </row>
    <row r="1016" spans="1:4" x14ac:dyDescent="0.25">
      <c r="A1016">
        <v>100524145</v>
      </c>
      <c r="B1016" s="1" t="s">
        <v>6771</v>
      </c>
      <c r="C1016">
        <v>19000</v>
      </c>
      <c r="D1016" s="3">
        <v>45827</v>
      </c>
    </row>
    <row r="1017" spans="1:4" x14ac:dyDescent="0.25">
      <c r="A1017">
        <v>100524980</v>
      </c>
      <c r="B1017" s="1" t="s">
        <v>6769</v>
      </c>
      <c r="C1017">
        <v>15000</v>
      </c>
      <c r="D1017" s="3">
        <v>45827</v>
      </c>
    </row>
    <row r="1018" spans="1:4" x14ac:dyDescent="0.25">
      <c r="A1018">
        <v>100523765</v>
      </c>
      <c r="B1018" s="1" t="s">
        <v>8199</v>
      </c>
      <c r="C1018">
        <v>30500</v>
      </c>
      <c r="D1018" s="3">
        <v>45827</v>
      </c>
    </row>
    <row r="1019" spans="1:4" x14ac:dyDescent="0.25">
      <c r="A1019">
        <v>100523944</v>
      </c>
      <c r="B1019" s="1" t="s">
        <v>6767</v>
      </c>
      <c r="C1019">
        <v>18500</v>
      </c>
      <c r="D1019" s="3">
        <v>45827</v>
      </c>
    </row>
    <row r="1020" spans="1:4" x14ac:dyDescent="0.25">
      <c r="A1020">
        <v>101644668</v>
      </c>
      <c r="B1020" s="1" t="s">
        <v>6765</v>
      </c>
      <c r="D1020" s="3">
        <v>45502</v>
      </c>
    </row>
    <row r="1021" spans="1:4" x14ac:dyDescent="0.25">
      <c r="A1021">
        <v>101380013</v>
      </c>
      <c r="B1021" s="1" t="s">
        <v>2879</v>
      </c>
      <c r="D1021" s="3">
        <v>45808</v>
      </c>
    </row>
    <row r="1022" spans="1:4" x14ac:dyDescent="0.25">
      <c r="A1022">
        <v>100525171</v>
      </c>
      <c r="B1022" s="1" t="s">
        <v>7982</v>
      </c>
      <c r="C1022">
        <v>36000</v>
      </c>
      <c r="D1022" s="3">
        <v>45833</v>
      </c>
    </row>
    <row r="1023" spans="1:4" x14ac:dyDescent="0.25">
      <c r="A1023">
        <v>100524644</v>
      </c>
      <c r="B1023" s="1" t="s">
        <v>2883</v>
      </c>
      <c r="C1023">
        <v>50000</v>
      </c>
      <c r="D1023" s="3">
        <v>45821</v>
      </c>
    </row>
    <row r="1024" spans="1:4" x14ac:dyDescent="0.25">
      <c r="A1024">
        <v>100538097</v>
      </c>
      <c r="B1024" s="1" t="s">
        <v>2881</v>
      </c>
      <c r="C1024">
        <v>35000</v>
      </c>
      <c r="D1024" s="3">
        <v>45833</v>
      </c>
    </row>
    <row r="1025" spans="1:4" x14ac:dyDescent="0.25">
      <c r="A1025">
        <v>100525147</v>
      </c>
      <c r="B1025" s="1" t="s">
        <v>7172</v>
      </c>
      <c r="D1025" s="3">
        <v>45799</v>
      </c>
    </row>
    <row r="1026" spans="1:4" x14ac:dyDescent="0.25">
      <c r="A1026">
        <v>100524294</v>
      </c>
      <c r="B1026" s="1" t="s">
        <v>7181</v>
      </c>
      <c r="C1026">
        <v>37000</v>
      </c>
      <c r="D1026" s="3">
        <v>45825</v>
      </c>
    </row>
    <row r="1027" spans="1:4" x14ac:dyDescent="0.25">
      <c r="A1027">
        <v>100523962</v>
      </c>
      <c r="B1027" s="1" t="s">
        <v>7179</v>
      </c>
      <c r="C1027">
        <v>100</v>
      </c>
      <c r="D1027" s="3">
        <v>45818</v>
      </c>
    </row>
    <row r="1028" spans="1:4" x14ac:dyDescent="0.25">
      <c r="A1028">
        <v>100524721</v>
      </c>
      <c r="B1028" s="1" t="s">
        <v>7175</v>
      </c>
      <c r="C1028">
        <v>36200</v>
      </c>
      <c r="D1028" s="3">
        <v>45829</v>
      </c>
    </row>
    <row r="1029" spans="1:4" x14ac:dyDescent="0.25">
      <c r="A1029">
        <v>100523000</v>
      </c>
      <c r="B1029" s="1" t="s">
        <v>8542</v>
      </c>
      <c r="C1029">
        <v>27000</v>
      </c>
      <c r="D1029" s="3">
        <v>45833</v>
      </c>
    </row>
    <row r="1030" spans="1:4" x14ac:dyDescent="0.25">
      <c r="A1030">
        <v>100523416</v>
      </c>
      <c r="B1030" s="1" t="s">
        <v>7177</v>
      </c>
      <c r="C1030">
        <v>26100</v>
      </c>
      <c r="D1030" s="3">
        <v>45827</v>
      </c>
    </row>
    <row r="1031" spans="1:4" x14ac:dyDescent="0.25">
      <c r="A1031">
        <v>100524455</v>
      </c>
      <c r="B1031" s="1" t="s">
        <v>7183</v>
      </c>
      <c r="D1031" s="3">
        <v>45801</v>
      </c>
    </row>
    <row r="1032" spans="1:4" x14ac:dyDescent="0.25">
      <c r="A1032">
        <v>102849161</v>
      </c>
      <c r="B1032" s="1" t="s">
        <v>8929</v>
      </c>
      <c r="C1032">
        <v>26100</v>
      </c>
      <c r="D1032" s="3">
        <v>45831</v>
      </c>
    </row>
    <row r="1033" spans="1:4" x14ac:dyDescent="0.25">
      <c r="A1033">
        <v>100525260</v>
      </c>
      <c r="B1033" s="1" t="s">
        <v>1908</v>
      </c>
      <c r="C1033">
        <v>30000</v>
      </c>
      <c r="D1033" s="3">
        <v>45821</v>
      </c>
    </row>
    <row r="1034" spans="1:4" x14ac:dyDescent="0.25">
      <c r="A1034">
        <v>100525244</v>
      </c>
      <c r="B1034" s="1" t="s">
        <v>1906</v>
      </c>
      <c r="C1034">
        <v>30000</v>
      </c>
      <c r="D1034" s="3">
        <v>45833</v>
      </c>
    </row>
    <row r="1035" spans="1:4" x14ac:dyDescent="0.25">
      <c r="A1035">
        <v>100524620</v>
      </c>
      <c r="B1035" s="1" t="s">
        <v>8700</v>
      </c>
      <c r="C1035">
        <v>38000</v>
      </c>
      <c r="D1035" s="3">
        <v>45827</v>
      </c>
    </row>
    <row r="1036" spans="1:4" x14ac:dyDescent="0.25">
      <c r="A1036">
        <v>100522652</v>
      </c>
      <c r="B1036" s="1" t="s">
        <v>1912</v>
      </c>
      <c r="C1036">
        <v>25000</v>
      </c>
      <c r="D1036" s="3">
        <v>45833</v>
      </c>
    </row>
    <row r="1037" spans="1:4" x14ac:dyDescent="0.25">
      <c r="A1037">
        <v>100524993</v>
      </c>
      <c r="B1037" s="1" t="s">
        <v>9280</v>
      </c>
      <c r="C1037">
        <v>37000</v>
      </c>
      <c r="D1037" s="3">
        <v>45833</v>
      </c>
    </row>
    <row r="1038" spans="1:4" x14ac:dyDescent="0.25">
      <c r="A1038">
        <v>100525623</v>
      </c>
      <c r="B1038" s="1" t="s">
        <v>8927</v>
      </c>
      <c r="C1038">
        <v>28000</v>
      </c>
      <c r="D1038" s="3">
        <v>45831</v>
      </c>
    </row>
    <row r="1039" spans="1:4" x14ac:dyDescent="0.25">
      <c r="A1039">
        <v>100524603</v>
      </c>
      <c r="B1039" s="1" t="s">
        <v>1910</v>
      </c>
      <c r="C1039">
        <v>41000</v>
      </c>
      <c r="D1039" s="3">
        <v>45833</v>
      </c>
    </row>
    <row r="1040" spans="1:4" x14ac:dyDescent="0.25">
      <c r="A1040">
        <v>100522843</v>
      </c>
      <c r="B1040" s="1" t="s">
        <v>1899</v>
      </c>
      <c r="C1040">
        <v>45000</v>
      </c>
      <c r="D1040" s="3">
        <v>45827</v>
      </c>
    </row>
    <row r="1041" spans="1:4" x14ac:dyDescent="0.25">
      <c r="A1041">
        <v>100525401</v>
      </c>
      <c r="B1041" s="1" t="s">
        <v>1902</v>
      </c>
      <c r="C1041">
        <v>26000</v>
      </c>
      <c r="D1041" s="3">
        <v>45831</v>
      </c>
    </row>
    <row r="1042" spans="1:4" x14ac:dyDescent="0.25">
      <c r="A1042">
        <v>100523822</v>
      </c>
      <c r="B1042" s="1" t="s">
        <v>1904</v>
      </c>
      <c r="C1042">
        <v>40000</v>
      </c>
      <c r="D1042" s="3">
        <v>45827</v>
      </c>
    </row>
    <row r="1043" spans="1:4" x14ac:dyDescent="0.25">
      <c r="A1043">
        <v>101682081</v>
      </c>
      <c r="B1043" s="1" t="s">
        <v>1899</v>
      </c>
      <c r="C1043">
        <v>37500</v>
      </c>
      <c r="D1043" s="3">
        <v>45833</v>
      </c>
    </row>
    <row r="1044" spans="1:4" x14ac:dyDescent="0.25">
      <c r="A1044">
        <v>102784314</v>
      </c>
      <c r="B1044" s="1" t="s">
        <v>2205</v>
      </c>
      <c r="C1044">
        <v>40000</v>
      </c>
      <c r="D1044" s="3">
        <v>45819</v>
      </c>
    </row>
    <row r="1045" spans="1:4" x14ac:dyDescent="0.25">
      <c r="A1045">
        <v>102192042</v>
      </c>
      <c r="B1045" s="1" t="s">
        <v>2203</v>
      </c>
      <c r="C1045">
        <v>40000</v>
      </c>
      <c r="D1045" s="3">
        <v>45827</v>
      </c>
    </row>
    <row r="1046" spans="1:4" x14ac:dyDescent="0.25">
      <c r="A1046">
        <v>102418988</v>
      </c>
      <c r="B1046" s="1" t="s">
        <v>2200</v>
      </c>
      <c r="D1046" s="3"/>
    </row>
    <row r="1047" spans="1:4" x14ac:dyDescent="0.25">
      <c r="A1047">
        <v>102740561</v>
      </c>
      <c r="B1047" s="1" t="s">
        <v>4214</v>
      </c>
      <c r="C1047">
        <v>27000</v>
      </c>
      <c r="D1047" s="3">
        <v>45828</v>
      </c>
    </row>
    <row r="1048" spans="1:4" x14ac:dyDescent="0.25">
      <c r="A1048">
        <v>102270884</v>
      </c>
      <c r="B1048" s="1" t="s">
        <v>9176</v>
      </c>
      <c r="D1048" s="3">
        <v>45807</v>
      </c>
    </row>
    <row r="1049" spans="1:4" x14ac:dyDescent="0.25">
      <c r="A1049">
        <v>100955528</v>
      </c>
      <c r="B1049" s="1" t="s">
        <v>1677</v>
      </c>
      <c r="C1049">
        <v>16000</v>
      </c>
      <c r="D1049" s="3">
        <v>45828</v>
      </c>
    </row>
    <row r="1050" spans="1:4" x14ac:dyDescent="0.25">
      <c r="A1050">
        <v>100539338</v>
      </c>
      <c r="B1050" s="1" t="s">
        <v>1680</v>
      </c>
      <c r="D1050" s="3">
        <v>45797</v>
      </c>
    </row>
    <row r="1051" spans="1:4" x14ac:dyDescent="0.25">
      <c r="A1051">
        <v>100539251</v>
      </c>
      <c r="B1051" s="1" t="s">
        <v>1682</v>
      </c>
      <c r="C1051">
        <v>25000</v>
      </c>
      <c r="D1051" s="3">
        <v>45828</v>
      </c>
    </row>
    <row r="1052" spans="1:4" x14ac:dyDescent="0.25">
      <c r="A1052">
        <v>100539540</v>
      </c>
      <c r="B1052" s="1" t="s">
        <v>8550</v>
      </c>
      <c r="C1052">
        <v>42500</v>
      </c>
      <c r="D1052" s="3">
        <v>45833</v>
      </c>
    </row>
    <row r="1053" spans="1:4" x14ac:dyDescent="0.25">
      <c r="A1053">
        <v>100540307</v>
      </c>
      <c r="B1053" s="1" t="s">
        <v>7137</v>
      </c>
      <c r="D1053" s="3">
        <v>45797</v>
      </c>
    </row>
    <row r="1054" spans="1:4" x14ac:dyDescent="0.25">
      <c r="A1054">
        <v>100538900</v>
      </c>
      <c r="B1054" s="1" t="s">
        <v>7139</v>
      </c>
      <c r="C1054">
        <v>30000</v>
      </c>
      <c r="D1054" s="3">
        <v>45828</v>
      </c>
    </row>
    <row r="1055" spans="1:4" x14ac:dyDescent="0.25">
      <c r="A1055">
        <v>100539534</v>
      </c>
      <c r="B1055" s="1" t="s">
        <v>3018</v>
      </c>
      <c r="C1055">
        <v>50000</v>
      </c>
      <c r="D1055" s="3">
        <v>45828</v>
      </c>
    </row>
    <row r="1056" spans="1:4" x14ac:dyDescent="0.25">
      <c r="A1056">
        <v>100539243</v>
      </c>
      <c r="B1056" s="1" t="s">
        <v>3013</v>
      </c>
      <c r="C1056">
        <v>33000</v>
      </c>
      <c r="D1056" s="3">
        <v>45824</v>
      </c>
    </row>
    <row r="1057" spans="1:4" x14ac:dyDescent="0.25">
      <c r="A1057">
        <v>100539285</v>
      </c>
      <c r="B1057" s="1" t="s">
        <v>9036</v>
      </c>
      <c r="C1057">
        <v>65000</v>
      </c>
      <c r="D1057" s="3">
        <v>45832</v>
      </c>
    </row>
    <row r="1058" spans="1:4" x14ac:dyDescent="0.25">
      <c r="A1058">
        <v>100539284</v>
      </c>
      <c r="B1058" s="1" t="s">
        <v>9036</v>
      </c>
      <c r="C1058">
        <v>30000</v>
      </c>
      <c r="D1058" s="3">
        <v>45828</v>
      </c>
    </row>
    <row r="1059" spans="1:4" x14ac:dyDescent="0.25">
      <c r="A1059">
        <v>101646740</v>
      </c>
      <c r="B1059" s="1" t="s">
        <v>3018</v>
      </c>
      <c r="C1059">
        <v>50000</v>
      </c>
      <c r="D1059" s="3">
        <v>45828</v>
      </c>
    </row>
    <row r="1060" spans="1:4" x14ac:dyDescent="0.25">
      <c r="A1060">
        <v>102929964</v>
      </c>
      <c r="B1060" s="1" t="s">
        <v>4705</v>
      </c>
      <c r="C1060">
        <v>26580</v>
      </c>
      <c r="D1060" s="3">
        <v>45830</v>
      </c>
    </row>
    <row r="1061" spans="1:4" x14ac:dyDescent="0.25">
      <c r="A1061">
        <v>102891291</v>
      </c>
      <c r="B1061" s="1" t="s">
        <v>4701</v>
      </c>
      <c r="C1061">
        <v>9000</v>
      </c>
      <c r="D1061" s="3">
        <v>45828</v>
      </c>
    </row>
    <row r="1062" spans="1:4" x14ac:dyDescent="0.25">
      <c r="A1062">
        <v>100537260</v>
      </c>
      <c r="B1062" s="1" t="s">
        <v>4709</v>
      </c>
      <c r="C1062">
        <v>9000</v>
      </c>
      <c r="D1062" s="3">
        <v>45828</v>
      </c>
    </row>
    <row r="1063" spans="1:4" x14ac:dyDescent="0.25">
      <c r="A1063">
        <v>100539099</v>
      </c>
      <c r="B1063" s="1" t="s">
        <v>4703</v>
      </c>
      <c r="C1063">
        <v>30000</v>
      </c>
      <c r="D1063" s="3">
        <v>45828</v>
      </c>
    </row>
    <row r="1064" spans="1:4" x14ac:dyDescent="0.25">
      <c r="A1064">
        <v>100539246</v>
      </c>
      <c r="B1064" s="1" t="s">
        <v>4697</v>
      </c>
      <c r="C1064">
        <v>27000</v>
      </c>
      <c r="D1064" s="3">
        <v>45828</v>
      </c>
    </row>
    <row r="1065" spans="1:4" x14ac:dyDescent="0.25">
      <c r="A1065">
        <v>100539087</v>
      </c>
      <c r="B1065" s="1" t="s">
        <v>8900</v>
      </c>
      <c r="C1065">
        <v>37500</v>
      </c>
      <c r="D1065" s="3">
        <v>45828</v>
      </c>
    </row>
    <row r="1066" spans="1:4" x14ac:dyDescent="0.25">
      <c r="A1066">
        <v>100536758</v>
      </c>
      <c r="B1066" s="1" t="s">
        <v>4699</v>
      </c>
      <c r="C1066">
        <v>30600</v>
      </c>
      <c r="D1066" s="3">
        <v>45828</v>
      </c>
    </row>
    <row r="1067" spans="1:4" x14ac:dyDescent="0.25">
      <c r="A1067">
        <v>100539975</v>
      </c>
      <c r="B1067" s="1" t="s">
        <v>4710</v>
      </c>
      <c r="C1067">
        <v>27000</v>
      </c>
      <c r="D1067" s="3">
        <v>45831</v>
      </c>
    </row>
    <row r="1068" spans="1:4" x14ac:dyDescent="0.25">
      <c r="A1068">
        <v>100539101</v>
      </c>
      <c r="B1068" s="1" t="s">
        <v>4707</v>
      </c>
      <c r="C1068">
        <v>27500</v>
      </c>
      <c r="D1068" s="3">
        <v>45828</v>
      </c>
    </row>
    <row r="1069" spans="1:4" x14ac:dyDescent="0.25">
      <c r="A1069">
        <v>102859823</v>
      </c>
      <c r="B1069" s="1" t="s">
        <v>5310</v>
      </c>
      <c r="C1069">
        <v>28000</v>
      </c>
      <c r="D1069" s="3">
        <v>45832</v>
      </c>
    </row>
    <row r="1070" spans="1:4" x14ac:dyDescent="0.25">
      <c r="A1070">
        <v>102908077</v>
      </c>
      <c r="B1070" s="1" t="s">
        <v>8952</v>
      </c>
      <c r="C1070">
        <v>24000</v>
      </c>
      <c r="D1070" s="3">
        <v>45811</v>
      </c>
    </row>
    <row r="1071" spans="1:4" x14ac:dyDescent="0.25">
      <c r="A1071">
        <v>102863880</v>
      </c>
      <c r="B1071" s="1" t="s">
        <v>5300</v>
      </c>
      <c r="D1071" s="3"/>
    </row>
    <row r="1072" spans="1:4" x14ac:dyDescent="0.25">
      <c r="A1072">
        <v>102929035</v>
      </c>
      <c r="B1072" s="1" t="s">
        <v>9292</v>
      </c>
      <c r="D1072" s="3">
        <v>45794</v>
      </c>
    </row>
    <row r="1073" spans="1:4" x14ac:dyDescent="0.25">
      <c r="A1073">
        <v>102933871</v>
      </c>
      <c r="B1073" s="1" t="s">
        <v>8909</v>
      </c>
      <c r="D1073" s="3"/>
    </row>
    <row r="1074" spans="1:4" x14ac:dyDescent="0.25">
      <c r="A1074">
        <v>102859799</v>
      </c>
      <c r="B1074" s="1" t="s">
        <v>5310</v>
      </c>
      <c r="C1074">
        <v>19400</v>
      </c>
      <c r="D1074" s="3">
        <v>45832</v>
      </c>
    </row>
    <row r="1075" spans="1:4" x14ac:dyDescent="0.25">
      <c r="A1075">
        <v>102772015</v>
      </c>
      <c r="B1075" s="1" t="s">
        <v>5334</v>
      </c>
      <c r="C1075">
        <v>10000</v>
      </c>
      <c r="D1075" s="3">
        <v>45824</v>
      </c>
    </row>
    <row r="1076" spans="1:4" x14ac:dyDescent="0.25">
      <c r="A1076">
        <v>102787602</v>
      </c>
      <c r="B1076" s="1" t="s">
        <v>8911</v>
      </c>
      <c r="C1076">
        <v>26000</v>
      </c>
      <c r="D1076" s="3">
        <v>45824</v>
      </c>
    </row>
    <row r="1077" spans="1:4" x14ac:dyDescent="0.25">
      <c r="A1077">
        <v>102745272</v>
      </c>
      <c r="B1077" s="1" t="s">
        <v>5348</v>
      </c>
      <c r="D1077" s="3">
        <v>45805</v>
      </c>
    </row>
    <row r="1078" spans="1:4" x14ac:dyDescent="0.25">
      <c r="A1078">
        <v>102757044</v>
      </c>
      <c r="B1078" s="1" t="s">
        <v>5302</v>
      </c>
      <c r="C1078">
        <v>30000</v>
      </c>
      <c r="D1078" s="3">
        <v>45826</v>
      </c>
    </row>
    <row r="1079" spans="1:4" x14ac:dyDescent="0.25">
      <c r="A1079">
        <v>102862550</v>
      </c>
      <c r="B1079" s="1" t="s">
        <v>5300</v>
      </c>
      <c r="C1079">
        <v>26700</v>
      </c>
      <c r="D1079" s="3">
        <v>45833</v>
      </c>
    </row>
    <row r="1080" spans="1:4" x14ac:dyDescent="0.25">
      <c r="A1080">
        <v>100536879</v>
      </c>
      <c r="B1080" s="1" t="s">
        <v>5340</v>
      </c>
      <c r="C1080">
        <v>20000</v>
      </c>
      <c r="D1080" s="3">
        <v>45820</v>
      </c>
    </row>
    <row r="1081" spans="1:4" x14ac:dyDescent="0.25">
      <c r="A1081">
        <v>100540548</v>
      </c>
      <c r="B1081" s="1" t="s">
        <v>5298</v>
      </c>
      <c r="D1081" s="3">
        <v>45729</v>
      </c>
    </row>
    <row r="1082" spans="1:4" x14ac:dyDescent="0.25">
      <c r="A1082">
        <v>100945565</v>
      </c>
      <c r="B1082" s="1" t="s">
        <v>5338</v>
      </c>
      <c r="C1082">
        <v>30000</v>
      </c>
      <c r="D1082" s="3">
        <v>45833</v>
      </c>
    </row>
    <row r="1083" spans="1:4" x14ac:dyDescent="0.25">
      <c r="A1083">
        <v>100540424</v>
      </c>
      <c r="B1083" s="1" t="s">
        <v>5311</v>
      </c>
      <c r="C1083">
        <v>41000</v>
      </c>
      <c r="D1083" s="3">
        <v>45832</v>
      </c>
    </row>
    <row r="1084" spans="1:4" x14ac:dyDescent="0.25">
      <c r="A1084">
        <v>100525693</v>
      </c>
      <c r="B1084" s="1" t="s">
        <v>5292</v>
      </c>
      <c r="C1084">
        <v>23500</v>
      </c>
      <c r="D1084" s="3">
        <v>45824</v>
      </c>
    </row>
    <row r="1085" spans="1:4" x14ac:dyDescent="0.25">
      <c r="A1085">
        <v>100525849</v>
      </c>
      <c r="B1085" s="1" t="s">
        <v>9092</v>
      </c>
      <c r="C1085">
        <v>60000</v>
      </c>
      <c r="D1085" s="3">
        <v>45833</v>
      </c>
    </row>
    <row r="1086" spans="1:4" x14ac:dyDescent="0.25">
      <c r="A1086">
        <v>100522797</v>
      </c>
      <c r="B1086" s="1" t="s">
        <v>5326</v>
      </c>
      <c r="D1086" s="3">
        <v>45804</v>
      </c>
    </row>
    <row r="1087" spans="1:4" x14ac:dyDescent="0.25">
      <c r="A1087">
        <v>100522470</v>
      </c>
      <c r="B1087" s="1" t="s">
        <v>5288</v>
      </c>
      <c r="C1087">
        <v>32000</v>
      </c>
      <c r="D1087" s="3">
        <v>45833</v>
      </c>
    </row>
    <row r="1088" spans="1:4" x14ac:dyDescent="0.25">
      <c r="A1088">
        <v>100525873</v>
      </c>
      <c r="B1088" s="1" t="s">
        <v>5294</v>
      </c>
      <c r="C1088">
        <v>28000</v>
      </c>
      <c r="D1088" s="3">
        <v>45831</v>
      </c>
    </row>
    <row r="1089" spans="1:4" x14ac:dyDescent="0.25">
      <c r="A1089">
        <v>100526186</v>
      </c>
      <c r="B1089" s="1" t="s">
        <v>8907</v>
      </c>
      <c r="C1089">
        <v>37500</v>
      </c>
      <c r="D1089" s="3">
        <v>45829</v>
      </c>
    </row>
    <row r="1090" spans="1:4" x14ac:dyDescent="0.25">
      <c r="A1090">
        <v>100522584</v>
      </c>
      <c r="B1090" s="1" t="s">
        <v>5344</v>
      </c>
      <c r="C1090">
        <v>61500</v>
      </c>
      <c r="D1090" s="3">
        <v>45833</v>
      </c>
    </row>
    <row r="1091" spans="1:4" x14ac:dyDescent="0.25">
      <c r="A1091">
        <v>100526115</v>
      </c>
      <c r="B1091" s="1" t="s">
        <v>5344</v>
      </c>
      <c r="C1091">
        <v>8000</v>
      </c>
      <c r="D1091" s="3">
        <v>45833</v>
      </c>
    </row>
    <row r="1092" spans="1:4" x14ac:dyDescent="0.25">
      <c r="A1092">
        <v>100525935</v>
      </c>
      <c r="B1092" s="1" t="s">
        <v>5317</v>
      </c>
      <c r="C1092">
        <v>27000</v>
      </c>
      <c r="D1092" s="3">
        <v>45833</v>
      </c>
    </row>
    <row r="1093" spans="1:4" x14ac:dyDescent="0.25">
      <c r="A1093">
        <v>100526537</v>
      </c>
      <c r="B1093" s="1" t="s">
        <v>5328</v>
      </c>
      <c r="C1093">
        <v>28300</v>
      </c>
      <c r="D1093" s="3">
        <v>45830</v>
      </c>
    </row>
    <row r="1094" spans="1:4" x14ac:dyDescent="0.25">
      <c r="A1094">
        <v>100945294</v>
      </c>
      <c r="B1094" s="1" t="s">
        <v>5336</v>
      </c>
      <c r="C1094">
        <v>20000</v>
      </c>
      <c r="D1094" s="3">
        <v>45833</v>
      </c>
    </row>
    <row r="1095" spans="1:4" x14ac:dyDescent="0.25">
      <c r="A1095">
        <v>100526390</v>
      </c>
      <c r="B1095" s="1" t="s">
        <v>616</v>
      </c>
      <c r="C1095">
        <v>15000</v>
      </c>
      <c r="D1095" s="3">
        <v>45824</v>
      </c>
    </row>
    <row r="1096" spans="1:4" x14ac:dyDescent="0.25">
      <c r="A1096">
        <v>100526504</v>
      </c>
      <c r="B1096" s="1" t="s">
        <v>614</v>
      </c>
      <c r="C1096">
        <v>20000</v>
      </c>
      <c r="D1096" s="3">
        <v>45824</v>
      </c>
    </row>
    <row r="1097" spans="1:4" x14ac:dyDescent="0.25">
      <c r="A1097">
        <v>100526541</v>
      </c>
      <c r="B1097" s="1" t="s">
        <v>5319</v>
      </c>
      <c r="C1097">
        <v>35000</v>
      </c>
      <c r="D1097" s="3">
        <v>45833</v>
      </c>
    </row>
    <row r="1098" spans="1:4" x14ac:dyDescent="0.25">
      <c r="A1098">
        <v>100522816</v>
      </c>
      <c r="B1098" s="1" t="s">
        <v>7733</v>
      </c>
      <c r="D1098" s="3">
        <v>45793</v>
      </c>
    </row>
    <row r="1099" spans="1:4" x14ac:dyDescent="0.25">
      <c r="A1099">
        <v>100522543</v>
      </c>
      <c r="B1099" s="1" t="s">
        <v>5308</v>
      </c>
      <c r="C1099">
        <v>30000</v>
      </c>
      <c r="D1099" s="3">
        <v>45833</v>
      </c>
    </row>
    <row r="1100" spans="1:4" x14ac:dyDescent="0.25">
      <c r="A1100">
        <v>100540417</v>
      </c>
      <c r="B1100" s="1" t="s">
        <v>5284</v>
      </c>
      <c r="C1100">
        <v>53000</v>
      </c>
      <c r="D1100" s="3">
        <v>45832</v>
      </c>
    </row>
    <row r="1101" spans="1:4" x14ac:dyDescent="0.25">
      <c r="A1101">
        <v>100537293</v>
      </c>
      <c r="B1101" s="1" t="s">
        <v>5344</v>
      </c>
      <c r="C1101">
        <v>51000</v>
      </c>
      <c r="D1101" s="3">
        <v>45833</v>
      </c>
    </row>
    <row r="1102" spans="1:4" x14ac:dyDescent="0.25">
      <c r="A1102">
        <v>100540422</v>
      </c>
      <c r="B1102" s="1" t="s">
        <v>620</v>
      </c>
      <c r="C1102">
        <v>27100</v>
      </c>
      <c r="D1102" s="3">
        <v>45820</v>
      </c>
    </row>
    <row r="1103" spans="1:4" x14ac:dyDescent="0.25">
      <c r="A1103">
        <v>100539544</v>
      </c>
      <c r="B1103" s="1" t="s">
        <v>3340</v>
      </c>
      <c r="D1103" s="3">
        <v>45636</v>
      </c>
    </row>
    <row r="1104" spans="1:4" x14ac:dyDescent="0.25">
      <c r="A1104">
        <v>100539701</v>
      </c>
      <c r="B1104" s="1" t="s">
        <v>8950</v>
      </c>
      <c r="C1104">
        <v>18000</v>
      </c>
      <c r="D1104" s="3">
        <v>45833</v>
      </c>
    </row>
    <row r="1105" spans="1:4" x14ac:dyDescent="0.25">
      <c r="A1105">
        <v>100536947</v>
      </c>
      <c r="B1105" s="1" t="s">
        <v>8913</v>
      </c>
      <c r="D1105" s="3">
        <v>45799</v>
      </c>
    </row>
    <row r="1106" spans="1:4" x14ac:dyDescent="0.25">
      <c r="A1106">
        <v>100540559</v>
      </c>
      <c r="B1106" s="1" t="s">
        <v>5332</v>
      </c>
      <c r="C1106">
        <v>27000</v>
      </c>
      <c r="D1106" s="3">
        <v>45833</v>
      </c>
    </row>
    <row r="1107" spans="1:4" x14ac:dyDescent="0.25">
      <c r="A1107">
        <v>100536933</v>
      </c>
      <c r="B1107" s="1" t="s">
        <v>5346</v>
      </c>
      <c r="D1107" s="3">
        <v>45799</v>
      </c>
    </row>
    <row r="1108" spans="1:4" x14ac:dyDescent="0.25">
      <c r="A1108">
        <v>100540456</v>
      </c>
      <c r="B1108" s="1" t="s">
        <v>5286</v>
      </c>
      <c r="C1108">
        <v>26700</v>
      </c>
      <c r="D1108" s="3">
        <v>45832</v>
      </c>
    </row>
    <row r="1109" spans="1:4" x14ac:dyDescent="0.25">
      <c r="A1109">
        <v>100539359</v>
      </c>
      <c r="B1109" s="1" t="s">
        <v>5330</v>
      </c>
      <c r="C1109">
        <v>26000</v>
      </c>
      <c r="D1109" s="3">
        <v>45833</v>
      </c>
    </row>
    <row r="1110" spans="1:4" x14ac:dyDescent="0.25">
      <c r="A1110">
        <v>100540793</v>
      </c>
      <c r="B1110" s="1" t="s">
        <v>5290</v>
      </c>
      <c r="C1110">
        <v>27000</v>
      </c>
      <c r="D1110" s="3">
        <v>45832</v>
      </c>
    </row>
    <row r="1111" spans="1:4" x14ac:dyDescent="0.25">
      <c r="A1111">
        <v>100539532</v>
      </c>
      <c r="B1111" s="1" t="s">
        <v>5315</v>
      </c>
      <c r="C1111">
        <v>28000</v>
      </c>
      <c r="D1111" s="3">
        <v>45820</v>
      </c>
    </row>
    <row r="1112" spans="1:4" x14ac:dyDescent="0.25">
      <c r="A1112">
        <v>100540170</v>
      </c>
      <c r="B1112" s="1" t="s">
        <v>612</v>
      </c>
      <c r="C1112">
        <v>20000</v>
      </c>
      <c r="D1112" s="3">
        <v>45833</v>
      </c>
    </row>
    <row r="1113" spans="1:4" x14ac:dyDescent="0.25">
      <c r="A1113">
        <v>101388928</v>
      </c>
      <c r="B1113" s="1" t="s">
        <v>5324</v>
      </c>
      <c r="D1113" s="3">
        <v>45728</v>
      </c>
    </row>
    <row r="1114" spans="1:4" x14ac:dyDescent="0.25">
      <c r="A1114">
        <v>100540677</v>
      </c>
      <c r="B1114" s="1" t="s">
        <v>5306</v>
      </c>
      <c r="C1114">
        <v>14000</v>
      </c>
      <c r="D1114" s="3">
        <v>45832</v>
      </c>
    </row>
    <row r="1115" spans="1:4" x14ac:dyDescent="0.25">
      <c r="A1115">
        <v>100954110</v>
      </c>
      <c r="B1115" s="1" t="s">
        <v>5322</v>
      </c>
      <c r="D1115" s="3">
        <v>45187</v>
      </c>
    </row>
    <row r="1116" spans="1:4" x14ac:dyDescent="0.25">
      <c r="A1116">
        <v>100539265</v>
      </c>
      <c r="B1116" s="1" t="s">
        <v>5313</v>
      </c>
      <c r="C1116">
        <v>30000</v>
      </c>
      <c r="D1116" s="3">
        <v>45832</v>
      </c>
    </row>
    <row r="1117" spans="1:4" x14ac:dyDescent="0.25">
      <c r="A1117">
        <v>100539811</v>
      </c>
      <c r="B1117" s="1" t="s">
        <v>9360</v>
      </c>
      <c r="C1117">
        <v>30000</v>
      </c>
      <c r="D1117" s="3">
        <v>45833</v>
      </c>
    </row>
    <row r="1118" spans="1:4" x14ac:dyDescent="0.25">
      <c r="A1118">
        <v>100540604</v>
      </c>
      <c r="B1118" s="1" t="s">
        <v>5296</v>
      </c>
      <c r="D1118" s="3">
        <v>45764</v>
      </c>
    </row>
    <row r="1119" spans="1:4" x14ac:dyDescent="0.25">
      <c r="A1119">
        <v>100934137</v>
      </c>
      <c r="B1119" s="1" t="s">
        <v>5352</v>
      </c>
      <c r="D1119" s="3">
        <v>45350</v>
      </c>
    </row>
    <row r="1120" spans="1:4" x14ac:dyDescent="0.25">
      <c r="A1120">
        <v>102606082</v>
      </c>
      <c r="B1120" s="1" t="s">
        <v>5350</v>
      </c>
      <c r="C1120">
        <v>23000</v>
      </c>
      <c r="D1120" s="3">
        <v>45821</v>
      </c>
    </row>
    <row r="1121" spans="1:4" x14ac:dyDescent="0.25">
      <c r="A1121">
        <v>102666398</v>
      </c>
      <c r="B1121" s="1" t="s">
        <v>8881</v>
      </c>
      <c r="C1121">
        <v>25000</v>
      </c>
      <c r="D1121" s="3">
        <v>45827</v>
      </c>
    </row>
    <row r="1122" spans="1:4" x14ac:dyDescent="0.25">
      <c r="A1122">
        <v>101849850</v>
      </c>
      <c r="B1122" s="1" t="s">
        <v>5304</v>
      </c>
      <c r="C1122">
        <v>56000</v>
      </c>
      <c r="D1122" s="3">
        <v>45833</v>
      </c>
    </row>
    <row r="1123" spans="1:4" x14ac:dyDescent="0.25">
      <c r="A1123">
        <v>102838270</v>
      </c>
      <c r="B1123" s="1" t="s">
        <v>5157</v>
      </c>
      <c r="C1123">
        <v>27500</v>
      </c>
      <c r="D1123" s="3">
        <v>45829</v>
      </c>
    </row>
    <row r="1124" spans="1:4" x14ac:dyDescent="0.25">
      <c r="A1124">
        <v>102898692</v>
      </c>
      <c r="B1124" s="1" t="s">
        <v>5153</v>
      </c>
      <c r="D1124" s="3">
        <v>45803</v>
      </c>
    </row>
    <row r="1125" spans="1:4" x14ac:dyDescent="0.25">
      <c r="A1125">
        <v>100954109</v>
      </c>
      <c r="B1125" s="1" t="s">
        <v>5155</v>
      </c>
      <c r="D1125" s="3">
        <v>45805</v>
      </c>
    </row>
    <row r="1126" spans="1:4" x14ac:dyDescent="0.25">
      <c r="A1126">
        <v>101270606</v>
      </c>
      <c r="B1126" s="1" t="s">
        <v>5151</v>
      </c>
      <c r="C1126">
        <v>27000</v>
      </c>
      <c r="D1126" s="3">
        <v>45833</v>
      </c>
    </row>
    <row r="1127" spans="1:4" x14ac:dyDescent="0.25">
      <c r="A1127">
        <v>101821281</v>
      </c>
      <c r="B1127" s="1" t="s">
        <v>4389</v>
      </c>
      <c r="C1127">
        <v>25000</v>
      </c>
      <c r="D1127" s="3">
        <v>45827</v>
      </c>
    </row>
    <row r="1128" spans="1:4" x14ac:dyDescent="0.25">
      <c r="A1128">
        <v>100539513</v>
      </c>
      <c r="B1128" s="1" t="s">
        <v>3117</v>
      </c>
      <c r="C1128">
        <v>30000</v>
      </c>
      <c r="D1128" s="3">
        <v>45828</v>
      </c>
    </row>
    <row r="1129" spans="1:4" x14ac:dyDescent="0.25">
      <c r="A1129">
        <v>102902811</v>
      </c>
      <c r="B1129" s="1" t="s">
        <v>7341</v>
      </c>
      <c r="C1129">
        <v>10000</v>
      </c>
      <c r="D1129" s="3">
        <v>45827</v>
      </c>
    </row>
    <row r="1130" spans="1:4" x14ac:dyDescent="0.25">
      <c r="A1130">
        <v>100538731</v>
      </c>
      <c r="B1130" s="1" t="s">
        <v>7330</v>
      </c>
      <c r="C1130">
        <v>20100</v>
      </c>
      <c r="D1130" s="3">
        <v>45833</v>
      </c>
    </row>
    <row r="1131" spans="1:4" x14ac:dyDescent="0.25">
      <c r="A1131">
        <v>100536535</v>
      </c>
      <c r="B1131" s="1" t="s">
        <v>7335</v>
      </c>
      <c r="C1131">
        <v>20000</v>
      </c>
      <c r="D1131" s="3">
        <v>45825</v>
      </c>
    </row>
    <row r="1132" spans="1:4" x14ac:dyDescent="0.25">
      <c r="A1132">
        <v>100537033</v>
      </c>
      <c r="B1132" s="1" t="s">
        <v>7339</v>
      </c>
      <c r="C1132">
        <v>15000</v>
      </c>
      <c r="D1132" s="3">
        <v>45831</v>
      </c>
    </row>
    <row r="1133" spans="1:4" x14ac:dyDescent="0.25">
      <c r="A1133">
        <v>100537027</v>
      </c>
      <c r="B1133" s="1" t="s">
        <v>7931</v>
      </c>
      <c r="C1133">
        <v>20000</v>
      </c>
      <c r="D1133" s="3">
        <v>45833</v>
      </c>
    </row>
    <row r="1134" spans="1:4" x14ac:dyDescent="0.25">
      <c r="A1134">
        <v>100537560</v>
      </c>
      <c r="B1134" s="1" t="s">
        <v>7337</v>
      </c>
      <c r="C1134">
        <v>17000</v>
      </c>
      <c r="D1134" s="3">
        <v>45833</v>
      </c>
    </row>
    <row r="1135" spans="1:4" x14ac:dyDescent="0.25">
      <c r="A1135">
        <v>100537896</v>
      </c>
      <c r="B1135" s="1" t="s">
        <v>7933</v>
      </c>
      <c r="C1135">
        <v>20000</v>
      </c>
      <c r="D1135" s="3">
        <v>45827</v>
      </c>
    </row>
    <row r="1136" spans="1:4" x14ac:dyDescent="0.25">
      <c r="A1136">
        <v>101647486</v>
      </c>
      <c r="B1136" s="1" t="s">
        <v>7335</v>
      </c>
      <c r="C1136">
        <v>20000</v>
      </c>
      <c r="D1136" s="3">
        <v>45825</v>
      </c>
    </row>
    <row r="1137" spans="1:4" x14ac:dyDescent="0.25">
      <c r="A1137">
        <v>101647670</v>
      </c>
      <c r="B1137" s="1" t="s">
        <v>7337</v>
      </c>
      <c r="C1137">
        <v>18000</v>
      </c>
      <c r="D1137" s="3">
        <v>45827</v>
      </c>
    </row>
    <row r="1138" spans="1:4" x14ac:dyDescent="0.25">
      <c r="A1138">
        <v>100537331</v>
      </c>
      <c r="B1138" s="1" t="s">
        <v>2993</v>
      </c>
      <c r="C1138">
        <v>17000</v>
      </c>
      <c r="D1138" s="3">
        <v>45827</v>
      </c>
    </row>
    <row r="1139" spans="1:4" x14ac:dyDescent="0.25">
      <c r="A1139">
        <v>100536369</v>
      </c>
      <c r="B1139" s="1" t="s">
        <v>3002</v>
      </c>
      <c r="C1139">
        <v>15000</v>
      </c>
      <c r="D1139" s="3">
        <v>45827</v>
      </c>
    </row>
    <row r="1140" spans="1:4" x14ac:dyDescent="0.25">
      <c r="A1140">
        <v>100538378</v>
      </c>
      <c r="B1140" s="1" t="s">
        <v>7969</v>
      </c>
      <c r="C1140">
        <v>19000</v>
      </c>
      <c r="D1140" s="3">
        <v>45833</v>
      </c>
    </row>
    <row r="1141" spans="1:4" x14ac:dyDescent="0.25">
      <c r="A1141">
        <v>100536288</v>
      </c>
      <c r="B1141" s="1" t="s">
        <v>2996</v>
      </c>
      <c r="C1141">
        <v>20000</v>
      </c>
      <c r="D1141" s="3">
        <v>45833</v>
      </c>
    </row>
    <row r="1142" spans="1:4" x14ac:dyDescent="0.25">
      <c r="A1142">
        <v>100538181</v>
      </c>
      <c r="B1142" s="1" t="s">
        <v>3000</v>
      </c>
      <c r="C1142">
        <v>12000</v>
      </c>
      <c r="D1142" s="3">
        <v>45827</v>
      </c>
    </row>
    <row r="1143" spans="1:4" x14ac:dyDescent="0.25">
      <c r="A1143">
        <v>101645049</v>
      </c>
      <c r="B1143" s="1" t="s">
        <v>2998</v>
      </c>
      <c r="C1143">
        <v>18000</v>
      </c>
      <c r="D1143" s="3">
        <v>45827</v>
      </c>
    </row>
    <row r="1144" spans="1:4" x14ac:dyDescent="0.25">
      <c r="A1144">
        <v>101648294</v>
      </c>
      <c r="B1144" s="1" t="s">
        <v>3000</v>
      </c>
      <c r="D1144" s="3"/>
    </row>
    <row r="1145" spans="1:4" x14ac:dyDescent="0.25">
      <c r="A1145">
        <v>100538523</v>
      </c>
      <c r="B1145" s="1" t="s">
        <v>6543</v>
      </c>
      <c r="D1145" s="3">
        <v>45639</v>
      </c>
    </row>
    <row r="1146" spans="1:4" x14ac:dyDescent="0.25">
      <c r="A1146">
        <v>100537851</v>
      </c>
      <c r="B1146" s="1" t="s">
        <v>6548</v>
      </c>
      <c r="C1146">
        <v>14300</v>
      </c>
      <c r="D1146" s="3">
        <v>45833</v>
      </c>
    </row>
    <row r="1147" spans="1:4" x14ac:dyDescent="0.25">
      <c r="A1147">
        <v>101648639</v>
      </c>
      <c r="B1147" s="1" t="s">
        <v>6548</v>
      </c>
      <c r="C1147">
        <v>14300</v>
      </c>
      <c r="D1147" s="3">
        <v>45833</v>
      </c>
    </row>
    <row r="1148" spans="1:4" x14ac:dyDescent="0.25">
      <c r="A1148">
        <v>102928304</v>
      </c>
      <c r="B1148" s="1" t="s">
        <v>1098</v>
      </c>
      <c r="C1148">
        <v>20000</v>
      </c>
      <c r="D1148" s="3">
        <v>45827</v>
      </c>
    </row>
    <row r="1149" spans="1:4" x14ac:dyDescent="0.25">
      <c r="A1149">
        <v>100536537</v>
      </c>
      <c r="B1149" s="1" t="s">
        <v>1096</v>
      </c>
      <c r="C1149">
        <v>20000</v>
      </c>
      <c r="D1149" s="3">
        <v>45827</v>
      </c>
    </row>
    <row r="1150" spans="1:4" x14ac:dyDescent="0.25">
      <c r="A1150">
        <v>100538208</v>
      </c>
      <c r="B1150" s="1" t="s">
        <v>1089</v>
      </c>
      <c r="D1150" s="3">
        <v>45807</v>
      </c>
    </row>
    <row r="1151" spans="1:4" x14ac:dyDescent="0.25">
      <c r="A1151">
        <v>100538529</v>
      </c>
      <c r="B1151" s="1" t="s">
        <v>1099</v>
      </c>
      <c r="C1151">
        <v>20000</v>
      </c>
      <c r="D1151" s="3">
        <v>45833</v>
      </c>
    </row>
    <row r="1152" spans="1:4" x14ac:dyDescent="0.25">
      <c r="A1152">
        <v>100538068</v>
      </c>
      <c r="B1152" s="1" t="s">
        <v>1092</v>
      </c>
      <c r="D1152" s="3">
        <v>45633</v>
      </c>
    </row>
    <row r="1153" spans="1:4" x14ac:dyDescent="0.25">
      <c r="A1153">
        <v>100538693</v>
      </c>
      <c r="B1153" s="1" t="s">
        <v>7854</v>
      </c>
      <c r="C1153">
        <v>14500</v>
      </c>
      <c r="D1153" s="3">
        <v>45827</v>
      </c>
    </row>
    <row r="1154" spans="1:4" x14ac:dyDescent="0.25">
      <c r="A1154">
        <v>100538013</v>
      </c>
      <c r="B1154" s="1" t="s">
        <v>3047</v>
      </c>
      <c r="C1154">
        <v>25100</v>
      </c>
      <c r="D1154" s="3">
        <v>45833</v>
      </c>
    </row>
    <row r="1155" spans="1:4" x14ac:dyDescent="0.25">
      <c r="A1155">
        <v>100537533</v>
      </c>
      <c r="B1155" s="1" t="s">
        <v>3043</v>
      </c>
      <c r="D1155" s="3">
        <v>45663</v>
      </c>
    </row>
    <row r="1156" spans="1:4" x14ac:dyDescent="0.25">
      <c r="A1156">
        <v>100537868</v>
      </c>
      <c r="B1156" s="1" t="s">
        <v>3040</v>
      </c>
      <c r="D1156" s="3">
        <v>45798</v>
      </c>
    </row>
    <row r="1157" spans="1:4" x14ac:dyDescent="0.25">
      <c r="A1157">
        <v>101645358</v>
      </c>
      <c r="B1157" s="1" t="s">
        <v>3040</v>
      </c>
      <c r="D1157" s="3">
        <v>44614</v>
      </c>
    </row>
    <row r="1158" spans="1:4" x14ac:dyDescent="0.25">
      <c r="A1158">
        <v>100538592</v>
      </c>
      <c r="B1158" s="1" t="s">
        <v>7438</v>
      </c>
      <c r="C1158">
        <v>20000</v>
      </c>
      <c r="D1158" s="3">
        <v>45827</v>
      </c>
    </row>
    <row r="1159" spans="1:4" x14ac:dyDescent="0.25">
      <c r="A1159">
        <v>100537698</v>
      </c>
      <c r="B1159" s="1" t="s">
        <v>7445</v>
      </c>
      <c r="C1159">
        <v>23500</v>
      </c>
      <c r="D1159" s="3">
        <v>45827</v>
      </c>
    </row>
    <row r="1160" spans="1:4" x14ac:dyDescent="0.25">
      <c r="A1160">
        <v>100538360</v>
      </c>
      <c r="B1160" s="1" t="s">
        <v>7441</v>
      </c>
      <c r="C1160">
        <v>23000</v>
      </c>
      <c r="D1160" s="3">
        <v>45833</v>
      </c>
    </row>
    <row r="1161" spans="1:4" x14ac:dyDescent="0.25">
      <c r="A1161">
        <v>101644652</v>
      </c>
      <c r="B1161" s="1" t="s">
        <v>7447</v>
      </c>
      <c r="C1161">
        <v>18500</v>
      </c>
      <c r="D1161" s="3">
        <v>45827</v>
      </c>
    </row>
    <row r="1162" spans="1:4" x14ac:dyDescent="0.25">
      <c r="A1162">
        <v>100538424</v>
      </c>
      <c r="B1162" s="1" t="s">
        <v>7919</v>
      </c>
      <c r="C1162">
        <v>19000</v>
      </c>
      <c r="D1162" s="3">
        <v>45827</v>
      </c>
    </row>
    <row r="1163" spans="1:4" x14ac:dyDescent="0.25">
      <c r="A1163">
        <v>100537502</v>
      </c>
      <c r="B1163" s="1" t="s">
        <v>3570</v>
      </c>
      <c r="C1163">
        <v>24000</v>
      </c>
      <c r="D1163" s="3">
        <v>45826</v>
      </c>
    </row>
    <row r="1164" spans="1:4" x14ac:dyDescent="0.25">
      <c r="A1164">
        <v>100537128</v>
      </c>
      <c r="B1164" s="1" t="s">
        <v>3577</v>
      </c>
      <c r="D1164" s="3">
        <v>45807</v>
      </c>
    </row>
    <row r="1165" spans="1:4" x14ac:dyDescent="0.25">
      <c r="A1165">
        <v>100538209</v>
      </c>
      <c r="B1165" s="1" t="s">
        <v>3574</v>
      </c>
      <c r="D1165" s="3">
        <v>45252</v>
      </c>
    </row>
    <row r="1166" spans="1:4" x14ac:dyDescent="0.25">
      <c r="A1166">
        <v>100537678</v>
      </c>
      <c r="B1166" s="1" t="s">
        <v>3567</v>
      </c>
      <c r="C1166">
        <v>22000</v>
      </c>
      <c r="D1166" s="3">
        <v>45833</v>
      </c>
    </row>
    <row r="1167" spans="1:4" x14ac:dyDescent="0.25">
      <c r="A1167">
        <v>102728321</v>
      </c>
      <c r="B1167" s="1" t="s">
        <v>3576</v>
      </c>
      <c r="C1167">
        <v>27000</v>
      </c>
      <c r="D1167" s="3">
        <v>45827</v>
      </c>
    </row>
    <row r="1168" spans="1:4" x14ac:dyDescent="0.25">
      <c r="A1168">
        <v>100536864</v>
      </c>
      <c r="B1168" s="1" t="s">
        <v>8111</v>
      </c>
      <c r="D1168" s="3">
        <v>45804</v>
      </c>
    </row>
    <row r="1169" spans="1:4" x14ac:dyDescent="0.25">
      <c r="A1169">
        <v>100537070</v>
      </c>
      <c r="B1169" s="1" t="s">
        <v>598</v>
      </c>
      <c r="D1169" s="3">
        <v>45804</v>
      </c>
    </row>
    <row r="1170" spans="1:4" x14ac:dyDescent="0.25">
      <c r="A1170">
        <v>100537144</v>
      </c>
      <c r="B1170" s="1" t="s">
        <v>604</v>
      </c>
      <c r="D1170" s="3">
        <v>45804</v>
      </c>
    </row>
    <row r="1171" spans="1:4" x14ac:dyDescent="0.25">
      <c r="A1171">
        <v>100538384</v>
      </c>
      <c r="B1171" s="1" t="s">
        <v>606</v>
      </c>
      <c r="D1171" s="3">
        <v>45804</v>
      </c>
    </row>
    <row r="1172" spans="1:4" x14ac:dyDescent="0.25">
      <c r="A1172">
        <v>100536908</v>
      </c>
      <c r="B1172" s="1" t="s">
        <v>602</v>
      </c>
      <c r="D1172" s="3">
        <v>45804</v>
      </c>
    </row>
    <row r="1173" spans="1:4" x14ac:dyDescent="0.25">
      <c r="A1173">
        <v>100538683</v>
      </c>
      <c r="B1173" s="1" t="s">
        <v>6228</v>
      </c>
      <c r="D1173" s="3">
        <v>45804</v>
      </c>
    </row>
    <row r="1174" spans="1:4" x14ac:dyDescent="0.25">
      <c r="A1174">
        <v>100538367</v>
      </c>
      <c r="B1174" s="1" t="s">
        <v>9273</v>
      </c>
      <c r="C1174">
        <v>18300</v>
      </c>
      <c r="D1174" s="3">
        <v>45834</v>
      </c>
    </row>
    <row r="1175" spans="1:4" x14ac:dyDescent="0.25">
      <c r="A1175">
        <v>100536482</v>
      </c>
      <c r="B1175" s="1" t="s">
        <v>6220</v>
      </c>
      <c r="D1175" s="3">
        <v>45804</v>
      </c>
    </row>
    <row r="1176" spans="1:4" x14ac:dyDescent="0.25">
      <c r="A1176">
        <v>100538346</v>
      </c>
      <c r="B1176" s="1" t="s">
        <v>6216</v>
      </c>
      <c r="D1176" s="3">
        <v>45804</v>
      </c>
    </row>
    <row r="1177" spans="1:4" x14ac:dyDescent="0.25">
      <c r="A1177">
        <v>100537308</v>
      </c>
      <c r="B1177" s="1" t="s">
        <v>6218</v>
      </c>
      <c r="D1177" s="3">
        <v>45804</v>
      </c>
    </row>
    <row r="1178" spans="1:4" x14ac:dyDescent="0.25">
      <c r="A1178">
        <v>100538010</v>
      </c>
      <c r="B1178" s="1" t="s">
        <v>8322</v>
      </c>
      <c r="D1178" s="3">
        <v>45804</v>
      </c>
    </row>
    <row r="1179" spans="1:4" x14ac:dyDescent="0.25">
      <c r="A1179">
        <v>100524860</v>
      </c>
      <c r="B1179" s="1" t="s">
        <v>6224</v>
      </c>
      <c r="D1179" s="3">
        <v>45804</v>
      </c>
    </row>
    <row r="1180" spans="1:4" x14ac:dyDescent="0.25">
      <c r="A1180">
        <v>101306104</v>
      </c>
      <c r="B1180" s="1" t="s">
        <v>6213</v>
      </c>
      <c r="D1180" s="3">
        <v>45804</v>
      </c>
    </row>
    <row r="1181" spans="1:4" x14ac:dyDescent="0.25">
      <c r="A1181">
        <v>100538232</v>
      </c>
      <c r="B1181" s="1" t="s">
        <v>6226</v>
      </c>
      <c r="C1181">
        <v>9800</v>
      </c>
      <c r="D1181" s="3">
        <v>45834</v>
      </c>
    </row>
    <row r="1182" spans="1:4" x14ac:dyDescent="0.25">
      <c r="A1182">
        <v>101645368</v>
      </c>
      <c r="B1182" s="1" t="s">
        <v>8320</v>
      </c>
      <c r="D1182" s="3">
        <v>45804</v>
      </c>
    </row>
    <row r="1183" spans="1:4" x14ac:dyDescent="0.25">
      <c r="A1183">
        <v>100538373</v>
      </c>
      <c r="B1183" s="1" t="s">
        <v>3974</v>
      </c>
      <c r="D1183" s="3">
        <v>45804</v>
      </c>
    </row>
    <row r="1184" spans="1:4" x14ac:dyDescent="0.25">
      <c r="A1184">
        <v>102420783</v>
      </c>
      <c r="B1184" s="1" t="s">
        <v>4771</v>
      </c>
      <c r="C1184">
        <v>18000</v>
      </c>
      <c r="D1184" s="3">
        <v>45829</v>
      </c>
    </row>
    <row r="1185" spans="1:4" x14ac:dyDescent="0.25">
      <c r="A1185">
        <v>100537364</v>
      </c>
      <c r="B1185" s="1" t="s">
        <v>7803</v>
      </c>
      <c r="C1185">
        <v>10000</v>
      </c>
      <c r="D1185" s="3">
        <v>45819</v>
      </c>
    </row>
    <row r="1186" spans="1:4" x14ac:dyDescent="0.25">
      <c r="A1186">
        <v>100536562</v>
      </c>
      <c r="B1186" s="1" t="s">
        <v>4776</v>
      </c>
      <c r="C1186">
        <v>21000</v>
      </c>
      <c r="D1186" s="3">
        <v>45833</v>
      </c>
    </row>
    <row r="1187" spans="1:4" x14ac:dyDescent="0.25">
      <c r="A1187">
        <v>100538178</v>
      </c>
      <c r="B1187" s="1" t="s">
        <v>4774</v>
      </c>
      <c r="D1187" s="3">
        <v>45545</v>
      </c>
    </row>
    <row r="1188" spans="1:4" x14ac:dyDescent="0.25">
      <c r="A1188">
        <v>100536726</v>
      </c>
      <c r="B1188" s="1" t="s">
        <v>6357</v>
      </c>
      <c r="C1188">
        <v>12000</v>
      </c>
      <c r="D1188" s="3">
        <v>45829</v>
      </c>
    </row>
    <row r="1189" spans="1:4" x14ac:dyDescent="0.25">
      <c r="A1189">
        <v>100536394</v>
      </c>
      <c r="B1189" s="1" t="s">
        <v>6363</v>
      </c>
      <c r="C1189">
        <v>20000</v>
      </c>
      <c r="D1189" s="3">
        <v>45828</v>
      </c>
    </row>
    <row r="1190" spans="1:4" x14ac:dyDescent="0.25">
      <c r="A1190">
        <v>100537006</v>
      </c>
      <c r="B1190" s="1" t="s">
        <v>6353</v>
      </c>
      <c r="C1190">
        <v>30000</v>
      </c>
      <c r="D1190" s="3">
        <v>45812</v>
      </c>
    </row>
    <row r="1191" spans="1:4" x14ac:dyDescent="0.25">
      <c r="A1191">
        <v>100536384</v>
      </c>
      <c r="B1191" s="1" t="s">
        <v>6359</v>
      </c>
      <c r="C1191">
        <v>20000</v>
      </c>
      <c r="D1191" s="3">
        <v>45829</v>
      </c>
    </row>
    <row r="1192" spans="1:4" x14ac:dyDescent="0.25">
      <c r="A1192">
        <v>100536247</v>
      </c>
      <c r="B1192" s="1" t="s">
        <v>9605</v>
      </c>
      <c r="C1192">
        <v>38500</v>
      </c>
      <c r="D1192" s="3">
        <v>45829</v>
      </c>
    </row>
    <row r="1193" spans="1:4" x14ac:dyDescent="0.25">
      <c r="A1193">
        <v>100538022</v>
      </c>
      <c r="B1193" s="1" t="s">
        <v>6350</v>
      </c>
      <c r="C1193">
        <v>30000</v>
      </c>
      <c r="D1193" s="3">
        <v>45829</v>
      </c>
    </row>
    <row r="1194" spans="1:4" x14ac:dyDescent="0.25">
      <c r="A1194">
        <v>100536408</v>
      </c>
      <c r="B1194" s="1" t="s">
        <v>7954</v>
      </c>
      <c r="C1194">
        <v>20000</v>
      </c>
      <c r="D1194" s="3">
        <v>45830</v>
      </c>
    </row>
    <row r="1195" spans="1:4" x14ac:dyDescent="0.25">
      <c r="A1195">
        <v>100537960</v>
      </c>
      <c r="B1195" s="1" t="s">
        <v>6355</v>
      </c>
      <c r="C1195">
        <v>36000</v>
      </c>
      <c r="D1195" s="3">
        <v>45829</v>
      </c>
    </row>
    <row r="1196" spans="1:4" x14ac:dyDescent="0.25">
      <c r="A1196">
        <v>100945111</v>
      </c>
      <c r="B1196" s="1" t="s">
        <v>6361</v>
      </c>
      <c r="D1196" s="3">
        <v>45706</v>
      </c>
    </row>
    <row r="1197" spans="1:4" x14ac:dyDescent="0.25">
      <c r="A1197">
        <v>100538939</v>
      </c>
      <c r="B1197" s="1" t="s">
        <v>6365</v>
      </c>
      <c r="C1197">
        <v>35000</v>
      </c>
      <c r="D1197" s="3">
        <v>45829</v>
      </c>
    </row>
    <row r="1198" spans="1:4" x14ac:dyDescent="0.25">
      <c r="A1198">
        <v>101644869</v>
      </c>
      <c r="B1198" s="1" t="s">
        <v>6355</v>
      </c>
      <c r="C1198">
        <v>19000</v>
      </c>
      <c r="D1198" s="3">
        <v>45829</v>
      </c>
    </row>
    <row r="1199" spans="1:4" x14ac:dyDescent="0.25">
      <c r="A1199">
        <v>101645498</v>
      </c>
      <c r="B1199" s="1" t="s">
        <v>6353</v>
      </c>
      <c r="D1199" s="3">
        <v>45784</v>
      </c>
    </row>
    <row r="1200" spans="1:4" x14ac:dyDescent="0.25">
      <c r="A1200">
        <v>100536644</v>
      </c>
      <c r="B1200" s="1" t="s">
        <v>5850</v>
      </c>
      <c r="C1200">
        <v>100</v>
      </c>
      <c r="D1200" s="3">
        <v>45810</v>
      </c>
    </row>
    <row r="1201" spans="1:4" x14ac:dyDescent="0.25">
      <c r="A1201">
        <v>100536229</v>
      </c>
      <c r="B1201" s="1" t="s">
        <v>5852</v>
      </c>
      <c r="C1201">
        <v>16000</v>
      </c>
      <c r="D1201" s="3">
        <v>45829</v>
      </c>
    </row>
    <row r="1202" spans="1:4" x14ac:dyDescent="0.25">
      <c r="A1202">
        <v>100536380</v>
      </c>
      <c r="B1202" s="1" t="s">
        <v>5854</v>
      </c>
      <c r="C1202">
        <v>25000</v>
      </c>
      <c r="D1202" s="3">
        <v>45823</v>
      </c>
    </row>
    <row r="1203" spans="1:4" x14ac:dyDescent="0.25">
      <c r="A1203">
        <v>100537864</v>
      </c>
      <c r="B1203" s="1" t="s">
        <v>5856</v>
      </c>
      <c r="C1203">
        <v>20000</v>
      </c>
      <c r="D1203" s="3">
        <v>45831</v>
      </c>
    </row>
    <row r="1204" spans="1:4" x14ac:dyDescent="0.25">
      <c r="A1204">
        <v>100536894</v>
      </c>
      <c r="B1204" s="1" t="s">
        <v>5839</v>
      </c>
      <c r="C1204">
        <v>20000</v>
      </c>
      <c r="D1204" s="3">
        <v>45829</v>
      </c>
    </row>
    <row r="1205" spans="1:4" x14ac:dyDescent="0.25">
      <c r="A1205">
        <v>100537224</v>
      </c>
      <c r="B1205" s="1" t="s">
        <v>5848</v>
      </c>
      <c r="C1205">
        <v>25000</v>
      </c>
      <c r="D1205" s="3">
        <v>45829</v>
      </c>
    </row>
    <row r="1206" spans="1:4" x14ac:dyDescent="0.25">
      <c r="A1206">
        <v>100538537</v>
      </c>
      <c r="B1206" s="1" t="s">
        <v>5846</v>
      </c>
      <c r="D1206" s="3">
        <v>45787</v>
      </c>
    </row>
    <row r="1207" spans="1:4" x14ac:dyDescent="0.25">
      <c r="A1207">
        <v>100538795</v>
      </c>
      <c r="B1207" s="1" t="s">
        <v>5841</v>
      </c>
      <c r="D1207" s="3">
        <v>45787</v>
      </c>
    </row>
    <row r="1208" spans="1:4" x14ac:dyDescent="0.25">
      <c r="A1208">
        <v>100538015</v>
      </c>
      <c r="B1208" s="1" t="s">
        <v>5858</v>
      </c>
      <c r="C1208">
        <v>19000</v>
      </c>
      <c r="D1208" s="3">
        <v>45831</v>
      </c>
    </row>
    <row r="1209" spans="1:4" x14ac:dyDescent="0.25">
      <c r="A1209">
        <v>101645504</v>
      </c>
      <c r="B1209" s="1" t="s">
        <v>5852</v>
      </c>
      <c r="C1209">
        <v>19000</v>
      </c>
      <c r="D1209" s="3">
        <v>45829</v>
      </c>
    </row>
    <row r="1210" spans="1:4" x14ac:dyDescent="0.25">
      <c r="A1210">
        <v>100538430</v>
      </c>
      <c r="B1210" s="1" t="s">
        <v>6726</v>
      </c>
      <c r="C1210">
        <v>25000</v>
      </c>
      <c r="D1210" s="3">
        <v>45824</v>
      </c>
    </row>
    <row r="1211" spans="1:4" x14ac:dyDescent="0.25">
      <c r="A1211">
        <v>100538019</v>
      </c>
      <c r="B1211" s="1" t="s">
        <v>6730</v>
      </c>
      <c r="C1211">
        <v>19000</v>
      </c>
      <c r="D1211" s="3">
        <v>45829</v>
      </c>
    </row>
    <row r="1212" spans="1:4" x14ac:dyDescent="0.25">
      <c r="A1212">
        <v>100538182</v>
      </c>
      <c r="B1212" s="1" t="s">
        <v>6728</v>
      </c>
      <c r="C1212">
        <v>16000</v>
      </c>
      <c r="D1212" s="3">
        <v>45829</v>
      </c>
    </row>
    <row r="1213" spans="1:4" x14ac:dyDescent="0.25">
      <c r="A1213">
        <v>100537869</v>
      </c>
      <c r="B1213" s="1" t="s">
        <v>6732</v>
      </c>
      <c r="C1213">
        <v>36601</v>
      </c>
      <c r="D1213" s="3">
        <v>45829</v>
      </c>
    </row>
    <row r="1214" spans="1:4" x14ac:dyDescent="0.25">
      <c r="A1214">
        <v>100523684</v>
      </c>
      <c r="B1214" s="1" t="s">
        <v>6723</v>
      </c>
      <c r="C1214">
        <v>20000</v>
      </c>
      <c r="D1214" s="3">
        <v>45829</v>
      </c>
    </row>
    <row r="1215" spans="1:4" x14ac:dyDescent="0.25">
      <c r="A1215">
        <v>102691155</v>
      </c>
      <c r="B1215" s="1" t="s">
        <v>8253</v>
      </c>
      <c r="C1215">
        <v>28550</v>
      </c>
      <c r="D1215" s="3">
        <v>45821</v>
      </c>
    </row>
    <row r="1216" spans="1:4" x14ac:dyDescent="0.25">
      <c r="A1216">
        <v>100536995</v>
      </c>
      <c r="B1216" s="1" t="s">
        <v>2435</v>
      </c>
      <c r="C1216">
        <v>10000</v>
      </c>
      <c r="D1216" s="3">
        <v>45833</v>
      </c>
    </row>
    <row r="1217" spans="1:4" x14ac:dyDescent="0.25">
      <c r="A1217">
        <v>100536378</v>
      </c>
      <c r="B1217" s="1" t="s">
        <v>2272</v>
      </c>
      <c r="C1217">
        <v>20000</v>
      </c>
      <c r="D1217" s="3">
        <v>45826</v>
      </c>
    </row>
    <row r="1218" spans="1:4" x14ac:dyDescent="0.25">
      <c r="A1218">
        <v>100538620</v>
      </c>
      <c r="B1218" s="1" t="s">
        <v>2441</v>
      </c>
      <c r="C1218">
        <v>23000</v>
      </c>
      <c r="D1218" s="3">
        <v>45833</v>
      </c>
    </row>
    <row r="1219" spans="1:4" x14ac:dyDescent="0.25">
      <c r="A1219">
        <v>100538067</v>
      </c>
      <c r="B1219" s="1" t="s">
        <v>2438</v>
      </c>
      <c r="C1219">
        <v>50</v>
      </c>
      <c r="D1219" s="3">
        <v>45833</v>
      </c>
    </row>
    <row r="1220" spans="1:4" x14ac:dyDescent="0.25">
      <c r="A1220">
        <v>100538235</v>
      </c>
      <c r="B1220" s="1" t="s">
        <v>2274</v>
      </c>
      <c r="C1220">
        <v>31850</v>
      </c>
      <c r="D1220" s="3">
        <v>45833</v>
      </c>
    </row>
    <row r="1221" spans="1:4" x14ac:dyDescent="0.25">
      <c r="A1221">
        <v>101645444</v>
      </c>
      <c r="B1221" s="1" t="s">
        <v>2445</v>
      </c>
      <c r="C1221">
        <v>30000</v>
      </c>
      <c r="D1221" s="3">
        <v>45833</v>
      </c>
    </row>
    <row r="1222" spans="1:4" x14ac:dyDescent="0.25">
      <c r="A1222">
        <v>101648645</v>
      </c>
      <c r="B1222" s="1" t="s">
        <v>2274</v>
      </c>
      <c r="C1222">
        <v>20000</v>
      </c>
      <c r="D1222" s="3">
        <v>45833</v>
      </c>
    </row>
    <row r="1223" spans="1:4" x14ac:dyDescent="0.25">
      <c r="A1223">
        <v>101648646</v>
      </c>
      <c r="B1223" s="1" t="s">
        <v>2441</v>
      </c>
      <c r="C1223">
        <v>20000</v>
      </c>
      <c r="D1223" s="3">
        <v>45833</v>
      </c>
    </row>
    <row r="1224" spans="1:4" x14ac:dyDescent="0.25">
      <c r="A1224">
        <v>102265042</v>
      </c>
      <c r="B1224" s="1" t="s">
        <v>104</v>
      </c>
      <c r="C1224">
        <v>16000</v>
      </c>
      <c r="D1224" s="3">
        <v>45827</v>
      </c>
    </row>
    <row r="1225" spans="1:4" x14ac:dyDescent="0.25">
      <c r="A1225">
        <v>100537334</v>
      </c>
      <c r="B1225" s="1" t="s">
        <v>100</v>
      </c>
      <c r="C1225">
        <v>17000</v>
      </c>
      <c r="D1225" s="3">
        <v>45826</v>
      </c>
    </row>
    <row r="1226" spans="1:4" x14ac:dyDescent="0.25">
      <c r="A1226">
        <v>100538785</v>
      </c>
      <c r="B1226" s="1" t="s">
        <v>95</v>
      </c>
      <c r="D1226" s="3">
        <v>45796</v>
      </c>
    </row>
    <row r="1227" spans="1:4" x14ac:dyDescent="0.25">
      <c r="A1227">
        <v>100537139</v>
      </c>
      <c r="B1227" s="1" t="s">
        <v>106</v>
      </c>
      <c r="C1227">
        <v>47000</v>
      </c>
      <c r="D1227" s="3">
        <v>45833</v>
      </c>
    </row>
    <row r="1228" spans="1:4" x14ac:dyDescent="0.25">
      <c r="A1228">
        <v>100945563</v>
      </c>
      <c r="B1228" s="1" t="s">
        <v>8696</v>
      </c>
      <c r="D1228" s="3">
        <v>45798</v>
      </c>
    </row>
    <row r="1229" spans="1:4" x14ac:dyDescent="0.25">
      <c r="A1229">
        <v>100537206</v>
      </c>
      <c r="B1229" s="1" t="s">
        <v>113</v>
      </c>
      <c r="D1229" s="3">
        <v>45796</v>
      </c>
    </row>
    <row r="1230" spans="1:4" x14ac:dyDescent="0.25">
      <c r="A1230">
        <v>100538697</v>
      </c>
      <c r="B1230" s="1" t="s">
        <v>111</v>
      </c>
      <c r="C1230">
        <v>18500</v>
      </c>
      <c r="D1230" s="3">
        <v>45833</v>
      </c>
    </row>
    <row r="1231" spans="1:4" x14ac:dyDescent="0.25">
      <c r="A1231">
        <v>100538511</v>
      </c>
      <c r="B1231" s="1" t="s">
        <v>957</v>
      </c>
      <c r="C1231">
        <v>20000</v>
      </c>
      <c r="D1231" s="3">
        <v>45833</v>
      </c>
    </row>
    <row r="1232" spans="1:4" x14ac:dyDescent="0.25">
      <c r="A1232">
        <v>100538206</v>
      </c>
      <c r="B1232" s="1" t="s">
        <v>959</v>
      </c>
      <c r="C1232">
        <v>23000</v>
      </c>
      <c r="D1232" s="3">
        <v>45833</v>
      </c>
    </row>
    <row r="1233" spans="1:4" x14ac:dyDescent="0.25">
      <c r="A1233">
        <v>100536660</v>
      </c>
      <c r="B1233" s="1" t="s">
        <v>953</v>
      </c>
      <c r="C1233">
        <v>10000</v>
      </c>
      <c r="D1233" s="3">
        <v>45827</v>
      </c>
    </row>
    <row r="1234" spans="1:4" x14ac:dyDescent="0.25">
      <c r="A1234">
        <v>100537003</v>
      </c>
      <c r="B1234" s="1" t="s">
        <v>964</v>
      </c>
      <c r="C1234">
        <v>7000</v>
      </c>
      <c r="D1234" s="3">
        <v>45827</v>
      </c>
    </row>
    <row r="1235" spans="1:4" x14ac:dyDescent="0.25">
      <c r="A1235">
        <v>100538714</v>
      </c>
      <c r="B1235" s="1" t="s">
        <v>950</v>
      </c>
      <c r="D1235" s="3">
        <v>45807</v>
      </c>
    </row>
    <row r="1236" spans="1:4" x14ac:dyDescent="0.25">
      <c r="A1236">
        <v>100537039</v>
      </c>
      <c r="B1236" s="1" t="s">
        <v>968</v>
      </c>
      <c r="C1236">
        <v>19000</v>
      </c>
      <c r="D1236" s="3">
        <v>45833</v>
      </c>
    </row>
    <row r="1237" spans="1:4" x14ac:dyDescent="0.25">
      <c r="A1237">
        <v>100538369</v>
      </c>
      <c r="B1237" s="1" t="s">
        <v>8730</v>
      </c>
      <c r="C1237">
        <v>9000</v>
      </c>
      <c r="D1237" s="3">
        <v>45818</v>
      </c>
    </row>
    <row r="1238" spans="1:4" x14ac:dyDescent="0.25">
      <c r="A1238">
        <v>101645439</v>
      </c>
      <c r="B1238" s="1" t="s">
        <v>968</v>
      </c>
      <c r="C1238">
        <v>19000</v>
      </c>
      <c r="D1238" s="3">
        <v>45833</v>
      </c>
    </row>
    <row r="1239" spans="1:4" x14ac:dyDescent="0.25">
      <c r="A1239">
        <v>101647610</v>
      </c>
      <c r="B1239" s="1" t="s">
        <v>964</v>
      </c>
      <c r="D1239" s="3"/>
    </row>
    <row r="1240" spans="1:4" x14ac:dyDescent="0.25">
      <c r="A1240">
        <v>101648243</v>
      </c>
      <c r="B1240" s="1" t="s">
        <v>950</v>
      </c>
      <c r="D1240" s="3">
        <v>44499</v>
      </c>
    </row>
    <row r="1241" spans="1:4" x14ac:dyDescent="0.25">
      <c r="A1241">
        <v>102849159</v>
      </c>
      <c r="B1241" s="1" t="s">
        <v>7857</v>
      </c>
      <c r="D1241" s="3">
        <v>45785</v>
      </c>
    </row>
    <row r="1242" spans="1:4" x14ac:dyDescent="0.25">
      <c r="A1242">
        <v>100539620</v>
      </c>
      <c r="B1242" s="1" t="s">
        <v>1118</v>
      </c>
      <c r="C1242">
        <v>19000</v>
      </c>
      <c r="D1242" s="3">
        <v>45833</v>
      </c>
    </row>
    <row r="1243" spans="1:4" x14ac:dyDescent="0.25">
      <c r="A1243">
        <v>100539427</v>
      </c>
      <c r="B1243" s="1" t="s">
        <v>1138</v>
      </c>
      <c r="D1243" s="3">
        <v>45729</v>
      </c>
    </row>
    <row r="1244" spans="1:4" x14ac:dyDescent="0.25">
      <c r="A1244">
        <v>100537847</v>
      </c>
      <c r="B1244" s="1" t="s">
        <v>1113</v>
      </c>
      <c r="C1244">
        <v>30000</v>
      </c>
      <c r="D1244" s="3">
        <v>45833</v>
      </c>
    </row>
    <row r="1245" spans="1:4" x14ac:dyDescent="0.25">
      <c r="A1245">
        <v>100536563</v>
      </c>
      <c r="B1245" s="1" t="s">
        <v>1130</v>
      </c>
      <c r="C1245">
        <v>16200</v>
      </c>
      <c r="D1245" s="3">
        <v>45831</v>
      </c>
    </row>
    <row r="1246" spans="1:4" x14ac:dyDescent="0.25">
      <c r="A1246">
        <v>100537687</v>
      </c>
      <c r="B1246" s="1" t="s">
        <v>1122</v>
      </c>
      <c r="D1246" s="3">
        <v>45798</v>
      </c>
    </row>
    <row r="1247" spans="1:4" x14ac:dyDescent="0.25">
      <c r="A1247">
        <v>100537699</v>
      </c>
      <c r="B1247" s="1" t="s">
        <v>1116</v>
      </c>
      <c r="C1247">
        <v>20500</v>
      </c>
      <c r="D1247" s="3">
        <v>45829</v>
      </c>
    </row>
    <row r="1248" spans="1:4" x14ac:dyDescent="0.25">
      <c r="A1248">
        <v>100538175</v>
      </c>
      <c r="B1248" s="1" t="s">
        <v>1120</v>
      </c>
      <c r="C1248">
        <v>19000</v>
      </c>
      <c r="D1248" s="3">
        <v>45834</v>
      </c>
    </row>
    <row r="1249" spans="1:4" x14ac:dyDescent="0.25">
      <c r="A1249">
        <v>100537074</v>
      </c>
      <c r="B1249" s="1" t="s">
        <v>1124</v>
      </c>
      <c r="D1249" s="3">
        <v>45798</v>
      </c>
    </row>
    <row r="1250" spans="1:4" x14ac:dyDescent="0.25">
      <c r="A1250">
        <v>100537854</v>
      </c>
      <c r="B1250" s="1" t="s">
        <v>1134</v>
      </c>
      <c r="C1250">
        <v>11000</v>
      </c>
      <c r="D1250" s="3">
        <v>45833</v>
      </c>
    </row>
    <row r="1251" spans="1:4" x14ac:dyDescent="0.25">
      <c r="A1251">
        <v>100537321</v>
      </c>
      <c r="B1251" s="1" t="s">
        <v>1142</v>
      </c>
      <c r="D1251" s="3">
        <v>45798</v>
      </c>
    </row>
    <row r="1252" spans="1:4" x14ac:dyDescent="0.25">
      <c r="A1252">
        <v>100538114</v>
      </c>
      <c r="B1252" s="1" t="s">
        <v>1140</v>
      </c>
      <c r="D1252" s="3">
        <v>45782</v>
      </c>
    </row>
    <row r="1253" spans="1:4" x14ac:dyDescent="0.25">
      <c r="A1253">
        <v>100536245</v>
      </c>
      <c r="B1253" s="1" t="s">
        <v>6740</v>
      </c>
      <c r="C1253">
        <v>8100</v>
      </c>
      <c r="D1253" s="3">
        <v>45829</v>
      </c>
    </row>
    <row r="1254" spans="1:4" x14ac:dyDescent="0.25">
      <c r="A1254">
        <v>100538853</v>
      </c>
      <c r="B1254" s="1" t="s">
        <v>6735</v>
      </c>
      <c r="C1254">
        <v>25000</v>
      </c>
      <c r="D1254" s="3">
        <v>45829</v>
      </c>
    </row>
    <row r="1255" spans="1:4" x14ac:dyDescent="0.25">
      <c r="A1255">
        <v>100538852</v>
      </c>
      <c r="B1255" s="1" t="s">
        <v>6735</v>
      </c>
      <c r="C1255">
        <v>25000</v>
      </c>
      <c r="D1255" s="3">
        <v>45829</v>
      </c>
    </row>
    <row r="1256" spans="1:4" x14ac:dyDescent="0.25">
      <c r="A1256">
        <v>100525921</v>
      </c>
      <c r="B1256" s="1" t="s">
        <v>9192</v>
      </c>
      <c r="C1256">
        <v>18200</v>
      </c>
      <c r="D1256" s="3">
        <v>45826</v>
      </c>
    </row>
    <row r="1257" spans="1:4" x14ac:dyDescent="0.25">
      <c r="A1257">
        <v>102760100</v>
      </c>
      <c r="B1257" s="1" t="s">
        <v>338</v>
      </c>
      <c r="D1257" s="3">
        <v>45775</v>
      </c>
    </row>
    <row r="1258" spans="1:4" x14ac:dyDescent="0.25">
      <c r="A1258">
        <v>100538040</v>
      </c>
      <c r="B1258" s="1" t="s">
        <v>347</v>
      </c>
      <c r="C1258">
        <v>10000</v>
      </c>
      <c r="D1258" s="3">
        <v>45818</v>
      </c>
    </row>
    <row r="1259" spans="1:4" x14ac:dyDescent="0.25">
      <c r="A1259">
        <v>100945636</v>
      </c>
      <c r="B1259" s="1" t="s">
        <v>345</v>
      </c>
      <c r="C1259">
        <v>18300</v>
      </c>
      <c r="D1259" s="3">
        <v>45827</v>
      </c>
    </row>
    <row r="1260" spans="1:4" x14ac:dyDescent="0.25">
      <c r="A1260">
        <v>100536828</v>
      </c>
      <c r="B1260" s="1" t="s">
        <v>340</v>
      </c>
      <c r="C1260">
        <v>30000</v>
      </c>
      <c r="D1260" s="3">
        <v>45827</v>
      </c>
    </row>
    <row r="1261" spans="1:4" x14ac:dyDescent="0.25">
      <c r="A1261">
        <v>100536698</v>
      </c>
      <c r="B1261" s="1" t="s">
        <v>342</v>
      </c>
      <c r="C1261">
        <v>20000</v>
      </c>
      <c r="D1261" s="3">
        <v>45827</v>
      </c>
    </row>
    <row r="1262" spans="1:4" x14ac:dyDescent="0.25">
      <c r="A1262">
        <v>100537020</v>
      </c>
      <c r="B1262" s="1" t="s">
        <v>334</v>
      </c>
      <c r="D1262" s="3">
        <v>45757</v>
      </c>
    </row>
    <row r="1263" spans="1:4" x14ac:dyDescent="0.25">
      <c r="A1263">
        <v>100537731</v>
      </c>
      <c r="B1263" s="1" t="s">
        <v>336</v>
      </c>
      <c r="C1263">
        <v>20000</v>
      </c>
      <c r="D1263" s="3">
        <v>45827</v>
      </c>
    </row>
    <row r="1264" spans="1:4" x14ac:dyDescent="0.25">
      <c r="A1264">
        <v>101647464</v>
      </c>
      <c r="B1264" s="1" t="s">
        <v>334</v>
      </c>
      <c r="C1264">
        <v>10000</v>
      </c>
      <c r="D1264" s="3">
        <v>45819</v>
      </c>
    </row>
    <row r="1265" spans="1:4" x14ac:dyDescent="0.25">
      <c r="A1265">
        <v>102937402</v>
      </c>
      <c r="B1265" s="1" t="s">
        <v>2686</v>
      </c>
      <c r="D1265" s="3"/>
    </row>
    <row r="1266" spans="1:4" x14ac:dyDescent="0.25">
      <c r="A1266">
        <v>102907294</v>
      </c>
      <c r="B1266" s="1" t="s">
        <v>9649</v>
      </c>
      <c r="D1266" s="3">
        <v>45799</v>
      </c>
    </row>
    <row r="1267" spans="1:4" x14ac:dyDescent="0.25">
      <c r="A1267">
        <v>102819418</v>
      </c>
      <c r="B1267" s="1" t="s">
        <v>2745</v>
      </c>
      <c r="C1267">
        <v>19000</v>
      </c>
      <c r="D1267" s="3">
        <v>45834</v>
      </c>
    </row>
    <row r="1268" spans="1:4" x14ac:dyDescent="0.25">
      <c r="A1268">
        <v>102928300</v>
      </c>
      <c r="B1268" s="1" t="s">
        <v>2680</v>
      </c>
      <c r="D1268" s="3"/>
    </row>
    <row r="1269" spans="1:4" x14ac:dyDescent="0.25">
      <c r="A1269">
        <v>102920341</v>
      </c>
      <c r="B1269" s="1" t="s">
        <v>8898</v>
      </c>
      <c r="D1269" s="3"/>
    </row>
    <row r="1270" spans="1:4" x14ac:dyDescent="0.25">
      <c r="A1270">
        <v>102945802</v>
      </c>
      <c r="B1270" s="1" t="s">
        <v>2674</v>
      </c>
      <c r="D1270" s="3">
        <v>45799</v>
      </c>
    </row>
    <row r="1271" spans="1:4" x14ac:dyDescent="0.25">
      <c r="A1271">
        <v>102795693</v>
      </c>
      <c r="B1271" s="1" t="s">
        <v>8847</v>
      </c>
      <c r="C1271">
        <v>37000</v>
      </c>
      <c r="D1271" s="3">
        <v>45827</v>
      </c>
    </row>
    <row r="1272" spans="1:4" x14ac:dyDescent="0.25">
      <c r="A1272">
        <v>100536835</v>
      </c>
      <c r="B1272" s="1" t="s">
        <v>2758</v>
      </c>
      <c r="C1272">
        <v>33000</v>
      </c>
      <c r="D1272" s="3">
        <v>45827</v>
      </c>
    </row>
    <row r="1273" spans="1:4" x14ac:dyDescent="0.25">
      <c r="A1273">
        <v>100537410</v>
      </c>
      <c r="B1273" s="1" t="s">
        <v>2712</v>
      </c>
      <c r="C1273">
        <v>15000</v>
      </c>
      <c r="D1273" s="3">
        <v>45834</v>
      </c>
    </row>
    <row r="1274" spans="1:4" x14ac:dyDescent="0.25">
      <c r="A1274">
        <v>100536695</v>
      </c>
      <c r="B1274" s="1" t="s">
        <v>2708</v>
      </c>
      <c r="C1274">
        <v>28000</v>
      </c>
      <c r="D1274" s="3">
        <v>45827</v>
      </c>
    </row>
    <row r="1275" spans="1:4" x14ac:dyDescent="0.25">
      <c r="A1275">
        <v>100956082</v>
      </c>
      <c r="B1275" s="1" t="s">
        <v>2747</v>
      </c>
      <c r="C1275">
        <v>14500</v>
      </c>
      <c r="D1275" s="3">
        <v>45834</v>
      </c>
    </row>
    <row r="1276" spans="1:4" x14ac:dyDescent="0.25">
      <c r="A1276">
        <v>100537035</v>
      </c>
      <c r="B1276" s="1" t="s">
        <v>2684</v>
      </c>
      <c r="C1276">
        <v>20000</v>
      </c>
      <c r="D1276" s="3">
        <v>45827</v>
      </c>
    </row>
    <row r="1277" spans="1:4" x14ac:dyDescent="0.25">
      <c r="A1277">
        <v>100538603</v>
      </c>
      <c r="B1277" s="1" t="s">
        <v>8797</v>
      </c>
      <c r="C1277">
        <v>25000</v>
      </c>
      <c r="D1277" s="3">
        <v>45834</v>
      </c>
    </row>
    <row r="1278" spans="1:4" x14ac:dyDescent="0.25">
      <c r="A1278">
        <v>100536663</v>
      </c>
      <c r="B1278" s="1" t="s">
        <v>2702</v>
      </c>
      <c r="C1278">
        <v>20100</v>
      </c>
      <c r="D1278" s="3">
        <v>45834</v>
      </c>
    </row>
    <row r="1279" spans="1:4" x14ac:dyDescent="0.25">
      <c r="A1279">
        <v>100536407</v>
      </c>
      <c r="B1279" s="1" t="s">
        <v>9408</v>
      </c>
      <c r="C1279">
        <v>19000</v>
      </c>
      <c r="D1279" s="3">
        <v>45834</v>
      </c>
    </row>
    <row r="1280" spans="1:4" x14ac:dyDescent="0.25">
      <c r="A1280">
        <v>100538521</v>
      </c>
      <c r="B1280" s="1" t="s">
        <v>2698</v>
      </c>
      <c r="C1280">
        <v>24000</v>
      </c>
      <c r="D1280" s="3">
        <v>45834</v>
      </c>
    </row>
    <row r="1281" spans="1:4" x14ac:dyDescent="0.25">
      <c r="A1281">
        <v>100538505</v>
      </c>
      <c r="B1281" s="1" t="s">
        <v>9085</v>
      </c>
      <c r="C1281">
        <v>18000</v>
      </c>
      <c r="D1281" s="3">
        <v>45834</v>
      </c>
    </row>
    <row r="1282" spans="1:4" x14ac:dyDescent="0.25">
      <c r="A1282">
        <v>100537047</v>
      </c>
      <c r="B1282" s="1" t="s">
        <v>2692</v>
      </c>
      <c r="D1282" s="3">
        <v>45785</v>
      </c>
    </row>
    <row r="1283" spans="1:4" x14ac:dyDescent="0.25">
      <c r="A1283">
        <v>101388998</v>
      </c>
      <c r="B1283" s="1" t="s">
        <v>8940</v>
      </c>
      <c r="C1283">
        <v>18500</v>
      </c>
      <c r="D1283" s="3">
        <v>45834</v>
      </c>
    </row>
    <row r="1284" spans="1:4" x14ac:dyDescent="0.25">
      <c r="A1284">
        <v>100536540</v>
      </c>
      <c r="B1284" s="1" t="s">
        <v>2726</v>
      </c>
      <c r="C1284">
        <v>20000</v>
      </c>
      <c r="D1284" s="3">
        <v>45827</v>
      </c>
    </row>
    <row r="1285" spans="1:4" x14ac:dyDescent="0.25">
      <c r="A1285">
        <v>100536223</v>
      </c>
      <c r="B1285" s="1" t="s">
        <v>2716</v>
      </c>
      <c r="C1285">
        <v>30000</v>
      </c>
      <c r="D1285" s="3">
        <v>45827</v>
      </c>
    </row>
    <row r="1286" spans="1:4" x14ac:dyDescent="0.25">
      <c r="A1286">
        <v>100536798</v>
      </c>
      <c r="B1286" s="1" t="s">
        <v>2688</v>
      </c>
      <c r="C1286">
        <v>18000</v>
      </c>
      <c r="D1286" s="3">
        <v>45834</v>
      </c>
    </row>
    <row r="1287" spans="1:4" x14ac:dyDescent="0.25">
      <c r="A1287">
        <v>100537156</v>
      </c>
      <c r="B1287" s="1" t="s">
        <v>2752</v>
      </c>
      <c r="C1287">
        <v>25000</v>
      </c>
      <c r="D1287" s="3">
        <v>45827</v>
      </c>
    </row>
    <row r="1288" spans="1:4" x14ac:dyDescent="0.25">
      <c r="A1288">
        <v>100538043</v>
      </c>
      <c r="B1288" s="1" t="s">
        <v>2668</v>
      </c>
      <c r="C1288">
        <v>27000</v>
      </c>
      <c r="D1288" s="3">
        <v>45827</v>
      </c>
    </row>
    <row r="1289" spans="1:4" x14ac:dyDescent="0.25">
      <c r="A1289">
        <v>100536560</v>
      </c>
      <c r="B1289" s="1" t="s">
        <v>2694</v>
      </c>
      <c r="D1289" s="3">
        <v>45792</v>
      </c>
    </row>
    <row r="1290" spans="1:4" x14ac:dyDescent="0.25">
      <c r="A1290">
        <v>100536707</v>
      </c>
      <c r="B1290" s="1" t="s">
        <v>9364</v>
      </c>
      <c r="C1290">
        <v>19200</v>
      </c>
      <c r="D1290" s="3">
        <v>45831</v>
      </c>
    </row>
    <row r="1291" spans="1:4" x14ac:dyDescent="0.25">
      <c r="A1291">
        <v>100536724</v>
      </c>
      <c r="B1291" s="1" t="s">
        <v>2718</v>
      </c>
      <c r="C1291">
        <v>5000</v>
      </c>
      <c r="D1291" s="3">
        <v>45813</v>
      </c>
    </row>
    <row r="1292" spans="1:4" x14ac:dyDescent="0.25">
      <c r="A1292">
        <v>100537857</v>
      </c>
      <c r="B1292" s="1" t="s">
        <v>2722</v>
      </c>
      <c r="C1292">
        <v>29000</v>
      </c>
      <c r="D1292" s="3">
        <v>45832</v>
      </c>
    </row>
    <row r="1293" spans="1:4" x14ac:dyDescent="0.25">
      <c r="A1293">
        <v>100537562</v>
      </c>
      <c r="B1293" s="1" t="s">
        <v>2676</v>
      </c>
      <c r="C1293">
        <v>30000</v>
      </c>
      <c r="D1293" s="3">
        <v>45827</v>
      </c>
    </row>
    <row r="1294" spans="1:4" x14ac:dyDescent="0.25">
      <c r="A1294">
        <v>100524674</v>
      </c>
      <c r="B1294" s="1" t="s">
        <v>2724</v>
      </c>
      <c r="C1294">
        <v>10000</v>
      </c>
      <c r="D1294" s="3">
        <v>45813</v>
      </c>
    </row>
    <row r="1295" spans="1:4" x14ac:dyDescent="0.25">
      <c r="A1295">
        <v>100537723</v>
      </c>
      <c r="B1295" s="1" t="s">
        <v>2710</v>
      </c>
      <c r="C1295">
        <v>15000</v>
      </c>
      <c r="D1295" s="3">
        <v>45827</v>
      </c>
    </row>
    <row r="1296" spans="1:4" x14ac:dyDescent="0.25">
      <c r="A1296">
        <v>100536208</v>
      </c>
      <c r="B1296" s="1" t="s">
        <v>8942</v>
      </c>
      <c r="C1296">
        <v>2500</v>
      </c>
      <c r="D1296" s="3">
        <v>45813</v>
      </c>
    </row>
    <row r="1297" spans="1:4" x14ac:dyDescent="0.25">
      <c r="A1297">
        <v>100537076</v>
      </c>
      <c r="B1297" s="1" t="s">
        <v>2720</v>
      </c>
      <c r="C1297">
        <v>20000</v>
      </c>
      <c r="D1297" s="3">
        <v>45834</v>
      </c>
    </row>
    <row r="1298" spans="1:4" x14ac:dyDescent="0.25">
      <c r="A1298">
        <v>100537563</v>
      </c>
      <c r="B1298" s="1" t="s">
        <v>2670</v>
      </c>
      <c r="D1298" s="3">
        <v>45807</v>
      </c>
    </row>
    <row r="1299" spans="1:4" x14ac:dyDescent="0.25">
      <c r="A1299">
        <v>100536674</v>
      </c>
      <c r="B1299" s="1" t="s">
        <v>2743</v>
      </c>
      <c r="D1299" s="3">
        <v>45792</v>
      </c>
    </row>
    <row r="1300" spans="1:4" x14ac:dyDescent="0.25">
      <c r="A1300">
        <v>100956089</v>
      </c>
      <c r="B1300" s="1" t="s">
        <v>2730</v>
      </c>
      <c r="C1300">
        <v>20000</v>
      </c>
      <c r="D1300" s="3">
        <v>45827</v>
      </c>
    </row>
    <row r="1301" spans="1:4" x14ac:dyDescent="0.25">
      <c r="A1301">
        <v>100536882</v>
      </c>
      <c r="B1301" s="1" t="s">
        <v>8856</v>
      </c>
      <c r="D1301" s="3">
        <v>45804</v>
      </c>
    </row>
    <row r="1302" spans="1:4" x14ac:dyDescent="0.25">
      <c r="A1302">
        <v>100537853</v>
      </c>
      <c r="B1302" s="1" t="s">
        <v>2750</v>
      </c>
      <c r="D1302" s="3">
        <v>45807</v>
      </c>
    </row>
    <row r="1303" spans="1:4" x14ac:dyDescent="0.25">
      <c r="A1303">
        <v>100536363</v>
      </c>
      <c r="B1303" s="1" t="s">
        <v>8839</v>
      </c>
      <c r="D1303" s="3">
        <v>45792</v>
      </c>
    </row>
    <row r="1304" spans="1:4" x14ac:dyDescent="0.25">
      <c r="A1304">
        <v>100536232</v>
      </c>
      <c r="B1304" s="1" t="s">
        <v>2700</v>
      </c>
      <c r="C1304">
        <v>25000</v>
      </c>
      <c r="D1304" s="3">
        <v>45834</v>
      </c>
    </row>
    <row r="1305" spans="1:4" x14ac:dyDescent="0.25">
      <c r="A1305">
        <v>100538091</v>
      </c>
      <c r="B1305" s="1" t="s">
        <v>2736</v>
      </c>
      <c r="C1305">
        <v>9000</v>
      </c>
      <c r="D1305" s="3">
        <v>45827</v>
      </c>
    </row>
    <row r="1306" spans="1:4" x14ac:dyDescent="0.25">
      <c r="A1306">
        <v>100536500</v>
      </c>
      <c r="B1306" s="1" t="s">
        <v>2754</v>
      </c>
      <c r="C1306">
        <v>36000</v>
      </c>
      <c r="D1306" s="3">
        <v>45827</v>
      </c>
    </row>
    <row r="1307" spans="1:4" x14ac:dyDescent="0.25">
      <c r="A1307">
        <v>100537863</v>
      </c>
      <c r="B1307" s="1" t="s">
        <v>9362</v>
      </c>
      <c r="C1307">
        <v>12000</v>
      </c>
      <c r="D1307" s="3">
        <v>45827</v>
      </c>
    </row>
    <row r="1308" spans="1:4" x14ac:dyDescent="0.25">
      <c r="A1308">
        <v>100536298</v>
      </c>
      <c r="B1308" s="1" t="s">
        <v>2706</v>
      </c>
      <c r="C1308">
        <v>18000</v>
      </c>
      <c r="D1308" s="3">
        <v>45834</v>
      </c>
    </row>
    <row r="1309" spans="1:4" x14ac:dyDescent="0.25">
      <c r="A1309">
        <v>100537079</v>
      </c>
      <c r="B1309" s="1" t="s">
        <v>2738</v>
      </c>
      <c r="C1309">
        <v>10000</v>
      </c>
      <c r="D1309" s="3">
        <v>45813</v>
      </c>
    </row>
    <row r="1310" spans="1:4" x14ac:dyDescent="0.25">
      <c r="A1310">
        <v>100537042</v>
      </c>
      <c r="B1310" s="1" t="s">
        <v>8843</v>
      </c>
      <c r="D1310" s="3">
        <v>45799</v>
      </c>
    </row>
    <row r="1311" spans="1:4" x14ac:dyDescent="0.25">
      <c r="A1311">
        <v>100537914</v>
      </c>
      <c r="B1311" s="1" t="s">
        <v>2732</v>
      </c>
      <c r="C1311">
        <v>15000</v>
      </c>
      <c r="D1311" s="3">
        <v>45834</v>
      </c>
    </row>
    <row r="1312" spans="1:4" x14ac:dyDescent="0.25">
      <c r="A1312">
        <v>100538234</v>
      </c>
      <c r="B1312" s="1" t="s">
        <v>2760</v>
      </c>
      <c r="C1312">
        <v>17000</v>
      </c>
      <c r="D1312" s="3">
        <v>45827</v>
      </c>
    </row>
    <row r="1313" spans="1:4" x14ac:dyDescent="0.25">
      <c r="A1313">
        <v>100537883</v>
      </c>
      <c r="B1313" s="1" t="s">
        <v>2714</v>
      </c>
      <c r="C1313">
        <v>10000</v>
      </c>
      <c r="D1313" s="3">
        <v>45827</v>
      </c>
    </row>
    <row r="1314" spans="1:4" x14ac:dyDescent="0.25">
      <c r="A1314">
        <v>101194528</v>
      </c>
      <c r="B1314" s="1" t="s">
        <v>8845</v>
      </c>
      <c r="C1314">
        <v>20000</v>
      </c>
      <c r="D1314" s="3">
        <v>45827</v>
      </c>
    </row>
    <row r="1315" spans="1:4" x14ac:dyDescent="0.25">
      <c r="A1315">
        <v>101194529</v>
      </c>
      <c r="B1315" s="1" t="s">
        <v>2762</v>
      </c>
      <c r="C1315">
        <v>10000</v>
      </c>
      <c r="D1315" s="3">
        <v>45834</v>
      </c>
    </row>
    <row r="1316" spans="1:4" x14ac:dyDescent="0.25">
      <c r="A1316">
        <v>100538226</v>
      </c>
      <c r="B1316" s="1" t="s">
        <v>9083</v>
      </c>
      <c r="C1316">
        <v>17900</v>
      </c>
      <c r="D1316" s="3">
        <v>45834</v>
      </c>
    </row>
    <row r="1317" spans="1:4" x14ac:dyDescent="0.25">
      <c r="A1317">
        <v>100537904</v>
      </c>
      <c r="B1317" s="1" t="s">
        <v>2764</v>
      </c>
      <c r="D1317" s="3">
        <v>45799</v>
      </c>
    </row>
    <row r="1318" spans="1:4" x14ac:dyDescent="0.25">
      <c r="A1318">
        <v>100536268</v>
      </c>
      <c r="B1318" s="1" t="s">
        <v>2690</v>
      </c>
      <c r="C1318">
        <v>5000</v>
      </c>
      <c r="D1318" s="3">
        <v>45834</v>
      </c>
    </row>
    <row r="1319" spans="1:4" x14ac:dyDescent="0.25">
      <c r="A1319">
        <v>100524524</v>
      </c>
      <c r="B1319" s="1" t="s">
        <v>2728</v>
      </c>
      <c r="C1319">
        <v>24000</v>
      </c>
      <c r="D1319" s="3">
        <v>45827</v>
      </c>
    </row>
    <row r="1320" spans="1:4" x14ac:dyDescent="0.25">
      <c r="A1320">
        <v>100524541</v>
      </c>
      <c r="B1320" s="1" t="s">
        <v>2664</v>
      </c>
      <c r="C1320">
        <v>10000</v>
      </c>
      <c r="D1320" s="3">
        <v>45827</v>
      </c>
    </row>
    <row r="1321" spans="1:4" x14ac:dyDescent="0.25">
      <c r="A1321">
        <v>100524936</v>
      </c>
      <c r="B1321" s="1" t="s">
        <v>3615</v>
      </c>
      <c r="C1321">
        <v>24000</v>
      </c>
      <c r="D1321" s="3">
        <v>45827</v>
      </c>
    </row>
    <row r="1322" spans="1:4" x14ac:dyDescent="0.25">
      <c r="A1322">
        <v>100523583</v>
      </c>
      <c r="B1322" s="1" t="s">
        <v>8799</v>
      </c>
      <c r="C1322">
        <v>10000</v>
      </c>
      <c r="D1322" s="3">
        <v>45827</v>
      </c>
    </row>
    <row r="1323" spans="1:4" x14ac:dyDescent="0.25">
      <c r="A1323">
        <v>100539457</v>
      </c>
      <c r="B1323" s="1" t="s">
        <v>2734</v>
      </c>
      <c r="D1323" s="3">
        <v>45792</v>
      </c>
    </row>
    <row r="1324" spans="1:4" x14ac:dyDescent="0.25">
      <c r="A1324">
        <v>100540388</v>
      </c>
      <c r="B1324" s="1" t="s">
        <v>405</v>
      </c>
      <c r="C1324">
        <v>15000</v>
      </c>
      <c r="D1324" s="3">
        <v>45813</v>
      </c>
    </row>
    <row r="1325" spans="1:4" x14ac:dyDescent="0.25">
      <c r="A1325">
        <v>100540645</v>
      </c>
      <c r="B1325" s="1" t="s">
        <v>8944</v>
      </c>
      <c r="C1325">
        <v>40000</v>
      </c>
      <c r="D1325" s="3">
        <v>45834</v>
      </c>
    </row>
    <row r="1326" spans="1:4" x14ac:dyDescent="0.25">
      <c r="A1326">
        <v>100523841</v>
      </c>
      <c r="B1326" s="1" t="s">
        <v>2766</v>
      </c>
      <c r="C1326">
        <v>21000</v>
      </c>
      <c r="D1326" s="3">
        <v>45827</v>
      </c>
    </row>
    <row r="1327" spans="1:4" x14ac:dyDescent="0.25">
      <c r="A1327">
        <v>100526428</v>
      </c>
      <c r="B1327" s="1" t="s">
        <v>8841</v>
      </c>
      <c r="D1327" s="3">
        <v>45799</v>
      </c>
    </row>
    <row r="1328" spans="1:4" x14ac:dyDescent="0.25">
      <c r="A1328">
        <v>100524498</v>
      </c>
      <c r="B1328" s="1" t="s">
        <v>2770</v>
      </c>
      <c r="C1328">
        <v>20000</v>
      </c>
      <c r="D1328" s="3">
        <v>45827</v>
      </c>
    </row>
    <row r="1329" spans="1:4" x14ac:dyDescent="0.25">
      <c r="A1329">
        <v>101219158</v>
      </c>
      <c r="B1329" s="1" t="s">
        <v>2768</v>
      </c>
      <c r="C1329">
        <v>7000</v>
      </c>
      <c r="D1329" s="3">
        <v>45827</v>
      </c>
    </row>
    <row r="1330" spans="1:4" x14ac:dyDescent="0.25">
      <c r="A1330">
        <v>101831364</v>
      </c>
      <c r="B1330" s="1" t="s">
        <v>2747</v>
      </c>
      <c r="C1330">
        <v>20000</v>
      </c>
      <c r="D1330" s="3">
        <v>45834</v>
      </c>
    </row>
    <row r="1331" spans="1:4" x14ac:dyDescent="0.25">
      <c r="A1331">
        <v>101837466</v>
      </c>
      <c r="B1331" s="1" t="s">
        <v>2672</v>
      </c>
      <c r="C1331">
        <v>19900</v>
      </c>
      <c r="D1331" s="3">
        <v>45813</v>
      </c>
    </row>
    <row r="1332" spans="1:4" x14ac:dyDescent="0.25">
      <c r="A1332">
        <v>101919484</v>
      </c>
      <c r="B1332" s="1" t="s">
        <v>2678</v>
      </c>
      <c r="C1332">
        <v>18800</v>
      </c>
      <c r="D1332" s="3">
        <v>45831</v>
      </c>
    </row>
    <row r="1333" spans="1:4" x14ac:dyDescent="0.25">
      <c r="A1333">
        <v>101919485</v>
      </c>
      <c r="B1333" s="1" t="s">
        <v>2678</v>
      </c>
      <c r="C1333">
        <v>18800</v>
      </c>
      <c r="D1333" s="3">
        <v>45831</v>
      </c>
    </row>
    <row r="1334" spans="1:4" x14ac:dyDescent="0.25">
      <c r="A1334">
        <v>101919486</v>
      </c>
      <c r="B1334" s="1" t="s">
        <v>2678</v>
      </c>
      <c r="C1334">
        <v>18800</v>
      </c>
      <c r="D1334" s="3">
        <v>45831</v>
      </c>
    </row>
    <row r="1335" spans="1:4" x14ac:dyDescent="0.25">
      <c r="A1335">
        <v>101919487</v>
      </c>
      <c r="B1335" s="1" t="s">
        <v>2678</v>
      </c>
      <c r="C1335">
        <v>18800</v>
      </c>
      <c r="D1335" s="3">
        <v>45831</v>
      </c>
    </row>
    <row r="1336" spans="1:4" x14ac:dyDescent="0.25">
      <c r="A1336">
        <v>102803761</v>
      </c>
      <c r="B1336" s="1" t="s">
        <v>9462</v>
      </c>
      <c r="C1336">
        <v>10000</v>
      </c>
      <c r="D1336" s="3">
        <v>45827</v>
      </c>
    </row>
    <row r="1337" spans="1:4" x14ac:dyDescent="0.25">
      <c r="A1337">
        <v>101380015</v>
      </c>
      <c r="B1337" s="1" t="s">
        <v>4514</v>
      </c>
      <c r="D1337" s="3">
        <v>45798</v>
      </c>
    </row>
    <row r="1338" spans="1:4" x14ac:dyDescent="0.25">
      <c r="A1338">
        <v>101263296</v>
      </c>
      <c r="B1338" s="1" t="s">
        <v>4516</v>
      </c>
      <c r="D1338" s="3">
        <v>45720</v>
      </c>
    </row>
    <row r="1339" spans="1:4" x14ac:dyDescent="0.25">
      <c r="A1339">
        <v>102864215</v>
      </c>
      <c r="B1339" s="1" t="s">
        <v>6660</v>
      </c>
      <c r="C1339">
        <v>20000</v>
      </c>
      <c r="D1339" s="3">
        <v>45818</v>
      </c>
    </row>
    <row r="1340" spans="1:4" x14ac:dyDescent="0.25">
      <c r="A1340">
        <v>101218783</v>
      </c>
      <c r="B1340" s="1" t="s">
        <v>6491</v>
      </c>
      <c r="C1340">
        <v>15000</v>
      </c>
      <c r="D1340" s="3">
        <v>45828</v>
      </c>
    </row>
    <row r="1341" spans="1:4" x14ac:dyDescent="0.25">
      <c r="A1341">
        <v>101393678</v>
      </c>
      <c r="B1341" s="1" t="s">
        <v>6597</v>
      </c>
      <c r="C1341">
        <v>20000</v>
      </c>
      <c r="D1341" s="3">
        <v>45819</v>
      </c>
    </row>
    <row r="1342" spans="1:4" x14ac:dyDescent="0.25">
      <c r="A1342">
        <v>100538351</v>
      </c>
      <c r="B1342" s="1" t="s">
        <v>6441</v>
      </c>
      <c r="C1342">
        <v>30000</v>
      </c>
      <c r="D1342" s="3">
        <v>45827</v>
      </c>
    </row>
    <row r="1343" spans="1:4" x14ac:dyDescent="0.25">
      <c r="A1343">
        <v>100538527</v>
      </c>
      <c r="B1343" s="1" t="s">
        <v>6443</v>
      </c>
      <c r="C1343">
        <v>9000</v>
      </c>
      <c r="D1343" s="3">
        <v>45833</v>
      </c>
    </row>
    <row r="1344" spans="1:4" x14ac:dyDescent="0.25">
      <c r="A1344">
        <v>101379628</v>
      </c>
      <c r="B1344" s="1" t="s">
        <v>8132</v>
      </c>
      <c r="C1344">
        <v>10000</v>
      </c>
      <c r="D1344" s="3">
        <v>45833</v>
      </c>
    </row>
    <row r="1345" spans="1:4" x14ac:dyDescent="0.25">
      <c r="A1345">
        <v>100538542</v>
      </c>
      <c r="B1345" s="1" t="s">
        <v>6439</v>
      </c>
      <c r="C1345">
        <v>10000</v>
      </c>
      <c r="D1345" s="3">
        <v>45833</v>
      </c>
    </row>
    <row r="1346" spans="1:4" x14ac:dyDescent="0.25">
      <c r="A1346">
        <v>100536909</v>
      </c>
      <c r="B1346" s="1" t="s">
        <v>6600</v>
      </c>
      <c r="D1346" s="3">
        <v>45798</v>
      </c>
    </row>
    <row r="1347" spans="1:4" x14ac:dyDescent="0.25">
      <c r="A1347">
        <v>100536974</v>
      </c>
      <c r="B1347" s="1" t="s">
        <v>6591</v>
      </c>
      <c r="C1347">
        <v>18000</v>
      </c>
      <c r="D1347" s="3">
        <v>45827</v>
      </c>
    </row>
    <row r="1348" spans="1:4" x14ac:dyDescent="0.25">
      <c r="A1348">
        <v>100945631</v>
      </c>
      <c r="B1348" s="1" t="s">
        <v>6588</v>
      </c>
      <c r="C1348">
        <v>28000</v>
      </c>
      <c r="D1348" s="3">
        <v>45833</v>
      </c>
    </row>
    <row r="1349" spans="1:4" x14ac:dyDescent="0.25">
      <c r="A1349">
        <v>100538061</v>
      </c>
      <c r="B1349" s="1" t="s">
        <v>8188</v>
      </c>
      <c r="C1349">
        <v>25700</v>
      </c>
      <c r="D1349" s="3">
        <v>45827</v>
      </c>
    </row>
    <row r="1350" spans="1:4" x14ac:dyDescent="0.25">
      <c r="A1350">
        <v>100537717</v>
      </c>
      <c r="B1350" s="1" t="s">
        <v>8186</v>
      </c>
      <c r="C1350">
        <v>18400</v>
      </c>
      <c r="D1350" s="3">
        <v>45827</v>
      </c>
    </row>
    <row r="1351" spans="1:4" x14ac:dyDescent="0.25">
      <c r="A1351">
        <v>101218782</v>
      </c>
      <c r="B1351" s="1" t="s">
        <v>6437</v>
      </c>
      <c r="C1351">
        <v>10000</v>
      </c>
      <c r="D1351" s="3">
        <v>45818</v>
      </c>
    </row>
    <row r="1352" spans="1:4" x14ac:dyDescent="0.25">
      <c r="A1352">
        <v>100538220</v>
      </c>
      <c r="B1352" s="1" t="s">
        <v>6593</v>
      </c>
      <c r="D1352" s="3">
        <v>45624</v>
      </c>
    </row>
    <row r="1353" spans="1:4" x14ac:dyDescent="0.25">
      <c r="A1353">
        <v>101645080</v>
      </c>
      <c r="B1353" s="1" t="s">
        <v>6603</v>
      </c>
      <c r="C1353">
        <v>18000</v>
      </c>
      <c r="D1353" s="3">
        <v>45833</v>
      </c>
    </row>
    <row r="1354" spans="1:4" x14ac:dyDescent="0.25">
      <c r="A1354">
        <v>101647403</v>
      </c>
      <c r="B1354" s="1" t="s">
        <v>6434</v>
      </c>
      <c r="D1354" s="3">
        <v>45805</v>
      </c>
    </row>
    <row r="1355" spans="1:4" x14ac:dyDescent="0.25">
      <c r="A1355">
        <v>102940309</v>
      </c>
      <c r="B1355" s="1" t="s">
        <v>4332</v>
      </c>
      <c r="C1355">
        <v>18500</v>
      </c>
      <c r="D1355" s="3">
        <v>45833</v>
      </c>
    </row>
    <row r="1356" spans="1:4" x14ac:dyDescent="0.25">
      <c r="A1356">
        <v>100537404</v>
      </c>
      <c r="B1356" s="1" t="s">
        <v>8885</v>
      </c>
      <c r="D1356" s="3">
        <v>45751</v>
      </c>
    </row>
    <row r="1357" spans="1:4" x14ac:dyDescent="0.25">
      <c r="A1357">
        <v>100536651</v>
      </c>
      <c r="B1357" s="1" t="s">
        <v>4339</v>
      </c>
      <c r="C1357">
        <v>25000</v>
      </c>
      <c r="D1357" s="3">
        <v>45827</v>
      </c>
    </row>
    <row r="1358" spans="1:4" x14ac:dyDescent="0.25">
      <c r="A1358">
        <v>100537840</v>
      </c>
      <c r="B1358" s="1" t="s">
        <v>4341</v>
      </c>
      <c r="C1358">
        <v>15000</v>
      </c>
      <c r="D1358" s="3">
        <v>45833</v>
      </c>
    </row>
    <row r="1359" spans="1:4" x14ac:dyDescent="0.25">
      <c r="A1359">
        <v>100536806</v>
      </c>
      <c r="B1359" s="1" t="s">
        <v>4337</v>
      </c>
      <c r="C1359">
        <v>18000</v>
      </c>
      <c r="D1359" s="3">
        <v>45827</v>
      </c>
    </row>
    <row r="1360" spans="1:4" x14ac:dyDescent="0.25">
      <c r="A1360">
        <v>100955884</v>
      </c>
      <c r="B1360" s="1" t="s">
        <v>4335</v>
      </c>
      <c r="D1360" s="3">
        <v>45807</v>
      </c>
    </row>
    <row r="1361" spans="1:4" x14ac:dyDescent="0.25">
      <c r="A1361">
        <v>100522506</v>
      </c>
      <c r="B1361" s="1" t="s">
        <v>4346</v>
      </c>
      <c r="C1361">
        <v>20000</v>
      </c>
      <c r="D1361" s="3">
        <v>45827</v>
      </c>
    </row>
    <row r="1362" spans="1:4" x14ac:dyDescent="0.25">
      <c r="A1362">
        <v>100536265</v>
      </c>
      <c r="B1362" s="1" t="s">
        <v>4343</v>
      </c>
      <c r="C1362">
        <v>29000</v>
      </c>
      <c r="D1362" s="3">
        <v>45833</v>
      </c>
    </row>
    <row r="1363" spans="1:4" x14ac:dyDescent="0.25">
      <c r="A1363">
        <v>100538441</v>
      </c>
      <c r="B1363" s="1" t="s">
        <v>1554</v>
      </c>
      <c r="C1363">
        <v>19000</v>
      </c>
      <c r="D1363" s="3">
        <v>45833</v>
      </c>
    </row>
    <row r="1364" spans="1:4" x14ac:dyDescent="0.25">
      <c r="A1364">
        <v>100536577</v>
      </c>
      <c r="B1364" s="1" t="s">
        <v>1610</v>
      </c>
      <c r="C1364">
        <v>31450</v>
      </c>
      <c r="D1364" s="3">
        <v>45827</v>
      </c>
    </row>
    <row r="1365" spans="1:4" x14ac:dyDescent="0.25">
      <c r="A1365">
        <v>100536715</v>
      </c>
      <c r="B1365" s="1" t="s">
        <v>1547</v>
      </c>
      <c r="C1365">
        <v>10000</v>
      </c>
      <c r="D1365" s="3">
        <v>45833</v>
      </c>
    </row>
    <row r="1366" spans="1:4" x14ac:dyDescent="0.25">
      <c r="A1366">
        <v>100537565</v>
      </c>
      <c r="B1366" s="1" t="s">
        <v>1550</v>
      </c>
      <c r="D1366" s="3">
        <v>45798</v>
      </c>
    </row>
    <row r="1367" spans="1:4" x14ac:dyDescent="0.25">
      <c r="A1367">
        <v>101646818</v>
      </c>
      <c r="B1367" s="1" t="s">
        <v>1547</v>
      </c>
      <c r="D1367" s="3"/>
    </row>
    <row r="1368" spans="1:4" x14ac:dyDescent="0.25">
      <c r="A1368">
        <v>101647463</v>
      </c>
      <c r="B1368" s="1" t="s">
        <v>1547</v>
      </c>
      <c r="C1368">
        <v>15000</v>
      </c>
      <c r="D1368" s="3">
        <v>45833</v>
      </c>
    </row>
    <row r="1369" spans="1:4" x14ac:dyDescent="0.25">
      <c r="A1369">
        <v>101648626</v>
      </c>
      <c r="B1369" s="1" t="s">
        <v>1554</v>
      </c>
      <c r="C1369">
        <v>19000</v>
      </c>
      <c r="D1369" s="3">
        <v>45827</v>
      </c>
    </row>
    <row r="1370" spans="1:4" x14ac:dyDescent="0.25">
      <c r="A1370">
        <v>102674908</v>
      </c>
      <c r="B1370" s="1" t="s">
        <v>1552</v>
      </c>
      <c r="C1370">
        <v>21000</v>
      </c>
      <c r="D1370" s="3">
        <v>45827</v>
      </c>
    </row>
    <row r="1371" spans="1:4" x14ac:dyDescent="0.25">
      <c r="A1371">
        <v>102827991</v>
      </c>
      <c r="B1371" s="1" t="s">
        <v>9168</v>
      </c>
      <c r="D1371" s="3">
        <v>45804</v>
      </c>
    </row>
    <row r="1372" spans="1:4" x14ac:dyDescent="0.25">
      <c r="A1372">
        <v>102869055</v>
      </c>
      <c r="B1372" s="1" t="s">
        <v>1504</v>
      </c>
      <c r="D1372" s="3">
        <v>45804</v>
      </c>
    </row>
    <row r="1373" spans="1:4" x14ac:dyDescent="0.25">
      <c r="A1373">
        <v>102892350</v>
      </c>
      <c r="B1373" s="1" t="s">
        <v>8106</v>
      </c>
      <c r="D1373" s="3">
        <v>45709</v>
      </c>
    </row>
    <row r="1374" spans="1:4" x14ac:dyDescent="0.25">
      <c r="A1374">
        <v>102799165</v>
      </c>
      <c r="B1374" s="1" t="s">
        <v>1350</v>
      </c>
      <c r="D1374" s="3">
        <v>45806</v>
      </c>
    </row>
    <row r="1375" spans="1:4" x14ac:dyDescent="0.25">
      <c r="A1375">
        <v>100538287</v>
      </c>
      <c r="B1375" s="1" t="s">
        <v>1500</v>
      </c>
      <c r="D1375" s="3">
        <v>45804</v>
      </c>
    </row>
    <row r="1376" spans="1:4" x14ac:dyDescent="0.25">
      <c r="A1376">
        <v>100538283</v>
      </c>
      <c r="B1376" s="1" t="s">
        <v>1464</v>
      </c>
      <c r="C1376">
        <v>15000</v>
      </c>
      <c r="D1376" s="3">
        <v>45832</v>
      </c>
    </row>
    <row r="1377" spans="1:4" x14ac:dyDescent="0.25">
      <c r="A1377">
        <v>100538689</v>
      </c>
      <c r="B1377" s="1" t="s">
        <v>1442</v>
      </c>
      <c r="D1377" s="3">
        <v>45716</v>
      </c>
    </row>
    <row r="1378" spans="1:4" x14ac:dyDescent="0.25">
      <c r="A1378">
        <v>100538448</v>
      </c>
      <c r="B1378" s="1" t="s">
        <v>8113</v>
      </c>
      <c r="D1378" s="3">
        <v>45804</v>
      </c>
    </row>
    <row r="1379" spans="1:4" x14ac:dyDescent="0.25">
      <c r="A1379">
        <v>100934176</v>
      </c>
      <c r="B1379" s="1" t="s">
        <v>1496</v>
      </c>
      <c r="D1379" s="3">
        <v>45770</v>
      </c>
    </row>
    <row r="1380" spans="1:4" x14ac:dyDescent="0.25">
      <c r="A1380">
        <v>100536586</v>
      </c>
      <c r="B1380" s="1" t="s">
        <v>1492</v>
      </c>
      <c r="D1380" s="3">
        <v>45791</v>
      </c>
    </row>
    <row r="1381" spans="1:4" x14ac:dyDescent="0.25">
      <c r="A1381">
        <v>100536443</v>
      </c>
      <c r="B1381" s="1" t="s">
        <v>1526</v>
      </c>
      <c r="D1381" s="3">
        <v>45804</v>
      </c>
    </row>
    <row r="1382" spans="1:4" x14ac:dyDescent="0.25">
      <c r="A1382">
        <v>100536450</v>
      </c>
      <c r="B1382" s="1" t="s">
        <v>1341</v>
      </c>
      <c r="D1382" s="3">
        <v>45804</v>
      </c>
    </row>
    <row r="1383" spans="1:4" x14ac:dyDescent="0.25">
      <c r="A1383">
        <v>100536425</v>
      </c>
      <c r="B1383" s="1" t="s">
        <v>1494</v>
      </c>
      <c r="D1383" s="3">
        <v>45775</v>
      </c>
    </row>
    <row r="1384" spans="1:4" x14ac:dyDescent="0.25">
      <c r="A1384">
        <v>100536437</v>
      </c>
      <c r="B1384" s="1" t="s">
        <v>1452</v>
      </c>
      <c r="D1384" s="3">
        <v>45804</v>
      </c>
    </row>
    <row r="1385" spans="1:4" x14ac:dyDescent="0.25">
      <c r="A1385">
        <v>100536280</v>
      </c>
      <c r="B1385" s="1" t="s">
        <v>1454</v>
      </c>
      <c r="C1385">
        <v>18250</v>
      </c>
      <c r="D1385" s="3">
        <v>45834</v>
      </c>
    </row>
    <row r="1386" spans="1:4" x14ac:dyDescent="0.25">
      <c r="A1386">
        <v>100536451</v>
      </c>
      <c r="B1386" s="1" t="s">
        <v>1498</v>
      </c>
      <c r="D1386" s="3">
        <v>45775</v>
      </c>
    </row>
    <row r="1387" spans="1:4" x14ac:dyDescent="0.25">
      <c r="A1387">
        <v>100536253</v>
      </c>
      <c r="B1387" s="1" t="s">
        <v>1346</v>
      </c>
      <c r="C1387">
        <v>100</v>
      </c>
      <c r="D1387" s="3">
        <v>45826</v>
      </c>
    </row>
    <row r="1388" spans="1:4" x14ac:dyDescent="0.25">
      <c r="A1388">
        <v>100536281</v>
      </c>
      <c r="B1388" s="1" t="s">
        <v>1468</v>
      </c>
      <c r="D1388" s="3">
        <v>45804</v>
      </c>
    </row>
    <row r="1389" spans="1:4" x14ac:dyDescent="0.25">
      <c r="A1389">
        <v>100945525</v>
      </c>
      <c r="B1389" s="1" t="s">
        <v>1530</v>
      </c>
      <c r="D1389" s="3">
        <v>45743</v>
      </c>
    </row>
    <row r="1390" spans="1:4" x14ac:dyDescent="0.25">
      <c r="A1390">
        <v>100536440</v>
      </c>
      <c r="B1390" s="1" t="s">
        <v>1466</v>
      </c>
      <c r="D1390" s="3">
        <v>45804</v>
      </c>
    </row>
    <row r="1391" spans="1:4" x14ac:dyDescent="0.25">
      <c r="A1391">
        <v>100536453</v>
      </c>
      <c r="B1391" s="1" t="s">
        <v>1508</v>
      </c>
      <c r="D1391" s="3">
        <v>45804</v>
      </c>
    </row>
    <row r="1392" spans="1:4" x14ac:dyDescent="0.25">
      <c r="A1392">
        <v>100536601</v>
      </c>
      <c r="B1392" s="1" t="s">
        <v>1542</v>
      </c>
      <c r="D1392" s="3">
        <v>45804</v>
      </c>
    </row>
    <row r="1393" spans="1:4" x14ac:dyDescent="0.25">
      <c r="A1393">
        <v>100536276</v>
      </c>
      <c r="B1393" s="1" t="s">
        <v>1364</v>
      </c>
      <c r="D1393" s="3">
        <v>45804</v>
      </c>
    </row>
    <row r="1394" spans="1:4" x14ac:dyDescent="0.25">
      <c r="A1394">
        <v>100536595</v>
      </c>
      <c r="B1394" s="1" t="s">
        <v>1482</v>
      </c>
      <c r="D1394" s="3">
        <v>45804</v>
      </c>
    </row>
    <row r="1395" spans="1:4" x14ac:dyDescent="0.25">
      <c r="A1395">
        <v>100536430</v>
      </c>
      <c r="B1395" s="1" t="s">
        <v>1458</v>
      </c>
      <c r="D1395" s="3">
        <v>45791</v>
      </c>
    </row>
    <row r="1396" spans="1:4" x14ac:dyDescent="0.25">
      <c r="A1396">
        <v>100536582</v>
      </c>
      <c r="B1396" s="1" t="s">
        <v>1440</v>
      </c>
      <c r="C1396">
        <v>200</v>
      </c>
      <c r="D1396" s="3">
        <v>45811</v>
      </c>
    </row>
    <row r="1397" spans="1:4" x14ac:dyDescent="0.25">
      <c r="A1397">
        <v>101308832</v>
      </c>
      <c r="B1397" s="1" t="s">
        <v>1456</v>
      </c>
      <c r="D1397" s="3">
        <v>45804</v>
      </c>
    </row>
    <row r="1398" spans="1:4" x14ac:dyDescent="0.25">
      <c r="A1398">
        <v>100536454</v>
      </c>
      <c r="B1398" s="1" t="s">
        <v>1522</v>
      </c>
      <c r="D1398" s="3">
        <v>45804</v>
      </c>
    </row>
    <row r="1399" spans="1:4" x14ac:dyDescent="0.25">
      <c r="A1399">
        <v>100536612</v>
      </c>
      <c r="B1399" s="1" t="s">
        <v>1536</v>
      </c>
      <c r="D1399" s="3">
        <v>45804</v>
      </c>
    </row>
    <row r="1400" spans="1:4" x14ac:dyDescent="0.25">
      <c r="A1400">
        <v>100536277</v>
      </c>
      <c r="B1400" s="1" t="s">
        <v>1462</v>
      </c>
      <c r="D1400" s="3">
        <v>45804</v>
      </c>
    </row>
    <row r="1401" spans="1:4" x14ac:dyDescent="0.25">
      <c r="A1401">
        <v>100538396</v>
      </c>
      <c r="B1401" s="1" t="s">
        <v>1344</v>
      </c>
      <c r="D1401" s="3">
        <v>45775</v>
      </c>
    </row>
    <row r="1402" spans="1:4" x14ac:dyDescent="0.25">
      <c r="A1402">
        <v>100536275</v>
      </c>
      <c r="B1402" s="1" t="s">
        <v>1460</v>
      </c>
      <c r="D1402" s="3">
        <v>45804</v>
      </c>
    </row>
    <row r="1403" spans="1:4" x14ac:dyDescent="0.25">
      <c r="A1403">
        <v>100945521</v>
      </c>
      <c r="B1403" s="1" t="s">
        <v>1446</v>
      </c>
      <c r="D1403" s="3">
        <v>45804</v>
      </c>
    </row>
    <row r="1404" spans="1:4" x14ac:dyDescent="0.25">
      <c r="A1404">
        <v>100536278</v>
      </c>
      <c r="B1404" s="1" t="s">
        <v>1478</v>
      </c>
      <c r="D1404" s="3">
        <v>45684</v>
      </c>
    </row>
    <row r="1405" spans="1:4" x14ac:dyDescent="0.25">
      <c r="A1405">
        <v>100536585</v>
      </c>
      <c r="B1405" s="1" t="s">
        <v>1368</v>
      </c>
      <c r="D1405" s="3">
        <v>45804</v>
      </c>
    </row>
    <row r="1406" spans="1:4" x14ac:dyDescent="0.25">
      <c r="A1406">
        <v>100536422</v>
      </c>
      <c r="B1406" s="1" t="s">
        <v>1520</v>
      </c>
      <c r="D1406" s="3">
        <v>45804</v>
      </c>
    </row>
    <row r="1407" spans="1:4" x14ac:dyDescent="0.25">
      <c r="A1407">
        <v>100536423</v>
      </c>
      <c r="B1407" s="1" t="s">
        <v>1368</v>
      </c>
      <c r="D1407" s="3">
        <v>45804</v>
      </c>
    </row>
    <row r="1408" spans="1:4" x14ac:dyDescent="0.25">
      <c r="A1408">
        <v>101388993</v>
      </c>
      <c r="B1408" s="1" t="s">
        <v>1446</v>
      </c>
      <c r="D1408" s="3">
        <v>45804</v>
      </c>
    </row>
    <row r="1409" spans="1:4" x14ac:dyDescent="0.25">
      <c r="A1409">
        <v>100536413</v>
      </c>
      <c r="B1409" s="1" t="s">
        <v>1528</v>
      </c>
      <c r="D1409" s="3">
        <v>45804</v>
      </c>
    </row>
    <row r="1410" spans="1:4" x14ac:dyDescent="0.25">
      <c r="A1410">
        <v>100536414</v>
      </c>
      <c r="B1410" s="1" t="s">
        <v>1534</v>
      </c>
      <c r="D1410" s="3">
        <v>45775</v>
      </c>
    </row>
    <row r="1411" spans="1:4" x14ac:dyDescent="0.25">
      <c r="A1411">
        <v>100536418</v>
      </c>
      <c r="B1411" s="1" t="s">
        <v>1480</v>
      </c>
      <c r="D1411" s="3">
        <v>45775</v>
      </c>
    </row>
    <row r="1412" spans="1:4" x14ac:dyDescent="0.25">
      <c r="A1412">
        <v>100536274</v>
      </c>
      <c r="B1412" s="1" t="s">
        <v>1487</v>
      </c>
      <c r="D1412" s="3">
        <v>45804</v>
      </c>
    </row>
    <row r="1413" spans="1:4" x14ac:dyDescent="0.25">
      <c r="A1413">
        <v>100536588</v>
      </c>
      <c r="B1413" s="1" t="s">
        <v>1444</v>
      </c>
      <c r="D1413" s="3">
        <v>45804</v>
      </c>
    </row>
    <row r="1414" spans="1:4" x14ac:dyDescent="0.25">
      <c r="A1414">
        <v>100536279</v>
      </c>
      <c r="B1414" s="1" t="s">
        <v>1366</v>
      </c>
      <c r="D1414" s="3">
        <v>45775</v>
      </c>
    </row>
    <row r="1415" spans="1:4" x14ac:dyDescent="0.25">
      <c r="A1415">
        <v>100536285</v>
      </c>
      <c r="B1415" s="1" t="s">
        <v>1352</v>
      </c>
      <c r="D1415" s="3">
        <v>45715</v>
      </c>
    </row>
    <row r="1416" spans="1:4" x14ac:dyDescent="0.25">
      <c r="A1416">
        <v>100536613</v>
      </c>
      <c r="B1416" s="1" t="s">
        <v>1354</v>
      </c>
      <c r="C1416">
        <v>18400</v>
      </c>
      <c r="D1416" s="3">
        <v>45824</v>
      </c>
    </row>
    <row r="1417" spans="1:4" x14ac:dyDescent="0.25">
      <c r="A1417">
        <v>100955113</v>
      </c>
      <c r="B1417" s="1" t="s">
        <v>1506</v>
      </c>
      <c r="D1417" s="3">
        <v>45775</v>
      </c>
    </row>
    <row r="1418" spans="1:4" x14ac:dyDescent="0.25">
      <c r="A1418">
        <v>100536272</v>
      </c>
      <c r="B1418" s="1" t="s">
        <v>8115</v>
      </c>
      <c r="D1418" s="3">
        <v>45804</v>
      </c>
    </row>
    <row r="1419" spans="1:4" x14ac:dyDescent="0.25">
      <c r="A1419">
        <v>100536424</v>
      </c>
      <c r="B1419" s="1" t="s">
        <v>8705</v>
      </c>
      <c r="D1419" s="3">
        <v>45804</v>
      </c>
    </row>
    <row r="1420" spans="1:4" x14ac:dyDescent="0.25">
      <c r="A1420">
        <v>100536436</v>
      </c>
      <c r="B1420" s="1" t="s">
        <v>1348</v>
      </c>
      <c r="D1420" s="3">
        <v>45804</v>
      </c>
    </row>
    <row r="1421" spans="1:4" x14ac:dyDescent="0.25">
      <c r="A1421">
        <v>100536254</v>
      </c>
      <c r="B1421" s="1" t="s">
        <v>1524</v>
      </c>
      <c r="C1421">
        <v>18000</v>
      </c>
      <c r="D1421" s="3">
        <v>45812</v>
      </c>
    </row>
    <row r="1422" spans="1:4" x14ac:dyDescent="0.25">
      <c r="A1422">
        <v>100538400</v>
      </c>
      <c r="B1422" s="1" t="s">
        <v>1518</v>
      </c>
      <c r="D1422" s="3">
        <v>45804</v>
      </c>
    </row>
    <row r="1423" spans="1:4" x14ac:dyDescent="0.25">
      <c r="A1423">
        <v>100945253</v>
      </c>
      <c r="B1423" s="1" t="s">
        <v>1352</v>
      </c>
      <c r="D1423" s="3">
        <v>45807</v>
      </c>
    </row>
    <row r="1424" spans="1:4" x14ac:dyDescent="0.25">
      <c r="A1424">
        <v>100538760</v>
      </c>
      <c r="B1424" s="1" t="s">
        <v>1358</v>
      </c>
      <c r="D1424" s="3">
        <v>45804</v>
      </c>
    </row>
    <row r="1425" spans="1:4" x14ac:dyDescent="0.25">
      <c r="A1425">
        <v>100536801</v>
      </c>
      <c r="B1425" s="1" t="s">
        <v>1448</v>
      </c>
      <c r="D1425" s="3">
        <v>45804</v>
      </c>
    </row>
    <row r="1426" spans="1:4" x14ac:dyDescent="0.25">
      <c r="A1426">
        <v>100537306</v>
      </c>
      <c r="B1426" s="1" t="s">
        <v>1514</v>
      </c>
      <c r="D1426" s="3">
        <v>45804</v>
      </c>
    </row>
    <row r="1427" spans="1:4" x14ac:dyDescent="0.25">
      <c r="A1427">
        <v>100538394</v>
      </c>
      <c r="B1427" s="1" t="s">
        <v>1450</v>
      </c>
      <c r="D1427" s="3">
        <v>45804</v>
      </c>
    </row>
    <row r="1428" spans="1:4" x14ac:dyDescent="0.25">
      <c r="A1428">
        <v>100536611</v>
      </c>
      <c r="B1428" s="1" t="s">
        <v>1540</v>
      </c>
      <c r="D1428" s="3">
        <v>45804</v>
      </c>
    </row>
    <row r="1429" spans="1:4" x14ac:dyDescent="0.25">
      <c r="A1429">
        <v>100946628</v>
      </c>
      <c r="B1429" s="1" t="s">
        <v>1358</v>
      </c>
      <c r="D1429" s="3">
        <v>45804</v>
      </c>
    </row>
    <row r="1430" spans="1:4" x14ac:dyDescent="0.25">
      <c r="A1430">
        <v>100538401</v>
      </c>
      <c r="B1430" s="1" t="s">
        <v>1502</v>
      </c>
      <c r="D1430" s="3">
        <v>45804</v>
      </c>
    </row>
    <row r="1431" spans="1:4" x14ac:dyDescent="0.25">
      <c r="A1431">
        <v>101644982</v>
      </c>
      <c r="B1431" s="1" t="s">
        <v>1468</v>
      </c>
      <c r="D1431" s="3">
        <v>45804</v>
      </c>
    </row>
    <row r="1432" spans="1:4" x14ac:dyDescent="0.25">
      <c r="A1432">
        <v>101645376</v>
      </c>
      <c r="B1432" s="1" t="s">
        <v>1530</v>
      </c>
      <c r="D1432" s="3">
        <v>45804</v>
      </c>
    </row>
    <row r="1433" spans="1:4" x14ac:dyDescent="0.25">
      <c r="A1433">
        <v>101645399</v>
      </c>
      <c r="B1433" s="1" t="s">
        <v>1366</v>
      </c>
      <c r="D1433" s="3">
        <v>45775</v>
      </c>
    </row>
    <row r="1434" spans="1:4" x14ac:dyDescent="0.25">
      <c r="A1434">
        <v>101645387</v>
      </c>
      <c r="B1434" s="1" t="s">
        <v>1442</v>
      </c>
      <c r="D1434" s="3"/>
    </row>
    <row r="1435" spans="1:4" x14ac:dyDescent="0.25">
      <c r="A1435">
        <v>102704813</v>
      </c>
      <c r="B1435" s="1" t="s">
        <v>1362</v>
      </c>
      <c r="D1435" s="3">
        <v>45807</v>
      </c>
    </row>
    <row r="1436" spans="1:4" x14ac:dyDescent="0.25">
      <c r="A1436">
        <v>102601168</v>
      </c>
      <c r="B1436" s="1" t="s">
        <v>9170</v>
      </c>
      <c r="D1436" s="3">
        <v>45763</v>
      </c>
    </row>
    <row r="1437" spans="1:4" x14ac:dyDescent="0.25">
      <c r="A1437">
        <v>100536530</v>
      </c>
      <c r="B1437" s="1" t="s">
        <v>7661</v>
      </c>
      <c r="D1437" s="3">
        <v>45738</v>
      </c>
    </row>
    <row r="1438" spans="1:4" x14ac:dyDescent="0.25">
      <c r="A1438">
        <v>100536323</v>
      </c>
      <c r="B1438" s="1" t="s">
        <v>7663</v>
      </c>
      <c r="C1438">
        <v>19000</v>
      </c>
      <c r="D1438" s="3">
        <v>45829</v>
      </c>
    </row>
    <row r="1439" spans="1:4" x14ac:dyDescent="0.25">
      <c r="A1439">
        <v>100955522</v>
      </c>
      <c r="B1439" s="1" t="s">
        <v>7790</v>
      </c>
      <c r="D1439" s="3">
        <v>45693</v>
      </c>
    </row>
    <row r="1440" spans="1:4" x14ac:dyDescent="0.25">
      <c r="A1440">
        <v>102787580</v>
      </c>
      <c r="B1440" s="1" t="s">
        <v>5609</v>
      </c>
      <c r="C1440">
        <v>19000</v>
      </c>
      <c r="D1440" s="3">
        <v>45829</v>
      </c>
    </row>
    <row r="1441" spans="1:4" x14ac:dyDescent="0.25">
      <c r="A1441">
        <v>102795307</v>
      </c>
      <c r="B1441" s="1" t="s">
        <v>5605</v>
      </c>
      <c r="C1441">
        <v>20000</v>
      </c>
      <c r="D1441" s="3">
        <v>45828</v>
      </c>
    </row>
    <row r="1442" spans="1:4" x14ac:dyDescent="0.25">
      <c r="A1442">
        <v>100538656</v>
      </c>
      <c r="B1442" s="1" t="s">
        <v>5607</v>
      </c>
      <c r="D1442" s="3">
        <v>45800</v>
      </c>
    </row>
    <row r="1443" spans="1:4" x14ac:dyDescent="0.25">
      <c r="A1443">
        <v>100934211</v>
      </c>
      <c r="B1443" s="1" t="s">
        <v>5599</v>
      </c>
      <c r="D1443" s="3">
        <v>45742</v>
      </c>
    </row>
    <row r="1444" spans="1:4" x14ac:dyDescent="0.25">
      <c r="A1444">
        <v>100538764</v>
      </c>
      <c r="B1444" s="1" t="s">
        <v>7997</v>
      </c>
      <c r="C1444">
        <v>20000</v>
      </c>
      <c r="D1444" s="3">
        <v>45829</v>
      </c>
    </row>
    <row r="1445" spans="1:4" x14ac:dyDescent="0.25">
      <c r="A1445">
        <v>100538763</v>
      </c>
      <c r="B1445" s="1" t="s">
        <v>5594</v>
      </c>
      <c r="C1445">
        <v>21000</v>
      </c>
      <c r="D1445" s="3">
        <v>45829</v>
      </c>
    </row>
    <row r="1446" spans="1:4" x14ac:dyDescent="0.25">
      <c r="A1446">
        <v>100537880</v>
      </c>
      <c r="B1446" s="1" t="s">
        <v>5603</v>
      </c>
      <c r="D1446" s="3">
        <v>45800</v>
      </c>
    </row>
    <row r="1447" spans="1:4" x14ac:dyDescent="0.25">
      <c r="A1447">
        <v>100538347</v>
      </c>
      <c r="B1447" s="1" t="s">
        <v>5601</v>
      </c>
      <c r="D1447" s="3">
        <v>45808</v>
      </c>
    </row>
    <row r="1448" spans="1:4" x14ac:dyDescent="0.25">
      <c r="A1448">
        <v>101645486</v>
      </c>
      <c r="B1448" s="1" t="s">
        <v>5597</v>
      </c>
      <c r="D1448" s="3">
        <v>45738</v>
      </c>
    </row>
    <row r="1449" spans="1:4" x14ac:dyDescent="0.25">
      <c r="A1449">
        <v>101809186</v>
      </c>
      <c r="B1449" s="1" t="s">
        <v>5601</v>
      </c>
      <c r="D1449" s="3">
        <v>45808</v>
      </c>
    </row>
    <row r="1450" spans="1:4" x14ac:dyDescent="0.25">
      <c r="A1450">
        <v>102277463</v>
      </c>
      <c r="B1450" s="1" t="s">
        <v>397</v>
      </c>
      <c r="D1450" s="3">
        <v>44579</v>
      </c>
    </row>
    <row r="1451" spans="1:4" x14ac:dyDescent="0.25">
      <c r="A1451">
        <v>100537154</v>
      </c>
      <c r="B1451" s="1" t="s">
        <v>8978</v>
      </c>
      <c r="C1451">
        <v>22000</v>
      </c>
      <c r="D1451" s="3">
        <v>45831</v>
      </c>
    </row>
    <row r="1452" spans="1:4" x14ac:dyDescent="0.25">
      <c r="A1452">
        <v>100540407</v>
      </c>
      <c r="B1452" s="1" t="s">
        <v>408</v>
      </c>
      <c r="C1452">
        <v>25000</v>
      </c>
      <c r="D1452" s="3">
        <v>45832</v>
      </c>
    </row>
    <row r="1453" spans="1:4" x14ac:dyDescent="0.25">
      <c r="A1453">
        <v>100523845</v>
      </c>
      <c r="B1453" s="1" t="s">
        <v>403</v>
      </c>
      <c r="C1453">
        <v>20000</v>
      </c>
      <c r="D1453" s="3">
        <v>45832</v>
      </c>
    </row>
    <row r="1454" spans="1:4" x14ac:dyDescent="0.25">
      <c r="A1454">
        <v>100523843</v>
      </c>
      <c r="B1454" s="1" t="s">
        <v>401</v>
      </c>
      <c r="C1454">
        <v>18000</v>
      </c>
      <c r="D1454" s="3">
        <v>45832</v>
      </c>
    </row>
    <row r="1455" spans="1:4" x14ac:dyDescent="0.25">
      <c r="A1455">
        <v>100539187</v>
      </c>
      <c r="B1455" s="1" t="s">
        <v>7792</v>
      </c>
      <c r="C1455">
        <v>30000</v>
      </c>
      <c r="D1455" s="3">
        <v>45832</v>
      </c>
    </row>
    <row r="1456" spans="1:4" x14ac:dyDescent="0.25">
      <c r="A1456">
        <v>100539611</v>
      </c>
      <c r="B1456" s="1" t="s">
        <v>412</v>
      </c>
      <c r="C1456">
        <v>20000</v>
      </c>
      <c r="D1456" s="3">
        <v>45832</v>
      </c>
    </row>
    <row r="1457" spans="1:4" x14ac:dyDescent="0.25">
      <c r="A1457">
        <v>102730210</v>
      </c>
      <c r="B1457" s="1" t="s">
        <v>399</v>
      </c>
      <c r="C1457">
        <v>15000</v>
      </c>
      <c r="D1457" s="3">
        <v>45833</v>
      </c>
    </row>
    <row r="1458" spans="1:4" x14ac:dyDescent="0.25">
      <c r="A1458">
        <v>100536326</v>
      </c>
      <c r="B1458" s="1" t="s">
        <v>2422</v>
      </c>
      <c r="C1458">
        <v>10000</v>
      </c>
      <c r="D1458" s="3">
        <v>45826</v>
      </c>
    </row>
    <row r="1459" spans="1:4" x14ac:dyDescent="0.25">
      <c r="A1459">
        <v>100536676</v>
      </c>
      <c r="B1459" s="1" t="s">
        <v>2424</v>
      </c>
      <c r="D1459" s="3">
        <v>45789</v>
      </c>
    </row>
    <row r="1460" spans="1:4" x14ac:dyDescent="0.25">
      <c r="A1460">
        <v>100537872</v>
      </c>
      <c r="B1460" s="1" t="s">
        <v>2418</v>
      </c>
      <c r="C1460">
        <v>37500</v>
      </c>
      <c r="D1460" s="3">
        <v>45830</v>
      </c>
    </row>
    <row r="1461" spans="1:4" x14ac:dyDescent="0.25">
      <c r="A1461">
        <v>101365010</v>
      </c>
      <c r="B1461" s="1" t="s">
        <v>2431</v>
      </c>
      <c r="C1461">
        <v>30000</v>
      </c>
      <c r="D1461" s="3">
        <v>45818</v>
      </c>
    </row>
    <row r="1462" spans="1:4" x14ac:dyDescent="0.25">
      <c r="A1462">
        <v>100537727</v>
      </c>
      <c r="B1462" s="1" t="s">
        <v>2426</v>
      </c>
      <c r="C1462">
        <v>43000</v>
      </c>
      <c r="D1462" s="3">
        <v>45833</v>
      </c>
    </row>
    <row r="1463" spans="1:4" x14ac:dyDescent="0.25">
      <c r="A1463">
        <v>100524235</v>
      </c>
      <c r="B1463" s="1" t="s">
        <v>2420</v>
      </c>
      <c r="C1463">
        <v>36500</v>
      </c>
      <c r="D1463" s="3">
        <v>45833</v>
      </c>
    </row>
    <row r="1464" spans="1:4" x14ac:dyDescent="0.25">
      <c r="A1464">
        <v>101645093</v>
      </c>
      <c r="B1464" s="1" t="s">
        <v>2429</v>
      </c>
      <c r="C1464">
        <v>32000</v>
      </c>
      <c r="D1464" s="3">
        <v>45833</v>
      </c>
    </row>
    <row r="1465" spans="1:4" x14ac:dyDescent="0.25">
      <c r="A1465">
        <v>101645088</v>
      </c>
      <c r="B1465" s="1" t="s">
        <v>2418</v>
      </c>
      <c r="C1465">
        <v>18500</v>
      </c>
      <c r="D1465" s="3">
        <v>45830</v>
      </c>
    </row>
    <row r="1466" spans="1:4" x14ac:dyDescent="0.25">
      <c r="A1466">
        <v>100524700</v>
      </c>
      <c r="B1466" s="1" t="s">
        <v>4925</v>
      </c>
      <c r="C1466">
        <v>25000</v>
      </c>
      <c r="D1466" s="3">
        <v>45825</v>
      </c>
    </row>
    <row r="1467" spans="1:4" x14ac:dyDescent="0.25">
      <c r="A1467">
        <v>100523360</v>
      </c>
      <c r="B1467" s="1" t="s">
        <v>4928</v>
      </c>
      <c r="C1467">
        <v>21000</v>
      </c>
      <c r="D1467" s="3">
        <v>45830</v>
      </c>
    </row>
    <row r="1468" spans="1:4" x14ac:dyDescent="0.25">
      <c r="A1468">
        <v>100524351</v>
      </c>
      <c r="B1468" s="1" t="s">
        <v>2432</v>
      </c>
      <c r="C1468">
        <v>21000</v>
      </c>
      <c r="D1468" s="3">
        <v>45832</v>
      </c>
    </row>
    <row r="1469" spans="1:4" x14ac:dyDescent="0.25">
      <c r="A1469">
        <v>101643538</v>
      </c>
      <c r="B1469" s="1" t="s">
        <v>4925</v>
      </c>
      <c r="C1469">
        <v>14000</v>
      </c>
      <c r="D1469" s="3">
        <v>45832</v>
      </c>
    </row>
    <row r="1470" spans="1:4" x14ac:dyDescent="0.25">
      <c r="A1470">
        <v>100539201</v>
      </c>
      <c r="B1470" s="1" t="s">
        <v>2983</v>
      </c>
      <c r="C1470">
        <v>20000</v>
      </c>
      <c r="D1470" s="3">
        <v>45832</v>
      </c>
    </row>
    <row r="1471" spans="1:4" x14ac:dyDescent="0.25">
      <c r="A1471">
        <v>100539206</v>
      </c>
      <c r="B1471" s="1" t="s">
        <v>6254</v>
      </c>
      <c r="C1471">
        <v>20000</v>
      </c>
      <c r="D1471" s="3">
        <v>45832</v>
      </c>
    </row>
    <row r="1472" spans="1:4" x14ac:dyDescent="0.25">
      <c r="A1472">
        <v>100538981</v>
      </c>
      <c r="B1472" s="1" t="s">
        <v>2986</v>
      </c>
      <c r="C1472">
        <v>16500</v>
      </c>
      <c r="D1472" s="3">
        <v>45832</v>
      </c>
    </row>
    <row r="1473" spans="1:4" x14ac:dyDescent="0.25">
      <c r="A1473">
        <v>100525884</v>
      </c>
      <c r="B1473" s="1" t="s">
        <v>6252</v>
      </c>
      <c r="C1473">
        <v>21000</v>
      </c>
      <c r="D1473" s="3">
        <v>45827</v>
      </c>
    </row>
    <row r="1474" spans="1:4" x14ac:dyDescent="0.25">
      <c r="A1474">
        <v>101643762</v>
      </c>
      <c r="B1474" s="1" t="s">
        <v>6252</v>
      </c>
      <c r="C1474">
        <v>21000</v>
      </c>
      <c r="D1474" s="3">
        <v>45827</v>
      </c>
    </row>
    <row r="1475" spans="1:4" x14ac:dyDescent="0.25">
      <c r="A1475">
        <v>100538966</v>
      </c>
      <c r="B1475" s="1" t="s">
        <v>8916</v>
      </c>
      <c r="C1475">
        <v>21100</v>
      </c>
      <c r="D1475" s="3">
        <v>45832</v>
      </c>
    </row>
    <row r="1476" spans="1:4" x14ac:dyDescent="0.25">
      <c r="A1476">
        <v>100539319</v>
      </c>
      <c r="B1476" s="1" t="s">
        <v>9322</v>
      </c>
      <c r="D1476" s="3">
        <v>45806</v>
      </c>
    </row>
    <row r="1477" spans="1:4" x14ac:dyDescent="0.25">
      <c r="A1477">
        <v>100523346</v>
      </c>
      <c r="B1477" s="1" t="s">
        <v>4869</v>
      </c>
      <c r="C1477">
        <v>21000</v>
      </c>
      <c r="D1477" s="3">
        <v>45832</v>
      </c>
    </row>
    <row r="1478" spans="1:4" x14ac:dyDescent="0.25">
      <c r="A1478">
        <v>100945602</v>
      </c>
      <c r="B1478" s="1" t="s">
        <v>4866</v>
      </c>
      <c r="C1478">
        <v>10200</v>
      </c>
      <c r="D1478" s="3">
        <v>45832</v>
      </c>
    </row>
    <row r="1479" spans="1:4" x14ac:dyDescent="0.25">
      <c r="A1479">
        <v>101645835</v>
      </c>
      <c r="B1479" s="1" t="s">
        <v>4869</v>
      </c>
      <c r="C1479">
        <v>43000</v>
      </c>
      <c r="D1479" s="3">
        <v>45827</v>
      </c>
    </row>
    <row r="1480" spans="1:4" x14ac:dyDescent="0.25">
      <c r="A1480">
        <v>102780394</v>
      </c>
      <c r="B1480" s="1" t="s">
        <v>3904</v>
      </c>
      <c r="C1480">
        <v>23000</v>
      </c>
      <c r="D1480" s="3">
        <v>45826</v>
      </c>
    </row>
    <row r="1481" spans="1:4" x14ac:dyDescent="0.25">
      <c r="A1481">
        <v>102882097</v>
      </c>
      <c r="B1481" s="1" t="s">
        <v>3863</v>
      </c>
      <c r="D1481" s="3">
        <v>45803</v>
      </c>
    </row>
    <row r="1482" spans="1:4" x14ac:dyDescent="0.25">
      <c r="A1482">
        <v>102789608</v>
      </c>
      <c r="B1482" s="1" t="s">
        <v>3839</v>
      </c>
      <c r="D1482" s="3">
        <v>45789</v>
      </c>
    </row>
    <row r="1483" spans="1:4" x14ac:dyDescent="0.25">
      <c r="A1483">
        <v>102903489</v>
      </c>
      <c r="B1483" s="1" t="s">
        <v>8990</v>
      </c>
      <c r="C1483">
        <v>25000</v>
      </c>
      <c r="D1483" s="3">
        <v>45826</v>
      </c>
    </row>
    <row r="1484" spans="1:4" x14ac:dyDescent="0.25">
      <c r="A1484">
        <v>102759750</v>
      </c>
      <c r="B1484" s="1" t="s">
        <v>4938</v>
      </c>
      <c r="D1484" s="3">
        <v>45685</v>
      </c>
    </row>
    <row r="1485" spans="1:4" x14ac:dyDescent="0.25">
      <c r="A1485">
        <v>100643771</v>
      </c>
      <c r="B1485" s="1" t="s">
        <v>3861</v>
      </c>
      <c r="C1485">
        <v>23000</v>
      </c>
      <c r="D1485" s="3">
        <v>45825</v>
      </c>
    </row>
    <row r="1486" spans="1:4" x14ac:dyDescent="0.25">
      <c r="A1486">
        <v>100640617</v>
      </c>
      <c r="B1486" s="1" t="s">
        <v>3832</v>
      </c>
      <c r="C1486">
        <v>23000</v>
      </c>
      <c r="D1486" s="3">
        <v>45825</v>
      </c>
    </row>
    <row r="1487" spans="1:4" x14ac:dyDescent="0.25">
      <c r="A1487">
        <v>100539204</v>
      </c>
      <c r="B1487" s="1" t="s">
        <v>8831</v>
      </c>
      <c r="C1487">
        <v>22000</v>
      </c>
      <c r="D1487" s="3">
        <v>45826</v>
      </c>
    </row>
    <row r="1488" spans="1:4" x14ac:dyDescent="0.25">
      <c r="A1488">
        <v>100540167</v>
      </c>
      <c r="B1488" s="1" t="s">
        <v>3841</v>
      </c>
      <c r="C1488">
        <v>20000</v>
      </c>
      <c r="D1488" s="3">
        <v>45826</v>
      </c>
    </row>
    <row r="1489" spans="1:4" x14ac:dyDescent="0.25">
      <c r="A1489">
        <v>100524197</v>
      </c>
      <c r="B1489" s="1" t="s">
        <v>8777</v>
      </c>
      <c r="C1489">
        <v>20000</v>
      </c>
      <c r="D1489" s="3">
        <v>45826</v>
      </c>
    </row>
    <row r="1490" spans="1:4" x14ac:dyDescent="0.25">
      <c r="A1490">
        <v>100523840</v>
      </c>
      <c r="B1490" s="1" t="s">
        <v>3885</v>
      </c>
      <c r="C1490">
        <v>15000</v>
      </c>
      <c r="D1490" s="3">
        <v>45826</v>
      </c>
    </row>
    <row r="1491" spans="1:4" x14ac:dyDescent="0.25">
      <c r="A1491">
        <v>100539210</v>
      </c>
      <c r="B1491" s="1" t="s">
        <v>3883</v>
      </c>
      <c r="D1491" s="3">
        <v>45803</v>
      </c>
    </row>
    <row r="1492" spans="1:4" x14ac:dyDescent="0.25">
      <c r="A1492">
        <v>100955129</v>
      </c>
      <c r="B1492" s="1" t="s">
        <v>3853</v>
      </c>
      <c r="C1492">
        <v>21000</v>
      </c>
      <c r="D1492" s="3">
        <v>45826</v>
      </c>
    </row>
    <row r="1493" spans="1:4" x14ac:dyDescent="0.25">
      <c r="A1493">
        <v>100540273</v>
      </c>
      <c r="B1493" s="1" t="s">
        <v>3865</v>
      </c>
      <c r="C1493">
        <v>40000</v>
      </c>
      <c r="D1493" s="3">
        <v>45826</v>
      </c>
    </row>
    <row r="1494" spans="1:4" x14ac:dyDescent="0.25">
      <c r="A1494">
        <v>100523696</v>
      </c>
      <c r="B1494" s="1" t="s">
        <v>3857</v>
      </c>
      <c r="C1494">
        <v>20000</v>
      </c>
      <c r="D1494" s="3">
        <v>45826</v>
      </c>
    </row>
    <row r="1495" spans="1:4" x14ac:dyDescent="0.25">
      <c r="A1495">
        <v>100539060</v>
      </c>
      <c r="B1495" s="1" t="s">
        <v>3867</v>
      </c>
      <c r="C1495">
        <v>70950</v>
      </c>
      <c r="D1495" s="3">
        <v>45826</v>
      </c>
    </row>
    <row r="1496" spans="1:4" x14ac:dyDescent="0.25">
      <c r="A1496">
        <v>100945491</v>
      </c>
      <c r="B1496" s="1" t="s">
        <v>9153</v>
      </c>
      <c r="D1496" s="3">
        <v>45798</v>
      </c>
    </row>
    <row r="1497" spans="1:4" x14ac:dyDescent="0.25">
      <c r="A1497">
        <v>100524512</v>
      </c>
      <c r="B1497" s="1" t="s">
        <v>3849</v>
      </c>
      <c r="D1497" s="3">
        <v>45803</v>
      </c>
    </row>
    <row r="1498" spans="1:4" x14ac:dyDescent="0.25">
      <c r="A1498">
        <v>100540391</v>
      </c>
      <c r="B1498" s="1" t="s">
        <v>3859</v>
      </c>
      <c r="C1498">
        <v>21000</v>
      </c>
      <c r="D1498" s="3">
        <v>45833</v>
      </c>
    </row>
    <row r="1499" spans="1:4" x14ac:dyDescent="0.25">
      <c r="A1499">
        <v>100523345</v>
      </c>
      <c r="B1499" s="1" t="s">
        <v>3889</v>
      </c>
      <c r="D1499" s="3">
        <v>45807</v>
      </c>
    </row>
    <row r="1500" spans="1:4" x14ac:dyDescent="0.25">
      <c r="A1500">
        <v>100524699</v>
      </c>
      <c r="B1500" s="1" t="s">
        <v>7513</v>
      </c>
      <c r="D1500" s="3">
        <v>44068</v>
      </c>
    </row>
    <row r="1501" spans="1:4" x14ac:dyDescent="0.25">
      <c r="A1501">
        <v>100523692</v>
      </c>
      <c r="B1501" s="1" t="s">
        <v>3877</v>
      </c>
      <c r="D1501" s="3">
        <v>45796</v>
      </c>
    </row>
    <row r="1502" spans="1:4" x14ac:dyDescent="0.25">
      <c r="A1502">
        <v>100539207</v>
      </c>
      <c r="B1502" s="1" t="s">
        <v>3835</v>
      </c>
      <c r="C1502">
        <v>21700</v>
      </c>
      <c r="D1502" s="3">
        <v>45826</v>
      </c>
    </row>
    <row r="1503" spans="1:4" x14ac:dyDescent="0.25">
      <c r="A1503">
        <v>100525372</v>
      </c>
      <c r="B1503" s="1" t="s">
        <v>8781</v>
      </c>
      <c r="C1503">
        <v>12000</v>
      </c>
      <c r="D1503" s="3">
        <v>45826</v>
      </c>
    </row>
    <row r="1504" spans="1:4" x14ac:dyDescent="0.25">
      <c r="A1504">
        <v>100525378</v>
      </c>
      <c r="B1504" s="1" t="s">
        <v>3875</v>
      </c>
      <c r="C1504">
        <v>21000</v>
      </c>
      <c r="D1504" s="3">
        <v>45826</v>
      </c>
    </row>
    <row r="1505" spans="1:4" x14ac:dyDescent="0.25">
      <c r="A1505">
        <v>100525373</v>
      </c>
      <c r="B1505" s="1" t="s">
        <v>3855</v>
      </c>
      <c r="D1505" s="3">
        <v>45789</v>
      </c>
    </row>
    <row r="1506" spans="1:4" x14ac:dyDescent="0.25">
      <c r="A1506">
        <v>100523035</v>
      </c>
      <c r="B1506" s="1" t="s">
        <v>8779</v>
      </c>
      <c r="D1506" s="3">
        <v>45803</v>
      </c>
    </row>
    <row r="1507" spans="1:4" x14ac:dyDescent="0.25">
      <c r="A1507">
        <v>100524349</v>
      </c>
      <c r="B1507" s="1" t="s">
        <v>3847</v>
      </c>
      <c r="C1507">
        <v>21000</v>
      </c>
      <c r="D1507" s="3">
        <v>45826</v>
      </c>
    </row>
    <row r="1508" spans="1:4" x14ac:dyDescent="0.25">
      <c r="A1508">
        <v>101645891</v>
      </c>
      <c r="B1508" s="1" t="s">
        <v>3847</v>
      </c>
      <c r="D1508" s="3">
        <v>45803</v>
      </c>
    </row>
    <row r="1509" spans="1:4" x14ac:dyDescent="0.25">
      <c r="A1509">
        <v>101827783</v>
      </c>
      <c r="B1509" s="1" t="s">
        <v>3837</v>
      </c>
      <c r="C1509">
        <v>21000</v>
      </c>
      <c r="D1509" s="3">
        <v>45826</v>
      </c>
    </row>
    <row r="1510" spans="1:4" x14ac:dyDescent="0.25">
      <c r="A1510">
        <v>102594164</v>
      </c>
      <c r="B1510" s="1" t="s">
        <v>8829</v>
      </c>
      <c r="D1510" s="3">
        <v>45804</v>
      </c>
    </row>
    <row r="1511" spans="1:4" x14ac:dyDescent="0.25">
      <c r="A1511">
        <v>102655374</v>
      </c>
      <c r="B1511" s="1" t="s">
        <v>3871</v>
      </c>
      <c r="C1511">
        <v>23000</v>
      </c>
      <c r="D1511" s="3">
        <v>45826</v>
      </c>
    </row>
    <row r="1512" spans="1:4" x14ac:dyDescent="0.25">
      <c r="A1512">
        <v>102658556</v>
      </c>
      <c r="B1512" s="1" t="s">
        <v>8982</v>
      </c>
      <c r="C1512">
        <v>20000</v>
      </c>
      <c r="D1512" s="3">
        <v>45826</v>
      </c>
    </row>
    <row r="1513" spans="1:4" x14ac:dyDescent="0.25">
      <c r="A1513">
        <v>102658563</v>
      </c>
      <c r="B1513" s="1" t="s">
        <v>3851</v>
      </c>
      <c r="C1513">
        <v>21000</v>
      </c>
      <c r="D1513" s="3">
        <v>45831</v>
      </c>
    </row>
    <row r="1514" spans="1:4" x14ac:dyDescent="0.25">
      <c r="A1514">
        <v>102667652</v>
      </c>
      <c r="B1514" s="1" t="s">
        <v>8775</v>
      </c>
      <c r="C1514">
        <v>20000</v>
      </c>
      <c r="D1514" s="3">
        <v>45831</v>
      </c>
    </row>
    <row r="1515" spans="1:4" x14ac:dyDescent="0.25">
      <c r="A1515">
        <v>102701399</v>
      </c>
      <c r="B1515" s="1" t="s">
        <v>3845</v>
      </c>
      <c r="C1515">
        <v>21000</v>
      </c>
      <c r="D1515" s="3">
        <v>45826</v>
      </c>
    </row>
    <row r="1516" spans="1:4" x14ac:dyDescent="0.25">
      <c r="A1516">
        <v>102705597</v>
      </c>
      <c r="B1516" s="1" t="s">
        <v>3873</v>
      </c>
      <c r="D1516" s="3">
        <v>45803</v>
      </c>
    </row>
    <row r="1517" spans="1:4" x14ac:dyDescent="0.25">
      <c r="A1517">
        <v>102709740</v>
      </c>
      <c r="B1517" s="1" t="s">
        <v>3879</v>
      </c>
      <c r="C1517">
        <v>18000</v>
      </c>
      <c r="D1517" s="3">
        <v>45824</v>
      </c>
    </row>
    <row r="1518" spans="1:4" x14ac:dyDescent="0.25">
      <c r="A1518">
        <v>102717681</v>
      </c>
      <c r="B1518" s="1" t="s">
        <v>3887</v>
      </c>
      <c r="D1518" s="3">
        <v>45789</v>
      </c>
    </row>
    <row r="1519" spans="1:4" x14ac:dyDescent="0.25">
      <c r="A1519">
        <v>102728358</v>
      </c>
      <c r="B1519" s="1" t="s">
        <v>3843</v>
      </c>
      <c r="C1519">
        <v>52000</v>
      </c>
      <c r="D1519" s="3">
        <v>45825</v>
      </c>
    </row>
    <row r="1520" spans="1:4" x14ac:dyDescent="0.25">
      <c r="A1520">
        <v>102731877</v>
      </c>
      <c r="B1520" s="1" t="s">
        <v>3869</v>
      </c>
      <c r="D1520" s="3">
        <v>45803</v>
      </c>
    </row>
    <row r="1521" spans="1:4" x14ac:dyDescent="0.25">
      <c r="A1521">
        <v>102731880</v>
      </c>
      <c r="B1521" s="1" t="s">
        <v>9155</v>
      </c>
      <c r="C1521">
        <v>43000</v>
      </c>
      <c r="D1521" s="3">
        <v>45826</v>
      </c>
    </row>
    <row r="1522" spans="1:4" x14ac:dyDescent="0.25">
      <c r="A1522">
        <v>102642155</v>
      </c>
      <c r="B1522" s="1" t="s">
        <v>3881</v>
      </c>
      <c r="C1522">
        <v>13000</v>
      </c>
      <c r="D1522" s="3">
        <v>45826</v>
      </c>
    </row>
    <row r="1523" spans="1:4" x14ac:dyDescent="0.25">
      <c r="A1523">
        <v>102419031</v>
      </c>
      <c r="B1523" s="1" t="s">
        <v>8678</v>
      </c>
      <c r="D1523" s="3"/>
    </row>
    <row r="1524" spans="1:4" x14ac:dyDescent="0.25">
      <c r="A1524">
        <v>100539315</v>
      </c>
      <c r="B1524" s="1" t="s">
        <v>5132</v>
      </c>
      <c r="C1524">
        <v>58000</v>
      </c>
      <c r="D1524" s="3">
        <v>45825</v>
      </c>
    </row>
    <row r="1525" spans="1:4" x14ac:dyDescent="0.25">
      <c r="A1525">
        <v>100539200</v>
      </c>
      <c r="B1525" s="1" t="s">
        <v>5126</v>
      </c>
      <c r="D1525" s="3">
        <v>45805</v>
      </c>
    </row>
    <row r="1526" spans="1:4" x14ac:dyDescent="0.25">
      <c r="A1526">
        <v>101643552</v>
      </c>
      <c r="B1526" s="1" t="s">
        <v>5126</v>
      </c>
      <c r="D1526" s="3">
        <v>44510</v>
      </c>
    </row>
    <row r="1527" spans="1:4" x14ac:dyDescent="0.25">
      <c r="A1527">
        <v>101646371</v>
      </c>
      <c r="B1527" s="1" t="s">
        <v>5129</v>
      </c>
      <c r="D1527" s="3"/>
    </row>
    <row r="1528" spans="1:4" x14ac:dyDescent="0.25">
      <c r="A1528">
        <v>100523682</v>
      </c>
      <c r="B1528" s="1" t="s">
        <v>5043</v>
      </c>
      <c r="C1528">
        <v>10000</v>
      </c>
      <c r="D1528" s="3">
        <v>45819</v>
      </c>
    </row>
    <row r="1529" spans="1:4" x14ac:dyDescent="0.25">
      <c r="A1529">
        <v>100523837</v>
      </c>
      <c r="B1529" s="1" t="s">
        <v>5047</v>
      </c>
      <c r="C1529">
        <v>25000</v>
      </c>
      <c r="D1529" s="3">
        <v>45832</v>
      </c>
    </row>
    <row r="1530" spans="1:4" x14ac:dyDescent="0.25">
      <c r="A1530">
        <v>100523497</v>
      </c>
      <c r="B1530" s="1" t="s">
        <v>3982</v>
      </c>
      <c r="C1530">
        <v>22000</v>
      </c>
      <c r="D1530" s="3">
        <v>45832</v>
      </c>
    </row>
    <row r="1531" spans="1:4" x14ac:dyDescent="0.25">
      <c r="A1531">
        <v>100538953</v>
      </c>
      <c r="B1531" s="1" t="s">
        <v>5045</v>
      </c>
      <c r="C1531">
        <v>20000</v>
      </c>
      <c r="D1531" s="3">
        <v>45832</v>
      </c>
    </row>
    <row r="1532" spans="1:4" x14ac:dyDescent="0.25">
      <c r="A1532">
        <v>101388886</v>
      </c>
      <c r="B1532" s="1" t="s">
        <v>3984</v>
      </c>
      <c r="D1532" s="3">
        <v>45596</v>
      </c>
    </row>
    <row r="1533" spans="1:4" x14ac:dyDescent="0.25">
      <c r="A1533">
        <v>101645828</v>
      </c>
      <c r="B1533" s="1" t="s">
        <v>9453</v>
      </c>
      <c r="C1533">
        <v>21000</v>
      </c>
      <c r="D1533" s="3">
        <v>45831</v>
      </c>
    </row>
    <row r="1534" spans="1:4" x14ac:dyDescent="0.25">
      <c r="A1534">
        <v>102920758</v>
      </c>
      <c r="B1534" s="1" t="s">
        <v>3732</v>
      </c>
      <c r="D1534" s="3">
        <v>45757</v>
      </c>
    </row>
    <row r="1535" spans="1:4" x14ac:dyDescent="0.25">
      <c r="A1535">
        <v>102920728</v>
      </c>
      <c r="B1535" s="1" t="s">
        <v>8813</v>
      </c>
      <c r="D1535" s="3">
        <v>45805</v>
      </c>
    </row>
    <row r="1536" spans="1:4" x14ac:dyDescent="0.25">
      <c r="A1536">
        <v>100540290</v>
      </c>
      <c r="B1536" s="1" t="s">
        <v>3720</v>
      </c>
      <c r="C1536">
        <v>37700</v>
      </c>
      <c r="D1536" s="3">
        <v>45833</v>
      </c>
    </row>
    <row r="1537" spans="1:4" x14ac:dyDescent="0.25">
      <c r="A1537">
        <v>100540269</v>
      </c>
      <c r="B1537" s="1" t="s">
        <v>3723</v>
      </c>
      <c r="C1537">
        <v>41000</v>
      </c>
      <c r="D1537" s="3">
        <v>45825</v>
      </c>
    </row>
    <row r="1538" spans="1:4" x14ac:dyDescent="0.25">
      <c r="A1538">
        <v>100523512</v>
      </c>
      <c r="B1538" s="1" t="s">
        <v>3727</v>
      </c>
      <c r="C1538">
        <v>21000</v>
      </c>
      <c r="D1538" s="3">
        <v>45827</v>
      </c>
    </row>
    <row r="1539" spans="1:4" x14ac:dyDescent="0.25">
      <c r="A1539">
        <v>100539332</v>
      </c>
      <c r="B1539" s="1" t="s">
        <v>8812</v>
      </c>
      <c r="C1539">
        <v>23000</v>
      </c>
      <c r="D1539" s="3">
        <v>45832</v>
      </c>
    </row>
    <row r="1540" spans="1:4" x14ac:dyDescent="0.25">
      <c r="A1540">
        <v>100540501</v>
      </c>
      <c r="B1540" s="1" t="s">
        <v>3730</v>
      </c>
      <c r="C1540">
        <v>21000</v>
      </c>
      <c r="D1540" s="3">
        <v>45832</v>
      </c>
    </row>
    <row r="1541" spans="1:4" x14ac:dyDescent="0.25">
      <c r="A1541">
        <v>100540389</v>
      </c>
      <c r="B1541" s="1" t="s">
        <v>3725</v>
      </c>
      <c r="C1541">
        <v>9000</v>
      </c>
      <c r="D1541" s="3">
        <v>45819</v>
      </c>
    </row>
    <row r="1542" spans="1:4" x14ac:dyDescent="0.25">
      <c r="A1542">
        <v>101645877</v>
      </c>
      <c r="B1542" s="1" t="s">
        <v>3727</v>
      </c>
      <c r="D1542" s="3">
        <v>45764</v>
      </c>
    </row>
    <row r="1543" spans="1:4" x14ac:dyDescent="0.25">
      <c r="A1543">
        <v>101646567</v>
      </c>
      <c r="B1543" s="1" t="s">
        <v>3720</v>
      </c>
      <c r="C1543">
        <v>36000</v>
      </c>
      <c r="D1543" s="3">
        <v>45829</v>
      </c>
    </row>
    <row r="1544" spans="1:4" x14ac:dyDescent="0.25">
      <c r="A1544">
        <v>101646568</v>
      </c>
      <c r="B1544" s="1" t="s">
        <v>3723</v>
      </c>
      <c r="C1544">
        <v>33000</v>
      </c>
      <c r="D1544" s="3">
        <v>45827</v>
      </c>
    </row>
    <row r="1545" spans="1:4" x14ac:dyDescent="0.25">
      <c r="A1545">
        <v>100525882</v>
      </c>
      <c r="B1545" s="1" t="s">
        <v>6948</v>
      </c>
      <c r="C1545">
        <v>20000</v>
      </c>
      <c r="D1545" s="3">
        <v>45832</v>
      </c>
    </row>
    <row r="1546" spans="1:4" x14ac:dyDescent="0.25">
      <c r="A1546">
        <v>100526189</v>
      </c>
      <c r="B1546" s="1" t="s">
        <v>6952</v>
      </c>
      <c r="D1546" s="3">
        <v>45765</v>
      </c>
    </row>
    <row r="1547" spans="1:4" x14ac:dyDescent="0.25">
      <c r="A1547">
        <v>100526580</v>
      </c>
      <c r="B1547" s="1" t="s">
        <v>4581</v>
      </c>
      <c r="C1547">
        <v>21000</v>
      </c>
      <c r="D1547" s="3">
        <v>45832</v>
      </c>
    </row>
    <row r="1548" spans="1:4" x14ac:dyDescent="0.25">
      <c r="A1548">
        <v>100525788</v>
      </c>
      <c r="B1548" s="1" t="s">
        <v>4581</v>
      </c>
      <c r="C1548">
        <v>21000</v>
      </c>
      <c r="D1548" s="3">
        <v>45832</v>
      </c>
    </row>
    <row r="1549" spans="1:4" x14ac:dyDescent="0.25">
      <c r="A1549">
        <v>100525863</v>
      </c>
      <c r="B1549" s="1" t="s">
        <v>6950</v>
      </c>
      <c r="C1549">
        <v>21000</v>
      </c>
      <c r="D1549" s="3">
        <v>45832</v>
      </c>
    </row>
    <row r="1550" spans="1:4" x14ac:dyDescent="0.25">
      <c r="A1550">
        <v>101643770</v>
      </c>
      <c r="B1550" s="1" t="s">
        <v>6950</v>
      </c>
      <c r="C1550">
        <v>21000</v>
      </c>
      <c r="D1550" s="3">
        <v>45832</v>
      </c>
    </row>
    <row r="1551" spans="1:4" x14ac:dyDescent="0.25">
      <c r="A1551">
        <v>101643771</v>
      </c>
      <c r="B1551" s="1" t="s">
        <v>6952</v>
      </c>
      <c r="C1551">
        <v>21400</v>
      </c>
      <c r="D1551" s="3">
        <v>45819</v>
      </c>
    </row>
    <row r="1552" spans="1:4" x14ac:dyDescent="0.25">
      <c r="A1552">
        <v>102702773</v>
      </c>
      <c r="B1552" s="1" t="s">
        <v>6954</v>
      </c>
      <c r="C1552">
        <v>24000</v>
      </c>
      <c r="D1552" s="3">
        <v>45832</v>
      </c>
    </row>
    <row r="1553" spans="1:4" x14ac:dyDescent="0.25">
      <c r="A1553">
        <v>100526042</v>
      </c>
      <c r="B1553" s="1" t="s">
        <v>6984</v>
      </c>
      <c r="C1553">
        <v>15000</v>
      </c>
      <c r="D1553" s="3">
        <v>45825</v>
      </c>
    </row>
    <row r="1554" spans="1:4" x14ac:dyDescent="0.25">
      <c r="A1554">
        <v>100526124</v>
      </c>
      <c r="B1554" s="1" t="s">
        <v>4801</v>
      </c>
      <c r="C1554">
        <v>15000</v>
      </c>
      <c r="D1554" s="3">
        <v>45825</v>
      </c>
    </row>
    <row r="1555" spans="1:4" x14ac:dyDescent="0.25">
      <c r="A1555">
        <v>102921084</v>
      </c>
      <c r="B1555" s="1" t="s">
        <v>1394</v>
      </c>
      <c r="C1555">
        <v>12000</v>
      </c>
      <c r="D1555" s="3">
        <v>45819</v>
      </c>
    </row>
    <row r="1556" spans="1:4" x14ac:dyDescent="0.25">
      <c r="A1556">
        <v>100526020</v>
      </c>
      <c r="B1556" s="1" t="s">
        <v>1397</v>
      </c>
      <c r="D1556" s="3">
        <v>45805</v>
      </c>
    </row>
    <row r="1557" spans="1:4" x14ac:dyDescent="0.25">
      <c r="A1557">
        <v>102207844</v>
      </c>
      <c r="B1557" s="1" t="s">
        <v>2463</v>
      </c>
      <c r="D1557" s="3">
        <v>45661</v>
      </c>
    </row>
    <row r="1558" spans="1:4" x14ac:dyDescent="0.25">
      <c r="A1558">
        <v>100522781</v>
      </c>
      <c r="B1558" s="1" t="s">
        <v>7235</v>
      </c>
      <c r="C1558">
        <v>21000</v>
      </c>
      <c r="D1558" s="3">
        <v>45832</v>
      </c>
    </row>
    <row r="1559" spans="1:4" x14ac:dyDescent="0.25">
      <c r="A1559">
        <v>100522427</v>
      </c>
      <c r="B1559" s="1" t="s">
        <v>6203</v>
      </c>
      <c r="D1559" s="3">
        <v>45798</v>
      </c>
    </row>
    <row r="1560" spans="1:4" x14ac:dyDescent="0.25">
      <c r="A1560">
        <v>100525877</v>
      </c>
      <c r="B1560" s="1" t="s">
        <v>4651</v>
      </c>
      <c r="C1560">
        <v>22000</v>
      </c>
      <c r="D1560" s="3">
        <v>45825</v>
      </c>
    </row>
    <row r="1561" spans="1:4" x14ac:dyDescent="0.25">
      <c r="A1561">
        <v>100526140</v>
      </c>
      <c r="B1561" s="1" t="s">
        <v>8960</v>
      </c>
      <c r="C1561">
        <v>19980</v>
      </c>
      <c r="D1561" s="3">
        <v>45832</v>
      </c>
    </row>
    <row r="1562" spans="1:4" x14ac:dyDescent="0.25">
      <c r="A1562">
        <v>101643774</v>
      </c>
      <c r="B1562" s="1" t="s">
        <v>855</v>
      </c>
      <c r="C1562">
        <v>20000</v>
      </c>
      <c r="D1562" s="3">
        <v>45826</v>
      </c>
    </row>
    <row r="1563" spans="1:4" x14ac:dyDescent="0.25">
      <c r="A1563">
        <v>102662377</v>
      </c>
      <c r="B1563" s="1" t="s">
        <v>4653</v>
      </c>
      <c r="C1563">
        <v>20000</v>
      </c>
      <c r="D1563" s="3">
        <v>45827</v>
      </c>
    </row>
    <row r="1564" spans="1:4" x14ac:dyDescent="0.25">
      <c r="A1564">
        <v>100540536</v>
      </c>
      <c r="B1564" s="1" t="s">
        <v>8451</v>
      </c>
      <c r="C1564">
        <v>25</v>
      </c>
      <c r="D1564" s="3">
        <v>45821</v>
      </c>
    </row>
    <row r="1565" spans="1:4" x14ac:dyDescent="0.25">
      <c r="A1565">
        <v>100523660</v>
      </c>
      <c r="B1565" s="1" t="s">
        <v>2564</v>
      </c>
      <c r="C1565">
        <v>44000</v>
      </c>
      <c r="D1565" s="3">
        <v>45832</v>
      </c>
    </row>
    <row r="1566" spans="1:4" x14ac:dyDescent="0.25">
      <c r="A1566">
        <v>101332052</v>
      </c>
      <c r="B1566" s="1" t="s">
        <v>6958</v>
      </c>
      <c r="C1566">
        <v>18500</v>
      </c>
      <c r="D1566" s="3">
        <v>45832</v>
      </c>
    </row>
    <row r="1567" spans="1:4" x14ac:dyDescent="0.25">
      <c r="A1567">
        <v>100523184</v>
      </c>
      <c r="B1567" s="1" t="s">
        <v>3054</v>
      </c>
      <c r="C1567">
        <v>22000</v>
      </c>
      <c r="D1567" s="3">
        <v>45832</v>
      </c>
    </row>
    <row r="1568" spans="1:4" x14ac:dyDescent="0.25">
      <c r="A1568">
        <v>100540395</v>
      </c>
      <c r="B1568" s="1" t="s">
        <v>6956</v>
      </c>
      <c r="C1568">
        <v>20000</v>
      </c>
      <c r="D1568" s="3">
        <v>45832</v>
      </c>
    </row>
    <row r="1569" spans="1:4" x14ac:dyDescent="0.25">
      <c r="A1569">
        <v>100540414</v>
      </c>
      <c r="B1569" s="1" t="s">
        <v>3052</v>
      </c>
      <c r="C1569">
        <v>25000</v>
      </c>
      <c r="D1569" s="3">
        <v>45821</v>
      </c>
    </row>
    <row r="1570" spans="1:4" x14ac:dyDescent="0.25">
      <c r="A1570">
        <v>100539609</v>
      </c>
      <c r="B1570" s="1" t="s">
        <v>6960</v>
      </c>
      <c r="C1570">
        <v>25000</v>
      </c>
      <c r="D1570" s="3">
        <v>45832</v>
      </c>
    </row>
    <row r="1571" spans="1:4" x14ac:dyDescent="0.25">
      <c r="A1571">
        <v>100522686</v>
      </c>
      <c r="B1571" s="1" t="s">
        <v>3971</v>
      </c>
      <c r="C1571">
        <v>31000</v>
      </c>
      <c r="D1571" s="3">
        <v>45832</v>
      </c>
    </row>
    <row r="1572" spans="1:4" x14ac:dyDescent="0.25">
      <c r="A1572">
        <v>100540630</v>
      </c>
      <c r="B1572" s="1" t="s">
        <v>3969</v>
      </c>
      <c r="D1572" s="3">
        <v>45808</v>
      </c>
    </row>
    <row r="1573" spans="1:4" x14ac:dyDescent="0.25">
      <c r="A1573">
        <v>100523357</v>
      </c>
      <c r="B1573" s="1" t="s">
        <v>9474</v>
      </c>
      <c r="C1573">
        <v>41000</v>
      </c>
      <c r="D1573" s="3">
        <v>45832</v>
      </c>
    </row>
    <row r="1574" spans="1:4" x14ac:dyDescent="0.25">
      <c r="A1574">
        <v>100540519</v>
      </c>
      <c r="B1574" s="1" t="s">
        <v>8529</v>
      </c>
      <c r="C1574">
        <v>16500</v>
      </c>
      <c r="D1574" s="3">
        <v>45828</v>
      </c>
    </row>
    <row r="1575" spans="1:4" x14ac:dyDescent="0.25">
      <c r="A1575">
        <v>100540658</v>
      </c>
      <c r="B1575" s="1" t="s">
        <v>4966</v>
      </c>
      <c r="D1575" s="3">
        <v>45798</v>
      </c>
    </row>
    <row r="1576" spans="1:4" x14ac:dyDescent="0.25">
      <c r="A1576">
        <v>100540521</v>
      </c>
      <c r="B1576" s="1" t="s">
        <v>9650</v>
      </c>
      <c r="D1576" s="3">
        <v>45702</v>
      </c>
    </row>
    <row r="1577" spans="1:4" x14ac:dyDescent="0.25">
      <c r="A1577">
        <v>101643804</v>
      </c>
      <c r="B1577" s="1" t="s">
        <v>4966</v>
      </c>
      <c r="C1577">
        <v>21000</v>
      </c>
      <c r="D1577" s="3">
        <v>45828</v>
      </c>
    </row>
    <row r="1578" spans="1:4" x14ac:dyDescent="0.25">
      <c r="A1578">
        <v>100523700</v>
      </c>
      <c r="B1578" s="1" t="s">
        <v>200</v>
      </c>
      <c r="C1578">
        <v>21250</v>
      </c>
      <c r="D1578" s="3">
        <v>45825</v>
      </c>
    </row>
    <row r="1579" spans="1:4" x14ac:dyDescent="0.25">
      <c r="A1579">
        <v>100539614</v>
      </c>
      <c r="B1579" s="1" t="s">
        <v>8931</v>
      </c>
      <c r="D1579" s="3">
        <v>45491</v>
      </c>
    </row>
    <row r="1580" spans="1:4" x14ac:dyDescent="0.25">
      <c r="A1580">
        <v>100524177</v>
      </c>
      <c r="B1580" s="1" t="s">
        <v>3813</v>
      </c>
      <c r="D1580" s="3">
        <v>45805</v>
      </c>
    </row>
    <row r="1581" spans="1:4" x14ac:dyDescent="0.25">
      <c r="A1581">
        <v>100539297</v>
      </c>
      <c r="B1581" s="1" t="s">
        <v>3242</v>
      </c>
      <c r="C1581">
        <v>21700</v>
      </c>
      <c r="D1581" s="3">
        <v>45832</v>
      </c>
    </row>
    <row r="1582" spans="1:4" x14ac:dyDescent="0.25">
      <c r="A1582">
        <v>100539421</v>
      </c>
      <c r="B1582" s="1" t="s">
        <v>3245</v>
      </c>
      <c r="C1582">
        <v>20000</v>
      </c>
      <c r="D1582" s="3">
        <v>45825</v>
      </c>
    </row>
    <row r="1583" spans="1:4" x14ac:dyDescent="0.25">
      <c r="A1583">
        <v>100522800</v>
      </c>
      <c r="B1583" s="1" t="s">
        <v>8644</v>
      </c>
      <c r="C1583">
        <v>23000</v>
      </c>
      <c r="D1583" s="3">
        <v>45825</v>
      </c>
    </row>
    <row r="1584" spans="1:4" x14ac:dyDescent="0.25">
      <c r="A1584">
        <v>100539295</v>
      </c>
      <c r="B1584" s="1" t="s">
        <v>6850</v>
      </c>
      <c r="C1584">
        <v>17900</v>
      </c>
      <c r="D1584" s="3">
        <v>45825</v>
      </c>
    </row>
    <row r="1585" spans="1:4" x14ac:dyDescent="0.25">
      <c r="A1585">
        <v>100540752</v>
      </c>
      <c r="B1585" s="1" t="s">
        <v>4357</v>
      </c>
      <c r="D1585" s="3">
        <v>45797</v>
      </c>
    </row>
    <row r="1586" spans="1:4" x14ac:dyDescent="0.25">
      <c r="A1586">
        <v>101643801</v>
      </c>
      <c r="B1586" s="1" t="s">
        <v>6850</v>
      </c>
      <c r="C1586">
        <v>27900</v>
      </c>
      <c r="D1586" s="3">
        <v>45832</v>
      </c>
    </row>
    <row r="1587" spans="1:4" x14ac:dyDescent="0.25">
      <c r="A1587">
        <v>100525700</v>
      </c>
      <c r="B1587" s="1" t="s">
        <v>7143</v>
      </c>
      <c r="D1587" s="3">
        <v>45800</v>
      </c>
    </row>
    <row r="1588" spans="1:4" x14ac:dyDescent="0.25">
      <c r="A1588">
        <v>100526380</v>
      </c>
      <c r="B1588" s="1" t="s">
        <v>7141</v>
      </c>
      <c r="D1588" s="3">
        <v>45800</v>
      </c>
    </row>
    <row r="1589" spans="1:4" x14ac:dyDescent="0.25">
      <c r="A1589">
        <v>100526450</v>
      </c>
      <c r="B1589" s="1" t="s">
        <v>3517</v>
      </c>
      <c r="C1589">
        <v>4100</v>
      </c>
      <c r="D1589" s="3">
        <v>45830</v>
      </c>
    </row>
    <row r="1590" spans="1:4" x14ac:dyDescent="0.25">
      <c r="A1590">
        <v>102425558</v>
      </c>
      <c r="B1590" s="1" t="s">
        <v>4990</v>
      </c>
      <c r="D1590" s="3">
        <v>42949</v>
      </c>
    </row>
    <row r="1591" spans="1:4" x14ac:dyDescent="0.25">
      <c r="A1591">
        <v>100523533</v>
      </c>
      <c r="B1591" s="1" t="s">
        <v>8535</v>
      </c>
      <c r="C1591">
        <v>23000</v>
      </c>
      <c r="D1591" s="3">
        <v>45824</v>
      </c>
    </row>
    <row r="1592" spans="1:4" x14ac:dyDescent="0.25">
      <c r="A1592">
        <v>100525698</v>
      </c>
      <c r="B1592" s="1" t="s">
        <v>4987</v>
      </c>
      <c r="C1592">
        <v>12000</v>
      </c>
      <c r="D1592" s="3">
        <v>45834</v>
      </c>
    </row>
    <row r="1593" spans="1:4" x14ac:dyDescent="0.25">
      <c r="A1593">
        <v>100522570</v>
      </c>
      <c r="B1593" s="1" t="s">
        <v>2815</v>
      </c>
      <c r="C1593">
        <v>60000</v>
      </c>
      <c r="D1593" s="3">
        <v>45827</v>
      </c>
    </row>
    <row r="1594" spans="1:4" x14ac:dyDescent="0.25">
      <c r="A1594">
        <v>100522593</v>
      </c>
      <c r="B1594" s="1" t="s">
        <v>2812</v>
      </c>
      <c r="C1594">
        <v>25000</v>
      </c>
      <c r="D1594" s="3">
        <v>45825</v>
      </c>
    </row>
    <row r="1595" spans="1:4" x14ac:dyDescent="0.25">
      <c r="A1595">
        <v>100525880</v>
      </c>
      <c r="B1595" s="1" t="s">
        <v>2821</v>
      </c>
      <c r="D1595" s="3">
        <v>45800</v>
      </c>
    </row>
    <row r="1596" spans="1:4" x14ac:dyDescent="0.25">
      <c r="A1596">
        <v>100522789</v>
      </c>
      <c r="B1596" s="1" t="s">
        <v>9377</v>
      </c>
      <c r="D1596" s="3">
        <v>45807</v>
      </c>
    </row>
    <row r="1597" spans="1:4" x14ac:dyDescent="0.25">
      <c r="A1597">
        <v>100522473</v>
      </c>
      <c r="B1597" s="1" t="s">
        <v>2819</v>
      </c>
      <c r="D1597" s="3">
        <v>45800</v>
      </c>
    </row>
    <row r="1598" spans="1:4" x14ac:dyDescent="0.25">
      <c r="A1598">
        <v>100525784</v>
      </c>
      <c r="B1598" s="1" t="s">
        <v>2817</v>
      </c>
      <c r="C1598">
        <v>28000</v>
      </c>
      <c r="D1598" s="3">
        <v>45827</v>
      </c>
    </row>
    <row r="1599" spans="1:4" x14ac:dyDescent="0.25">
      <c r="A1599">
        <v>101644774</v>
      </c>
      <c r="B1599" s="1" t="s">
        <v>2812</v>
      </c>
      <c r="C1599">
        <v>26000</v>
      </c>
      <c r="D1599" s="3">
        <v>45834</v>
      </c>
    </row>
    <row r="1600" spans="1:4" x14ac:dyDescent="0.25">
      <c r="A1600">
        <v>101644773</v>
      </c>
      <c r="B1600" s="1" t="s">
        <v>2823</v>
      </c>
      <c r="D1600" s="3">
        <v>45791</v>
      </c>
    </row>
    <row r="1601" spans="1:4" x14ac:dyDescent="0.25">
      <c r="A1601">
        <v>101332778</v>
      </c>
      <c r="B1601" s="1" t="s">
        <v>4844</v>
      </c>
      <c r="C1601">
        <v>30000</v>
      </c>
      <c r="D1601" s="3">
        <v>45825</v>
      </c>
    </row>
    <row r="1602" spans="1:4" x14ac:dyDescent="0.25">
      <c r="A1602">
        <v>100523177</v>
      </c>
      <c r="B1602" s="1" t="s">
        <v>8860</v>
      </c>
      <c r="C1602">
        <v>43250</v>
      </c>
      <c r="D1602" s="3">
        <v>45832</v>
      </c>
    </row>
    <row r="1603" spans="1:4" x14ac:dyDescent="0.25">
      <c r="A1603">
        <v>100539425</v>
      </c>
      <c r="B1603" s="1" t="s">
        <v>4847</v>
      </c>
      <c r="C1603">
        <v>29000</v>
      </c>
      <c r="D1603" s="3">
        <v>45831</v>
      </c>
    </row>
    <row r="1604" spans="1:4" x14ac:dyDescent="0.25">
      <c r="A1604">
        <v>100524175</v>
      </c>
      <c r="B1604" s="1" t="s">
        <v>4849</v>
      </c>
      <c r="C1604">
        <v>30000</v>
      </c>
      <c r="D1604" s="3">
        <v>45832</v>
      </c>
    </row>
    <row r="1605" spans="1:4" x14ac:dyDescent="0.25">
      <c r="A1605">
        <v>101645087</v>
      </c>
      <c r="B1605" s="1" t="s">
        <v>4844</v>
      </c>
      <c r="C1605">
        <v>30000</v>
      </c>
      <c r="D1605" s="3">
        <v>45825</v>
      </c>
    </row>
    <row r="1606" spans="1:4" x14ac:dyDescent="0.25">
      <c r="A1606">
        <v>101645461</v>
      </c>
      <c r="B1606" s="1" t="s">
        <v>4847</v>
      </c>
      <c r="C1606">
        <v>29000</v>
      </c>
      <c r="D1606" s="3">
        <v>45831</v>
      </c>
    </row>
    <row r="1607" spans="1:4" x14ac:dyDescent="0.25">
      <c r="A1607">
        <v>102905081</v>
      </c>
      <c r="B1607" s="1" t="s">
        <v>1147</v>
      </c>
      <c r="D1607" s="3">
        <v>45799</v>
      </c>
    </row>
    <row r="1608" spans="1:4" x14ac:dyDescent="0.25">
      <c r="A1608">
        <v>100540286</v>
      </c>
      <c r="B1608" s="1" t="s">
        <v>85</v>
      </c>
      <c r="C1608">
        <v>26000</v>
      </c>
      <c r="D1608" s="3">
        <v>45825</v>
      </c>
    </row>
    <row r="1609" spans="1:4" x14ac:dyDescent="0.25">
      <c r="A1609">
        <v>100526143</v>
      </c>
      <c r="B1609" s="1" t="s">
        <v>178</v>
      </c>
      <c r="D1609" s="3">
        <v>45785</v>
      </c>
    </row>
    <row r="1610" spans="1:4" x14ac:dyDescent="0.25">
      <c r="A1610">
        <v>101257542</v>
      </c>
      <c r="B1610" s="1" t="s">
        <v>152</v>
      </c>
      <c r="D1610" s="3">
        <v>45796</v>
      </c>
    </row>
    <row r="1611" spans="1:4" x14ac:dyDescent="0.25">
      <c r="A1611">
        <v>100945441</v>
      </c>
      <c r="B1611" s="1" t="s">
        <v>74</v>
      </c>
      <c r="C1611">
        <v>21000</v>
      </c>
      <c r="D1611" s="3">
        <v>45831</v>
      </c>
    </row>
    <row r="1612" spans="1:4" x14ac:dyDescent="0.25">
      <c r="A1612">
        <v>100526233</v>
      </c>
      <c r="B1612" s="1" t="s">
        <v>170</v>
      </c>
      <c r="C1612">
        <v>12000</v>
      </c>
      <c r="D1612" s="3">
        <v>45831</v>
      </c>
    </row>
    <row r="1613" spans="1:4" x14ac:dyDescent="0.25">
      <c r="A1613">
        <v>100526148</v>
      </c>
      <c r="B1613" s="1" t="s">
        <v>192</v>
      </c>
      <c r="C1613">
        <v>13000</v>
      </c>
      <c r="D1613" s="3">
        <v>45831</v>
      </c>
    </row>
    <row r="1614" spans="1:4" x14ac:dyDescent="0.25">
      <c r="A1614">
        <v>100526093</v>
      </c>
      <c r="B1614" s="1" t="s">
        <v>80</v>
      </c>
      <c r="C1614">
        <v>28000</v>
      </c>
      <c r="D1614" s="3">
        <v>45831</v>
      </c>
    </row>
    <row r="1615" spans="1:4" x14ac:dyDescent="0.25">
      <c r="A1615">
        <v>100526149</v>
      </c>
      <c r="B1615" s="1" t="s">
        <v>8156</v>
      </c>
      <c r="D1615" s="3">
        <v>45804</v>
      </c>
    </row>
    <row r="1616" spans="1:4" x14ac:dyDescent="0.25">
      <c r="A1616">
        <v>100526241</v>
      </c>
      <c r="B1616" s="1" t="s">
        <v>196</v>
      </c>
      <c r="C1616">
        <v>15000</v>
      </c>
      <c r="D1616" s="3">
        <v>45831</v>
      </c>
    </row>
    <row r="1617" spans="1:4" x14ac:dyDescent="0.25">
      <c r="A1617">
        <v>100526146</v>
      </c>
      <c r="B1617" s="1" t="s">
        <v>126</v>
      </c>
      <c r="D1617" s="3">
        <v>45797</v>
      </c>
    </row>
    <row r="1618" spans="1:4" x14ac:dyDescent="0.25">
      <c r="A1618">
        <v>100526254</v>
      </c>
      <c r="B1618" s="1" t="s">
        <v>70</v>
      </c>
      <c r="C1618">
        <v>10100</v>
      </c>
      <c r="D1618" s="3">
        <v>45832</v>
      </c>
    </row>
    <row r="1619" spans="1:4" x14ac:dyDescent="0.25">
      <c r="A1619">
        <v>101308847</v>
      </c>
      <c r="B1619" s="1" t="s">
        <v>158</v>
      </c>
      <c r="D1619" s="3">
        <v>45804</v>
      </c>
    </row>
    <row r="1620" spans="1:4" x14ac:dyDescent="0.25">
      <c r="A1620">
        <v>100526234</v>
      </c>
      <c r="B1620" s="1" t="s">
        <v>8698</v>
      </c>
      <c r="D1620" s="3">
        <v>45799</v>
      </c>
    </row>
    <row r="1621" spans="1:4" x14ac:dyDescent="0.25">
      <c r="A1621">
        <v>100526329</v>
      </c>
      <c r="B1621" s="1" t="s">
        <v>168</v>
      </c>
      <c r="C1621">
        <v>15000</v>
      </c>
      <c r="D1621" s="3">
        <v>45834</v>
      </c>
    </row>
    <row r="1622" spans="1:4" x14ac:dyDescent="0.25">
      <c r="A1622">
        <v>100526084</v>
      </c>
      <c r="B1622" s="1" t="s">
        <v>174</v>
      </c>
      <c r="C1622">
        <v>30000</v>
      </c>
      <c r="D1622" s="3">
        <v>45831</v>
      </c>
    </row>
    <row r="1623" spans="1:4" x14ac:dyDescent="0.25">
      <c r="A1623">
        <v>100526248</v>
      </c>
      <c r="B1623" s="1" t="s">
        <v>8154</v>
      </c>
      <c r="C1623">
        <v>32000</v>
      </c>
      <c r="D1623" s="3">
        <v>45831</v>
      </c>
    </row>
    <row r="1624" spans="1:4" x14ac:dyDescent="0.25">
      <c r="A1624">
        <v>100526307</v>
      </c>
      <c r="B1624" s="1" t="s">
        <v>144</v>
      </c>
      <c r="C1624">
        <v>30000</v>
      </c>
      <c r="D1624" s="3">
        <v>45831</v>
      </c>
    </row>
    <row r="1625" spans="1:4" x14ac:dyDescent="0.25">
      <c r="A1625">
        <v>100526332</v>
      </c>
      <c r="B1625" s="1" t="s">
        <v>194</v>
      </c>
      <c r="D1625" s="3">
        <v>45785</v>
      </c>
    </row>
    <row r="1626" spans="1:4" x14ac:dyDescent="0.25">
      <c r="A1626">
        <v>100526309</v>
      </c>
      <c r="B1626" s="1" t="s">
        <v>148</v>
      </c>
      <c r="D1626" s="3">
        <v>45804</v>
      </c>
    </row>
    <row r="1627" spans="1:4" x14ac:dyDescent="0.25">
      <c r="A1627">
        <v>100526419</v>
      </c>
      <c r="B1627" s="1" t="s">
        <v>9199</v>
      </c>
      <c r="D1627" s="3">
        <v>45797</v>
      </c>
    </row>
    <row r="1628" spans="1:4" x14ac:dyDescent="0.25">
      <c r="A1628">
        <v>100526311</v>
      </c>
      <c r="B1628" s="1" t="s">
        <v>150</v>
      </c>
      <c r="D1628" s="3">
        <v>45797</v>
      </c>
    </row>
    <row r="1629" spans="1:4" x14ac:dyDescent="0.25">
      <c r="A1629">
        <v>100526231</v>
      </c>
      <c r="B1629" s="1" t="s">
        <v>8291</v>
      </c>
      <c r="C1629">
        <v>31000</v>
      </c>
      <c r="D1629" s="3">
        <v>45831</v>
      </c>
    </row>
    <row r="1630" spans="1:4" x14ac:dyDescent="0.25">
      <c r="A1630">
        <v>100526424</v>
      </c>
      <c r="B1630" s="1" t="s">
        <v>182</v>
      </c>
      <c r="D1630" s="3">
        <v>45469</v>
      </c>
    </row>
    <row r="1631" spans="1:4" x14ac:dyDescent="0.25">
      <c r="A1631">
        <v>100526474</v>
      </c>
      <c r="B1631" s="1" t="s">
        <v>136</v>
      </c>
      <c r="C1631">
        <v>21000</v>
      </c>
      <c r="D1631" s="3">
        <v>45831</v>
      </c>
    </row>
    <row r="1632" spans="1:4" x14ac:dyDescent="0.25">
      <c r="A1632">
        <v>100526418</v>
      </c>
      <c r="B1632" s="1" t="s">
        <v>130</v>
      </c>
      <c r="C1632">
        <v>26000</v>
      </c>
      <c r="D1632" s="3">
        <v>45831</v>
      </c>
    </row>
    <row r="1633" spans="1:4" x14ac:dyDescent="0.25">
      <c r="A1633">
        <v>100526240</v>
      </c>
      <c r="B1633" s="1" t="s">
        <v>8330</v>
      </c>
      <c r="C1633">
        <v>30000</v>
      </c>
      <c r="D1633" s="3">
        <v>45831</v>
      </c>
    </row>
    <row r="1634" spans="1:4" x14ac:dyDescent="0.25">
      <c r="A1634">
        <v>100526416</v>
      </c>
      <c r="B1634" s="1" t="s">
        <v>9651</v>
      </c>
      <c r="D1634" s="3">
        <v>45295</v>
      </c>
    </row>
    <row r="1635" spans="1:4" x14ac:dyDescent="0.25">
      <c r="A1635">
        <v>100955119</v>
      </c>
      <c r="B1635" s="1" t="s">
        <v>78</v>
      </c>
      <c r="C1635">
        <v>28000</v>
      </c>
      <c r="D1635" s="3">
        <v>45831</v>
      </c>
    </row>
    <row r="1636" spans="1:4" x14ac:dyDescent="0.25">
      <c r="A1636">
        <v>100526420</v>
      </c>
      <c r="B1636" s="1" t="s">
        <v>162</v>
      </c>
      <c r="C1636">
        <v>26000</v>
      </c>
      <c r="D1636" s="3">
        <v>45831</v>
      </c>
    </row>
    <row r="1637" spans="1:4" x14ac:dyDescent="0.25">
      <c r="A1637">
        <v>100526250</v>
      </c>
      <c r="B1637" s="1" t="s">
        <v>138</v>
      </c>
      <c r="D1637" s="3">
        <v>45797</v>
      </c>
    </row>
    <row r="1638" spans="1:4" x14ac:dyDescent="0.25">
      <c r="A1638">
        <v>100526415</v>
      </c>
      <c r="B1638" s="1" t="s">
        <v>176</v>
      </c>
      <c r="C1638">
        <v>25000</v>
      </c>
      <c r="D1638" s="3">
        <v>45831</v>
      </c>
    </row>
    <row r="1639" spans="1:4" x14ac:dyDescent="0.25">
      <c r="A1639">
        <v>100526099</v>
      </c>
      <c r="B1639" s="1" t="s">
        <v>172</v>
      </c>
      <c r="C1639">
        <v>30200</v>
      </c>
      <c r="D1639" s="3">
        <v>45831</v>
      </c>
    </row>
    <row r="1640" spans="1:4" x14ac:dyDescent="0.25">
      <c r="A1640">
        <v>100526312</v>
      </c>
      <c r="B1640" s="1" t="s">
        <v>180</v>
      </c>
      <c r="C1640">
        <v>28000</v>
      </c>
      <c r="D1640" s="3">
        <v>45831</v>
      </c>
    </row>
    <row r="1641" spans="1:4" x14ac:dyDescent="0.25">
      <c r="A1641">
        <v>100526094</v>
      </c>
      <c r="B1641" s="1" t="s">
        <v>4634</v>
      </c>
      <c r="C1641">
        <v>32000</v>
      </c>
      <c r="D1641" s="3">
        <v>45831</v>
      </c>
    </row>
    <row r="1642" spans="1:4" x14ac:dyDescent="0.25">
      <c r="A1642">
        <v>100526263</v>
      </c>
      <c r="B1642" s="1" t="s">
        <v>154</v>
      </c>
      <c r="C1642">
        <v>12000</v>
      </c>
      <c r="D1642" s="3">
        <v>45831</v>
      </c>
    </row>
    <row r="1643" spans="1:4" x14ac:dyDescent="0.25">
      <c r="A1643">
        <v>100526153</v>
      </c>
      <c r="B1643" s="1" t="s">
        <v>9195</v>
      </c>
      <c r="C1643">
        <v>1100</v>
      </c>
      <c r="D1643" s="3">
        <v>45820</v>
      </c>
    </row>
    <row r="1644" spans="1:4" x14ac:dyDescent="0.25">
      <c r="A1644">
        <v>100526154</v>
      </c>
      <c r="B1644" s="1" t="s">
        <v>140</v>
      </c>
      <c r="C1644">
        <v>10000</v>
      </c>
      <c r="D1644" s="3">
        <v>45831</v>
      </c>
    </row>
    <row r="1645" spans="1:4" x14ac:dyDescent="0.25">
      <c r="A1645">
        <v>100526246</v>
      </c>
      <c r="B1645" s="1" t="s">
        <v>68</v>
      </c>
      <c r="C1645">
        <v>15000</v>
      </c>
      <c r="D1645" s="3">
        <v>45831</v>
      </c>
    </row>
    <row r="1646" spans="1:4" x14ac:dyDescent="0.25">
      <c r="A1646">
        <v>100526089</v>
      </c>
      <c r="B1646" s="1" t="s">
        <v>198</v>
      </c>
      <c r="D1646" s="3">
        <v>45804</v>
      </c>
    </row>
    <row r="1647" spans="1:4" x14ac:dyDescent="0.25">
      <c r="A1647">
        <v>100526150</v>
      </c>
      <c r="B1647" s="1" t="s">
        <v>8332</v>
      </c>
      <c r="C1647">
        <v>20000</v>
      </c>
      <c r="D1647" s="3">
        <v>45831</v>
      </c>
    </row>
    <row r="1648" spans="1:4" x14ac:dyDescent="0.25">
      <c r="A1648">
        <v>100526318</v>
      </c>
      <c r="B1648" s="1" t="s">
        <v>186</v>
      </c>
      <c r="D1648" s="3">
        <v>45439</v>
      </c>
    </row>
    <row r="1649" spans="1:4" x14ac:dyDescent="0.25">
      <c r="A1649">
        <v>100955124</v>
      </c>
      <c r="B1649" s="1" t="s">
        <v>8158</v>
      </c>
      <c r="C1649">
        <v>31000</v>
      </c>
      <c r="D1649" s="3">
        <v>45831</v>
      </c>
    </row>
    <row r="1650" spans="1:4" x14ac:dyDescent="0.25">
      <c r="A1650">
        <v>100945470</v>
      </c>
      <c r="B1650" s="1" t="s">
        <v>8326</v>
      </c>
      <c r="C1650">
        <v>34000</v>
      </c>
      <c r="D1650" s="3">
        <v>45832</v>
      </c>
    </row>
    <row r="1651" spans="1:4" x14ac:dyDescent="0.25">
      <c r="A1651">
        <v>100955125</v>
      </c>
      <c r="B1651" s="1" t="s">
        <v>76</v>
      </c>
      <c r="C1651">
        <v>34000</v>
      </c>
      <c r="D1651" s="3">
        <v>45832</v>
      </c>
    </row>
    <row r="1652" spans="1:4" x14ac:dyDescent="0.25">
      <c r="A1652">
        <v>100945476</v>
      </c>
      <c r="B1652" s="1" t="s">
        <v>72</v>
      </c>
      <c r="C1652">
        <v>27000</v>
      </c>
      <c r="D1652" s="3">
        <v>45831</v>
      </c>
    </row>
    <row r="1653" spans="1:4" x14ac:dyDescent="0.25">
      <c r="A1653">
        <v>100522646</v>
      </c>
      <c r="B1653" s="1" t="s">
        <v>190</v>
      </c>
      <c r="C1653">
        <v>18000</v>
      </c>
      <c r="D1653" s="3">
        <v>45831</v>
      </c>
    </row>
    <row r="1654" spans="1:4" x14ac:dyDescent="0.25">
      <c r="A1654">
        <v>100537809</v>
      </c>
      <c r="B1654" s="1" t="s">
        <v>9201</v>
      </c>
      <c r="D1654" s="3">
        <v>45785</v>
      </c>
    </row>
    <row r="1655" spans="1:4" x14ac:dyDescent="0.25">
      <c r="A1655">
        <v>100538489</v>
      </c>
      <c r="B1655" s="1" t="s">
        <v>184</v>
      </c>
      <c r="D1655" s="3">
        <v>45804</v>
      </c>
    </row>
    <row r="1656" spans="1:4" x14ac:dyDescent="0.25">
      <c r="A1656">
        <v>101145296</v>
      </c>
      <c r="B1656" s="1" t="s">
        <v>188</v>
      </c>
      <c r="D1656" s="3">
        <v>45800</v>
      </c>
    </row>
    <row r="1657" spans="1:4" x14ac:dyDescent="0.25">
      <c r="A1657">
        <v>101145297</v>
      </c>
      <c r="B1657" s="1" t="s">
        <v>128</v>
      </c>
      <c r="C1657">
        <v>15000</v>
      </c>
      <c r="D1657" s="3">
        <v>45831</v>
      </c>
    </row>
    <row r="1658" spans="1:4" x14ac:dyDescent="0.25">
      <c r="A1658">
        <v>101194561</v>
      </c>
      <c r="B1658" s="1" t="s">
        <v>8334</v>
      </c>
      <c r="C1658">
        <v>15000</v>
      </c>
      <c r="D1658" s="3">
        <v>45831</v>
      </c>
    </row>
    <row r="1659" spans="1:4" x14ac:dyDescent="0.25">
      <c r="A1659">
        <v>101194556</v>
      </c>
      <c r="B1659" s="1" t="s">
        <v>132</v>
      </c>
      <c r="C1659">
        <v>20000</v>
      </c>
      <c r="D1659" s="3">
        <v>45831</v>
      </c>
    </row>
    <row r="1660" spans="1:4" x14ac:dyDescent="0.25">
      <c r="A1660">
        <v>100522745</v>
      </c>
      <c r="B1660" s="1" t="s">
        <v>160</v>
      </c>
      <c r="D1660" s="3">
        <v>45797</v>
      </c>
    </row>
    <row r="1661" spans="1:4" x14ac:dyDescent="0.25">
      <c r="A1661">
        <v>101257629</v>
      </c>
      <c r="B1661" s="1" t="s">
        <v>166</v>
      </c>
      <c r="D1661" s="3">
        <v>45797</v>
      </c>
    </row>
    <row r="1662" spans="1:4" x14ac:dyDescent="0.25">
      <c r="A1662">
        <v>101257626</v>
      </c>
      <c r="B1662" s="1" t="s">
        <v>142</v>
      </c>
      <c r="D1662" s="3">
        <v>45796</v>
      </c>
    </row>
    <row r="1663" spans="1:4" x14ac:dyDescent="0.25">
      <c r="A1663">
        <v>101257624</v>
      </c>
      <c r="B1663" s="1" t="s">
        <v>8328</v>
      </c>
      <c r="C1663">
        <v>21000</v>
      </c>
      <c r="D1663" s="3">
        <v>45831</v>
      </c>
    </row>
    <row r="1664" spans="1:4" x14ac:dyDescent="0.25">
      <c r="A1664">
        <v>101257711</v>
      </c>
      <c r="B1664" s="1" t="s">
        <v>156</v>
      </c>
      <c r="D1664" s="3">
        <v>45804</v>
      </c>
    </row>
    <row r="1665" spans="1:4" x14ac:dyDescent="0.25">
      <c r="A1665">
        <v>101295141</v>
      </c>
      <c r="B1665" s="1" t="s">
        <v>64</v>
      </c>
      <c r="D1665" s="3">
        <v>45796</v>
      </c>
    </row>
    <row r="1666" spans="1:4" x14ac:dyDescent="0.25">
      <c r="A1666">
        <v>101306110</v>
      </c>
      <c r="B1666" s="1" t="s">
        <v>164</v>
      </c>
      <c r="C1666">
        <v>18000</v>
      </c>
      <c r="D1666" s="3">
        <v>45831</v>
      </c>
    </row>
    <row r="1667" spans="1:4" x14ac:dyDescent="0.25">
      <c r="A1667">
        <v>101270555</v>
      </c>
      <c r="B1667" s="1" t="s">
        <v>9157</v>
      </c>
      <c r="D1667" s="3">
        <v>45804</v>
      </c>
    </row>
    <row r="1668" spans="1:4" x14ac:dyDescent="0.25">
      <c r="A1668">
        <v>101644778</v>
      </c>
      <c r="B1668" s="1" t="s">
        <v>9197</v>
      </c>
      <c r="C1668">
        <v>25000</v>
      </c>
      <c r="D1668" s="3">
        <v>45833</v>
      </c>
    </row>
    <row r="1669" spans="1:4" x14ac:dyDescent="0.25">
      <c r="A1669">
        <v>101657073</v>
      </c>
      <c r="B1669" s="1" t="s">
        <v>134</v>
      </c>
      <c r="D1669" s="3">
        <v>45797</v>
      </c>
    </row>
    <row r="1670" spans="1:4" x14ac:dyDescent="0.25">
      <c r="A1670">
        <v>102655379</v>
      </c>
      <c r="B1670" s="1" t="s">
        <v>124</v>
      </c>
      <c r="C1670">
        <v>10000</v>
      </c>
      <c r="D1670" s="3">
        <v>45825</v>
      </c>
    </row>
    <row r="1671" spans="1:4" x14ac:dyDescent="0.25">
      <c r="A1671">
        <v>101918989</v>
      </c>
      <c r="B1671" s="1" t="s">
        <v>146</v>
      </c>
      <c r="C1671">
        <v>33200</v>
      </c>
      <c r="D1671" s="3">
        <v>45824</v>
      </c>
    </row>
    <row r="1672" spans="1:4" x14ac:dyDescent="0.25">
      <c r="A1672">
        <v>102793544</v>
      </c>
      <c r="B1672" s="1" t="s">
        <v>4679</v>
      </c>
      <c r="C1672">
        <v>28100</v>
      </c>
      <c r="D1672" s="3">
        <v>45832</v>
      </c>
    </row>
    <row r="1673" spans="1:4" x14ac:dyDescent="0.25">
      <c r="A1673">
        <v>102900179</v>
      </c>
      <c r="B1673" s="1" t="s">
        <v>9107</v>
      </c>
      <c r="D1673" s="3">
        <v>45679</v>
      </c>
    </row>
    <row r="1674" spans="1:4" x14ac:dyDescent="0.25">
      <c r="A1674">
        <v>102049995</v>
      </c>
      <c r="B1674" s="1" t="s">
        <v>4677</v>
      </c>
      <c r="D1674" s="3">
        <v>45705</v>
      </c>
    </row>
    <row r="1675" spans="1:4" x14ac:dyDescent="0.25">
      <c r="A1675">
        <v>102190966</v>
      </c>
      <c r="B1675" s="1" t="s">
        <v>4681</v>
      </c>
      <c r="D1675" s="3"/>
    </row>
    <row r="1676" spans="1:4" x14ac:dyDescent="0.25">
      <c r="A1676">
        <v>100522579</v>
      </c>
      <c r="B1676" s="1" t="s">
        <v>4673</v>
      </c>
      <c r="C1676">
        <v>26000</v>
      </c>
      <c r="D1676" s="3">
        <v>45828</v>
      </c>
    </row>
    <row r="1677" spans="1:4" x14ac:dyDescent="0.25">
      <c r="A1677">
        <v>100526034</v>
      </c>
      <c r="B1677" s="1" t="s">
        <v>3491</v>
      </c>
      <c r="D1677" s="3">
        <v>45625</v>
      </c>
    </row>
    <row r="1678" spans="1:4" x14ac:dyDescent="0.25">
      <c r="A1678">
        <v>100522577</v>
      </c>
      <c r="B1678" s="1" t="s">
        <v>4669</v>
      </c>
      <c r="C1678">
        <v>28000</v>
      </c>
      <c r="D1678" s="3">
        <v>45826</v>
      </c>
    </row>
    <row r="1679" spans="1:4" x14ac:dyDescent="0.25">
      <c r="A1679">
        <v>100526131</v>
      </c>
      <c r="B1679" s="1" t="s">
        <v>4675</v>
      </c>
      <c r="C1679">
        <v>30000</v>
      </c>
      <c r="D1679" s="3">
        <v>45828</v>
      </c>
    </row>
    <row r="1680" spans="1:4" x14ac:dyDescent="0.25">
      <c r="A1680">
        <v>100526389</v>
      </c>
      <c r="B1680" s="1" t="s">
        <v>4685</v>
      </c>
      <c r="C1680">
        <v>25000</v>
      </c>
      <c r="D1680" s="3">
        <v>45828</v>
      </c>
    </row>
    <row r="1681" spans="1:4" x14ac:dyDescent="0.25">
      <c r="A1681">
        <v>100522444</v>
      </c>
      <c r="B1681" s="1" t="s">
        <v>4667</v>
      </c>
      <c r="C1681">
        <v>26000</v>
      </c>
      <c r="D1681" s="3">
        <v>45828</v>
      </c>
    </row>
    <row r="1682" spans="1:4" x14ac:dyDescent="0.25">
      <c r="A1682">
        <v>100525798</v>
      </c>
      <c r="B1682" s="1" t="s">
        <v>3487</v>
      </c>
      <c r="C1682">
        <v>25943</v>
      </c>
      <c r="D1682" s="3">
        <v>45822</v>
      </c>
    </row>
    <row r="1683" spans="1:4" x14ac:dyDescent="0.25">
      <c r="A1683">
        <v>100639989</v>
      </c>
      <c r="B1683" s="1" t="s">
        <v>3480</v>
      </c>
      <c r="C1683">
        <v>27000</v>
      </c>
      <c r="D1683" s="3">
        <v>45828</v>
      </c>
    </row>
    <row r="1684" spans="1:4" x14ac:dyDescent="0.25">
      <c r="A1684">
        <v>100643794</v>
      </c>
      <c r="B1684" s="1" t="s">
        <v>4671</v>
      </c>
      <c r="C1684">
        <v>12500</v>
      </c>
      <c r="D1684" s="3">
        <v>45828</v>
      </c>
    </row>
    <row r="1685" spans="1:4" x14ac:dyDescent="0.25">
      <c r="A1685">
        <v>100639005</v>
      </c>
      <c r="B1685" s="1" t="s">
        <v>4683</v>
      </c>
      <c r="D1685" s="3">
        <v>45800</v>
      </c>
    </row>
    <row r="1686" spans="1:4" x14ac:dyDescent="0.25">
      <c r="A1686">
        <v>100645534</v>
      </c>
      <c r="B1686" s="1" t="s">
        <v>8945</v>
      </c>
      <c r="D1686" s="3">
        <v>45650</v>
      </c>
    </row>
    <row r="1687" spans="1:4" x14ac:dyDescent="0.25">
      <c r="A1687">
        <v>100643454</v>
      </c>
      <c r="B1687" s="1" t="s">
        <v>4663</v>
      </c>
      <c r="C1687">
        <v>25000</v>
      </c>
      <c r="D1687" s="3">
        <v>45828</v>
      </c>
    </row>
    <row r="1688" spans="1:4" x14ac:dyDescent="0.25">
      <c r="A1688">
        <v>101635509</v>
      </c>
      <c r="B1688" s="1" t="s">
        <v>3480</v>
      </c>
      <c r="C1688">
        <v>31000</v>
      </c>
      <c r="D1688" s="3">
        <v>45828</v>
      </c>
    </row>
    <row r="1689" spans="1:4" x14ac:dyDescent="0.25">
      <c r="A1689">
        <v>101635514</v>
      </c>
      <c r="B1689" s="1" t="s">
        <v>3480</v>
      </c>
      <c r="C1689">
        <v>31000</v>
      </c>
      <c r="D1689" s="3">
        <v>45828</v>
      </c>
    </row>
    <row r="1690" spans="1:4" x14ac:dyDescent="0.25">
      <c r="A1690">
        <v>101644766</v>
      </c>
      <c r="B1690" s="1" t="s">
        <v>3493</v>
      </c>
      <c r="D1690" s="3">
        <v>45800</v>
      </c>
    </row>
    <row r="1691" spans="1:4" x14ac:dyDescent="0.25">
      <c r="A1691">
        <v>101648103</v>
      </c>
      <c r="B1691" s="1" t="s">
        <v>3480</v>
      </c>
      <c r="C1691">
        <v>31000</v>
      </c>
      <c r="D1691" s="3">
        <v>45828</v>
      </c>
    </row>
    <row r="1692" spans="1:4" x14ac:dyDescent="0.25">
      <c r="A1692">
        <v>101648322</v>
      </c>
      <c r="B1692" s="1" t="s">
        <v>4665</v>
      </c>
      <c r="D1692" s="3">
        <v>45650</v>
      </c>
    </row>
    <row r="1693" spans="1:4" x14ac:dyDescent="0.25">
      <c r="A1693">
        <v>102883402</v>
      </c>
      <c r="B1693" s="1" t="s">
        <v>5116</v>
      </c>
      <c r="C1693">
        <v>26100</v>
      </c>
      <c r="D1693" s="3">
        <v>45824</v>
      </c>
    </row>
    <row r="1694" spans="1:4" x14ac:dyDescent="0.25">
      <c r="A1694">
        <v>102805273</v>
      </c>
      <c r="B1694" s="1" t="s">
        <v>5108</v>
      </c>
      <c r="C1694">
        <v>58000</v>
      </c>
      <c r="D1694" s="3">
        <v>45832</v>
      </c>
    </row>
    <row r="1695" spans="1:4" x14ac:dyDescent="0.25">
      <c r="A1695">
        <v>100540325</v>
      </c>
      <c r="B1695" s="1" t="s">
        <v>5112</v>
      </c>
      <c r="C1695">
        <v>30000</v>
      </c>
      <c r="D1695" s="3">
        <v>45814</v>
      </c>
    </row>
    <row r="1696" spans="1:4" x14ac:dyDescent="0.25">
      <c r="A1696">
        <v>100945288</v>
      </c>
      <c r="B1696" s="1" t="s">
        <v>5114</v>
      </c>
      <c r="C1696">
        <v>15000</v>
      </c>
      <c r="D1696" s="3">
        <v>45828</v>
      </c>
    </row>
    <row r="1697" spans="1:4" x14ac:dyDescent="0.25">
      <c r="A1697">
        <v>100540064</v>
      </c>
      <c r="B1697" s="1" t="s">
        <v>5106</v>
      </c>
      <c r="C1697">
        <v>52000</v>
      </c>
      <c r="D1697" s="3">
        <v>45824</v>
      </c>
    </row>
    <row r="1698" spans="1:4" x14ac:dyDescent="0.25">
      <c r="A1698">
        <v>100537922</v>
      </c>
      <c r="B1698" s="1" t="s">
        <v>8609</v>
      </c>
      <c r="D1698" s="3">
        <v>45798</v>
      </c>
    </row>
    <row r="1699" spans="1:4" x14ac:dyDescent="0.25">
      <c r="A1699">
        <v>102691684</v>
      </c>
      <c r="B1699" s="1" t="s">
        <v>5110</v>
      </c>
      <c r="C1699">
        <v>30000</v>
      </c>
      <c r="D1699" s="3">
        <v>45822</v>
      </c>
    </row>
    <row r="1700" spans="1:4" x14ac:dyDescent="0.25">
      <c r="A1700">
        <v>100524963</v>
      </c>
      <c r="B1700" s="1" t="s">
        <v>9541</v>
      </c>
      <c r="C1700">
        <v>26000</v>
      </c>
      <c r="D1700" s="3">
        <v>45828</v>
      </c>
    </row>
    <row r="1701" spans="1:4" x14ac:dyDescent="0.25">
      <c r="A1701">
        <v>100946642</v>
      </c>
      <c r="B1701" s="1" t="s">
        <v>8670</v>
      </c>
      <c r="C1701">
        <v>10000</v>
      </c>
      <c r="D1701" s="3">
        <v>45821</v>
      </c>
    </row>
    <row r="1702" spans="1:4" x14ac:dyDescent="0.25">
      <c r="A1702">
        <v>102920150</v>
      </c>
      <c r="B1702" s="1" t="s">
        <v>7341</v>
      </c>
      <c r="C1702">
        <v>20000</v>
      </c>
      <c r="D1702" s="3">
        <v>45828</v>
      </c>
    </row>
    <row r="1703" spans="1:4" x14ac:dyDescent="0.25">
      <c r="A1703">
        <v>100524419</v>
      </c>
      <c r="B1703" s="1" t="s">
        <v>4392</v>
      </c>
      <c r="C1703">
        <v>27500</v>
      </c>
      <c r="D1703" s="3">
        <v>45832</v>
      </c>
    </row>
    <row r="1704" spans="1:4" x14ac:dyDescent="0.25">
      <c r="A1704">
        <v>100524786</v>
      </c>
      <c r="B1704" s="1" t="s">
        <v>6347</v>
      </c>
      <c r="C1704">
        <v>5000</v>
      </c>
      <c r="D1704" s="3">
        <v>45821</v>
      </c>
    </row>
    <row r="1705" spans="1:4" x14ac:dyDescent="0.25">
      <c r="A1705">
        <v>100523103</v>
      </c>
      <c r="B1705" s="1" t="s">
        <v>4395</v>
      </c>
      <c r="D1705" s="3">
        <v>45800</v>
      </c>
    </row>
    <row r="1706" spans="1:4" x14ac:dyDescent="0.25">
      <c r="A1706">
        <v>100523969</v>
      </c>
      <c r="B1706" s="1" t="s">
        <v>8680</v>
      </c>
      <c r="C1706">
        <v>20000</v>
      </c>
      <c r="D1706" s="3">
        <v>45828</v>
      </c>
    </row>
    <row r="1707" spans="1:4" x14ac:dyDescent="0.25">
      <c r="A1707">
        <v>102828303</v>
      </c>
      <c r="B1707" s="1" t="s">
        <v>2207</v>
      </c>
      <c r="C1707">
        <v>25000</v>
      </c>
      <c r="D1707" s="3">
        <v>45824</v>
      </c>
    </row>
    <row r="1708" spans="1:4" x14ac:dyDescent="0.25">
      <c r="A1708">
        <v>102828298</v>
      </c>
      <c r="B1708" s="1" t="s">
        <v>2207</v>
      </c>
      <c r="D1708" s="3">
        <v>45796</v>
      </c>
    </row>
    <row r="1709" spans="1:4" x14ac:dyDescent="0.25">
      <c r="A1709">
        <v>100524083</v>
      </c>
      <c r="B1709" s="1" t="s">
        <v>2209</v>
      </c>
      <c r="C1709">
        <v>50000</v>
      </c>
      <c r="D1709" s="3">
        <v>45824</v>
      </c>
    </row>
    <row r="1710" spans="1:4" x14ac:dyDescent="0.25">
      <c r="A1710">
        <v>100523268</v>
      </c>
      <c r="B1710" s="1" t="s">
        <v>4500</v>
      </c>
      <c r="C1710">
        <v>16000</v>
      </c>
      <c r="D1710" s="3">
        <v>45828</v>
      </c>
    </row>
    <row r="1711" spans="1:4" x14ac:dyDescent="0.25">
      <c r="A1711">
        <v>100523318</v>
      </c>
      <c r="B1711" s="1" t="s">
        <v>8314</v>
      </c>
      <c r="C1711">
        <v>26100</v>
      </c>
      <c r="D1711" s="3">
        <v>45824</v>
      </c>
    </row>
    <row r="1712" spans="1:4" x14ac:dyDescent="0.25">
      <c r="A1712">
        <v>100524947</v>
      </c>
      <c r="B1712" s="1" t="s">
        <v>7415</v>
      </c>
      <c r="C1712">
        <v>39000</v>
      </c>
      <c r="D1712" s="3">
        <v>45828</v>
      </c>
    </row>
    <row r="1713" spans="1:4" x14ac:dyDescent="0.25">
      <c r="A1713">
        <v>100523463</v>
      </c>
      <c r="B1713" s="1" t="s">
        <v>4503</v>
      </c>
      <c r="C1713">
        <v>34000</v>
      </c>
      <c r="D1713" s="3">
        <v>45828</v>
      </c>
    </row>
    <row r="1714" spans="1:4" x14ac:dyDescent="0.25">
      <c r="A1714">
        <v>100524272</v>
      </c>
      <c r="B1714" s="1" t="s">
        <v>8316</v>
      </c>
      <c r="C1714">
        <v>20000</v>
      </c>
      <c r="D1714" s="3">
        <v>45828</v>
      </c>
    </row>
    <row r="1715" spans="1:4" x14ac:dyDescent="0.25">
      <c r="A1715">
        <v>100523770</v>
      </c>
      <c r="B1715" s="1" t="s">
        <v>4507</v>
      </c>
      <c r="C1715">
        <v>25000</v>
      </c>
      <c r="D1715" s="3">
        <v>45828</v>
      </c>
    </row>
    <row r="1716" spans="1:4" x14ac:dyDescent="0.25">
      <c r="A1716">
        <v>100523591</v>
      </c>
      <c r="B1716" s="1" t="s">
        <v>4505</v>
      </c>
      <c r="C1716">
        <v>32000</v>
      </c>
      <c r="D1716" s="3">
        <v>45826</v>
      </c>
    </row>
    <row r="1717" spans="1:4" x14ac:dyDescent="0.25">
      <c r="A1717">
        <v>101473359</v>
      </c>
      <c r="B1717" s="1" t="s">
        <v>7419</v>
      </c>
      <c r="C1717">
        <v>20000</v>
      </c>
      <c r="D1717" s="3">
        <v>45828</v>
      </c>
    </row>
    <row r="1718" spans="1:4" x14ac:dyDescent="0.25">
      <c r="A1718">
        <v>101645133</v>
      </c>
      <c r="B1718" s="1" t="s">
        <v>7419</v>
      </c>
      <c r="D1718" s="3">
        <v>45808</v>
      </c>
    </row>
    <row r="1719" spans="1:4" x14ac:dyDescent="0.25">
      <c r="A1719">
        <v>101700947</v>
      </c>
      <c r="B1719" s="1" t="s">
        <v>7417</v>
      </c>
      <c r="D1719" s="3">
        <v>45808</v>
      </c>
    </row>
    <row r="1720" spans="1:4" x14ac:dyDescent="0.25">
      <c r="A1720">
        <v>100524565</v>
      </c>
      <c r="B1720" s="1" t="s">
        <v>2957</v>
      </c>
      <c r="C1720">
        <v>30000</v>
      </c>
      <c r="D1720" s="3">
        <v>45832</v>
      </c>
    </row>
    <row r="1721" spans="1:4" x14ac:dyDescent="0.25">
      <c r="A1721">
        <v>100523768</v>
      </c>
      <c r="B1721" s="1" t="s">
        <v>2960</v>
      </c>
      <c r="C1721">
        <v>21000</v>
      </c>
      <c r="D1721" s="3">
        <v>45828</v>
      </c>
    </row>
    <row r="1722" spans="1:4" x14ac:dyDescent="0.25">
      <c r="A1722">
        <v>100524792</v>
      </c>
      <c r="B1722" s="1" t="s">
        <v>2962</v>
      </c>
      <c r="C1722">
        <v>20000</v>
      </c>
      <c r="D1722" s="3">
        <v>45828</v>
      </c>
    </row>
    <row r="1723" spans="1:4" x14ac:dyDescent="0.25">
      <c r="A1723">
        <v>101645123</v>
      </c>
      <c r="B1723" s="1" t="s">
        <v>8676</v>
      </c>
      <c r="C1723">
        <v>29950</v>
      </c>
      <c r="D1723" s="3">
        <v>45832</v>
      </c>
    </row>
    <row r="1724" spans="1:4" x14ac:dyDescent="0.25">
      <c r="A1724">
        <v>100524096</v>
      </c>
      <c r="B1724" s="1" t="s">
        <v>1203</v>
      </c>
      <c r="D1724" s="3">
        <v>45798</v>
      </c>
    </row>
    <row r="1725" spans="1:4" x14ac:dyDescent="0.25">
      <c r="A1725">
        <v>100524258</v>
      </c>
      <c r="B1725" s="1" t="s">
        <v>9580</v>
      </c>
      <c r="D1725" s="3">
        <v>45798</v>
      </c>
    </row>
    <row r="1726" spans="1:4" x14ac:dyDescent="0.25">
      <c r="A1726">
        <v>100524119</v>
      </c>
      <c r="B1726" s="1" t="s">
        <v>1200</v>
      </c>
      <c r="C1726">
        <v>30000</v>
      </c>
      <c r="D1726" s="3">
        <v>45828</v>
      </c>
    </row>
    <row r="1727" spans="1:4" x14ac:dyDescent="0.25">
      <c r="A1727">
        <v>101645109</v>
      </c>
      <c r="B1727" s="1" t="s">
        <v>1203</v>
      </c>
      <c r="C1727">
        <v>10000</v>
      </c>
      <c r="D1727" s="3">
        <v>45832</v>
      </c>
    </row>
    <row r="1728" spans="1:4" x14ac:dyDescent="0.25">
      <c r="A1728">
        <v>101645143</v>
      </c>
      <c r="B1728" s="1" t="s">
        <v>1200</v>
      </c>
      <c r="C1728">
        <v>30000</v>
      </c>
      <c r="D1728" s="3">
        <v>45828</v>
      </c>
    </row>
    <row r="1729" spans="1:4" x14ac:dyDescent="0.25">
      <c r="A1729">
        <v>100523594</v>
      </c>
      <c r="B1729" s="1" t="s">
        <v>6775</v>
      </c>
      <c r="C1729">
        <v>27000</v>
      </c>
      <c r="D1729" s="3">
        <v>45828</v>
      </c>
    </row>
    <row r="1730" spans="1:4" x14ac:dyDescent="0.25">
      <c r="A1730">
        <v>100954121</v>
      </c>
      <c r="B1730" s="1" t="s">
        <v>6532</v>
      </c>
      <c r="C1730">
        <v>25000</v>
      </c>
      <c r="D1730" s="3">
        <v>45811</v>
      </c>
    </row>
    <row r="1731" spans="1:4" x14ac:dyDescent="0.25">
      <c r="A1731">
        <v>100523112</v>
      </c>
      <c r="B1731" s="1" t="s">
        <v>2988</v>
      </c>
      <c r="C1731">
        <v>30000</v>
      </c>
      <c r="D1731" s="3">
        <v>45828</v>
      </c>
    </row>
    <row r="1732" spans="1:4" x14ac:dyDescent="0.25">
      <c r="A1732">
        <v>100524432</v>
      </c>
      <c r="B1732" s="1" t="s">
        <v>6936</v>
      </c>
      <c r="D1732" s="3">
        <v>45800</v>
      </c>
    </row>
    <row r="1733" spans="1:4" x14ac:dyDescent="0.25">
      <c r="A1733">
        <v>100522848</v>
      </c>
      <c r="B1733" s="1" t="s">
        <v>6932</v>
      </c>
      <c r="C1733">
        <v>10000</v>
      </c>
      <c r="D1733" s="3">
        <v>45828</v>
      </c>
    </row>
    <row r="1734" spans="1:4" x14ac:dyDescent="0.25">
      <c r="A1734">
        <v>100525553</v>
      </c>
      <c r="B1734" s="1" t="s">
        <v>6541</v>
      </c>
      <c r="C1734">
        <v>25000</v>
      </c>
      <c r="D1734" s="3">
        <v>45828</v>
      </c>
    </row>
    <row r="1735" spans="1:4" x14ac:dyDescent="0.25">
      <c r="A1735">
        <v>101648754</v>
      </c>
      <c r="B1735" s="1" t="s">
        <v>6934</v>
      </c>
      <c r="C1735">
        <v>35000</v>
      </c>
      <c r="D1735" s="3">
        <v>45828</v>
      </c>
    </row>
    <row r="1736" spans="1:4" x14ac:dyDescent="0.25">
      <c r="A1736">
        <v>101647502</v>
      </c>
      <c r="B1736" s="1" t="s">
        <v>6532</v>
      </c>
      <c r="C1736">
        <v>27000</v>
      </c>
      <c r="D1736" s="3">
        <v>45810</v>
      </c>
    </row>
    <row r="1737" spans="1:4" x14ac:dyDescent="0.25">
      <c r="A1737">
        <v>100523460</v>
      </c>
      <c r="B1737" s="1" t="s">
        <v>3212</v>
      </c>
      <c r="C1737">
        <v>65000</v>
      </c>
      <c r="D1737" s="3">
        <v>45829</v>
      </c>
    </row>
    <row r="1738" spans="1:4" x14ac:dyDescent="0.25">
      <c r="A1738">
        <v>100525585</v>
      </c>
      <c r="B1738" s="1" t="s">
        <v>3210</v>
      </c>
      <c r="C1738">
        <v>24600</v>
      </c>
      <c r="D1738" s="3">
        <v>45832</v>
      </c>
    </row>
    <row r="1739" spans="1:4" x14ac:dyDescent="0.25">
      <c r="A1739">
        <v>102906523</v>
      </c>
      <c r="B1739" s="1" t="s">
        <v>3402</v>
      </c>
      <c r="D1739" s="3">
        <v>45794</v>
      </c>
    </row>
    <row r="1740" spans="1:4" x14ac:dyDescent="0.25">
      <c r="A1740">
        <v>102951269</v>
      </c>
      <c r="B1740" s="1" t="s">
        <v>3382</v>
      </c>
      <c r="D1740" s="3"/>
    </row>
    <row r="1741" spans="1:4" x14ac:dyDescent="0.25">
      <c r="A1741">
        <v>102908060</v>
      </c>
      <c r="B1741" s="1" t="s">
        <v>3368</v>
      </c>
      <c r="D1741" s="3">
        <v>45777</v>
      </c>
    </row>
    <row r="1742" spans="1:4" x14ac:dyDescent="0.25">
      <c r="A1742">
        <v>102732249</v>
      </c>
      <c r="B1742" s="1" t="s">
        <v>3406</v>
      </c>
      <c r="D1742" s="3">
        <v>45794</v>
      </c>
    </row>
    <row r="1743" spans="1:4" x14ac:dyDescent="0.25">
      <c r="A1743">
        <v>102524644</v>
      </c>
      <c r="B1743" s="1" t="s">
        <v>3309</v>
      </c>
      <c r="C1743">
        <v>28000</v>
      </c>
      <c r="D1743" s="3">
        <v>45823</v>
      </c>
    </row>
    <row r="1744" spans="1:4" x14ac:dyDescent="0.25">
      <c r="A1744">
        <v>101332774</v>
      </c>
      <c r="B1744" s="1" t="s">
        <v>8460</v>
      </c>
      <c r="D1744" s="3">
        <v>45776</v>
      </c>
    </row>
    <row r="1745" spans="1:4" x14ac:dyDescent="0.25">
      <c r="A1745">
        <v>100538003</v>
      </c>
      <c r="B1745" s="1" t="s">
        <v>3413</v>
      </c>
      <c r="C1745">
        <v>50000</v>
      </c>
      <c r="D1745" s="3">
        <v>45827</v>
      </c>
    </row>
    <row r="1746" spans="1:4" x14ac:dyDescent="0.25">
      <c r="A1746">
        <v>100537488</v>
      </c>
      <c r="B1746" s="1" t="s">
        <v>3362</v>
      </c>
      <c r="C1746">
        <v>30000</v>
      </c>
      <c r="D1746" s="3">
        <v>45824</v>
      </c>
    </row>
    <row r="1747" spans="1:4" x14ac:dyDescent="0.25">
      <c r="A1747">
        <v>100537494</v>
      </c>
      <c r="B1747" s="1" t="s">
        <v>3415</v>
      </c>
      <c r="C1747">
        <v>1000</v>
      </c>
      <c r="D1747" s="3">
        <v>45825</v>
      </c>
    </row>
    <row r="1748" spans="1:4" x14ac:dyDescent="0.25">
      <c r="A1748">
        <v>100538494</v>
      </c>
      <c r="B1748" s="1" t="s">
        <v>3370</v>
      </c>
      <c r="D1748" s="3">
        <v>45808</v>
      </c>
    </row>
    <row r="1749" spans="1:4" x14ac:dyDescent="0.25">
      <c r="A1749">
        <v>100538643</v>
      </c>
      <c r="B1749" s="1" t="s">
        <v>3376</v>
      </c>
      <c r="C1749">
        <v>20000</v>
      </c>
      <c r="D1749" s="3">
        <v>45829</v>
      </c>
    </row>
    <row r="1750" spans="1:4" x14ac:dyDescent="0.25">
      <c r="A1750">
        <v>100538640</v>
      </c>
      <c r="B1750" s="1" t="s">
        <v>3411</v>
      </c>
      <c r="C1750">
        <v>29300</v>
      </c>
      <c r="D1750" s="3">
        <v>45829</v>
      </c>
    </row>
    <row r="1751" spans="1:4" x14ac:dyDescent="0.25">
      <c r="A1751">
        <v>100538004</v>
      </c>
      <c r="B1751" s="1" t="s">
        <v>3390</v>
      </c>
      <c r="D1751" s="3">
        <v>45808</v>
      </c>
    </row>
    <row r="1752" spans="1:4" x14ac:dyDescent="0.25">
      <c r="A1752">
        <v>100537977</v>
      </c>
      <c r="B1752" s="1" t="s">
        <v>3384</v>
      </c>
      <c r="C1752">
        <v>30000</v>
      </c>
      <c r="D1752" s="3">
        <v>45823</v>
      </c>
    </row>
    <row r="1753" spans="1:4" x14ac:dyDescent="0.25">
      <c r="A1753">
        <v>100537498</v>
      </c>
      <c r="B1753" s="1" t="s">
        <v>3364</v>
      </c>
      <c r="D1753" s="3">
        <v>45801</v>
      </c>
    </row>
    <row r="1754" spans="1:4" x14ac:dyDescent="0.25">
      <c r="A1754">
        <v>100538471</v>
      </c>
      <c r="B1754" s="1" t="s">
        <v>8456</v>
      </c>
      <c r="C1754">
        <v>10</v>
      </c>
      <c r="D1754" s="3">
        <v>45829</v>
      </c>
    </row>
    <row r="1755" spans="1:4" x14ac:dyDescent="0.25">
      <c r="A1755">
        <v>100538306</v>
      </c>
      <c r="B1755" s="1" t="s">
        <v>3107</v>
      </c>
      <c r="C1755">
        <v>40000</v>
      </c>
      <c r="D1755" s="3">
        <v>45828</v>
      </c>
    </row>
    <row r="1756" spans="1:4" x14ac:dyDescent="0.25">
      <c r="A1756">
        <v>100640119</v>
      </c>
      <c r="B1756" s="1" t="s">
        <v>9478</v>
      </c>
      <c r="C1756">
        <v>11100</v>
      </c>
      <c r="D1756" s="3">
        <v>45828</v>
      </c>
    </row>
    <row r="1757" spans="1:4" x14ac:dyDescent="0.25">
      <c r="A1757">
        <v>100639519</v>
      </c>
      <c r="B1757" s="1" t="s">
        <v>4762</v>
      </c>
      <c r="D1757" s="3">
        <v>45497</v>
      </c>
    </row>
    <row r="1758" spans="1:4" x14ac:dyDescent="0.25">
      <c r="A1758">
        <v>100955134</v>
      </c>
      <c r="B1758" s="1" t="s">
        <v>3366</v>
      </c>
      <c r="D1758" s="3">
        <v>45801</v>
      </c>
    </row>
    <row r="1759" spans="1:4" x14ac:dyDescent="0.25">
      <c r="A1759">
        <v>100641416</v>
      </c>
      <c r="B1759" s="1" t="s">
        <v>8462</v>
      </c>
      <c r="C1759">
        <v>15000</v>
      </c>
      <c r="D1759" s="3">
        <v>45829</v>
      </c>
    </row>
    <row r="1760" spans="1:4" x14ac:dyDescent="0.25">
      <c r="A1760">
        <v>100644794</v>
      </c>
      <c r="B1760" s="1" t="s">
        <v>3313</v>
      </c>
      <c r="C1760">
        <v>15100</v>
      </c>
      <c r="D1760" s="3">
        <v>45817</v>
      </c>
    </row>
    <row r="1761" spans="1:4" x14ac:dyDescent="0.25">
      <c r="A1761">
        <v>100638499</v>
      </c>
      <c r="B1761" s="1" t="s">
        <v>3372</v>
      </c>
      <c r="D1761" s="3">
        <v>45801</v>
      </c>
    </row>
    <row r="1762" spans="1:4" x14ac:dyDescent="0.25">
      <c r="A1762">
        <v>100639544</v>
      </c>
      <c r="B1762" s="1" t="s">
        <v>3407</v>
      </c>
      <c r="C1762">
        <v>20000</v>
      </c>
      <c r="D1762" s="3">
        <v>45828</v>
      </c>
    </row>
    <row r="1763" spans="1:4" x14ac:dyDescent="0.25">
      <c r="A1763">
        <v>100639528</v>
      </c>
      <c r="B1763" s="1" t="s">
        <v>3374</v>
      </c>
      <c r="C1763">
        <v>35000</v>
      </c>
      <c r="D1763" s="3">
        <v>45829</v>
      </c>
    </row>
    <row r="1764" spans="1:4" x14ac:dyDescent="0.25">
      <c r="A1764">
        <v>100646576</v>
      </c>
      <c r="B1764" s="1" t="s">
        <v>8464</v>
      </c>
      <c r="C1764">
        <v>15000</v>
      </c>
      <c r="D1764" s="3">
        <v>45829</v>
      </c>
    </row>
    <row r="1765" spans="1:4" x14ac:dyDescent="0.25">
      <c r="A1765">
        <v>100640036</v>
      </c>
      <c r="B1765" s="1" t="s">
        <v>3105</v>
      </c>
      <c r="C1765">
        <v>30000</v>
      </c>
      <c r="D1765" s="3">
        <v>45829</v>
      </c>
    </row>
    <row r="1766" spans="1:4" x14ac:dyDescent="0.25">
      <c r="A1766">
        <v>100638141</v>
      </c>
      <c r="B1766" s="1" t="s">
        <v>8454</v>
      </c>
      <c r="C1766">
        <v>18000</v>
      </c>
      <c r="D1766" s="3">
        <v>45829</v>
      </c>
    </row>
    <row r="1767" spans="1:4" x14ac:dyDescent="0.25">
      <c r="A1767">
        <v>100646289</v>
      </c>
      <c r="B1767" s="1" t="s">
        <v>9480</v>
      </c>
      <c r="C1767">
        <v>10000</v>
      </c>
      <c r="D1767" s="3">
        <v>45828</v>
      </c>
    </row>
    <row r="1768" spans="1:4" x14ac:dyDescent="0.25">
      <c r="A1768">
        <v>100644525</v>
      </c>
      <c r="B1768" s="1" t="s">
        <v>3103</v>
      </c>
      <c r="C1768">
        <v>10000</v>
      </c>
      <c r="D1768" s="3">
        <v>45829</v>
      </c>
    </row>
    <row r="1769" spans="1:4" x14ac:dyDescent="0.25">
      <c r="A1769">
        <v>100641935</v>
      </c>
      <c r="B1769" s="1" t="s">
        <v>3396</v>
      </c>
      <c r="D1769" s="3">
        <v>45770</v>
      </c>
    </row>
    <row r="1770" spans="1:4" x14ac:dyDescent="0.25">
      <c r="A1770">
        <v>100638266</v>
      </c>
      <c r="B1770" s="1" t="s">
        <v>3404</v>
      </c>
      <c r="C1770">
        <v>15000</v>
      </c>
      <c r="D1770" s="3">
        <v>45829</v>
      </c>
    </row>
    <row r="1771" spans="1:4" x14ac:dyDescent="0.25">
      <c r="A1771">
        <v>100640007</v>
      </c>
      <c r="B1771" s="1" t="s">
        <v>3100</v>
      </c>
      <c r="C1771">
        <v>10000</v>
      </c>
      <c r="D1771" s="3">
        <v>45828</v>
      </c>
    </row>
    <row r="1772" spans="1:4" x14ac:dyDescent="0.25">
      <c r="A1772">
        <v>100523667</v>
      </c>
      <c r="B1772" s="1" t="s">
        <v>9042</v>
      </c>
      <c r="C1772">
        <v>30000</v>
      </c>
      <c r="D1772" s="3">
        <v>45829</v>
      </c>
    </row>
    <row r="1773" spans="1:4" x14ac:dyDescent="0.25">
      <c r="A1773">
        <v>100539194</v>
      </c>
      <c r="B1773" s="1" t="s">
        <v>3398</v>
      </c>
      <c r="C1773">
        <v>24000</v>
      </c>
      <c r="D1773" s="3">
        <v>45829</v>
      </c>
    </row>
    <row r="1774" spans="1:4" x14ac:dyDescent="0.25">
      <c r="A1774">
        <v>100537550</v>
      </c>
      <c r="B1774" s="1" t="s">
        <v>3315</v>
      </c>
      <c r="C1774">
        <v>20000</v>
      </c>
      <c r="D1774" s="3">
        <v>45829</v>
      </c>
    </row>
    <row r="1775" spans="1:4" x14ac:dyDescent="0.25">
      <c r="A1775">
        <v>100641286</v>
      </c>
      <c r="B1775" s="1" t="s">
        <v>3409</v>
      </c>
      <c r="D1775" s="3">
        <v>45794</v>
      </c>
    </row>
    <row r="1776" spans="1:4" x14ac:dyDescent="0.25">
      <c r="A1776">
        <v>100640631</v>
      </c>
      <c r="B1776" s="1" t="s">
        <v>3311</v>
      </c>
      <c r="C1776">
        <v>30500</v>
      </c>
      <c r="D1776" s="3">
        <v>45829</v>
      </c>
    </row>
    <row r="1777" spans="1:4" x14ac:dyDescent="0.25">
      <c r="A1777">
        <v>100641190</v>
      </c>
      <c r="B1777" s="1" t="s">
        <v>8636</v>
      </c>
      <c r="C1777">
        <v>10000</v>
      </c>
      <c r="D1777" s="3">
        <v>45829</v>
      </c>
    </row>
    <row r="1778" spans="1:4" x14ac:dyDescent="0.25">
      <c r="A1778">
        <v>100955137</v>
      </c>
      <c r="B1778" s="1" t="s">
        <v>3386</v>
      </c>
      <c r="C1778">
        <v>30000</v>
      </c>
      <c r="D1778" s="3">
        <v>45826</v>
      </c>
    </row>
    <row r="1779" spans="1:4" x14ac:dyDescent="0.25">
      <c r="A1779">
        <v>100955138</v>
      </c>
      <c r="B1779" s="1" t="s">
        <v>3358</v>
      </c>
      <c r="C1779">
        <v>20000</v>
      </c>
      <c r="D1779" s="3">
        <v>45829</v>
      </c>
    </row>
    <row r="1780" spans="1:4" x14ac:dyDescent="0.25">
      <c r="A1780">
        <v>100637616</v>
      </c>
      <c r="B1780" s="1" t="s">
        <v>8458</v>
      </c>
      <c r="D1780" s="3">
        <v>45808</v>
      </c>
    </row>
    <row r="1781" spans="1:4" x14ac:dyDescent="0.25">
      <c r="A1781">
        <v>100641255</v>
      </c>
      <c r="B1781" s="1" t="s">
        <v>3388</v>
      </c>
      <c r="C1781">
        <v>30000</v>
      </c>
      <c r="D1781" s="3">
        <v>45829</v>
      </c>
    </row>
    <row r="1782" spans="1:4" x14ac:dyDescent="0.25">
      <c r="A1782">
        <v>100638530</v>
      </c>
      <c r="B1782" s="1" t="s">
        <v>3392</v>
      </c>
      <c r="D1782" s="3">
        <v>45808</v>
      </c>
    </row>
    <row r="1783" spans="1:4" x14ac:dyDescent="0.25">
      <c r="A1783">
        <v>100637728</v>
      </c>
      <c r="B1783" s="1" t="s">
        <v>3394</v>
      </c>
      <c r="D1783" s="3">
        <v>45808</v>
      </c>
    </row>
    <row r="1784" spans="1:4" x14ac:dyDescent="0.25">
      <c r="A1784">
        <v>100638211</v>
      </c>
      <c r="B1784" s="1" t="s">
        <v>3378</v>
      </c>
      <c r="C1784">
        <v>25000</v>
      </c>
      <c r="D1784" s="3">
        <v>45829</v>
      </c>
    </row>
    <row r="1785" spans="1:4" x14ac:dyDescent="0.25">
      <c r="A1785">
        <v>101644717</v>
      </c>
      <c r="B1785" s="1" t="s">
        <v>4757</v>
      </c>
      <c r="D1785" s="3">
        <v>45603</v>
      </c>
    </row>
    <row r="1786" spans="1:4" x14ac:dyDescent="0.25">
      <c r="A1786">
        <v>101644660</v>
      </c>
      <c r="B1786" s="1" t="s">
        <v>3366</v>
      </c>
      <c r="C1786">
        <v>31000</v>
      </c>
      <c r="D1786" s="3">
        <v>45829</v>
      </c>
    </row>
    <row r="1787" spans="1:4" x14ac:dyDescent="0.25">
      <c r="A1787">
        <v>101644730</v>
      </c>
      <c r="B1787" s="1" t="s">
        <v>3360</v>
      </c>
      <c r="D1787" s="3">
        <v>45808</v>
      </c>
    </row>
    <row r="1788" spans="1:4" x14ac:dyDescent="0.25">
      <c r="A1788">
        <v>101644729</v>
      </c>
      <c r="B1788" s="1" t="s">
        <v>8638</v>
      </c>
      <c r="D1788" s="3">
        <v>45801</v>
      </c>
    </row>
    <row r="1789" spans="1:4" x14ac:dyDescent="0.25">
      <c r="A1789">
        <v>101646786</v>
      </c>
      <c r="B1789" s="1" t="s">
        <v>3372</v>
      </c>
      <c r="D1789" s="3">
        <v>45801</v>
      </c>
    </row>
    <row r="1790" spans="1:4" x14ac:dyDescent="0.25">
      <c r="A1790">
        <v>102680351</v>
      </c>
      <c r="B1790" s="1" t="s">
        <v>3380</v>
      </c>
      <c r="D1790" s="3">
        <v>45733</v>
      </c>
    </row>
    <row r="1791" spans="1:4" x14ac:dyDescent="0.25">
      <c r="A1791">
        <v>102718021</v>
      </c>
      <c r="B1791" s="1" t="s">
        <v>3400</v>
      </c>
      <c r="D1791" s="3">
        <v>45798</v>
      </c>
    </row>
    <row r="1792" spans="1:4" x14ac:dyDescent="0.25">
      <c r="A1792">
        <v>100537588</v>
      </c>
      <c r="B1792" s="1" t="s">
        <v>3142</v>
      </c>
      <c r="C1792">
        <v>49000</v>
      </c>
      <c r="D1792" s="3">
        <v>45827</v>
      </c>
    </row>
    <row r="1793" spans="1:4" x14ac:dyDescent="0.25">
      <c r="A1793">
        <v>100539345</v>
      </c>
      <c r="B1793" s="1" t="s">
        <v>3145</v>
      </c>
      <c r="D1793" s="3">
        <v>45775</v>
      </c>
    </row>
    <row r="1794" spans="1:4" x14ac:dyDescent="0.25">
      <c r="A1794">
        <v>100537259</v>
      </c>
      <c r="B1794" s="1" t="s">
        <v>9119</v>
      </c>
      <c r="C1794">
        <v>24000</v>
      </c>
      <c r="D1794" s="3">
        <v>45827</v>
      </c>
    </row>
    <row r="1795" spans="1:4" x14ac:dyDescent="0.25">
      <c r="A1795">
        <v>100537263</v>
      </c>
      <c r="B1795" s="1" t="s">
        <v>1935</v>
      </c>
      <c r="C1795">
        <v>47000</v>
      </c>
      <c r="D1795" s="3">
        <v>45832</v>
      </c>
    </row>
    <row r="1796" spans="1:4" x14ac:dyDescent="0.25">
      <c r="A1796">
        <v>100538807</v>
      </c>
      <c r="B1796" s="1" t="s">
        <v>8739</v>
      </c>
      <c r="C1796">
        <v>500</v>
      </c>
      <c r="D1796" s="3">
        <v>45820</v>
      </c>
    </row>
    <row r="1797" spans="1:4" x14ac:dyDescent="0.25">
      <c r="A1797">
        <v>102954906</v>
      </c>
      <c r="B1797" s="1" t="s">
        <v>3653</v>
      </c>
      <c r="C1797">
        <v>45000</v>
      </c>
      <c r="D1797" s="3">
        <v>45826</v>
      </c>
    </row>
    <row r="1798" spans="1:4" x14ac:dyDescent="0.25">
      <c r="A1798">
        <v>100540304</v>
      </c>
      <c r="B1798" s="1" t="s">
        <v>3656</v>
      </c>
      <c r="D1798" s="3">
        <v>45803</v>
      </c>
    </row>
    <row r="1799" spans="1:4" x14ac:dyDescent="0.25">
      <c r="A1799">
        <v>102175888</v>
      </c>
      <c r="B1799" s="1" t="s">
        <v>2899</v>
      </c>
      <c r="D1799" s="3"/>
    </row>
    <row r="1800" spans="1:4" x14ac:dyDescent="0.25">
      <c r="A1800">
        <v>100539119</v>
      </c>
      <c r="B1800" s="1" t="s">
        <v>9433</v>
      </c>
      <c r="C1800">
        <v>70000</v>
      </c>
      <c r="D1800" s="3">
        <v>45826</v>
      </c>
    </row>
    <row r="1801" spans="1:4" x14ac:dyDescent="0.25">
      <c r="A1801">
        <v>100540421</v>
      </c>
      <c r="B1801" s="1" t="s">
        <v>4474</v>
      </c>
      <c r="C1801">
        <v>30000</v>
      </c>
      <c r="D1801" s="3">
        <v>45826</v>
      </c>
    </row>
    <row r="1802" spans="1:4" x14ac:dyDescent="0.25">
      <c r="A1802">
        <v>102856557</v>
      </c>
      <c r="B1802" s="1" t="s">
        <v>263</v>
      </c>
      <c r="C1802">
        <v>18350</v>
      </c>
      <c r="D1802" s="3">
        <v>45826</v>
      </c>
    </row>
    <row r="1803" spans="1:4" x14ac:dyDescent="0.25">
      <c r="A1803">
        <v>102949455</v>
      </c>
      <c r="B1803" s="1" t="s">
        <v>7825</v>
      </c>
      <c r="D1803" s="3"/>
    </row>
    <row r="1804" spans="1:4" x14ac:dyDescent="0.25">
      <c r="A1804">
        <v>102752046</v>
      </c>
      <c r="B1804" s="1" t="s">
        <v>309</v>
      </c>
      <c r="D1804" s="3">
        <v>45644</v>
      </c>
    </row>
    <row r="1805" spans="1:4" x14ac:dyDescent="0.25">
      <c r="A1805">
        <v>100934216</v>
      </c>
      <c r="B1805" s="1" t="s">
        <v>259</v>
      </c>
      <c r="D1805" s="3">
        <v>45777</v>
      </c>
    </row>
    <row r="1806" spans="1:4" x14ac:dyDescent="0.25">
      <c r="A1806">
        <v>100537850</v>
      </c>
      <c r="B1806" s="1" t="s">
        <v>302</v>
      </c>
      <c r="C1806">
        <v>20050</v>
      </c>
      <c r="D1806" s="3">
        <v>45827</v>
      </c>
    </row>
    <row r="1807" spans="1:4" x14ac:dyDescent="0.25">
      <c r="A1807">
        <v>100538259</v>
      </c>
      <c r="B1807" s="1" t="s">
        <v>313</v>
      </c>
      <c r="C1807">
        <v>30000</v>
      </c>
      <c r="D1807" s="3">
        <v>45827</v>
      </c>
    </row>
    <row r="1808" spans="1:4" x14ac:dyDescent="0.25">
      <c r="A1808">
        <v>100538787</v>
      </c>
      <c r="B1808" s="1" t="s">
        <v>229</v>
      </c>
      <c r="C1808">
        <v>20000</v>
      </c>
      <c r="D1808" s="3">
        <v>45827</v>
      </c>
    </row>
    <row r="1809" spans="1:4" x14ac:dyDescent="0.25">
      <c r="A1809">
        <v>100538708</v>
      </c>
      <c r="B1809" s="1" t="s">
        <v>221</v>
      </c>
      <c r="C1809">
        <v>20000</v>
      </c>
      <c r="D1809" s="3">
        <v>45827</v>
      </c>
    </row>
    <row r="1810" spans="1:4" x14ac:dyDescent="0.25">
      <c r="A1810">
        <v>100538432</v>
      </c>
      <c r="B1810" s="1" t="s">
        <v>9652</v>
      </c>
      <c r="D1810" s="3">
        <v>45805</v>
      </c>
    </row>
    <row r="1811" spans="1:4" x14ac:dyDescent="0.25">
      <c r="A1811">
        <v>100536657</v>
      </c>
      <c r="B1811" s="1" t="s">
        <v>211</v>
      </c>
      <c r="D1811" s="3">
        <v>45765</v>
      </c>
    </row>
    <row r="1812" spans="1:4" x14ac:dyDescent="0.25">
      <c r="A1812">
        <v>100537309</v>
      </c>
      <c r="B1812" s="1" t="s">
        <v>298</v>
      </c>
      <c r="C1812">
        <v>15000</v>
      </c>
      <c r="D1812" s="3">
        <v>45827</v>
      </c>
    </row>
    <row r="1813" spans="1:4" x14ac:dyDescent="0.25">
      <c r="A1813">
        <v>100538298</v>
      </c>
      <c r="B1813" s="1" t="s">
        <v>253</v>
      </c>
      <c r="C1813">
        <v>15000</v>
      </c>
      <c r="D1813" s="3">
        <v>45827</v>
      </c>
    </row>
    <row r="1814" spans="1:4" x14ac:dyDescent="0.25">
      <c r="A1814">
        <v>100537202</v>
      </c>
      <c r="B1814" s="1" t="s">
        <v>232</v>
      </c>
      <c r="C1814">
        <v>10000</v>
      </c>
      <c r="D1814" s="3">
        <v>45827</v>
      </c>
    </row>
    <row r="1815" spans="1:4" x14ac:dyDescent="0.25">
      <c r="A1815">
        <v>100538107</v>
      </c>
      <c r="B1815" s="1" t="s">
        <v>232</v>
      </c>
      <c r="C1815">
        <v>22500</v>
      </c>
      <c r="D1815" s="3">
        <v>45827</v>
      </c>
    </row>
    <row r="1816" spans="1:4" x14ac:dyDescent="0.25">
      <c r="A1816">
        <v>100536312</v>
      </c>
      <c r="B1816" s="1" t="s">
        <v>9653</v>
      </c>
      <c r="D1816" s="3">
        <v>45805</v>
      </c>
    </row>
    <row r="1817" spans="1:4" x14ac:dyDescent="0.25">
      <c r="A1817">
        <v>100934222</v>
      </c>
      <c r="B1817" s="1" t="s">
        <v>229</v>
      </c>
      <c r="C1817">
        <v>20000</v>
      </c>
      <c r="D1817" s="3">
        <v>45827</v>
      </c>
    </row>
    <row r="1818" spans="1:4" x14ac:dyDescent="0.25">
      <c r="A1818">
        <v>100538297</v>
      </c>
      <c r="B1818" s="1" t="s">
        <v>265</v>
      </c>
      <c r="C1818">
        <v>17000</v>
      </c>
      <c r="D1818" s="3">
        <v>45829</v>
      </c>
    </row>
    <row r="1819" spans="1:4" x14ac:dyDescent="0.25">
      <c r="A1819">
        <v>100536994</v>
      </c>
      <c r="B1819" s="1" t="s">
        <v>225</v>
      </c>
      <c r="D1819" s="3">
        <v>45791</v>
      </c>
    </row>
    <row r="1820" spans="1:4" x14ac:dyDescent="0.25">
      <c r="A1820">
        <v>100538256</v>
      </c>
      <c r="B1820" s="1" t="s">
        <v>251</v>
      </c>
      <c r="C1820">
        <v>18000</v>
      </c>
      <c r="D1820" s="3">
        <v>45826</v>
      </c>
    </row>
    <row r="1821" spans="1:4" x14ac:dyDescent="0.25">
      <c r="A1821">
        <v>100538701</v>
      </c>
      <c r="B1821" s="1" t="s">
        <v>215</v>
      </c>
      <c r="C1821">
        <v>19000</v>
      </c>
      <c r="D1821" s="3">
        <v>45825</v>
      </c>
    </row>
    <row r="1822" spans="1:4" x14ac:dyDescent="0.25">
      <c r="A1822">
        <v>100537022</v>
      </c>
      <c r="B1822" s="1" t="s">
        <v>267</v>
      </c>
      <c r="C1822">
        <v>43000</v>
      </c>
      <c r="D1822" s="3">
        <v>45829</v>
      </c>
    </row>
    <row r="1823" spans="1:4" x14ac:dyDescent="0.25">
      <c r="A1823">
        <v>100537949</v>
      </c>
      <c r="B1823" s="1" t="s">
        <v>290</v>
      </c>
      <c r="C1823">
        <v>17000</v>
      </c>
      <c r="D1823" s="3">
        <v>45825</v>
      </c>
    </row>
    <row r="1824" spans="1:4" x14ac:dyDescent="0.25">
      <c r="A1824">
        <v>100536468</v>
      </c>
      <c r="B1824" s="1" t="s">
        <v>319</v>
      </c>
      <c r="D1824" s="3">
        <v>45771</v>
      </c>
    </row>
    <row r="1825" spans="1:4" x14ac:dyDescent="0.25">
      <c r="A1825">
        <v>100536697</v>
      </c>
      <c r="B1825" s="1" t="s">
        <v>7823</v>
      </c>
      <c r="C1825">
        <v>18400</v>
      </c>
      <c r="D1825" s="3">
        <v>45825</v>
      </c>
    </row>
    <row r="1826" spans="1:4" x14ac:dyDescent="0.25">
      <c r="A1826">
        <v>100537008</v>
      </c>
      <c r="B1826" s="1" t="s">
        <v>7925</v>
      </c>
      <c r="C1826">
        <v>20000</v>
      </c>
      <c r="D1826" s="3">
        <v>45827</v>
      </c>
    </row>
    <row r="1827" spans="1:4" x14ac:dyDescent="0.25">
      <c r="A1827">
        <v>100538776</v>
      </c>
      <c r="B1827" s="1" t="s">
        <v>323</v>
      </c>
      <c r="C1827">
        <v>20000</v>
      </c>
      <c r="D1827" s="3">
        <v>45829</v>
      </c>
    </row>
    <row r="1828" spans="1:4" x14ac:dyDescent="0.25">
      <c r="A1828">
        <v>100537750</v>
      </c>
      <c r="B1828" s="1" t="s">
        <v>311</v>
      </c>
      <c r="D1828" s="3">
        <v>45799</v>
      </c>
    </row>
    <row r="1829" spans="1:4" x14ac:dyDescent="0.25">
      <c r="A1829">
        <v>100537580</v>
      </c>
      <c r="B1829" s="1" t="s">
        <v>280</v>
      </c>
      <c r="C1829">
        <v>50</v>
      </c>
      <c r="D1829" s="3">
        <v>45826</v>
      </c>
    </row>
    <row r="1830" spans="1:4" x14ac:dyDescent="0.25">
      <c r="A1830">
        <v>100955518</v>
      </c>
      <c r="B1830" s="1" t="s">
        <v>286</v>
      </c>
      <c r="D1830" s="3">
        <v>45799</v>
      </c>
    </row>
    <row r="1831" spans="1:4" x14ac:dyDescent="0.25">
      <c r="A1831">
        <v>100934227</v>
      </c>
      <c r="B1831" s="1" t="s">
        <v>325</v>
      </c>
      <c r="C1831">
        <v>32000</v>
      </c>
      <c r="D1831" s="3">
        <v>45812</v>
      </c>
    </row>
    <row r="1832" spans="1:4" x14ac:dyDescent="0.25">
      <c r="A1832">
        <v>100536216</v>
      </c>
      <c r="B1832" s="1" t="s">
        <v>227</v>
      </c>
      <c r="C1832">
        <v>20000</v>
      </c>
      <c r="D1832" s="3">
        <v>45829</v>
      </c>
    </row>
    <row r="1833" spans="1:4" x14ac:dyDescent="0.25">
      <c r="A1833">
        <v>100537888</v>
      </c>
      <c r="B1833" s="1" t="s">
        <v>282</v>
      </c>
      <c r="D1833" s="3">
        <v>45735</v>
      </c>
    </row>
    <row r="1834" spans="1:4" x14ac:dyDescent="0.25">
      <c r="A1834">
        <v>100538713</v>
      </c>
      <c r="B1834" s="1" t="s">
        <v>296</v>
      </c>
      <c r="D1834" s="3">
        <v>45526</v>
      </c>
    </row>
    <row r="1835" spans="1:4" x14ac:dyDescent="0.25">
      <c r="A1835">
        <v>100537894</v>
      </c>
      <c r="B1835" s="1" t="s">
        <v>8715</v>
      </c>
      <c r="C1835">
        <v>26000</v>
      </c>
      <c r="D1835" s="3">
        <v>45829</v>
      </c>
    </row>
    <row r="1836" spans="1:4" x14ac:dyDescent="0.25">
      <c r="A1836">
        <v>100538049</v>
      </c>
      <c r="B1836" s="1" t="s">
        <v>8713</v>
      </c>
      <c r="C1836">
        <v>20000</v>
      </c>
      <c r="D1836" s="3">
        <v>45827</v>
      </c>
    </row>
    <row r="1837" spans="1:4" x14ac:dyDescent="0.25">
      <c r="A1837">
        <v>100934232</v>
      </c>
      <c r="B1837" s="1" t="s">
        <v>306</v>
      </c>
      <c r="D1837" s="3">
        <v>45799</v>
      </c>
    </row>
    <row r="1838" spans="1:4" x14ac:dyDescent="0.25">
      <c r="A1838">
        <v>100536735</v>
      </c>
      <c r="B1838" s="1" t="s">
        <v>213</v>
      </c>
      <c r="C1838">
        <v>18500</v>
      </c>
      <c r="D1838" s="3">
        <v>45827</v>
      </c>
    </row>
    <row r="1839" spans="1:4" x14ac:dyDescent="0.25">
      <c r="A1839">
        <v>100538198</v>
      </c>
      <c r="B1839" s="1" t="s">
        <v>7826</v>
      </c>
      <c r="C1839">
        <v>19000</v>
      </c>
      <c r="D1839" s="3">
        <v>45827</v>
      </c>
    </row>
    <row r="1840" spans="1:4" x14ac:dyDescent="0.25">
      <c r="A1840">
        <v>100537720</v>
      </c>
      <c r="B1840" s="1" t="s">
        <v>234</v>
      </c>
      <c r="C1840">
        <v>25000</v>
      </c>
      <c r="D1840" s="3">
        <v>45823</v>
      </c>
    </row>
    <row r="1841" spans="1:4" x14ac:dyDescent="0.25">
      <c r="A1841">
        <v>100536650</v>
      </c>
      <c r="B1841" s="1" t="s">
        <v>292</v>
      </c>
      <c r="C1841">
        <v>25000</v>
      </c>
      <c r="D1841" s="3">
        <v>45827</v>
      </c>
    </row>
    <row r="1842" spans="1:4" x14ac:dyDescent="0.25">
      <c r="A1842">
        <v>100538512</v>
      </c>
      <c r="B1842" s="1" t="s">
        <v>284</v>
      </c>
      <c r="C1842">
        <v>19000</v>
      </c>
      <c r="D1842" s="3">
        <v>45827</v>
      </c>
    </row>
    <row r="1843" spans="1:4" x14ac:dyDescent="0.25">
      <c r="A1843">
        <v>100538021</v>
      </c>
      <c r="B1843" s="1" t="s">
        <v>9587</v>
      </c>
      <c r="C1843">
        <v>17000</v>
      </c>
      <c r="D1843" s="3">
        <v>45827</v>
      </c>
    </row>
    <row r="1844" spans="1:4" x14ac:dyDescent="0.25">
      <c r="A1844">
        <v>100538428</v>
      </c>
      <c r="B1844" s="1" t="s">
        <v>236</v>
      </c>
      <c r="C1844">
        <v>20000</v>
      </c>
      <c r="D1844" s="3">
        <v>45827</v>
      </c>
    </row>
    <row r="1845" spans="1:4" x14ac:dyDescent="0.25">
      <c r="A1845">
        <v>100538711</v>
      </c>
      <c r="B1845" s="1" t="s">
        <v>223</v>
      </c>
      <c r="D1845" s="3">
        <v>45799</v>
      </c>
    </row>
    <row r="1846" spans="1:4" x14ac:dyDescent="0.25">
      <c r="A1846">
        <v>100538769</v>
      </c>
      <c r="B1846" s="1" t="s">
        <v>269</v>
      </c>
      <c r="C1846">
        <v>16000</v>
      </c>
      <c r="D1846" s="3">
        <v>45827</v>
      </c>
    </row>
    <row r="1847" spans="1:4" x14ac:dyDescent="0.25">
      <c r="A1847">
        <v>100537375</v>
      </c>
      <c r="B1847" s="1" t="s">
        <v>238</v>
      </c>
      <c r="C1847">
        <v>20000</v>
      </c>
      <c r="D1847" s="3">
        <v>45827</v>
      </c>
    </row>
    <row r="1848" spans="1:4" x14ac:dyDescent="0.25">
      <c r="A1848">
        <v>100536410</v>
      </c>
      <c r="B1848" s="1" t="s">
        <v>321</v>
      </c>
      <c r="C1848">
        <v>40000</v>
      </c>
      <c r="D1848" s="3">
        <v>45827</v>
      </c>
    </row>
    <row r="1849" spans="1:4" x14ac:dyDescent="0.25">
      <c r="A1849">
        <v>100536218</v>
      </c>
      <c r="B1849" s="1" t="s">
        <v>327</v>
      </c>
      <c r="C1849">
        <v>25000</v>
      </c>
      <c r="D1849" s="3">
        <v>45827</v>
      </c>
    </row>
    <row r="1850" spans="1:4" x14ac:dyDescent="0.25">
      <c r="A1850">
        <v>100537886</v>
      </c>
      <c r="B1850" s="1" t="s">
        <v>317</v>
      </c>
      <c r="C1850">
        <v>20000</v>
      </c>
      <c r="D1850" s="3">
        <v>45827</v>
      </c>
    </row>
    <row r="1851" spans="1:4" x14ac:dyDescent="0.25">
      <c r="A1851">
        <v>100524240</v>
      </c>
      <c r="B1851" s="1" t="s">
        <v>217</v>
      </c>
      <c r="C1851">
        <v>24000</v>
      </c>
      <c r="D1851" s="3">
        <v>45827</v>
      </c>
    </row>
    <row r="1852" spans="1:4" x14ac:dyDescent="0.25">
      <c r="A1852">
        <v>100934174</v>
      </c>
      <c r="B1852" s="1" t="s">
        <v>9571</v>
      </c>
      <c r="C1852">
        <v>20000</v>
      </c>
      <c r="D1852" s="3">
        <v>45827</v>
      </c>
    </row>
    <row r="1853" spans="1:4" x14ac:dyDescent="0.25">
      <c r="A1853">
        <v>100538063</v>
      </c>
      <c r="B1853" s="1" t="s">
        <v>9583</v>
      </c>
      <c r="D1853" s="3">
        <v>45735</v>
      </c>
    </row>
    <row r="1854" spans="1:4" x14ac:dyDescent="0.25">
      <c r="A1854">
        <v>100536264</v>
      </c>
      <c r="B1854" s="1" t="s">
        <v>249</v>
      </c>
      <c r="D1854" s="3">
        <v>45789</v>
      </c>
    </row>
    <row r="1855" spans="1:4" x14ac:dyDescent="0.25">
      <c r="A1855">
        <v>100536886</v>
      </c>
      <c r="B1855" s="1" t="s">
        <v>315</v>
      </c>
      <c r="D1855" s="3">
        <v>45558</v>
      </c>
    </row>
    <row r="1856" spans="1:4" x14ac:dyDescent="0.25">
      <c r="A1856">
        <v>101572943</v>
      </c>
      <c r="B1856" s="1" t="s">
        <v>294</v>
      </c>
      <c r="D1856" s="3">
        <v>45799</v>
      </c>
    </row>
    <row r="1857" spans="1:4" x14ac:dyDescent="0.25">
      <c r="A1857">
        <v>101572998</v>
      </c>
      <c r="B1857" s="1" t="s">
        <v>242</v>
      </c>
      <c r="C1857">
        <v>19500</v>
      </c>
      <c r="D1857" s="3">
        <v>45827</v>
      </c>
    </row>
    <row r="1858" spans="1:4" x14ac:dyDescent="0.25">
      <c r="A1858">
        <v>101572999</v>
      </c>
      <c r="B1858" s="1" t="s">
        <v>242</v>
      </c>
      <c r="C1858">
        <v>18900</v>
      </c>
      <c r="D1858" s="3">
        <v>45824</v>
      </c>
    </row>
    <row r="1859" spans="1:4" x14ac:dyDescent="0.25">
      <c r="A1859">
        <v>101645145</v>
      </c>
      <c r="B1859" s="1" t="s">
        <v>219</v>
      </c>
      <c r="D1859" s="3">
        <v>45754</v>
      </c>
    </row>
    <row r="1860" spans="1:4" x14ac:dyDescent="0.25">
      <c r="A1860">
        <v>101645163</v>
      </c>
      <c r="B1860" s="1" t="s">
        <v>6673</v>
      </c>
      <c r="D1860" s="3">
        <v>45792</v>
      </c>
    </row>
    <row r="1861" spans="1:4" x14ac:dyDescent="0.25">
      <c r="A1861">
        <v>101645466</v>
      </c>
      <c r="B1861" s="1" t="s">
        <v>209</v>
      </c>
      <c r="C1861">
        <v>25000</v>
      </c>
      <c r="D1861" s="3">
        <v>45826</v>
      </c>
    </row>
    <row r="1862" spans="1:4" x14ac:dyDescent="0.25">
      <c r="A1862">
        <v>101648649</v>
      </c>
      <c r="B1862" s="1" t="s">
        <v>257</v>
      </c>
      <c r="C1862">
        <v>50000</v>
      </c>
      <c r="D1862" s="3">
        <v>45832</v>
      </c>
    </row>
    <row r="1863" spans="1:4" x14ac:dyDescent="0.25">
      <c r="A1863">
        <v>101616231</v>
      </c>
      <c r="B1863" s="1" t="s">
        <v>221</v>
      </c>
      <c r="C1863">
        <v>20000</v>
      </c>
      <c r="D1863" s="3">
        <v>45827</v>
      </c>
    </row>
    <row r="1864" spans="1:4" x14ac:dyDescent="0.25">
      <c r="A1864">
        <v>101647422</v>
      </c>
      <c r="B1864" s="1" t="s">
        <v>261</v>
      </c>
      <c r="C1864">
        <v>10000</v>
      </c>
      <c r="D1864" s="3">
        <v>45827</v>
      </c>
    </row>
    <row r="1865" spans="1:4" x14ac:dyDescent="0.25">
      <c r="A1865">
        <v>101647614</v>
      </c>
      <c r="B1865" s="1" t="s">
        <v>261</v>
      </c>
      <c r="C1865">
        <v>28000</v>
      </c>
      <c r="D1865" s="3">
        <v>45827</v>
      </c>
    </row>
    <row r="1866" spans="1:4" x14ac:dyDescent="0.25">
      <c r="A1866">
        <v>102603391</v>
      </c>
      <c r="B1866" s="1" t="s">
        <v>242</v>
      </c>
      <c r="C1866">
        <v>18303</v>
      </c>
      <c r="D1866" s="3">
        <v>45831</v>
      </c>
    </row>
    <row r="1867" spans="1:4" x14ac:dyDescent="0.25">
      <c r="A1867">
        <v>102951266</v>
      </c>
      <c r="B1867" s="1" t="s">
        <v>5488</v>
      </c>
      <c r="C1867">
        <v>15000</v>
      </c>
      <c r="D1867" s="3">
        <v>45829</v>
      </c>
    </row>
    <row r="1868" spans="1:4" x14ac:dyDescent="0.25">
      <c r="A1868">
        <v>102910975</v>
      </c>
      <c r="B1868" s="1" t="s">
        <v>5516</v>
      </c>
      <c r="D1868" s="3">
        <v>45772</v>
      </c>
    </row>
    <row r="1869" spans="1:4" x14ac:dyDescent="0.25">
      <c r="A1869">
        <v>102883144</v>
      </c>
      <c r="B1869" s="1" t="s">
        <v>5462</v>
      </c>
      <c r="D1869" s="3">
        <v>45803</v>
      </c>
    </row>
    <row r="1870" spans="1:4" x14ac:dyDescent="0.25">
      <c r="A1870">
        <v>102946542</v>
      </c>
      <c r="B1870" s="1" t="s">
        <v>5425</v>
      </c>
      <c r="D1870" s="3">
        <v>45800</v>
      </c>
    </row>
    <row r="1871" spans="1:4" x14ac:dyDescent="0.25">
      <c r="A1871">
        <v>102949206</v>
      </c>
      <c r="B1871" s="1" t="s">
        <v>5517</v>
      </c>
      <c r="D1871" s="3"/>
    </row>
    <row r="1872" spans="1:4" x14ac:dyDescent="0.25">
      <c r="A1872">
        <v>102264531</v>
      </c>
      <c r="B1872" s="1" t="s">
        <v>5475</v>
      </c>
      <c r="D1872" s="3">
        <v>45782</v>
      </c>
    </row>
    <row r="1873" spans="1:4" x14ac:dyDescent="0.25">
      <c r="A1873">
        <v>102268190</v>
      </c>
      <c r="B1873" s="1" t="s">
        <v>5445</v>
      </c>
      <c r="C1873">
        <v>18500</v>
      </c>
      <c r="D1873" s="3">
        <v>45832</v>
      </c>
    </row>
    <row r="1874" spans="1:4" x14ac:dyDescent="0.25">
      <c r="A1874">
        <v>100537940</v>
      </c>
      <c r="B1874" s="1" t="s">
        <v>8992</v>
      </c>
      <c r="C1874">
        <v>5000</v>
      </c>
      <c r="D1874" s="3">
        <v>45826</v>
      </c>
    </row>
    <row r="1875" spans="1:4" x14ac:dyDescent="0.25">
      <c r="A1875">
        <v>100538762</v>
      </c>
      <c r="B1875" s="1" t="s">
        <v>9654</v>
      </c>
      <c r="D1875" s="3">
        <v>45629</v>
      </c>
    </row>
    <row r="1876" spans="1:4" x14ac:dyDescent="0.25">
      <c r="A1876">
        <v>100537151</v>
      </c>
      <c r="B1876" s="1" t="s">
        <v>8992</v>
      </c>
      <c r="D1876" s="3">
        <v>45807</v>
      </c>
    </row>
    <row r="1877" spans="1:4" x14ac:dyDescent="0.25">
      <c r="A1877">
        <v>100536570</v>
      </c>
      <c r="B1877" s="1" t="s">
        <v>5504</v>
      </c>
      <c r="C1877">
        <v>18290</v>
      </c>
      <c r="D1877" s="3">
        <v>45827</v>
      </c>
    </row>
    <row r="1878" spans="1:4" x14ac:dyDescent="0.25">
      <c r="A1878">
        <v>100536305</v>
      </c>
      <c r="B1878" s="1" t="s">
        <v>5505</v>
      </c>
      <c r="D1878" s="3">
        <v>45562</v>
      </c>
    </row>
    <row r="1879" spans="1:4" x14ac:dyDescent="0.25">
      <c r="A1879">
        <v>100538541</v>
      </c>
      <c r="B1879" s="1" t="s">
        <v>8984</v>
      </c>
      <c r="D1879" s="3">
        <v>45808</v>
      </c>
    </row>
    <row r="1880" spans="1:4" x14ac:dyDescent="0.25">
      <c r="A1880">
        <v>100538436</v>
      </c>
      <c r="B1880" s="1" t="s">
        <v>5421</v>
      </c>
      <c r="D1880" s="3">
        <v>45808</v>
      </c>
    </row>
    <row r="1881" spans="1:4" x14ac:dyDescent="0.25">
      <c r="A1881">
        <v>100538046</v>
      </c>
      <c r="B1881" s="1" t="s">
        <v>5492</v>
      </c>
      <c r="D1881" s="3">
        <v>45808</v>
      </c>
    </row>
    <row r="1882" spans="1:4" x14ac:dyDescent="0.25">
      <c r="A1882">
        <v>100538204</v>
      </c>
      <c r="B1882" s="1" t="s">
        <v>5460</v>
      </c>
      <c r="D1882" s="3">
        <v>45808</v>
      </c>
    </row>
    <row r="1883" spans="1:4" x14ac:dyDescent="0.25">
      <c r="A1883">
        <v>100538629</v>
      </c>
      <c r="B1883" s="1" t="s">
        <v>5469</v>
      </c>
      <c r="C1883">
        <v>19000</v>
      </c>
      <c r="D1883" s="3">
        <v>45828</v>
      </c>
    </row>
    <row r="1884" spans="1:4" x14ac:dyDescent="0.25">
      <c r="A1884">
        <v>100537705</v>
      </c>
      <c r="B1884" s="1" t="s">
        <v>8227</v>
      </c>
      <c r="D1884" s="3">
        <v>45793</v>
      </c>
    </row>
    <row r="1885" spans="1:4" x14ac:dyDescent="0.25">
      <c r="A1885">
        <v>100537959</v>
      </c>
      <c r="B1885" s="1" t="s">
        <v>8867</v>
      </c>
      <c r="D1885" s="3">
        <v>45808</v>
      </c>
    </row>
    <row r="1886" spans="1:4" x14ac:dyDescent="0.25">
      <c r="A1886">
        <v>100536870</v>
      </c>
      <c r="B1886" s="1" t="s">
        <v>5520</v>
      </c>
      <c r="C1886">
        <v>1100</v>
      </c>
      <c r="D1886" s="3">
        <v>45824</v>
      </c>
    </row>
    <row r="1887" spans="1:4" x14ac:dyDescent="0.25">
      <c r="A1887">
        <v>100536687</v>
      </c>
      <c r="B1887" s="1" t="s">
        <v>5443</v>
      </c>
      <c r="D1887" s="3">
        <v>45800</v>
      </c>
    </row>
    <row r="1888" spans="1:4" x14ac:dyDescent="0.25">
      <c r="A1888">
        <v>100536507</v>
      </c>
      <c r="B1888" s="1" t="s">
        <v>5490</v>
      </c>
      <c r="D1888" s="3">
        <v>45808</v>
      </c>
    </row>
    <row r="1889" spans="1:4" x14ac:dyDescent="0.25">
      <c r="A1889">
        <v>100537686</v>
      </c>
      <c r="B1889" s="1" t="s">
        <v>5467</v>
      </c>
      <c r="D1889" s="3">
        <v>45800</v>
      </c>
    </row>
    <row r="1890" spans="1:4" x14ac:dyDescent="0.25">
      <c r="A1890">
        <v>100537694</v>
      </c>
      <c r="B1890" s="1" t="s">
        <v>8231</v>
      </c>
      <c r="D1890" s="3">
        <v>45707</v>
      </c>
    </row>
    <row r="1891" spans="1:4" x14ac:dyDescent="0.25">
      <c r="A1891">
        <v>100536456</v>
      </c>
      <c r="B1891" s="1" t="s">
        <v>5447</v>
      </c>
      <c r="D1891" s="3">
        <v>45800</v>
      </c>
    </row>
    <row r="1892" spans="1:4" x14ac:dyDescent="0.25">
      <c r="A1892">
        <v>100536460</v>
      </c>
      <c r="B1892" s="1" t="s">
        <v>5429</v>
      </c>
      <c r="D1892" s="3">
        <v>45791</v>
      </c>
    </row>
    <row r="1893" spans="1:4" x14ac:dyDescent="0.25">
      <c r="A1893">
        <v>100537531</v>
      </c>
      <c r="B1893" s="1" t="s">
        <v>5471</v>
      </c>
      <c r="D1893" s="3">
        <v>45800</v>
      </c>
    </row>
    <row r="1894" spans="1:4" x14ac:dyDescent="0.25">
      <c r="A1894">
        <v>100536666</v>
      </c>
      <c r="B1894" s="1" t="s">
        <v>5494</v>
      </c>
      <c r="D1894" s="3">
        <v>45800</v>
      </c>
    </row>
    <row r="1895" spans="1:4" x14ac:dyDescent="0.25">
      <c r="A1895">
        <v>100538201</v>
      </c>
      <c r="B1895" s="1" t="s">
        <v>5466</v>
      </c>
      <c r="C1895">
        <v>1100</v>
      </c>
      <c r="D1895" s="3">
        <v>45832</v>
      </c>
    </row>
    <row r="1896" spans="1:4" x14ac:dyDescent="0.25">
      <c r="A1896">
        <v>100537521</v>
      </c>
      <c r="B1896" s="1" t="s">
        <v>5509</v>
      </c>
      <c r="D1896" s="3">
        <v>45800</v>
      </c>
    </row>
    <row r="1897" spans="1:4" x14ac:dyDescent="0.25">
      <c r="A1897">
        <v>100537706</v>
      </c>
      <c r="B1897" s="1" t="s">
        <v>5512</v>
      </c>
      <c r="C1897">
        <v>13200</v>
      </c>
      <c r="D1897" s="3">
        <v>45828</v>
      </c>
    </row>
    <row r="1898" spans="1:4" x14ac:dyDescent="0.25">
      <c r="A1898">
        <v>100538174</v>
      </c>
      <c r="B1898" s="1" t="s">
        <v>5496</v>
      </c>
      <c r="D1898" s="3">
        <v>45800</v>
      </c>
    </row>
    <row r="1899" spans="1:4" x14ac:dyDescent="0.25">
      <c r="A1899">
        <v>100537532</v>
      </c>
      <c r="B1899" s="1" t="s">
        <v>8872</v>
      </c>
      <c r="D1899" s="3">
        <v>45805</v>
      </c>
    </row>
    <row r="1900" spans="1:4" x14ac:dyDescent="0.25">
      <c r="A1900">
        <v>100537229</v>
      </c>
      <c r="B1900" s="1" t="s">
        <v>5522</v>
      </c>
      <c r="D1900" s="3">
        <v>45808</v>
      </c>
    </row>
    <row r="1901" spans="1:4" x14ac:dyDescent="0.25">
      <c r="A1901">
        <v>100945595</v>
      </c>
      <c r="B1901" s="1" t="s">
        <v>5484</v>
      </c>
      <c r="D1901" s="3">
        <v>45808</v>
      </c>
    </row>
    <row r="1902" spans="1:4" x14ac:dyDescent="0.25">
      <c r="A1902">
        <v>100537581</v>
      </c>
      <c r="B1902" s="1" t="s">
        <v>5498</v>
      </c>
      <c r="D1902" s="3">
        <v>45808</v>
      </c>
    </row>
    <row r="1903" spans="1:4" x14ac:dyDescent="0.25">
      <c r="A1903">
        <v>100537696</v>
      </c>
      <c r="B1903" s="1" t="s">
        <v>5449</v>
      </c>
      <c r="D1903" s="3">
        <v>45733</v>
      </c>
    </row>
    <row r="1904" spans="1:4" x14ac:dyDescent="0.25">
      <c r="A1904">
        <v>100536301</v>
      </c>
      <c r="B1904" s="1" t="s">
        <v>5502</v>
      </c>
      <c r="D1904" s="3">
        <v>45791</v>
      </c>
    </row>
    <row r="1905" spans="1:4" x14ac:dyDescent="0.25">
      <c r="A1905">
        <v>100538798</v>
      </c>
      <c r="B1905" s="1" t="s">
        <v>5479</v>
      </c>
      <c r="D1905" s="3">
        <v>45808</v>
      </c>
    </row>
    <row r="1906" spans="1:4" x14ac:dyDescent="0.25">
      <c r="A1906">
        <v>100536640</v>
      </c>
      <c r="B1906" s="1" t="s">
        <v>5486</v>
      </c>
      <c r="D1906" s="3">
        <v>45808</v>
      </c>
    </row>
    <row r="1907" spans="1:4" x14ac:dyDescent="0.25">
      <c r="A1907">
        <v>100539586</v>
      </c>
      <c r="B1907" s="1" t="s">
        <v>8870</v>
      </c>
      <c r="C1907">
        <v>22000</v>
      </c>
      <c r="D1907" s="3">
        <v>45829</v>
      </c>
    </row>
    <row r="1908" spans="1:4" x14ac:dyDescent="0.25">
      <c r="A1908">
        <v>100523664</v>
      </c>
      <c r="B1908" s="1" t="s">
        <v>5518</v>
      </c>
      <c r="C1908">
        <v>10000</v>
      </c>
      <c r="D1908" s="3">
        <v>45829</v>
      </c>
    </row>
    <row r="1909" spans="1:4" x14ac:dyDescent="0.25">
      <c r="A1909">
        <v>100540652</v>
      </c>
      <c r="B1909" s="1" t="s">
        <v>9217</v>
      </c>
      <c r="C1909">
        <v>10000</v>
      </c>
      <c r="D1909" s="3">
        <v>45829</v>
      </c>
    </row>
    <row r="1910" spans="1:4" x14ac:dyDescent="0.25">
      <c r="A1910">
        <v>100540279</v>
      </c>
      <c r="B1910" s="1" t="s">
        <v>5454</v>
      </c>
      <c r="D1910" s="3">
        <v>45692</v>
      </c>
    </row>
    <row r="1911" spans="1:4" x14ac:dyDescent="0.25">
      <c r="A1911">
        <v>100539750</v>
      </c>
      <c r="B1911" s="1" t="s">
        <v>5452</v>
      </c>
      <c r="D1911" s="3">
        <v>45800</v>
      </c>
    </row>
    <row r="1912" spans="1:4" x14ac:dyDescent="0.25">
      <c r="A1912">
        <v>100540622</v>
      </c>
      <c r="B1912" s="1" t="s">
        <v>5473</v>
      </c>
      <c r="D1912" s="3">
        <v>45784</v>
      </c>
    </row>
    <row r="1913" spans="1:4" x14ac:dyDescent="0.25">
      <c r="A1913">
        <v>100538869</v>
      </c>
      <c r="B1913" s="1" t="s">
        <v>5419</v>
      </c>
      <c r="C1913">
        <v>15000</v>
      </c>
      <c r="D1913" s="3">
        <v>45829</v>
      </c>
    </row>
    <row r="1914" spans="1:4" x14ac:dyDescent="0.25">
      <c r="A1914">
        <v>100540524</v>
      </c>
      <c r="B1914" s="1" t="s">
        <v>5456</v>
      </c>
      <c r="C1914">
        <v>20000</v>
      </c>
      <c r="D1914" s="3">
        <v>45818</v>
      </c>
    </row>
    <row r="1915" spans="1:4" x14ac:dyDescent="0.25">
      <c r="A1915">
        <v>100540532</v>
      </c>
      <c r="B1915" s="1" t="s">
        <v>9275</v>
      </c>
      <c r="C1915">
        <v>20000</v>
      </c>
      <c r="D1915" s="3">
        <v>45829</v>
      </c>
    </row>
    <row r="1916" spans="1:4" x14ac:dyDescent="0.25">
      <c r="A1916">
        <v>100539203</v>
      </c>
      <c r="B1916" s="1" t="s">
        <v>5427</v>
      </c>
      <c r="D1916" s="3">
        <v>45784</v>
      </c>
    </row>
    <row r="1917" spans="1:4" x14ac:dyDescent="0.25">
      <c r="A1917">
        <v>100524022</v>
      </c>
      <c r="B1917" s="1" t="s">
        <v>5500</v>
      </c>
      <c r="C1917">
        <v>15000</v>
      </c>
      <c r="D1917" s="3">
        <v>45829</v>
      </c>
    </row>
    <row r="1918" spans="1:4" x14ac:dyDescent="0.25">
      <c r="A1918">
        <v>100538681</v>
      </c>
      <c r="B1918" s="1" t="s">
        <v>9215</v>
      </c>
      <c r="C1918">
        <v>16000</v>
      </c>
      <c r="D1918" s="3">
        <v>45834</v>
      </c>
    </row>
    <row r="1919" spans="1:4" x14ac:dyDescent="0.25">
      <c r="A1919">
        <v>100538518</v>
      </c>
      <c r="B1919" s="1" t="s">
        <v>5423</v>
      </c>
      <c r="C1919">
        <v>17000</v>
      </c>
      <c r="D1919" s="3">
        <v>45818</v>
      </c>
    </row>
    <row r="1920" spans="1:4" x14ac:dyDescent="0.25">
      <c r="A1920">
        <v>100538102</v>
      </c>
      <c r="B1920" s="1" t="s">
        <v>5464</v>
      </c>
      <c r="D1920" s="3">
        <v>45808</v>
      </c>
    </row>
    <row r="1921" spans="1:4" x14ac:dyDescent="0.25">
      <c r="A1921">
        <v>100537025</v>
      </c>
      <c r="B1921" s="1" t="s">
        <v>8233</v>
      </c>
      <c r="D1921" s="3">
        <v>45791</v>
      </c>
    </row>
    <row r="1922" spans="1:4" x14ac:dyDescent="0.25">
      <c r="A1922">
        <v>100524672</v>
      </c>
      <c r="B1922" s="1" t="s">
        <v>5417</v>
      </c>
      <c r="C1922">
        <v>18000</v>
      </c>
      <c r="D1922" s="3">
        <v>45829</v>
      </c>
    </row>
    <row r="1923" spans="1:4" x14ac:dyDescent="0.25">
      <c r="A1923">
        <v>101592971</v>
      </c>
      <c r="B1923" s="1" t="s">
        <v>5490</v>
      </c>
      <c r="D1923" s="3">
        <v>45806</v>
      </c>
    </row>
    <row r="1924" spans="1:4" x14ac:dyDescent="0.25">
      <c r="A1924">
        <v>101574297</v>
      </c>
      <c r="B1924" s="1" t="s">
        <v>5456</v>
      </c>
      <c r="D1924" s="3">
        <v>45771</v>
      </c>
    </row>
    <row r="1925" spans="1:4" x14ac:dyDescent="0.25">
      <c r="A1925">
        <v>101645211</v>
      </c>
      <c r="B1925" s="1" t="s">
        <v>417</v>
      </c>
      <c r="C1925">
        <v>14500</v>
      </c>
      <c r="D1925" s="3">
        <v>45818</v>
      </c>
    </row>
    <row r="1926" spans="1:4" x14ac:dyDescent="0.25">
      <c r="A1926">
        <v>101645524</v>
      </c>
      <c r="B1926" s="1" t="s">
        <v>5464</v>
      </c>
      <c r="D1926" s="3">
        <v>45784</v>
      </c>
    </row>
    <row r="1927" spans="1:4" x14ac:dyDescent="0.25">
      <c r="A1927">
        <v>101652149</v>
      </c>
      <c r="B1927" s="1" t="s">
        <v>5477</v>
      </c>
      <c r="D1927" s="3">
        <v>45800</v>
      </c>
    </row>
    <row r="1928" spans="1:4" x14ac:dyDescent="0.25">
      <c r="A1928">
        <v>102916829</v>
      </c>
      <c r="B1928" s="1" t="s">
        <v>7875</v>
      </c>
      <c r="C1928">
        <v>20000</v>
      </c>
      <c r="D1928" s="3">
        <v>45829</v>
      </c>
    </row>
    <row r="1929" spans="1:4" x14ac:dyDescent="0.25">
      <c r="A1929">
        <v>102910978</v>
      </c>
      <c r="B1929" s="1" t="s">
        <v>420</v>
      </c>
      <c r="C1929">
        <v>18000</v>
      </c>
      <c r="D1929" s="3">
        <v>45827</v>
      </c>
    </row>
    <row r="1930" spans="1:4" x14ac:dyDescent="0.25">
      <c r="A1930">
        <v>102910972</v>
      </c>
      <c r="B1930" s="1" t="s">
        <v>7895</v>
      </c>
      <c r="D1930" s="3">
        <v>45800</v>
      </c>
    </row>
    <row r="1931" spans="1:4" x14ac:dyDescent="0.25">
      <c r="A1931">
        <v>102207888</v>
      </c>
      <c r="B1931" s="1" t="s">
        <v>429</v>
      </c>
      <c r="D1931" s="3">
        <v>45572</v>
      </c>
    </row>
    <row r="1932" spans="1:4" x14ac:dyDescent="0.25">
      <c r="A1932">
        <v>100538983</v>
      </c>
      <c r="B1932" s="1" t="s">
        <v>431</v>
      </c>
      <c r="D1932" s="3">
        <v>45794</v>
      </c>
    </row>
    <row r="1933" spans="1:4" x14ac:dyDescent="0.25">
      <c r="A1933">
        <v>100523348</v>
      </c>
      <c r="B1933" s="1" t="s">
        <v>8981</v>
      </c>
      <c r="C1933">
        <v>15000</v>
      </c>
      <c r="D1933" s="3">
        <v>45818</v>
      </c>
    </row>
    <row r="1934" spans="1:4" x14ac:dyDescent="0.25">
      <c r="A1934">
        <v>100540157</v>
      </c>
      <c r="B1934" s="1" t="s">
        <v>422</v>
      </c>
      <c r="C1934">
        <v>20000</v>
      </c>
      <c r="D1934" s="3">
        <v>45829</v>
      </c>
    </row>
    <row r="1935" spans="1:4" x14ac:dyDescent="0.25">
      <c r="A1935">
        <v>100540253</v>
      </c>
      <c r="B1935" s="1" t="s">
        <v>417</v>
      </c>
      <c r="C1935">
        <v>18500</v>
      </c>
      <c r="D1935" s="3">
        <v>45829</v>
      </c>
    </row>
    <row r="1936" spans="1:4" x14ac:dyDescent="0.25">
      <c r="A1936">
        <v>100538877</v>
      </c>
      <c r="B1936" s="1" t="s">
        <v>414</v>
      </c>
      <c r="D1936" s="3">
        <v>45800</v>
      </c>
    </row>
    <row r="1937" spans="1:4" x14ac:dyDescent="0.25">
      <c r="A1937">
        <v>101645523</v>
      </c>
      <c r="B1937" s="1" t="s">
        <v>426</v>
      </c>
      <c r="D1937" s="3">
        <v>45776</v>
      </c>
    </row>
    <row r="1938" spans="1:4" x14ac:dyDescent="0.25">
      <c r="A1938">
        <v>101645528</v>
      </c>
      <c r="B1938" s="1" t="s">
        <v>422</v>
      </c>
      <c r="D1938" s="3">
        <v>45808</v>
      </c>
    </row>
    <row r="1939" spans="1:4" x14ac:dyDescent="0.25">
      <c r="A1939">
        <v>100540250</v>
      </c>
      <c r="B1939" s="1" t="s">
        <v>6580</v>
      </c>
      <c r="C1939">
        <v>34000</v>
      </c>
      <c r="D1939" s="3">
        <v>45828</v>
      </c>
    </row>
    <row r="1940" spans="1:4" x14ac:dyDescent="0.25">
      <c r="A1940">
        <v>100954959</v>
      </c>
      <c r="B1940" s="1" t="s">
        <v>6582</v>
      </c>
      <c r="D1940" s="3">
        <v>45800</v>
      </c>
    </row>
    <row r="1941" spans="1:4" x14ac:dyDescent="0.25">
      <c r="A1941">
        <v>100539748</v>
      </c>
      <c r="B1941" s="1" t="s">
        <v>6576</v>
      </c>
      <c r="C1941">
        <v>11000</v>
      </c>
      <c r="D1941" s="3">
        <v>45829</v>
      </c>
    </row>
    <row r="1942" spans="1:4" x14ac:dyDescent="0.25">
      <c r="A1942">
        <v>100540280</v>
      </c>
      <c r="B1942" s="1" t="s">
        <v>2293</v>
      </c>
      <c r="C1942">
        <v>18800</v>
      </c>
      <c r="D1942" s="3">
        <v>45829</v>
      </c>
    </row>
    <row r="1943" spans="1:4" x14ac:dyDescent="0.25">
      <c r="A1943">
        <v>100540284</v>
      </c>
      <c r="B1943" s="1" t="s">
        <v>2293</v>
      </c>
      <c r="C1943">
        <v>22450</v>
      </c>
      <c r="D1943" s="3">
        <v>45818</v>
      </c>
    </row>
    <row r="1944" spans="1:4" x14ac:dyDescent="0.25">
      <c r="A1944">
        <v>101645210</v>
      </c>
      <c r="B1944" s="1" t="s">
        <v>6580</v>
      </c>
      <c r="D1944" s="3">
        <v>45800</v>
      </c>
    </row>
    <row r="1945" spans="1:4" x14ac:dyDescent="0.25">
      <c r="A1945">
        <v>100524181</v>
      </c>
      <c r="B1945" s="1" t="s">
        <v>2407</v>
      </c>
      <c r="D1945" s="3">
        <v>45763</v>
      </c>
    </row>
    <row r="1946" spans="1:4" x14ac:dyDescent="0.25">
      <c r="A1946">
        <v>100523678</v>
      </c>
      <c r="B1946" s="1" t="s">
        <v>2405</v>
      </c>
      <c r="C1946">
        <v>49000</v>
      </c>
      <c r="D1946" s="3">
        <v>45825</v>
      </c>
    </row>
    <row r="1947" spans="1:4" x14ac:dyDescent="0.25">
      <c r="A1947">
        <v>100539430</v>
      </c>
      <c r="B1947" s="1" t="s">
        <v>2411</v>
      </c>
      <c r="C1947">
        <v>15000</v>
      </c>
      <c r="D1947" s="3">
        <v>45829</v>
      </c>
    </row>
    <row r="1948" spans="1:4" x14ac:dyDescent="0.25">
      <c r="A1948">
        <v>100524677</v>
      </c>
      <c r="B1948" s="1" t="s">
        <v>2402</v>
      </c>
      <c r="D1948" s="3">
        <v>45808</v>
      </c>
    </row>
    <row r="1949" spans="1:4" x14ac:dyDescent="0.25">
      <c r="A1949">
        <v>100540378</v>
      </c>
      <c r="B1949" s="1" t="s">
        <v>2400</v>
      </c>
      <c r="C1949">
        <v>5400</v>
      </c>
      <c r="D1949" s="3">
        <v>45813</v>
      </c>
    </row>
    <row r="1950" spans="1:4" x14ac:dyDescent="0.25">
      <c r="A1950">
        <v>100523352</v>
      </c>
      <c r="B1950" s="1" t="s">
        <v>2409</v>
      </c>
      <c r="D1950" s="3">
        <v>45763</v>
      </c>
    </row>
    <row r="1951" spans="1:4" x14ac:dyDescent="0.25">
      <c r="A1951">
        <v>101645526</v>
      </c>
      <c r="B1951" s="1" t="s">
        <v>2411</v>
      </c>
      <c r="C1951">
        <v>16500</v>
      </c>
      <c r="D1951" s="3">
        <v>45829</v>
      </c>
    </row>
    <row r="1952" spans="1:4" x14ac:dyDescent="0.25">
      <c r="A1952">
        <v>101648354</v>
      </c>
      <c r="B1952" s="1" t="s">
        <v>2409</v>
      </c>
      <c r="D1952" s="3">
        <v>45744</v>
      </c>
    </row>
    <row r="1953" spans="1:4" x14ac:dyDescent="0.25">
      <c r="A1953">
        <v>101837115</v>
      </c>
      <c r="B1953" s="1" t="s">
        <v>8001</v>
      </c>
      <c r="C1953">
        <v>20000</v>
      </c>
      <c r="D1953" s="3">
        <v>45822</v>
      </c>
    </row>
    <row r="1954" spans="1:4" x14ac:dyDescent="0.25">
      <c r="A1954">
        <v>102729976</v>
      </c>
      <c r="B1954" s="1" t="s">
        <v>6368</v>
      </c>
      <c r="C1954">
        <v>18000</v>
      </c>
      <c r="D1954" s="3">
        <v>45828</v>
      </c>
    </row>
    <row r="1955" spans="1:4" x14ac:dyDescent="0.25">
      <c r="A1955">
        <v>100954947</v>
      </c>
      <c r="B1955" s="1" t="s">
        <v>6371</v>
      </c>
      <c r="C1955">
        <v>12500</v>
      </c>
      <c r="D1955" s="3">
        <v>45828</v>
      </c>
    </row>
    <row r="1956" spans="1:4" x14ac:dyDescent="0.25">
      <c r="A1956">
        <v>100537363</v>
      </c>
      <c r="B1956" s="1" t="s">
        <v>6373</v>
      </c>
      <c r="C1956">
        <v>10000</v>
      </c>
      <c r="D1956" s="3">
        <v>45828</v>
      </c>
    </row>
    <row r="1957" spans="1:4" x14ac:dyDescent="0.25">
      <c r="A1957">
        <v>102894913</v>
      </c>
      <c r="B1957" s="1" t="s">
        <v>7965</v>
      </c>
      <c r="C1957">
        <v>20000</v>
      </c>
      <c r="D1957" s="3">
        <v>45833</v>
      </c>
    </row>
    <row r="1958" spans="1:4" x14ac:dyDescent="0.25">
      <c r="A1958">
        <v>102264975</v>
      </c>
      <c r="B1958" s="1" t="s">
        <v>7963</v>
      </c>
      <c r="C1958">
        <v>5000</v>
      </c>
      <c r="D1958" s="3">
        <v>45826</v>
      </c>
    </row>
    <row r="1959" spans="1:4" x14ac:dyDescent="0.25">
      <c r="A1959">
        <v>100955909</v>
      </c>
      <c r="B1959" s="1" t="s">
        <v>7945</v>
      </c>
      <c r="C1959">
        <v>10001</v>
      </c>
      <c r="D1959" s="3">
        <v>45826</v>
      </c>
    </row>
    <row r="1960" spans="1:4" x14ac:dyDescent="0.25">
      <c r="A1960">
        <v>100537231</v>
      </c>
      <c r="B1960" s="1" t="s">
        <v>5768</v>
      </c>
      <c r="C1960">
        <v>20000</v>
      </c>
      <c r="D1960" s="3">
        <v>45826</v>
      </c>
    </row>
    <row r="1961" spans="1:4" x14ac:dyDescent="0.25">
      <c r="A1961">
        <v>100537072</v>
      </c>
      <c r="B1961" s="1" t="s">
        <v>5794</v>
      </c>
      <c r="D1961" s="3">
        <v>45756</v>
      </c>
    </row>
    <row r="1962" spans="1:4" x14ac:dyDescent="0.25">
      <c r="A1962">
        <v>100523844</v>
      </c>
      <c r="B1962" s="1" t="s">
        <v>5782</v>
      </c>
      <c r="C1962">
        <v>18500</v>
      </c>
      <c r="D1962" s="3">
        <v>45833</v>
      </c>
    </row>
    <row r="1963" spans="1:4" x14ac:dyDescent="0.25">
      <c r="A1963">
        <v>100538670</v>
      </c>
      <c r="B1963" s="1" t="s">
        <v>5809</v>
      </c>
      <c r="C1963">
        <v>20000</v>
      </c>
      <c r="D1963" s="3">
        <v>45827</v>
      </c>
    </row>
    <row r="1964" spans="1:4" x14ac:dyDescent="0.25">
      <c r="A1964">
        <v>100538294</v>
      </c>
      <c r="B1964" s="1" t="s">
        <v>5770</v>
      </c>
      <c r="D1964" s="3">
        <v>45756</v>
      </c>
    </row>
    <row r="1965" spans="1:4" x14ac:dyDescent="0.25">
      <c r="A1965">
        <v>100537926</v>
      </c>
      <c r="B1965" s="1" t="s">
        <v>5766</v>
      </c>
      <c r="C1965">
        <v>16000</v>
      </c>
      <c r="D1965" s="3">
        <v>45826</v>
      </c>
    </row>
    <row r="1966" spans="1:4" x14ac:dyDescent="0.25">
      <c r="A1966">
        <v>100538758</v>
      </c>
      <c r="B1966" s="1" t="s">
        <v>7947</v>
      </c>
      <c r="C1966">
        <v>20000</v>
      </c>
      <c r="D1966" s="3">
        <v>45826</v>
      </c>
    </row>
    <row r="1967" spans="1:4" x14ac:dyDescent="0.25">
      <c r="A1967">
        <v>100537670</v>
      </c>
      <c r="B1967" s="1" t="s">
        <v>7726</v>
      </c>
      <c r="C1967">
        <v>10000</v>
      </c>
      <c r="D1967" s="3">
        <v>45826</v>
      </c>
    </row>
    <row r="1968" spans="1:4" x14ac:dyDescent="0.25">
      <c r="A1968">
        <v>100536808</v>
      </c>
      <c r="B1968" s="1" t="s">
        <v>5811</v>
      </c>
      <c r="D1968" s="3">
        <v>45790</v>
      </c>
    </row>
    <row r="1969" spans="1:4" x14ac:dyDescent="0.25">
      <c r="A1969">
        <v>100536375</v>
      </c>
      <c r="B1969" s="1" t="s">
        <v>5763</v>
      </c>
      <c r="D1969" s="3">
        <v>45561</v>
      </c>
    </row>
    <row r="1970" spans="1:4" x14ac:dyDescent="0.25">
      <c r="A1970">
        <v>100537085</v>
      </c>
      <c r="B1970" s="1" t="s">
        <v>5792</v>
      </c>
      <c r="D1970" s="3">
        <v>45716</v>
      </c>
    </row>
    <row r="1971" spans="1:4" x14ac:dyDescent="0.25">
      <c r="A1971">
        <v>100537838</v>
      </c>
      <c r="B1971" s="1" t="s">
        <v>5780</v>
      </c>
      <c r="C1971">
        <v>20000</v>
      </c>
      <c r="D1971" s="3">
        <v>45826</v>
      </c>
    </row>
    <row r="1972" spans="1:4" x14ac:dyDescent="0.25">
      <c r="A1972">
        <v>100536988</v>
      </c>
      <c r="B1972" s="1" t="s">
        <v>5774</v>
      </c>
      <c r="C1972">
        <v>15000</v>
      </c>
      <c r="D1972" s="3">
        <v>45826</v>
      </c>
    </row>
    <row r="1973" spans="1:4" x14ac:dyDescent="0.25">
      <c r="A1973">
        <v>100537846</v>
      </c>
      <c r="B1973" s="1" t="s">
        <v>9610</v>
      </c>
      <c r="D1973" s="3">
        <v>45807</v>
      </c>
    </row>
    <row r="1974" spans="1:4" x14ac:dyDescent="0.25">
      <c r="A1974">
        <v>100536504</v>
      </c>
      <c r="B1974" s="1" t="s">
        <v>9517</v>
      </c>
      <c r="C1974">
        <v>36000</v>
      </c>
      <c r="D1974" s="3">
        <v>45827</v>
      </c>
    </row>
    <row r="1975" spans="1:4" x14ac:dyDescent="0.25">
      <c r="A1975">
        <v>100536904</v>
      </c>
      <c r="B1975" s="1" t="s">
        <v>5772</v>
      </c>
      <c r="C1975">
        <v>26000</v>
      </c>
      <c r="D1975" s="3">
        <v>45833</v>
      </c>
    </row>
    <row r="1976" spans="1:4" x14ac:dyDescent="0.25">
      <c r="A1976">
        <v>100538613</v>
      </c>
      <c r="B1976" s="1" t="s">
        <v>5813</v>
      </c>
      <c r="C1976">
        <v>14500</v>
      </c>
      <c r="D1976" s="3">
        <v>45833</v>
      </c>
    </row>
    <row r="1977" spans="1:4" x14ac:dyDescent="0.25">
      <c r="A1977">
        <v>100537368</v>
      </c>
      <c r="B1977" s="1" t="s">
        <v>5790</v>
      </c>
      <c r="C1977">
        <v>25000</v>
      </c>
      <c r="D1977" s="3">
        <v>45833</v>
      </c>
    </row>
    <row r="1978" spans="1:4" x14ac:dyDescent="0.25">
      <c r="A1978">
        <v>100537907</v>
      </c>
      <c r="B1978" s="1" t="s">
        <v>9025</v>
      </c>
      <c r="C1978">
        <v>20000</v>
      </c>
      <c r="D1978" s="3">
        <v>45826</v>
      </c>
    </row>
    <row r="1979" spans="1:4" x14ac:dyDescent="0.25">
      <c r="A1979">
        <v>100537187</v>
      </c>
      <c r="B1979" s="1" t="s">
        <v>5817</v>
      </c>
      <c r="C1979">
        <v>30000</v>
      </c>
      <c r="D1979" s="3">
        <v>45833</v>
      </c>
    </row>
    <row r="1980" spans="1:4" x14ac:dyDescent="0.25">
      <c r="A1980">
        <v>100537082</v>
      </c>
      <c r="B1980" s="1" t="s">
        <v>5804</v>
      </c>
      <c r="C1980">
        <v>20000</v>
      </c>
      <c r="D1980" s="3">
        <v>45826</v>
      </c>
    </row>
    <row r="1981" spans="1:4" x14ac:dyDescent="0.25">
      <c r="A1981">
        <v>100956241</v>
      </c>
      <c r="B1981" s="1" t="s">
        <v>5788</v>
      </c>
      <c r="C1981">
        <v>19000</v>
      </c>
      <c r="D1981" s="3">
        <v>45826</v>
      </c>
    </row>
    <row r="1982" spans="1:4" x14ac:dyDescent="0.25">
      <c r="A1982">
        <v>100537859</v>
      </c>
      <c r="B1982" s="1" t="s">
        <v>5802</v>
      </c>
      <c r="C1982">
        <v>18000</v>
      </c>
      <c r="D1982" s="3">
        <v>45832</v>
      </c>
    </row>
    <row r="1983" spans="1:4" x14ac:dyDescent="0.25">
      <c r="A1983">
        <v>100537527</v>
      </c>
      <c r="B1983" s="1" t="s">
        <v>5819</v>
      </c>
      <c r="C1983">
        <v>25000</v>
      </c>
      <c r="D1983" s="3">
        <v>45826</v>
      </c>
    </row>
    <row r="1984" spans="1:4" x14ac:dyDescent="0.25">
      <c r="A1984">
        <v>100536488</v>
      </c>
      <c r="B1984" s="1" t="s">
        <v>5786</v>
      </c>
      <c r="C1984">
        <v>30000</v>
      </c>
      <c r="D1984" s="3">
        <v>45826</v>
      </c>
    </row>
    <row r="1985" spans="1:4" x14ac:dyDescent="0.25">
      <c r="A1985">
        <v>100538218</v>
      </c>
      <c r="B1985" s="1" t="s">
        <v>5800</v>
      </c>
      <c r="C1985">
        <v>35000</v>
      </c>
      <c r="D1985" s="3">
        <v>45826</v>
      </c>
    </row>
    <row r="1986" spans="1:4" x14ac:dyDescent="0.25">
      <c r="A1986">
        <v>100538219</v>
      </c>
      <c r="B1986" s="1" t="s">
        <v>5800</v>
      </c>
      <c r="C1986">
        <v>18400</v>
      </c>
      <c r="D1986" s="3">
        <v>45826</v>
      </c>
    </row>
    <row r="1987" spans="1:4" x14ac:dyDescent="0.25">
      <c r="A1987">
        <v>100537516</v>
      </c>
      <c r="B1987" s="1" t="s">
        <v>9612</v>
      </c>
      <c r="C1987">
        <v>18500</v>
      </c>
      <c r="D1987" s="3">
        <v>45826</v>
      </c>
    </row>
    <row r="1988" spans="1:4" x14ac:dyDescent="0.25">
      <c r="A1988">
        <v>101594382</v>
      </c>
      <c r="B1988" s="1" t="s">
        <v>5807</v>
      </c>
      <c r="C1988">
        <v>20000</v>
      </c>
      <c r="D1988" s="3">
        <v>45826</v>
      </c>
    </row>
    <row r="1989" spans="1:4" x14ac:dyDescent="0.25">
      <c r="A1989">
        <v>101604193</v>
      </c>
      <c r="B1989" s="1" t="s">
        <v>7941</v>
      </c>
      <c r="C1989">
        <v>21100</v>
      </c>
      <c r="D1989" s="3">
        <v>45833</v>
      </c>
    </row>
    <row r="1990" spans="1:4" x14ac:dyDescent="0.25">
      <c r="A1990">
        <v>101646798</v>
      </c>
      <c r="B1990" s="1" t="s">
        <v>7726</v>
      </c>
      <c r="C1990">
        <v>16000</v>
      </c>
      <c r="D1990" s="3">
        <v>45826</v>
      </c>
    </row>
    <row r="1991" spans="1:4" x14ac:dyDescent="0.25">
      <c r="A1991">
        <v>101915174</v>
      </c>
      <c r="B1991" s="1" t="s">
        <v>5778</v>
      </c>
      <c r="C1991">
        <v>35500</v>
      </c>
      <c r="D1991" s="3">
        <v>45829</v>
      </c>
    </row>
    <row r="1992" spans="1:4" x14ac:dyDescent="0.25">
      <c r="A1992">
        <v>101917510</v>
      </c>
      <c r="B1992" s="1" t="s">
        <v>5776</v>
      </c>
      <c r="D1992" s="3"/>
    </row>
    <row r="1993" spans="1:4" x14ac:dyDescent="0.25">
      <c r="A1993">
        <v>101917148</v>
      </c>
      <c r="B1993" s="1" t="s">
        <v>5778</v>
      </c>
      <c r="C1993">
        <v>18000</v>
      </c>
      <c r="D1993" s="3">
        <v>45826</v>
      </c>
    </row>
    <row r="1994" spans="1:4" x14ac:dyDescent="0.25">
      <c r="A1994">
        <v>101918583</v>
      </c>
      <c r="B1994" s="1" t="s">
        <v>5778</v>
      </c>
      <c r="D1994" s="3">
        <v>45797</v>
      </c>
    </row>
    <row r="1995" spans="1:4" x14ac:dyDescent="0.25">
      <c r="A1995">
        <v>102377583</v>
      </c>
      <c r="B1995" s="1" t="s">
        <v>460</v>
      </c>
      <c r="D1995" s="3">
        <v>45728</v>
      </c>
    </row>
    <row r="1996" spans="1:4" x14ac:dyDescent="0.25">
      <c r="A1996">
        <v>100524368</v>
      </c>
      <c r="B1996" s="1" t="s">
        <v>465</v>
      </c>
      <c r="C1996">
        <v>20000</v>
      </c>
      <c r="D1996" s="3">
        <v>45833</v>
      </c>
    </row>
    <row r="1997" spans="1:4" x14ac:dyDescent="0.25">
      <c r="A1997">
        <v>100537016</v>
      </c>
      <c r="B1997" s="1" t="s">
        <v>355</v>
      </c>
      <c r="C1997">
        <v>19000</v>
      </c>
      <c r="D1997" s="3">
        <v>45826</v>
      </c>
    </row>
    <row r="1998" spans="1:4" x14ac:dyDescent="0.25">
      <c r="A1998">
        <v>100537330</v>
      </c>
      <c r="B1998" s="1" t="s">
        <v>360</v>
      </c>
      <c r="C1998">
        <v>26600</v>
      </c>
      <c r="D1998" s="3">
        <v>45832</v>
      </c>
    </row>
    <row r="1999" spans="1:4" x14ac:dyDescent="0.25">
      <c r="A1999">
        <v>100538707</v>
      </c>
      <c r="B1999" s="1" t="s">
        <v>364</v>
      </c>
      <c r="C1999">
        <v>30000</v>
      </c>
      <c r="D1999" s="3">
        <v>45824</v>
      </c>
    </row>
    <row r="2000" spans="1:4" x14ac:dyDescent="0.25">
      <c r="A2000">
        <v>101144704</v>
      </c>
      <c r="B2000" s="1" t="s">
        <v>358</v>
      </c>
      <c r="C2000">
        <v>20000</v>
      </c>
      <c r="D2000" s="3">
        <v>45833</v>
      </c>
    </row>
    <row r="2001" spans="1:4" x14ac:dyDescent="0.25">
      <c r="A2001">
        <v>101649308</v>
      </c>
      <c r="B2001" s="1" t="s">
        <v>362</v>
      </c>
      <c r="D2001" s="3">
        <v>45722</v>
      </c>
    </row>
    <row r="2002" spans="1:4" x14ac:dyDescent="0.25">
      <c r="A2002">
        <v>101648208</v>
      </c>
      <c r="B2002" s="1" t="s">
        <v>364</v>
      </c>
      <c r="C2002">
        <v>30000</v>
      </c>
      <c r="D2002" s="3">
        <v>45824</v>
      </c>
    </row>
    <row r="2003" spans="1:4" x14ac:dyDescent="0.25">
      <c r="A2003">
        <v>100536709</v>
      </c>
      <c r="B2003" s="1" t="s">
        <v>8079</v>
      </c>
      <c r="C2003">
        <v>18303</v>
      </c>
      <c r="D2003" s="3">
        <v>45825</v>
      </c>
    </row>
    <row r="2004" spans="1:4" x14ac:dyDescent="0.25">
      <c r="A2004">
        <v>100537957</v>
      </c>
      <c r="B2004" s="1" t="s">
        <v>1054</v>
      </c>
      <c r="C2004">
        <v>27500</v>
      </c>
      <c r="D2004" s="3">
        <v>45826</v>
      </c>
    </row>
    <row r="2005" spans="1:4" x14ac:dyDescent="0.25">
      <c r="A2005">
        <v>100536328</v>
      </c>
      <c r="B2005" s="1" t="s">
        <v>1056</v>
      </c>
      <c r="C2005">
        <v>20000</v>
      </c>
      <c r="D2005" s="3">
        <v>45833</v>
      </c>
    </row>
    <row r="2006" spans="1:4" x14ac:dyDescent="0.25">
      <c r="A2006">
        <v>100536813</v>
      </c>
      <c r="B2006" s="1" t="s">
        <v>1062</v>
      </c>
      <c r="C2006">
        <v>20000</v>
      </c>
      <c r="D2006" s="3">
        <v>45826</v>
      </c>
    </row>
    <row r="2007" spans="1:4" x14ac:dyDescent="0.25">
      <c r="A2007">
        <v>100536969</v>
      </c>
      <c r="B2007" s="1" t="s">
        <v>1049</v>
      </c>
      <c r="C2007">
        <v>18300</v>
      </c>
      <c r="D2007" s="3">
        <v>45822</v>
      </c>
    </row>
    <row r="2008" spans="1:4" x14ac:dyDescent="0.25">
      <c r="A2008">
        <v>102744925</v>
      </c>
      <c r="B2008" s="1" t="s">
        <v>3063</v>
      </c>
      <c r="C2008">
        <v>18000</v>
      </c>
      <c r="D2008" s="3">
        <v>45824</v>
      </c>
    </row>
    <row r="2009" spans="1:4" x14ac:dyDescent="0.25">
      <c r="A2009">
        <v>102744924</v>
      </c>
      <c r="B2009" s="1" t="s">
        <v>3063</v>
      </c>
      <c r="D2009" s="3">
        <v>45653</v>
      </c>
    </row>
    <row r="2010" spans="1:4" x14ac:dyDescent="0.25">
      <c r="A2010">
        <v>102744923</v>
      </c>
      <c r="B2010" s="1" t="s">
        <v>3063</v>
      </c>
      <c r="C2010">
        <v>17950</v>
      </c>
      <c r="D2010" s="3">
        <v>45825</v>
      </c>
    </row>
    <row r="2011" spans="1:4" x14ac:dyDescent="0.25">
      <c r="A2011">
        <v>100536977</v>
      </c>
      <c r="B2011" s="1" t="s">
        <v>3061</v>
      </c>
      <c r="C2011">
        <v>30000</v>
      </c>
      <c r="D2011" s="3">
        <v>45833</v>
      </c>
    </row>
    <row r="2012" spans="1:4" x14ac:dyDescent="0.25">
      <c r="A2012">
        <v>100536891</v>
      </c>
      <c r="B2012" s="1" t="s">
        <v>3065</v>
      </c>
      <c r="C2012">
        <v>40000</v>
      </c>
      <c r="D2012" s="3">
        <v>45833</v>
      </c>
    </row>
    <row r="2013" spans="1:4" x14ac:dyDescent="0.25">
      <c r="A2013">
        <v>100536890</v>
      </c>
      <c r="B2013" s="1" t="s">
        <v>3065</v>
      </c>
      <c r="C2013">
        <v>20000</v>
      </c>
      <c r="D2013" s="3">
        <v>45833</v>
      </c>
    </row>
    <row r="2014" spans="1:4" x14ac:dyDescent="0.25">
      <c r="A2014">
        <v>100524681</v>
      </c>
      <c r="B2014" s="1" t="s">
        <v>3058</v>
      </c>
      <c r="C2014">
        <v>30000</v>
      </c>
      <c r="D2014" s="3">
        <v>45833</v>
      </c>
    </row>
    <row r="2015" spans="1:4" x14ac:dyDescent="0.25">
      <c r="A2015">
        <v>100538423</v>
      </c>
      <c r="B2015" s="1" t="s">
        <v>8211</v>
      </c>
      <c r="C2015">
        <v>37747</v>
      </c>
      <c r="D2015" s="3">
        <v>45821</v>
      </c>
    </row>
    <row r="2016" spans="1:4" x14ac:dyDescent="0.25">
      <c r="A2016">
        <v>100536550</v>
      </c>
      <c r="B2016" s="1" t="s">
        <v>4462</v>
      </c>
      <c r="C2016">
        <v>99203</v>
      </c>
      <c r="D2016" s="3">
        <v>45821</v>
      </c>
    </row>
    <row r="2017" spans="1:4" x14ac:dyDescent="0.25">
      <c r="A2017">
        <v>102898210</v>
      </c>
      <c r="B2017" s="1" t="s">
        <v>7975</v>
      </c>
      <c r="D2017" s="3"/>
    </row>
    <row r="2018" spans="1:4" x14ac:dyDescent="0.25">
      <c r="A2018">
        <v>100538454</v>
      </c>
      <c r="B2018" s="1" t="s">
        <v>809</v>
      </c>
      <c r="D2018" s="3">
        <v>45793</v>
      </c>
    </row>
    <row r="2019" spans="1:4" x14ac:dyDescent="0.25">
      <c r="A2019">
        <v>100536389</v>
      </c>
      <c r="B2019" s="1" t="s">
        <v>803</v>
      </c>
      <c r="D2019" s="3">
        <v>45631</v>
      </c>
    </row>
    <row r="2020" spans="1:4" x14ac:dyDescent="0.25">
      <c r="A2020">
        <v>100537683</v>
      </c>
      <c r="B2020" s="1" t="s">
        <v>8285</v>
      </c>
      <c r="C2020">
        <v>20000</v>
      </c>
      <c r="D2020" s="3">
        <v>45828</v>
      </c>
    </row>
    <row r="2021" spans="1:4" x14ac:dyDescent="0.25">
      <c r="A2021">
        <v>100537931</v>
      </c>
      <c r="B2021" s="1" t="s">
        <v>799</v>
      </c>
      <c r="C2021">
        <v>20000</v>
      </c>
      <c r="D2021" s="3">
        <v>45828</v>
      </c>
    </row>
    <row r="2022" spans="1:4" x14ac:dyDescent="0.25">
      <c r="A2022">
        <v>100537939</v>
      </c>
      <c r="B2022" s="1" t="s">
        <v>807</v>
      </c>
      <c r="D2022" s="3">
        <v>45803</v>
      </c>
    </row>
    <row r="2023" spans="1:4" x14ac:dyDescent="0.25">
      <c r="A2023">
        <v>100954946</v>
      </c>
      <c r="B2023" s="1" t="s">
        <v>4382</v>
      </c>
      <c r="C2023">
        <v>17000</v>
      </c>
      <c r="D2023" s="3">
        <v>45828</v>
      </c>
    </row>
    <row r="2024" spans="1:4" x14ac:dyDescent="0.25">
      <c r="A2024">
        <v>100538066</v>
      </c>
      <c r="B2024" s="1" t="s">
        <v>4377</v>
      </c>
      <c r="C2024">
        <v>38000</v>
      </c>
      <c r="D2024" s="3">
        <v>45810</v>
      </c>
    </row>
    <row r="2025" spans="1:4" x14ac:dyDescent="0.25">
      <c r="A2025">
        <v>100537518</v>
      </c>
      <c r="B2025" s="1" t="s">
        <v>4380</v>
      </c>
      <c r="D2025" s="3">
        <v>45465</v>
      </c>
    </row>
    <row r="2026" spans="1:4" x14ac:dyDescent="0.25">
      <c r="A2026">
        <v>100537341</v>
      </c>
      <c r="B2026" s="1" t="s">
        <v>4384</v>
      </c>
      <c r="C2026">
        <v>20000</v>
      </c>
      <c r="D2026" s="3">
        <v>45831</v>
      </c>
    </row>
    <row r="2027" spans="1:4" x14ac:dyDescent="0.25">
      <c r="A2027">
        <v>101645544</v>
      </c>
      <c r="B2027" s="1" t="s">
        <v>4384</v>
      </c>
      <c r="C2027">
        <v>15000</v>
      </c>
      <c r="D2027" s="3">
        <v>45831</v>
      </c>
    </row>
    <row r="2028" spans="1:4" x14ac:dyDescent="0.25">
      <c r="A2028">
        <v>101645923</v>
      </c>
      <c r="B2028" s="1" t="s">
        <v>4380</v>
      </c>
      <c r="D2028" s="3">
        <v>44587</v>
      </c>
    </row>
    <row r="2029" spans="1:4" x14ac:dyDescent="0.25">
      <c r="A2029">
        <v>100537165</v>
      </c>
      <c r="B2029" s="1" t="s">
        <v>8057</v>
      </c>
      <c r="C2029">
        <v>19500</v>
      </c>
      <c r="D2029" s="3">
        <v>45828</v>
      </c>
    </row>
    <row r="2030" spans="1:4" x14ac:dyDescent="0.25">
      <c r="A2030">
        <v>100537017</v>
      </c>
      <c r="B2030" s="1" t="s">
        <v>584</v>
      </c>
      <c r="C2030">
        <v>14500</v>
      </c>
      <c r="D2030" s="3">
        <v>45828</v>
      </c>
    </row>
    <row r="2031" spans="1:4" x14ac:dyDescent="0.25">
      <c r="A2031">
        <v>100538604</v>
      </c>
      <c r="B2031" s="1" t="s">
        <v>581</v>
      </c>
      <c r="C2031">
        <v>25000</v>
      </c>
      <c r="D2031" s="3">
        <v>45828</v>
      </c>
    </row>
    <row r="2032" spans="1:4" x14ac:dyDescent="0.25">
      <c r="A2032">
        <v>100537335</v>
      </c>
      <c r="B2032" s="1" t="s">
        <v>8059</v>
      </c>
      <c r="C2032">
        <v>20000</v>
      </c>
      <c r="D2032" s="3">
        <v>45829</v>
      </c>
    </row>
    <row r="2033" spans="1:4" x14ac:dyDescent="0.25">
      <c r="A2033">
        <v>100538437</v>
      </c>
      <c r="B2033" s="1" t="s">
        <v>579</v>
      </c>
      <c r="C2033">
        <v>20000</v>
      </c>
      <c r="D2033" s="3">
        <v>45828</v>
      </c>
    </row>
    <row r="2034" spans="1:4" x14ac:dyDescent="0.25">
      <c r="A2034">
        <v>100536635</v>
      </c>
      <c r="B2034" s="1" t="s">
        <v>576</v>
      </c>
      <c r="C2034">
        <v>20000</v>
      </c>
      <c r="D2034" s="3">
        <v>45829</v>
      </c>
    </row>
    <row r="2035" spans="1:4" x14ac:dyDescent="0.25">
      <c r="A2035">
        <v>101647539</v>
      </c>
      <c r="B2035" s="1" t="s">
        <v>576</v>
      </c>
      <c r="C2035">
        <v>20000</v>
      </c>
      <c r="D2035" s="3">
        <v>45828</v>
      </c>
    </row>
    <row r="2036" spans="1:4" x14ac:dyDescent="0.25">
      <c r="A2036">
        <v>101647713</v>
      </c>
      <c r="B2036" s="1" t="s">
        <v>576</v>
      </c>
      <c r="C2036">
        <v>20000</v>
      </c>
      <c r="D2036" s="3">
        <v>45829</v>
      </c>
    </row>
    <row r="2037" spans="1:4" x14ac:dyDescent="0.25">
      <c r="A2037">
        <v>102185613</v>
      </c>
      <c r="B2037" s="1" t="s">
        <v>6406</v>
      </c>
      <c r="D2037" s="3"/>
    </row>
    <row r="2038" spans="1:4" x14ac:dyDescent="0.25">
      <c r="A2038">
        <v>102187209</v>
      </c>
      <c r="B2038" s="1" t="s">
        <v>7536</v>
      </c>
      <c r="D2038" s="3">
        <v>43070</v>
      </c>
    </row>
    <row r="2039" spans="1:4" x14ac:dyDescent="0.25">
      <c r="A2039">
        <v>102658600</v>
      </c>
      <c r="B2039" s="1" t="s">
        <v>1197</v>
      </c>
      <c r="C2039">
        <v>27000</v>
      </c>
      <c r="D2039" s="3">
        <v>45834</v>
      </c>
    </row>
    <row r="2040" spans="1:4" x14ac:dyDescent="0.25">
      <c r="A2040">
        <v>100525955</v>
      </c>
      <c r="B2040" s="1" t="s">
        <v>9530</v>
      </c>
      <c r="C2040">
        <v>29000</v>
      </c>
      <c r="D2040" s="3">
        <v>45828</v>
      </c>
    </row>
    <row r="2041" spans="1:4" x14ac:dyDescent="0.25">
      <c r="A2041">
        <v>100525779</v>
      </c>
      <c r="B2041" s="1" t="s">
        <v>3475</v>
      </c>
      <c r="C2041">
        <v>27300</v>
      </c>
      <c r="D2041" s="3">
        <v>45828</v>
      </c>
    </row>
    <row r="2042" spans="1:4" x14ac:dyDescent="0.25">
      <c r="A2042">
        <v>100522443</v>
      </c>
      <c r="B2042" s="1" t="s">
        <v>3469</v>
      </c>
      <c r="C2042">
        <v>30000</v>
      </c>
      <c r="D2042" s="3">
        <v>45828</v>
      </c>
    </row>
    <row r="2043" spans="1:4" x14ac:dyDescent="0.25">
      <c r="A2043">
        <v>100526121</v>
      </c>
      <c r="B2043" s="1" t="s">
        <v>3464</v>
      </c>
      <c r="C2043">
        <v>28500</v>
      </c>
      <c r="D2043" s="3">
        <v>45828</v>
      </c>
    </row>
    <row r="2044" spans="1:4" x14ac:dyDescent="0.25">
      <c r="A2044">
        <v>100522405</v>
      </c>
      <c r="B2044" s="1" t="s">
        <v>3467</v>
      </c>
      <c r="C2044">
        <v>30100</v>
      </c>
      <c r="D2044" s="3">
        <v>45828</v>
      </c>
    </row>
    <row r="2045" spans="1:4" x14ac:dyDescent="0.25">
      <c r="A2045">
        <v>100522425</v>
      </c>
      <c r="B2045" s="1" t="s">
        <v>3471</v>
      </c>
      <c r="C2045">
        <v>40000</v>
      </c>
      <c r="D2045" s="3">
        <v>45828</v>
      </c>
    </row>
    <row r="2046" spans="1:4" x14ac:dyDescent="0.25">
      <c r="A2046">
        <v>100522801</v>
      </c>
      <c r="B2046" s="1" t="s">
        <v>3473</v>
      </c>
      <c r="D2046" s="3">
        <v>45188</v>
      </c>
    </row>
    <row r="2047" spans="1:4" x14ac:dyDescent="0.25">
      <c r="A2047">
        <v>101644599</v>
      </c>
      <c r="B2047" s="1" t="s">
        <v>3471</v>
      </c>
      <c r="C2047">
        <v>10000</v>
      </c>
      <c r="D2047" s="3">
        <v>45821</v>
      </c>
    </row>
    <row r="2048" spans="1:4" x14ac:dyDescent="0.25">
      <c r="A2048">
        <v>100526018</v>
      </c>
      <c r="B2048" s="1" t="s">
        <v>2519</v>
      </c>
      <c r="C2048">
        <v>30000</v>
      </c>
      <c r="D2048" s="3">
        <v>45828</v>
      </c>
    </row>
    <row r="2049" spans="1:4" x14ac:dyDescent="0.25">
      <c r="A2049">
        <v>100526036</v>
      </c>
      <c r="B2049" s="1" t="s">
        <v>2517</v>
      </c>
      <c r="C2049">
        <v>20000</v>
      </c>
      <c r="D2049" s="3">
        <v>45818</v>
      </c>
    </row>
    <row r="2050" spans="1:4" x14ac:dyDescent="0.25">
      <c r="A2050">
        <v>100522571</v>
      </c>
      <c r="B2050" s="1" t="s">
        <v>2515</v>
      </c>
      <c r="D2050" s="3">
        <v>45744</v>
      </c>
    </row>
    <row r="2051" spans="1:4" x14ac:dyDescent="0.25">
      <c r="A2051">
        <v>100522485</v>
      </c>
      <c r="B2051" s="1" t="s">
        <v>8480</v>
      </c>
      <c r="C2051">
        <v>35000</v>
      </c>
      <c r="D2051" s="3">
        <v>45828</v>
      </c>
    </row>
    <row r="2052" spans="1:4" x14ac:dyDescent="0.25">
      <c r="A2052">
        <v>100525960</v>
      </c>
      <c r="B2052" s="1" t="s">
        <v>2318</v>
      </c>
      <c r="C2052">
        <v>10000</v>
      </c>
      <c r="D2052" s="3">
        <v>45821</v>
      </c>
    </row>
    <row r="2053" spans="1:4" x14ac:dyDescent="0.25">
      <c r="A2053">
        <v>101644600</v>
      </c>
      <c r="B2053" s="1" t="s">
        <v>2519</v>
      </c>
      <c r="D2053" s="3">
        <v>45793</v>
      </c>
    </row>
    <row r="2054" spans="1:4" x14ac:dyDescent="0.25">
      <c r="A2054">
        <v>101644597</v>
      </c>
      <c r="B2054" s="1" t="s">
        <v>2517</v>
      </c>
      <c r="C2054">
        <v>20000</v>
      </c>
      <c r="D2054" s="3">
        <v>45818</v>
      </c>
    </row>
    <row r="2055" spans="1:4" x14ac:dyDescent="0.25">
      <c r="A2055">
        <v>101644598</v>
      </c>
      <c r="B2055" s="1" t="s">
        <v>2515</v>
      </c>
      <c r="D2055" s="3">
        <v>45803</v>
      </c>
    </row>
    <row r="2056" spans="1:4" x14ac:dyDescent="0.25">
      <c r="A2056">
        <v>101648343</v>
      </c>
      <c r="B2056" s="1" t="s">
        <v>2318</v>
      </c>
      <c r="C2056">
        <v>40000</v>
      </c>
      <c r="D2056" s="3">
        <v>45828</v>
      </c>
    </row>
    <row r="2057" spans="1:4" x14ac:dyDescent="0.25">
      <c r="A2057">
        <v>100526117</v>
      </c>
      <c r="B2057" s="1" t="s">
        <v>1897</v>
      </c>
      <c r="C2057">
        <v>22500</v>
      </c>
      <c r="D2057" s="3">
        <v>45828</v>
      </c>
    </row>
    <row r="2058" spans="1:4" x14ac:dyDescent="0.25">
      <c r="A2058">
        <v>100526021</v>
      </c>
      <c r="B2058" s="1" t="s">
        <v>1892</v>
      </c>
      <c r="D2058" s="3">
        <v>45803</v>
      </c>
    </row>
    <row r="2059" spans="1:4" x14ac:dyDescent="0.25">
      <c r="A2059">
        <v>100525945</v>
      </c>
      <c r="B2059" s="1" t="s">
        <v>1895</v>
      </c>
      <c r="C2059">
        <v>35000</v>
      </c>
      <c r="D2059" s="3">
        <v>45828</v>
      </c>
    </row>
    <row r="2060" spans="1:4" x14ac:dyDescent="0.25">
      <c r="A2060">
        <v>102903481</v>
      </c>
      <c r="B2060" s="1" t="s">
        <v>6404</v>
      </c>
      <c r="C2060">
        <v>20000</v>
      </c>
      <c r="D2060" s="3">
        <v>45828</v>
      </c>
    </row>
    <row r="2061" spans="1:4" x14ac:dyDescent="0.25">
      <c r="A2061">
        <v>102903485</v>
      </c>
      <c r="B2061" s="1" t="s">
        <v>6404</v>
      </c>
      <c r="C2061">
        <v>26000</v>
      </c>
      <c r="D2061" s="3">
        <v>45828</v>
      </c>
    </row>
    <row r="2062" spans="1:4" x14ac:dyDescent="0.25">
      <c r="A2062">
        <v>102903484</v>
      </c>
      <c r="B2062" s="1" t="s">
        <v>6404</v>
      </c>
      <c r="D2062" s="3">
        <v>45804</v>
      </c>
    </row>
    <row r="2063" spans="1:4" x14ac:dyDescent="0.25">
      <c r="A2063">
        <v>102903486</v>
      </c>
      <c r="B2063" s="1" t="s">
        <v>6404</v>
      </c>
      <c r="C2063">
        <v>20000</v>
      </c>
      <c r="D2063" s="3">
        <v>45828</v>
      </c>
    </row>
    <row r="2064" spans="1:4" x14ac:dyDescent="0.25">
      <c r="A2064">
        <v>100525949</v>
      </c>
      <c r="B2064" s="1" t="s">
        <v>6402</v>
      </c>
      <c r="C2064">
        <v>10000</v>
      </c>
      <c r="D2064" s="3">
        <v>45828</v>
      </c>
    </row>
    <row r="2065" spans="1:4" x14ac:dyDescent="0.25">
      <c r="A2065">
        <v>101644602</v>
      </c>
      <c r="B2065" s="1" t="s">
        <v>6402</v>
      </c>
      <c r="C2065">
        <v>25000</v>
      </c>
      <c r="D2065" s="3">
        <v>45828</v>
      </c>
    </row>
    <row r="2066" spans="1:4" x14ac:dyDescent="0.25">
      <c r="A2066">
        <v>100522805</v>
      </c>
      <c r="B2066" s="1" t="s">
        <v>3120</v>
      </c>
      <c r="D2066" s="3">
        <v>45800</v>
      </c>
    </row>
    <row r="2067" spans="1:4" x14ac:dyDescent="0.25">
      <c r="A2067">
        <v>100523862</v>
      </c>
      <c r="B2067" s="1" t="s">
        <v>3123</v>
      </c>
      <c r="C2067">
        <v>23000</v>
      </c>
      <c r="D2067" s="3">
        <v>45828</v>
      </c>
    </row>
    <row r="2068" spans="1:4" x14ac:dyDescent="0.25">
      <c r="A2068">
        <v>100539612</v>
      </c>
      <c r="B2068" s="1" t="s">
        <v>8863</v>
      </c>
      <c r="D2068" s="3">
        <v>45807</v>
      </c>
    </row>
    <row r="2069" spans="1:4" x14ac:dyDescent="0.25">
      <c r="A2069">
        <v>100524519</v>
      </c>
      <c r="B2069" s="1" t="s">
        <v>6978</v>
      </c>
      <c r="C2069">
        <v>28000</v>
      </c>
      <c r="D2069" s="3">
        <v>45828</v>
      </c>
    </row>
    <row r="2070" spans="1:4" x14ac:dyDescent="0.25">
      <c r="A2070">
        <v>100539183</v>
      </c>
      <c r="B2070" s="1" t="s">
        <v>6978</v>
      </c>
      <c r="C2070">
        <v>28000</v>
      </c>
      <c r="D2070" s="3">
        <v>45828</v>
      </c>
    </row>
    <row r="2071" spans="1:4" x14ac:dyDescent="0.25">
      <c r="A2071">
        <v>101693596</v>
      </c>
      <c r="B2071" s="1" t="s">
        <v>6975</v>
      </c>
      <c r="C2071">
        <v>52730</v>
      </c>
      <c r="D2071" s="3">
        <v>45824</v>
      </c>
    </row>
    <row r="2072" spans="1:4" x14ac:dyDescent="0.25">
      <c r="A2072">
        <v>100540281</v>
      </c>
      <c r="B2072" s="1" t="s">
        <v>8250</v>
      </c>
      <c r="D2072" s="3">
        <v>45798</v>
      </c>
    </row>
    <row r="2073" spans="1:4" x14ac:dyDescent="0.25">
      <c r="A2073">
        <v>102904180</v>
      </c>
      <c r="B2073" s="1" t="s">
        <v>9419</v>
      </c>
      <c r="D2073" s="3">
        <v>45749</v>
      </c>
    </row>
    <row r="2074" spans="1:4" x14ac:dyDescent="0.25">
      <c r="A2074">
        <v>102792752</v>
      </c>
      <c r="B2074" s="1" t="s">
        <v>3327</v>
      </c>
      <c r="D2074" s="3">
        <v>45792</v>
      </c>
    </row>
    <row r="2075" spans="1:4" x14ac:dyDescent="0.25">
      <c r="A2075">
        <v>100523541</v>
      </c>
      <c r="B2075" s="1" t="s">
        <v>3346</v>
      </c>
      <c r="C2075">
        <v>25000</v>
      </c>
      <c r="D2075" s="3">
        <v>45813</v>
      </c>
    </row>
    <row r="2076" spans="1:4" x14ac:dyDescent="0.25">
      <c r="A2076">
        <v>100526050</v>
      </c>
      <c r="B2076" s="1" t="s">
        <v>3289</v>
      </c>
      <c r="C2076">
        <v>26000</v>
      </c>
      <c r="D2076" s="3">
        <v>45828</v>
      </c>
    </row>
    <row r="2077" spans="1:4" x14ac:dyDescent="0.25">
      <c r="A2077">
        <v>100536511</v>
      </c>
      <c r="B2077" s="1" t="s">
        <v>3354</v>
      </c>
      <c r="C2077">
        <v>15000</v>
      </c>
      <c r="D2077" s="3">
        <v>45821</v>
      </c>
    </row>
    <row r="2078" spans="1:4" x14ac:dyDescent="0.25">
      <c r="A2078">
        <v>101332780</v>
      </c>
      <c r="B2078" s="1" t="s">
        <v>3298</v>
      </c>
      <c r="C2078">
        <v>28000</v>
      </c>
      <c r="D2078" s="3">
        <v>45834</v>
      </c>
    </row>
    <row r="2079" spans="1:4" x14ac:dyDescent="0.25">
      <c r="A2079">
        <v>101364796</v>
      </c>
      <c r="B2079" s="1" t="s">
        <v>3335</v>
      </c>
      <c r="C2079">
        <v>10000</v>
      </c>
      <c r="D2079" s="3">
        <v>45813</v>
      </c>
    </row>
    <row r="2080" spans="1:4" x14ac:dyDescent="0.25">
      <c r="A2080">
        <v>101364797</v>
      </c>
      <c r="B2080" s="1" t="s">
        <v>3356</v>
      </c>
      <c r="C2080">
        <v>17000</v>
      </c>
      <c r="D2080" s="3">
        <v>45813</v>
      </c>
    </row>
    <row r="2081" spans="1:4" x14ac:dyDescent="0.25">
      <c r="A2081">
        <v>101364803</v>
      </c>
      <c r="B2081" s="1" t="s">
        <v>9421</v>
      </c>
      <c r="C2081">
        <v>10000</v>
      </c>
      <c r="D2081" s="3">
        <v>45828</v>
      </c>
    </row>
    <row r="2082" spans="1:4" x14ac:dyDescent="0.25">
      <c r="A2082">
        <v>101364818</v>
      </c>
      <c r="B2082" s="1" t="s">
        <v>3319</v>
      </c>
      <c r="C2082">
        <v>26000</v>
      </c>
      <c r="D2082" s="3">
        <v>45834</v>
      </c>
    </row>
    <row r="2083" spans="1:4" x14ac:dyDescent="0.25">
      <c r="A2083">
        <v>100526051</v>
      </c>
      <c r="B2083" s="1" t="s">
        <v>3270</v>
      </c>
      <c r="C2083">
        <v>27000</v>
      </c>
      <c r="D2083" s="3">
        <v>45828</v>
      </c>
    </row>
    <row r="2084" spans="1:4" x14ac:dyDescent="0.25">
      <c r="A2084">
        <v>100526025</v>
      </c>
      <c r="B2084" s="1" t="s">
        <v>3277</v>
      </c>
      <c r="C2084">
        <v>17500</v>
      </c>
      <c r="D2084" s="3">
        <v>45828</v>
      </c>
    </row>
    <row r="2085" spans="1:4" x14ac:dyDescent="0.25">
      <c r="A2085">
        <v>100526574</v>
      </c>
      <c r="B2085" s="1" t="s">
        <v>3323</v>
      </c>
      <c r="C2085">
        <v>10000</v>
      </c>
      <c r="D2085" s="3">
        <v>45813</v>
      </c>
    </row>
    <row r="2086" spans="1:4" x14ac:dyDescent="0.25">
      <c r="A2086">
        <v>100525803</v>
      </c>
      <c r="B2086" s="1" t="s">
        <v>3348</v>
      </c>
      <c r="C2086">
        <v>40000</v>
      </c>
      <c r="D2086" s="3">
        <v>45834</v>
      </c>
    </row>
    <row r="2087" spans="1:4" x14ac:dyDescent="0.25">
      <c r="A2087">
        <v>101332071</v>
      </c>
      <c r="B2087" s="1" t="s">
        <v>8594</v>
      </c>
      <c r="C2087">
        <v>10000</v>
      </c>
      <c r="D2087" s="3">
        <v>45828</v>
      </c>
    </row>
    <row r="2088" spans="1:4" x14ac:dyDescent="0.25">
      <c r="A2088">
        <v>100526111</v>
      </c>
      <c r="B2088" s="1" t="s">
        <v>3329</v>
      </c>
      <c r="C2088">
        <v>38500</v>
      </c>
      <c r="D2088" s="3">
        <v>45828</v>
      </c>
    </row>
    <row r="2089" spans="1:4" x14ac:dyDescent="0.25">
      <c r="A2089">
        <v>101332067</v>
      </c>
      <c r="B2089" s="1" t="s">
        <v>3317</v>
      </c>
      <c r="C2089">
        <v>10100</v>
      </c>
      <c r="D2089" s="3">
        <v>45828</v>
      </c>
    </row>
    <row r="2090" spans="1:4" x14ac:dyDescent="0.25">
      <c r="A2090">
        <v>100525856</v>
      </c>
      <c r="B2090" s="1" t="s">
        <v>3344</v>
      </c>
      <c r="C2090">
        <v>10000</v>
      </c>
      <c r="D2090" s="3">
        <v>45828</v>
      </c>
    </row>
    <row r="2091" spans="1:4" x14ac:dyDescent="0.25">
      <c r="A2091">
        <v>100525722</v>
      </c>
      <c r="B2091" s="1" t="s">
        <v>8668</v>
      </c>
      <c r="C2091">
        <v>15000</v>
      </c>
      <c r="D2091" s="3">
        <v>45834</v>
      </c>
    </row>
    <row r="2092" spans="1:4" x14ac:dyDescent="0.25">
      <c r="A2092">
        <v>100522812</v>
      </c>
      <c r="B2092" s="1" t="s">
        <v>8598</v>
      </c>
      <c r="C2092">
        <v>12000</v>
      </c>
      <c r="D2092" s="3">
        <v>45821</v>
      </c>
    </row>
    <row r="2093" spans="1:4" x14ac:dyDescent="0.25">
      <c r="A2093">
        <v>100525853</v>
      </c>
      <c r="B2093" s="1" t="s">
        <v>3293</v>
      </c>
      <c r="C2093">
        <v>22000</v>
      </c>
      <c r="D2093" s="3">
        <v>45834</v>
      </c>
    </row>
    <row r="2094" spans="1:4" x14ac:dyDescent="0.25">
      <c r="A2094">
        <v>100522813</v>
      </c>
      <c r="B2094" s="1" t="s">
        <v>3287</v>
      </c>
      <c r="C2094">
        <v>30200</v>
      </c>
      <c r="D2094" s="3">
        <v>45828</v>
      </c>
    </row>
    <row r="2095" spans="1:4" x14ac:dyDescent="0.25">
      <c r="A2095">
        <v>100526022</v>
      </c>
      <c r="B2095" s="1" t="s">
        <v>3275</v>
      </c>
      <c r="C2095">
        <v>30000</v>
      </c>
      <c r="D2095" s="3">
        <v>45828</v>
      </c>
    </row>
    <row r="2096" spans="1:4" x14ac:dyDescent="0.25">
      <c r="A2096">
        <v>101379625</v>
      </c>
      <c r="B2096" s="1" t="s">
        <v>8592</v>
      </c>
      <c r="C2096">
        <v>7000</v>
      </c>
      <c r="D2096" s="3">
        <v>45813</v>
      </c>
    </row>
    <row r="2097" spans="1:4" x14ac:dyDescent="0.25">
      <c r="A2097">
        <v>101372907</v>
      </c>
      <c r="B2097" s="1" t="s">
        <v>4191</v>
      </c>
      <c r="D2097" s="3">
        <v>45806</v>
      </c>
    </row>
    <row r="2098" spans="1:4" x14ac:dyDescent="0.25">
      <c r="A2098">
        <v>101369307</v>
      </c>
      <c r="B2098" s="1" t="s">
        <v>3273</v>
      </c>
      <c r="D2098" s="3">
        <v>45792</v>
      </c>
    </row>
    <row r="2099" spans="1:4" x14ac:dyDescent="0.25">
      <c r="A2099">
        <v>101369306</v>
      </c>
      <c r="B2099" s="1" t="s">
        <v>3331</v>
      </c>
      <c r="C2099">
        <v>24000</v>
      </c>
      <c r="D2099" s="3">
        <v>45821</v>
      </c>
    </row>
    <row r="2100" spans="1:4" x14ac:dyDescent="0.25">
      <c r="A2100">
        <v>100522413</v>
      </c>
      <c r="B2100" s="1" t="s">
        <v>3352</v>
      </c>
      <c r="C2100">
        <v>11000</v>
      </c>
      <c r="D2100" s="3">
        <v>45813</v>
      </c>
    </row>
    <row r="2101" spans="1:4" x14ac:dyDescent="0.25">
      <c r="A2101">
        <v>100526028</v>
      </c>
      <c r="B2101" s="1" t="s">
        <v>4726</v>
      </c>
      <c r="C2101">
        <v>20000</v>
      </c>
      <c r="D2101" s="3">
        <v>45828</v>
      </c>
    </row>
    <row r="2102" spans="1:4" x14ac:dyDescent="0.25">
      <c r="A2102">
        <v>100522791</v>
      </c>
      <c r="B2102" s="1" t="s">
        <v>3325</v>
      </c>
      <c r="C2102">
        <v>20000</v>
      </c>
      <c r="D2102" s="3">
        <v>45834</v>
      </c>
    </row>
    <row r="2103" spans="1:4" x14ac:dyDescent="0.25">
      <c r="A2103">
        <v>100522811</v>
      </c>
      <c r="B2103" s="1" t="s">
        <v>3285</v>
      </c>
      <c r="D2103" s="3">
        <v>45596</v>
      </c>
    </row>
    <row r="2104" spans="1:4" x14ac:dyDescent="0.25">
      <c r="A2104">
        <v>100945290</v>
      </c>
      <c r="B2104" s="1" t="s">
        <v>9447</v>
      </c>
      <c r="C2104">
        <v>10000</v>
      </c>
      <c r="D2104" s="3">
        <v>45813</v>
      </c>
    </row>
    <row r="2105" spans="1:4" x14ac:dyDescent="0.25">
      <c r="A2105">
        <v>100526567</v>
      </c>
      <c r="B2105" s="1" t="s">
        <v>9417</v>
      </c>
      <c r="C2105">
        <v>30000</v>
      </c>
      <c r="D2105" s="3">
        <v>45834</v>
      </c>
    </row>
    <row r="2106" spans="1:4" x14ac:dyDescent="0.25">
      <c r="A2106">
        <v>100526116</v>
      </c>
      <c r="B2106" s="1" t="s">
        <v>8596</v>
      </c>
      <c r="D2106" s="3">
        <v>45779</v>
      </c>
    </row>
    <row r="2107" spans="1:4" x14ac:dyDescent="0.25">
      <c r="A2107">
        <v>100522419</v>
      </c>
      <c r="B2107" s="1" t="s">
        <v>3321</v>
      </c>
      <c r="C2107">
        <v>12000</v>
      </c>
      <c r="D2107" s="3">
        <v>45821</v>
      </c>
    </row>
    <row r="2108" spans="1:4" x14ac:dyDescent="0.25">
      <c r="A2108">
        <v>100522569</v>
      </c>
      <c r="B2108" s="1" t="s">
        <v>3291</v>
      </c>
      <c r="D2108" s="3">
        <v>45785</v>
      </c>
    </row>
    <row r="2109" spans="1:4" x14ac:dyDescent="0.25">
      <c r="A2109">
        <v>100526510</v>
      </c>
      <c r="B2109" s="1" t="s">
        <v>3279</v>
      </c>
      <c r="C2109">
        <v>100000</v>
      </c>
      <c r="D2109" s="3">
        <v>45831</v>
      </c>
    </row>
    <row r="2110" spans="1:4" x14ac:dyDescent="0.25">
      <c r="A2110">
        <v>100525710</v>
      </c>
      <c r="B2110" s="1" t="s">
        <v>8590</v>
      </c>
      <c r="C2110">
        <v>34600</v>
      </c>
      <c r="D2110" s="3">
        <v>45813</v>
      </c>
    </row>
    <row r="2111" spans="1:4" x14ac:dyDescent="0.25">
      <c r="A2111">
        <v>100525876</v>
      </c>
      <c r="B2111" s="1" t="s">
        <v>8646</v>
      </c>
      <c r="C2111">
        <v>10000</v>
      </c>
      <c r="D2111" s="3">
        <v>45834</v>
      </c>
    </row>
    <row r="2112" spans="1:4" x14ac:dyDescent="0.25">
      <c r="A2112">
        <v>100525878</v>
      </c>
      <c r="B2112" s="1" t="s">
        <v>3350</v>
      </c>
      <c r="C2112">
        <v>100</v>
      </c>
      <c r="D2112" s="3">
        <v>45829</v>
      </c>
    </row>
    <row r="2113" spans="1:4" x14ac:dyDescent="0.25">
      <c r="A2113">
        <v>100526384</v>
      </c>
      <c r="B2113" s="1" t="s">
        <v>3296</v>
      </c>
      <c r="C2113">
        <v>500</v>
      </c>
      <c r="D2113" s="3">
        <v>45817</v>
      </c>
    </row>
    <row r="2114" spans="1:4" x14ac:dyDescent="0.25">
      <c r="A2114">
        <v>100525870</v>
      </c>
      <c r="B2114" s="1" t="s">
        <v>8648</v>
      </c>
      <c r="C2114">
        <v>30000</v>
      </c>
      <c r="D2114" s="3">
        <v>45834</v>
      </c>
    </row>
    <row r="2115" spans="1:4" x14ac:dyDescent="0.25">
      <c r="A2115">
        <v>100526361</v>
      </c>
      <c r="B2115" s="1" t="s">
        <v>3342</v>
      </c>
      <c r="C2115">
        <v>35200</v>
      </c>
      <c r="D2115" s="3">
        <v>45834</v>
      </c>
    </row>
    <row r="2116" spans="1:4" x14ac:dyDescent="0.25">
      <c r="A2116">
        <v>100522792</v>
      </c>
      <c r="B2116" s="1" t="s">
        <v>3333</v>
      </c>
      <c r="C2116">
        <v>20000</v>
      </c>
      <c r="D2116" s="3">
        <v>45834</v>
      </c>
    </row>
    <row r="2117" spans="1:4" x14ac:dyDescent="0.25">
      <c r="A2117">
        <v>101547542</v>
      </c>
      <c r="B2117" s="1" t="s">
        <v>3283</v>
      </c>
      <c r="C2117">
        <v>35100</v>
      </c>
      <c r="D2117" s="3">
        <v>45833</v>
      </c>
    </row>
    <row r="2118" spans="1:4" x14ac:dyDescent="0.25">
      <c r="A2118">
        <v>101644798</v>
      </c>
      <c r="B2118" s="1" t="s">
        <v>3289</v>
      </c>
      <c r="C2118">
        <v>51000</v>
      </c>
      <c r="D2118" s="3">
        <v>45828</v>
      </c>
    </row>
    <row r="2119" spans="1:4" x14ac:dyDescent="0.25">
      <c r="A2119">
        <v>101645256</v>
      </c>
      <c r="B2119" s="1" t="s">
        <v>3329</v>
      </c>
      <c r="C2119">
        <v>38500</v>
      </c>
      <c r="D2119" s="3">
        <v>45834</v>
      </c>
    </row>
    <row r="2120" spans="1:4" x14ac:dyDescent="0.25">
      <c r="A2120">
        <v>101645259</v>
      </c>
      <c r="B2120" s="1" t="s">
        <v>3281</v>
      </c>
      <c r="C2120">
        <v>25000</v>
      </c>
      <c r="D2120" s="3">
        <v>45834</v>
      </c>
    </row>
    <row r="2121" spans="1:4" x14ac:dyDescent="0.25">
      <c r="A2121">
        <v>101648753</v>
      </c>
      <c r="B2121" s="1" t="s">
        <v>3270</v>
      </c>
      <c r="C2121">
        <v>27000</v>
      </c>
      <c r="D2121" s="3">
        <v>45828</v>
      </c>
    </row>
    <row r="2122" spans="1:4" x14ac:dyDescent="0.25">
      <c r="A2122">
        <v>101648874</v>
      </c>
      <c r="B2122" s="1" t="s">
        <v>3270</v>
      </c>
      <c r="C2122">
        <v>27000</v>
      </c>
      <c r="D2122" s="3">
        <v>45834</v>
      </c>
    </row>
    <row r="2123" spans="1:4" x14ac:dyDescent="0.25">
      <c r="A2123">
        <v>101809300</v>
      </c>
      <c r="B2123" s="1" t="s">
        <v>3337</v>
      </c>
      <c r="D2123" s="3">
        <v>45803</v>
      </c>
    </row>
    <row r="2124" spans="1:4" x14ac:dyDescent="0.25">
      <c r="A2124">
        <v>101822548</v>
      </c>
      <c r="B2124" s="1" t="s">
        <v>4735</v>
      </c>
      <c r="C2124">
        <v>30000</v>
      </c>
      <c r="D2124" s="3">
        <v>45813</v>
      </c>
    </row>
    <row r="2125" spans="1:4" x14ac:dyDescent="0.25">
      <c r="A2125">
        <v>100525967</v>
      </c>
      <c r="B2125" s="1" t="s">
        <v>6834</v>
      </c>
      <c r="C2125">
        <v>27000</v>
      </c>
      <c r="D2125" s="3">
        <v>45812</v>
      </c>
    </row>
    <row r="2126" spans="1:4" x14ac:dyDescent="0.25">
      <c r="A2126">
        <v>102959211</v>
      </c>
      <c r="B2126" s="1" t="s">
        <v>1209</v>
      </c>
      <c r="C2126">
        <v>25000</v>
      </c>
      <c r="D2126" s="3">
        <v>45825</v>
      </c>
    </row>
    <row r="2127" spans="1:4" x14ac:dyDescent="0.25">
      <c r="A2127">
        <v>100525946</v>
      </c>
      <c r="B2127" s="1" t="s">
        <v>1212</v>
      </c>
      <c r="C2127">
        <v>30000</v>
      </c>
      <c r="D2127" s="3">
        <v>45826</v>
      </c>
    </row>
    <row r="2128" spans="1:4" x14ac:dyDescent="0.25">
      <c r="A2128">
        <v>100537849</v>
      </c>
      <c r="B2128" s="1" t="s">
        <v>4695</v>
      </c>
      <c r="D2128" s="3">
        <v>45805</v>
      </c>
    </row>
    <row r="2129" spans="1:4" x14ac:dyDescent="0.25">
      <c r="A2129">
        <v>100524453</v>
      </c>
      <c r="B2129" s="1" t="s">
        <v>4693</v>
      </c>
      <c r="D2129" s="3">
        <v>45784</v>
      </c>
    </row>
    <row r="2130" spans="1:4" x14ac:dyDescent="0.25">
      <c r="A2130">
        <v>100525451</v>
      </c>
      <c r="B2130" s="1" t="s">
        <v>3034</v>
      </c>
      <c r="C2130">
        <v>25000</v>
      </c>
      <c r="D2130" s="3">
        <v>45834</v>
      </c>
    </row>
    <row r="2131" spans="1:4" x14ac:dyDescent="0.25">
      <c r="A2131">
        <v>100524056</v>
      </c>
      <c r="B2131" s="1" t="s">
        <v>7290</v>
      </c>
      <c r="D2131" s="3">
        <v>45798</v>
      </c>
    </row>
    <row r="2132" spans="1:4" x14ac:dyDescent="0.25">
      <c r="A2132">
        <v>100524387</v>
      </c>
      <c r="B2132" s="1" t="s">
        <v>7288</v>
      </c>
      <c r="D2132" s="3">
        <v>45798</v>
      </c>
    </row>
    <row r="2133" spans="1:4" x14ac:dyDescent="0.25">
      <c r="A2133">
        <v>102934825</v>
      </c>
      <c r="B2133" s="1" t="s">
        <v>8417</v>
      </c>
      <c r="D2133" s="3">
        <v>45805</v>
      </c>
    </row>
    <row r="2134" spans="1:4" x14ac:dyDescent="0.25">
      <c r="A2134">
        <v>100522642</v>
      </c>
      <c r="B2134" s="1" t="s">
        <v>6986</v>
      </c>
      <c r="D2134" s="3">
        <v>45790</v>
      </c>
    </row>
    <row r="2135" spans="1:4" x14ac:dyDescent="0.25">
      <c r="A2135">
        <v>100525146</v>
      </c>
      <c r="B2135" s="1" t="s">
        <v>6988</v>
      </c>
      <c r="C2135">
        <v>5000</v>
      </c>
      <c r="D2135" s="3">
        <v>45815</v>
      </c>
    </row>
    <row r="2136" spans="1:4" x14ac:dyDescent="0.25">
      <c r="A2136">
        <v>100522504</v>
      </c>
      <c r="B2136" s="1" t="s">
        <v>5355</v>
      </c>
      <c r="C2136">
        <v>28000</v>
      </c>
      <c r="D2136" s="3">
        <v>45832</v>
      </c>
    </row>
    <row r="2137" spans="1:4" x14ac:dyDescent="0.25">
      <c r="A2137">
        <v>100525621</v>
      </c>
      <c r="B2137" s="1" t="s">
        <v>5358</v>
      </c>
      <c r="D2137" s="3">
        <v>45805</v>
      </c>
    </row>
    <row r="2138" spans="1:4" x14ac:dyDescent="0.25">
      <c r="A2138">
        <v>100525667</v>
      </c>
      <c r="B2138" s="1" t="s">
        <v>6919</v>
      </c>
      <c r="C2138">
        <v>36000</v>
      </c>
      <c r="D2138" s="3">
        <v>45825</v>
      </c>
    </row>
    <row r="2139" spans="1:4" x14ac:dyDescent="0.25">
      <c r="A2139">
        <v>100526668</v>
      </c>
      <c r="B2139" s="1" t="s">
        <v>9383</v>
      </c>
      <c r="C2139">
        <v>15000</v>
      </c>
      <c r="D2139" s="3">
        <v>45825</v>
      </c>
    </row>
    <row r="2140" spans="1:4" x14ac:dyDescent="0.25">
      <c r="A2140">
        <v>100526680</v>
      </c>
      <c r="B2140" s="1" t="s">
        <v>6921</v>
      </c>
      <c r="C2140">
        <v>26500</v>
      </c>
      <c r="D2140" s="3">
        <v>45821</v>
      </c>
    </row>
    <row r="2141" spans="1:4" x14ac:dyDescent="0.25">
      <c r="A2141">
        <v>100526659</v>
      </c>
      <c r="B2141" s="1" t="s">
        <v>8634</v>
      </c>
      <c r="C2141">
        <v>20000</v>
      </c>
      <c r="D2141" s="3">
        <v>45825</v>
      </c>
    </row>
    <row r="2142" spans="1:4" x14ac:dyDescent="0.25">
      <c r="A2142">
        <v>100526603</v>
      </c>
      <c r="B2142" s="1" t="s">
        <v>6923</v>
      </c>
      <c r="C2142">
        <v>25000</v>
      </c>
      <c r="D2142" s="3">
        <v>45825</v>
      </c>
    </row>
    <row r="2143" spans="1:4" x14ac:dyDescent="0.25">
      <c r="A2143">
        <v>100525727</v>
      </c>
      <c r="B2143" s="1" t="s">
        <v>6914</v>
      </c>
      <c r="C2143">
        <v>40000</v>
      </c>
      <c r="D2143" s="3">
        <v>45825</v>
      </c>
    </row>
    <row r="2144" spans="1:4" x14ac:dyDescent="0.25">
      <c r="A2144">
        <v>100525648</v>
      </c>
      <c r="B2144" s="1" t="s">
        <v>6917</v>
      </c>
      <c r="D2144" s="3">
        <v>45801</v>
      </c>
    </row>
    <row r="2145" spans="1:4" x14ac:dyDescent="0.25">
      <c r="A2145">
        <v>100524566</v>
      </c>
      <c r="B2145" s="1" t="s">
        <v>6941</v>
      </c>
      <c r="C2145">
        <v>23000</v>
      </c>
      <c r="D2145" s="3">
        <v>45825</v>
      </c>
    </row>
    <row r="2146" spans="1:4" x14ac:dyDescent="0.25">
      <c r="A2146">
        <v>100526639</v>
      </c>
      <c r="B2146" s="1" t="s">
        <v>6938</v>
      </c>
      <c r="D2146" s="3">
        <v>45804</v>
      </c>
    </row>
    <row r="2147" spans="1:4" x14ac:dyDescent="0.25">
      <c r="A2147">
        <v>100525639</v>
      </c>
      <c r="B2147" s="1" t="s">
        <v>8976</v>
      </c>
      <c r="C2147">
        <v>50000</v>
      </c>
      <c r="D2147" s="3">
        <v>45825</v>
      </c>
    </row>
    <row r="2148" spans="1:4" x14ac:dyDescent="0.25">
      <c r="A2148">
        <v>100526676</v>
      </c>
      <c r="B2148" s="1" t="s">
        <v>7220</v>
      </c>
      <c r="D2148" s="3">
        <v>45523</v>
      </c>
    </row>
    <row r="2149" spans="1:4" x14ac:dyDescent="0.25">
      <c r="A2149">
        <v>100526665</v>
      </c>
      <c r="B2149" s="1" t="s">
        <v>6943</v>
      </c>
      <c r="D2149" s="3">
        <v>45797</v>
      </c>
    </row>
    <row r="2150" spans="1:4" x14ac:dyDescent="0.25">
      <c r="A2150">
        <v>100526589</v>
      </c>
      <c r="B2150" s="1" t="s">
        <v>4903</v>
      </c>
      <c r="C2150">
        <v>30000</v>
      </c>
      <c r="D2150" s="3">
        <v>45825</v>
      </c>
    </row>
    <row r="2151" spans="1:4" x14ac:dyDescent="0.25">
      <c r="A2151">
        <v>100526633</v>
      </c>
      <c r="B2151" s="1" t="s">
        <v>4906</v>
      </c>
      <c r="D2151" s="3">
        <v>45481</v>
      </c>
    </row>
    <row r="2152" spans="1:4" x14ac:dyDescent="0.25">
      <c r="A2152">
        <v>100526632</v>
      </c>
      <c r="B2152" s="1" t="s">
        <v>4908</v>
      </c>
      <c r="C2152">
        <v>28000</v>
      </c>
      <c r="D2152" s="3">
        <v>45825</v>
      </c>
    </row>
    <row r="2153" spans="1:4" x14ac:dyDescent="0.25">
      <c r="A2153">
        <v>101644661</v>
      </c>
      <c r="B2153" s="1" t="s">
        <v>4908</v>
      </c>
      <c r="C2153">
        <v>36000</v>
      </c>
      <c r="D2153" s="3">
        <v>45825</v>
      </c>
    </row>
    <row r="2154" spans="1:4" x14ac:dyDescent="0.25">
      <c r="A2154">
        <v>100525329</v>
      </c>
      <c r="B2154" s="1" t="s">
        <v>7951</v>
      </c>
      <c r="D2154" s="3">
        <v>45647</v>
      </c>
    </row>
    <row r="2155" spans="1:4" x14ac:dyDescent="0.25">
      <c r="A2155">
        <v>100525607</v>
      </c>
      <c r="B2155" s="1" t="s">
        <v>1684</v>
      </c>
      <c r="C2155">
        <v>27000</v>
      </c>
      <c r="D2155" s="3">
        <v>45833</v>
      </c>
    </row>
    <row r="2156" spans="1:4" x14ac:dyDescent="0.25">
      <c r="A2156">
        <v>100524274</v>
      </c>
      <c r="B2156" s="1" t="s">
        <v>5699</v>
      </c>
      <c r="C2156">
        <v>5000</v>
      </c>
      <c r="D2156" s="3">
        <v>45829</v>
      </c>
    </row>
    <row r="2157" spans="1:4" x14ac:dyDescent="0.25">
      <c r="A2157">
        <v>100523913</v>
      </c>
      <c r="B2157" s="1" t="s">
        <v>3067</v>
      </c>
      <c r="C2157">
        <v>24000</v>
      </c>
      <c r="D2157" s="3">
        <v>45829</v>
      </c>
    </row>
    <row r="2158" spans="1:4" x14ac:dyDescent="0.25">
      <c r="A2158">
        <v>100946588</v>
      </c>
      <c r="B2158" s="1" t="s">
        <v>2267</v>
      </c>
      <c r="C2158">
        <v>10000</v>
      </c>
      <c r="D2158" s="3">
        <v>45820</v>
      </c>
    </row>
    <row r="2159" spans="1:4" x14ac:dyDescent="0.25">
      <c r="A2159">
        <v>100524297</v>
      </c>
      <c r="B2159" s="1" t="s">
        <v>2264</v>
      </c>
      <c r="C2159">
        <v>13500</v>
      </c>
      <c r="D2159" s="3">
        <v>45820</v>
      </c>
    </row>
    <row r="2160" spans="1:4" x14ac:dyDescent="0.25">
      <c r="A2160">
        <v>101648752</v>
      </c>
      <c r="B2160" s="1" t="s">
        <v>2267</v>
      </c>
      <c r="C2160">
        <v>10000</v>
      </c>
      <c r="D2160" s="3">
        <v>45820</v>
      </c>
    </row>
    <row r="2161" spans="1:4" x14ac:dyDescent="0.25">
      <c r="A2161">
        <v>100537244</v>
      </c>
      <c r="B2161" s="1" t="s">
        <v>8340</v>
      </c>
      <c r="D2161" s="3">
        <v>45527</v>
      </c>
    </row>
    <row r="2162" spans="1:4" x14ac:dyDescent="0.25">
      <c r="A2162">
        <v>100523405</v>
      </c>
      <c r="B2162" s="1" t="s">
        <v>7193</v>
      </c>
      <c r="C2162">
        <v>10000</v>
      </c>
      <c r="D2162" s="3">
        <v>45828</v>
      </c>
    </row>
    <row r="2163" spans="1:4" x14ac:dyDescent="0.25">
      <c r="A2163">
        <v>100524437</v>
      </c>
      <c r="B2163" s="1" t="s">
        <v>9016</v>
      </c>
      <c r="C2163">
        <v>27000</v>
      </c>
      <c r="D2163" s="3">
        <v>45834</v>
      </c>
    </row>
    <row r="2164" spans="1:4" x14ac:dyDescent="0.25">
      <c r="A2164">
        <v>100525597</v>
      </c>
      <c r="B2164" s="1" t="s">
        <v>7187</v>
      </c>
      <c r="D2164" s="3">
        <v>45798</v>
      </c>
    </row>
    <row r="2165" spans="1:4" x14ac:dyDescent="0.25">
      <c r="A2165">
        <v>100523802</v>
      </c>
      <c r="B2165" s="1" t="s">
        <v>7195</v>
      </c>
      <c r="C2165">
        <v>10000</v>
      </c>
      <c r="D2165" s="3">
        <v>45828</v>
      </c>
    </row>
    <row r="2166" spans="1:4" x14ac:dyDescent="0.25">
      <c r="A2166">
        <v>100525272</v>
      </c>
      <c r="B2166" s="1" t="s">
        <v>8632</v>
      </c>
      <c r="C2166">
        <v>24000</v>
      </c>
      <c r="D2166" s="3">
        <v>45810</v>
      </c>
    </row>
    <row r="2167" spans="1:4" x14ac:dyDescent="0.25">
      <c r="A2167">
        <v>100524737</v>
      </c>
      <c r="B2167" s="1" t="s">
        <v>7191</v>
      </c>
      <c r="C2167">
        <v>34500</v>
      </c>
      <c r="D2167" s="3">
        <v>45834</v>
      </c>
    </row>
    <row r="2168" spans="1:4" x14ac:dyDescent="0.25">
      <c r="A2168">
        <v>100538009</v>
      </c>
      <c r="B2168" s="1" t="s">
        <v>7735</v>
      </c>
      <c r="C2168">
        <v>21000</v>
      </c>
      <c r="D2168" s="3">
        <v>45828</v>
      </c>
    </row>
    <row r="2169" spans="1:4" x14ac:dyDescent="0.25">
      <c r="A2169">
        <v>100538449</v>
      </c>
      <c r="B2169" s="1" t="s">
        <v>9226</v>
      </c>
      <c r="C2169">
        <v>25000</v>
      </c>
      <c r="D2169" s="3">
        <v>45834</v>
      </c>
    </row>
    <row r="2170" spans="1:4" x14ac:dyDescent="0.25">
      <c r="A2170">
        <v>100536237</v>
      </c>
      <c r="B2170" s="1" t="s">
        <v>7195</v>
      </c>
      <c r="C2170">
        <v>28000</v>
      </c>
      <c r="D2170" s="3">
        <v>45828</v>
      </c>
    </row>
    <row r="2171" spans="1:4" x14ac:dyDescent="0.25">
      <c r="A2171">
        <v>100538241</v>
      </c>
      <c r="B2171" s="1" t="s">
        <v>7185</v>
      </c>
      <c r="D2171" s="3">
        <v>45798</v>
      </c>
    </row>
    <row r="2172" spans="1:4" x14ac:dyDescent="0.25">
      <c r="A2172">
        <v>100536457</v>
      </c>
      <c r="B2172" s="1" t="s">
        <v>7189</v>
      </c>
      <c r="C2172">
        <v>27000</v>
      </c>
      <c r="D2172" s="3">
        <v>45834</v>
      </c>
    </row>
    <row r="2173" spans="1:4" x14ac:dyDescent="0.25">
      <c r="A2173">
        <v>100523110</v>
      </c>
      <c r="B2173" s="1" t="s">
        <v>6605</v>
      </c>
      <c r="C2173">
        <v>10000</v>
      </c>
      <c r="D2173" s="3">
        <v>45820</v>
      </c>
    </row>
    <row r="2174" spans="1:4" x14ac:dyDescent="0.25">
      <c r="A2174">
        <v>100523076</v>
      </c>
      <c r="B2174" s="1" t="s">
        <v>6608</v>
      </c>
      <c r="C2174">
        <v>20000</v>
      </c>
      <c r="D2174" s="3">
        <v>45829</v>
      </c>
    </row>
    <row r="2175" spans="1:4" x14ac:dyDescent="0.25">
      <c r="A2175">
        <v>100523587</v>
      </c>
      <c r="B2175" s="1" t="s">
        <v>8640</v>
      </c>
      <c r="C2175">
        <v>10000</v>
      </c>
      <c r="D2175" s="3">
        <v>45829</v>
      </c>
    </row>
    <row r="2176" spans="1:4" x14ac:dyDescent="0.25">
      <c r="A2176">
        <v>100525415</v>
      </c>
      <c r="B2176" s="1" t="s">
        <v>9410</v>
      </c>
      <c r="C2176">
        <v>17000</v>
      </c>
      <c r="D2176" s="3">
        <v>45829</v>
      </c>
    </row>
    <row r="2177" spans="1:4" x14ac:dyDescent="0.25">
      <c r="A2177">
        <v>100526662</v>
      </c>
      <c r="B2177" s="1" t="s">
        <v>1544</v>
      </c>
      <c r="D2177" s="3">
        <v>45805</v>
      </c>
    </row>
    <row r="2178" spans="1:4" x14ac:dyDescent="0.25">
      <c r="A2178">
        <v>100526625</v>
      </c>
      <c r="B2178" s="1" t="s">
        <v>1823</v>
      </c>
      <c r="D2178" s="3">
        <v>45733</v>
      </c>
    </row>
    <row r="2179" spans="1:4" x14ac:dyDescent="0.25">
      <c r="A2179">
        <v>100526664</v>
      </c>
      <c r="B2179" s="1" t="s">
        <v>8426</v>
      </c>
      <c r="D2179" s="3">
        <v>45784</v>
      </c>
    </row>
    <row r="2180" spans="1:4" x14ac:dyDescent="0.25">
      <c r="A2180">
        <v>100525729</v>
      </c>
      <c r="B2180" s="1" t="s">
        <v>1818</v>
      </c>
      <c r="D2180" s="3">
        <v>45805</v>
      </c>
    </row>
    <row r="2181" spans="1:4" x14ac:dyDescent="0.25">
      <c r="A2181">
        <v>100525662</v>
      </c>
      <c r="B2181" s="1" t="s">
        <v>1821</v>
      </c>
      <c r="C2181">
        <v>27000</v>
      </c>
      <c r="D2181" s="3">
        <v>45832</v>
      </c>
    </row>
    <row r="2182" spans="1:4" x14ac:dyDescent="0.25">
      <c r="A2182">
        <v>101644780</v>
      </c>
      <c r="B2182" s="1" t="s">
        <v>1823</v>
      </c>
      <c r="D2182" s="3">
        <v>45733</v>
      </c>
    </row>
    <row r="2183" spans="1:4" x14ac:dyDescent="0.25">
      <c r="A2183">
        <v>101644785</v>
      </c>
      <c r="B2183" s="1" t="s">
        <v>1825</v>
      </c>
      <c r="D2183" s="3">
        <v>45797</v>
      </c>
    </row>
    <row r="2184" spans="1:4" x14ac:dyDescent="0.25">
      <c r="A2184">
        <v>100525301</v>
      </c>
      <c r="B2184" s="1" t="s">
        <v>8588</v>
      </c>
      <c r="D2184" s="3">
        <v>45798</v>
      </c>
    </row>
    <row r="2185" spans="1:4" x14ac:dyDescent="0.25">
      <c r="A2185">
        <v>100522751</v>
      </c>
      <c r="B2185" s="1" t="s">
        <v>1563</v>
      </c>
      <c r="C2185">
        <v>34200</v>
      </c>
      <c r="D2185" s="3">
        <v>45827</v>
      </c>
    </row>
    <row r="2186" spans="1:4" x14ac:dyDescent="0.25">
      <c r="A2186">
        <v>100525225</v>
      </c>
      <c r="B2186" s="1" t="s">
        <v>5017</v>
      </c>
      <c r="D2186" s="3">
        <v>45798</v>
      </c>
    </row>
    <row r="2187" spans="1:4" x14ac:dyDescent="0.25">
      <c r="A2187">
        <v>100525100</v>
      </c>
      <c r="B2187" s="1" t="s">
        <v>9159</v>
      </c>
      <c r="D2187" s="3">
        <v>45799</v>
      </c>
    </row>
    <row r="2188" spans="1:4" x14ac:dyDescent="0.25">
      <c r="A2188">
        <v>100524951</v>
      </c>
      <c r="B2188" s="1" t="s">
        <v>1028</v>
      </c>
      <c r="C2188">
        <v>15000</v>
      </c>
      <c r="D2188" s="3">
        <v>45832</v>
      </c>
    </row>
    <row r="2189" spans="1:4" x14ac:dyDescent="0.25">
      <c r="A2189">
        <v>102916690</v>
      </c>
      <c r="B2189" s="1" t="s">
        <v>22</v>
      </c>
      <c r="C2189">
        <v>26000</v>
      </c>
      <c r="D2189" s="3">
        <v>45825</v>
      </c>
    </row>
    <row r="2190" spans="1:4" x14ac:dyDescent="0.25">
      <c r="A2190">
        <v>100523472</v>
      </c>
      <c r="B2190" s="1" t="s">
        <v>19</v>
      </c>
      <c r="C2190">
        <v>30000</v>
      </c>
      <c r="D2190" s="3">
        <v>45824</v>
      </c>
    </row>
    <row r="2191" spans="1:4" x14ac:dyDescent="0.25">
      <c r="A2191">
        <v>100524599</v>
      </c>
      <c r="B2191" s="1" t="s">
        <v>8513</v>
      </c>
      <c r="D2191" s="3">
        <v>45798</v>
      </c>
    </row>
    <row r="2192" spans="1:4" x14ac:dyDescent="0.25">
      <c r="A2192">
        <v>100523128</v>
      </c>
      <c r="B2192" s="1" t="s">
        <v>27</v>
      </c>
      <c r="D2192" s="3">
        <v>45798</v>
      </c>
    </row>
    <row r="2193" spans="1:4" x14ac:dyDescent="0.25">
      <c r="A2193">
        <v>100525120</v>
      </c>
      <c r="B2193" s="1" t="s">
        <v>8515</v>
      </c>
      <c r="D2193" s="3">
        <v>45798</v>
      </c>
    </row>
    <row r="2194" spans="1:4" x14ac:dyDescent="0.25">
      <c r="A2194">
        <v>100523074</v>
      </c>
      <c r="B2194" s="1" t="s">
        <v>29</v>
      </c>
      <c r="D2194" s="3">
        <v>45804</v>
      </c>
    </row>
    <row r="2195" spans="1:4" x14ac:dyDescent="0.25">
      <c r="A2195">
        <v>100524500</v>
      </c>
      <c r="B2195" s="1" t="s">
        <v>25</v>
      </c>
      <c r="D2195" s="3">
        <v>45650</v>
      </c>
    </row>
    <row r="2196" spans="1:4" x14ac:dyDescent="0.25">
      <c r="A2196">
        <v>100522393</v>
      </c>
      <c r="B2196" s="1" t="s">
        <v>23</v>
      </c>
      <c r="D2196" s="3">
        <v>45609</v>
      </c>
    </row>
    <row r="2197" spans="1:4" x14ac:dyDescent="0.25">
      <c r="A2197">
        <v>100522558</v>
      </c>
      <c r="B2197" s="1" t="s">
        <v>31</v>
      </c>
      <c r="D2197" s="3">
        <v>45798</v>
      </c>
    </row>
    <row r="2198" spans="1:4" x14ac:dyDescent="0.25">
      <c r="A2198">
        <v>100524158</v>
      </c>
      <c r="B2198" s="1" t="s">
        <v>9655</v>
      </c>
      <c r="C2198">
        <v>25000</v>
      </c>
      <c r="D2198" s="3">
        <v>45831</v>
      </c>
    </row>
    <row r="2199" spans="1:4" x14ac:dyDescent="0.25">
      <c r="A2199">
        <v>100524302</v>
      </c>
      <c r="B2199" s="1" t="s">
        <v>5080</v>
      </c>
      <c r="C2199">
        <v>28000</v>
      </c>
      <c r="D2199" s="3">
        <v>45831</v>
      </c>
    </row>
    <row r="2200" spans="1:4" x14ac:dyDescent="0.25">
      <c r="A2200">
        <v>102539273</v>
      </c>
      <c r="B2200" s="1" t="s">
        <v>6861</v>
      </c>
      <c r="D2200" s="3">
        <v>43872</v>
      </c>
    </row>
    <row r="2201" spans="1:4" x14ac:dyDescent="0.25">
      <c r="A2201">
        <v>102419258</v>
      </c>
      <c r="B2201" s="1" t="s">
        <v>6859</v>
      </c>
      <c r="D2201" s="3">
        <v>44154</v>
      </c>
    </row>
    <row r="2202" spans="1:4" x14ac:dyDescent="0.25">
      <c r="A2202">
        <v>102175059</v>
      </c>
      <c r="B2202" s="1" t="s">
        <v>9536</v>
      </c>
      <c r="D2202" s="3">
        <v>43495</v>
      </c>
    </row>
    <row r="2203" spans="1:4" x14ac:dyDescent="0.25">
      <c r="A2203">
        <v>102426401</v>
      </c>
      <c r="B2203" s="1" t="s">
        <v>6863</v>
      </c>
      <c r="C2203">
        <v>122000</v>
      </c>
      <c r="D2203" s="3">
        <v>45827</v>
      </c>
    </row>
    <row r="2204" spans="1:4" x14ac:dyDescent="0.25">
      <c r="A2204">
        <v>102798326</v>
      </c>
      <c r="B2204" s="1" t="s">
        <v>7025</v>
      </c>
      <c r="D2204" s="3">
        <v>45799</v>
      </c>
    </row>
    <row r="2205" spans="1:4" x14ac:dyDescent="0.25">
      <c r="A2205">
        <v>102921970</v>
      </c>
      <c r="B2205" s="1" t="s">
        <v>9230</v>
      </c>
      <c r="C2205">
        <v>26000</v>
      </c>
      <c r="D2205" s="3">
        <v>45825</v>
      </c>
    </row>
    <row r="2206" spans="1:4" x14ac:dyDescent="0.25">
      <c r="A2206">
        <v>102798327</v>
      </c>
      <c r="B2206" s="1" t="s">
        <v>9230</v>
      </c>
      <c r="D2206" s="3">
        <v>45807</v>
      </c>
    </row>
    <row r="2207" spans="1:4" x14ac:dyDescent="0.25">
      <c r="A2207">
        <v>102798328</v>
      </c>
      <c r="B2207" s="1" t="s">
        <v>9230</v>
      </c>
      <c r="C2207">
        <v>25000</v>
      </c>
      <c r="D2207" s="3">
        <v>45833</v>
      </c>
    </row>
    <row r="2208" spans="1:4" x14ac:dyDescent="0.25">
      <c r="A2208">
        <v>102544408</v>
      </c>
      <c r="B2208" s="1" t="s">
        <v>8493</v>
      </c>
      <c r="D2208" s="3"/>
    </row>
    <row r="2209" spans="1:4" x14ac:dyDescent="0.25">
      <c r="A2209">
        <v>100522556</v>
      </c>
      <c r="B2209" s="1" t="s">
        <v>7023</v>
      </c>
      <c r="C2209">
        <v>27000</v>
      </c>
      <c r="D2209" s="3">
        <v>45812</v>
      </c>
    </row>
    <row r="2210" spans="1:4" x14ac:dyDescent="0.25">
      <c r="A2210">
        <v>101839516</v>
      </c>
      <c r="B2210" s="1" t="s">
        <v>4820</v>
      </c>
      <c r="C2210">
        <v>150000</v>
      </c>
      <c r="D2210" s="3">
        <v>45833</v>
      </c>
    </row>
    <row r="2211" spans="1:4" x14ac:dyDescent="0.25">
      <c r="A2211">
        <v>100524089</v>
      </c>
      <c r="B2211" s="1" t="s">
        <v>6628</v>
      </c>
      <c r="D2211" s="3">
        <v>45773</v>
      </c>
    </row>
    <row r="2212" spans="1:4" x14ac:dyDescent="0.25">
      <c r="A2212">
        <v>100524426</v>
      </c>
      <c r="B2212" s="1" t="s">
        <v>6637</v>
      </c>
      <c r="D2212" s="3">
        <v>45798</v>
      </c>
    </row>
    <row r="2213" spans="1:4" x14ac:dyDescent="0.25">
      <c r="A2213">
        <v>100523604</v>
      </c>
      <c r="B2213" s="1" t="s">
        <v>6635</v>
      </c>
      <c r="C2213">
        <v>37100</v>
      </c>
      <c r="D2213" s="3">
        <v>45812</v>
      </c>
    </row>
    <row r="2214" spans="1:4" x14ac:dyDescent="0.25">
      <c r="A2214">
        <v>100523462</v>
      </c>
      <c r="B2214" s="1" t="s">
        <v>6649</v>
      </c>
      <c r="D2214" s="3">
        <v>45798</v>
      </c>
    </row>
    <row r="2215" spans="1:4" x14ac:dyDescent="0.25">
      <c r="A2215">
        <v>100523465</v>
      </c>
      <c r="B2215" s="1" t="s">
        <v>6647</v>
      </c>
      <c r="C2215">
        <v>30000</v>
      </c>
      <c r="D2215" s="3">
        <v>45831</v>
      </c>
    </row>
    <row r="2216" spans="1:4" x14ac:dyDescent="0.25">
      <c r="A2216">
        <v>100523581</v>
      </c>
      <c r="B2216" s="1" t="s">
        <v>6633</v>
      </c>
      <c r="C2216">
        <v>32000</v>
      </c>
      <c r="D2216" s="3">
        <v>45831</v>
      </c>
    </row>
    <row r="2217" spans="1:4" x14ac:dyDescent="0.25">
      <c r="A2217">
        <v>100525461</v>
      </c>
      <c r="B2217" s="1" t="s">
        <v>8509</v>
      </c>
      <c r="C2217">
        <v>27000</v>
      </c>
      <c r="D2217" s="3">
        <v>45831</v>
      </c>
    </row>
    <row r="2218" spans="1:4" x14ac:dyDescent="0.25">
      <c r="A2218">
        <v>100524717</v>
      </c>
      <c r="B2218" s="1" t="s">
        <v>6641</v>
      </c>
      <c r="C2218">
        <v>30000</v>
      </c>
      <c r="D2218" s="3">
        <v>45831</v>
      </c>
    </row>
    <row r="2219" spans="1:4" x14ac:dyDescent="0.25">
      <c r="A2219">
        <v>100525283</v>
      </c>
      <c r="B2219" s="1" t="s">
        <v>6645</v>
      </c>
      <c r="C2219">
        <v>26400</v>
      </c>
      <c r="D2219" s="3">
        <v>45831</v>
      </c>
    </row>
    <row r="2220" spans="1:4" x14ac:dyDescent="0.25">
      <c r="A2220">
        <v>100525289</v>
      </c>
      <c r="B2220" s="1" t="s">
        <v>6643</v>
      </c>
      <c r="C2220">
        <v>27910</v>
      </c>
      <c r="D2220" s="3">
        <v>45825</v>
      </c>
    </row>
    <row r="2221" spans="1:4" x14ac:dyDescent="0.25">
      <c r="A2221">
        <v>100523430</v>
      </c>
      <c r="B2221" s="1" t="s">
        <v>6639</v>
      </c>
      <c r="C2221">
        <v>30000</v>
      </c>
      <c r="D2221" s="3">
        <v>45831</v>
      </c>
    </row>
    <row r="2222" spans="1:4" x14ac:dyDescent="0.25">
      <c r="A2222">
        <v>100523116</v>
      </c>
      <c r="B2222" s="1" t="s">
        <v>8507</v>
      </c>
      <c r="C2222">
        <v>30000</v>
      </c>
      <c r="D2222" s="3">
        <v>45831</v>
      </c>
    </row>
    <row r="2223" spans="1:4" x14ac:dyDescent="0.25">
      <c r="A2223">
        <v>100522867</v>
      </c>
      <c r="B2223" s="1" t="s">
        <v>6631</v>
      </c>
      <c r="C2223">
        <v>30000</v>
      </c>
      <c r="D2223" s="3">
        <v>45831</v>
      </c>
    </row>
    <row r="2224" spans="1:4" x14ac:dyDescent="0.25">
      <c r="A2224">
        <v>100525603</v>
      </c>
      <c r="B2224" s="1" t="s">
        <v>9023</v>
      </c>
      <c r="C2224">
        <v>46000</v>
      </c>
      <c r="D2224" s="3">
        <v>45831</v>
      </c>
    </row>
    <row r="2225" spans="1:4" x14ac:dyDescent="0.25">
      <c r="A2225">
        <v>100523447</v>
      </c>
      <c r="B2225" s="1" t="s">
        <v>5725</v>
      </c>
      <c r="C2225">
        <v>30000</v>
      </c>
      <c r="D2225" s="3">
        <v>45831</v>
      </c>
    </row>
    <row r="2226" spans="1:4" x14ac:dyDescent="0.25">
      <c r="A2226">
        <v>102845165</v>
      </c>
      <c r="B2226" s="1" t="s">
        <v>7224</v>
      </c>
      <c r="D2226" s="3"/>
    </row>
    <row r="2227" spans="1:4" x14ac:dyDescent="0.25">
      <c r="A2227">
        <v>100522714</v>
      </c>
      <c r="B2227" s="1" t="s">
        <v>7226</v>
      </c>
      <c r="D2227" s="3">
        <v>45677</v>
      </c>
    </row>
    <row r="2228" spans="1:4" x14ac:dyDescent="0.25">
      <c r="A2228">
        <v>100523084</v>
      </c>
      <c r="B2228" s="1" t="s">
        <v>7222</v>
      </c>
      <c r="D2228" s="3">
        <v>45645</v>
      </c>
    </row>
    <row r="2229" spans="1:4" x14ac:dyDescent="0.25">
      <c r="A2229">
        <v>102273792</v>
      </c>
      <c r="B2229" s="1" t="s">
        <v>7935</v>
      </c>
      <c r="C2229">
        <v>100</v>
      </c>
      <c r="D2229" s="3">
        <v>45833</v>
      </c>
    </row>
    <row r="2230" spans="1:4" x14ac:dyDescent="0.25">
      <c r="A2230">
        <v>100524606</v>
      </c>
      <c r="B2230" s="1" t="s">
        <v>6699</v>
      </c>
      <c r="C2230">
        <v>21000</v>
      </c>
      <c r="D2230" s="3">
        <v>45829</v>
      </c>
    </row>
    <row r="2231" spans="1:4" x14ac:dyDescent="0.25">
      <c r="A2231">
        <v>100524424</v>
      </c>
      <c r="B2231" s="1" t="s">
        <v>6693</v>
      </c>
      <c r="C2231">
        <v>15000</v>
      </c>
      <c r="D2231" s="3">
        <v>45820</v>
      </c>
    </row>
    <row r="2232" spans="1:4" x14ac:dyDescent="0.25">
      <c r="A2232">
        <v>100523992</v>
      </c>
      <c r="B2232" s="1" t="s">
        <v>6696</v>
      </c>
      <c r="D2232" s="3">
        <v>45745</v>
      </c>
    </row>
    <row r="2233" spans="1:4" x14ac:dyDescent="0.25">
      <c r="A2233">
        <v>100524326</v>
      </c>
      <c r="B2233" s="1" t="s">
        <v>6690</v>
      </c>
      <c r="D2233" s="3">
        <v>45325</v>
      </c>
    </row>
    <row r="2234" spans="1:4" x14ac:dyDescent="0.25">
      <c r="A2234">
        <v>100522994</v>
      </c>
      <c r="B2234" s="1" t="s">
        <v>6690</v>
      </c>
      <c r="D2234" s="3">
        <v>45801</v>
      </c>
    </row>
    <row r="2235" spans="1:4" x14ac:dyDescent="0.25">
      <c r="A2235">
        <v>100524469</v>
      </c>
      <c r="B2235" s="1" t="s">
        <v>6690</v>
      </c>
      <c r="D2235" s="3">
        <v>45667</v>
      </c>
    </row>
    <row r="2236" spans="1:4" x14ac:dyDescent="0.25">
      <c r="A2236">
        <v>100524998</v>
      </c>
      <c r="B2236" s="1" t="s">
        <v>6690</v>
      </c>
      <c r="C2236">
        <v>30000</v>
      </c>
      <c r="D2236" s="3">
        <v>45812</v>
      </c>
    </row>
    <row r="2237" spans="1:4" x14ac:dyDescent="0.25">
      <c r="A2237">
        <v>100526672</v>
      </c>
      <c r="B2237" s="1" t="s">
        <v>6828</v>
      </c>
      <c r="C2237">
        <v>25000</v>
      </c>
      <c r="D2237" s="3">
        <v>45829</v>
      </c>
    </row>
    <row r="2238" spans="1:4" x14ac:dyDescent="0.25">
      <c r="A2238">
        <v>100526671</v>
      </c>
      <c r="B2238" s="1" t="s">
        <v>6505</v>
      </c>
      <c r="D2238" s="3">
        <v>45421</v>
      </c>
    </row>
    <row r="2239" spans="1:4" x14ac:dyDescent="0.25">
      <c r="A2239">
        <v>100525677</v>
      </c>
      <c r="B2239" s="1" t="s">
        <v>9656</v>
      </c>
      <c r="D2239" s="3">
        <v>45797</v>
      </c>
    </row>
    <row r="2240" spans="1:4" x14ac:dyDescent="0.25">
      <c r="A2240">
        <v>100526684</v>
      </c>
      <c r="B2240" s="1" t="s">
        <v>6830</v>
      </c>
      <c r="C2240">
        <v>27000</v>
      </c>
      <c r="D2240" s="3">
        <v>45831</v>
      </c>
    </row>
    <row r="2241" spans="1:4" x14ac:dyDescent="0.25">
      <c r="A2241">
        <v>100526686</v>
      </c>
      <c r="B2241" s="1" t="s">
        <v>6826</v>
      </c>
      <c r="C2241">
        <v>30000</v>
      </c>
      <c r="D2241" s="3">
        <v>45825</v>
      </c>
    </row>
    <row r="2242" spans="1:4" x14ac:dyDescent="0.25">
      <c r="A2242">
        <v>102271201</v>
      </c>
      <c r="B2242" s="1" t="s">
        <v>9240</v>
      </c>
      <c r="C2242">
        <v>8800</v>
      </c>
      <c r="D2242" s="3">
        <v>45824</v>
      </c>
    </row>
    <row r="2243" spans="1:4" x14ac:dyDescent="0.25">
      <c r="A2243">
        <v>100525650</v>
      </c>
      <c r="B2243" s="1" t="s">
        <v>6930</v>
      </c>
      <c r="C2243">
        <v>27000</v>
      </c>
      <c r="D2243" s="3">
        <v>45831</v>
      </c>
    </row>
    <row r="2244" spans="1:4" x14ac:dyDescent="0.25">
      <c r="A2244">
        <v>102917479</v>
      </c>
      <c r="B2244" s="1" t="s">
        <v>7165</v>
      </c>
      <c r="D2244" s="3">
        <v>45784</v>
      </c>
    </row>
    <row r="2245" spans="1:4" x14ac:dyDescent="0.25">
      <c r="A2245">
        <v>100523988</v>
      </c>
      <c r="B2245" s="1" t="s">
        <v>7171</v>
      </c>
      <c r="D2245" s="3">
        <v>45792</v>
      </c>
    </row>
    <row r="2246" spans="1:4" x14ac:dyDescent="0.25">
      <c r="A2246">
        <v>100522842</v>
      </c>
      <c r="B2246" s="1" t="s">
        <v>9278</v>
      </c>
      <c r="D2246" s="3">
        <v>45422</v>
      </c>
    </row>
    <row r="2247" spans="1:4" x14ac:dyDescent="0.25">
      <c r="A2247">
        <v>100954925</v>
      </c>
      <c r="B2247" s="1" t="s">
        <v>7168</v>
      </c>
      <c r="D2247" s="3">
        <v>45373</v>
      </c>
    </row>
    <row r="2248" spans="1:4" x14ac:dyDescent="0.25">
      <c r="A2248">
        <v>100956465</v>
      </c>
      <c r="B2248" s="1" t="s">
        <v>7168</v>
      </c>
      <c r="D2248" s="3">
        <v>45804</v>
      </c>
    </row>
    <row r="2249" spans="1:4" x14ac:dyDescent="0.25">
      <c r="A2249">
        <v>102613021</v>
      </c>
      <c r="B2249" s="1" t="s">
        <v>8809</v>
      </c>
      <c r="C2249">
        <v>30000</v>
      </c>
      <c r="D2249" s="3">
        <v>45813</v>
      </c>
    </row>
    <row r="2250" spans="1:4" x14ac:dyDescent="0.25">
      <c r="A2250">
        <v>100525459</v>
      </c>
      <c r="B2250" s="1" t="s">
        <v>7533</v>
      </c>
      <c r="D2250" s="3">
        <v>45771</v>
      </c>
    </row>
    <row r="2251" spans="1:4" x14ac:dyDescent="0.25">
      <c r="A2251">
        <v>102918149</v>
      </c>
      <c r="B2251" s="1" t="s">
        <v>6902</v>
      </c>
      <c r="D2251" s="3"/>
    </row>
    <row r="2252" spans="1:4" x14ac:dyDescent="0.25">
      <c r="A2252">
        <v>102918155</v>
      </c>
      <c r="B2252" s="1" t="s">
        <v>6902</v>
      </c>
      <c r="C2252">
        <v>20000</v>
      </c>
      <c r="D2252" s="3">
        <v>45824</v>
      </c>
    </row>
    <row r="2253" spans="1:4" x14ac:dyDescent="0.25">
      <c r="A2253">
        <v>100524293</v>
      </c>
      <c r="B2253" s="1" t="s">
        <v>8629</v>
      </c>
      <c r="D2253" s="3">
        <v>45806</v>
      </c>
    </row>
    <row r="2254" spans="1:4" x14ac:dyDescent="0.25">
      <c r="A2254">
        <v>100523451</v>
      </c>
      <c r="B2254" s="1" t="s">
        <v>6904</v>
      </c>
      <c r="D2254" s="3">
        <v>45783</v>
      </c>
    </row>
    <row r="2255" spans="1:4" x14ac:dyDescent="0.25">
      <c r="A2255">
        <v>100524091</v>
      </c>
      <c r="B2255" s="1" t="s">
        <v>6906</v>
      </c>
      <c r="D2255" s="3">
        <v>45783</v>
      </c>
    </row>
    <row r="2256" spans="1:4" x14ac:dyDescent="0.25">
      <c r="A2256">
        <v>100523087</v>
      </c>
      <c r="B2256" s="1" t="s">
        <v>6908</v>
      </c>
      <c r="D2256" s="3">
        <v>45783</v>
      </c>
    </row>
    <row r="2257" spans="1:4" x14ac:dyDescent="0.25">
      <c r="A2257">
        <v>100954927</v>
      </c>
      <c r="B2257" s="1" t="s">
        <v>6899</v>
      </c>
      <c r="D2257" s="3">
        <v>45776</v>
      </c>
    </row>
    <row r="2258" spans="1:4" x14ac:dyDescent="0.25">
      <c r="A2258">
        <v>101619669</v>
      </c>
      <c r="B2258" s="1" t="s">
        <v>6899</v>
      </c>
      <c r="D2258" s="3">
        <v>45776</v>
      </c>
    </row>
    <row r="2259" spans="1:4" x14ac:dyDescent="0.25">
      <c r="A2259">
        <v>101619672</v>
      </c>
      <c r="B2259" s="1" t="s">
        <v>6899</v>
      </c>
      <c r="D2259" s="3">
        <v>45776</v>
      </c>
    </row>
    <row r="2260" spans="1:4" x14ac:dyDescent="0.25">
      <c r="A2260">
        <v>100523310</v>
      </c>
      <c r="B2260" s="1" t="s">
        <v>9512</v>
      </c>
      <c r="D2260" s="3">
        <v>45783</v>
      </c>
    </row>
    <row r="2261" spans="1:4" x14ac:dyDescent="0.25">
      <c r="A2261">
        <v>100524924</v>
      </c>
      <c r="B2261" s="1" t="s">
        <v>3553</v>
      </c>
      <c r="C2261">
        <v>26100</v>
      </c>
      <c r="D2261" s="3">
        <v>45828</v>
      </c>
    </row>
    <row r="2262" spans="1:4" x14ac:dyDescent="0.25">
      <c r="A2262">
        <v>100525657</v>
      </c>
      <c r="B2262" s="1" t="s">
        <v>7501</v>
      </c>
      <c r="C2262">
        <v>30000</v>
      </c>
      <c r="D2262" s="3">
        <v>45825</v>
      </c>
    </row>
    <row r="2263" spans="1:4" x14ac:dyDescent="0.25">
      <c r="A2263">
        <v>100525652</v>
      </c>
      <c r="B2263" s="1" t="s">
        <v>7507</v>
      </c>
      <c r="C2263">
        <v>25000</v>
      </c>
      <c r="D2263" s="3">
        <v>45827</v>
      </c>
    </row>
    <row r="2264" spans="1:4" x14ac:dyDescent="0.25">
      <c r="A2264">
        <v>100526602</v>
      </c>
      <c r="B2264" s="1" t="s">
        <v>7509</v>
      </c>
      <c r="C2264">
        <v>30000</v>
      </c>
      <c r="D2264" s="3">
        <v>45827</v>
      </c>
    </row>
    <row r="2265" spans="1:4" x14ac:dyDescent="0.25">
      <c r="A2265">
        <v>100526653</v>
      </c>
      <c r="B2265" s="1" t="s">
        <v>8221</v>
      </c>
      <c r="C2265">
        <v>27000</v>
      </c>
      <c r="D2265" s="3">
        <v>45827</v>
      </c>
    </row>
    <row r="2266" spans="1:4" x14ac:dyDescent="0.25">
      <c r="A2266">
        <v>100526669</v>
      </c>
      <c r="B2266" s="1" t="s">
        <v>5570</v>
      </c>
      <c r="C2266">
        <v>37000</v>
      </c>
      <c r="D2266" s="3">
        <v>45833</v>
      </c>
    </row>
    <row r="2267" spans="1:4" x14ac:dyDescent="0.25">
      <c r="A2267">
        <v>100525654</v>
      </c>
      <c r="B2267" s="1" t="s">
        <v>9151</v>
      </c>
      <c r="C2267">
        <v>30000</v>
      </c>
      <c r="D2267" s="3">
        <v>45825</v>
      </c>
    </row>
    <row r="2268" spans="1:4" x14ac:dyDescent="0.25">
      <c r="A2268">
        <v>100526630</v>
      </c>
      <c r="B2268" s="1" t="s">
        <v>9298</v>
      </c>
      <c r="C2268">
        <v>27000</v>
      </c>
      <c r="D2268" s="3">
        <v>45825</v>
      </c>
    </row>
    <row r="2269" spans="1:4" x14ac:dyDescent="0.25">
      <c r="A2269">
        <v>100526654</v>
      </c>
      <c r="B2269" s="1" t="s">
        <v>7503</v>
      </c>
      <c r="C2269">
        <v>42000</v>
      </c>
      <c r="D2269" s="3">
        <v>45834</v>
      </c>
    </row>
    <row r="2270" spans="1:4" x14ac:dyDescent="0.25">
      <c r="A2270">
        <v>100525653</v>
      </c>
      <c r="B2270" s="1" t="s">
        <v>7505</v>
      </c>
      <c r="C2270">
        <v>15000</v>
      </c>
      <c r="D2270" s="3">
        <v>45825</v>
      </c>
    </row>
    <row r="2271" spans="1:4" x14ac:dyDescent="0.25">
      <c r="A2271">
        <v>100526637</v>
      </c>
      <c r="B2271" s="1" t="s">
        <v>7511</v>
      </c>
      <c r="C2271">
        <v>30000</v>
      </c>
      <c r="D2271" s="3">
        <v>45825</v>
      </c>
    </row>
    <row r="2272" spans="1:4" x14ac:dyDescent="0.25">
      <c r="A2272">
        <v>101571452</v>
      </c>
      <c r="B2272" s="1" t="s">
        <v>5573</v>
      </c>
      <c r="D2272" s="3">
        <v>45587</v>
      </c>
    </row>
    <row r="2273" spans="1:4" x14ac:dyDescent="0.25">
      <c r="A2273">
        <v>101644669</v>
      </c>
      <c r="B2273" s="1" t="s">
        <v>7505</v>
      </c>
      <c r="D2273" s="3">
        <v>45797</v>
      </c>
    </row>
    <row r="2274" spans="1:4" x14ac:dyDescent="0.25">
      <c r="A2274">
        <v>101332779</v>
      </c>
      <c r="B2274" s="1" t="s">
        <v>2609</v>
      </c>
      <c r="D2274" s="3">
        <v>45741</v>
      </c>
    </row>
    <row r="2275" spans="1:4" x14ac:dyDescent="0.25">
      <c r="A2275">
        <v>100525273</v>
      </c>
      <c r="B2275" s="1" t="s">
        <v>2616</v>
      </c>
      <c r="C2275">
        <v>27000</v>
      </c>
      <c r="D2275" s="3">
        <v>45831</v>
      </c>
    </row>
    <row r="2276" spans="1:4" x14ac:dyDescent="0.25">
      <c r="A2276">
        <v>100523256</v>
      </c>
      <c r="B2276" s="1" t="s">
        <v>2614</v>
      </c>
      <c r="C2276">
        <v>30000</v>
      </c>
      <c r="D2276" s="3">
        <v>45810</v>
      </c>
    </row>
    <row r="2277" spans="1:4" x14ac:dyDescent="0.25">
      <c r="A2277">
        <v>100525284</v>
      </c>
      <c r="B2277" s="1" t="s">
        <v>9464</v>
      </c>
      <c r="C2277">
        <v>27000</v>
      </c>
      <c r="D2277" s="3">
        <v>45831</v>
      </c>
    </row>
    <row r="2278" spans="1:4" x14ac:dyDescent="0.25">
      <c r="A2278">
        <v>100524460</v>
      </c>
      <c r="B2278" s="1" t="s">
        <v>8560</v>
      </c>
      <c r="D2278" s="3">
        <v>45743</v>
      </c>
    </row>
    <row r="2279" spans="1:4" x14ac:dyDescent="0.25">
      <c r="A2279">
        <v>100522827</v>
      </c>
      <c r="B2279" s="1" t="s">
        <v>2612</v>
      </c>
      <c r="C2279">
        <v>26000</v>
      </c>
      <c r="D2279" s="3">
        <v>45831</v>
      </c>
    </row>
    <row r="2280" spans="1:4" x14ac:dyDescent="0.25">
      <c r="A2280">
        <v>100524270</v>
      </c>
      <c r="B2280" s="1" t="s">
        <v>7231</v>
      </c>
      <c r="C2280">
        <v>25000</v>
      </c>
      <c r="D2280" s="3">
        <v>45831</v>
      </c>
    </row>
    <row r="2281" spans="1:4" x14ac:dyDescent="0.25">
      <c r="A2281">
        <v>100524292</v>
      </c>
      <c r="B2281" s="1" t="s">
        <v>7228</v>
      </c>
      <c r="D2281" s="3">
        <v>45758</v>
      </c>
    </row>
    <row r="2282" spans="1:4" x14ac:dyDescent="0.25">
      <c r="A2282">
        <v>100524926</v>
      </c>
      <c r="B2282" s="1" t="s">
        <v>7821</v>
      </c>
      <c r="D2282" s="3">
        <v>45804</v>
      </c>
    </row>
    <row r="2283" spans="1:4" x14ac:dyDescent="0.25">
      <c r="A2283">
        <v>100525598</v>
      </c>
      <c r="B2283" s="1" t="s">
        <v>7233</v>
      </c>
      <c r="C2283">
        <v>36000</v>
      </c>
      <c r="D2283" s="3">
        <v>45831</v>
      </c>
    </row>
    <row r="2284" spans="1:4" x14ac:dyDescent="0.25">
      <c r="A2284">
        <v>101647577</v>
      </c>
      <c r="B2284" s="1" t="s">
        <v>7231</v>
      </c>
      <c r="C2284">
        <v>25000</v>
      </c>
      <c r="D2284" s="3">
        <v>45831</v>
      </c>
    </row>
    <row r="2285" spans="1:4" x14ac:dyDescent="0.25">
      <c r="A2285">
        <v>102868480</v>
      </c>
      <c r="B2285" s="1" t="s">
        <v>9390</v>
      </c>
      <c r="C2285">
        <v>5000</v>
      </c>
      <c r="D2285" s="3">
        <v>45831</v>
      </c>
    </row>
    <row r="2286" spans="1:4" x14ac:dyDescent="0.25">
      <c r="A2286">
        <v>100523096</v>
      </c>
      <c r="B2286" s="1" t="s">
        <v>1814</v>
      </c>
      <c r="C2286">
        <v>40000</v>
      </c>
      <c r="D2286" s="3">
        <v>45819</v>
      </c>
    </row>
    <row r="2287" spans="1:4" x14ac:dyDescent="0.25">
      <c r="A2287">
        <v>100522898</v>
      </c>
      <c r="B2287" s="1" t="s">
        <v>1812</v>
      </c>
      <c r="D2287" s="3">
        <v>45798</v>
      </c>
    </row>
    <row r="2288" spans="1:4" x14ac:dyDescent="0.25">
      <c r="A2288">
        <v>100525454</v>
      </c>
      <c r="B2288" s="1" t="s">
        <v>1807</v>
      </c>
      <c r="D2288" s="3">
        <v>45773</v>
      </c>
    </row>
    <row r="2289" spans="1:4" x14ac:dyDescent="0.25">
      <c r="A2289">
        <v>100522854</v>
      </c>
      <c r="B2289" s="1" t="s">
        <v>1816</v>
      </c>
      <c r="C2289">
        <v>24000</v>
      </c>
      <c r="D2289" s="3">
        <v>45831</v>
      </c>
    </row>
    <row r="2290" spans="1:4" x14ac:dyDescent="0.25">
      <c r="A2290">
        <v>100523104</v>
      </c>
      <c r="B2290" s="1" t="s">
        <v>1816</v>
      </c>
      <c r="C2290">
        <v>40000</v>
      </c>
      <c r="D2290" s="3">
        <v>45831</v>
      </c>
    </row>
    <row r="2291" spans="1:4" x14ac:dyDescent="0.25">
      <c r="A2291">
        <v>100525239</v>
      </c>
      <c r="B2291" s="1" t="s">
        <v>1810</v>
      </c>
      <c r="D2291" s="3">
        <v>45798</v>
      </c>
    </row>
    <row r="2292" spans="1:4" x14ac:dyDescent="0.25">
      <c r="A2292">
        <v>102838277</v>
      </c>
      <c r="B2292" s="1" t="s">
        <v>1660</v>
      </c>
      <c r="D2292" s="3">
        <v>45798</v>
      </c>
    </row>
    <row r="2293" spans="1:4" x14ac:dyDescent="0.25">
      <c r="A2293">
        <v>100523798</v>
      </c>
      <c r="B2293" s="1" t="s">
        <v>1658</v>
      </c>
      <c r="D2293" s="3">
        <v>45403</v>
      </c>
    </row>
    <row r="2294" spans="1:4" x14ac:dyDescent="0.25">
      <c r="A2294">
        <v>100956257</v>
      </c>
      <c r="B2294" s="1" t="s">
        <v>1655</v>
      </c>
      <c r="D2294" s="3">
        <v>45805</v>
      </c>
    </row>
    <row r="2295" spans="1:4" x14ac:dyDescent="0.25">
      <c r="A2295">
        <v>100525494</v>
      </c>
      <c r="B2295" s="1" t="s">
        <v>1662</v>
      </c>
      <c r="C2295">
        <v>25600</v>
      </c>
      <c r="D2295" s="3">
        <v>45831</v>
      </c>
    </row>
    <row r="2296" spans="1:4" x14ac:dyDescent="0.25">
      <c r="A2296">
        <v>100524487</v>
      </c>
      <c r="B2296" s="1" t="s">
        <v>5077</v>
      </c>
      <c r="D2296" s="3">
        <v>45762</v>
      </c>
    </row>
    <row r="2297" spans="1:4" x14ac:dyDescent="0.25">
      <c r="A2297">
        <v>100522902</v>
      </c>
      <c r="B2297" s="1" t="s">
        <v>9455</v>
      </c>
      <c r="C2297">
        <v>22500</v>
      </c>
      <c r="D2297" s="3">
        <v>45832</v>
      </c>
    </row>
    <row r="2298" spans="1:4" x14ac:dyDescent="0.25">
      <c r="A2298">
        <v>100523303</v>
      </c>
      <c r="B2298" s="1" t="s">
        <v>7198</v>
      </c>
      <c r="C2298">
        <v>27000</v>
      </c>
      <c r="D2298" s="3">
        <v>45813</v>
      </c>
    </row>
    <row r="2299" spans="1:4" x14ac:dyDescent="0.25">
      <c r="A2299">
        <v>100523994</v>
      </c>
      <c r="B2299" s="1" t="s">
        <v>7204</v>
      </c>
      <c r="D2299" s="3">
        <v>45807</v>
      </c>
    </row>
    <row r="2300" spans="1:4" x14ac:dyDescent="0.25">
      <c r="A2300">
        <v>100524290</v>
      </c>
      <c r="B2300" s="1" t="s">
        <v>8540</v>
      </c>
      <c r="C2300">
        <v>20000</v>
      </c>
      <c r="D2300" s="3">
        <v>45833</v>
      </c>
    </row>
    <row r="2301" spans="1:4" x14ac:dyDescent="0.25">
      <c r="A2301">
        <v>100522953</v>
      </c>
      <c r="B2301" s="1" t="s">
        <v>7202</v>
      </c>
      <c r="C2301">
        <v>30000</v>
      </c>
      <c r="D2301" s="3">
        <v>45833</v>
      </c>
    </row>
    <row r="2302" spans="1:4" x14ac:dyDescent="0.25">
      <c r="A2302">
        <v>100525563</v>
      </c>
      <c r="B2302" s="1" t="s">
        <v>3074</v>
      </c>
      <c r="C2302">
        <v>30000</v>
      </c>
      <c r="D2302" s="3">
        <v>45833</v>
      </c>
    </row>
    <row r="2303" spans="1:4" x14ac:dyDescent="0.25">
      <c r="A2303">
        <v>100523997</v>
      </c>
      <c r="B2303" s="1" t="s">
        <v>7200</v>
      </c>
      <c r="C2303">
        <v>26100</v>
      </c>
      <c r="D2303" s="3">
        <v>45833</v>
      </c>
    </row>
    <row r="2304" spans="1:4" x14ac:dyDescent="0.25">
      <c r="A2304">
        <v>100524600</v>
      </c>
      <c r="B2304" s="1" t="s">
        <v>8527</v>
      </c>
      <c r="D2304" s="3">
        <v>45806</v>
      </c>
    </row>
    <row r="2305" spans="1:4" x14ac:dyDescent="0.25">
      <c r="A2305">
        <v>100955688</v>
      </c>
      <c r="B2305" s="1" t="s">
        <v>4575</v>
      </c>
      <c r="D2305" s="3">
        <v>45798</v>
      </c>
    </row>
    <row r="2306" spans="1:4" x14ac:dyDescent="0.25">
      <c r="A2306">
        <v>100522606</v>
      </c>
      <c r="B2306" s="1" t="s">
        <v>7515</v>
      </c>
      <c r="C2306">
        <v>54000</v>
      </c>
      <c r="D2306" s="3">
        <v>45832</v>
      </c>
    </row>
    <row r="2307" spans="1:4" x14ac:dyDescent="0.25">
      <c r="A2307">
        <v>100523260</v>
      </c>
      <c r="B2307" s="1" t="s">
        <v>2170</v>
      </c>
      <c r="C2307">
        <v>30000</v>
      </c>
      <c r="D2307" s="3">
        <v>45833</v>
      </c>
    </row>
    <row r="2308" spans="1:4" x14ac:dyDescent="0.25">
      <c r="A2308">
        <v>100525119</v>
      </c>
      <c r="B2308" s="1" t="s">
        <v>2167</v>
      </c>
      <c r="D2308" s="3">
        <v>45807</v>
      </c>
    </row>
    <row r="2309" spans="1:4" x14ac:dyDescent="0.25">
      <c r="A2309">
        <v>100524123</v>
      </c>
      <c r="B2309" s="1" t="s">
        <v>9027</v>
      </c>
      <c r="C2309">
        <v>20000</v>
      </c>
      <c r="D2309" s="3">
        <v>45833</v>
      </c>
    </row>
    <row r="2310" spans="1:4" x14ac:dyDescent="0.25">
      <c r="A2310">
        <v>100522922</v>
      </c>
      <c r="B2310" s="1" t="s">
        <v>6925</v>
      </c>
      <c r="C2310">
        <v>30000</v>
      </c>
      <c r="D2310" s="3">
        <v>45833</v>
      </c>
    </row>
    <row r="2311" spans="1:4" x14ac:dyDescent="0.25">
      <c r="A2311">
        <v>100522921</v>
      </c>
      <c r="B2311" s="1" t="s">
        <v>6925</v>
      </c>
      <c r="C2311">
        <v>30000</v>
      </c>
      <c r="D2311" s="3">
        <v>45829</v>
      </c>
    </row>
    <row r="2312" spans="1:4" x14ac:dyDescent="0.25">
      <c r="A2312">
        <v>100525420</v>
      </c>
      <c r="B2312" s="1" t="s">
        <v>8283</v>
      </c>
      <c r="C2312">
        <v>27000</v>
      </c>
      <c r="D2312" s="3">
        <v>45812</v>
      </c>
    </row>
    <row r="2313" spans="1:4" x14ac:dyDescent="0.25">
      <c r="A2313">
        <v>100524623</v>
      </c>
      <c r="B2313" s="1" t="s">
        <v>5903</v>
      </c>
      <c r="D2313" s="3">
        <v>45801</v>
      </c>
    </row>
    <row r="2314" spans="1:4" x14ac:dyDescent="0.25">
      <c r="A2314">
        <v>100523261</v>
      </c>
      <c r="B2314" s="1" t="s">
        <v>6928</v>
      </c>
      <c r="C2314">
        <v>27000</v>
      </c>
      <c r="D2314" s="3">
        <v>45821</v>
      </c>
    </row>
    <row r="2315" spans="1:4" x14ac:dyDescent="0.25">
      <c r="A2315">
        <v>102950225</v>
      </c>
      <c r="B2315" s="1" t="s">
        <v>2599</v>
      </c>
      <c r="C2315">
        <v>26100</v>
      </c>
      <c r="D2315" s="3">
        <v>45831</v>
      </c>
    </row>
    <row r="2316" spans="1:4" x14ac:dyDescent="0.25">
      <c r="A2316">
        <v>100524955</v>
      </c>
      <c r="B2316" s="1" t="s">
        <v>2604</v>
      </c>
      <c r="C2316">
        <v>26000</v>
      </c>
      <c r="D2316" s="3">
        <v>45832</v>
      </c>
    </row>
    <row r="2317" spans="1:4" x14ac:dyDescent="0.25">
      <c r="A2317">
        <v>100523066</v>
      </c>
      <c r="B2317" s="1" t="s">
        <v>7206</v>
      </c>
      <c r="C2317">
        <v>30000</v>
      </c>
      <c r="D2317" s="3">
        <v>45831</v>
      </c>
    </row>
    <row r="2318" spans="1:4" x14ac:dyDescent="0.25">
      <c r="A2318">
        <v>100524296</v>
      </c>
      <c r="B2318" s="1" t="s">
        <v>2596</v>
      </c>
      <c r="C2318">
        <v>25000</v>
      </c>
      <c r="D2318" s="3">
        <v>45832</v>
      </c>
    </row>
    <row r="2319" spans="1:4" x14ac:dyDescent="0.25">
      <c r="A2319">
        <v>100945186</v>
      </c>
      <c r="B2319" s="1" t="s">
        <v>8623</v>
      </c>
      <c r="C2319">
        <v>26000</v>
      </c>
      <c r="D2319" s="3">
        <v>45832</v>
      </c>
    </row>
    <row r="2320" spans="1:4" x14ac:dyDescent="0.25">
      <c r="A2320">
        <v>100522829</v>
      </c>
      <c r="B2320" s="1" t="s">
        <v>2602</v>
      </c>
      <c r="C2320">
        <v>26000</v>
      </c>
      <c r="D2320" s="3">
        <v>45832</v>
      </c>
    </row>
    <row r="2321" spans="1:4" x14ac:dyDescent="0.25">
      <c r="A2321">
        <v>100522681</v>
      </c>
      <c r="B2321" s="1" t="s">
        <v>7208</v>
      </c>
      <c r="C2321">
        <v>22000</v>
      </c>
      <c r="D2321" s="3">
        <v>45832</v>
      </c>
    </row>
    <row r="2322" spans="1:4" x14ac:dyDescent="0.25">
      <c r="A2322">
        <v>100523221</v>
      </c>
      <c r="B2322" s="1" t="s">
        <v>7210</v>
      </c>
      <c r="C2322">
        <v>27000</v>
      </c>
      <c r="D2322" s="3">
        <v>45832</v>
      </c>
    </row>
    <row r="2323" spans="1:4" x14ac:dyDescent="0.25">
      <c r="A2323">
        <v>100945225</v>
      </c>
      <c r="B2323" s="1" t="s">
        <v>7212</v>
      </c>
      <c r="C2323">
        <v>30000</v>
      </c>
      <c r="D2323" s="3">
        <v>45832</v>
      </c>
    </row>
    <row r="2324" spans="1:4" x14ac:dyDescent="0.25">
      <c r="A2324">
        <v>100524801</v>
      </c>
      <c r="B2324" s="1" t="s">
        <v>8548</v>
      </c>
      <c r="D2324" s="3">
        <v>45803</v>
      </c>
    </row>
    <row r="2325" spans="1:4" x14ac:dyDescent="0.25">
      <c r="A2325">
        <v>102718020</v>
      </c>
      <c r="B2325" s="1" t="s">
        <v>6847</v>
      </c>
      <c r="D2325" s="3">
        <v>45786</v>
      </c>
    </row>
    <row r="2326" spans="1:4" x14ac:dyDescent="0.25">
      <c r="A2326">
        <v>100522983</v>
      </c>
      <c r="B2326" s="1" t="s">
        <v>4138</v>
      </c>
      <c r="D2326" s="3">
        <v>45808</v>
      </c>
    </row>
    <row r="2327" spans="1:4" x14ac:dyDescent="0.25">
      <c r="A2327">
        <v>100523782</v>
      </c>
      <c r="B2327" s="1" t="s">
        <v>9457</v>
      </c>
      <c r="C2327">
        <v>20000</v>
      </c>
      <c r="D2327" s="3">
        <v>45820</v>
      </c>
    </row>
    <row r="2328" spans="1:4" x14ac:dyDescent="0.25">
      <c r="A2328">
        <v>100523626</v>
      </c>
      <c r="B2328" s="1" t="s">
        <v>6778</v>
      </c>
      <c r="C2328">
        <v>25000</v>
      </c>
      <c r="D2328" s="3">
        <v>45829</v>
      </c>
    </row>
    <row r="2329" spans="1:4" x14ac:dyDescent="0.25">
      <c r="A2329">
        <v>100525618</v>
      </c>
      <c r="B2329" s="1" t="s">
        <v>9657</v>
      </c>
      <c r="C2329">
        <v>27000</v>
      </c>
      <c r="D2329" s="3">
        <v>45824</v>
      </c>
    </row>
    <row r="2330" spans="1:4" x14ac:dyDescent="0.25">
      <c r="A2330">
        <v>100525398</v>
      </c>
      <c r="B2330" s="1" t="s">
        <v>4133</v>
      </c>
      <c r="C2330">
        <v>35000</v>
      </c>
      <c r="D2330" s="3">
        <v>45829</v>
      </c>
    </row>
    <row r="2331" spans="1:4" x14ac:dyDescent="0.25">
      <c r="A2331">
        <v>100524579</v>
      </c>
      <c r="B2331" s="1" t="s">
        <v>4136</v>
      </c>
      <c r="D2331" s="3">
        <v>45808</v>
      </c>
    </row>
    <row r="2332" spans="1:4" x14ac:dyDescent="0.25">
      <c r="A2332">
        <v>102192772</v>
      </c>
      <c r="B2332" s="1" t="s">
        <v>7409</v>
      </c>
      <c r="C2332">
        <v>18500</v>
      </c>
      <c r="D2332" s="3">
        <v>45810</v>
      </c>
    </row>
    <row r="2333" spans="1:4" x14ac:dyDescent="0.25">
      <c r="A2333">
        <v>100523409</v>
      </c>
      <c r="B2333" s="1" t="s">
        <v>6132</v>
      </c>
      <c r="C2333">
        <v>27000</v>
      </c>
      <c r="D2333" s="3">
        <v>45829</v>
      </c>
    </row>
    <row r="2334" spans="1:4" x14ac:dyDescent="0.25">
      <c r="A2334">
        <v>101219145</v>
      </c>
      <c r="B2334" s="1" t="s">
        <v>6130</v>
      </c>
      <c r="C2334">
        <v>9000</v>
      </c>
      <c r="D2334" s="3">
        <v>45829</v>
      </c>
    </row>
    <row r="2335" spans="1:4" x14ac:dyDescent="0.25">
      <c r="A2335">
        <v>100524826</v>
      </c>
      <c r="B2335" s="1" t="s">
        <v>7407</v>
      </c>
      <c r="D2335" s="3">
        <v>45766</v>
      </c>
    </row>
    <row r="2336" spans="1:4" x14ac:dyDescent="0.25">
      <c r="A2336">
        <v>100525582</v>
      </c>
      <c r="B2336" s="1" t="s">
        <v>8274</v>
      </c>
      <c r="D2336" s="3">
        <v>45801</v>
      </c>
    </row>
    <row r="2337" spans="1:4" x14ac:dyDescent="0.25">
      <c r="A2337">
        <v>100523113</v>
      </c>
      <c r="B2337" s="1" t="s">
        <v>7403</v>
      </c>
      <c r="C2337">
        <v>12001</v>
      </c>
      <c r="D2337" s="3">
        <v>45834</v>
      </c>
    </row>
    <row r="2338" spans="1:4" x14ac:dyDescent="0.25">
      <c r="A2338">
        <v>100523606</v>
      </c>
      <c r="B2338" s="1" t="s">
        <v>7405</v>
      </c>
      <c r="D2338" s="3">
        <v>45808</v>
      </c>
    </row>
    <row r="2339" spans="1:4" x14ac:dyDescent="0.25">
      <c r="A2339">
        <v>100524731</v>
      </c>
      <c r="B2339" s="1" t="s">
        <v>5360</v>
      </c>
      <c r="C2339">
        <v>30000</v>
      </c>
      <c r="D2339" s="3">
        <v>45829</v>
      </c>
    </row>
    <row r="2340" spans="1:4" x14ac:dyDescent="0.25">
      <c r="A2340">
        <v>100522665</v>
      </c>
      <c r="B2340" s="1" t="s">
        <v>9122</v>
      </c>
      <c r="D2340" s="3">
        <v>45793</v>
      </c>
    </row>
    <row r="2341" spans="1:4" x14ac:dyDescent="0.25">
      <c r="A2341">
        <v>100539554</v>
      </c>
      <c r="B2341" s="1" t="s">
        <v>2577</v>
      </c>
      <c r="C2341">
        <v>25000</v>
      </c>
      <c r="D2341" s="3">
        <v>45826</v>
      </c>
    </row>
    <row r="2342" spans="1:4" x14ac:dyDescent="0.25">
      <c r="A2342">
        <v>100954123</v>
      </c>
      <c r="B2342" s="1" t="s">
        <v>2579</v>
      </c>
      <c r="D2342" s="3">
        <v>45777</v>
      </c>
    </row>
    <row r="2343" spans="1:4" x14ac:dyDescent="0.25">
      <c r="A2343">
        <v>102412605</v>
      </c>
      <c r="B2343" s="1" t="s">
        <v>6832</v>
      </c>
      <c r="D2343" s="3">
        <v>45211</v>
      </c>
    </row>
    <row r="2344" spans="1:4" x14ac:dyDescent="0.25">
      <c r="A2344">
        <v>102919520</v>
      </c>
      <c r="B2344" s="1" t="s">
        <v>1177</v>
      </c>
      <c r="C2344">
        <v>20000</v>
      </c>
      <c r="D2344" s="3">
        <v>45832</v>
      </c>
    </row>
    <row r="2345" spans="1:4" x14ac:dyDescent="0.25">
      <c r="A2345">
        <v>101324905</v>
      </c>
      <c r="B2345" s="1" t="s">
        <v>1180</v>
      </c>
      <c r="D2345" s="3">
        <v>45790</v>
      </c>
    </row>
    <row r="2346" spans="1:4" x14ac:dyDescent="0.25">
      <c r="A2346">
        <v>101667607</v>
      </c>
      <c r="B2346" s="1" t="s">
        <v>1181</v>
      </c>
      <c r="D2346" s="3">
        <v>45722</v>
      </c>
    </row>
    <row r="2347" spans="1:4" x14ac:dyDescent="0.25">
      <c r="A2347">
        <v>102771701</v>
      </c>
      <c r="B2347" s="1" t="s">
        <v>5584</v>
      </c>
      <c r="D2347" s="3"/>
    </row>
    <row r="2348" spans="1:4" x14ac:dyDescent="0.25">
      <c r="A2348">
        <v>102416886</v>
      </c>
      <c r="B2348" s="1" t="s">
        <v>2932</v>
      </c>
      <c r="D2348" s="3"/>
    </row>
    <row r="2349" spans="1:4" x14ac:dyDescent="0.25">
      <c r="A2349">
        <v>102541890</v>
      </c>
      <c r="B2349" s="1" t="s">
        <v>2940</v>
      </c>
      <c r="D2349" s="3"/>
    </row>
    <row r="2350" spans="1:4" x14ac:dyDescent="0.25">
      <c r="A2350">
        <v>102190895</v>
      </c>
      <c r="B2350" s="1" t="s">
        <v>2938</v>
      </c>
      <c r="D2350" s="3">
        <v>45723</v>
      </c>
    </row>
    <row r="2351" spans="1:4" x14ac:dyDescent="0.25">
      <c r="A2351">
        <v>101364817</v>
      </c>
      <c r="B2351" s="1" t="s">
        <v>8401</v>
      </c>
      <c r="C2351">
        <v>26000</v>
      </c>
      <c r="D2351" s="3">
        <v>45832</v>
      </c>
    </row>
    <row r="2352" spans="1:4" x14ac:dyDescent="0.25">
      <c r="A2352">
        <v>101369296</v>
      </c>
      <c r="B2352" s="1" t="s">
        <v>2934</v>
      </c>
      <c r="C2352">
        <v>27000</v>
      </c>
      <c r="D2352" s="3">
        <v>45832</v>
      </c>
    </row>
    <row r="2353" spans="1:4" x14ac:dyDescent="0.25">
      <c r="A2353">
        <v>100956456</v>
      </c>
      <c r="B2353" s="1" t="s">
        <v>2936</v>
      </c>
      <c r="C2353">
        <v>27000</v>
      </c>
      <c r="D2353" s="3">
        <v>45832</v>
      </c>
    </row>
    <row r="2354" spans="1:4" x14ac:dyDescent="0.25">
      <c r="A2354">
        <v>101483493</v>
      </c>
      <c r="B2354" s="1" t="s">
        <v>8998</v>
      </c>
      <c r="C2354">
        <v>30000</v>
      </c>
      <c r="D2354" s="3">
        <v>45832</v>
      </c>
    </row>
    <row r="2355" spans="1:4" x14ac:dyDescent="0.25">
      <c r="A2355">
        <v>101551975</v>
      </c>
      <c r="B2355" s="1" t="s">
        <v>9487</v>
      </c>
      <c r="D2355" s="3">
        <v>45805</v>
      </c>
    </row>
    <row r="2356" spans="1:4" x14ac:dyDescent="0.25">
      <c r="A2356">
        <v>100524882</v>
      </c>
      <c r="B2356" s="1" t="s">
        <v>8504</v>
      </c>
      <c r="D2356" s="3">
        <v>45734</v>
      </c>
    </row>
    <row r="2357" spans="1:4" x14ac:dyDescent="0.25">
      <c r="A2357">
        <v>102926634</v>
      </c>
      <c r="B2357" s="1" t="s">
        <v>5716</v>
      </c>
      <c r="D2357" s="3"/>
    </row>
    <row r="2358" spans="1:4" x14ac:dyDescent="0.25">
      <c r="A2358">
        <v>100522707</v>
      </c>
      <c r="B2358" s="1" t="s">
        <v>5714</v>
      </c>
      <c r="D2358" s="3">
        <v>45789</v>
      </c>
    </row>
    <row r="2359" spans="1:4" x14ac:dyDescent="0.25">
      <c r="A2359">
        <v>100524451</v>
      </c>
      <c r="B2359" s="1" t="s">
        <v>6885</v>
      </c>
      <c r="D2359" s="3">
        <v>45804</v>
      </c>
    </row>
    <row r="2360" spans="1:4" x14ac:dyDescent="0.25">
      <c r="A2360">
        <v>100523621</v>
      </c>
      <c r="B2360" s="1" t="s">
        <v>6889</v>
      </c>
      <c r="D2360" s="3">
        <v>45741</v>
      </c>
    </row>
    <row r="2361" spans="1:4" x14ac:dyDescent="0.25">
      <c r="A2361">
        <v>100525462</v>
      </c>
      <c r="B2361" s="1" t="s">
        <v>6885</v>
      </c>
      <c r="C2361">
        <v>60000</v>
      </c>
      <c r="D2361" s="3">
        <v>45831</v>
      </c>
    </row>
    <row r="2362" spans="1:4" x14ac:dyDescent="0.25">
      <c r="A2362">
        <v>100523940</v>
      </c>
      <c r="B2362" s="1" t="s">
        <v>6887</v>
      </c>
      <c r="C2362">
        <v>25000</v>
      </c>
      <c r="D2362" s="3">
        <v>45824</v>
      </c>
    </row>
    <row r="2363" spans="1:4" x14ac:dyDescent="0.25">
      <c r="A2363">
        <v>100525332</v>
      </c>
      <c r="B2363" s="1" t="s">
        <v>6883</v>
      </c>
      <c r="C2363">
        <v>29700</v>
      </c>
      <c r="D2363" s="3">
        <v>45824</v>
      </c>
    </row>
    <row r="2364" spans="1:4" x14ac:dyDescent="0.25">
      <c r="A2364">
        <v>100523288</v>
      </c>
      <c r="B2364" s="1" t="s">
        <v>6880</v>
      </c>
      <c r="C2364">
        <v>15000</v>
      </c>
      <c r="D2364" s="3">
        <v>45824</v>
      </c>
    </row>
    <row r="2365" spans="1:4" x14ac:dyDescent="0.25">
      <c r="A2365">
        <v>100525066</v>
      </c>
      <c r="B2365" s="1" t="s">
        <v>6891</v>
      </c>
      <c r="D2365" s="3">
        <v>45621</v>
      </c>
    </row>
    <row r="2366" spans="1:4" x14ac:dyDescent="0.25">
      <c r="A2366">
        <v>100524622</v>
      </c>
      <c r="B2366" s="1" t="s">
        <v>8625</v>
      </c>
      <c r="D2366" s="3">
        <v>45804</v>
      </c>
    </row>
    <row r="2367" spans="1:4" x14ac:dyDescent="0.25">
      <c r="A2367">
        <v>100525554</v>
      </c>
      <c r="B2367" s="1" t="s">
        <v>2181</v>
      </c>
      <c r="C2367">
        <v>24000</v>
      </c>
      <c r="D2367" s="3">
        <v>45829</v>
      </c>
    </row>
    <row r="2368" spans="1:4" x14ac:dyDescent="0.25">
      <c r="A2368">
        <v>100522889</v>
      </c>
      <c r="B2368" s="1" t="s">
        <v>9178</v>
      </c>
      <c r="D2368" s="3">
        <v>45800</v>
      </c>
    </row>
    <row r="2369" spans="1:4" x14ac:dyDescent="0.25">
      <c r="A2369">
        <v>100525469</v>
      </c>
      <c r="B2369" s="1" t="s">
        <v>8954</v>
      </c>
      <c r="C2369">
        <v>11800</v>
      </c>
      <c r="D2369" s="3">
        <v>45829</v>
      </c>
    </row>
    <row r="2370" spans="1:4" x14ac:dyDescent="0.25">
      <c r="A2370">
        <v>100524933</v>
      </c>
      <c r="B2370" s="1" t="s">
        <v>3651</v>
      </c>
      <c r="D2370" s="3">
        <v>45789</v>
      </c>
    </row>
    <row r="2371" spans="1:4" x14ac:dyDescent="0.25">
      <c r="A2371">
        <v>100525148</v>
      </c>
      <c r="B2371" s="1" t="s">
        <v>3646</v>
      </c>
      <c r="D2371" s="3">
        <v>45799</v>
      </c>
    </row>
    <row r="2372" spans="1:4" x14ac:dyDescent="0.25">
      <c r="A2372">
        <v>100523766</v>
      </c>
      <c r="B2372" s="1" t="s">
        <v>3649</v>
      </c>
      <c r="C2372">
        <v>16000</v>
      </c>
      <c r="D2372" s="3">
        <v>45833</v>
      </c>
    </row>
    <row r="2373" spans="1:4" x14ac:dyDescent="0.25">
      <c r="A2373">
        <v>100522684</v>
      </c>
      <c r="B2373" s="1" t="s">
        <v>8554</v>
      </c>
      <c r="C2373">
        <v>9900</v>
      </c>
      <c r="D2373" s="3">
        <v>45832</v>
      </c>
    </row>
    <row r="2374" spans="1:4" x14ac:dyDescent="0.25">
      <c r="A2374">
        <v>101488869</v>
      </c>
      <c r="B2374" s="1" t="s">
        <v>9532</v>
      </c>
      <c r="D2374" s="3">
        <v>45789</v>
      </c>
    </row>
    <row r="2375" spans="1:4" x14ac:dyDescent="0.25">
      <c r="A2375">
        <v>102203779</v>
      </c>
      <c r="B2375" s="1" t="s">
        <v>7686</v>
      </c>
      <c r="D2375" s="3">
        <v>45594</v>
      </c>
    </row>
    <row r="2376" spans="1:4" x14ac:dyDescent="0.25">
      <c r="A2376">
        <v>100525163</v>
      </c>
      <c r="B2376" s="1" t="s">
        <v>7682</v>
      </c>
      <c r="D2376" s="3">
        <v>45806</v>
      </c>
    </row>
    <row r="2377" spans="1:4" x14ac:dyDescent="0.25">
      <c r="A2377">
        <v>100524647</v>
      </c>
      <c r="B2377" s="1" t="s">
        <v>7684</v>
      </c>
      <c r="D2377" s="3">
        <v>45807</v>
      </c>
    </row>
    <row r="2378" spans="1:4" x14ac:dyDescent="0.25">
      <c r="A2378">
        <v>100525591</v>
      </c>
      <c r="B2378" s="1" t="s">
        <v>3775</v>
      </c>
      <c r="C2378">
        <v>33500</v>
      </c>
      <c r="D2378" s="3">
        <v>45828</v>
      </c>
    </row>
    <row r="2379" spans="1:4" x14ac:dyDescent="0.25">
      <c r="A2379">
        <v>100522400</v>
      </c>
      <c r="B2379" s="1" t="s">
        <v>3777</v>
      </c>
      <c r="C2379">
        <v>10100</v>
      </c>
      <c r="D2379" s="3">
        <v>45834</v>
      </c>
    </row>
    <row r="2380" spans="1:4" x14ac:dyDescent="0.25">
      <c r="A2380">
        <v>100524431</v>
      </c>
      <c r="B2380" s="1" t="s">
        <v>3770</v>
      </c>
      <c r="D2380" s="3">
        <v>45783</v>
      </c>
    </row>
    <row r="2381" spans="1:4" x14ac:dyDescent="0.25">
      <c r="A2381">
        <v>100523445</v>
      </c>
      <c r="B2381" s="1" t="s">
        <v>3773</v>
      </c>
      <c r="C2381">
        <v>40000</v>
      </c>
      <c r="D2381" s="3">
        <v>45828</v>
      </c>
    </row>
    <row r="2382" spans="1:4" x14ac:dyDescent="0.25">
      <c r="A2382">
        <v>100523942</v>
      </c>
      <c r="B2382" s="1" t="s">
        <v>3718</v>
      </c>
      <c r="D2382" s="3">
        <v>45783</v>
      </c>
    </row>
    <row r="2383" spans="1:4" x14ac:dyDescent="0.25">
      <c r="A2383">
        <v>100522495</v>
      </c>
      <c r="B2383" s="1" t="s">
        <v>8246</v>
      </c>
      <c r="D2383" s="3">
        <v>45803</v>
      </c>
    </row>
    <row r="2384" spans="1:4" x14ac:dyDescent="0.25">
      <c r="A2384">
        <v>100524813</v>
      </c>
      <c r="B2384" s="1" t="s">
        <v>3707</v>
      </c>
      <c r="D2384" s="3">
        <v>45803</v>
      </c>
    </row>
    <row r="2385" spans="1:4" x14ac:dyDescent="0.25">
      <c r="A2385">
        <v>100524814</v>
      </c>
      <c r="B2385" s="1" t="s">
        <v>3707</v>
      </c>
      <c r="D2385" s="3">
        <v>45803</v>
      </c>
    </row>
    <row r="2386" spans="1:4" x14ac:dyDescent="0.25">
      <c r="A2386">
        <v>100524458</v>
      </c>
      <c r="B2386" s="1" t="s">
        <v>3712</v>
      </c>
      <c r="D2386" s="3">
        <v>45779</v>
      </c>
    </row>
    <row r="2387" spans="1:4" x14ac:dyDescent="0.25">
      <c r="A2387">
        <v>100524082</v>
      </c>
      <c r="B2387" s="1" t="s">
        <v>8244</v>
      </c>
      <c r="D2387" s="3">
        <v>45803</v>
      </c>
    </row>
    <row r="2388" spans="1:4" x14ac:dyDescent="0.25">
      <c r="A2388">
        <v>100525432</v>
      </c>
      <c r="B2388" s="1" t="s">
        <v>3705</v>
      </c>
      <c r="D2388" s="3">
        <v>45783</v>
      </c>
    </row>
    <row r="2389" spans="1:4" x14ac:dyDescent="0.25">
      <c r="A2389">
        <v>100524135</v>
      </c>
      <c r="B2389" s="1" t="s">
        <v>827</v>
      </c>
      <c r="D2389" s="3">
        <v>45532</v>
      </c>
    </row>
    <row r="2390" spans="1:4" x14ac:dyDescent="0.25">
      <c r="A2390">
        <v>100524262</v>
      </c>
      <c r="B2390" s="1" t="s">
        <v>3716</v>
      </c>
      <c r="C2390">
        <v>35000</v>
      </c>
      <c r="D2390" s="3">
        <v>45832</v>
      </c>
    </row>
    <row r="2391" spans="1:4" x14ac:dyDescent="0.25">
      <c r="A2391">
        <v>100525152</v>
      </c>
      <c r="B2391" s="1" t="s">
        <v>3710</v>
      </c>
      <c r="D2391" s="3">
        <v>45792</v>
      </c>
    </row>
    <row r="2392" spans="1:4" x14ac:dyDescent="0.25">
      <c r="A2392">
        <v>102678995</v>
      </c>
      <c r="B2392" s="1" t="s">
        <v>3714</v>
      </c>
      <c r="C2392">
        <v>26700</v>
      </c>
      <c r="D2392" s="3">
        <v>45831</v>
      </c>
    </row>
    <row r="2393" spans="1:4" x14ac:dyDescent="0.25">
      <c r="A2393">
        <v>100525095</v>
      </c>
      <c r="B2393" s="1" t="s">
        <v>11</v>
      </c>
      <c r="D2393" s="3">
        <v>45790</v>
      </c>
    </row>
    <row r="2394" spans="1:4" x14ac:dyDescent="0.25">
      <c r="A2394">
        <v>100522937</v>
      </c>
      <c r="B2394" s="1" t="s">
        <v>17</v>
      </c>
      <c r="C2394">
        <v>50000</v>
      </c>
      <c r="D2394" s="3">
        <v>45832</v>
      </c>
    </row>
    <row r="2395" spans="1:4" x14ac:dyDescent="0.25">
      <c r="A2395">
        <v>100540298</v>
      </c>
      <c r="B2395" s="1" t="s">
        <v>2211</v>
      </c>
      <c r="C2395">
        <v>45000</v>
      </c>
      <c r="D2395" s="3">
        <v>45831</v>
      </c>
    </row>
    <row r="2396" spans="1:4" x14ac:dyDescent="0.25">
      <c r="A2396">
        <v>100540201</v>
      </c>
      <c r="B2396" s="1" t="s">
        <v>2211</v>
      </c>
      <c r="C2396">
        <v>45000</v>
      </c>
      <c r="D2396" s="3">
        <v>45831</v>
      </c>
    </row>
    <row r="2397" spans="1:4" x14ac:dyDescent="0.25">
      <c r="A2397">
        <v>100540420</v>
      </c>
      <c r="B2397" s="1" t="s">
        <v>3265</v>
      </c>
      <c r="D2397" s="3">
        <v>45803</v>
      </c>
    </row>
    <row r="2398" spans="1:4" x14ac:dyDescent="0.25">
      <c r="A2398">
        <v>100540698</v>
      </c>
      <c r="B2398" s="1" t="s">
        <v>8436</v>
      </c>
      <c r="C2398">
        <v>40001</v>
      </c>
      <c r="D2398" s="3">
        <v>45831</v>
      </c>
    </row>
    <row r="2399" spans="1:4" x14ac:dyDescent="0.25">
      <c r="A2399">
        <v>102903500</v>
      </c>
      <c r="B2399" s="1" t="s">
        <v>2839</v>
      </c>
      <c r="C2399">
        <v>50000</v>
      </c>
      <c r="D2399" s="3">
        <v>45827</v>
      </c>
    </row>
    <row r="2400" spans="1:4" x14ac:dyDescent="0.25">
      <c r="A2400">
        <v>100537112</v>
      </c>
      <c r="B2400" s="1" t="s">
        <v>3456</v>
      </c>
      <c r="C2400">
        <v>21100</v>
      </c>
      <c r="D2400" s="3">
        <v>45827</v>
      </c>
    </row>
    <row r="2401" spans="1:4" x14ac:dyDescent="0.25">
      <c r="A2401">
        <v>100540789</v>
      </c>
      <c r="B2401" s="1" t="s">
        <v>2842</v>
      </c>
      <c r="C2401">
        <v>45000</v>
      </c>
      <c r="D2401" s="3">
        <v>45831</v>
      </c>
    </row>
    <row r="2402" spans="1:4" x14ac:dyDescent="0.25">
      <c r="A2402">
        <v>102043758</v>
      </c>
      <c r="B2402" s="1" t="s">
        <v>4747</v>
      </c>
      <c r="D2402" s="3">
        <v>45793</v>
      </c>
    </row>
    <row r="2403" spans="1:4" x14ac:dyDescent="0.25">
      <c r="A2403">
        <v>102803762</v>
      </c>
      <c r="B2403" s="1" t="s">
        <v>6991</v>
      </c>
      <c r="C2403">
        <v>45000</v>
      </c>
      <c r="D2403" s="3">
        <v>45827</v>
      </c>
    </row>
    <row r="2404" spans="1:4" x14ac:dyDescent="0.25">
      <c r="A2404">
        <v>102952556</v>
      </c>
      <c r="B2404" s="1" t="s">
        <v>6993</v>
      </c>
      <c r="D2404" s="3"/>
    </row>
    <row r="2405" spans="1:4" x14ac:dyDescent="0.25">
      <c r="A2405">
        <v>102897924</v>
      </c>
      <c r="B2405" s="1" t="s">
        <v>7017</v>
      </c>
      <c r="C2405">
        <v>70000</v>
      </c>
      <c r="D2405" s="3">
        <v>45831</v>
      </c>
    </row>
    <row r="2406" spans="1:4" x14ac:dyDescent="0.25">
      <c r="A2406">
        <v>102952544</v>
      </c>
      <c r="B2406" s="1" t="s">
        <v>6993</v>
      </c>
      <c r="D2406" s="3"/>
    </row>
    <row r="2407" spans="1:4" x14ac:dyDescent="0.25">
      <c r="A2407">
        <v>102262982</v>
      </c>
      <c r="B2407" s="1" t="s">
        <v>7808</v>
      </c>
      <c r="C2407">
        <v>12801</v>
      </c>
      <c r="D2407" s="3">
        <v>45824</v>
      </c>
    </row>
    <row r="2408" spans="1:4" x14ac:dyDescent="0.25">
      <c r="A2408">
        <v>102460333</v>
      </c>
      <c r="B2408" s="1" t="s">
        <v>6997</v>
      </c>
      <c r="C2408">
        <v>38900</v>
      </c>
      <c r="D2408" s="3">
        <v>45831</v>
      </c>
    </row>
    <row r="2409" spans="1:4" x14ac:dyDescent="0.25">
      <c r="A2409">
        <v>102263038</v>
      </c>
      <c r="B2409" s="1" t="s">
        <v>4808</v>
      </c>
      <c r="D2409" s="3">
        <v>45803</v>
      </c>
    </row>
    <row r="2410" spans="1:4" x14ac:dyDescent="0.25">
      <c r="A2410">
        <v>100540213</v>
      </c>
      <c r="B2410" s="1" t="s">
        <v>6995</v>
      </c>
      <c r="C2410">
        <v>40000</v>
      </c>
      <c r="D2410" s="3">
        <v>45831</v>
      </c>
    </row>
    <row r="2411" spans="1:4" x14ac:dyDescent="0.25">
      <c r="A2411">
        <v>100540371</v>
      </c>
      <c r="B2411" s="1" t="s">
        <v>1313</v>
      </c>
      <c r="D2411" s="3">
        <v>45808</v>
      </c>
    </row>
    <row r="2412" spans="1:4" x14ac:dyDescent="0.25">
      <c r="A2412">
        <v>100540010</v>
      </c>
      <c r="B2412" s="1" t="s">
        <v>7021</v>
      </c>
      <c r="D2412" s="3">
        <v>45086</v>
      </c>
    </row>
    <row r="2413" spans="1:4" x14ac:dyDescent="0.25">
      <c r="A2413">
        <v>100540231</v>
      </c>
      <c r="B2413" s="1" t="s">
        <v>8419</v>
      </c>
      <c r="D2413" s="3">
        <v>45803</v>
      </c>
    </row>
    <row r="2414" spans="1:4" x14ac:dyDescent="0.25">
      <c r="A2414">
        <v>100539784</v>
      </c>
      <c r="B2414" s="1" t="s">
        <v>7019</v>
      </c>
      <c r="D2414" s="3">
        <v>44634</v>
      </c>
    </row>
    <row r="2415" spans="1:4" x14ac:dyDescent="0.25">
      <c r="A2415">
        <v>100540005</v>
      </c>
      <c r="B2415" s="1" t="s">
        <v>7015</v>
      </c>
      <c r="C2415">
        <v>40100</v>
      </c>
      <c r="D2415" s="3">
        <v>45833</v>
      </c>
    </row>
    <row r="2416" spans="1:4" x14ac:dyDescent="0.25">
      <c r="A2416">
        <v>100540037</v>
      </c>
      <c r="B2416" s="1" t="s">
        <v>7009</v>
      </c>
      <c r="D2416" s="3">
        <v>45429</v>
      </c>
    </row>
    <row r="2417" spans="1:4" x14ac:dyDescent="0.25">
      <c r="A2417">
        <v>100539918</v>
      </c>
      <c r="B2417" s="1" t="s">
        <v>8423</v>
      </c>
      <c r="D2417" s="3">
        <v>45740</v>
      </c>
    </row>
    <row r="2418" spans="1:4" x14ac:dyDescent="0.25">
      <c r="A2418">
        <v>100540039</v>
      </c>
      <c r="B2418" s="1" t="s">
        <v>6999</v>
      </c>
      <c r="D2418" s="3">
        <v>45687</v>
      </c>
    </row>
    <row r="2419" spans="1:4" x14ac:dyDescent="0.25">
      <c r="A2419">
        <v>101595467</v>
      </c>
      <c r="B2419" s="1" t="s">
        <v>9228</v>
      </c>
      <c r="D2419" s="3">
        <v>45707</v>
      </c>
    </row>
    <row r="2420" spans="1:4" x14ac:dyDescent="0.25">
      <c r="A2420">
        <v>101822547</v>
      </c>
      <c r="B2420" s="1" t="s">
        <v>7011</v>
      </c>
      <c r="C2420">
        <v>50000</v>
      </c>
      <c r="D2420" s="3">
        <v>45831</v>
      </c>
    </row>
    <row r="2421" spans="1:4" x14ac:dyDescent="0.25">
      <c r="A2421">
        <v>101844465</v>
      </c>
      <c r="B2421" s="1" t="s">
        <v>8421</v>
      </c>
      <c r="C2421">
        <v>30000</v>
      </c>
      <c r="D2421" s="3">
        <v>45831</v>
      </c>
    </row>
    <row r="2422" spans="1:4" x14ac:dyDescent="0.25">
      <c r="A2422">
        <v>102919723</v>
      </c>
      <c r="B2422" s="1" t="s">
        <v>2971</v>
      </c>
      <c r="D2422" s="3"/>
    </row>
    <row r="2423" spans="1:4" x14ac:dyDescent="0.25">
      <c r="A2423">
        <v>102919516</v>
      </c>
      <c r="B2423" s="1" t="s">
        <v>9483</v>
      </c>
      <c r="C2423">
        <v>50000</v>
      </c>
      <c r="D2423" s="3">
        <v>45827</v>
      </c>
    </row>
    <row r="2424" spans="1:4" x14ac:dyDescent="0.25">
      <c r="A2424">
        <v>100945324</v>
      </c>
      <c r="B2424" s="1" t="s">
        <v>8409</v>
      </c>
      <c r="D2424" s="3">
        <v>45481</v>
      </c>
    </row>
    <row r="2425" spans="1:4" x14ac:dyDescent="0.25">
      <c r="A2425">
        <v>100539796</v>
      </c>
      <c r="B2425" s="1" t="s">
        <v>3024</v>
      </c>
      <c r="C2425">
        <v>45000</v>
      </c>
      <c r="D2425" s="3">
        <v>45827</v>
      </c>
    </row>
    <row r="2426" spans="1:4" x14ac:dyDescent="0.25">
      <c r="A2426">
        <v>100540002</v>
      </c>
      <c r="B2426" s="1" t="s">
        <v>9485</v>
      </c>
      <c r="C2426">
        <v>41160</v>
      </c>
      <c r="D2426" s="3">
        <v>45831</v>
      </c>
    </row>
    <row r="2427" spans="1:4" x14ac:dyDescent="0.25">
      <c r="A2427">
        <v>100540434</v>
      </c>
      <c r="B2427" s="1" t="s">
        <v>2973</v>
      </c>
      <c r="C2427">
        <v>25000</v>
      </c>
      <c r="D2427" s="3">
        <v>45831</v>
      </c>
    </row>
    <row r="2428" spans="1:4" x14ac:dyDescent="0.25">
      <c r="A2428">
        <v>100539827</v>
      </c>
      <c r="B2428" s="1" t="s">
        <v>2969</v>
      </c>
      <c r="C2428">
        <v>45400</v>
      </c>
      <c r="D2428" s="3">
        <v>45831</v>
      </c>
    </row>
    <row r="2429" spans="1:4" x14ac:dyDescent="0.25">
      <c r="A2429">
        <v>100539152</v>
      </c>
      <c r="B2429" s="1" t="s">
        <v>2964</v>
      </c>
      <c r="C2429">
        <v>45000</v>
      </c>
      <c r="D2429" s="3">
        <v>45831</v>
      </c>
    </row>
    <row r="2430" spans="1:4" x14ac:dyDescent="0.25">
      <c r="A2430">
        <v>100537253</v>
      </c>
      <c r="B2430" s="1" t="s">
        <v>3020</v>
      </c>
      <c r="C2430">
        <v>45000</v>
      </c>
      <c r="D2430" s="3">
        <v>45828</v>
      </c>
    </row>
    <row r="2431" spans="1:4" x14ac:dyDescent="0.25">
      <c r="A2431">
        <v>100539021</v>
      </c>
      <c r="B2431" s="1" t="s">
        <v>3022</v>
      </c>
      <c r="C2431">
        <v>50000</v>
      </c>
      <c r="D2431" s="3">
        <v>45831</v>
      </c>
    </row>
    <row r="2432" spans="1:4" x14ac:dyDescent="0.25">
      <c r="A2432">
        <v>101831650</v>
      </c>
      <c r="B2432" s="1" t="s">
        <v>2967</v>
      </c>
      <c r="D2432" s="3">
        <v>45791</v>
      </c>
    </row>
    <row r="2433" spans="1:4" x14ac:dyDescent="0.25">
      <c r="A2433">
        <v>100539941</v>
      </c>
      <c r="B2433" s="1" t="s">
        <v>3026</v>
      </c>
      <c r="C2433">
        <v>57000</v>
      </c>
      <c r="D2433" s="3">
        <v>45824</v>
      </c>
    </row>
    <row r="2434" spans="1:4" x14ac:dyDescent="0.25">
      <c r="A2434">
        <v>102900116</v>
      </c>
      <c r="B2434" s="1" t="s">
        <v>2495</v>
      </c>
      <c r="C2434">
        <v>45000</v>
      </c>
      <c r="D2434" s="3">
        <v>45826</v>
      </c>
    </row>
    <row r="2435" spans="1:4" x14ac:dyDescent="0.25">
      <c r="A2435">
        <v>101644789</v>
      </c>
      <c r="B2435" s="1" t="s">
        <v>8711</v>
      </c>
      <c r="C2435">
        <v>47000</v>
      </c>
      <c r="D2435" s="3">
        <v>45827</v>
      </c>
    </row>
    <row r="2436" spans="1:4" x14ac:dyDescent="0.25">
      <c r="A2436">
        <v>100540352</v>
      </c>
      <c r="B2436" s="1" t="s">
        <v>1938</v>
      </c>
      <c r="C2436">
        <v>10000</v>
      </c>
      <c r="D2436" s="3">
        <v>45827</v>
      </c>
    </row>
    <row r="2437" spans="1:4" x14ac:dyDescent="0.25">
      <c r="A2437">
        <v>100539836</v>
      </c>
      <c r="B2437" s="1" t="s">
        <v>9161</v>
      </c>
      <c r="C2437">
        <v>17000</v>
      </c>
      <c r="D2437" s="3">
        <v>45831</v>
      </c>
    </row>
    <row r="2438" spans="1:4" x14ac:dyDescent="0.25">
      <c r="A2438">
        <v>100539958</v>
      </c>
      <c r="B2438" s="1" t="s">
        <v>3658</v>
      </c>
      <c r="C2438">
        <v>45000</v>
      </c>
      <c r="D2438" s="3">
        <v>45831</v>
      </c>
    </row>
    <row r="2439" spans="1:4" x14ac:dyDescent="0.25">
      <c r="A2439">
        <v>100540318</v>
      </c>
      <c r="B2439" s="1" t="s">
        <v>3262</v>
      </c>
      <c r="C2439">
        <v>45000</v>
      </c>
      <c r="D2439" s="3">
        <v>45823</v>
      </c>
    </row>
    <row r="2440" spans="1:4" x14ac:dyDescent="0.25">
      <c r="A2440">
        <v>102044340</v>
      </c>
      <c r="B2440" s="1" t="s">
        <v>7375</v>
      </c>
      <c r="D2440" s="3">
        <v>45706</v>
      </c>
    </row>
    <row r="2441" spans="1:4" x14ac:dyDescent="0.25">
      <c r="A2441">
        <v>102175212</v>
      </c>
      <c r="B2441" s="1" t="s">
        <v>7389</v>
      </c>
      <c r="D2441" s="3"/>
    </row>
    <row r="2442" spans="1:4" x14ac:dyDescent="0.25">
      <c r="A2442">
        <v>102180833</v>
      </c>
      <c r="B2442" s="1" t="s">
        <v>7386</v>
      </c>
      <c r="D2442" s="3">
        <v>45562</v>
      </c>
    </row>
    <row r="2443" spans="1:4" x14ac:dyDescent="0.25">
      <c r="A2443">
        <v>102418583</v>
      </c>
      <c r="B2443" s="1" t="s">
        <v>7388</v>
      </c>
      <c r="D2443" s="3">
        <v>45562</v>
      </c>
    </row>
    <row r="2444" spans="1:4" x14ac:dyDescent="0.25">
      <c r="A2444">
        <v>102180834</v>
      </c>
      <c r="B2444" s="1" t="s">
        <v>3156</v>
      </c>
      <c r="D2444" s="3">
        <v>45562</v>
      </c>
    </row>
    <row r="2445" spans="1:4" x14ac:dyDescent="0.25">
      <c r="A2445">
        <v>102539610</v>
      </c>
      <c r="B2445" s="1" t="s">
        <v>3156</v>
      </c>
      <c r="D2445" s="3"/>
    </row>
    <row r="2446" spans="1:4" x14ac:dyDescent="0.25">
      <c r="A2446">
        <v>102539939</v>
      </c>
      <c r="B2446" s="1" t="s">
        <v>9131</v>
      </c>
      <c r="D2446" s="3">
        <v>43574</v>
      </c>
    </row>
    <row r="2447" spans="1:4" x14ac:dyDescent="0.25">
      <c r="A2447">
        <v>102540280</v>
      </c>
      <c r="B2447" s="1" t="s">
        <v>7391</v>
      </c>
      <c r="D2447" s="3"/>
    </row>
    <row r="2448" spans="1:4" x14ac:dyDescent="0.25">
      <c r="A2448">
        <v>102418979</v>
      </c>
      <c r="B2448" s="1" t="s">
        <v>8521</v>
      </c>
      <c r="D2448" s="3"/>
    </row>
    <row r="2449" spans="1:4" x14ac:dyDescent="0.25">
      <c r="A2449">
        <v>102176578</v>
      </c>
      <c r="B2449" s="1" t="s">
        <v>7384</v>
      </c>
      <c r="D2449" s="3"/>
    </row>
    <row r="2450" spans="1:4" x14ac:dyDescent="0.25">
      <c r="A2450">
        <v>102188642</v>
      </c>
      <c r="B2450" s="1" t="s">
        <v>7384</v>
      </c>
      <c r="D2450" s="3"/>
    </row>
    <row r="2451" spans="1:4" x14ac:dyDescent="0.25">
      <c r="A2451">
        <v>102195596</v>
      </c>
      <c r="B2451" s="1" t="s">
        <v>8517</v>
      </c>
      <c r="D2451" s="3">
        <v>43412</v>
      </c>
    </row>
    <row r="2452" spans="1:4" x14ac:dyDescent="0.25">
      <c r="A2452">
        <v>102190889</v>
      </c>
      <c r="B2452" s="1" t="s">
        <v>8523</v>
      </c>
      <c r="D2452" s="3"/>
    </row>
    <row r="2453" spans="1:4" x14ac:dyDescent="0.25">
      <c r="A2453">
        <v>102425005</v>
      </c>
      <c r="B2453" s="1" t="s">
        <v>5281</v>
      </c>
      <c r="C2453">
        <v>10000</v>
      </c>
      <c r="D2453" s="3">
        <v>45810</v>
      </c>
    </row>
    <row r="2454" spans="1:4" x14ac:dyDescent="0.25">
      <c r="A2454">
        <v>102425052</v>
      </c>
      <c r="B2454" s="1" t="s">
        <v>7378</v>
      </c>
      <c r="D2454" s="3"/>
    </row>
    <row r="2455" spans="1:4" x14ac:dyDescent="0.25">
      <c r="A2455">
        <v>102191603</v>
      </c>
      <c r="B2455" s="1" t="s">
        <v>8519</v>
      </c>
      <c r="D2455" s="3"/>
    </row>
    <row r="2456" spans="1:4" x14ac:dyDescent="0.25">
      <c r="A2456">
        <v>100540847</v>
      </c>
      <c r="B2456" s="1" t="s">
        <v>7380</v>
      </c>
      <c r="C2456">
        <v>50000</v>
      </c>
      <c r="D2456" s="3">
        <v>45829</v>
      </c>
    </row>
    <row r="2457" spans="1:4" x14ac:dyDescent="0.25">
      <c r="A2457">
        <v>102217581</v>
      </c>
      <c r="B2457" s="1" t="s">
        <v>7397</v>
      </c>
      <c r="D2457" s="3"/>
    </row>
    <row r="2458" spans="1:4" x14ac:dyDescent="0.25">
      <c r="A2458">
        <v>102674968</v>
      </c>
      <c r="B2458" s="1" t="s">
        <v>7399</v>
      </c>
      <c r="D2458" s="3">
        <v>45434</v>
      </c>
    </row>
    <row r="2459" spans="1:4" x14ac:dyDescent="0.25">
      <c r="A2459">
        <v>102227327</v>
      </c>
      <c r="B2459" s="1" t="s">
        <v>7382</v>
      </c>
      <c r="D2459" s="3"/>
    </row>
    <row r="2460" spans="1:4" x14ac:dyDescent="0.25">
      <c r="A2460">
        <v>102223843</v>
      </c>
      <c r="B2460" s="1" t="s">
        <v>7393</v>
      </c>
      <c r="D2460" s="3">
        <v>44716</v>
      </c>
    </row>
    <row r="2461" spans="1:4" x14ac:dyDescent="0.25">
      <c r="A2461">
        <v>102224685</v>
      </c>
      <c r="B2461" s="1" t="s">
        <v>9381</v>
      </c>
      <c r="D2461" s="3">
        <v>42942</v>
      </c>
    </row>
    <row r="2462" spans="1:4" x14ac:dyDescent="0.25">
      <c r="A2462">
        <v>102780385</v>
      </c>
      <c r="B2462" s="1" t="s">
        <v>1167</v>
      </c>
      <c r="D2462" s="3">
        <v>45803</v>
      </c>
    </row>
    <row r="2463" spans="1:4" x14ac:dyDescent="0.25">
      <c r="A2463">
        <v>102540152</v>
      </c>
      <c r="B2463" s="1" t="s">
        <v>1173</v>
      </c>
      <c r="D2463" s="3"/>
    </row>
    <row r="2464" spans="1:4" x14ac:dyDescent="0.25">
      <c r="A2464">
        <v>102418205</v>
      </c>
      <c r="B2464" s="1" t="s">
        <v>9616</v>
      </c>
      <c r="C2464">
        <v>44803</v>
      </c>
      <c r="D2464" s="3">
        <v>45825</v>
      </c>
    </row>
    <row r="2465" spans="1:4" x14ac:dyDescent="0.25">
      <c r="A2465">
        <v>102190958</v>
      </c>
      <c r="B2465" s="1" t="s">
        <v>1169</v>
      </c>
      <c r="C2465">
        <v>30000</v>
      </c>
      <c r="D2465" s="3">
        <v>45828</v>
      </c>
    </row>
    <row r="2466" spans="1:4" x14ac:dyDescent="0.25">
      <c r="A2466">
        <v>102190965</v>
      </c>
      <c r="B2466" s="1" t="s">
        <v>1171</v>
      </c>
      <c r="D2466" s="3">
        <v>45771</v>
      </c>
    </row>
    <row r="2467" spans="1:4" x14ac:dyDescent="0.25">
      <c r="A2467">
        <v>101559356</v>
      </c>
      <c r="B2467" s="1" t="s">
        <v>8081</v>
      </c>
      <c r="D2467" s="3">
        <v>45803</v>
      </c>
    </row>
    <row r="2468" spans="1:4" x14ac:dyDescent="0.25">
      <c r="A2468">
        <v>102601883</v>
      </c>
      <c r="B2468" s="1" t="s">
        <v>1175</v>
      </c>
      <c r="C2468">
        <v>30000</v>
      </c>
      <c r="D2468" s="3">
        <v>45827</v>
      </c>
    </row>
    <row r="2469" spans="1:4" x14ac:dyDescent="0.25">
      <c r="A2469">
        <v>101332783</v>
      </c>
      <c r="B2469" s="1" t="s">
        <v>1784</v>
      </c>
      <c r="C2469">
        <v>59000</v>
      </c>
      <c r="D2469" s="3">
        <v>45832</v>
      </c>
    </row>
    <row r="2470" spans="1:4" x14ac:dyDescent="0.25">
      <c r="A2470">
        <v>100539560</v>
      </c>
      <c r="B2470" s="1" t="s">
        <v>1778</v>
      </c>
      <c r="C2470">
        <v>39200</v>
      </c>
      <c r="D2470" s="3">
        <v>45821</v>
      </c>
    </row>
    <row r="2471" spans="1:4" x14ac:dyDescent="0.25">
      <c r="A2471">
        <v>100540321</v>
      </c>
      <c r="B2471" s="1" t="s">
        <v>1778</v>
      </c>
      <c r="C2471">
        <v>20000</v>
      </c>
      <c r="D2471" s="3">
        <v>45826</v>
      </c>
    </row>
    <row r="2472" spans="1:4" x14ac:dyDescent="0.25">
      <c r="A2472">
        <v>100537120</v>
      </c>
      <c r="B2472" s="1" t="s">
        <v>1781</v>
      </c>
      <c r="D2472" s="3">
        <v>45650</v>
      </c>
    </row>
    <row r="2473" spans="1:4" x14ac:dyDescent="0.25">
      <c r="A2473">
        <v>102933147</v>
      </c>
      <c r="B2473" s="1" t="s">
        <v>5136</v>
      </c>
      <c r="C2473">
        <v>27000</v>
      </c>
      <c r="D2473" s="3">
        <v>45825</v>
      </c>
    </row>
    <row r="2474" spans="1:4" x14ac:dyDescent="0.25">
      <c r="A2474">
        <v>102933611</v>
      </c>
      <c r="B2474" s="1" t="s">
        <v>5136</v>
      </c>
      <c r="C2474">
        <v>27000</v>
      </c>
      <c r="D2474" s="3">
        <v>45825</v>
      </c>
    </row>
    <row r="2475" spans="1:4" x14ac:dyDescent="0.25">
      <c r="A2475">
        <v>100538894</v>
      </c>
      <c r="B2475" s="1" t="s">
        <v>8397</v>
      </c>
      <c r="C2475">
        <v>27000</v>
      </c>
      <c r="D2475" s="3">
        <v>45825</v>
      </c>
    </row>
    <row r="2476" spans="1:4" x14ac:dyDescent="0.25">
      <c r="A2476">
        <v>102175904</v>
      </c>
      <c r="B2476" s="1" t="s">
        <v>3661</v>
      </c>
      <c r="D2476" s="3"/>
    </row>
    <row r="2477" spans="1:4" x14ac:dyDescent="0.25">
      <c r="A2477">
        <v>100539505</v>
      </c>
      <c r="B2477" s="1" t="s">
        <v>3664</v>
      </c>
      <c r="D2477" s="3">
        <v>45797</v>
      </c>
    </row>
    <row r="2478" spans="1:4" x14ac:dyDescent="0.25">
      <c r="A2478">
        <v>102790636</v>
      </c>
      <c r="B2478" s="1" t="s">
        <v>5721</v>
      </c>
      <c r="D2478" s="3">
        <v>45799</v>
      </c>
    </row>
    <row r="2479" spans="1:4" x14ac:dyDescent="0.25">
      <c r="A2479">
        <v>102423194</v>
      </c>
      <c r="B2479" s="1" t="s">
        <v>5719</v>
      </c>
      <c r="D2479" s="3">
        <v>44446</v>
      </c>
    </row>
    <row r="2480" spans="1:4" x14ac:dyDescent="0.25">
      <c r="A2480">
        <v>102191594</v>
      </c>
      <c r="B2480" s="1" t="s">
        <v>8395</v>
      </c>
      <c r="D2480" s="3"/>
    </row>
    <row r="2481" spans="1:4" x14ac:dyDescent="0.25">
      <c r="A2481">
        <v>100536924</v>
      </c>
      <c r="B2481" s="1" t="s">
        <v>5723</v>
      </c>
      <c r="C2481">
        <v>26000</v>
      </c>
      <c r="D2481" s="3">
        <v>45833</v>
      </c>
    </row>
    <row r="2482" spans="1:4" x14ac:dyDescent="0.25">
      <c r="A2482">
        <v>100538897</v>
      </c>
      <c r="B2482" s="1" t="s">
        <v>5717</v>
      </c>
      <c r="D2482" s="3">
        <v>45805</v>
      </c>
    </row>
    <row r="2483" spans="1:4" x14ac:dyDescent="0.25">
      <c r="A2483">
        <v>102425003</v>
      </c>
      <c r="B2483" s="1" t="s">
        <v>3548</v>
      </c>
      <c r="D2483" s="3">
        <v>44470</v>
      </c>
    </row>
    <row r="2484" spans="1:4" x14ac:dyDescent="0.25">
      <c r="A2484">
        <v>102936757</v>
      </c>
      <c r="B2484" s="1" t="s">
        <v>2658</v>
      </c>
      <c r="D2484" s="3">
        <v>45794</v>
      </c>
    </row>
    <row r="2485" spans="1:4" x14ac:dyDescent="0.25">
      <c r="A2485">
        <v>102538375</v>
      </c>
      <c r="B2485" s="1" t="s">
        <v>8525</v>
      </c>
      <c r="D2485" s="3">
        <v>43869</v>
      </c>
    </row>
    <row r="2486" spans="1:4" x14ac:dyDescent="0.25">
      <c r="A2486">
        <v>100537255</v>
      </c>
      <c r="B2486" s="1" t="s">
        <v>3260</v>
      </c>
      <c r="C2486">
        <v>26750</v>
      </c>
      <c r="D2486" s="3">
        <v>45829</v>
      </c>
    </row>
    <row r="2487" spans="1:4" x14ac:dyDescent="0.25">
      <c r="A2487">
        <v>101204959</v>
      </c>
      <c r="B2487" s="1" t="s">
        <v>3257</v>
      </c>
      <c r="C2487">
        <v>26750</v>
      </c>
      <c r="D2487" s="3">
        <v>45829</v>
      </c>
    </row>
    <row r="2488" spans="1:4" x14ac:dyDescent="0.25">
      <c r="A2488">
        <v>102540301</v>
      </c>
      <c r="B2488" s="1" t="s">
        <v>2575</v>
      </c>
      <c r="D2488" s="3"/>
    </row>
    <row r="2489" spans="1:4" x14ac:dyDescent="0.25">
      <c r="A2489">
        <v>102426951</v>
      </c>
      <c r="B2489" s="1" t="s">
        <v>2572</v>
      </c>
      <c r="C2489">
        <v>23500</v>
      </c>
      <c r="D2489" s="3">
        <v>45827</v>
      </c>
    </row>
    <row r="2490" spans="1:4" x14ac:dyDescent="0.25">
      <c r="A2490">
        <v>102421780</v>
      </c>
      <c r="B2490" s="1" t="s">
        <v>8662</v>
      </c>
      <c r="C2490">
        <v>29350</v>
      </c>
      <c r="D2490" s="3">
        <v>45826</v>
      </c>
    </row>
    <row r="2491" spans="1:4" x14ac:dyDescent="0.25">
      <c r="A2491">
        <v>102538712</v>
      </c>
      <c r="B2491" s="1" t="s">
        <v>1009</v>
      </c>
      <c r="D2491" s="3"/>
    </row>
    <row r="2492" spans="1:4" x14ac:dyDescent="0.25">
      <c r="A2492">
        <v>102187190</v>
      </c>
      <c r="B2492" s="1" t="s">
        <v>6090</v>
      </c>
      <c r="D2492" s="3">
        <v>44687</v>
      </c>
    </row>
    <row r="2493" spans="1:4" x14ac:dyDescent="0.25">
      <c r="A2493">
        <v>102426440</v>
      </c>
      <c r="B2493" s="1" t="s">
        <v>9284</v>
      </c>
      <c r="D2493" s="3"/>
    </row>
    <row r="2494" spans="1:4" x14ac:dyDescent="0.25">
      <c r="A2494">
        <v>102741018</v>
      </c>
      <c r="B2494" s="1" t="s">
        <v>1664</v>
      </c>
      <c r="D2494" s="3">
        <v>45807</v>
      </c>
    </row>
    <row r="2495" spans="1:4" x14ac:dyDescent="0.25">
      <c r="A2495">
        <v>102741020</v>
      </c>
      <c r="B2495" s="1" t="s">
        <v>1664</v>
      </c>
      <c r="D2495" s="3">
        <v>45797</v>
      </c>
    </row>
    <row r="2496" spans="1:4" x14ac:dyDescent="0.25">
      <c r="A2496">
        <v>102741019</v>
      </c>
      <c r="B2496" s="1" t="s">
        <v>1664</v>
      </c>
      <c r="D2496" s="3">
        <v>45799</v>
      </c>
    </row>
    <row r="2497" spans="1:4" x14ac:dyDescent="0.25">
      <c r="A2497">
        <v>102741021</v>
      </c>
      <c r="B2497" s="1" t="s">
        <v>1664</v>
      </c>
      <c r="C2497">
        <v>28000</v>
      </c>
      <c r="D2497" s="3">
        <v>45831</v>
      </c>
    </row>
    <row r="2498" spans="1:4" x14ac:dyDescent="0.25">
      <c r="A2498">
        <v>101661442</v>
      </c>
      <c r="B2498" s="1" t="s">
        <v>3829</v>
      </c>
      <c r="D2498" s="3">
        <v>45801</v>
      </c>
    </row>
    <row r="2499" spans="1:4" x14ac:dyDescent="0.25">
      <c r="A2499">
        <v>102816115</v>
      </c>
      <c r="B2499" s="1" t="s">
        <v>4957</v>
      </c>
      <c r="D2499" s="3">
        <v>45772</v>
      </c>
    </row>
    <row r="2500" spans="1:4" x14ac:dyDescent="0.25">
      <c r="A2500">
        <v>101324927</v>
      </c>
      <c r="B2500" s="1" t="s">
        <v>4959</v>
      </c>
      <c r="C2500">
        <v>55000</v>
      </c>
      <c r="D2500" s="3">
        <v>45828</v>
      </c>
    </row>
    <row r="2501" spans="1:4" x14ac:dyDescent="0.25">
      <c r="A2501">
        <v>100539923</v>
      </c>
      <c r="B2501" s="1" t="s">
        <v>4961</v>
      </c>
      <c r="D2501" s="3">
        <v>45797</v>
      </c>
    </row>
    <row r="2502" spans="1:4" x14ac:dyDescent="0.25">
      <c r="A2502">
        <v>100539515</v>
      </c>
      <c r="B2502" s="1" t="s">
        <v>4963</v>
      </c>
      <c r="D2502" s="3">
        <v>45797</v>
      </c>
    </row>
    <row r="2503" spans="1:4" x14ac:dyDescent="0.25">
      <c r="A2503">
        <v>102184217</v>
      </c>
      <c r="B2503" s="1" t="s">
        <v>8600</v>
      </c>
      <c r="D2503" s="3">
        <v>43159</v>
      </c>
    </row>
    <row r="2504" spans="1:4" x14ac:dyDescent="0.25">
      <c r="A2504">
        <v>102174384</v>
      </c>
      <c r="B2504" s="1" t="s">
        <v>3435</v>
      </c>
      <c r="D2504" s="3">
        <v>43398</v>
      </c>
    </row>
    <row r="2505" spans="1:4" x14ac:dyDescent="0.25">
      <c r="A2505">
        <v>102175101</v>
      </c>
      <c r="B2505" s="1" t="s">
        <v>3444</v>
      </c>
      <c r="D2505" s="3"/>
    </row>
    <row r="2506" spans="1:4" x14ac:dyDescent="0.25">
      <c r="A2506">
        <v>102175106</v>
      </c>
      <c r="B2506" s="1" t="s">
        <v>3449</v>
      </c>
      <c r="D2506" s="3">
        <v>44148</v>
      </c>
    </row>
    <row r="2507" spans="1:4" x14ac:dyDescent="0.25">
      <c r="A2507">
        <v>102180848</v>
      </c>
      <c r="B2507" s="1" t="s">
        <v>9412</v>
      </c>
      <c r="D2507" s="3"/>
    </row>
    <row r="2508" spans="1:4" x14ac:dyDescent="0.25">
      <c r="A2508">
        <v>102412818</v>
      </c>
      <c r="B2508" s="1" t="s">
        <v>8650</v>
      </c>
      <c r="D2508" s="3"/>
    </row>
    <row r="2509" spans="1:4" x14ac:dyDescent="0.25">
      <c r="A2509">
        <v>102180065</v>
      </c>
      <c r="B2509" s="1" t="s">
        <v>3429</v>
      </c>
      <c r="D2509" s="3">
        <v>43258</v>
      </c>
    </row>
    <row r="2510" spans="1:4" x14ac:dyDescent="0.25">
      <c r="A2510">
        <v>102193545</v>
      </c>
      <c r="B2510" s="1" t="s">
        <v>3433</v>
      </c>
      <c r="D2510" s="3">
        <v>44386</v>
      </c>
    </row>
    <row r="2511" spans="1:4" x14ac:dyDescent="0.25">
      <c r="A2511">
        <v>102193591</v>
      </c>
      <c r="B2511" s="1" t="s">
        <v>3437</v>
      </c>
      <c r="D2511" s="3"/>
    </row>
    <row r="2512" spans="1:4" x14ac:dyDescent="0.25">
      <c r="A2512">
        <v>102190921</v>
      </c>
      <c r="B2512" s="1" t="s">
        <v>3441</v>
      </c>
      <c r="D2512" s="3"/>
    </row>
    <row r="2513" spans="1:4" x14ac:dyDescent="0.25">
      <c r="A2513">
        <v>102190954</v>
      </c>
      <c r="B2513" s="1" t="s">
        <v>3447</v>
      </c>
      <c r="D2513" s="3"/>
    </row>
    <row r="2514" spans="1:4" x14ac:dyDescent="0.25">
      <c r="A2514">
        <v>101294682</v>
      </c>
      <c r="B2514" s="1" t="s">
        <v>3439</v>
      </c>
      <c r="D2514" s="3">
        <v>45671</v>
      </c>
    </row>
    <row r="2515" spans="1:4" x14ac:dyDescent="0.25">
      <c r="A2515">
        <v>102539265</v>
      </c>
      <c r="B2515" s="1" t="s">
        <v>4051</v>
      </c>
      <c r="D2515" s="3">
        <v>43627</v>
      </c>
    </row>
    <row r="2516" spans="1:4" x14ac:dyDescent="0.25">
      <c r="A2516">
        <v>102180717</v>
      </c>
      <c r="B2516" s="1" t="s">
        <v>4071</v>
      </c>
      <c r="D2516" s="3"/>
    </row>
    <row r="2517" spans="1:4" x14ac:dyDescent="0.25">
      <c r="A2517">
        <v>102539601</v>
      </c>
      <c r="B2517" s="1" t="s">
        <v>4059</v>
      </c>
      <c r="D2517" s="3"/>
    </row>
    <row r="2518" spans="1:4" x14ac:dyDescent="0.25">
      <c r="A2518">
        <v>102180861</v>
      </c>
      <c r="B2518" s="1" t="s">
        <v>8033</v>
      </c>
      <c r="D2518" s="3">
        <v>44110</v>
      </c>
    </row>
    <row r="2519" spans="1:4" x14ac:dyDescent="0.25">
      <c r="A2519">
        <v>102175861</v>
      </c>
      <c r="B2519" s="1" t="s">
        <v>4077</v>
      </c>
      <c r="D2519" s="3">
        <v>45420</v>
      </c>
    </row>
    <row r="2520" spans="1:4" x14ac:dyDescent="0.25">
      <c r="A2520">
        <v>102534408</v>
      </c>
      <c r="B2520" s="1" t="s">
        <v>4069</v>
      </c>
      <c r="D2520" s="3"/>
    </row>
    <row r="2521" spans="1:4" x14ac:dyDescent="0.25">
      <c r="A2521">
        <v>102536529</v>
      </c>
      <c r="B2521" s="1" t="s">
        <v>4061</v>
      </c>
      <c r="D2521" s="3">
        <v>44760</v>
      </c>
    </row>
    <row r="2522" spans="1:4" x14ac:dyDescent="0.25">
      <c r="A2522">
        <v>102178695</v>
      </c>
      <c r="B2522" s="1" t="s">
        <v>4065</v>
      </c>
      <c r="D2522" s="3">
        <v>45488</v>
      </c>
    </row>
    <row r="2523" spans="1:4" x14ac:dyDescent="0.25">
      <c r="A2523">
        <v>102536561</v>
      </c>
      <c r="B2523" s="1" t="s">
        <v>4057</v>
      </c>
      <c r="D2523" s="3"/>
    </row>
    <row r="2524" spans="1:4" x14ac:dyDescent="0.25">
      <c r="A2524">
        <v>102415210</v>
      </c>
      <c r="B2524" s="1" t="s">
        <v>9005</v>
      </c>
      <c r="D2524" s="3">
        <v>43976</v>
      </c>
    </row>
    <row r="2525" spans="1:4" x14ac:dyDescent="0.25">
      <c r="A2525">
        <v>102179388</v>
      </c>
      <c r="B2525" s="1" t="s">
        <v>4053</v>
      </c>
      <c r="D2525" s="3">
        <v>43983</v>
      </c>
    </row>
    <row r="2526" spans="1:4" x14ac:dyDescent="0.25">
      <c r="A2526">
        <v>102535654</v>
      </c>
      <c r="B2526" s="1" t="s">
        <v>8030</v>
      </c>
      <c r="D2526" s="3"/>
    </row>
    <row r="2527" spans="1:4" x14ac:dyDescent="0.25">
      <c r="A2527">
        <v>102538673</v>
      </c>
      <c r="B2527" s="1" t="s">
        <v>4053</v>
      </c>
      <c r="D2527" s="3">
        <v>43691</v>
      </c>
    </row>
    <row r="2528" spans="1:4" x14ac:dyDescent="0.25">
      <c r="A2528">
        <v>102186403</v>
      </c>
      <c r="B2528" s="1" t="s">
        <v>4067</v>
      </c>
      <c r="D2528" s="3">
        <v>45545</v>
      </c>
    </row>
    <row r="2529" spans="1:4" x14ac:dyDescent="0.25">
      <c r="A2529">
        <v>102190761</v>
      </c>
      <c r="B2529" s="1" t="s">
        <v>4063</v>
      </c>
      <c r="D2529" s="3"/>
    </row>
    <row r="2530" spans="1:4" x14ac:dyDescent="0.25">
      <c r="A2530">
        <v>102189546</v>
      </c>
      <c r="B2530" s="1" t="s">
        <v>4073</v>
      </c>
      <c r="D2530" s="3">
        <v>43764</v>
      </c>
    </row>
    <row r="2531" spans="1:4" x14ac:dyDescent="0.25">
      <c r="A2531">
        <v>102544396</v>
      </c>
      <c r="B2531" s="1" t="s">
        <v>8028</v>
      </c>
      <c r="D2531" s="3"/>
    </row>
    <row r="2532" spans="1:4" x14ac:dyDescent="0.25">
      <c r="A2532">
        <v>102190206</v>
      </c>
      <c r="B2532" s="1" t="s">
        <v>9574</v>
      </c>
      <c r="D2532" s="3">
        <v>43045</v>
      </c>
    </row>
    <row r="2533" spans="1:4" x14ac:dyDescent="0.25">
      <c r="A2533">
        <v>102424054</v>
      </c>
      <c r="B2533" s="1" t="s">
        <v>4016</v>
      </c>
      <c r="D2533" s="3">
        <v>43840</v>
      </c>
    </row>
    <row r="2534" spans="1:4" x14ac:dyDescent="0.25">
      <c r="A2534">
        <v>102190813</v>
      </c>
      <c r="B2534" s="1" t="s">
        <v>8035</v>
      </c>
      <c r="D2534" s="3"/>
    </row>
    <row r="2535" spans="1:4" x14ac:dyDescent="0.25">
      <c r="A2535">
        <v>102190834</v>
      </c>
      <c r="B2535" s="1" t="s">
        <v>4018</v>
      </c>
      <c r="D2535" s="3">
        <v>42933</v>
      </c>
    </row>
    <row r="2536" spans="1:4" x14ac:dyDescent="0.25">
      <c r="A2536">
        <v>102190919</v>
      </c>
      <c r="B2536" s="1" t="s">
        <v>4055</v>
      </c>
      <c r="D2536" s="3"/>
    </row>
    <row r="2537" spans="1:4" x14ac:dyDescent="0.25">
      <c r="A2537">
        <v>102426398</v>
      </c>
      <c r="B2537" s="1" t="s">
        <v>4075</v>
      </c>
      <c r="D2537" s="3">
        <v>44827</v>
      </c>
    </row>
    <row r="2538" spans="1:4" x14ac:dyDescent="0.25">
      <c r="A2538">
        <v>102426419</v>
      </c>
      <c r="B2538" s="1" t="s">
        <v>9576</v>
      </c>
      <c r="D2538" s="3"/>
    </row>
    <row r="2539" spans="1:4" x14ac:dyDescent="0.25">
      <c r="A2539">
        <v>102426432</v>
      </c>
      <c r="B2539" s="1" t="s">
        <v>4049</v>
      </c>
      <c r="D2539" s="3"/>
    </row>
    <row r="2540" spans="1:4" x14ac:dyDescent="0.25">
      <c r="A2540">
        <v>102954549</v>
      </c>
      <c r="B2540" s="1" t="s">
        <v>972</v>
      </c>
      <c r="C2540">
        <v>27000</v>
      </c>
      <c r="D2540" s="3">
        <v>45833</v>
      </c>
    </row>
    <row r="2541" spans="1:4" x14ac:dyDescent="0.25">
      <c r="A2541">
        <v>102180759</v>
      </c>
      <c r="B2541" s="1" t="s">
        <v>977</v>
      </c>
      <c r="D2541" s="3"/>
    </row>
    <row r="2542" spans="1:4" x14ac:dyDescent="0.25">
      <c r="A2542">
        <v>102539597</v>
      </c>
      <c r="B2542" s="1" t="s">
        <v>8312</v>
      </c>
      <c r="D2542" s="3">
        <v>43064</v>
      </c>
    </row>
    <row r="2543" spans="1:4" x14ac:dyDescent="0.25">
      <c r="A2543">
        <v>102180824</v>
      </c>
      <c r="B2543" s="1" t="s">
        <v>979</v>
      </c>
      <c r="D2543" s="3">
        <v>43614</v>
      </c>
    </row>
    <row r="2544" spans="1:4" x14ac:dyDescent="0.25">
      <c r="A2544">
        <v>102175864</v>
      </c>
      <c r="B2544" s="1" t="s">
        <v>970</v>
      </c>
      <c r="D2544" s="3"/>
    </row>
    <row r="2545" spans="1:4" x14ac:dyDescent="0.25">
      <c r="A2545">
        <v>102176494</v>
      </c>
      <c r="B2545" s="1" t="s">
        <v>836</v>
      </c>
      <c r="D2545" s="3">
        <v>45607</v>
      </c>
    </row>
    <row r="2546" spans="1:4" x14ac:dyDescent="0.25">
      <c r="A2546">
        <v>102534403</v>
      </c>
      <c r="B2546" s="1" t="s">
        <v>985</v>
      </c>
      <c r="D2546" s="3"/>
    </row>
    <row r="2547" spans="1:4" x14ac:dyDescent="0.25">
      <c r="A2547">
        <v>102177277</v>
      </c>
      <c r="B2547" s="1" t="s">
        <v>985</v>
      </c>
      <c r="D2547" s="3"/>
    </row>
    <row r="2548" spans="1:4" x14ac:dyDescent="0.25">
      <c r="A2548">
        <v>102425022</v>
      </c>
      <c r="B2548" s="1" t="s">
        <v>833</v>
      </c>
      <c r="D2548" s="3">
        <v>45743</v>
      </c>
    </row>
    <row r="2549" spans="1:4" x14ac:dyDescent="0.25">
      <c r="A2549">
        <v>102190955</v>
      </c>
      <c r="B2549" s="1" t="s">
        <v>970</v>
      </c>
      <c r="D2549" s="3"/>
    </row>
    <row r="2550" spans="1:4" x14ac:dyDescent="0.25">
      <c r="A2550">
        <v>102191552</v>
      </c>
      <c r="B2550" s="1" t="s">
        <v>9232</v>
      </c>
      <c r="D2550" s="3">
        <v>44740</v>
      </c>
    </row>
    <row r="2551" spans="1:4" x14ac:dyDescent="0.25">
      <c r="A2551">
        <v>102191562</v>
      </c>
      <c r="B2551" s="1" t="s">
        <v>974</v>
      </c>
      <c r="D2551" s="3">
        <v>43895</v>
      </c>
    </row>
    <row r="2552" spans="1:4" x14ac:dyDescent="0.25">
      <c r="A2552">
        <v>102546221</v>
      </c>
      <c r="B2552" s="1" t="s">
        <v>8262</v>
      </c>
      <c r="D2552" s="3">
        <v>44104</v>
      </c>
    </row>
    <row r="2553" spans="1:4" x14ac:dyDescent="0.25">
      <c r="A2553">
        <v>102434156</v>
      </c>
      <c r="B2553" s="1" t="s">
        <v>981</v>
      </c>
      <c r="D2553" s="3"/>
    </row>
    <row r="2554" spans="1:4" x14ac:dyDescent="0.25">
      <c r="A2554">
        <v>101204576</v>
      </c>
      <c r="B2554" s="1" t="s">
        <v>8310</v>
      </c>
      <c r="D2554" s="3">
        <v>43473</v>
      </c>
    </row>
    <row r="2555" spans="1:4" x14ac:dyDescent="0.25">
      <c r="A2555">
        <v>101170901</v>
      </c>
      <c r="B2555" s="1" t="s">
        <v>983</v>
      </c>
      <c r="D2555" s="3">
        <v>45156</v>
      </c>
    </row>
    <row r="2556" spans="1:4" x14ac:dyDescent="0.25">
      <c r="A2556">
        <v>101695757</v>
      </c>
      <c r="B2556" s="1" t="s">
        <v>987</v>
      </c>
      <c r="D2556" s="3"/>
    </row>
    <row r="2557" spans="1:4" x14ac:dyDescent="0.25">
      <c r="A2557">
        <v>101695787</v>
      </c>
      <c r="B2557" s="1" t="s">
        <v>987</v>
      </c>
      <c r="D2557" s="3"/>
    </row>
    <row r="2558" spans="1:4" x14ac:dyDescent="0.25">
      <c r="A2558">
        <v>102278173</v>
      </c>
      <c r="B2558" s="1" t="s">
        <v>6128</v>
      </c>
      <c r="D2558" s="3">
        <v>45801</v>
      </c>
    </row>
    <row r="2559" spans="1:4" x14ac:dyDescent="0.25">
      <c r="A2559">
        <v>102184943</v>
      </c>
      <c r="B2559" s="1" t="s">
        <v>3163</v>
      </c>
      <c r="D2559" s="3">
        <v>44625</v>
      </c>
    </row>
    <row r="2560" spans="1:4" x14ac:dyDescent="0.25">
      <c r="A2560">
        <v>102180794</v>
      </c>
      <c r="B2560" s="1" t="s">
        <v>979</v>
      </c>
      <c r="D2560" s="3">
        <v>43588</v>
      </c>
    </row>
    <row r="2561" spans="1:4" x14ac:dyDescent="0.25">
      <c r="A2561">
        <v>102418593</v>
      </c>
      <c r="B2561" s="1" t="s">
        <v>3156</v>
      </c>
      <c r="D2561" s="3">
        <v>43559</v>
      </c>
    </row>
    <row r="2562" spans="1:4" x14ac:dyDescent="0.25">
      <c r="A2562">
        <v>102418594</v>
      </c>
      <c r="B2562" s="1" t="s">
        <v>3156</v>
      </c>
      <c r="D2562" s="3"/>
    </row>
    <row r="2563" spans="1:4" x14ac:dyDescent="0.25">
      <c r="A2563">
        <v>102418615</v>
      </c>
      <c r="B2563" s="1" t="s">
        <v>3158</v>
      </c>
      <c r="D2563" s="3">
        <v>43445</v>
      </c>
    </row>
    <row r="2564" spans="1:4" x14ac:dyDescent="0.25">
      <c r="A2564">
        <v>102536526</v>
      </c>
      <c r="B2564" s="1" t="s">
        <v>3147</v>
      </c>
      <c r="C2564">
        <v>54210</v>
      </c>
      <c r="D2564" s="3">
        <v>45826</v>
      </c>
    </row>
    <row r="2565" spans="1:4" x14ac:dyDescent="0.25">
      <c r="A2565">
        <v>102536538</v>
      </c>
      <c r="B2565" s="1" t="s">
        <v>3152</v>
      </c>
      <c r="D2565" s="3"/>
    </row>
    <row r="2566" spans="1:4" x14ac:dyDescent="0.25">
      <c r="A2566">
        <v>102414808</v>
      </c>
      <c r="B2566" s="1" t="s">
        <v>3152</v>
      </c>
      <c r="D2566" s="3"/>
    </row>
    <row r="2567" spans="1:4" x14ac:dyDescent="0.25">
      <c r="A2567">
        <v>102180040</v>
      </c>
      <c r="B2567" s="1" t="s">
        <v>3154</v>
      </c>
      <c r="D2567" s="3"/>
    </row>
    <row r="2568" spans="1:4" x14ac:dyDescent="0.25">
      <c r="A2568">
        <v>102190092</v>
      </c>
      <c r="B2568" s="1" t="s">
        <v>3150</v>
      </c>
      <c r="D2568" s="3">
        <v>44575</v>
      </c>
    </row>
    <row r="2569" spans="1:4" x14ac:dyDescent="0.25">
      <c r="A2569">
        <v>102544412</v>
      </c>
      <c r="B2569" s="1" t="s">
        <v>8918</v>
      </c>
      <c r="D2569" s="3"/>
    </row>
    <row r="2570" spans="1:4" x14ac:dyDescent="0.25">
      <c r="A2570">
        <v>100540113</v>
      </c>
      <c r="B2570" s="1" t="s">
        <v>3161</v>
      </c>
      <c r="D2570" s="3">
        <v>44284</v>
      </c>
    </row>
    <row r="2571" spans="1:4" x14ac:dyDescent="0.25">
      <c r="A2571">
        <v>101623862</v>
      </c>
      <c r="B2571" s="1" t="s">
        <v>9658</v>
      </c>
      <c r="C2571">
        <v>12350</v>
      </c>
      <c r="D2571" s="3">
        <v>45811</v>
      </c>
    </row>
    <row r="2572" spans="1:4" x14ac:dyDescent="0.25">
      <c r="A2572">
        <v>102904590</v>
      </c>
      <c r="B2572" s="1" t="s">
        <v>6185</v>
      </c>
      <c r="C2572">
        <v>18050</v>
      </c>
      <c r="D2572" s="3">
        <v>45831</v>
      </c>
    </row>
    <row r="2573" spans="1:4" x14ac:dyDescent="0.25">
      <c r="A2573">
        <v>102924671</v>
      </c>
      <c r="B2573" s="1" t="s">
        <v>9659</v>
      </c>
      <c r="D2573" s="3">
        <v>45793</v>
      </c>
    </row>
    <row r="2574" spans="1:4" x14ac:dyDescent="0.25">
      <c r="A2574">
        <v>102904166</v>
      </c>
      <c r="B2574" s="1" t="s">
        <v>6185</v>
      </c>
      <c r="C2574">
        <v>20000</v>
      </c>
      <c r="D2574" s="3">
        <v>45834</v>
      </c>
    </row>
    <row r="2575" spans="1:4" x14ac:dyDescent="0.25">
      <c r="A2575">
        <v>102904577</v>
      </c>
      <c r="B2575" s="1" t="s">
        <v>6185</v>
      </c>
      <c r="C2575">
        <v>20000</v>
      </c>
      <c r="D2575" s="3">
        <v>45825</v>
      </c>
    </row>
    <row r="2576" spans="1:4" x14ac:dyDescent="0.25">
      <c r="A2576">
        <v>102904581</v>
      </c>
      <c r="B2576" s="1" t="s">
        <v>6185</v>
      </c>
      <c r="D2576" s="3"/>
    </row>
    <row r="2577" spans="1:4" x14ac:dyDescent="0.25">
      <c r="A2577">
        <v>102905080</v>
      </c>
      <c r="B2577" s="1" t="s">
        <v>6182</v>
      </c>
      <c r="C2577">
        <v>18300</v>
      </c>
      <c r="D2577" s="3">
        <v>45827</v>
      </c>
    </row>
    <row r="2578" spans="1:4" x14ac:dyDescent="0.25">
      <c r="A2578">
        <v>102904165</v>
      </c>
      <c r="B2578" s="1" t="s">
        <v>6185</v>
      </c>
      <c r="C2578">
        <v>18305</v>
      </c>
      <c r="D2578" s="3">
        <v>45828</v>
      </c>
    </row>
    <row r="2579" spans="1:4" x14ac:dyDescent="0.25">
      <c r="A2579">
        <v>102125518</v>
      </c>
      <c r="B2579" s="1" t="s">
        <v>8936</v>
      </c>
      <c r="C2579">
        <v>18000</v>
      </c>
      <c r="D2579" s="3">
        <v>45829</v>
      </c>
    </row>
    <row r="2580" spans="1:4" x14ac:dyDescent="0.25">
      <c r="A2580">
        <v>100538213</v>
      </c>
      <c r="B2580" s="1" t="s">
        <v>6163</v>
      </c>
      <c r="C2580">
        <v>30000</v>
      </c>
      <c r="D2580" s="3">
        <v>45828</v>
      </c>
    </row>
    <row r="2581" spans="1:4" x14ac:dyDescent="0.25">
      <c r="A2581">
        <v>100538655</v>
      </c>
      <c r="B2581" s="1" t="s">
        <v>6183</v>
      </c>
      <c r="C2581">
        <v>71508</v>
      </c>
      <c r="D2581" s="3">
        <v>45834</v>
      </c>
    </row>
    <row r="2582" spans="1:4" x14ac:dyDescent="0.25">
      <c r="A2582">
        <v>100536505</v>
      </c>
      <c r="B2582" s="1" t="s">
        <v>6183</v>
      </c>
      <c r="C2582">
        <v>55780</v>
      </c>
      <c r="D2582" s="3">
        <v>45817</v>
      </c>
    </row>
    <row r="2583" spans="1:4" x14ac:dyDescent="0.25">
      <c r="A2583">
        <v>100945265</v>
      </c>
      <c r="B2583" s="1" t="s">
        <v>6196</v>
      </c>
      <c r="C2583">
        <v>20000</v>
      </c>
      <c r="D2583" s="3">
        <v>45834</v>
      </c>
    </row>
    <row r="2584" spans="1:4" x14ac:dyDescent="0.25">
      <c r="A2584">
        <v>100536472</v>
      </c>
      <c r="B2584" s="1" t="s">
        <v>6161</v>
      </c>
      <c r="C2584">
        <v>18000</v>
      </c>
      <c r="D2584" s="3">
        <v>45831</v>
      </c>
    </row>
    <row r="2585" spans="1:4" x14ac:dyDescent="0.25">
      <c r="A2585">
        <v>100538612</v>
      </c>
      <c r="B2585" s="1" t="s">
        <v>6161</v>
      </c>
      <c r="C2585">
        <v>35000</v>
      </c>
      <c r="D2585" s="3">
        <v>45834</v>
      </c>
    </row>
    <row r="2586" spans="1:4" x14ac:dyDescent="0.25">
      <c r="A2586">
        <v>100538597</v>
      </c>
      <c r="B2586" s="1" t="s">
        <v>6152</v>
      </c>
      <c r="C2586">
        <v>26700</v>
      </c>
      <c r="D2586" s="3">
        <v>45827</v>
      </c>
    </row>
    <row r="2587" spans="1:4" x14ac:dyDescent="0.25">
      <c r="A2587">
        <v>100538595</v>
      </c>
      <c r="B2587" s="1" t="s">
        <v>6161</v>
      </c>
      <c r="C2587">
        <v>20000</v>
      </c>
      <c r="D2587" s="3">
        <v>45825</v>
      </c>
    </row>
    <row r="2588" spans="1:4" x14ac:dyDescent="0.25">
      <c r="A2588">
        <v>100538438</v>
      </c>
      <c r="B2588" s="1" t="s">
        <v>6161</v>
      </c>
      <c r="C2588">
        <v>19200</v>
      </c>
      <c r="D2588" s="3">
        <v>45830</v>
      </c>
    </row>
    <row r="2589" spans="1:4" x14ac:dyDescent="0.25">
      <c r="A2589">
        <v>100537243</v>
      </c>
      <c r="B2589" s="1" t="s">
        <v>6189</v>
      </c>
      <c r="C2589">
        <v>37176</v>
      </c>
      <c r="D2589" s="3">
        <v>45834</v>
      </c>
    </row>
    <row r="2590" spans="1:4" x14ac:dyDescent="0.25">
      <c r="A2590">
        <v>101243645</v>
      </c>
      <c r="B2590" s="1" t="s">
        <v>6156</v>
      </c>
      <c r="C2590">
        <v>36600</v>
      </c>
      <c r="D2590" s="3">
        <v>45834</v>
      </c>
    </row>
    <row r="2591" spans="1:4" x14ac:dyDescent="0.25">
      <c r="A2591">
        <v>100536520</v>
      </c>
      <c r="B2591" s="1" t="s">
        <v>6194</v>
      </c>
      <c r="C2591">
        <v>30000</v>
      </c>
      <c r="D2591" s="3">
        <v>45828</v>
      </c>
    </row>
    <row r="2592" spans="1:4" x14ac:dyDescent="0.25">
      <c r="A2592">
        <v>100537398</v>
      </c>
      <c r="B2592" s="1" t="s">
        <v>8893</v>
      </c>
      <c r="C2592">
        <v>60600</v>
      </c>
      <c r="D2592" s="3">
        <v>45834</v>
      </c>
    </row>
    <row r="2593" spans="1:4" x14ac:dyDescent="0.25">
      <c r="A2593">
        <v>100536902</v>
      </c>
      <c r="B2593" s="1" t="s">
        <v>8896</v>
      </c>
      <c r="C2593">
        <v>18000</v>
      </c>
      <c r="D2593" s="3">
        <v>45828</v>
      </c>
    </row>
    <row r="2594" spans="1:4" x14ac:dyDescent="0.25">
      <c r="A2594">
        <v>100538098</v>
      </c>
      <c r="B2594" s="1" t="s">
        <v>6154</v>
      </c>
      <c r="C2594">
        <v>15000</v>
      </c>
      <c r="D2594" s="3">
        <v>45809</v>
      </c>
    </row>
    <row r="2595" spans="1:4" x14ac:dyDescent="0.25">
      <c r="A2595">
        <v>100536630</v>
      </c>
      <c r="B2595" s="1" t="s">
        <v>6154</v>
      </c>
      <c r="C2595">
        <v>5000</v>
      </c>
      <c r="D2595" s="3">
        <v>45811</v>
      </c>
    </row>
    <row r="2596" spans="1:4" x14ac:dyDescent="0.25">
      <c r="A2596">
        <v>100536243</v>
      </c>
      <c r="B2596" s="1" t="s">
        <v>6180</v>
      </c>
      <c r="C2596">
        <v>12000</v>
      </c>
      <c r="D2596" s="3">
        <v>45814</v>
      </c>
    </row>
    <row r="2597" spans="1:4" x14ac:dyDescent="0.25">
      <c r="A2597">
        <v>101217450</v>
      </c>
      <c r="B2597" s="1" t="s">
        <v>6178</v>
      </c>
      <c r="C2597">
        <v>15000</v>
      </c>
      <c r="D2597" s="3">
        <v>45828</v>
      </c>
    </row>
    <row r="2598" spans="1:4" x14ac:dyDescent="0.25">
      <c r="A2598">
        <v>101644665</v>
      </c>
      <c r="B2598" s="1" t="s">
        <v>6189</v>
      </c>
      <c r="C2598">
        <v>37176</v>
      </c>
      <c r="D2598" s="3">
        <v>45834</v>
      </c>
    </row>
    <row r="2599" spans="1:4" x14ac:dyDescent="0.25">
      <c r="A2599">
        <v>101645361</v>
      </c>
      <c r="B2599" s="1" t="s">
        <v>6161</v>
      </c>
      <c r="C2599">
        <v>20000</v>
      </c>
      <c r="D2599" s="3">
        <v>45834</v>
      </c>
    </row>
    <row r="2600" spans="1:4" x14ac:dyDescent="0.25">
      <c r="A2600">
        <v>101675977</v>
      </c>
      <c r="B2600" s="1" t="s">
        <v>6156</v>
      </c>
      <c r="C2600">
        <v>18000</v>
      </c>
      <c r="D2600" s="3">
        <v>45826</v>
      </c>
    </row>
    <row r="2601" spans="1:4" x14ac:dyDescent="0.25">
      <c r="A2601">
        <v>101675979</v>
      </c>
      <c r="B2601" s="1" t="s">
        <v>6156</v>
      </c>
      <c r="C2601">
        <v>20000</v>
      </c>
      <c r="D2601" s="3">
        <v>45828</v>
      </c>
    </row>
    <row r="2602" spans="1:4" x14ac:dyDescent="0.25">
      <c r="A2602">
        <v>102608117</v>
      </c>
      <c r="B2602" s="1" t="s">
        <v>6175</v>
      </c>
      <c r="C2602">
        <v>37176</v>
      </c>
      <c r="D2602" s="3">
        <v>45834</v>
      </c>
    </row>
    <row r="2603" spans="1:4" x14ac:dyDescent="0.25">
      <c r="A2603">
        <v>102613049</v>
      </c>
      <c r="B2603" s="1" t="s">
        <v>6177</v>
      </c>
      <c r="C2603">
        <v>37176</v>
      </c>
      <c r="D2603" s="3">
        <v>45834</v>
      </c>
    </row>
    <row r="2604" spans="1:4" x14ac:dyDescent="0.25">
      <c r="A2604">
        <v>102543479</v>
      </c>
      <c r="B2604" s="1" t="s">
        <v>6201</v>
      </c>
      <c r="C2604">
        <v>18000</v>
      </c>
      <c r="D2604" s="3">
        <v>45826</v>
      </c>
    </row>
    <row r="2605" spans="1:4" x14ac:dyDescent="0.25">
      <c r="A2605">
        <v>102192044</v>
      </c>
      <c r="B2605" s="1" t="s">
        <v>8318</v>
      </c>
      <c r="C2605">
        <v>20000</v>
      </c>
      <c r="D2605" s="3">
        <v>45824</v>
      </c>
    </row>
    <row r="2606" spans="1:4" x14ac:dyDescent="0.25">
      <c r="A2606">
        <v>102542382</v>
      </c>
      <c r="B2606" s="1" t="s">
        <v>6198</v>
      </c>
      <c r="C2606">
        <v>18000</v>
      </c>
      <c r="D2606" s="3">
        <v>45826</v>
      </c>
    </row>
    <row r="2607" spans="1:4" x14ac:dyDescent="0.25">
      <c r="A2607">
        <v>102265080</v>
      </c>
      <c r="B2607" s="1" t="s">
        <v>6409</v>
      </c>
      <c r="D2607" s="3">
        <v>45801</v>
      </c>
    </row>
    <row r="2608" spans="1:4" x14ac:dyDescent="0.25">
      <c r="A2608">
        <v>102867195</v>
      </c>
      <c r="B2608" s="1" t="s">
        <v>8202</v>
      </c>
      <c r="C2608">
        <v>17000</v>
      </c>
      <c r="D2608" s="3">
        <v>45834</v>
      </c>
    </row>
    <row r="2609" spans="1:4" x14ac:dyDescent="0.25">
      <c r="A2609">
        <v>100539616</v>
      </c>
      <c r="B2609" s="1" t="s">
        <v>1577</v>
      </c>
      <c r="D2609" s="3">
        <v>45771</v>
      </c>
    </row>
    <row r="2610" spans="1:4" x14ac:dyDescent="0.25">
      <c r="A2610">
        <v>100540401</v>
      </c>
      <c r="B2610" s="1" t="s">
        <v>1580</v>
      </c>
      <c r="C2610">
        <v>42000</v>
      </c>
      <c r="D2610" s="3">
        <v>45833</v>
      </c>
    </row>
    <row r="2611" spans="1:4" x14ac:dyDescent="0.25">
      <c r="A2611">
        <v>101643699</v>
      </c>
      <c r="B2611" s="1" t="s">
        <v>1577</v>
      </c>
      <c r="C2611">
        <v>65800</v>
      </c>
      <c r="D2611" s="3">
        <v>45828</v>
      </c>
    </row>
    <row r="2612" spans="1:4" x14ac:dyDescent="0.25">
      <c r="A2612">
        <v>101643698</v>
      </c>
      <c r="B2612" s="1" t="s">
        <v>1580</v>
      </c>
      <c r="C2612">
        <v>43000</v>
      </c>
      <c r="D2612" s="3">
        <v>45833</v>
      </c>
    </row>
    <row r="2613" spans="1:4" x14ac:dyDescent="0.25">
      <c r="A2613">
        <v>100526167</v>
      </c>
      <c r="B2613" s="1" t="s">
        <v>6784</v>
      </c>
      <c r="D2613" s="3">
        <v>45772</v>
      </c>
    </row>
    <row r="2614" spans="1:4" x14ac:dyDescent="0.25">
      <c r="A2614">
        <v>102542548</v>
      </c>
      <c r="B2614" s="1" t="s">
        <v>7488</v>
      </c>
      <c r="D2614" s="3"/>
    </row>
    <row r="2615" spans="1:4" x14ac:dyDescent="0.25">
      <c r="A2615">
        <v>100526066</v>
      </c>
      <c r="B2615" s="1" t="s">
        <v>9392</v>
      </c>
      <c r="C2615">
        <v>54950</v>
      </c>
      <c r="D2615" s="3">
        <v>45831</v>
      </c>
    </row>
    <row r="2616" spans="1:4" x14ac:dyDescent="0.25">
      <c r="A2616">
        <v>101515978</v>
      </c>
      <c r="B2616" s="1" t="s">
        <v>7494</v>
      </c>
      <c r="C2616">
        <v>21000</v>
      </c>
      <c r="D2616" s="3">
        <v>45827</v>
      </c>
    </row>
    <row r="2617" spans="1:4" x14ac:dyDescent="0.25">
      <c r="A2617">
        <v>101515980</v>
      </c>
      <c r="B2617" s="1" t="s">
        <v>7494</v>
      </c>
      <c r="C2617">
        <v>21000</v>
      </c>
      <c r="D2617" s="3">
        <v>45833</v>
      </c>
    </row>
    <row r="2618" spans="1:4" x14ac:dyDescent="0.25">
      <c r="A2618">
        <v>102951164</v>
      </c>
      <c r="B2618" s="1" t="s">
        <v>2875</v>
      </c>
      <c r="C2618">
        <v>30000</v>
      </c>
      <c r="D2618" s="3">
        <v>45831</v>
      </c>
    </row>
    <row r="2619" spans="1:4" x14ac:dyDescent="0.25">
      <c r="A2619">
        <v>100522480</v>
      </c>
      <c r="B2619" s="1" t="s">
        <v>2871</v>
      </c>
      <c r="C2619">
        <v>35000</v>
      </c>
      <c r="D2619" s="3">
        <v>45827</v>
      </c>
    </row>
    <row r="2620" spans="1:4" x14ac:dyDescent="0.25">
      <c r="A2620">
        <v>100525802</v>
      </c>
      <c r="B2620" s="1" t="s">
        <v>2866</v>
      </c>
      <c r="C2620">
        <v>37000</v>
      </c>
      <c r="D2620" s="3">
        <v>45831</v>
      </c>
    </row>
    <row r="2621" spans="1:4" x14ac:dyDescent="0.25">
      <c r="A2621">
        <v>100526106</v>
      </c>
      <c r="B2621" s="1" t="s">
        <v>2877</v>
      </c>
      <c r="D2621" s="3">
        <v>45796</v>
      </c>
    </row>
    <row r="2622" spans="1:4" x14ac:dyDescent="0.25">
      <c r="A2622">
        <v>100525766</v>
      </c>
      <c r="B2622" s="1" t="s">
        <v>1043</v>
      </c>
      <c r="C2622">
        <v>20000</v>
      </c>
      <c r="D2622" s="3">
        <v>45831</v>
      </c>
    </row>
    <row r="2623" spans="1:4" x14ac:dyDescent="0.25">
      <c r="A2623">
        <v>100522533</v>
      </c>
      <c r="B2623" s="1" t="s">
        <v>8988</v>
      </c>
      <c r="C2623">
        <v>35000</v>
      </c>
      <c r="D2623" s="3">
        <v>45825</v>
      </c>
    </row>
    <row r="2624" spans="1:4" x14ac:dyDescent="0.25">
      <c r="A2624">
        <v>100522531</v>
      </c>
      <c r="B2624" s="1" t="s">
        <v>2869</v>
      </c>
      <c r="C2624">
        <v>40000</v>
      </c>
      <c r="D2624" s="3">
        <v>45831</v>
      </c>
    </row>
    <row r="2625" spans="1:4" x14ac:dyDescent="0.25">
      <c r="A2625">
        <v>101644566</v>
      </c>
      <c r="B2625" s="1" t="s">
        <v>2869</v>
      </c>
      <c r="C2625">
        <v>26000</v>
      </c>
      <c r="D2625" s="3">
        <v>45824</v>
      </c>
    </row>
    <row r="2626" spans="1:4" x14ac:dyDescent="0.25">
      <c r="A2626">
        <v>101644926</v>
      </c>
      <c r="B2626" s="1" t="s">
        <v>8988</v>
      </c>
      <c r="C2626">
        <v>20000</v>
      </c>
      <c r="D2626" s="3">
        <v>45833</v>
      </c>
    </row>
    <row r="2627" spans="1:4" x14ac:dyDescent="0.25">
      <c r="A2627">
        <v>101849300</v>
      </c>
      <c r="B2627" s="1" t="s">
        <v>2873</v>
      </c>
      <c r="C2627">
        <v>20000</v>
      </c>
      <c r="D2627" s="3">
        <v>45831</v>
      </c>
    </row>
    <row r="2628" spans="1:4" x14ac:dyDescent="0.25">
      <c r="A2628">
        <v>100954962</v>
      </c>
      <c r="B2628" s="1" t="s">
        <v>8407</v>
      </c>
      <c r="C2628">
        <v>54000</v>
      </c>
      <c r="D2628" s="3">
        <v>45810</v>
      </c>
    </row>
    <row r="2629" spans="1:4" x14ac:dyDescent="0.25">
      <c r="A2629">
        <v>100524425</v>
      </c>
      <c r="B2629" s="1" t="s">
        <v>2930</v>
      </c>
      <c r="D2629" s="3">
        <v>45797</v>
      </c>
    </row>
    <row r="2630" spans="1:4" x14ac:dyDescent="0.25">
      <c r="A2630">
        <v>100524816</v>
      </c>
      <c r="B2630" s="1" t="s">
        <v>2928</v>
      </c>
      <c r="C2630">
        <v>26000</v>
      </c>
      <c r="D2630" s="3">
        <v>45825</v>
      </c>
    </row>
    <row r="2631" spans="1:4" x14ac:dyDescent="0.25">
      <c r="A2631">
        <v>101644823</v>
      </c>
      <c r="B2631" s="1" t="s">
        <v>2928</v>
      </c>
      <c r="C2631">
        <v>40000</v>
      </c>
      <c r="D2631" s="3">
        <v>45832</v>
      </c>
    </row>
    <row r="2632" spans="1:4" x14ac:dyDescent="0.25">
      <c r="A2632">
        <v>101645278</v>
      </c>
      <c r="B2632" s="1" t="s">
        <v>2930</v>
      </c>
      <c r="C2632">
        <v>30000</v>
      </c>
      <c r="D2632" s="3">
        <v>45821</v>
      </c>
    </row>
    <row r="2633" spans="1:4" x14ac:dyDescent="0.25">
      <c r="A2633">
        <v>100525600</v>
      </c>
      <c r="B2633" s="1" t="s">
        <v>3682</v>
      </c>
      <c r="C2633">
        <v>40000</v>
      </c>
      <c r="D2633" s="3">
        <v>45834</v>
      </c>
    </row>
    <row r="2634" spans="1:4" x14ac:dyDescent="0.25">
      <c r="A2634">
        <v>100954938</v>
      </c>
      <c r="B2634" s="1" t="s">
        <v>9406</v>
      </c>
      <c r="C2634">
        <v>30000</v>
      </c>
      <c r="D2634" s="3">
        <v>45831</v>
      </c>
    </row>
    <row r="2635" spans="1:4" x14ac:dyDescent="0.25">
      <c r="A2635">
        <v>101915929</v>
      </c>
      <c r="B2635" s="1" t="s">
        <v>5124</v>
      </c>
      <c r="D2635" s="3">
        <v>45790</v>
      </c>
    </row>
    <row r="2636" spans="1:4" x14ac:dyDescent="0.25">
      <c r="A2636">
        <v>100523077</v>
      </c>
      <c r="B2636" s="1" t="s">
        <v>7412</v>
      </c>
      <c r="C2636">
        <v>47000</v>
      </c>
      <c r="D2636" s="3">
        <v>45834</v>
      </c>
    </row>
    <row r="2637" spans="1:4" x14ac:dyDescent="0.25">
      <c r="A2637">
        <v>102792891</v>
      </c>
      <c r="B2637" s="1" t="s">
        <v>6450</v>
      </c>
      <c r="D2637" s="3">
        <v>45800</v>
      </c>
    </row>
    <row r="2638" spans="1:4" x14ac:dyDescent="0.25">
      <c r="A2638">
        <v>102888199</v>
      </c>
      <c r="B2638" s="1" t="s">
        <v>6446</v>
      </c>
      <c r="D2638" s="3">
        <v>45800</v>
      </c>
    </row>
    <row r="2639" spans="1:4" x14ac:dyDescent="0.25">
      <c r="A2639">
        <v>102177317</v>
      </c>
      <c r="B2639" s="1" t="s">
        <v>5826</v>
      </c>
      <c r="D2639" s="3">
        <v>43211</v>
      </c>
    </row>
    <row r="2640" spans="1:4" x14ac:dyDescent="0.25">
      <c r="A2640">
        <v>100539104</v>
      </c>
      <c r="B2640" s="1" t="s">
        <v>6448</v>
      </c>
      <c r="D2640" s="3">
        <v>45765</v>
      </c>
    </row>
    <row r="2641" spans="1:4" x14ac:dyDescent="0.25">
      <c r="A2641">
        <v>100523267</v>
      </c>
      <c r="B2641" s="1" t="s">
        <v>1804</v>
      </c>
      <c r="C2641">
        <v>30000</v>
      </c>
      <c r="D2641" s="3">
        <v>45824</v>
      </c>
    </row>
    <row r="2642" spans="1:4" x14ac:dyDescent="0.25">
      <c r="A2642">
        <v>100536756</v>
      </c>
      <c r="B2642" s="1" t="s">
        <v>1801</v>
      </c>
      <c r="D2642" s="3">
        <v>45804</v>
      </c>
    </row>
    <row r="2643" spans="1:4" x14ac:dyDescent="0.25">
      <c r="A2643">
        <v>101794856</v>
      </c>
      <c r="B2643" s="1" t="s">
        <v>1801</v>
      </c>
      <c r="C2643">
        <v>26500</v>
      </c>
      <c r="D2643" s="3">
        <v>45824</v>
      </c>
    </row>
    <row r="2644" spans="1:4" x14ac:dyDescent="0.25">
      <c r="A2644">
        <v>100956248</v>
      </c>
      <c r="B2644" s="1" t="s">
        <v>7486</v>
      </c>
      <c r="C2644">
        <v>500</v>
      </c>
      <c r="D2644" s="3">
        <v>45826</v>
      </c>
    </row>
    <row r="2645" spans="1:4" x14ac:dyDescent="0.25">
      <c r="A2645">
        <v>100945239</v>
      </c>
      <c r="B2645" s="1" t="s">
        <v>7484</v>
      </c>
      <c r="C2645">
        <v>20000</v>
      </c>
      <c r="D2645" s="3">
        <v>45824</v>
      </c>
    </row>
    <row r="2646" spans="1:4" x14ac:dyDescent="0.25">
      <c r="A2646">
        <v>100525264</v>
      </c>
      <c r="B2646" s="1" t="s">
        <v>7481</v>
      </c>
      <c r="D2646" s="3">
        <v>45798</v>
      </c>
    </row>
    <row r="2647" spans="1:4" x14ac:dyDescent="0.25">
      <c r="A2647">
        <v>102194241</v>
      </c>
      <c r="B2647" s="1" t="s">
        <v>1101</v>
      </c>
      <c r="D2647" s="3">
        <v>44573</v>
      </c>
    </row>
    <row r="2648" spans="1:4" x14ac:dyDescent="0.25">
      <c r="A2648">
        <v>100956247</v>
      </c>
      <c r="B2648" s="1" t="s">
        <v>9618</v>
      </c>
      <c r="D2648" s="3">
        <v>45804</v>
      </c>
    </row>
    <row r="2649" spans="1:4" x14ac:dyDescent="0.25">
      <c r="A2649">
        <v>102042379</v>
      </c>
      <c r="B2649" s="1" t="s">
        <v>1031</v>
      </c>
      <c r="D2649" s="3">
        <v>45794</v>
      </c>
    </row>
    <row r="2650" spans="1:4" x14ac:dyDescent="0.25">
      <c r="A2650">
        <v>102176613</v>
      </c>
      <c r="B2650" s="1" t="s">
        <v>1036</v>
      </c>
      <c r="D2650" s="3"/>
    </row>
    <row r="2651" spans="1:4" x14ac:dyDescent="0.25">
      <c r="A2651">
        <v>102427345</v>
      </c>
      <c r="B2651" s="1" t="s">
        <v>1041</v>
      </c>
      <c r="D2651" s="3">
        <v>44578</v>
      </c>
    </row>
    <row r="2652" spans="1:4" x14ac:dyDescent="0.25">
      <c r="A2652">
        <v>102540944</v>
      </c>
      <c r="B2652" s="1" t="s">
        <v>1038</v>
      </c>
      <c r="D2652" s="3"/>
    </row>
    <row r="2653" spans="1:4" x14ac:dyDescent="0.25">
      <c r="A2653">
        <v>102541839</v>
      </c>
      <c r="B2653" s="1" t="s">
        <v>1034</v>
      </c>
      <c r="D2653" s="3">
        <v>44761</v>
      </c>
    </row>
    <row r="2654" spans="1:4" x14ac:dyDescent="0.25">
      <c r="A2654">
        <v>102188550</v>
      </c>
      <c r="B2654" s="1" t="s">
        <v>1034</v>
      </c>
      <c r="D2654" s="3">
        <v>43178</v>
      </c>
    </row>
    <row r="2655" spans="1:4" x14ac:dyDescent="0.25">
      <c r="A2655">
        <v>102188551</v>
      </c>
      <c r="B2655" s="1" t="s">
        <v>1034</v>
      </c>
      <c r="D2655" s="3">
        <v>44231</v>
      </c>
    </row>
    <row r="2656" spans="1:4" x14ac:dyDescent="0.25">
      <c r="A2656">
        <v>102191490</v>
      </c>
      <c r="B2656" s="1" t="s">
        <v>1034</v>
      </c>
      <c r="D2656" s="3"/>
    </row>
    <row r="2657" spans="1:4" x14ac:dyDescent="0.25">
      <c r="A2657">
        <v>102547084</v>
      </c>
      <c r="B2657" s="1" t="s">
        <v>7883</v>
      </c>
      <c r="D2657" s="3"/>
    </row>
    <row r="2658" spans="1:4" x14ac:dyDescent="0.25">
      <c r="A2658">
        <v>102425055</v>
      </c>
      <c r="B2658" s="1" t="s">
        <v>7425</v>
      </c>
      <c r="D2658" s="3"/>
    </row>
    <row r="2659" spans="1:4" x14ac:dyDescent="0.25">
      <c r="A2659">
        <v>102207259</v>
      </c>
      <c r="B2659" s="1" t="s">
        <v>7423</v>
      </c>
      <c r="C2659">
        <v>23000</v>
      </c>
      <c r="D2659" s="3">
        <v>45811</v>
      </c>
    </row>
    <row r="2660" spans="1:4" x14ac:dyDescent="0.25">
      <c r="A2660">
        <v>102771090</v>
      </c>
      <c r="B2660" s="1" t="s">
        <v>3764</v>
      </c>
      <c r="C2660">
        <v>32000</v>
      </c>
      <c r="D2660" s="3">
        <v>45827</v>
      </c>
    </row>
    <row r="2661" spans="1:4" x14ac:dyDescent="0.25">
      <c r="A2661">
        <v>102352312</v>
      </c>
      <c r="B2661" s="1" t="s">
        <v>9244</v>
      </c>
      <c r="D2661" s="3">
        <v>45502</v>
      </c>
    </row>
    <row r="2662" spans="1:4" x14ac:dyDescent="0.25">
      <c r="A2662">
        <v>102178672</v>
      </c>
      <c r="B2662" s="1" t="s">
        <v>3767</v>
      </c>
      <c r="D2662" s="3"/>
    </row>
    <row r="2663" spans="1:4" x14ac:dyDescent="0.25">
      <c r="A2663">
        <v>102178760</v>
      </c>
      <c r="B2663" s="1" t="s">
        <v>3767</v>
      </c>
      <c r="D2663" s="3"/>
    </row>
    <row r="2664" spans="1:4" x14ac:dyDescent="0.25">
      <c r="A2664">
        <v>102420004</v>
      </c>
      <c r="B2664" s="1" t="s">
        <v>3948</v>
      </c>
      <c r="D2664" s="3">
        <v>45772</v>
      </c>
    </row>
    <row r="2665" spans="1:4" x14ac:dyDescent="0.25">
      <c r="A2665">
        <v>102177299</v>
      </c>
      <c r="B2665" s="1" t="s">
        <v>9172</v>
      </c>
      <c r="D2665" s="3">
        <v>45743</v>
      </c>
    </row>
    <row r="2666" spans="1:4" x14ac:dyDescent="0.25">
      <c r="A2666">
        <v>102421165</v>
      </c>
      <c r="B2666" s="1" t="s">
        <v>8248</v>
      </c>
      <c r="D2666" s="3">
        <v>45667</v>
      </c>
    </row>
    <row r="2667" spans="1:4" x14ac:dyDescent="0.25">
      <c r="A2667">
        <v>100540486</v>
      </c>
      <c r="B2667" s="1" t="s">
        <v>3950</v>
      </c>
      <c r="D2667" s="3">
        <v>43696</v>
      </c>
    </row>
    <row r="2668" spans="1:4" x14ac:dyDescent="0.25">
      <c r="A2668">
        <v>100539229</v>
      </c>
      <c r="B2668" s="1" t="s">
        <v>3906</v>
      </c>
      <c r="C2668">
        <v>40000</v>
      </c>
      <c r="D2668" s="3">
        <v>45826</v>
      </c>
    </row>
    <row r="2669" spans="1:4" x14ac:dyDescent="0.25">
      <c r="A2669">
        <v>100539007</v>
      </c>
      <c r="B2669" s="1" t="s">
        <v>5020</v>
      </c>
      <c r="D2669" s="3">
        <v>45803</v>
      </c>
    </row>
    <row r="2670" spans="1:4" x14ac:dyDescent="0.25">
      <c r="A2670">
        <v>102922085</v>
      </c>
      <c r="B2670" s="1" t="s">
        <v>8495</v>
      </c>
      <c r="D2670" s="3">
        <v>45779</v>
      </c>
    </row>
    <row r="2671" spans="1:4" x14ac:dyDescent="0.25">
      <c r="A2671">
        <v>100539683</v>
      </c>
      <c r="B2671" s="1" t="s">
        <v>7033</v>
      </c>
      <c r="C2671">
        <v>45000</v>
      </c>
      <c r="D2671" s="3">
        <v>45827</v>
      </c>
    </row>
    <row r="2672" spans="1:4" x14ac:dyDescent="0.25">
      <c r="A2672">
        <v>100537789</v>
      </c>
      <c r="B2672" s="1" t="s">
        <v>7036</v>
      </c>
      <c r="D2672" s="3">
        <v>45622</v>
      </c>
    </row>
    <row r="2673" spans="1:4" x14ac:dyDescent="0.25">
      <c r="A2673">
        <v>100539837</v>
      </c>
      <c r="B2673" s="1" t="s">
        <v>1764</v>
      </c>
      <c r="D2673" s="3">
        <v>45807</v>
      </c>
    </row>
    <row r="2674" spans="1:4" x14ac:dyDescent="0.25">
      <c r="A2674">
        <v>102757116</v>
      </c>
      <c r="B2674" s="1" t="s">
        <v>7040</v>
      </c>
      <c r="C2674">
        <v>46000</v>
      </c>
      <c r="D2674" s="3">
        <v>45826</v>
      </c>
    </row>
    <row r="2675" spans="1:4" x14ac:dyDescent="0.25">
      <c r="A2675">
        <v>101461708</v>
      </c>
      <c r="B2675" s="1" t="s">
        <v>8497</v>
      </c>
      <c r="C2675">
        <v>45000</v>
      </c>
      <c r="D2675" s="3">
        <v>45826</v>
      </c>
    </row>
    <row r="2676" spans="1:4" x14ac:dyDescent="0.25">
      <c r="A2676">
        <v>100539735</v>
      </c>
      <c r="B2676" s="1" t="s">
        <v>9249</v>
      </c>
      <c r="D2676" s="3">
        <v>45804</v>
      </c>
    </row>
    <row r="2677" spans="1:4" x14ac:dyDescent="0.25">
      <c r="A2677">
        <v>100537107</v>
      </c>
      <c r="B2677" s="1" t="s">
        <v>9347</v>
      </c>
      <c r="C2677">
        <v>45000</v>
      </c>
      <c r="D2677" s="3">
        <v>45826</v>
      </c>
    </row>
    <row r="2678" spans="1:4" x14ac:dyDescent="0.25">
      <c r="A2678">
        <v>102826136</v>
      </c>
      <c r="B2678" s="1" t="s">
        <v>6856</v>
      </c>
      <c r="D2678" s="3">
        <v>45805</v>
      </c>
    </row>
    <row r="2679" spans="1:4" x14ac:dyDescent="0.25">
      <c r="A2679">
        <v>102732259</v>
      </c>
      <c r="B2679" s="1" t="s">
        <v>8354</v>
      </c>
      <c r="C2679">
        <v>45000</v>
      </c>
      <c r="D2679" s="3">
        <v>45824</v>
      </c>
    </row>
    <row r="2680" spans="1:4" x14ac:dyDescent="0.25">
      <c r="A2680">
        <v>100537602</v>
      </c>
      <c r="B2680" s="1" t="s">
        <v>4858</v>
      </c>
      <c r="D2680" s="3">
        <v>45753</v>
      </c>
    </row>
    <row r="2681" spans="1:4" x14ac:dyDescent="0.25">
      <c r="A2681">
        <v>102904243</v>
      </c>
      <c r="B2681" s="1" t="s">
        <v>9185</v>
      </c>
      <c r="C2681">
        <v>45000</v>
      </c>
      <c r="D2681" s="3">
        <v>45834</v>
      </c>
    </row>
    <row r="2682" spans="1:4" x14ac:dyDescent="0.25">
      <c r="A2682">
        <v>100537597</v>
      </c>
      <c r="B2682" s="1" t="s">
        <v>2339</v>
      </c>
      <c r="C2682">
        <v>45000</v>
      </c>
      <c r="D2682" s="3">
        <v>45823</v>
      </c>
    </row>
    <row r="2683" spans="1:4" x14ac:dyDescent="0.25">
      <c r="A2683">
        <v>100539214</v>
      </c>
      <c r="B2683" s="1" t="s">
        <v>8756</v>
      </c>
      <c r="C2683">
        <v>35000</v>
      </c>
      <c r="D2683" s="3">
        <v>45826</v>
      </c>
    </row>
    <row r="2684" spans="1:4" x14ac:dyDescent="0.25">
      <c r="A2684">
        <v>100539846</v>
      </c>
      <c r="B2684" s="1" t="s">
        <v>6853</v>
      </c>
      <c r="D2684" s="3">
        <v>45643</v>
      </c>
    </row>
    <row r="2685" spans="1:4" x14ac:dyDescent="0.25">
      <c r="A2685">
        <v>101644993</v>
      </c>
      <c r="B2685" s="1" t="s">
        <v>2545</v>
      </c>
      <c r="D2685" s="3">
        <v>44961</v>
      </c>
    </row>
    <row r="2686" spans="1:4" x14ac:dyDescent="0.25">
      <c r="A2686">
        <v>101360750</v>
      </c>
      <c r="B2686" s="1" t="s">
        <v>8807</v>
      </c>
      <c r="C2686">
        <v>44950</v>
      </c>
      <c r="D2686" s="3">
        <v>45826</v>
      </c>
    </row>
    <row r="2687" spans="1:4" x14ac:dyDescent="0.25">
      <c r="A2687">
        <v>102886746</v>
      </c>
      <c r="B2687" s="1" t="s">
        <v>5085</v>
      </c>
      <c r="D2687" s="3">
        <v>45801</v>
      </c>
    </row>
    <row r="2688" spans="1:4" x14ac:dyDescent="0.25">
      <c r="A2688">
        <v>100539939</v>
      </c>
      <c r="B2688" s="1" t="s">
        <v>8956</v>
      </c>
      <c r="C2688">
        <v>20000</v>
      </c>
      <c r="D2688" s="3">
        <v>45825</v>
      </c>
    </row>
    <row r="2689" spans="1:4" x14ac:dyDescent="0.25">
      <c r="A2689">
        <v>100539494</v>
      </c>
      <c r="B2689" s="1" t="s">
        <v>5082</v>
      </c>
      <c r="D2689" s="3">
        <v>45744</v>
      </c>
    </row>
    <row r="2690" spans="1:4" x14ac:dyDescent="0.25">
      <c r="A2690">
        <v>102783868</v>
      </c>
      <c r="B2690" s="1" t="s">
        <v>3900</v>
      </c>
      <c r="C2690">
        <v>91700</v>
      </c>
      <c r="D2690" s="3">
        <v>45833</v>
      </c>
    </row>
    <row r="2691" spans="1:4" x14ac:dyDescent="0.25">
      <c r="A2691">
        <v>102263003</v>
      </c>
      <c r="B2691" s="1" t="s">
        <v>4518</v>
      </c>
      <c r="D2691" s="3">
        <v>45527</v>
      </c>
    </row>
    <row r="2692" spans="1:4" x14ac:dyDescent="0.25">
      <c r="A2692">
        <v>102186548</v>
      </c>
      <c r="B2692" s="1" t="s">
        <v>3902</v>
      </c>
      <c r="D2692" s="3">
        <v>44874</v>
      </c>
    </row>
    <row r="2693" spans="1:4" x14ac:dyDescent="0.25">
      <c r="A2693">
        <v>102424014</v>
      </c>
      <c r="B2693" s="1" t="s">
        <v>3891</v>
      </c>
      <c r="D2693" s="3">
        <v>42935</v>
      </c>
    </row>
    <row r="2694" spans="1:4" x14ac:dyDescent="0.25">
      <c r="A2694">
        <v>102190222</v>
      </c>
      <c r="B2694" s="1" t="s">
        <v>8785</v>
      </c>
      <c r="D2694" s="3">
        <v>44748</v>
      </c>
    </row>
    <row r="2695" spans="1:4" x14ac:dyDescent="0.25">
      <c r="A2695">
        <v>102190858</v>
      </c>
      <c r="B2695" s="1" t="s">
        <v>4524</v>
      </c>
      <c r="D2695" s="3">
        <v>45572</v>
      </c>
    </row>
    <row r="2696" spans="1:4" x14ac:dyDescent="0.25">
      <c r="A2696">
        <v>102207922</v>
      </c>
      <c r="B2696" s="1" t="s">
        <v>3896</v>
      </c>
      <c r="D2696" s="3"/>
    </row>
    <row r="2697" spans="1:4" x14ac:dyDescent="0.25">
      <c r="A2697">
        <v>100537595</v>
      </c>
      <c r="B2697" s="1" t="s">
        <v>3894</v>
      </c>
      <c r="D2697" s="3">
        <v>45800</v>
      </c>
    </row>
    <row r="2698" spans="1:4" x14ac:dyDescent="0.25">
      <c r="A2698">
        <v>101637057</v>
      </c>
      <c r="B2698" s="1" t="s">
        <v>3898</v>
      </c>
      <c r="D2698" s="3">
        <v>45769</v>
      </c>
    </row>
    <row r="2699" spans="1:4" x14ac:dyDescent="0.25">
      <c r="A2699">
        <v>102424214</v>
      </c>
      <c r="B2699" s="1" t="s">
        <v>2857</v>
      </c>
      <c r="D2699" s="3"/>
    </row>
    <row r="2700" spans="1:4" x14ac:dyDescent="0.25">
      <c r="A2700">
        <v>102190247</v>
      </c>
      <c r="B2700" s="1" t="s">
        <v>2854</v>
      </c>
      <c r="D2700" s="3">
        <v>45780</v>
      </c>
    </row>
    <row r="2701" spans="1:4" x14ac:dyDescent="0.25">
      <c r="A2701">
        <v>100540115</v>
      </c>
      <c r="B2701" s="1" t="s">
        <v>8674</v>
      </c>
      <c r="C2701">
        <v>27600</v>
      </c>
      <c r="D2701" s="3">
        <v>45811</v>
      </c>
    </row>
    <row r="2702" spans="1:4" x14ac:dyDescent="0.25">
      <c r="A2702">
        <v>102180124</v>
      </c>
      <c r="B2702" s="1" t="s">
        <v>7131</v>
      </c>
      <c r="D2702" s="3">
        <v>45534</v>
      </c>
    </row>
    <row r="2703" spans="1:4" x14ac:dyDescent="0.25">
      <c r="A2703">
        <v>102545304</v>
      </c>
      <c r="B2703" s="1" t="s">
        <v>7128</v>
      </c>
      <c r="D2703" s="3">
        <v>44841</v>
      </c>
    </row>
    <row r="2704" spans="1:4" x14ac:dyDescent="0.25">
      <c r="A2704">
        <v>101388895</v>
      </c>
      <c r="B2704" s="1" t="s">
        <v>7133</v>
      </c>
      <c r="D2704" s="3">
        <v>45804</v>
      </c>
    </row>
    <row r="2705" spans="1:4" x14ac:dyDescent="0.25">
      <c r="A2705">
        <v>102184903</v>
      </c>
      <c r="B2705" s="1" t="s">
        <v>5049</v>
      </c>
      <c r="D2705" s="3"/>
    </row>
    <row r="2706" spans="1:4" x14ac:dyDescent="0.25">
      <c r="A2706">
        <v>102536898</v>
      </c>
      <c r="B2706" s="1" t="s">
        <v>5055</v>
      </c>
      <c r="D2706" s="3"/>
    </row>
    <row r="2707" spans="1:4" x14ac:dyDescent="0.25">
      <c r="A2707">
        <v>102547058</v>
      </c>
      <c r="B2707" s="1" t="s">
        <v>8511</v>
      </c>
      <c r="D2707" s="3">
        <v>45369</v>
      </c>
    </row>
    <row r="2708" spans="1:4" x14ac:dyDescent="0.25">
      <c r="A2708">
        <v>102190203</v>
      </c>
      <c r="B2708" s="1" t="s">
        <v>8439</v>
      </c>
      <c r="D2708" s="3">
        <v>44882</v>
      </c>
    </row>
    <row r="2709" spans="1:4" x14ac:dyDescent="0.25">
      <c r="A2709">
        <v>102192795</v>
      </c>
      <c r="B2709" s="1" t="s">
        <v>5711</v>
      </c>
      <c r="C2709">
        <v>25000</v>
      </c>
      <c r="D2709" s="3">
        <v>45827</v>
      </c>
    </row>
    <row r="2710" spans="1:4" x14ac:dyDescent="0.25">
      <c r="A2710">
        <v>102187268</v>
      </c>
      <c r="B2710" s="1" t="s">
        <v>3114</v>
      </c>
      <c r="D2710" s="3">
        <v>43017</v>
      </c>
    </row>
    <row r="2711" spans="1:4" x14ac:dyDescent="0.25">
      <c r="A2711">
        <v>102426405</v>
      </c>
      <c r="B2711" s="1" t="s">
        <v>4075</v>
      </c>
      <c r="D2711" s="3">
        <v>44754</v>
      </c>
    </row>
    <row r="2712" spans="1:4" x14ac:dyDescent="0.25">
      <c r="A2712">
        <v>102191660</v>
      </c>
      <c r="B2712" s="1" t="s">
        <v>7530</v>
      </c>
      <c r="D2712" s="3">
        <v>43854</v>
      </c>
    </row>
    <row r="2713" spans="1:4" x14ac:dyDescent="0.25">
      <c r="A2713">
        <v>102698455</v>
      </c>
      <c r="B2713" s="1" t="s">
        <v>9143</v>
      </c>
      <c r="D2713" s="3">
        <v>45534</v>
      </c>
    </row>
    <row r="2714" spans="1:4" x14ac:dyDescent="0.25">
      <c r="A2714">
        <v>102194209</v>
      </c>
      <c r="B2714" s="1" t="s">
        <v>1019</v>
      </c>
      <c r="D2714" s="3">
        <v>45800</v>
      </c>
    </row>
    <row r="2715" spans="1:4" x14ac:dyDescent="0.25">
      <c r="A2715">
        <v>102424001</v>
      </c>
      <c r="B2715" s="1" t="s">
        <v>1022</v>
      </c>
      <c r="D2715" s="3">
        <v>44436</v>
      </c>
    </row>
    <row r="2716" spans="1:4" x14ac:dyDescent="0.25">
      <c r="A2716">
        <v>102190202</v>
      </c>
      <c r="B2716" s="1" t="s">
        <v>8562</v>
      </c>
      <c r="D2716" s="3">
        <v>44809</v>
      </c>
    </row>
    <row r="2717" spans="1:4" x14ac:dyDescent="0.25">
      <c r="A2717">
        <v>102316345</v>
      </c>
      <c r="B2717" s="1" t="s">
        <v>7885</v>
      </c>
      <c r="C2717">
        <v>26685</v>
      </c>
      <c r="D2717" s="3">
        <v>45821</v>
      </c>
    </row>
    <row r="2718" spans="1:4" x14ac:dyDescent="0.25">
      <c r="A2718">
        <v>102419242</v>
      </c>
      <c r="B2718" s="1" t="s">
        <v>9626</v>
      </c>
      <c r="D2718" s="3">
        <v>44852</v>
      </c>
    </row>
    <row r="2719" spans="1:4" x14ac:dyDescent="0.25">
      <c r="A2719">
        <v>102540286</v>
      </c>
      <c r="B2719" s="1" t="s">
        <v>9009</v>
      </c>
      <c r="D2719" s="3">
        <v>44601</v>
      </c>
    </row>
    <row r="2720" spans="1:4" x14ac:dyDescent="0.25">
      <c r="A2720">
        <v>102412812</v>
      </c>
      <c r="B2720" s="1" t="s">
        <v>4887</v>
      </c>
      <c r="D2720" s="3"/>
    </row>
    <row r="2721" spans="1:4" x14ac:dyDescent="0.25">
      <c r="A2721">
        <v>102178608</v>
      </c>
      <c r="B2721" s="1" t="s">
        <v>4895</v>
      </c>
      <c r="D2721" s="3">
        <v>43895</v>
      </c>
    </row>
    <row r="2722" spans="1:4" x14ac:dyDescent="0.25">
      <c r="A2722">
        <v>102424050</v>
      </c>
      <c r="B2722" s="1" t="s">
        <v>4891</v>
      </c>
      <c r="D2722" s="3">
        <v>45721</v>
      </c>
    </row>
    <row r="2723" spans="1:4" x14ac:dyDescent="0.25">
      <c r="A2723">
        <v>102190262</v>
      </c>
      <c r="B2723" s="1" t="s">
        <v>4884</v>
      </c>
      <c r="D2723" s="3">
        <v>43772</v>
      </c>
    </row>
    <row r="2724" spans="1:4" x14ac:dyDescent="0.25">
      <c r="A2724">
        <v>102545303</v>
      </c>
      <c r="B2724" s="1" t="s">
        <v>4889</v>
      </c>
      <c r="D2724" s="3">
        <v>43906</v>
      </c>
    </row>
    <row r="2725" spans="1:4" x14ac:dyDescent="0.25">
      <c r="A2725">
        <v>102426017</v>
      </c>
      <c r="B2725" s="1" t="s">
        <v>7887</v>
      </c>
      <c r="D2725" s="3"/>
    </row>
    <row r="2726" spans="1:4" x14ac:dyDescent="0.25">
      <c r="A2726">
        <v>102191610</v>
      </c>
      <c r="B2726" s="1" t="s">
        <v>4893</v>
      </c>
      <c r="D2726" s="3">
        <v>45800</v>
      </c>
    </row>
    <row r="2727" spans="1:4" x14ac:dyDescent="0.25">
      <c r="A2727">
        <v>100539484</v>
      </c>
      <c r="B2727" s="1" t="s">
        <v>4899</v>
      </c>
      <c r="D2727" s="3">
        <v>45805</v>
      </c>
    </row>
    <row r="2728" spans="1:4" x14ac:dyDescent="0.25">
      <c r="A2728">
        <v>100539481</v>
      </c>
      <c r="B2728" s="1" t="s">
        <v>7909</v>
      </c>
      <c r="C2728">
        <v>4923</v>
      </c>
      <c r="D2728" s="3">
        <v>45824</v>
      </c>
    </row>
    <row r="2729" spans="1:4" x14ac:dyDescent="0.25">
      <c r="A2729">
        <v>100539496</v>
      </c>
      <c r="B2729" s="1" t="s">
        <v>4897</v>
      </c>
      <c r="D2729" s="3">
        <v>45713</v>
      </c>
    </row>
    <row r="2730" spans="1:4" x14ac:dyDescent="0.25">
      <c r="A2730">
        <v>100537860</v>
      </c>
      <c r="B2730" s="1" t="s">
        <v>5392</v>
      </c>
      <c r="D2730" s="3">
        <v>45033</v>
      </c>
    </row>
    <row r="2731" spans="1:4" x14ac:dyDescent="0.25">
      <c r="A2731">
        <v>100537876</v>
      </c>
      <c r="B2731" s="1" t="s">
        <v>5395</v>
      </c>
      <c r="C2731">
        <v>14000</v>
      </c>
      <c r="D2731" s="3">
        <v>45831</v>
      </c>
    </row>
    <row r="2732" spans="1:4" x14ac:dyDescent="0.25">
      <c r="A2732">
        <v>100537150</v>
      </c>
      <c r="B2732" s="1" t="s">
        <v>3751</v>
      </c>
      <c r="C2732">
        <v>13000</v>
      </c>
      <c r="D2732" s="3">
        <v>45813</v>
      </c>
    </row>
    <row r="2733" spans="1:4" x14ac:dyDescent="0.25">
      <c r="A2733">
        <v>102924373</v>
      </c>
      <c r="B2733" s="1" t="s">
        <v>3092</v>
      </c>
      <c r="D2733" s="3"/>
    </row>
    <row r="2734" spans="1:4" x14ac:dyDescent="0.25">
      <c r="A2734">
        <v>100536204</v>
      </c>
      <c r="B2734" s="1" t="s">
        <v>3085</v>
      </c>
      <c r="C2734">
        <v>18000</v>
      </c>
      <c r="D2734" s="3">
        <v>45825</v>
      </c>
    </row>
    <row r="2735" spans="1:4" x14ac:dyDescent="0.25">
      <c r="A2735">
        <v>100537704</v>
      </c>
      <c r="B2735" s="1" t="s">
        <v>3090</v>
      </c>
      <c r="C2735">
        <v>25000</v>
      </c>
      <c r="D2735" s="3">
        <v>45834</v>
      </c>
    </row>
    <row r="2736" spans="1:4" x14ac:dyDescent="0.25">
      <c r="A2736">
        <v>100537672</v>
      </c>
      <c r="B2736" s="1" t="s">
        <v>3088</v>
      </c>
      <c r="C2736">
        <v>10000</v>
      </c>
      <c r="D2736" s="3">
        <v>45825</v>
      </c>
    </row>
    <row r="2737" spans="1:4" x14ac:dyDescent="0.25">
      <c r="A2737">
        <v>102947305</v>
      </c>
      <c r="B2737" s="1" t="s">
        <v>685</v>
      </c>
      <c r="D2737" s="3"/>
    </row>
    <row r="2738" spans="1:4" x14ac:dyDescent="0.25">
      <c r="A2738">
        <v>102919518</v>
      </c>
      <c r="B2738" s="1" t="s">
        <v>9660</v>
      </c>
      <c r="D2738" s="3">
        <v>45805</v>
      </c>
    </row>
    <row r="2739" spans="1:4" x14ac:dyDescent="0.25">
      <c r="A2739">
        <v>100955491</v>
      </c>
      <c r="B2739" s="1" t="s">
        <v>775</v>
      </c>
      <c r="D2739" s="3">
        <v>45265</v>
      </c>
    </row>
    <row r="2740" spans="1:4" x14ac:dyDescent="0.25">
      <c r="A2740">
        <v>101313001</v>
      </c>
      <c r="B2740" s="1" t="s">
        <v>735</v>
      </c>
      <c r="C2740">
        <v>31000</v>
      </c>
      <c r="D2740" s="3">
        <v>45828</v>
      </c>
    </row>
    <row r="2741" spans="1:4" x14ac:dyDescent="0.25">
      <c r="A2741">
        <v>100945145</v>
      </c>
      <c r="B2741" s="1" t="s">
        <v>728</v>
      </c>
      <c r="D2741" s="3">
        <v>45805</v>
      </c>
    </row>
    <row r="2742" spans="1:4" x14ac:dyDescent="0.25">
      <c r="A2742">
        <v>100538200</v>
      </c>
      <c r="B2742" s="1" t="s">
        <v>639</v>
      </c>
      <c r="D2742" s="3">
        <v>45761</v>
      </c>
    </row>
    <row r="2743" spans="1:4" x14ac:dyDescent="0.25">
      <c r="A2743">
        <v>100538041</v>
      </c>
      <c r="B2743" s="1" t="s">
        <v>730</v>
      </c>
      <c r="D2743" s="3">
        <v>45375</v>
      </c>
    </row>
    <row r="2744" spans="1:4" x14ac:dyDescent="0.25">
      <c r="A2744">
        <v>100538694</v>
      </c>
      <c r="B2744" s="1" t="s">
        <v>697</v>
      </c>
      <c r="D2744" s="3">
        <v>45442</v>
      </c>
    </row>
    <row r="2745" spans="1:4" x14ac:dyDescent="0.25">
      <c r="A2745">
        <v>100538031</v>
      </c>
      <c r="B2745" s="1" t="s">
        <v>681</v>
      </c>
      <c r="C2745">
        <v>26500</v>
      </c>
      <c r="D2745" s="3">
        <v>45818</v>
      </c>
    </row>
    <row r="2746" spans="1:4" x14ac:dyDescent="0.25">
      <c r="A2746">
        <v>100536832</v>
      </c>
      <c r="B2746" s="1" t="s">
        <v>641</v>
      </c>
      <c r="C2746">
        <v>22100</v>
      </c>
      <c r="D2746" s="3">
        <v>45832</v>
      </c>
    </row>
    <row r="2747" spans="1:4" x14ac:dyDescent="0.25">
      <c r="A2747">
        <v>100536634</v>
      </c>
      <c r="B2747" s="1" t="s">
        <v>760</v>
      </c>
      <c r="D2747" s="3">
        <v>45796</v>
      </c>
    </row>
    <row r="2748" spans="1:4" x14ac:dyDescent="0.25">
      <c r="A2748">
        <v>100538513</v>
      </c>
      <c r="B2748" s="1" t="s">
        <v>781</v>
      </c>
      <c r="C2748">
        <v>10000</v>
      </c>
      <c r="D2748" s="3">
        <v>45819</v>
      </c>
    </row>
    <row r="2749" spans="1:4" x14ac:dyDescent="0.25">
      <c r="A2749">
        <v>100538278</v>
      </c>
      <c r="B2749" s="1" t="s">
        <v>693</v>
      </c>
      <c r="D2749" s="3">
        <v>45730</v>
      </c>
    </row>
    <row r="2750" spans="1:4" x14ac:dyDescent="0.25">
      <c r="A2750">
        <v>100538020</v>
      </c>
      <c r="B2750" s="1" t="s">
        <v>649</v>
      </c>
      <c r="C2750">
        <v>15100</v>
      </c>
      <c r="D2750" s="3">
        <v>45834</v>
      </c>
    </row>
    <row r="2751" spans="1:4" x14ac:dyDescent="0.25">
      <c r="A2751">
        <v>100536897</v>
      </c>
      <c r="B2751" s="1" t="s">
        <v>741</v>
      </c>
      <c r="C2751">
        <v>10000</v>
      </c>
      <c r="D2751" s="3">
        <v>45819</v>
      </c>
    </row>
    <row r="2752" spans="1:4" x14ac:dyDescent="0.25">
      <c r="A2752">
        <v>100538676</v>
      </c>
      <c r="B2752" s="1" t="s">
        <v>783</v>
      </c>
      <c r="D2752" s="3">
        <v>45761</v>
      </c>
    </row>
    <row r="2753" spans="1:4" x14ac:dyDescent="0.25">
      <c r="A2753">
        <v>100536816</v>
      </c>
      <c r="B2753" s="1" t="s">
        <v>643</v>
      </c>
      <c r="C2753">
        <v>20000</v>
      </c>
      <c r="D2753" s="3">
        <v>45819</v>
      </c>
    </row>
    <row r="2754" spans="1:4" x14ac:dyDescent="0.25">
      <c r="A2754">
        <v>100538380</v>
      </c>
      <c r="B2754" s="1" t="s">
        <v>709</v>
      </c>
      <c r="D2754" s="3">
        <v>45770</v>
      </c>
    </row>
    <row r="2755" spans="1:4" x14ac:dyDescent="0.25">
      <c r="A2755">
        <v>100538345</v>
      </c>
      <c r="B2755" s="1" t="s">
        <v>637</v>
      </c>
      <c r="D2755" s="3">
        <v>45798</v>
      </c>
    </row>
    <row r="2756" spans="1:4" x14ac:dyDescent="0.25">
      <c r="A2756">
        <v>100536222</v>
      </c>
      <c r="B2756" s="1" t="s">
        <v>763</v>
      </c>
      <c r="C2756">
        <v>15000</v>
      </c>
      <c r="D2756" s="3">
        <v>45828</v>
      </c>
    </row>
    <row r="2757" spans="1:4" x14ac:dyDescent="0.25">
      <c r="A2757">
        <v>100536487</v>
      </c>
      <c r="B2757" s="1" t="s">
        <v>663</v>
      </c>
      <c r="D2757" s="3">
        <v>45419</v>
      </c>
    </row>
    <row r="2758" spans="1:4" x14ac:dyDescent="0.25">
      <c r="A2758">
        <v>100538358</v>
      </c>
      <c r="B2758" s="1" t="s">
        <v>737</v>
      </c>
      <c r="C2758">
        <v>7000</v>
      </c>
      <c r="D2758" s="3">
        <v>45819</v>
      </c>
    </row>
    <row r="2759" spans="1:4" x14ac:dyDescent="0.25">
      <c r="A2759">
        <v>100538460</v>
      </c>
      <c r="B2759" s="1" t="s">
        <v>9181</v>
      </c>
      <c r="D2759" s="3">
        <v>45805</v>
      </c>
    </row>
    <row r="2760" spans="1:4" x14ac:dyDescent="0.25">
      <c r="A2760">
        <v>100537710</v>
      </c>
      <c r="B2760" s="1" t="s">
        <v>675</v>
      </c>
      <c r="C2760">
        <v>24000</v>
      </c>
      <c r="D2760" s="3">
        <v>45819</v>
      </c>
    </row>
    <row r="2761" spans="1:4" x14ac:dyDescent="0.25">
      <c r="A2761">
        <v>100536838</v>
      </c>
      <c r="B2761" s="1" t="s">
        <v>739</v>
      </c>
      <c r="D2761" s="3">
        <v>45805</v>
      </c>
    </row>
    <row r="2762" spans="1:4" x14ac:dyDescent="0.25">
      <c r="A2762">
        <v>100538530</v>
      </c>
      <c r="B2762" s="1" t="s">
        <v>677</v>
      </c>
      <c r="C2762">
        <v>21200</v>
      </c>
      <c r="D2762" s="3">
        <v>45829</v>
      </c>
    </row>
    <row r="2763" spans="1:4" x14ac:dyDescent="0.25">
      <c r="A2763">
        <v>100537934</v>
      </c>
      <c r="B2763" s="1" t="s">
        <v>707</v>
      </c>
      <c r="C2763">
        <v>15000</v>
      </c>
      <c r="D2763" s="3">
        <v>45828</v>
      </c>
    </row>
    <row r="2764" spans="1:4" x14ac:dyDescent="0.25">
      <c r="A2764">
        <v>100536250</v>
      </c>
      <c r="B2764" s="1" t="s">
        <v>743</v>
      </c>
      <c r="C2764">
        <v>10000</v>
      </c>
      <c r="D2764" s="3">
        <v>45834</v>
      </c>
    </row>
    <row r="2765" spans="1:4" x14ac:dyDescent="0.25">
      <c r="A2765">
        <v>100538095</v>
      </c>
      <c r="B2765" s="1" t="s">
        <v>8102</v>
      </c>
      <c r="C2765">
        <v>20000</v>
      </c>
      <c r="D2765" s="3">
        <v>45832</v>
      </c>
    </row>
    <row r="2766" spans="1:4" x14ac:dyDescent="0.25">
      <c r="A2766">
        <v>100538361</v>
      </c>
      <c r="B2766" s="1" t="s">
        <v>701</v>
      </c>
      <c r="D2766" s="3">
        <v>45796</v>
      </c>
    </row>
    <row r="2767" spans="1:4" x14ac:dyDescent="0.25">
      <c r="A2767">
        <v>100537199</v>
      </c>
      <c r="B2767" s="1" t="s">
        <v>758</v>
      </c>
      <c r="C2767">
        <v>10000</v>
      </c>
      <c r="D2767" s="3">
        <v>45819</v>
      </c>
    </row>
    <row r="2768" spans="1:4" x14ac:dyDescent="0.25">
      <c r="A2768">
        <v>100538211</v>
      </c>
      <c r="B2768" s="1" t="s">
        <v>761</v>
      </c>
      <c r="C2768">
        <v>20600</v>
      </c>
      <c r="D2768" s="3">
        <v>45831</v>
      </c>
    </row>
    <row r="2769" spans="1:4" x14ac:dyDescent="0.25">
      <c r="A2769">
        <v>100538125</v>
      </c>
      <c r="B2769" s="1" t="s">
        <v>8100</v>
      </c>
      <c r="D2769" s="3">
        <v>45784</v>
      </c>
    </row>
    <row r="2770" spans="1:4" x14ac:dyDescent="0.25">
      <c r="A2770">
        <v>100537181</v>
      </c>
      <c r="B2770" s="1" t="s">
        <v>647</v>
      </c>
      <c r="C2770">
        <v>20000</v>
      </c>
      <c r="D2770" s="3">
        <v>45819</v>
      </c>
    </row>
    <row r="2771" spans="1:4" x14ac:dyDescent="0.25">
      <c r="A2771">
        <v>100537141</v>
      </c>
      <c r="B2771" s="1" t="s">
        <v>777</v>
      </c>
      <c r="D2771" s="3">
        <v>45706</v>
      </c>
    </row>
    <row r="2772" spans="1:4" x14ac:dyDescent="0.25">
      <c r="A2772">
        <v>100536896</v>
      </c>
      <c r="B2772" s="1" t="s">
        <v>747</v>
      </c>
      <c r="D2772" s="3">
        <v>45784</v>
      </c>
    </row>
    <row r="2773" spans="1:4" x14ac:dyDescent="0.25">
      <c r="A2773">
        <v>100538539</v>
      </c>
      <c r="B2773" s="1" t="s">
        <v>766</v>
      </c>
      <c r="C2773">
        <v>20000</v>
      </c>
      <c r="D2773" s="3">
        <v>45828</v>
      </c>
    </row>
    <row r="2774" spans="1:4" x14ac:dyDescent="0.25">
      <c r="A2774">
        <v>100538044</v>
      </c>
      <c r="B2774" s="1" t="s">
        <v>8215</v>
      </c>
      <c r="C2774">
        <v>20000</v>
      </c>
      <c r="D2774" s="3">
        <v>45825</v>
      </c>
    </row>
    <row r="2775" spans="1:4" x14ac:dyDescent="0.25">
      <c r="A2775">
        <v>100537933</v>
      </c>
      <c r="B2775" s="1" t="s">
        <v>689</v>
      </c>
      <c r="D2775" s="3">
        <v>45805</v>
      </c>
    </row>
    <row r="2776" spans="1:4" x14ac:dyDescent="0.25">
      <c r="A2776">
        <v>100537725</v>
      </c>
      <c r="B2776" s="1" t="s">
        <v>669</v>
      </c>
      <c r="D2776" s="3">
        <v>45777</v>
      </c>
    </row>
    <row r="2777" spans="1:4" x14ac:dyDescent="0.25">
      <c r="A2777">
        <v>100538439</v>
      </c>
      <c r="B2777" s="1" t="s">
        <v>695</v>
      </c>
      <c r="C2777">
        <v>24000</v>
      </c>
      <c r="D2777" s="3">
        <v>45819</v>
      </c>
    </row>
    <row r="2778" spans="1:4" x14ac:dyDescent="0.25">
      <c r="A2778">
        <v>100537223</v>
      </c>
      <c r="B2778" s="1" t="s">
        <v>749</v>
      </c>
      <c r="C2778">
        <v>15000</v>
      </c>
      <c r="D2778" s="3">
        <v>45819</v>
      </c>
    </row>
    <row r="2779" spans="1:4" x14ac:dyDescent="0.25">
      <c r="A2779">
        <v>100536636</v>
      </c>
      <c r="B2779" s="1" t="s">
        <v>722</v>
      </c>
      <c r="D2779" s="3">
        <v>45798</v>
      </c>
    </row>
    <row r="2780" spans="1:4" x14ac:dyDescent="0.25">
      <c r="A2780">
        <v>100536885</v>
      </c>
      <c r="B2780" s="1" t="s">
        <v>8109</v>
      </c>
      <c r="D2780" s="3">
        <v>45408</v>
      </c>
    </row>
    <row r="2781" spans="1:4" x14ac:dyDescent="0.25">
      <c r="A2781">
        <v>100536458</v>
      </c>
      <c r="B2781" s="1" t="s">
        <v>772</v>
      </c>
      <c r="C2781">
        <v>21000</v>
      </c>
      <c r="D2781" s="3">
        <v>45819</v>
      </c>
    </row>
    <row r="2782" spans="1:4" x14ac:dyDescent="0.25">
      <c r="A2782">
        <v>100536877</v>
      </c>
      <c r="B2782" s="1" t="s">
        <v>779</v>
      </c>
      <c r="D2782" s="3">
        <v>45805</v>
      </c>
    </row>
    <row r="2783" spans="1:4" x14ac:dyDescent="0.25">
      <c r="A2783">
        <v>100538461</v>
      </c>
      <c r="B2783" s="1" t="s">
        <v>717</v>
      </c>
      <c r="C2783">
        <v>22000</v>
      </c>
      <c r="D2783" s="3">
        <v>45819</v>
      </c>
    </row>
    <row r="2784" spans="1:4" x14ac:dyDescent="0.25">
      <c r="A2784">
        <v>100524391</v>
      </c>
      <c r="B2784" s="1" t="s">
        <v>667</v>
      </c>
      <c r="C2784">
        <v>20000</v>
      </c>
      <c r="D2784" s="3">
        <v>45828</v>
      </c>
    </row>
    <row r="2785" spans="1:4" x14ac:dyDescent="0.25">
      <c r="A2785">
        <v>100536802</v>
      </c>
      <c r="B2785" s="1" t="s">
        <v>632</v>
      </c>
      <c r="D2785" s="3">
        <v>45730</v>
      </c>
    </row>
    <row r="2786" spans="1:4" x14ac:dyDescent="0.25">
      <c r="A2786">
        <v>100538702</v>
      </c>
      <c r="B2786" s="1" t="s">
        <v>699</v>
      </c>
      <c r="C2786">
        <v>24000</v>
      </c>
      <c r="D2786" s="3">
        <v>45828</v>
      </c>
    </row>
    <row r="2787" spans="1:4" x14ac:dyDescent="0.25">
      <c r="A2787">
        <v>100536360</v>
      </c>
      <c r="B2787" s="1" t="s">
        <v>655</v>
      </c>
      <c r="C2787">
        <v>17500</v>
      </c>
      <c r="D2787" s="3">
        <v>45828</v>
      </c>
    </row>
    <row r="2788" spans="1:4" x14ac:dyDescent="0.25">
      <c r="A2788">
        <v>100537172</v>
      </c>
      <c r="B2788" s="1" t="s">
        <v>703</v>
      </c>
      <c r="C2788">
        <v>10000</v>
      </c>
      <c r="D2788" s="3">
        <v>45828</v>
      </c>
    </row>
    <row r="2789" spans="1:4" x14ac:dyDescent="0.25">
      <c r="A2789">
        <v>100538666</v>
      </c>
      <c r="B2789" s="1" t="s">
        <v>718</v>
      </c>
      <c r="C2789">
        <v>30000</v>
      </c>
      <c r="D2789" s="3">
        <v>45828</v>
      </c>
    </row>
    <row r="2790" spans="1:4" x14ac:dyDescent="0.25">
      <c r="A2790">
        <v>100536377</v>
      </c>
      <c r="B2790" s="1" t="s">
        <v>645</v>
      </c>
      <c r="D2790" s="3">
        <v>45470</v>
      </c>
    </row>
    <row r="2791" spans="1:4" x14ac:dyDescent="0.25">
      <c r="A2791">
        <v>100523021</v>
      </c>
      <c r="B2791" s="1" t="s">
        <v>691</v>
      </c>
      <c r="C2791">
        <v>15000</v>
      </c>
      <c r="D2791" s="3">
        <v>45828</v>
      </c>
    </row>
    <row r="2792" spans="1:4" x14ac:dyDescent="0.25">
      <c r="A2792">
        <v>101224846</v>
      </c>
      <c r="B2792" s="1" t="s">
        <v>651</v>
      </c>
      <c r="D2792" s="3">
        <v>45449</v>
      </c>
    </row>
    <row r="2793" spans="1:4" x14ac:dyDescent="0.25">
      <c r="A2793">
        <v>101644711</v>
      </c>
      <c r="B2793" s="1" t="s">
        <v>689</v>
      </c>
      <c r="D2793" s="3"/>
    </row>
    <row r="2794" spans="1:4" x14ac:dyDescent="0.25">
      <c r="A2794">
        <v>101644708</v>
      </c>
      <c r="B2794" s="1" t="s">
        <v>657</v>
      </c>
      <c r="C2794">
        <v>19000</v>
      </c>
      <c r="D2794" s="3">
        <v>45822</v>
      </c>
    </row>
    <row r="2795" spans="1:4" x14ac:dyDescent="0.25">
      <c r="A2795">
        <v>101644709</v>
      </c>
      <c r="B2795" s="1" t="s">
        <v>681</v>
      </c>
      <c r="D2795" s="3">
        <v>45745</v>
      </c>
    </row>
    <row r="2796" spans="1:4" x14ac:dyDescent="0.25">
      <c r="A2796">
        <v>101644707</v>
      </c>
      <c r="B2796" s="1" t="s">
        <v>768</v>
      </c>
      <c r="D2796" s="3">
        <v>45798</v>
      </c>
    </row>
    <row r="2797" spans="1:4" x14ac:dyDescent="0.25">
      <c r="A2797">
        <v>101644704</v>
      </c>
      <c r="B2797" s="1" t="s">
        <v>669</v>
      </c>
      <c r="C2797">
        <v>20000</v>
      </c>
      <c r="D2797" s="3">
        <v>45828</v>
      </c>
    </row>
    <row r="2798" spans="1:4" x14ac:dyDescent="0.25">
      <c r="A2798">
        <v>101644962</v>
      </c>
      <c r="B2798" s="1" t="s">
        <v>749</v>
      </c>
      <c r="C2798">
        <v>15000</v>
      </c>
      <c r="D2798" s="3">
        <v>45819</v>
      </c>
    </row>
    <row r="2799" spans="1:4" x14ac:dyDescent="0.25">
      <c r="A2799">
        <v>101644969</v>
      </c>
      <c r="B2799" s="1" t="s">
        <v>737</v>
      </c>
      <c r="D2799" s="3">
        <v>45798</v>
      </c>
    </row>
    <row r="2800" spans="1:4" x14ac:dyDescent="0.25">
      <c r="A2800">
        <v>101645383</v>
      </c>
      <c r="B2800" s="1" t="s">
        <v>9181</v>
      </c>
      <c r="D2800" s="3">
        <v>45805</v>
      </c>
    </row>
    <row r="2801" spans="1:4" x14ac:dyDescent="0.25">
      <c r="A2801">
        <v>101645384</v>
      </c>
      <c r="B2801" s="1" t="s">
        <v>667</v>
      </c>
      <c r="D2801" s="3">
        <v>45805</v>
      </c>
    </row>
    <row r="2802" spans="1:4" x14ac:dyDescent="0.25">
      <c r="A2802">
        <v>102722485</v>
      </c>
      <c r="B2802" s="1" t="s">
        <v>705</v>
      </c>
      <c r="D2802" s="3">
        <v>45800</v>
      </c>
    </row>
    <row r="2803" spans="1:4" x14ac:dyDescent="0.25">
      <c r="A2803">
        <v>102722487</v>
      </c>
      <c r="B2803" s="1" t="s">
        <v>705</v>
      </c>
      <c r="C2803">
        <v>17000</v>
      </c>
      <c r="D2803" s="3">
        <v>45828</v>
      </c>
    </row>
    <row r="2804" spans="1:4" x14ac:dyDescent="0.25">
      <c r="A2804">
        <v>102668466</v>
      </c>
      <c r="B2804" s="1" t="s">
        <v>8217</v>
      </c>
      <c r="D2804" s="3">
        <v>45519</v>
      </c>
    </row>
    <row r="2805" spans="1:4" x14ac:dyDescent="0.25">
      <c r="A2805">
        <v>102717094</v>
      </c>
      <c r="B2805" s="1" t="s">
        <v>8727</v>
      </c>
      <c r="C2805">
        <v>20000</v>
      </c>
      <c r="D2805" s="3">
        <v>45828</v>
      </c>
    </row>
    <row r="2806" spans="1:4" x14ac:dyDescent="0.25">
      <c r="A2806">
        <v>101691797</v>
      </c>
      <c r="B2806" s="1" t="s">
        <v>745</v>
      </c>
      <c r="C2806">
        <v>18000</v>
      </c>
      <c r="D2806" s="3">
        <v>45831</v>
      </c>
    </row>
    <row r="2807" spans="1:4" x14ac:dyDescent="0.25">
      <c r="A2807">
        <v>100525975</v>
      </c>
      <c r="B2807" s="1" t="s">
        <v>6909</v>
      </c>
      <c r="D2807" s="3">
        <v>45782</v>
      </c>
    </row>
    <row r="2808" spans="1:4" x14ac:dyDescent="0.25">
      <c r="A2808">
        <v>100525374</v>
      </c>
      <c r="B2808" s="1" t="s">
        <v>6912</v>
      </c>
      <c r="C2808">
        <v>40000</v>
      </c>
      <c r="D2808" s="3">
        <v>45834</v>
      </c>
    </row>
    <row r="2809" spans="1:4" x14ac:dyDescent="0.25">
      <c r="A2809">
        <v>101645813</v>
      </c>
      <c r="B2809" s="1" t="s">
        <v>6909</v>
      </c>
      <c r="C2809">
        <v>50</v>
      </c>
      <c r="D2809" s="3">
        <v>45811</v>
      </c>
    </row>
    <row r="2810" spans="1:4" x14ac:dyDescent="0.25">
      <c r="A2810">
        <v>100523520</v>
      </c>
      <c r="B2810" s="1" t="s">
        <v>1087</v>
      </c>
      <c r="C2810">
        <v>15000</v>
      </c>
      <c r="D2810" s="3">
        <v>45828</v>
      </c>
    </row>
    <row r="2811" spans="1:4" x14ac:dyDescent="0.25">
      <c r="A2811">
        <v>102955277</v>
      </c>
      <c r="B2811" s="1" t="s">
        <v>9661</v>
      </c>
      <c r="D2811" s="3"/>
    </row>
    <row r="2812" spans="1:4" x14ac:dyDescent="0.25">
      <c r="A2812">
        <v>100523788</v>
      </c>
      <c r="B2812" s="1" t="s">
        <v>6664</v>
      </c>
      <c r="D2812" s="3">
        <v>45267</v>
      </c>
    </row>
    <row r="2813" spans="1:4" x14ac:dyDescent="0.25">
      <c r="A2813">
        <v>100525263</v>
      </c>
      <c r="B2813" s="1" t="s">
        <v>6622</v>
      </c>
      <c r="C2813">
        <v>33000</v>
      </c>
      <c r="D2813" s="3">
        <v>45832</v>
      </c>
    </row>
    <row r="2814" spans="1:4" x14ac:dyDescent="0.25">
      <c r="A2814">
        <v>100523982</v>
      </c>
      <c r="B2814" s="1" t="s">
        <v>6626</v>
      </c>
      <c r="D2814" s="3">
        <v>45197</v>
      </c>
    </row>
    <row r="2815" spans="1:4" x14ac:dyDescent="0.25">
      <c r="A2815">
        <v>100524430</v>
      </c>
      <c r="B2815" s="1" t="s">
        <v>8415</v>
      </c>
      <c r="C2815">
        <v>17000</v>
      </c>
      <c r="D2815" s="3">
        <v>45832</v>
      </c>
    </row>
    <row r="2816" spans="1:4" x14ac:dyDescent="0.25">
      <c r="A2816">
        <v>100523589</v>
      </c>
      <c r="B2816" s="1" t="s">
        <v>9528</v>
      </c>
      <c r="C2816">
        <v>20000</v>
      </c>
      <c r="D2816" s="3">
        <v>45832</v>
      </c>
    </row>
    <row r="2817" spans="1:4" x14ac:dyDescent="0.25">
      <c r="A2817">
        <v>100525423</v>
      </c>
      <c r="B2817" s="1" t="s">
        <v>6624</v>
      </c>
      <c r="C2817">
        <v>31000</v>
      </c>
      <c r="D2817" s="3">
        <v>45828</v>
      </c>
    </row>
    <row r="2818" spans="1:4" x14ac:dyDescent="0.25">
      <c r="A2818">
        <v>100524810</v>
      </c>
      <c r="B2818" s="1" t="s">
        <v>9476</v>
      </c>
      <c r="C2818">
        <v>20000</v>
      </c>
      <c r="D2818" s="3">
        <v>45832</v>
      </c>
    </row>
    <row r="2819" spans="1:4" x14ac:dyDescent="0.25">
      <c r="A2819">
        <v>100522929</v>
      </c>
      <c r="B2819" s="1" t="s">
        <v>4984</v>
      </c>
      <c r="C2819">
        <v>2000</v>
      </c>
      <c r="D2819" s="3">
        <v>45819</v>
      </c>
    </row>
    <row r="2820" spans="1:4" x14ac:dyDescent="0.25">
      <c r="A2820">
        <v>100523298</v>
      </c>
      <c r="B2820" s="1" t="s">
        <v>3267</v>
      </c>
      <c r="C2820">
        <v>30000</v>
      </c>
      <c r="D2820" s="3">
        <v>45824</v>
      </c>
    </row>
    <row r="2821" spans="1:4" x14ac:dyDescent="0.25">
      <c r="A2821">
        <v>102464835</v>
      </c>
      <c r="B2821" s="1" t="s">
        <v>6971</v>
      </c>
      <c r="D2821" s="3">
        <v>45807</v>
      </c>
    </row>
    <row r="2822" spans="1:4" x14ac:dyDescent="0.25">
      <c r="A2822">
        <v>100523793</v>
      </c>
      <c r="B2822" s="1" t="s">
        <v>9149</v>
      </c>
      <c r="D2822" s="3">
        <v>45772</v>
      </c>
    </row>
    <row r="2823" spans="1:4" x14ac:dyDescent="0.25">
      <c r="A2823">
        <v>100525261</v>
      </c>
      <c r="B2823" s="1" t="s">
        <v>8184</v>
      </c>
      <c r="D2823" s="3">
        <v>45803</v>
      </c>
    </row>
    <row r="2824" spans="1:4" x14ac:dyDescent="0.25">
      <c r="A2824">
        <v>100523977</v>
      </c>
      <c r="B2824" s="1" t="s">
        <v>8182</v>
      </c>
      <c r="D2824" s="3">
        <v>45792</v>
      </c>
    </row>
    <row r="2825" spans="1:4" x14ac:dyDescent="0.25">
      <c r="A2825">
        <v>100525129</v>
      </c>
      <c r="B2825" s="1" t="s">
        <v>6973</v>
      </c>
      <c r="C2825">
        <v>27000</v>
      </c>
      <c r="D2825" s="3">
        <v>45831</v>
      </c>
    </row>
    <row r="2826" spans="1:4" x14ac:dyDescent="0.25">
      <c r="A2826">
        <v>100523629</v>
      </c>
      <c r="B2826" s="1" t="s">
        <v>6969</v>
      </c>
      <c r="C2826">
        <v>11000</v>
      </c>
      <c r="D2826" s="3">
        <v>45831</v>
      </c>
    </row>
    <row r="2827" spans="1:4" x14ac:dyDescent="0.25">
      <c r="A2827">
        <v>100525407</v>
      </c>
      <c r="B2827" s="1" t="s">
        <v>2164</v>
      </c>
      <c r="D2827" s="3">
        <v>45765</v>
      </c>
    </row>
    <row r="2828" spans="1:4" x14ac:dyDescent="0.25">
      <c r="A2828">
        <v>102929045</v>
      </c>
      <c r="B2828" s="1" t="s">
        <v>4994</v>
      </c>
      <c r="C2828">
        <v>26000</v>
      </c>
      <c r="D2828" s="3">
        <v>45819</v>
      </c>
    </row>
    <row r="2829" spans="1:4" x14ac:dyDescent="0.25">
      <c r="A2829">
        <v>100524922</v>
      </c>
      <c r="B2829" s="1" t="s">
        <v>4093</v>
      </c>
      <c r="D2829" s="3">
        <v>45803</v>
      </c>
    </row>
    <row r="2830" spans="1:4" x14ac:dyDescent="0.25">
      <c r="A2830">
        <v>100524491</v>
      </c>
      <c r="B2830" s="1" t="s">
        <v>4992</v>
      </c>
      <c r="C2830">
        <v>26000</v>
      </c>
      <c r="D2830" s="3">
        <v>45819</v>
      </c>
    </row>
    <row r="2831" spans="1:4" x14ac:dyDescent="0.25">
      <c r="A2831">
        <v>102605264</v>
      </c>
      <c r="B2831" s="1" t="s">
        <v>4995</v>
      </c>
      <c r="D2831" s="3"/>
    </row>
    <row r="2832" spans="1:4" x14ac:dyDescent="0.25">
      <c r="A2832">
        <v>100523518</v>
      </c>
      <c r="B2832" s="1" t="s">
        <v>4764</v>
      </c>
      <c r="C2832">
        <v>10000</v>
      </c>
      <c r="D2832" s="3">
        <v>45824</v>
      </c>
    </row>
    <row r="2833" spans="1:4" x14ac:dyDescent="0.25">
      <c r="A2833">
        <v>100522641</v>
      </c>
      <c r="B2833" s="1" t="s">
        <v>3300</v>
      </c>
      <c r="C2833">
        <v>30000</v>
      </c>
      <c r="D2833" s="3">
        <v>45831</v>
      </c>
    </row>
    <row r="2834" spans="1:4" x14ac:dyDescent="0.25">
      <c r="A2834">
        <v>100955684</v>
      </c>
      <c r="B2834" s="1" t="s">
        <v>3303</v>
      </c>
      <c r="C2834">
        <v>28000</v>
      </c>
      <c r="D2834" s="3">
        <v>45831</v>
      </c>
    </row>
    <row r="2835" spans="1:4" x14ac:dyDescent="0.25">
      <c r="A2835">
        <v>100523950</v>
      </c>
      <c r="B2835" s="1" t="s">
        <v>8672</v>
      </c>
      <c r="C2835">
        <v>27000</v>
      </c>
      <c r="D2835" s="3">
        <v>45824</v>
      </c>
    </row>
    <row r="2836" spans="1:4" x14ac:dyDescent="0.25">
      <c r="A2836">
        <v>100523945</v>
      </c>
      <c r="B2836" s="1" t="s">
        <v>2949</v>
      </c>
      <c r="C2836">
        <v>15000</v>
      </c>
      <c r="D2836" s="3">
        <v>45831</v>
      </c>
    </row>
    <row r="2837" spans="1:4" x14ac:dyDescent="0.25">
      <c r="A2837">
        <v>101645925</v>
      </c>
      <c r="B2837" s="1" t="s">
        <v>2949</v>
      </c>
      <c r="C2837">
        <v>15000</v>
      </c>
      <c r="D2837" s="3">
        <v>45831</v>
      </c>
    </row>
    <row r="2838" spans="1:4" x14ac:dyDescent="0.25">
      <c r="A2838">
        <v>100522661</v>
      </c>
      <c r="B2838" s="1" t="s">
        <v>6980</v>
      </c>
      <c r="C2838">
        <v>15500</v>
      </c>
      <c r="D2838" s="3">
        <v>45833</v>
      </c>
    </row>
    <row r="2839" spans="1:4" x14ac:dyDescent="0.25">
      <c r="A2839">
        <v>100523483</v>
      </c>
      <c r="B2839" s="1" t="s">
        <v>8361</v>
      </c>
      <c r="D2839" s="3">
        <v>45738</v>
      </c>
    </row>
    <row r="2840" spans="1:4" x14ac:dyDescent="0.25">
      <c r="A2840">
        <v>100522758</v>
      </c>
      <c r="B2840" s="1" t="s">
        <v>6982</v>
      </c>
      <c r="C2840">
        <v>45000</v>
      </c>
      <c r="D2840" s="3">
        <v>45831</v>
      </c>
    </row>
    <row r="2841" spans="1:4" x14ac:dyDescent="0.25">
      <c r="A2841">
        <v>102543088</v>
      </c>
      <c r="B2841" s="1" t="s">
        <v>2809</v>
      </c>
      <c r="D2841" s="3">
        <v>44981</v>
      </c>
    </row>
    <row r="2842" spans="1:4" x14ac:dyDescent="0.25">
      <c r="A2842">
        <v>102191545</v>
      </c>
      <c r="B2842" s="1" t="s">
        <v>5889</v>
      </c>
      <c r="D2842" s="3">
        <v>45714</v>
      </c>
    </row>
    <row r="2843" spans="1:4" x14ac:dyDescent="0.25">
      <c r="A2843">
        <v>100524800</v>
      </c>
      <c r="B2843" s="1" t="s">
        <v>5881</v>
      </c>
      <c r="C2843">
        <v>26000</v>
      </c>
      <c r="D2843" s="3">
        <v>45826</v>
      </c>
    </row>
    <row r="2844" spans="1:4" x14ac:dyDescent="0.25">
      <c r="A2844">
        <v>100522364</v>
      </c>
      <c r="B2844" s="1" t="s">
        <v>5887</v>
      </c>
      <c r="C2844">
        <v>40000</v>
      </c>
      <c r="D2844" s="3">
        <v>45833</v>
      </c>
    </row>
    <row r="2845" spans="1:4" x14ac:dyDescent="0.25">
      <c r="A2845">
        <v>100523599</v>
      </c>
      <c r="B2845" s="1" t="s">
        <v>8088</v>
      </c>
      <c r="C2845">
        <v>15000</v>
      </c>
      <c r="D2845" s="3">
        <v>45831</v>
      </c>
    </row>
    <row r="2846" spans="1:4" x14ac:dyDescent="0.25">
      <c r="A2846">
        <v>100525226</v>
      </c>
      <c r="B2846" s="1" t="s">
        <v>5883</v>
      </c>
      <c r="C2846">
        <v>40000</v>
      </c>
      <c r="D2846" s="3">
        <v>45824</v>
      </c>
    </row>
    <row r="2847" spans="1:4" x14ac:dyDescent="0.25">
      <c r="A2847">
        <v>100523097</v>
      </c>
      <c r="B2847" s="1" t="s">
        <v>5885</v>
      </c>
      <c r="C2847">
        <v>20000</v>
      </c>
      <c r="D2847" s="3">
        <v>45831</v>
      </c>
    </row>
    <row r="2848" spans="1:4" x14ac:dyDescent="0.25">
      <c r="A2848">
        <v>100522943</v>
      </c>
      <c r="B2848" s="1" t="s">
        <v>5891</v>
      </c>
      <c r="C2848">
        <v>38000</v>
      </c>
      <c r="D2848" s="3">
        <v>45824</v>
      </c>
    </row>
    <row r="2849" spans="1:4" x14ac:dyDescent="0.25">
      <c r="A2849">
        <v>102803078</v>
      </c>
      <c r="B2849" s="1" t="s">
        <v>9466</v>
      </c>
      <c r="C2849">
        <v>25800</v>
      </c>
      <c r="D2849" s="3">
        <v>45831</v>
      </c>
    </row>
    <row r="2850" spans="1:4" x14ac:dyDescent="0.25">
      <c r="A2850">
        <v>100523991</v>
      </c>
      <c r="B2850" s="1" t="s">
        <v>6103</v>
      </c>
      <c r="C2850">
        <v>25000</v>
      </c>
      <c r="D2850" s="3">
        <v>45831</v>
      </c>
    </row>
    <row r="2851" spans="1:4" x14ac:dyDescent="0.25">
      <c r="A2851">
        <v>100523276</v>
      </c>
      <c r="B2851" s="1" t="s">
        <v>8967</v>
      </c>
      <c r="C2851">
        <v>17000</v>
      </c>
      <c r="D2851" s="3">
        <v>45833</v>
      </c>
    </row>
    <row r="2852" spans="1:4" x14ac:dyDescent="0.25">
      <c r="A2852">
        <v>100523584</v>
      </c>
      <c r="B2852" s="1" t="s">
        <v>3785</v>
      </c>
      <c r="C2852">
        <v>20000</v>
      </c>
      <c r="D2852" s="3">
        <v>45827</v>
      </c>
    </row>
    <row r="2853" spans="1:4" x14ac:dyDescent="0.25">
      <c r="A2853">
        <v>100523129</v>
      </c>
      <c r="B2853" s="1" t="s">
        <v>3790</v>
      </c>
      <c r="D2853" s="3">
        <v>45765</v>
      </c>
    </row>
    <row r="2854" spans="1:4" x14ac:dyDescent="0.25">
      <c r="A2854">
        <v>100522955</v>
      </c>
      <c r="B2854" s="1" t="s">
        <v>8825</v>
      </c>
      <c r="C2854">
        <v>25000</v>
      </c>
      <c r="D2854" s="3">
        <v>45832</v>
      </c>
    </row>
    <row r="2855" spans="1:4" x14ac:dyDescent="0.25">
      <c r="A2855">
        <v>100524950</v>
      </c>
      <c r="B2855" s="1" t="s">
        <v>8825</v>
      </c>
      <c r="C2855">
        <v>30000</v>
      </c>
      <c r="D2855" s="3">
        <v>45832</v>
      </c>
    </row>
    <row r="2856" spans="1:4" x14ac:dyDescent="0.25">
      <c r="A2856">
        <v>100524120</v>
      </c>
      <c r="B2856" s="1" t="s">
        <v>3792</v>
      </c>
      <c r="C2856">
        <v>27000</v>
      </c>
      <c r="D2856" s="3">
        <v>45832</v>
      </c>
    </row>
    <row r="2857" spans="1:4" x14ac:dyDescent="0.25">
      <c r="A2857">
        <v>100522894</v>
      </c>
      <c r="B2857" s="1" t="s">
        <v>3788</v>
      </c>
      <c r="C2857">
        <v>30000</v>
      </c>
      <c r="D2857" s="3">
        <v>45832</v>
      </c>
    </row>
    <row r="2858" spans="1:4" x14ac:dyDescent="0.25">
      <c r="A2858">
        <v>101628859</v>
      </c>
      <c r="B2858" s="1" t="s">
        <v>3790</v>
      </c>
      <c r="D2858" s="3">
        <v>45765</v>
      </c>
    </row>
    <row r="2859" spans="1:4" x14ac:dyDescent="0.25">
      <c r="A2859">
        <v>102273759</v>
      </c>
      <c r="B2859" s="1" t="s">
        <v>1376</v>
      </c>
      <c r="D2859" s="3">
        <v>45801</v>
      </c>
    </row>
    <row r="2860" spans="1:4" x14ac:dyDescent="0.25">
      <c r="A2860">
        <v>102188517</v>
      </c>
      <c r="B2860" s="1" t="s">
        <v>1379</v>
      </c>
      <c r="D2860" s="3"/>
    </row>
    <row r="2861" spans="1:4" x14ac:dyDescent="0.25">
      <c r="A2861">
        <v>102925764</v>
      </c>
      <c r="B2861" s="1" t="s">
        <v>5141</v>
      </c>
      <c r="D2861" s="3"/>
    </row>
    <row r="2862" spans="1:4" x14ac:dyDescent="0.25">
      <c r="A2862">
        <v>102771670</v>
      </c>
      <c r="B2862" s="1" t="s">
        <v>5143</v>
      </c>
      <c r="D2862" s="3"/>
    </row>
    <row r="2863" spans="1:4" x14ac:dyDescent="0.25">
      <c r="A2863">
        <v>102890576</v>
      </c>
      <c r="B2863" s="1" t="s">
        <v>5147</v>
      </c>
      <c r="C2863">
        <v>117118</v>
      </c>
      <c r="D2863" s="3">
        <v>45822</v>
      </c>
    </row>
    <row r="2864" spans="1:4" x14ac:dyDescent="0.25">
      <c r="A2864">
        <v>102277451</v>
      </c>
      <c r="B2864" s="1" t="s">
        <v>8413</v>
      </c>
      <c r="D2864" s="3">
        <v>45797</v>
      </c>
    </row>
    <row r="2865" spans="1:4" x14ac:dyDescent="0.25">
      <c r="A2865">
        <v>102414841</v>
      </c>
      <c r="B2865" s="1" t="s">
        <v>8411</v>
      </c>
      <c r="D2865" s="3"/>
    </row>
    <row r="2866" spans="1:4" x14ac:dyDescent="0.25">
      <c r="A2866">
        <v>100525699</v>
      </c>
      <c r="B2866" s="1" t="s">
        <v>9063</v>
      </c>
      <c r="D2866" s="3">
        <v>45800</v>
      </c>
    </row>
    <row r="2867" spans="1:4" x14ac:dyDescent="0.25">
      <c r="A2867">
        <v>100526126</v>
      </c>
      <c r="B2867" s="1" t="s">
        <v>5145</v>
      </c>
      <c r="D2867" s="3">
        <v>45796</v>
      </c>
    </row>
    <row r="2868" spans="1:4" x14ac:dyDescent="0.25">
      <c r="A2868">
        <v>100526534</v>
      </c>
      <c r="B2868" s="1" t="s">
        <v>5149</v>
      </c>
      <c r="D2868" s="3">
        <v>45309</v>
      </c>
    </row>
    <row r="2869" spans="1:4" x14ac:dyDescent="0.25">
      <c r="A2869">
        <v>101178455</v>
      </c>
      <c r="B2869" s="1" t="s">
        <v>5139</v>
      </c>
      <c r="D2869" s="3">
        <v>45118</v>
      </c>
    </row>
    <row r="2870" spans="1:4" x14ac:dyDescent="0.25">
      <c r="A2870">
        <v>101647349</v>
      </c>
      <c r="B2870" s="1" t="s">
        <v>5645</v>
      </c>
      <c r="D2870" s="3">
        <v>44845</v>
      </c>
    </row>
    <row r="2871" spans="1:4" x14ac:dyDescent="0.25">
      <c r="A2871">
        <v>101648193</v>
      </c>
      <c r="B2871" s="1" t="s">
        <v>5645</v>
      </c>
      <c r="D2871" s="3">
        <v>44845</v>
      </c>
    </row>
    <row r="2872" spans="1:4" x14ac:dyDescent="0.25">
      <c r="A2872">
        <v>102805648</v>
      </c>
      <c r="B2872" s="1" t="s">
        <v>8684</v>
      </c>
      <c r="C2872">
        <v>60000</v>
      </c>
      <c r="D2872" s="3">
        <v>45825</v>
      </c>
    </row>
    <row r="2873" spans="1:4" x14ac:dyDescent="0.25">
      <c r="A2873">
        <v>102908080</v>
      </c>
      <c r="B2873" s="1" t="s">
        <v>9425</v>
      </c>
      <c r="C2873">
        <v>30000</v>
      </c>
      <c r="D2873" s="3">
        <v>45828</v>
      </c>
    </row>
    <row r="2874" spans="1:4" x14ac:dyDescent="0.25">
      <c r="A2874">
        <v>102818639</v>
      </c>
      <c r="B2874" s="1" t="s">
        <v>8485</v>
      </c>
      <c r="C2874">
        <v>30000</v>
      </c>
      <c r="D2874" s="3">
        <v>45825</v>
      </c>
    </row>
    <row r="2875" spans="1:4" x14ac:dyDescent="0.25">
      <c r="A2875">
        <v>102917563</v>
      </c>
      <c r="B2875" s="1" t="s">
        <v>9425</v>
      </c>
      <c r="D2875" s="3">
        <v>45804</v>
      </c>
    </row>
    <row r="2876" spans="1:4" x14ac:dyDescent="0.25">
      <c r="A2876">
        <v>102788678</v>
      </c>
      <c r="B2876" s="1" t="s">
        <v>2224</v>
      </c>
      <c r="C2876">
        <v>15000</v>
      </c>
      <c r="D2876" s="3">
        <v>45826</v>
      </c>
    </row>
    <row r="2877" spans="1:4" x14ac:dyDescent="0.25">
      <c r="A2877">
        <v>102917564</v>
      </c>
      <c r="B2877" s="1" t="s">
        <v>9425</v>
      </c>
      <c r="D2877" s="3">
        <v>45804</v>
      </c>
    </row>
    <row r="2878" spans="1:4" x14ac:dyDescent="0.25">
      <c r="A2878">
        <v>102908078</v>
      </c>
      <c r="B2878" s="1" t="s">
        <v>9425</v>
      </c>
      <c r="C2878">
        <v>30000</v>
      </c>
      <c r="D2878" s="3">
        <v>45828</v>
      </c>
    </row>
    <row r="2879" spans="1:4" x14ac:dyDescent="0.25">
      <c r="A2879">
        <v>102917562</v>
      </c>
      <c r="B2879" s="1" t="s">
        <v>9425</v>
      </c>
      <c r="D2879" s="3">
        <v>45804</v>
      </c>
    </row>
    <row r="2880" spans="1:4" x14ac:dyDescent="0.25">
      <c r="A2880">
        <v>102892093</v>
      </c>
      <c r="B2880" s="1" t="s">
        <v>2230</v>
      </c>
      <c r="D2880" s="3">
        <v>45783</v>
      </c>
    </row>
    <row r="2881" spans="1:4" x14ac:dyDescent="0.25">
      <c r="A2881">
        <v>102586207</v>
      </c>
      <c r="B2881" s="1" t="s">
        <v>2790</v>
      </c>
      <c r="C2881">
        <v>5000</v>
      </c>
      <c r="D2881" s="3">
        <v>45828</v>
      </c>
    </row>
    <row r="2882" spans="1:4" x14ac:dyDescent="0.25">
      <c r="A2882">
        <v>100538161</v>
      </c>
      <c r="B2882" s="1" t="s">
        <v>2214</v>
      </c>
      <c r="C2882">
        <v>26400</v>
      </c>
      <c r="D2882" s="3">
        <v>45821</v>
      </c>
    </row>
    <row r="2883" spans="1:4" x14ac:dyDescent="0.25">
      <c r="A2883">
        <v>100537654</v>
      </c>
      <c r="B2883" s="1" t="s">
        <v>2219</v>
      </c>
      <c r="C2883">
        <v>25000</v>
      </c>
      <c r="D2883" s="3">
        <v>45825</v>
      </c>
    </row>
    <row r="2884" spans="1:4" x14ac:dyDescent="0.25">
      <c r="A2884">
        <v>100537966</v>
      </c>
      <c r="B2884" s="1" t="s">
        <v>2236</v>
      </c>
      <c r="C2884">
        <v>30000</v>
      </c>
      <c r="D2884" s="3">
        <v>45828</v>
      </c>
    </row>
    <row r="2885" spans="1:4" x14ac:dyDescent="0.25">
      <c r="A2885">
        <v>100538147</v>
      </c>
      <c r="B2885" s="1" t="s">
        <v>2226</v>
      </c>
      <c r="C2885">
        <v>30000</v>
      </c>
      <c r="D2885" s="3">
        <v>45825</v>
      </c>
    </row>
    <row r="2886" spans="1:4" x14ac:dyDescent="0.25">
      <c r="A2886">
        <v>100538300</v>
      </c>
      <c r="B2886" s="1" t="s">
        <v>9134</v>
      </c>
      <c r="D2886" s="3">
        <v>45249</v>
      </c>
    </row>
    <row r="2887" spans="1:4" x14ac:dyDescent="0.25">
      <c r="A2887">
        <v>100538151</v>
      </c>
      <c r="B2887" s="1" t="s">
        <v>2214</v>
      </c>
      <c r="C2887">
        <v>42000</v>
      </c>
      <c r="D2887" s="3">
        <v>45825</v>
      </c>
    </row>
    <row r="2888" spans="1:4" x14ac:dyDescent="0.25">
      <c r="A2888">
        <v>100538476</v>
      </c>
      <c r="B2888" s="1" t="s">
        <v>8483</v>
      </c>
      <c r="C2888">
        <v>38702</v>
      </c>
      <c r="D2888" s="3">
        <v>45831</v>
      </c>
    </row>
    <row r="2889" spans="1:4" x14ac:dyDescent="0.25">
      <c r="A2889">
        <v>100955506</v>
      </c>
      <c r="B2889" s="1" t="s">
        <v>3926</v>
      </c>
      <c r="C2889">
        <v>45000</v>
      </c>
      <c r="D2889" s="3">
        <v>45813</v>
      </c>
    </row>
    <row r="2890" spans="1:4" x14ac:dyDescent="0.25">
      <c r="A2890">
        <v>100538130</v>
      </c>
      <c r="B2890" s="1" t="s">
        <v>2217</v>
      </c>
      <c r="C2890">
        <v>25000</v>
      </c>
      <c r="D2890" s="3">
        <v>45829</v>
      </c>
    </row>
    <row r="2891" spans="1:4" x14ac:dyDescent="0.25">
      <c r="A2891">
        <v>100538467</v>
      </c>
      <c r="B2891" s="1" t="s">
        <v>9662</v>
      </c>
      <c r="D2891" s="3">
        <v>45806</v>
      </c>
    </row>
    <row r="2892" spans="1:4" x14ac:dyDescent="0.25">
      <c r="A2892">
        <v>100538634</v>
      </c>
      <c r="B2892" s="1" t="s">
        <v>2234</v>
      </c>
      <c r="C2892">
        <v>30000</v>
      </c>
      <c r="D2892" s="3">
        <v>45825</v>
      </c>
    </row>
    <row r="2893" spans="1:4" x14ac:dyDescent="0.25">
      <c r="A2893">
        <v>100538171</v>
      </c>
      <c r="B2893" s="1" t="s">
        <v>2232</v>
      </c>
      <c r="C2893">
        <v>31000</v>
      </c>
      <c r="D2893" s="3">
        <v>45825</v>
      </c>
    </row>
    <row r="2894" spans="1:4" x14ac:dyDescent="0.25">
      <c r="A2894">
        <v>101615370</v>
      </c>
      <c r="B2894" s="1" t="s">
        <v>2221</v>
      </c>
      <c r="C2894">
        <v>12000</v>
      </c>
      <c r="D2894" s="3">
        <v>45834</v>
      </c>
    </row>
    <row r="2895" spans="1:4" x14ac:dyDescent="0.25">
      <c r="A2895">
        <v>102704963</v>
      </c>
      <c r="B2895" s="1" t="s">
        <v>7737</v>
      </c>
      <c r="C2895">
        <v>30000</v>
      </c>
      <c r="D2895" s="3">
        <v>45824</v>
      </c>
    </row>
    <row r="2896" spans="1:4" x14ac:dyDescent="0.25">
      <c r="A2896">
        <v>102714677</v>
      </c>
      <c r="B2896" s="1" t="s">
        <v>2228</v>
      </c>
      <c r="D2896" s="3">
        <v>45800</v>
      </c>
    </row>
    <row r="2897" spans="1:4" x14ac:dyDescent="0.25">
      <c r="A2897">
        <v>102175919</v>
      </c>
      <c r="B2897" s="1" t="s">
        <v>8238</v>
      </c>
      <c r="D2897" s="3"/>
    </row>
    <row r="2898" spans="1:4" x14ac:dyDescent="0.25">
      <c r="A2898">
        <v>102176592</v>
      </c>
      <c r="B2898" s="1" t="s">
        <v>8238</v>
      </c>
      <c r="D2898" s="3"/>
    </row>
    <row r="2899" spans="1:4" x14ac:dyDescent="0.25">
      <c r="A2899">
        <v>102177346</v>
      </c>
      <c r="B2899" s="1" t="s">
        <v>1191</v>
      </c>
      <c r="D2899" s="3"/>
    </row>
    <row r="2900" spans="1:4" x14ac:dyDescent="0.25">
      <c r="A2900">
        <v>102178675</v>
      </c>
      <c r="B2900" s="1" t="s">
        <v>1191</v>
      </c>
      <c r="D2900" s="3">
        <v>42983</v>
      </c>
    </row>
    <row r="2901" spans="1:4" x14ac:dyDescent="0.25">
      <c r="A2901">
        <v>102178679</v>
      </c>
      <c r="B2901" s="1" t="s">
        <v>1195</v>
      </c>
      <c r="D2901" s="3">
        <v>43857</v>
      </c>
    </row>
    <row r="2902" spans="1:4" x14ac:dyDescent="0.25">
      <c r="A2902">
        <v>102416227</v>
      </c>
      <c r="B2902" s="1" t="s">
        <v>1191</v>
      </c>
      <c r="D2902" s="3">
        <v>44509</v>
      </c>
    </row>
    <row r="2903" spans="1:4" x14ac:dyDescent="0.25">
      <c r="A2903">
        <v>102177950</v>
      </c>
      <c r="B2903" s="1" t="s">
        <v>1188</v>
      </c>
      <c r="D2903" s="3"/>
    </row>
    <row r="2904" spans="1:4" x14ac:dyDescent="0.25">
      <c r="A2904">
        <v>102186425</v>
      </c>
      <c r="B2904" s="1" t="s">
        <v>1191</v>
      </c>
      <c r="D2904" s="3"/>
    </row>
    <row r="2905" spans="1:4" x14ac:dyDescent="0.25">
      <c r="A2905">
        <v>102419668</v>
      </c>
      <c r="B2905" s="1" t="s">
        <v>8086</v>
      </c>
      <c r="C2905">
        <v>35000</v>
      </c>
      <c r="D2905" s="3">
        <v>45829</v>
      </c>
    </row>
    <row r="2906" spans="1:4" x14ac:dyDescent="0.25">
      <c r="A2906">
        <v>102175854</v>
      </c>
      <c r="B2906" s="1" t="s">
        <v>5057</v>
      </c>
      <c r="D2906" s="3"/>
    </row>
    <row r="2907" spans="1:4" x14ac:dyDescent="0.25">
      <c r="A2907">
        <v>102187928</v>
      </c>
      <c r="B2907" s="1" t="s">
        <v>5062</v>
      </c>
      <c r="C2907">
        <v>144383</v>
      </c>
      <c r="D2907" s="3">
        <v>45831</v>
      </c>
    </row>
    <row r="2908" spans="1:4" x14ac:dyDescent="0.25">
      <c r="A2908">
        <v>102423994</v>
      </c>
      <c r="B2908" s="1" t="s">
        <v>5070</v>
      </c>
      <c r="D2908" s="3"/>
    </row>
    <row r="2909" spans="1:4" x14ac:dyDescent="0.25">
      <c r="A2909">
        <v>102424012</v>
      </c>
      <c r="B2909" s="1" t="s">
        <v>5066</v>
      </c>
      <c r="D2909" s="3">
        <v>44383</v>
      </c>
    </row>
    <row r="2910" spans="1:4" x14ac:dyDescent="0.25">
      <c r="A2910">
        <v>102190913</v>
      </c>
      <c r="B2910" s="1" t="s">
        <v>5064</v>
      </c>
      <c r="D2910" s="3">
        <v>45567</v>
      </c>
    </row>
    <row r="2911" spans="1:4" x14ac:dyDescent="0.25">
      <c r="A2911">
        <v>102201467</v>
      </c>
      <c r="B2911" s="1" t="s">
        <v>5060</v>
      </c>
      <c r="D2911" s="3"/>
    </row>
    <row r="2912" spans="1:4" x14ac:dyDescent="0.25">
      <c r="A2912">
        <v>100538925</v>
      </c>
      <c r="B2912" s="1" t="s">
        <v>9663</v>
      </c>
      <c r="C2912">
        <v>40000</v>
      </c>
      <c r="D2912" s="3">
        <v>45831</v>
      </c>
    </row>
    <row r="2913" spans="1:4" x14ac:dyDescent="0.25">
      <c r="A2913">
        <v>100538996</v>
      </c>
      <c r="B2913" s="1" t="s">
        <v>5068</v>
      </c>
      <c r="C2913">
        <v>64000</v>
      </c>
      <c r="D2913" s="3">
        <v>45821</v>
      </c>
    </row>
    <row r="2914" spans="1:4" x14ac:dyDescent="0.25">
      <c r="A2914">
        <v>100537279</v>
      </c>
      <c r="B2914" s="1" t="s">
        <v>7896</v>
      </c>
      <c r="C2914">
        <v>42000</v>
      </c>
      <c r="D2914" s="3">
        <v>45831</v>
      </c>
    </row>
    <row r="2915" spans="1:4" x14ac:dyDescent="0.25">
      <c r="A2915">
        <v>100537273</v>
      </c>
      <c r="B2915" s="1" t="s">
        <v>1024</v>
      </c>
      <c r="D2915" s="3">
        <v>45803</v>
      </c>
    </row>
    <row r="2916" spans="1:4" x14ac:dyDescent="0.25">
      <c r="A2916">
        <v>100540044</v>
      </c>
      <c r="B2916" s="1" t="s">
        <v>7013</v>
      </c>
      <c r="D2916" s="3">
        <v>45686</v>
      </c>
    </row>
    <row r="2917" spans="1:4" x14ac:dyDescent="0.25">
      <c r="A2917">
        <v>100540233</v>
      </c>
      <c r="B2917" s="1" t="s">
        <v>7029</v>
      </c>
      <c r="C2917">
        <v>58300</v>
      </c>
      <c r="D2917" s="3">
        <v>45831</v>
      </c>
    </row>
    <row r="2918" spans="1:4" x14ac:dyDescent="0.25">
      <c r="A2918">
        <v>100540140</v>
      </c>
      <c r="B2918" s="1" t="s">
        <v>7027</v>
      </c>
      <c r="C2918">
        <v>25000</v>
      </c>
      <c r="D2918" s="3">
        <v>45828</v>
      </c>
    </row>
    <row r="2919" spans="1:4" x14ac:dyDescent="0.25">
      <c r="A2919">
        <v>100536944</v>
      </c>
      <c r="B2919" s="1" t="s">
        <v>7031</v>
      </c>
      <c r="C2919">
        <v>40000</v>
      </c>
      <c r="D2919" s="3">
        <v>45834</v>
      </c>
    </row>
    <row r="2920" spans="1:4" x14ac:dyDescent="0.25">
      <c r="A2920">
        <v>100536774</v>
      </c>
      <c r="B2920" s="1" t="s">
        <v>8789</v>
      </c>
      <c r="C2920">
        <v>28000</v>
      </c>
      <c r="D2920" s="3">
        <v>45834</v>
      </c>
    </row>
    <row r="2921" spans="1:4" x14ac:dyDescent="0.25">
      <c r="A2921">
        <v>100540580</v>
      </c>
      <c r="B2921" s="1" t="s">
        <v>3462</v>
      </c>
      <c r="C2921">
        <v>28000</v>
      </c>
      <c r="D2921" s="3">
        <v>45834</v>
      </c>
    </row>
    <row r="2922" spans="1:4" x14ac:dyDescent="0.25">
      <c r="A2922">
        <v>100540579</v>
      </c>
      <c r="B2922" s="1" t="s">
        <v>3462</v>
      </c>
      <c r="C2922">
        <v>28000</v>
      </c>
      <c r="D2922" s="3">
        <v>45834</v>
      </c>
    </row>
    <row r="2923" spans="1:4" x14ac:dyDescent="0.25">
      <c r="A2923">
        <v>100540118</v>
      </c>
      <c r="B2923" s="1" t="s">
        <v>3459</v>
      </c>
      <c r="C2923">
        <v>45000</v>
      </c>
      <c r="D2923" s="3">
        <v>45826</v>
      </c>
    </row>
    <row r="2924" spans="1:4" x14ac:dyDescent="0.25">
      <c r="A2924">
        <v>102540577</v>
      </c>
      <c r="B2924" s="1" t="s">
        <v>1933</v>
      </c>
      <c r="D2924" s="3"/>
    </row>
    <row r="2925" spans="1:4" x14ac:dyDescent="0.25">
      <c r="A2925">
        <v>101831071</v>
      </c>
      <c r="B2925" s="1" t="s">
        <v>4099</v>
      </c>
      <c r="C2925">
        <v>65000</v>
      </c>
      <c r="D2925" s="3">
        <v>45828</v>
      </c>
    </row>
    <row r="2926" spans="1:4" x14ac:dyDescent="0.25">
      <c r="A2926">
        <v>102719669</v>
      </c>
      <c r="B2926" s="1" t="s">
        <v>1930</v>
      </c>
      <c r="C2926">
        <v>118000</v>
      </c>
      <c r="D2926" s="3">
        <v>45831</v>
      </c>
    </row>
    <row r="2927" spans="1:4" x14ac:dyDescent="0.25">
      <c r="A2927">
        <v>101360734</v>
      </c>
      <c r="B2927" s="1" t="s">
        <v>2336</v>
      </c>
      <c r="D2927" s="3">
        <v>45790</v>
      </c>
    </row>
    <row r="2928" spans="1:4" x14ac:dyDescent="0.25">
      <c r="A2928">
        <v>102639090</v>
      </c>
      <c r="B2928" s="1" t="s">
        <v>7538</v>
      </c>
      <c r="C2928">
        <v>26686</v>
      </c>
      <c r="D2928" s="3">
        <v>45825</v>
      </c>
    </row>
    <row r="2929" spans="1:4" x14ac:dyDescent="0.25">
      <c r="A2929">
        <v>102825849</v>
      </c>
      <c r="B2929" s="1" t="s">
        <v>9553</v>
      </c>
      <c r="C2929">
        <v>26000</v>
      </c>
      <c r="D2929" s="3">
        <v>45829</v>
      </c>
    </row>
    <row r="2930" spans="1:4" x14ac:dyDescent="0.25">
      <c r="A2930">
        <v>100526288</v>
      </c>
      <c r="B2930" s="1" t="s">
        <v>3988</v>
      </c>
      <c r="C2930">
        <v>29000</v>
      </c>
      <c r="D2930" s="3">
        <v>45825</v>
      </c>
    </row>
    <row r="2931" spans="1:4" x14ac:dyDescent="0.25">
      <c r="A2931">
        <v>100525813</v>
      </c>
      <c r="B2931" s="1" t="s">
        <v>3988</v>
      </c>
      <c r="C2931">
        <v>29000</v>
      </c>
      <c r="D2931" s="3">
        <v>45825</v>
      </c>
    </row>
    <row r="2932" spans="1:4" x14ac:dyDescent="0.25">
      <c r="A2932">
        <v>100526198</v>
      </c>
      <c r="B2932" s="1" t="s">
        <v>3994</v>
      </c>
      <c r="C2932">
        <v>26400</v>
      </c>
      <c r="D2932" s="3">
        <v>45826</v>
      </c>
    </row>
    <row r="2933" spans="1:4" x14ac:dyDescent="0.25">
      <c r="A2933">
        <v>100525906</v>
      </c>
      <c r="B2933" s="1" t="s">
        <v>8013</v>
      </c>
      <c r="C2933">
        <v>26000</v>
      </c>
      <c r="D2933" s="3">
        <v>45829</v>
      </c>
    </row>
    <row r="2934" spans="1:4" x14ac:dyDescent="0.25">
      <c r="A2934">
        <v>100526212</v>
      </c>
      <c r="B2934" s="1" t="s">
        <v>3997</v>
      </c>
      <c r="C2934">
        <v>19800</v>
      </c>
      <c r="D2934" s="3">
        <v>45824</v>
      </c>
    </row>
    <row r="2935" spans="1:4" x14ac:dyDescent="0.25">
      <c r="A2935">
        <v>100526214</v>
      </c>
      <c r="B2935" s="1" t="s">
        <v>3991</v>
      </c>
      <c r="C2935">
        <v>33000</v>
      </c>
      <c r="D2935" s="3">
        <v>45828</v>
      </c>
    </row>
    <row r="2936" spans="1:4" x14ac:dyDescent="0.25">
      <c r="A2936">
        <v>100526209</v>
      </c>
      <c r="B2936" s="1" t="s">
        <v>8015</v>
      </c>
      <c r="C2936">
        <v>22000</v>
      </c>
      <c r="D2936" s="3">
        <v>45826</v>
      </c>
    </row>
    <row r="2937" spans="1:4" x14ac:dyDescent="0.25">
      <c r="A2937">
        <v>100540234</v>
      </c>
      <c r="B2937" s="1" t="s">
        <v>3991</v>
      </c>
      <c r="C2937">
        <v>33000</v>
      </c>
      <c r="D2937" s="3">
        <v>45828</v>
      </c>
    </row>
    <row r="2938" spans="1:4" x14ac:dyDescent="0.25">
      <c r="A2938">
        <v>102732103</v>
      </c>
      <c r="B2938" s="1" t="s">
        <v>4691</v>
      </c>
      <c r="D2938" s="3">
        <v>45790</v>
      </c>
    </row>
    <row r="2939" spans="1:4" x14ac:dyDescent="0.25">
      <c r="A2939">
        <v>102754245</v>
      </c>
      <c r="B2939" s="1" t="s">
        <v>4689</v>
      </c>
      <c r="D2939" s="3">
        <v>45806</v>
      </c>
    </row>
    <row r="2940" spans="1:4" x14ac:dyDescent="0.25">
      <c r="A2940">
        <v>100525672</v>
      </c>
      <c r="B2940" s="1" t="s">
        <v>4687</v>
      </c>
      <c r="D2940" s="3">
        <v>45776</v>
      </c>
    </row>
    <row r="2941" spans="1:4" x14ac:dyDescent="0.25">
      <c r="A2941">
        <v>102752323</v>
      </c>
      <c r="B2941" s="1" t="s">
        <v>6706</v>
      </c>
      <c r="D2941" s="3">
        <v>45688</v>
      </c>
    </row>
    <row r="2942" spans="1:4" x14ac:dyDescent="0.25">
      <c r="A2942">
        <v>102184204</v>
      </c>
      <c r="B2942" s="1" t="s">
        <v>6702</v>
      </c>
      <c r="D2942" s="3"/>
    </row>
    <row r="2943" spans="1:4" x14ac:dyDescent="0.25">
      <c r="A2943">
        <v>102418606</v>
      </c>
      <c r="B2943" s="1" t="s">
        <v>7846</v>
      </c>
      <c r="D2943" s="3">
        <v>43510</v>
      </c>
    </row>
    <row r="2944" spans="1:4" x14ac:dyDescent="0.25">
      <c r="A2944">
        <v>102180157</v>
      </c>
      <c r="B2944" s="1" t="s">
        <v>9534</v>
      </c>
      <c r="D2944" s="3">
        <v>44833</v>
      </c>
    </row>
    <row r="2945" spans="1:4" x14ac:dyDescent="0.25">
      <c r="A2945">
        <v>102189986</v>
      </c>
      <c r="B2945" s="1" t="s">
        <v>6702</v>
      </c>
      <c r="D2945" s="3">
        <v>43553</v>
      </c>
    </row>
    <row r="2946" spans="1:4" x14ac:dyDescent="0.25">
      <c r="A2946">
        <v>102546215</v>
      </c>
      <c r="B2946" s="1" t="s">
        <v>7958</v>
      </c>
      <c r="D2946" s="3">
        <v>44618</v>
      </c>
    </row>
    <row r="2947" spans="1:4" x14ac:dyDescent="0.25">
      <c r="A2947">
        <v>102180868</v>
      </c>
      <c r="B2947" s="1" t="s">
        <v>2787</v>
      </c>
      <c r="D2947" s="3"/>
    </row>
    <row r="2948" spans="1:4" x14ac:dyDescent="0.25">
      <c r="A2948">
        <v>102192883</v>
      </c>
      <c r="B2948" s="1" t="s">
        <v>8398</v>
      </c>
      <c r="D2948" s="3">
        <v>45790</v>
      </c>
    </row>
    <row r="2949" spans="1:4" x14ac:dyDescent="0.25">
      <c r="A2949">
        <v>102191634</v>
      </c>
      <c r="B2949" s="1" t="s">
        <v>6485</v>
      </c>
      <c r="D2949" s="3">
        <v>42881</v>
      </c>
    </row>
    <row r="2950" spans="1:4" x14ac:dyDescent="0.25">
      <c r="A2950">
        <v>100539804</v>
      </c>
      <c r="B2950" s="1" t="s">
        <v>2606</v>
      </c>
      <c r="D2950" s="3">
        <v>45551</v>
      </c>
    </row>
    <row r="2951" spans="1:4" x14ac:dyDescent="0.25">
      <c r="A2951">
        <v>100539530</v>
      </c>
      <c r="B2951" s="1" t="s">
        <v>2830</v>
      </c>
      <c r="D2951" s="3">
        <v>45797</v>
      </c>
    </row>
    <row r="2952" spans="1:4" x14ac:dyDescent="0.25">
      <c r="A2952">
        <v>100537287</v>
      </c>
      <c r="B2952" s="1" t="s">
        <v>2825</v>
      </c>
      <c r="D2952" s="3">
        <v>45797</v>
      </c>
    </row>
    <row r="2953" spans="1:4" x14ac:dyDescent="0.25">
      <c r="A2953">
        <v>100537288</v>
      </c>
      <c r="B2953" s="1" t="s">
        <v>2828</v>
      </c>
      <c r="C2953">
        <v>27000</v>
      </c>
      <c r="D2953" s="3">
        <v>45825</v>
      </c>
    </row>
    <row r="2954" spans="1:4" x14ac:dyDescent="0.25">
      <c r="A2954">
        <v>101145656</v>
      </c>
      <c r="B2954" s="1" t="s">
        <v>6677</v>
      </c>
      <c r="D2954" s="3">
        <v>45714</v>
      </c>
    </row>
    <row r="2955" spans="1:4" x14ac:dyDescent="0.25">
      <c r="A2955">
        <v>101850582</v>
      </c>
      <c r="B2955" s="1" t="s">
        <v>8037</v>
      </c>
      <c r="D2955" s="3">
        <v>45796</v>
      </c>
    </row>
    <row r="2956" spans="1:4" x14ac:dyDescent="0.25">
      <c r="A2956">
        <v>102948619</v>
      </c>
      <c r="B2956" s="1" t="s">
        <v>7292</v>
      </c>
      <c r="D2956" s="3"/>
    </row>
    <row r="2957" spans="1:4" x14ac:dyDescent="0.25">
      <c r="A2957">
        <v>102948622</v>
      </c>
      <c r="B2957" s="1" t="s">
        <v>7292</v>
      </c>
      <c r="D2957" s="3"/>
    </row>
    <row r="2958" spans="1:4" x14ac:dyDescent="0.25">
      <c r="A2958">
        <v>100539106</v>
      </c>
      <c r="B2958" s="1" t="s">
        <v>6209</v>
      </c>
      <c r="D2958" s="3">
        <v>45152</v>
      </c>
    </row>
    <row r="2959" spans="1:4" x14ac:dyDescent="0.25">
      <c r="A2959">
        <v>100538915</v>
      </c>
      <c r="B2959" s="1" t="s">
        <v>6206</v>
      </c>
      <c r="C2959">
        <v>24500</v>
      </c>
      <c r="D2959" s="3">
        <v>45828</v>
      </c>
    </row>
    <row r="2960" spans="1:4" x14ac:dyDescent="0.25">
      <c r="A2960">
        <v>100539538</v>
      </c>
      <c r="B2960" s="1" t="s">
        <v>7296</v>
      </c>
      <c r="D2960" s="3">
        <v>44993</v>
      </c>
    </row>
    <row r="2961" spans="1:4" x14ac:dyDescent="0.25">
      <c r="A2961">
        <v>100539531</v>
      </c>
      <c r="B2961" s="1" t="s">
        <v>7294</v>
      </c>
      <c r="C2961">
        <v>20000</v>
      </c>
      <c r="D2961" s="3">
        <v>45826</v>
      </c>
    </row>
    <row r="2962" spans="1:4" x14ac:dyDescent="0.25">
      <c r="A2962">
        <v>100539112</v>
      </c>
      <c r="B2962" s="1" t="s">
        <v>8223</v>
      </c>
      <c r="C2962">
        <v>30000</v>
      </c>
      <c r="D2962" s="3">
        <v>45826</v>
      </c>
    </row>
    <row r="2963" spans="1:4" x14ac:dyDescent="0.25">
      <c r="A2963">
        <v>102843615</v>
      </c>
      <c r="B2963" s="1" t="s">
        <v>1186</v>
      </c>
      <c r="C2963">
        <v>500</v>
      </c>
      <c r="D2963" s="3">
        <v>45811</v>
      </c>
    </row>
    <row r="2964" spans="1:4" x14ac:dyDescent="0.25">
      <c r="A2964">
        <v>100539090</v>
      </c>
      <c r="B2964" s="1" t="s">
        <v>5381</v>
      </c>
      <c r="C2964">
        <v>45000</v>
      </c>
      <c r="D2964" s="3">
        <v>45833</v>
      </c>
    </row>
    <row r="2965" spans="1:4" x14ac:dyDescent="0.25">
      <c r="A2965">
        <v>100539114</v>
      </c>
      <c r="B2965" s="1" t="s">
        <v>1183</v>
      </c>
      <c r="C2965">
        <v>31000</v>
      </c>
      <c r="D2965" s="3">
        <v>45813</v>
      </c>
    </row>
    <row r="2966" spans="1:4" x14ac:dyDescent="0.25">
      <c r="A2966">
        <v>100539103</v>
      </c>
      <c r="B2966" s="1" t="s">
        <v>9501</v>
      </c>
      <c r="C2966">
        <v>28000</v>
      </c>
      <c r="D2966" s="3">
        <v>45828</v>
      </c>
    </row>
    <row r="2967" spans="1:4" x14ac:dyDescent="0.25">
      <c r="A2967">
        <v>100946622</v>
      </c>
      <c r="B2967" s="1" t="s">
        <v>4263</v>
      </c>
      <c r="D2967" s="3">
        <v>44293</v>
      </c>
    </row>
    <row r="2968" spans="1:4" x14ac:dyDescent="0.25">
      <c r="A2968">
        <v>102732096</v>
      </c>
      <c r="B2968" s="1" t="s">
        <v>2502</v>
      </c>
      <c r="D2968" s="3">
        <v>45805</v>
      </c>
    </row>
    <row r="2969" spans="1:4" x14ac:dyDescent="0.25">
      <c r="A2969">
        <v>102863883</v>
      </c>
      <c r="B2969" s="1" t="s">
        <v>9439</v>
      </c>
      <c r="C2969">
        <v>25000</v>
      </c>
      <c r="D2969" s="3">
        <v>45833</v>
      </c>
    </row>
    <row r="2970" spans="1:4" x14ac:dyDescent="0.25">
      <c r="A2970">
        <v>102829930</v>
      </c>
      <c r="B2970" s="1" t="s">
        <v>2510</v>
      </c>
      <c r="C2970">
        <v>28000</v>
      </c>
      <c r="D2970" s="3">
        <v>45821</v>
      </c>
    </row>
    <row r="2971" spans="1:4" x14ac:dyDescent="0.25">
      <c r="A2971">
        <v>102791024</v>
      </c>
      <c r="B2971" s="1" t="s">
        <v>2506</v>
      </c>
      <c r="C2971">
        <v>26000</v>
      </c>
      <c r="D2971" s="3">
        <v>45833</v>
      </c>
    </row>
    <row r="2972" spans="1:4" x14ac:dyDescent="0.25">
      <c r="A2972">
        <v>102933338</v>
      </c>
      <c r="B2972" s="1" t="s">
        <v>2500</v>
      </c>
      <c r="D2972" s="3"/>
    </row>
    <row r="2973" spans="1:4" x14ac:dyDescent="0.25">
      <c r="A2973">
        <v>102807444</v>
      </c>
      <c r="B2973" s="1" t="s">
        <v>9664</v>
      </c>
      <c r="C2973">
        <v>300</v>
      </c>
      <c r="D2973" s="3">
        <v>45811</v>
      </c>
    </row>
    <row r="2974" spans="1:4" x14ac:dyDescent="0.25">
      <c r="A2974">
        <v>102174441</v>
      </c>
      <c r="B2974" s="1" t="s">
        <v>8474</v>
      </c>
      <c r="D2974" s="3"/>
    </row>
    <row r="2975" spans="1:4" x14ac:dyDescent="0.25">
      <c r="A2975">
        <v>102538128</v>
      </c>
      <c r="B2975" s="1" t="s">
        <v>8476</v>
      </c>
      <c r="D2975" s="3">
        <v>44831</v>
      </c>
    </row>
    <row r="2976" spans="1:4" x14ac:dyDescent="0.25">
      <c r="A2976">
        <v>102176505</v>
      </c>
      <c r="B2976" s="1" t="s">
        <v>2498</v>
      </c>
      <c r="D2976" s="3"/>
    </row>
    <row r="2977" spans="1:4" x14ac:dyDescent="0.25">
      <c r="A2977">
        <v>102413800</v>
      </c>
      <c r="B2977" s="1" t="s">
        <v>2508</v>
      </c>
      <c r="D2977" s="3">
        <v>43755</v>
      </c>
    </row>
    <row r="2978" spans="1:4" x14ac:dyDescent="0.25">
      <c r="A2978">
        <v>102191569</v>
      </c>
      <c r="B2978" s="1" t="s">
        <v>2504</v>
      </c>
      <c r="D2978" s="3">
        <v>44513</v>
      </c>
    </row>
    <row r="2979" spans="1:4" x14ac:dyDescent="0.25">
      <c r="A2979">
        <v>101401982</v>
      </c>
      <c r="B2979" s="1" t="s">
        <v>2512</v>
      </c>
      <c r="D2979" s="3">
        <v>45437</v>
      </c>
    </row>
    <row r="2980" spans="1:4" x14ac:dyDescent="0.25">
      <c r="A2980">
        <v>101662079</v>
      </c>
      <c r="B2980" s="1" t="s">
        <v>8478</v>
      </c>
      <c r="C2980">
        <v>30000</v>
      </c>
      <c r="D2980" s="3">
        <v>45827</v>
      </c>
    </row>
    <row r="2981" spans="1:4" x14ac:dyDescent="0.25">
      <c r="A2981">
        <v>100539147</v>
      </c>
      <c r="B2981" s="1" t="s">
        <v>7125</v>
      </c>
      <c r="C2981">
        <v>23450</v>
      </c>
      <c r="D2981" s="3">
        <v>45825</v>
      </c>
    </row>
    <row r="2982" spans="1:4" x14ac:dyDescent="0.25">
      <c r="A2982">
        <v>100537289</v>
      </c>
      <c r="B2982" s="1" t="s">
        <v>7127</v>
      </c>
      <c r="C2982">
        <v>33000</v>
      </c>
      <c r="D2982" s="3">
        <v>45833</v>
      </c>
    </row>
    <row r="2983" spans="1:4" x14ac:dyDescent="0.25">
      <c r="A2983">
        <v>100539091</v>
      </c>
      <c r="B2983" s="1" t="s">
        <v>7123</v>
      </c>
      <c r="C2983">
        <v>26700</v>
      </c>
      <c r="D2983" s="3">
        <v>45827</v>
      </c>
    </row>
    <row r="2984" spans="1:4" x14ac:dyDescent="0.25">
      <c r="A2984">
        <v>100526091</v>
      </c>
      <c r="B2984" s="1" t="s">
        <v>7401</v>
      </c>
      <c r="D2984" s="3">
        <v>45743</v>
      </c>
    </row>
    <row r="2985" spans="1:4" x14ac:dyDescent="0.25">
      <c r="A2985">
        <v>102185573</v>
      </c>
      <c r="B2985" s="1" t="s">
        <v>3632</v>
      </c>
      <c r="C2985">
        <v>26700</v>
      </c>
      <c r="D2985" s="3">
        <v>45824</v>
      </c>
    </row>
    <row r="2986" spans="1:4" x14ac:dyDescent="0.25">
      <c r="A2986">
        <v>102185634</v>
      </c>
      <c r="B2986" s="1" t="s">
        <v>8533</v>
      </c>
      <c r="D2986" s="3">
        <v>45559</v>
      </c>
    </row>
    <row r="2987" spans="1:4" x14ac:dyDescent="0.25">
      <c r="A2987">
        <v>102185640</v>
      </c>
      <c r="B2987" s="1" t="s">
        <v>4977</v>
      </c>
      <c r="C2987">
        <v>25000</v>
      </c>
      <c r="D2987" s="3">
        <v>45834</v>
      </c>
    </row>
    <row r="2988" spans="1:4" x14ac:dyDescent="0.25">
      <c r="A2988">
        <v>102174497</v>
      </c>
      <c r="B2988" s="1" t="s">
        <v>3636</v>
      </c>
      <c r="D2988" s="3">
        <v>45355</v>
      </c>
    </row>
    <row r="2989" spans="1:4" x14ac:dyDescent="0.25">
      <c r="A2989">
        <v>102174505</v>
      </c>
      <c r="B2989" s="1" t="s">
        <v>4979</v>
      </c>
      <c r="C2989">
        <v>12500</v>
      </c>
      <c r="D2989" s="3">
        <v>45829</v>
      </c>
    </row>
    <row r="2990" spans="1:4" x14ac:dyDescent="0.25">
      <c r="A2990">
        <v>102175761</v>
      </c>
      <c r="B2990" s="1" t="s">
        <v>3627</v>
      </c>
      <c r="D2990" s="3">
        <v>45804</v>
      </c>
    </row>
    <row r="2991" spans="1:4" x14ac:dyDescent="0.25">
      <c r="A2991">
        <v>102176579</v>
      </c>
      <c r="B2991" s="1" t="s">
        <v>8531</v>
      </c>
      <c r="D2991" s="3">
        <v>45807</v>
      </c>
    </row>
    <row r="2992" spans="1:4" x14ac:dyDescent="0.25">
      <c r="A2992">
        <v>102176638</v>
      </c>
      <c r="B2992" s="1" t="s">
        <v>3627</v>
      </c>
      <c r="D2992" s="3"/>
    </row>
    <row r="2993" spans="1:4" x14ac:dyDescent="0.25">
      <c r="A2993">
        <v>102176639</v>
      </c>
      <c r="B2993" s="1" t="s">
        <v>4981</v>
      </c>
      <c r="D2993" s="3">
        <v>45540</v>
      </c>
    </row>
    <row r="2994" spans="1:4" x14ac:dyDescent="0.25">
      <c r="A2994">
        <v>102423476</v>
      </c>
      <c r="B2994" s="1" t="s">
        <v>4973</v>
      </c>
      <c r="D2994" s="3">
        <v>45807</v>
      </c>
    </row>
    <row r="2995" spans="1:4" x14ac:dyDescent="0.25">
      <c r="A2995">
        <v>100539889</v>
      </c>
      <c r="B2995" s="1" t="s">
        <v>4975</v>
      </c>
      <c r="D2995" s="3">
        <v>45196</v>
      </c>
    </row>
    <row r="2996" spans="1:4" x14ac:dyDescent="0.25">
      <c r="A2996">
        <v>102270875</v>
      </c>
      <c r="B2996" s="1" t="s">
        <v>8664</v>
      </c>
      <c r="D2996" s="3">
        <v>45598</v>
      </c>
    </row>
    <row r="2997" spans="1:4" x14ac:dyDescent="0.25">
      <c r="A2997">
        <v>102417273</v>
      </c>
      <c r="B2997" s="1" t="s">
        <v>4915</v>
      </c>
      <c r="D2997" s="3">
        <v>45667</v>
      </c>
    </row>
    <row r="2998" spans="1:4" x14ac:dyDescent="0.25">
      <c r="A2998">
        <v>102174432</v>
      </c>
      <c r="B2998" s="1" t="s">
        <v>1843</v>
      </c>
      <c r="D2998" s="3">
        <v>44711</v>
      </c>
    </row>
    <row r="2999" spans="1:4" x14ac:dyDescent="0.25">
      <c r="A2999">
        <v>102539613</v>
      </c>
      <c r="B2999" s="1" t="s">
        <v>1835</v>
      </c>
      <c r="D2999" s="3">
        <v>45508</v>
      </c>
    </row>
    <row r="3000" spans="1:4" x14ac:dyDescent="0.25">
      <c r="A3000">
        <v>102418609</v>
      </c>
      <c r="B3000" s="1" t="s">
        <v>1837</v>
      </c>
      <c r="D3000" s="3">
        <v>45336</v>
      </c>
    </row>
    <row r="3001" spans="1:4" x14ac:dyDescent="0.25">
      <c r="A3001">
        <v>102175785</v>
      </c>
      <c r="B3001" s="1" t="s">
        <v>1841</v>
      </c>
      <c r="D3001" s="3"/>
    </row>
    <row r="3002" spans="1:4" x14ac:dyDescent="0.25">
      <c r="A3002">
        <v>102175818</v>
      </c>
      <c r="B3002" s="1" t="s">
        <v>1833</v>
      </c>
      <c r="D3002" s="3"/>
    </row>
    <row r="3003" spans="1:4" x14ac:dyDescent="0.25">
      <c r="A3003">
        <v>102539419</v>
      </c>
      <c r="B3003" s="1" t="s">
        <v>1830</v>
      </c>
      <c r="D3003" s="3"/>
    </row>
    <row r="3004" spans="1:4" x14ac:dyDescent="0.25">
      <c r="A3004">
        <v>102176602</v>
      </c>
      <c r="B3004" s="1" t="s">
        <v>4913</v>
      </c>
      <c r="D3004" s="3">
        <v>45726</v>
      </c>
    </row>
    <row r="3005" spans="1:4" x14ac:dyDescent="0.25">
      <c r="A3005">
        <v>102191639</v>
      </c>
      <c r="B3005" s="1" t="s">
        <v>1839</v>
      </c>
      <c r="D3005" s="3"/>
    </row>
    <row r="3006" spans="1:4" x14ac:dyDescent="0.25">
      <c r="A3006">
        <v>100537383</v>
      </c>
      <c r="B3006" s="1" t="s">
        <v>6670</v>
      </c>
      <c r="C3006">
        <v>20000</v>
      </c>
      <c r="D3006" s="3">
        <v>45834</v>
      </c>
    </row>
    <row r="3007" spans="1:4" x14ac:dyDescent="0.25">
      <c r="A3007">
        <v>100536405</v>
      </c>
      <c r="B3007" s="1" t="s">
        <v>2000</v>
      </c>
      <c r="C3007">
        <v>14000</v>
      </c>
      <c r="D3007" s="3">
        <v>45818</v>
      </c>
    </row>
    <row r="3008" spans="1:4" x14ac:dyDescent="0.25">
      <c r="A3008">
        <v>102641288</v>
      </c>
      <c r="B3008" s="1" t="s">
        <v>5755</v>
      </c>
      <c r="D3008" s="3">
        <v>45800</v>
      </c>
    </row>
    <row r="3009" spans="1:4" x14ac:dyDescent="0.25">
      <c r="A3009">
        <v>102930962</v>
      </c>
      <c r="B3009" s="1" t="s">
        <v>4857</v>
      </c>
      <c r="C3009">
        <v>10000</v>
      </c>
      <c r="D3009" s="3">
        <v>45833</v>
      </c>
    </row>
    <row r="3010" spans="1:4" x14ac:dyDescent="0.25">
      <c r="A3010">
        <v>100540162</v>
      </c>
      <c r="B3010" s="1" t="s">
        <v>4851</v>
      </c>
      <c r="C3010">
        <v>21500</v>
      </c>
      <c r="D3010" s="3">
        <v>45833</v>
      </c>
    </row>
    <row r="3011" spans="1:4" x14ac:dyDescent="0.25">
      <c r="A3011">
        <v>100525889</v>
      </c>
      <c r="B3011" s="1" t="s">
        <v>4854</v>
      </c>
      <c r="C3011">
        <v>22001</v>
      </c>
      <c r="D3011" s="3">
        <v>45834</v>
      </c>
    </row>
    <row r="3012" spans="1:4" x14ac:dyDescent="0.25">
      <c r="A3012">
        <v>101643776</v>
      </c>
      <c r="B3012" s="1" t="s">
        <v>4854</v>
      </c>
      <c r="D3012" s="3">
        <v>44578</v>
      </c>
    </row>
    <row r="3013" spans="1:4" x14ac:dyDescent="0.25">
      <c r="A3013">
        <v>100523355</v>
      </c>
      <c r="B3013" s="1" t="s">
        <v>3427</v>
      </c>
      <c r="C3013">
        <v>20000</v>
      </c>
      <c r="D3013" s="3">
        <v>45833</v>
      </c>
    </row>
    <row r="3014" spans="1:4" x14ac:dyDescent="0.25">
      <c r="A3014">
        <v>100526166</v>
      </c>
      <c r="B3014" s="1" t="s">
        <v>6758</v>
      </c>
      <c r="C3014">
        <v>25000</v>
      </c>
      <c r="D3014" s="3">
        <v>45831</v>
      </c>
    </row>
    <row r="3015" spans="1:4" x14ac:dyDescent="0.25">
      <c r="A3015">
        <v>100526163</v>
      </c>
      <c r="B3015" s="1" t="s">
        <v>6755</v>
      </c>
      <c r="D3015" s="3">
        <v>45806</v>
      </c>
    </row>
    <row r="3016" spans="1:4" x14ac:dyDescent="0.25">
      <c r="A3016">
        <v>102190011</v>
      </c>
      <c r="B3016" s="1" t="s">
        <v>7496</v>
      </c>
      <c r="D3016" s="3">
        <v>45762</v>
      </c>
    </row>
    <row r="3017" spans="1:4" x14ac:dyDescent="0.25">
      <c r="A3017">
        <v>102190910</v>
      </c>
      <c r="B3017" s="1" t="s">
        <v>7499</v>
      </c>
      <c r="C3017">
        <v>21000</v>
      </c>
      <c r="D3017" s="3">
        <v>45831</v>
      </c>
    </row>
    <row r="3018" spans="1:4" x14ac:dyDescent="0.25">
      <c r="A3018">
        <v>100526071</v>
      </c>
      <c r="B3018" s="1" t="s">
        <v>2589</v>
      </c>
      <c r="D3018" s="3">
        <v>45790</v>
      </c>
    </row>
    <row r="3019" spans="1:4" x14ac:dyDescent="0.25">
      <c r="A3019">
        <v>102881971</v>
      </c>
      <c r="B3019" s="1" t="s">
        <v>4999</v>
      </c>
      <c r="C3019">
        <v>50000</v>
      </c>
      <c r="D3019" s="3">
        <v>45831</v>
      </c>
    </row>
    <row r="3020" spans="1:4" x14ac:dyDescent="0.25">
      <c r="A3020">
        <v>102425049</v>
      </c>
      <c r="B3020" s="1" t="s">
        <v>9459</v>
      </c>
      <c r="D3020" s="3">
        <v>45678</v>
      </c>
    </row>
    <row r="3021" spans="1:4" x14ac:dyDescent="0.25">
      <c r="A3021">
        <v>100522582</v>
      </c>
      <c r="B3021" s="1" t="s">
        <v>4386</v>
      </c>
      <c r="D3021" s="3">
        <v>45730</v>
      </c>
    </row>
    <row r="3022" spans="1:4" x14ac:dyDescent="0.25">
      <c r="A3022">
        <v>102417221</v>
      </c>
      <c r="B3022" s="1" t="s">
        <v>3583</v>
      </c>
      <c r="C3022">
        <v>19200</v>
      </c>
      <c r="D3022" s="3">
        <v>45824</v>
      </c>
    </row>
    <row r="3023" spans="1:4" x14ac:dyDescent="0.25">
      <c r="A3023">
        <v>102425020</v>
      </c>
      <c r="B3023" s="1" t="s">
        <v>2618</v>
      </c>
      <c r="D3023" s="3"/>
    </row>
    <row r="3024" spans="1:4" x14ac:dyDescent="0.25">
      <c r="A3024">
        <v>100523363</v>
      </c>
      <c r="B3024" s="1" t="s">
        <v>2621</v>
      </c>
      <c r="C3024">
        <v>31100</v>
      </c>
      <c r="D3024" s="3">
        <v>45825</v>
      </c>
    </row>
    <row r="3025" spans="1:4" x14ac:dyDescent="0.25">
      <c r="A3025">
        <v>100524575</v>
      </c>
      <c r="B3025" s="1" t="s">
        <v>8070</v>
      </c>
      <c r="D3025" s="3">
        <v>44807</v>
      </c>
    </row>
    <row r="3026" spans="1:4" x14ac:dyDescent="0.25">
      <c r="A3026">
        <v>100522718</v>
      </c>
      <c r="B3026" s="1" t="s">
        <v>7491</v>
      </c>
      <c r="C3026">
        <v>25000</v>
      </c>
      <c r="D3026" s="3">
        <v>45832</v>
      </c>
    </row>
    <row r="3027" spans="1:4" x14ac:dyDescent="0.25">
      <c r="A3027">
        <v>101250518</v>
      </c>
      <c r="B3027" s="1" t="s">
        <v>8491</v>
      </c>
      <c r="C3027">
        <v>47000</v>
      </c>
      <c r="D3027" s="3">
        <v>45832</v>
      </c>
    </row>
    <row r="3028" spans="1:4" x14ac:dyDescent="0.25">
      <c r="A3028">
        <v>100525673</v>
      </c>
      <c r="B3028" s="1" t="s">
        <v>6620</v>
      </c>
      <c r="C3028">
        <v>30000</v>
      </c>
      <c r="D3028" s="3">
        <v>45832</v>
      </c>
    </row>
    <row r="3029" spans="1:4" x14ac:dyDescent="0.25">
      <c r="A3029">
        <v>102947092</v>
      </c>
      <c r="B3029" s="1" t="s">
        <v>2647</v>
      </c>
      <c r="C3029">
        <v>20000</v>
      </c>
      <c r="D3029" s="3">
        <v>45827</v>
      </c>
    </row>
    <row r="3030" spans="1:4" x14ac:dyDescent="0.25">
      <c r="A3030">
        <v>102947102</v>
      </c>
      <c r="B3030" s="1" t="s">
        <v>2650</v>
      </c>
      <c r="D3030" s="3"/>
    </row>
    <row r="3031" spans="1:4" x14ac:dyDescent="0.25">
      <c r="A3031">
        <v>101369246</v>
      </c>
      <c r="B3031" s="1" t="s">
        <v>2651</v>
      </c>
      <c r="C3031">
        <v>25000</v>
      </c>
      <c r="D3031" s="3">
        <v>45824</v>
      </c>
    </row>
    <row r="3032" spans="1:4" x14ac:dyDescent="0.25">
      <c r="A3032">
        <v>100525076</v>
      </c>
      <c r="B3032" s="1" t="s">
        <v>2653</v>
      </c>
      <c r="D3032" s="3">
        <v>45506</v>
      </c>
    </row>
    <row r="3033" spans="1:4" x14ac:dyDescent="0.25">
      <c r="A3033">
        <v>102732098</v>
      </c>
      <c r="B3033" s="1" t="s">
        <v>9449</v>
      </c>
      <c r="C3033">
        <v>26500</v>
      </c>
      <c r="D3033" s="3">
        <v>45824</v>
      </c>
    </row>
    <row r="3034" spans="1:4" x14ac:dyDescent="0.25">
      <c r="A3034">
        <v>102175872</v>
      </c>
      <c r="B3034" s="1" t="s">
        <v>3734</v>
      </c>
      <c r="D3034" s="3">
        <v>43343</v>
      </c>
    </row>
    <row r="3035" spans="1:4" x14ac:dyDescent="0.25">
      <c r="A3035">
        <v>100524618</v>
      </c>
      <c r="B3035" s="1" t="s">
        <v>3737</v>
      </c>
      <c r="D3035" s="3">
        <v>45523</v>
      </c>
    </row>
    <row r="3036" spans="1:4" x14ac:dyDescent="0.25">
      <c r="A3036">
        <v>100522936</v>
      </c>
      <c r="B3036" s="1" t="s">
        <v>8833</v>
      </c>
      <c r="D3036" s="3">
        <v>45467</v>
      </c>
    </row>
    <row r="3037" spans="1:4" x14ac:dyDescent="0.25">
      <c r="A3037">
        <v>100522372</v>
      </c>
      <c r="B3037" s="1" t="s">
        <v>5701</v>
      </c>
      <c r="C3037">
        <v>28000</v>
      </c>
      <c r="D3037" s="3">
        <v>45829</v>
      </c>
    </row>
    <row r="3038" spans="1:4" x14ac:dyDescent="0.25">
      <c r="A3038">
        <v>100522687</v>
      </c>
      <c r="B3038" s="1" t="s">
        <v>7427</v>
      </c>
      <c r="C3038">
        <v>37000</v>
      </c>
      <c r="D3038" s="3">
        <v>45832</v>
      </c>
    </row>
    <row r="3039" spans="1:4" x14ac:dyDescent="0.25">
      <c r="A3039">
        <v>102541863</v>
      </c>
      <c r="B3039" s="1" t="s">
        <v>2645</v>
      </c>
      <c r="D3039" s="3">
        <v>45720</v>
      </c>
    </row>
    <row r="3040" spans="1:4" x14ac:dyDescent="0.25">
      <c r="A3040">
        <v>100524767</v>
      </c>
      <c r="B3040" s="1" t="s">
        <v>5670</v>
      </c>
      <c r="C3040">
        <v>48000</v>
      </c>
      <c r="D3040" s="3">
        <v>45832</v>
      </c>
    </row>
    <row r="3041" spans="1:4" x14ac:dyDescent="0.25">
      <c r="A3041">
        <v>102926577</v>
      </c>
      <c r="B3041" s="1" t="s">
        <v>9109</v>
      </c>
      <c r="D3041" s="3"/>
    </row>
    <row r="3042" spans="1:4" x14ac:dyDescent="0.25">
      <c r="A3042">
        <v>100522973</v>
      </c>
      <c r="B3042" s="1" t="s">
        <v>6870</v>
      </c>
      <c r="D3042" s="3">
        <v>45642</v>
      </c>
    </row>
    <row r="3043" spans="1:4" x14ac:dyDescent="0.25">
      <c r="A3043">
        <v>100525334</v>
      </c>
      <c r="B3043" s="1" t="s">
        <v>6874</v>
      </c>
      <c r="D3043" s="3">
        <v>45757</v>
      </c>
    </row>
    <row r="3044" spans="1:4" x14ac:dyDescent="0.25">
      <c r="A3044">
        <v>100523117</v>
      </c>
      <c r="B3044" s="1" t="s">
        <v>6868</v>
      </c>
      <c r="D3044" s="3">
        <v>45736</v>
      </c>
    </row>
    <row r="3045" spans="1:4" x14ac:dyDescent="0.25">
      <c r="A3045">
        <v>100524927</v>
      </c>
      <c r="B3045" s="1" t="s">
        <v>6878</v>
      </c>
      <c r="D3045" s="3">
        <v>45700</v>
      </c>
    </row>
    <row r="3046" spans="1:4" x14ac:dyDescent="0.25">
      <c r="A3046">
        <v>100523593</v>
      </c>
      <c r="B3046" s="1" t="s">
        <v>6876</v>
      </c>
      <c r="D3046" s="3">
        <v>45649</v>
      </c>
    </row>
    <row r="3047" spans="1:4" x14ac:dyDescent="0.25">
      <c r="A3047">
        <v>100523600</v>
      </c>
      <c r="B3047" s="1" t="s">
        <v>9525</v>
      </c>
      <c r="D3047" s="3">
        <v>45803</v>
      </c>
    </row>
    <row r="3048" spans="1:4" x14ac:dyDescent="0.25">
      <c r="A3048">
        <v>100525481</v>
      </c>
      <c r="B3048" s="1" t="s">
        <v>6872</v>
      </c>
      <c r="D3048" s="3">
        <v>45803</v>
      </c>
    </row>
    <row r="3049" spans="1:4" x14ac:dyDescent="0.25">
      <c r="A3049">
        <v>101576325</v>
      </c>
      <c r="B3049" s="1" t="s">
        <v>8821</v>
      </c>
      <c r="D3049" s="3">
        <v>45678</v>
      </c>
    </row>
    <row r="3050" spans="1:4" x14ac:dyDescent="0.25">
      <c r="A3050">
        <v>101644671</v>
      </c>
      <c r="B3050" s="1" t="s">
        <v>6870</v>
      </c>
      <c r="C3050">
        <v>30000</v>
      </c>
      <c r="D3050" s="3">
        <v>45829</v>
      </c>
    </row>
    <row r="3051" spans="1:4" x14ac:dyDescent="0.25">
      <c r="A3051">
        <v>102625356</v>
      </c>
      <c r="B3051" s="1" t="s">
        <v>9665</v>
      </c>
      <c r="D3051" s="3">
        <v>45505</v>
      </c>
    </row>
    <row r="3052" spans="1:4" x14ac:dyDescent="0.25">
      <c r="A3052">
        <v>102399413</v>
      </c>
      <c r="B3052" s="1" t="s">
        <v>9666</v>
      </c>
      <c r="D3052" s="3">
        <v>45783</v>
      </c>
    </row>
    <row r="3053" spans="1:4" x14ac:dyDescent="0.25">
      <c r="A3053">
        <v>102393888</v>
      </c>
      <c r="B3053" s="1" t="s">
        <v>9667</v>
      </c>
      <c r="D3053" s="3">
        <v>44216</v>
      </c>
    </row>
    <row r="3054" spans="1:4" x14ac:dyDescent="0.25">
      <c r="A3054">
        <v>102602423</v>
      </c>
      <c r="B3054" s="1" t="s">
        <v>9668</v>
      </c>
      <c r="D3054" s="3">
        <v>45799</v>
      </c>
    </row>
    <row r="3055" spans="1:4" x14ac:dyDescent="0.25">
      <c r="A3055">
        <v>101028952</v>
      </c>
      <c r="B3055" s="1" t="s">
        <v>9669</v>
      </c>
      <c r="D3055" s="3">
        <v>45252</v>
      </c>
    </row>
    <row r="3056" spans="1:4" x14ac:dyDescent="0.25">
      <c r="A3056">
        <v>102765578</v>
      </c>
      <c r="B3056" s="1" t="s">
        <v>9670</v>
      </c>
      <c r="C3056">
        <v>17000</v>
      </c>
      <c r="D3056" s="3">
        <v>45826</v>
      </c>
    </row>
    <row r="3057" spans="1:4" x14ac:dyDescent="0.25">
      <c r="A3057">
        <v>102803003</v>
      </c>
      <c r="B3057" s="1" t="s">
        <v>9671</v>
      </c>
      <c r="C3057">
        <v>16700</v>
      </c>
      <c r="D3057" s="3">
        <v>45826</v>
      </c>
    </row>
    <row r="3058" spans="1:4" x14ac:dyDescent="0.25">
      <c r="A3058">
        <v>102793410</v>
      </c>
      <c r="B3058" s="1" t="s">
        <v>9672</v>
      </c>
      <c r="C3058">
        <v>35700</v>
      </c>
      <c r="D3058" s="3">
        <v>45827</v>
      </c>
    </row>
    <row r="3059" spans="1:4" x14ac:dyDescent="0.25">
      <c r="A3059">
        <v>102806661</v>
      </c>
      <c r="B3059" s="1" t="s">
        <v>9673</v>
      </c>
      <c r="D3059" s="3">
        <v>45801</v>
      </c>
    </row>
    <row r="3060" spans="1:4" x14ac:dyDescent="0.25">
      <c r="A3060">
        <v>102732419</v>
      </c>
      <c r="B3060" s="1" t="s">
        <v>9674</v>
      </c>
      <c r="D3060" s="3">
        <v>45790</v>
      </c>
    </row>
    <row r="3061" spans="1:4" x14ac:dyDescent="0.25">
      <c r="A3061">
        <v>102959568</v>
      </c>
      <c r="B3061" s="1" t="s">
        <v>9675</v>
      </c>
      <c r="C3061">
        <v>16500</v>
      </c>
      <c r="D3061" s="3">
        <v>45828</v>
      </c>
    </row>
    <row r="3062" spans="1:4" x14ac:dyDescent="0.25">
      <c r="A3062">
        <v>102789691</v>
      </c>
      <c r="B3062" s="1" t="s">
        <v>9676</v>
      </c>
      <c r="C3062">
        <v>16530</v>
      </c>
      <c r="D3062" s="3">
        <v>45825</v>
      </c>
    </row>
    <row r="3063" spans="1:4" x14ac:dyDescent="0.25">
      <c r="A3063">
        <v>102732418</v>
      </c>
      <c r="B3063" s="1" t="s">
        <v>9674</v>
      </c>
      <c r="D3063" s="3"/>
    </row>
    <row r="3064" spans="1:4" x14ac:dyDescent="0.25">
      <c r="A3064">
        <v>102587831</v>
      </c>
      <c r="B3064" s="1" t="s">
        <v>9677</v>
      </c>
      <c r="D3064" s="3">
        <v>45335</v>
      </c>
    </row>
    <row r="3065" spans="1:4" x14ac:dyDescent="0.25">
      <c r="A3065">
        <v>102542326</v>
      </c>
      <c r="B3065" s="1" t="s">
        <v>9678</v>
      </c>
      <c r="D3065" s="3">
        <v>44489</v>
      </c>
    </row>
    <row r="3066" spans="1:4" x14ac:dyDescent="0.25">
      <c r="A3066">
        <v>102227479</v>
      </c>
      <c r="B3066" s="1" t="s">
        <v>9679</v>
      </c>
      <c r="D3066" s="3">
        <v>44546</v>
      </c>
    </row>
    <row r="3067" spans="1:4" x14ac:dyDescent="0.25">
      <c r="A3067">
        <v>101559452</v>
      </c>
      <c r="B3067" s="1" t="s">
        <v>9680</v>
      </c>
      <c r="C3067">
        <v>17000</v>
      </c>
      <c r="D3067" s="3">
        <v>45826</v>
      </c>
    </row>
    <row r="3068" spans="1:4" x14ac:dyDescent="0.25">
      <c r="A3068">
        <v>101559453</v>
      </c>
      <c r="B3068" s="1" t="s">
        <v>9681</v>
      </c>
      <c r="C3068">
        <v>10000</v>
      </c>
      <c r="D3068" s="3">
        <v>45827</v>
      </c>
    </row>
    <row r="3069" spans="1:4" x14ac:dyDescent="0.25">
      <c r="A3069">
        <v>101559454</v>
      </c>
      <c r="B3069" s="1" t="s">
        <v>9682</v>
      </c>
      <c r="D3069" s="3">
        <v>45793</v>
      </c>
    </row>
    <row r="3070" spans="1:4" x14ac:dyDescent="0.25">
      <c r="A3070">
        <v>101576927</v>
      </c>
      <c r="B3070" s="1" t="s">
        <v>9683</v>
      </c>
      <c r="D3070" s="3">
        <v>45215</v>
      </c>
    </row>
    <row r="3071" spans="1:4" x14ac:dyDescent="0.25">
      <c r="A3071">
        <v>101552958</v>
      </c>
      <c r="B3071" s="1" t="s">
        <v>9684</v>
      </c>
      <c r="D3071" s="3">
        <v>45508</v>
      </c>
    </row>
    <row r="3072" spans="1:4" x14ac:dyDescent="0.25">
      <c r="A3072">
        <v>101489043</v>
      </c>
      <c r="B3072" s="1" t="s">
        <v>9685</v>
      </c>
      <c r="C3072">
        <v>17000</v>
      </c>
      <c r="D3072" s="3">
        <v>45826</v>
      </c>
    </row>
    <row r="3073" spans="1:4" x14ac:dyDescent="0.25">
      <c r="A3073">
        <v>101489042</v>
      </c>
      <c r="B3073" s="1" t="s">
        <v>9686</v>
      </c>
      <c r="C3073">
        <v>16400</v>
      </c>
      <c r="D3073" s="3">
        <v>45831</v>
      </c>
    </row>
    <row r="3074" spans="1:4" x14ac:dyDescent="0.25">
      <c r="A3074">
        <v>102223546</v>
      </c>
      <c r="B3074" s="1" t="s">
        <v>9687</v>
      </c>
      <c r="C3074">
        <v>17000</v>
      </c>
      <c r="D3074" s="3">
        <v>45825</v>
      </c>
    </row>
    <row r="3075" spans="1:4" x14ac:dyDescent="0.25">
      <c r="A3075">
        <v>100389555</v>
      </c>
      <c r="B3075" s="1" t="s">
        <v>9688</v>
      </c>
      <c r="D3075" s="3">
        <v>45715</v>
      </c>
    </row>
    <row r="3076" spans="1:4" x14ac:dyDescent="0.25">
      <c r="A3076">
        <v>100388615</v>
      </c>
      <c r="B3076" s="1" t="s">
        <v>9689</v>
      </c>
      <c r="C3076">
        <v>21000</v>
      </c>
      <c r="D3076" s="3">
        <v>45824</v>
      </c>
    </row>
    <row r="3077" spans="1:4" x14ac:dyDescent="0.25">
      <c r="A3077">
        <v>100388150</v>
      </c>
      <c r="B3077" s="1" t="s">
        <v>9690</v>
      </c>
      <c r="C3077">
        <v>17000</v>
      </c>
      <c r="D3077" s="3">
        <v>45827</v>
      </c>
    </row>
    <row r="3078" spans="1:4" x14ac:dyDescent="0.25">
      <c r="A3078">
        <v>100386821</v>
      </c>
      <c r="B3078" s="1" t="s">
        <v>9691</v>
      </c>
      <c r="C3078">
        <v>20000</v>
      </c>
      <c r="D3078" s="3">
        <v>45824</v>
      </c>
    </row>
    <row r="3079" spans="1:4" x14ac:dyDescent="0.25">
      <c r="A3079">
        <v>100404649</v>
      </c>
      <c r="B3079" s="1" t="s">
        <v>9692</v>
      </c>
      <c r="C3079">
        <v>16200</v>
      </c>
      <c r="D3079" s="3">
        <v>45829</v>
      </c>
    </row>
    <row r="3080" spans="1:4" x14ac:dyDescent="0.25">
      <c r="A3080">
        <v>100404736</v>
      </c>
      <c r="B3080" s="1" t="s">
        <v>9693</v>
      </c>
      <c r="C3080">
        <v>35700</v>
      </c>
      <c r="D3080" s="3">
        <v>45827</v>
      </c>
    </row>
    <row r="3081" spans="1:4" x14ac:dyDescent="0.25">
      <c r="A3081">
        <v>101380412</v>
      </c>
      <c r="B3081" s="1" t="s">
        <v>9694</v>
      </c>
      <c r="D3081" s="3">
        <v>45677</v>
      </c>
    </row>
    <row r="3082" spans="1:4" x14ac:dyDescent="0.25">
      <c r="A3082">
        <v>101367898</v>
      </c>
      <c r="B3082" s="1" t="s">
        <v>9695</v>
      </c>
      <c r="D3082" s="3">
        <v>45764</v>
      </c>
    </row>
    <row r="3083" spans="1:4" x14ac:dyDescent="0.25">
      <c r="A3083">
        <v>101447075</v>
      </c>
      <c r="B3083" s="1" t="s">
        <v>9696</v>
      </c>
      <c r="D3083" s="3">
        <v>45796</v>
      </c>
    </row>
    <row r="3084" spans="1:4" x14ac:dyDescent="0.25">
      <c r="A3084">
        <v>100405241</v>
      </c>
      <c r="B3084" s="1" t="s">
        <v>9697</v>
      </c>
      <c r="C3084">
        <v>17000</v>
      </c>
      <c r="D3084" s="3">
        <v>45827</v>
      </c>
    </row>
    <row r="3085" spans="1:4" x14ac:dyDescent="0.25">
      <c r="A3085">
        <v>100404084</v>
      </c>
      <c r="B3085" s="1" t="s">
        <v>9698</v>
      </c>
      <c r="D3085" s="3">
        <v>45045</v>
      </c>
    </row>
    <row r="3086" spans="1:4" x14ac:dyDescent="0.25">
      <c r="A3086">
        <v>101273720</v>
      </c>
      <c r="B3086" s="1" t="s">
        <v>9699</v>
      </c>
      <c r="D3086" s="3">
        <v>45804</v>
      </c>
    </row>
    <row r="3087" spans="1:4" x14ac:dyDescent="0.25">
      <c r="A3087">
        <v>101273719</v>
      </c>
      <c r="B3087" s="1" t="s">
        <v>9700</v>
      </c>
      <c r="C3087">
        <v>17000</v>
      </c>
      <c r="D3087" s="3">
        <v>45828</v>
      </c>
    </row>
    <row r="3088" spans="1:4" x14ac:dyDescent="0.25">
      <c r="A3088">
        <v>101273718</v>
      </c>
      <c r="B3088" s="1" t="s">
        <v>9701</v>
      </c>
      <c r="C3088">
        <v>8300</v>
      </c>
      <c r="D3088" s="3">
        <v>45821</v>
      </c>
    </row>
    <row r="3089" spans="1:4" x14ac:dyDescent="0.25">
      <c r="A3089">
        <v>100402049</v>
      </c>
      <c r="B3089" s="1" t="s">
        <v>9702</v>
      </c>
      <c r="C3089">
        <v>24000</v>
      </c>
      <c r="D3089" s="3">
        <v>45827</v>
      </c>
    </row>
    <row r="3090" spans="1:4" x14ac:dyDescent="0.25">
      <c r="A3090">
        <v>101389655</v>
      </c>
      <c r="B3090" s="1" t="s">
        <v>9703</v>
      </c>
      <c r="C3090">
        <v>16000</v>
      </c>
      <c r="D3090" s="3">
        <v>45825</v>
      </c>
    </row>
    <row r="3091" spans="1:4" x14ac:dyDescent="0.25">
      <c r="A3091">
        <v>101348146</v>
      </c>
      <c r="B3091" s="1" t="s">
        <v>9704</v>
      </c>
      <c r="C3091">
        <v>16000</v>
      </c>
      <c r="D3091" s="3">
        <v>45824</v>
      </c>
    </row>
    <row r="3092" spans="1:4" x14ac:dyDescent="0.25">
      <c r="A3092">
        <v>100401743</v>
      </c>
      <c r="B3092" s="1" t="s">
        <v>9705</v>
      </c>
      <c r="C3092">
        <v>17000</v>
      </c>
      <c r="D3092" s="3">
        <v>45824</v>
      </c>
    </row>
    <row r="3093" spans="1:4" x14ac:dyDescent="0.25">
      <c r="A3093">
        <v>101330119</v>
      </c>
      <c r="B3093" s="1" t="s">
        <v>9706</v>
      </c>
      <c r="C3093">
        <v>10000</v>
      </c>
      <c r="D3093" s="3">
        <v>45831</v>
      </c>
    </row>
    <row r="3094" spans="1:4" x14ac:dyDescent="0.25">
      <c r="A3094">
        <v>101330118</v>
      </c>
      <c r="B3094" s="1" t="s">
        <v>9707</v>
      </c>
      <c r="C3094">
        <v>17000</v>
      </c>
      <c r="D3094" s="3">
        <v>45824</v>
      </c>
    </row>
    <row r="3095" spans="1:4" x14ac:dyDescent="0.25">
      <c r="A3095">
        <v>100403488</v>
      </c>
      <c r="B3095" s="1" t="s">
        <v>9708</v>
      </c>
      <c r="C3095">
        <v>16500</v>
      </c>
      <c r="D3095" s="3">
        <v>45827</v>
      </c>
    </row>
    <row r="3096" spans="1:4" x14ac:dyDescent="0.25">
      <c r="A3096">
        <v>100402261</v>
      </c>
      <c r="B3096" s="1" t="s">
        <v>9709</v>
      </c>
      <c r="C3096">
        <v>18000</v>
      </c>
      <c r="D3096" s="3">
        <v>45824</v>
      </c>
    </row>
    <row r="3097" spans="1:4" x14ac:dyDescent="0.25">
      <c r="A3097">
        <v>101348403</v>
      </c>
      <c r="B3097" s="1" t="s">
        <v>9710</v>
      </c>
      <c r="D3097" s="3">
        <v>45784</v>
      </c>
    </row>
    <row r="3098" spans="1:4" x14ac:dyDescent="0.25">
      <c r="A3098">
        <v>101311768</v>
      </c>
      <c r="B3098" s="1" t="s">
        <v>9711</v>
      </c>
      <c r="D3098" s="3">
        <v>45762</v>
      </c>
    </row>
    <row r="3099" spans="1:4" x14ac:dyDescent="0.25">
      <c r="A3099">
        <v>100402115</v>
      </c>
      <c r="B3099" s="1" t="s">
        <v>9712</v>
      </c>
      <c r="C3099">
        <v>20000</v>
      </c>
      <c r="D3099" s="3">
        <v>45825</v>
      </c>
    </row>
    <row r="3100" spans="1:4" x14ac:dyDescent="0.25">
      <c r="A3100">
        <v>100402331</v>
      </c>
      <c r="B3100" s="1" t="s">
        <v>9713</v>
      </c>
      <c r="C3100">
        <v>19000</v>
      </c>
      <c r="D3100" s="3">
        <v>45824</v>
      </c>
    </row>
    <row r="3101" spans="1:4" x14ac:dyDescent="0.25">
      <c r="A3101">
        <v>100404331</v>
      </c>
      <c r="B3101" s="1" t="s">
        <v>9714</v>
      </c>
      <c r="C3101">
        <v>15000</v>
      </c>
      <c r="D3101" s="3">
        <v>45831</v>
      </c>
    </row>
    <row r="3102" spans="1:4" x14ac:dyDescent="0.25">
      <c r="A3102">
        <v>100405010</v>
      </c>
      <c r="B3102" s="1" t="s">
        <v>9715</v>
      </c>
      <c r="D3102" s="3">
        <v>45794</v>
      </c>
    </row>
    <row r="3103" spans="1:4" x14ac:dyDescent="0.25">
      <c r="A3103">
        <v>100405477</v>
      </c>
      <c r="B3103" s="1" t="s">
        <v>9716</v>
      </c>
      <c r="C3103">
        <v>74000</v>
      </c>
      <c r="D3103" s="3">
        <v>45833</v>
      </c>
    </row>
    <row r="3104" spans="1:4" x14ac:dyDescent="0.25">
      <c r="A3104">
        <v>101256916</v>
      </c>
      <c r="B3104" s="1" t="s">
        <v>9717</v>
      </c>
      <c r="C3104">
        <v>17000</v>
      </c>
      <c r="D3104" s="3">
        <v>45824</v>
      </c>
    </row>
    <row r="3105" spans="1:4" x14ac:dyDescent="0.25">
      <c r="A3105">
        <v>101256939</v>
      </c>
      <c r="B3105" s="1" t="s">
        <v>9718</v>
      </c>
      <c r="C3105">
        <v>18000</v>
      </c>
      <c r="D3105" s="3">
        <v>45831</v>
      </c>
    </row>
    <row r="3106" spans="1:4" x14ac:dyDescent="0.25">
      <c r="A3106">
        <v>100401804</v>
      </c>
      <c r="B3106" s="1" t="s">
        <v>9719</v>
      </c>
      <c r="C3106">
        <v>15000</v>
      </c>
      <c r="D3106" s="3">
        <v>45827</v>
      </c>
    </row>
    <row r="3107" spans="1:4" x14ac:dyDescent="0.25">
      <c r="A3107">
        <v>101268414</v>
      </c>
      <c r="B3107" s="1" t="s">
        <v>9720</v>
      </c>
      <c r="D3107" s="3">
        <v>45405</v>
      </c>
    </row>
    <row r="3108" spans="1:4" x14ac:dyDescent="0.25">
      <c r="A3108">
        <v>100403694</v>
      </c>
      <c r="B3108" s="1" t="s">
        <v>9721</v>
      </c>
      <c r="D3108" s="3">
        <v>45744</v>
      </c>
    </row>
    <row r="3109" spans="1:4" x14ac:dyDescent="0.25">
      <c r="A3109">
        <v>100401472</v>
      </c>
      <c r="B3109" s="1" t="s">
        <v>9722</v>
      </c>
      <c r="C3109">
        <v>18000</v>
      </c>
      <c r="D3109" s="3">
        <v>45827</v>
      </c>
    </row>
    <row r="3110" spans="1:4" x14ac:dyDescent="0.25">
      <c r="A3110">
        <v>100404609</v>
      </c>
      <c r="B3110" s="1" t="s">
        <v>9723</v>
      </c>
      <c r="C3110">
        <v>17000</v>
      </c>
      <c r="D3110" s="3">
        <v>45824</v>
      </c>
    </row>
    <row r="3111" spans="1:4" x14ac:dyDescent="0.25">
      <c r="A3111">
        <v>100404073</v>
      </c>
      <c r="B3111" s="1" t="s">
        <v>9724</v>
      </c>
      <c r="C3111">
        <v>17000</v>
      </c>
      <c r="D3111" s="3">
        <v>45824</v>
      </c>
    </row>
    <row r="3112" spans="1:4" x14ac:dyDescent="0.25">
      <c r="A3112">
        <v>100401846</v>
      </c>
      <c r="B3112" s="1" t="s">
        <v>9725</v>
      </c>
      <c r="C3112">
        <v>16600</v>
      </c>
      <c r="D3112" s="3">
        <v>45824</v>
      </c>
    </row>
    <row r="3113" spans="1:4" x14ac:dyDescent="0.25">
      <c r="A3113">
        <v>100402245</v>
      </c>
      <c r="B3113" s="1" t="s">
        <v>9726</v>
      </c>
      <c r="C3113">
        <v>16600</v>
      </c>
      <c r="D3113" s="3">
        <v>45828</v>
      </c>
    </row>
    <row r="3114" spans="1:4" x14ac:dyDescent="0.25">
      <c r="A3114">
        <v>100402900</v>
      </c>
      <c r="B3114" s="1" t="s">
        <v>9727</v>
      </c>
      <c r="C3114">
        <v>10000</v>
      </c>
      <c r="D3114" s="3">
        <v>45811</v>
      </c>
    </row>
    <row r="3115" spans="1:4" x14ac:dyDescent="0.25">
      <c r="A3115">
        <v>100403816</v>
      </c>
      <c r="B3115" s="1" t="s">
        <v>9728</v>
      </c>
      <c r="D3115" s="3">
        <v>45805</v>
      </c>
    </row>
    <row r="3116" spans="1:4" x14ac:dyDescent="0.25">
      <c r="A3116">
        <v>100402978</v>
      </c>
      <c r="B3116" s="1" t="s">
        <v>9729</v>
      </c>
      <c r="D3116" s="3">
        <v>45803</v>
      </c>
    </row>
    <row r="3117" spans="1:4" x14ac:dyDescent="0.25">
      <c r="A3117">
        <v>100402163</v>
      </c>
      <c r="B3117" s="1" t="s">
        <v>9730</v>
      </c>
      <c r="D3117" s="3">
        <v>45733</v>
      </c>
    </row>
    <row r="3118" spans="1:4" x14ac:dyDescent="0.25">
      <c r="A3118">
        <v>100403600</v>
      </c>
      <c r="B3118" s="1" t="s">
        <v>9731</v>
      </c>
      <c r="D3118" s="3">
        <v>45793</v>
      </c>
    </row>
    <row r="3119" spans="1:4" x14ac:dyDescent="0.25">
      <c r="A3119">
        <v>100402067</v>
      </c>
      <c r="B3119" s="1" t="s">
        <v>9732</v>
      </c>
      <c r="C3119">
        <v>16000</v>
      </c>
      <c r="D3119" s="3">
        <v>45824</v>
      </c>
    </row>
    <row r="3120" spans="1:4" x14ac:dyDescent="0.25">
      <c r="A3120">
        <v>100402135</v>
      </c>
      <c r="B3120" s="1" t="s">
        <v>9733</v>
      </c>
      <c r="D3120" s="3">
        <v>45376</v>
      </c>
    </row>
    <row r="3121" spans="1:4" x14ac:dyDescent="0.25">
      <c r="A3121">
        <v>100404647</v>
      </c>
      <c r="B3121" s="1" t="s">
        <v>9734</v>
      </c>
      <c r="C3121">
        <v>19000</v>
      </c>
      <c r="D3121" s="3">
        <v>45824</v>
      </c>
    </row>
    <row r="3122" spans="1:4" x14ac:dyDescent="0.25">
      <c r="A3122">
        <v>100403809</v>
      </c>
      <c r="B3122" s="1" t="s">
        <v>9735</v>
      </c>
      <c r="C3122">
        <v>500</v>
      </c>
      <c r="D3122" s="3">
        <v>45830</v>
      </c>
    </row>
    <row r="3123" spans="1:4" x14ac:dyDescent="0.25">
      <c r="A3123">
        <v>100402172</v>
      </c>
      <c r="B3123" s="1" t="s">
        <v>9736</v>
      </c>
      <c r="C3123">
        <v>16000</v>
      </c>
      <c r="D3123" s="3">
        <v>45831</v>
      </c>
    </row>
    <row r="3124" spans="1:4" x14ac:dyDescent="0.25">
      <c r="A3124">
        <v>100403333</v>
      </c>
      <c r="B3124" s="1" t="s">
        <v>9737</v>
      </c>
      <c r="D3124" s="3">
        <v>45796</v>
      </c>
    </row>
    <row r="3125" spans="1:4" x14ac:dyDescent="0.25">
      <c r="A3125">
        <v>100403364</v>
      </c>
      <c r="B3125" s="1" t="s">
        <v>9738</v>
      </c>
      <c r="C3125">
        <v>18000</v>
      </c>
      <c r="D3125" s="3">
        <v>45831</v>
      </c>
    </row>
    <row r="3126" spans="1:4" x14ac:dyDescent="0.25">
      <c r="A3126">
        <v>100402333</v>
      </c>
      <c r="B3126" s="1" t="s">
        <v>9739</v>
      </c>
      <c r="C3126">
        <v>14000</v>
      </c>
      <c r="D3126" s="3">
        <v>45827</v>
      </c>
    </row>
    <row r="3127" spans="1:4" x14ac:dyDescent="0.25">
      <c r="A3127">
        <v>100402003</v>
      </c>
      <c r="B3127" s="1" t="s">
        <v>9740</v>
      </c>
      <c r="D3127" s="3">
        <v>45797</v>
      </c>
    </row>
    <row r="3128" spans="1:4" x14ac:dyDescent="0.25">
      <c r="A3128">
        <v>100401950</v>
      </c>
      <c r="B3128" s="1" t="s">
        <v>9741</v>
      </c>
      <c r="C3128">
        <v>19200</v>
      </c>
      <c r="D3128" s="3">
        <v>45834</v>
      </c>
    </row>
    <row r="3129" spans="1:4" x14ac:dyDescent="0.25">
      <c r="A3129">
        <v>100403284</v>
      </c>
      <c r="B3129" s="1" t="s">
        <v>9742</v>
      </c>
      <c r="D3129" s="3">
        <v>45797</v>
      </c>
    </row>
    <row r="3130" spans="1:4" x14ac:dyDescent="0.25">
      <c r="A3130">
        <v>100402029</v>
      </c>
      <c r="B3130" s="1" t="s">
        <v>9743</v>
      </c>
      <c r="D3130" s="3">
        <v>45804</v>
      </c>
    </row>
    <row r="3131" spans="1:4" x14ac:dyDescent="0.25">
      <c r="A3131">
        <v>100403454</v>
      </c>
      <c r="B3131" s="1" t="s">
        <v>9744</v>
      </c>
      <c r="D3131" s="3">
        <v>45801</v>
      </c>
    </row>
    <row r="3132" spans="1:4" x14ac:dyDescent="0.25">
      <c r="A3132">
        <v>100403080</v>
      </c>
      <c r="B3132" s="1" t="s">
        <v>9745</v>
      </c>
      <c r="D3132" s="3">
        <v>45680</v>
      </c>
    </row>
    <row r="3133" spans="1:4" x14ac:dyDescent="0.25">
      <c r="A3133">
        <v>100404646</v>
      </c>
      <c r="B3133" s="1" t="s">
        <v>9746</v>
      </c>
      <c r="C3133">
        <v>16800</v>
      </c>
      <c r="D3133" s="3">
        <v>45824</v>
      </c>
    </row>
    <row r="3134" spans="1:4" x14ac:dyDescent="0.25">
      <c r="A3134">
        <v>100405094</v>
      </c>
      <c r="B3134" s="1" t="s">
        <v>9747</v>
      </c>
      <c r="C3134">
        <v>17000</v>
      </c>
      <c r="D3134" s="3">
        <v>45828</v>
      </c>
    </row>
    <row r="3135" spans="1:4" x14ac:dyDescent="0.25">
      <c r="A3135">
        <v>100403327</v>
      </c>
      <c r="B3135" s="1" t="s">
        <v>9748</v>
      </c>
      <c r="C3135">
        <v>17000</v>
      </c>
      <c r="D3135" s="3">
        <v>45827</v>
      </c>
    </row>
    <row r="3136" spans="1:4" x14ac:dyDescent="0.25">
      <c r="A3136">
        <v>100401952</v>
      </c>
      <c r="B3136" s="1" t="s">
        <v>9749</v>
      </c>
      <c r="C3136">
        <v>18000</v>
      </c>
      <c r="D3136" s="3">
        <v>45828</v>
      </c>
    </row>
    <row r="3137" spans="1:4" x14ac:dyDescent="0.25">
      <c r="A3137">
        <v>100402515</v>
      </c>
      <c r="B3137" s="1" t="s">
        <v>9750</v>
      </c>
      <c r="C3137">
        <v>20000</v>
      </c>
      <c r="D3137" s="3">
        <v>45824</v>
      </c>
    </row>
    <row r="3138" spans="1:4" x14ac:dyDescent="0.25">
      <c r="A3138">
        <v>100401876</v>
      </c>
      <c r="B3138" s="1" t="s">
        <v>9751</v>
      </c>
      <c r="C3138">
        <v>17000</v>
      </c>
      <c r="D3138" s="3">
        <v>45824</v>
      </c>
    </row>
    <row r="3139" spans="1:4" x14ac:dyDescent="0.25">
      <c r="A3139">
        <v>100403667</v>
      </c>
      <c r="B3139" s="1" t="s">
        <v>9752</v>
      </c>
      <c r="C3139">
        <v>17000</v>
      </c>
      <c r="D3139" s="3">
        <v>45827</v>
      </c>
    </row>
    <row r="3140" spans="1:4" x14ac:dyDescent="0.25">
      <c r="A3140">
        <v>100403162</v>
      </c>
      <c r="B3140" s="1" t="s">
        <v>9753</v>
      </c>
      <c r="C3140">
        <v>21600</v>
      </c>
      <c r="D3140" s="3">
        <v>45824</v>
      </c>
    </row>
    <row r="3141" spans="1:4" x14ac:dyDescent="0.25">
      <c r="A3141">
        <v>100402607</v>
      </c>
      <c r="B3141" s="1" t="s">
        <v>9754</v>
      </c>
      <c r="D3141" s="3">
        <v>45801</v>
      </c>
    </row>
    <row r="3142" spans="1:4" x14ac:dyDescent="0.25">
      <c r="A3142">
        <v>100404041</v>
      </c>
      <c r="B3142" s="1" t="s">
        <v>9755</v>
      </c>
      <c r="C3142">
        <v>19000</v>
      </c>
      <c r="D3142" s="3">
        <v>45828</v>
      </c>
    </row>
    <row r="3143" spans="1:4" x14ac:dyDescent="0.25">
      <c r="A3143">
        <v>101191682</v>
      </c>
      <c r="B3143" s="1" t="s">
        <v>9756</v>
      </c>
      <c r="D3143" s="3">
        <v>45678</v>
      </c>
    </row>
    <row r="3144" spans="1:4" x14ac:dyDescent="0.25">
      <c r="A3144">
        <v>101191702</v>
      </c>
      <c r="B3144" s="1" t="s">
        <v>9757</v>
      </c>
      <c r="D3144" s="3">
        <v>45795</v>
      </c>
    </row>
    <row r="3145" spans="1:4" x14ac:dyDescent="0.25">
      <c r="A3145">
        <v>100403432</v>
      </c>
      <c r="B3145" s="1" t="s">
        <v>9758</v>
      </c>
      <c r="D3145" s="3">
        <v>45806</v>
      </c>
    </row>
    <row r="3146" spans="1:4" x14ac:dyDescent="0.25">
      <c r="A3146">
        <v>100403830</v>
      </c>
      <c r="B3146" s="1" t="s">
        <v>9759</v>
      </c>
      <c r="C3146">
        <v>17000</v>
      </c>
      <c r="D3146" s="3">
        <v>45827</v>
      </c>
    </row>
    <row r="3147" spans="1:4" x14ac:dyDescent="0.25">
      <c r="A3147">
        <v>100401360</v>
      </c>
      <c r="B3147" s="1" t="s">
        <v>9760</v>
      </c>
      <c r="D3147" s="3">
        <v>45112</v>
      </c>
    </row>
    <row r="3148" spans="1:4" x14ac:dyDescent="0.25">
      <c r="A3148">
        <v>100404426</v>
      </c>
      <c r="B3148" s="1" t="s">
        <v>9761</v>
      </c>
      <c r="C3148">
        <v>16500</v>
      </c>
      <c r="D3148" s="3">
        <v>45826</v>
      </c>
    </row>
    <row r="3149" spans="1:4" x14ac:dyDescent="0.25">
      <c r="A3149">
        <v>100404945</v>
      </c>
      <c r="B3149" s="1" t="s">
        <v>9762</v>
      </c>
      <c r="C3149">
        <v>16600</v>
      </c>
      <c r="D3149" s="3">
        <v>45826</v>
      </c>
    </row>
    <row r="3150" spans="1:4" x14ac:dyDescent="0.25">
      <c r="A3150">
        <v>100401730</v>
      </c>
      <c r="B3150" s="1" t="s">
        <v>9763</v>
      </c>
      <c r="D3150" s="3">
        <v>45015</v>
      </c>
    </row>
    <row r="3151" spans="1:4" x14ac:dyDescent="0.25">
      <c r="A3151">
        <v>100403780</v>
      </c>
      <c r="B3151" s="1" t="s">
        <v>9764</v>
      </c>
      <c r="C3151">
        <v>17000</v>
      </c>
      <c r="D3151" s="3">
        <v>45824</v>
      </c>
    </row>
    <row r="3152" spans="1:4" x14ac:dyDescent="0.25">
      <c r="A3152">
        <v>100404515</v>
      </c>
      <c r="B3152" s="1" t="s">
        <v>9765</v>
      </c>
      <c r="D3152" s="3">
        <v>45801</v>
      </c>
    </row>
    <row r="3153" spans="1:4" x14ac:dyDescent="0.25">
      <c r="A3153">
        <v>100403353</v>
      </c>
      <c r="B3153" s="1" t="s">
        <v>9766</v>
      </c>
      <c r="D3153" s="3">
        <v>45769</v>
      </c>
    </row>
    <row r="3154" spans="1:4" x14ac:dyDescent="0.25">
      <c r="A3154">
        <v>100405353</v>
      </c>
      <c r="B3154" s="1" t="s">
        <v>9767</v>
      </c>
      <c r="C3154">
        <v>18000</v>
      </c>
      <c r="D3154" s="3">
        <v>45828</v>
      </c>
    </row>
    <row r="3155" spans="1:4" x14ac:dyDescent="0.25">
      <c r="A3155">
        <v>100402116</v>
      </c>
      <c r="B3155" s="1" t="s">
        <v>9712</v>
      </c>
      <c r="C3155">
        <v>20000</v>
      </c>
      <c r="D3155" s="3">
        <v>45825</v>
      </c>
    </row>
    <row r="3156" spans="1:4" x14ac:dyDescent="0.25">
      <c r="A3156">
        <v>100404542</v>
      </c>
      <c r="B3156" s="1" t="s">
        <v>9768</v>
      </c>
      <c r="D3156" s="3">
        <v>45717</v>
      </c>
    </row>
    <row r="3157" spans="1:4" x14ac:dyDescent="0.25">
      <c r="A3157">
        <v>100403649</v>
      </c>
      <c r="B3157" s="1" t="s">
        <v>9769</v>
      </c>
      <c r="D3157" s="3">
        <v>45794</v>
      </c>
    </row>
    <row r="3158" spans="1:4" x14ac:dyDescent="0.25">
      <c r="A3158">
        <v>100403650</v>
      </c>
      <c r="B3158" s="1" t="s">
        <v>9770</v>
      </c>
      <c r="C3158">
        <v>16500</v>
      </c>
      <c r="D3158" s="3">
        <v>45824</v>
      </c>
    </row>
    <row r="3159" spans="1:4" x14ac:dyDescent="0.25">
      <c r="A3159">
        <v>100402852</v>
      </c>
      <c r="B3159" s="1" t="s">
        <v>9771</v>
      </c>
      <c r="D3159" s="3">
        <v>45803</v>
      </c>
    </row>
    <row r="3160" spans="1:4" x14ac:dyDescent="0.25">
      <c r="A3160">
        <v>101169979</v>
      </c>
      <c r="B3160" s="1" t="s">
        <v>9772</v>
      </c>
      <c r="C3160">
        <v>17000</v>
      </c>
      <c r="D3160" s="3">
        <v>45831</v>
      </c>
    </row>
    <row r="3161" spans="1:4" x14ac:dyDescent="0.25">
      <c r="A3161">
        <v>101170028</v>
      </c>
      <c r="B3161" s="1" t="s">
        <v>9773</v>
      </c>
      <c r="C3161">
        <v>18000</v>
      </c>
      <c r="D3161" s="3">
        <v>45824</v>
      </c>
    </row>
    <row r="3162" spans="1:4" x14ac:dyDescent="0.25">
      <c r="A3162">
        <v>101170026</v>
      </c>
      <c r="B3162" s="1" t="s">
        <v>9774</v>
      </c>
      <c r="C3162">
        <v>11500</v>
      </c>
      <c r="D3162" s="3">
        <v>45825</v>
      </c>
    </row>
    <row r="3163" spans="1:4" x14ac:dyDescent="0.25">
      <c r="A3163">
        <v>101170113</v>
      </c>
      <c r="B3163" s="1" t="s">
        <v>9775</v>
      </c>
      <c r="D3163" s="3">
        <v>45744</v>
      </c>
    </row>
    <row r="3164" spans="1:4" x14ac:dyDescent="0.25">
      <c r="A3164">
        <v>101169285</v>
      </c>
      <c r="B3164" s="1" t="s">
        <v>9776</v>
      </c>
      <c r="D3164" s="3">
        <v>45744</v>
      </c>
    </row>
    <row r="3165" spans="1:4" x14ac:dyDescent="0.25">
      <c r="A3165">
        <v>101170115</v>
      </c>
      <c r="B3165" s="1" t="s">
        <v>9777</v>
      </c>
      <c r="D3165" s="3">
        <v>45677</v>
      </c>
    </row>
    <row r="3166" spans="1:4" x14ac:dyDescent="0.25">
      <c r="A3166">
        <v>101170032</v>
      </c>
      <c r="B3166" s="1" t="s">
        <v>9778</v>
      </c>
      <c r="C3166">
        <v>17000</v>
      </c>
      <c r="D3166" s="3">
        <v>45822</v>
      </c>
    </row>
    <row r="3167" spans="1:4" x14ac:dyDescent="0.25">
      <c r="A3167">
        <v>101170031</v>
      </c>
      <c r="B3167" s="1" t="s">
        <v>9779</v>
      </c>
      <c r="D3167" s="3">
        <v>45803</v>
      </c>
    </row>
    <row r="3168" spans="1:4" x14ac:dyDescent="0.25">
      <c r="A3168">
        <v>100402711</v>
      </c>
      <c r="B3168" s="1" t="s">
        <v>9780</v>
      </c>
      <c r="C3168">
        <v>25000</v>
      </c>
      <c r="D3168" s="3">
        <v>45831</v>
      </c>
    </row>
    <row r="3169" spans="1:4" x14ac:dyDescent="0.25">
      <c r="A3169">
        <v>100405274</v>
      </c>
      <c r="B3169" s="1" t="s">
        <v>9781</v>
      </c>
      <c r="D3169" s="3">
        <v>45796</v>
      </c>
    </row>
    <row r="3170" spans="1:4" x14ac:dyDescent="0.25">
      <c r="A3170">
        <v>100403401</v>
      </c>
      <c r="B3170" s="1" t="s">
        <v>9782</v>
      </c>
      <c r="D3170" s="3">
        <v>45492</v>
      </c>
    </row>
    <row r="3171" spans="1:4" x14ac:dyDescent="0.25">
      <c r="A3171">
        <v>100404070</v>
      </c>
      <c r="B3171" s="1" t="s">
        <v>9783</v>
      </c>
      <c r="C3171">
        <v>18000</v>
      </c>
      <c r="D3171" s="3">
        <v>45827</v>
      </c>
    </row>
    <row r="3172" spans="1:4" x14ac:dyDescent="0.25">
      <c r="A3172">
        <v>100404786</v>
      </c>
      <c r="B3172" s="1" t="s">
        <v>9784</v>
      </c>
      <c r="C3172">
        <v>31000</v>
      </c>
      <c r="D3172" s="3">
        <v>45829</v>
      </c>
    </row>
    <row r="3173" spans="1:4" x14ac:dyDescent="0.25">
      <c r="A3173">
        <v>100404529</v>
      </c>
      <c r="B3173" s="1" t="s">
        <v>9785</v>
      </c>
      <c r="C3173">
        <v>15000</v>
      </c>
      <c r="D3173" s="3">
        <v>45825</v>
      </c>
    </row>
    <row r="3174" spans="1:4" x14ac:dyDescent="0.25">
      <c r="A3174">
        <v>100404719</v>
      </c>
      <c r="B3174" s="1" t="s">
        <v>9786</v>
      </c>
      <c r="C3174">
        <v>28000</v>
      </c>
      <c r="D3174" s="3">
        <v>45831</v>
      </c>
    </row>
    <row r="3175" spans="1:4" x14ac:dyDescent="0.25">
      <c r="A3175">
        <v>100401805</v>
      </c>
      <c r="B3175" s="1" t="s">
        <v>9787</v>
      </c>
      <c r="D3175" s="3">
        <v>45796</v>
      </c>
    </row>
    <row r="3176" spans="1:4" x14ac:dyDescent="0.25">
      <c r="A3176">
        <v>100405435</v>
      </c>
      <c r="B3176" s="1" t="s">
        <v>9788</v>
      </c>
      <c r="C3176">
        <v>20000</v>
      </c>
      <c r="D3176" s="3">
        <v>45825</v>
      </c>
    </row>
    <row r="3177" spans="1:4" x14ac:dyDescent="0.25">
      <c r="A3177">
        <v>100402013</v>
      </c>
      <c r="B3177" s="1" t="s">
        <v>9789</v>
      </c>
      <c r="C3177">
        <v>15200</v>
      </c>
      <c r="D3177" s="3">
        <v>45826</v>
      </c>
    </row>
    <row r="3178" spans="1:4" x14ac:dyDescent="0.25">
      <c r="A3178">
        <v>100402461</v>
      </c>
      <c r="B3178" s="1" t="s">
        <v>9790</v>
      </c>
      <c r="C3178">
        <v>17000</v>
      </c>
      <c r="D3178" s="3">
        <v>45823</v>
      </c>
    </row>
    <row r="3179" spans="1:4" x14ac:dyDescent="0.25">
      <c r="A3179">
        <v>100937952</v>
      </c>
      <c r="B3179" s="1" t="s">
        <v>9791</v>
      </c>
      <c r="C3179">
        <v>15000</v>
      </c>
      <c r="D3179" s="3">
        <v>45832</v>
      </c>
    </row>
    <row r="3180" spans="1:4" x14ac:dyDescent="0.25">
      <c r="A3180">
        <v>100937957</v>
      </c>
      <c r="B3180" s="1" t="s">
        <v>9792</v>
      </c>
      <c r="C3180">
        <v>15000</v>
      </c>
      <c r="D3180" s="3">
        <v>45825</v>
      </c>
    </row>
    <row r="3181" spans="1:4" x14ac:dyDescent="0.25">
      <c r="A3181">
        <v>100937958</v>
      </c>
      <c r="B3181" s="1" t="s">
        <v>9793</v>
      </c>
      <c r="C3181">
        <v>15000</v>
      </c>
      <c r="D3181" s="3">
        <v>45831</v>
      </c>
    </row>
    <row r="3182" spans="1:4" x14ac:dyDescent="0.25">
      <c r="A3182">
        <v>100937966</v>
      </c>
      <c r="B3182" s="1" t="s">
        <v>9794</v>
      </c>
      <c r="C3182">
        <v>30000</v>
      </c>
      <c r="D3182" s="3">
        <v>45824</v>
      </c>
    </row>
    <row r="3183" spans="1:4" x14ac:dyDescent="0.25">
      <c r="A3183">
        <v>100937938</v>
      </c>
      <c r="B3183" s="1" t="s">
        <v>4808</v>
      </c>
      <c r="D3183" s="3">
        <v>45804</v>
      </c>
    </row>
    <row r="3184" spans="1:4" x14ac:dyDescent="0.25">
      <c r="A3184">
        <v>100937940</v>
      </c>
      <c r="B3184" s="1" t="s">
        <v>9795</v>
      </c>
      <c r="D3184" s="3">
        <v>45790</v>
      </c>
    </row>
    <row r="3185" spans="1:4" x14ac:dyDescent="0.25">
      <c r="A3185">
        <v>100405413</v>
      </c>
      <c r="B3185" s="1" t="s">
        <v>9796</v>
      </c>
      <c r="D3185" s="3">
        <v>45803</v>
      </c>
    </row>
    <row r="3186" spans="1:4" x14ac:dyDescent="0.25">
      <c r="A3186">
        <v>100403552</v>
      </c>
      <c r="B3186" s="1" t="s">
        <v>9797</v>
      </c>
      <c r="D3186" s="3">
        <v>45801</v>
      </c>
    </row>
    <row r="3187" spans="1:4" x14ac:dyDescent="0.25">
      <c r="A3187">
        <v>100403277</v>
      </c>
      <c r="B3187" s="1" t="s">
        <v>9798</v>
      </c>
      <c r="D3187" s="3">
        <v>45741</v>
      </c>
    </row>
    <row r="3188" spans="1:4" x14ac:dyDescent="0.25">
      <c r="A3188">
        <v>100401936</v>
      </c>
      <c r="B3188" s="1" t="s">
        <v>9799</v>
      </c>
      <c r="D3188" s="3">
        <v>45803</v>
      </c>
    </row>
    <row r="3189" spans="1:4" x14ac:dyDescent="0.25">
      <c r="A3189">
        <v>100403742</v>
      </c>
      <c r="B3189" s="1" t="s">
        <v>9800</v>
      </c>
      <c r="D3189" s="3">
        <v>45786</v>
      </c>
    </row>
    <row r="3190" spans="1:4" x14ac:dyDescent="0.25">
      <c r="A3190">
        <v>100402636</v>
      </c>
      <c r="B3190" s="1" t="s">
        <v>9801</v>
      </c>
      <c r="D3190" s="3">
        <v>44944</v>
      </c>
    </row>
    <row r="3191" spans="1:4" x14ac:dyDescent="0.25">
      <c r="A3191">
        <v>100405543</v>
      </c>
      <c r="B3191" s="1" t="s">
        <v>9802</v>
      </c>
      <c r="C3191">
        <v>17000</v>
      </c>
      <c r="D3191" s="3">
        <v>45824</v>
      </c>
    </row>
    <row r="3192" spans="1:4" x14ac:dyDescent="0.25">
      <c r="A3192">
        <v>100402244</v>
      </c>
      <c r="B3192" s="1" t="s">
        <v>9803</v>
      </c>
      <c r="C3192">
        <v>12000</v>
      </c>
      <c r="D3192" s="3">
        <v>45825</v>
      </c>
    </row>
    <row r="3193" spans="1:4" x14ac:dyDescent="0.25">
      <c r="A3193">
        <v>100405387</v>
      </c>
      <c r="B3193" s="1" t="s">
        <v>9804</v>
      </c>
      <c r="D3193" s="3">
        <v>45439</v>
      </c>
    </row>
    <row r="3194" spans="1:4" x14ac:dyDescent="0.25">
      <c r="A3194">
        <v>100403497</v>
      </c>
      <c r="B3194" s="1" t="s">
        <v>9805</v>
      </c>
      <c r="D3194" s="3">
        <v>45806</v>
      </c>
    </row>
    <row r="3195" spans="1:4" x14ac:dyDescent="0.25">
      <c r="A3195">
        <v>100402959</v>
      </c>
      <c r="B3195" s="1" t="s">
        <v>9806</v>
      </c>
      <c r="D3195" s="3">
        <v>45709</v>
      </c>
    </row>
    <row r="3196" spans="1:4" x14ac:dyDescent="0.25">
      <c r="A3196">
        <v>100404338</v>
      </c>
      <c r="B3196" s="1" t="s">
        <v>9807</v>
      </c>
      <c r="C3196">
        <v>18000</v>
      </c>
      <c r="D3196" s="3">
        <v>45831</v>
      </c>
    </row>
    <row r="3197" spans="1:4" x14ac:dyDescent="0.25">
      <c r="A3197">
        <v>100402853</v>
      </c>
      <c r="B3197" s="1" t="s">
        <v>9808</v>
      </c>
      <c r="D3197" s="3">
        <v>45218</v>
      </c>
    </row>
    <row r="3198" spans="1:4" x14ac:dyDescent="0.25">
      <c r="A3198">
        <v>100401955</v>
      </c>
      <c r="B3198" s="1" t="s">
        <v>9809</v>
      </c>
      <c r="D3198" s="3">
        <v>45801</v>
      </c>
    </row>
    <row r="3199" spans="1:4" x14ac:dyDescent="0.25">
      <c r="A3199">
        <v>100401563</v>
      </c>
      <c r="B3199" s="1" t="s">
        <v>9810</v>
      </c>
      <c r="C3199">
        <v>17000</v>
      </c>
      <c r="D3199" s="3">
        <v>45833</v>
      </c>
    </row>
    <row r="3200" spans="1:4" x14ac:dyDescent="0.25">
      <c r="A3200">
        <v>101468638</v>
      </c>
      <c r="B3200" s="1" t="s">
        <v>9811</v>
      </c>
      <c r="D3200" s="3">
        <v>45790</v>
      </c>
    </row>
    <row r="3201" spans="1:4" x14ac:dyDescent="0.25">
      <c r="A3201">
        <v>100404516</v>
      </c>
      <c r="B3201" s="1" t="s">
        <v>9812</v>
      </c>
      <c r="D3201" s="3">
        <v>45793</v>
      </c>
    </row>
    <row r="3202" spans="1:4" x14ac:dyDescent="0.25">
      <c r="A3202">
        <v>100405540</v>
      </c>
      <c r="B3202" s="1" t="s">
        <v>9813</v>
      </c>
      <c r="C3202">
        <v>16700</v>
      </c>
      <c r="D3202" s="3">
        <v>45831</v>
      </c>
    </row>
    <row r="3203" spans="1:4" x14ac:dyDescent="0.25">
      <c r="A3203">
        <v>100403702</v>
      </c>
      <c r="B3203" s="1" t="s">
        <v>9814</v>
      </c>
      <c r="C3203">
        <v>26800</v>
      </c>
      <c r="D3203" s="3">
        <v>45825</v>
      </c>
    </row>
    <row r="3204" spans="1:4" x14ac:dyDescent="0.25">
      <c r="A3204">
        <v>100401907</v>
      </c>
      <c r="B3204" s="1" t="s">
        <v>9815</v>
      </c>
      <c r="C3204">
        <v>17500</v>
      </c>
      <c r="D3204" s="3">
        <v>45826</v>
      </c>
    </row>
    <row r="3205" spans="1:4" x14ac:dyDescent="0.25">
      <c r="A3205">
        <v>100937934</v>
      </c>
      <c r="B3205" s="1" t="s">
        <v>9816</v>
      </c>
      <c r="D3205" s="3">
        <v>45049</v>
      </c>
    </row>
    <row r="3206" spans="1:4" x14ac:dyDescent="0.25">
      <c r="A3206">
        <v>100938718</v>
      </c>
      <c r="B3206" s="1" t="s">
        <v>9817</v>
      </c>
      <c r="D3206" s="3">
        <v>45723</v>
      </c>
    </row>
    <row r="3207" spans="1:4" x14ac:dyDescent="0.25">
      <c r="A3207">
        <v>100938720</v>
      </c>
      <c r="B3207" s="1" t="s">
        <v>9818</v>
      </c>
      <c r="C3207">
        <v>15000</v>
      </c>
      <c r="D3207" s="3">
        <v>45828</v>
      </c>
    </row>
    <row r="3208" spans="1:4" x14ac:dyDescent="0.25">
      <c r="A3208">
        <v>100402364</v>
      </c>
      <c r="B3208" s="1" t="s">
        <v>9819</v>
      </c>
      <c r="C3208">
        <v>6000</v>
      </c>
      <c r="D3208" s="3">
        <v>45812</v>
      </c>
    </row>
    <row r="3209" spans="1:4" x14ac:dyDescent="0.25">
      <c r="A3209">
        <v>100413716</v>
      </c>
      <c r="B3209" s="1" t="s">
        <v>9820</v>
      </c>
      <c r="D3209" s="3">
        <v>45804</v>
      </c>
    </row>
    <row r="3210" spans="1:4" x14ac:dyDescent="0.25">
      <c r="A3210">
        <v>100413681</v>
      </c>
      <c r="B3210" s="1" t="s">
        <v>9821</v>
      </c>
      <c r="D3210" s="3">
        <v>45644</v>
      </c>
    </row>
    <row r="3211" spans="1:4" x14ac:dyDescent="0.25">
      <c r="A3211">
        <v>101181376</v>
      </c>
      <c r="B3211" s="1" t="s">
        <v>9757</v>
      </c>
      <c r="D3211" s="3">
        <v>44942</v>
      </c>
    </row>
    <row r="3212" spans="1:4" x14ac:dyDescent="0.25">
      <c r="A3212">
        <v>101181366</v>
      </c>
      <c r="B3212" s="1" t="s">
        <v>9822</v>
      </c>
      <c r="D3212" s="3">
        <v>45796</v>
      </c>
    </row>
    <row r="3213" spans="1:4" x14ac:dyDescent="0.25">
      <c r="A3213">
        <v>101181365</v>
      </c>
      <c r="B3213" s="1" t="s">
        <v>9823</v>
      </c>
      <c r="C3213">
        <v>17500</v>
      </c>
      <c r="D3213" s="3">
        <v>45824</v>
      </c>
    </row>
    <row r="3214" spans="1:4" x14ac:dyDescent="0.25">
      <c r="A3214">
        <v>100959030</v>
      </c>
      <c r="B3214" s="1" t="s">
        <v>9824</v>
      </c>
      <c r="C3214">
        <v>10000</v>
      </c>
      <c r="D3214" s="3">
        <v>45820</v>
      </c>
    </row>
    <row r="3215" spans="1:4" x14ac:dyDescent="0.25">
      <c r="A3215">
        <v>101536312</v>
      </c>
      <c r="B3215" s="1" t="s">
        <v>9825</v>
      </c>
      <c r="C3215">
        <v>16500</v>
      </c>
      <c r="D3215" s="3">
        <v>45822</v>
      </c>
    </row>
    <row r="3216" spans="1:4" x14ac:dyDescent="0.25">
      <c r="A3216">
        <v>101583627</v>
      </c>
      <c r="B3216" s="1" t="s">
        <v>9826</v>
      </c>
      <c r="C3216">
        <v>16400</v>
      </c>
      <c r="D3216" s="3">
        <v>45831</v>
      </c>
    </row>
    <row r="3217" spans="1:4" x14ac:dyDescent="0.25">
      <c r="A3217">
        <v>101694065</v>
      </c>
      <c r="B3217" s="1" t="s">
        <v>9827</v>
      </c>
      <c r="D3217" s="3">
        <v>45777</v>
      </c>
    </row>
    <row r="3218" spans="1:4" x14ac:dyDescent="0.25">
      <c r="A3218">
        <v>101828220</v>
      </c>
      <c r="B3218" s="1" t="s">
        <v>9828</v>
      </c>
      <c r="C3218">
        <v>15000</v>
      </c>
      <c r="D3218" s="3">
        <v>45831</v>
      </c>
    </row>
    <row r="3219" spans="1:4" x14ac:dyDescent="0.25">
      <c r="A3219">
        <v>101828222</v>
      </c>
      <c r="B3219" s="1" t="s">
        <v>9829</v>
      </c>
      <c r="D3219" s="3">
        <v>45346</v>
      </c>
    </row>
    <row r="3220" spans="1:4" x14ac:dyDescent="0.25">
      <c r="A3220">
        <v>101828225</v>
      </c>
      <c r="B3220" s="1" t="s">
        <v>9686</v>
      </c>
      <c r="C3220">
        <v>17000</v>
      </c>
      <c r="D3220" s="3">
        <v>45811</v>
      </c>
    </row>
    <row r="3221" spans="1:4" x14ac:dyDescent="0.25">
      <c r="A3221">
        <v>101836097</v>
      </c>
      <c r="B3221" s="1" t="s">
        <v>9830</v>
      </c>
      <c r="D3221" s="3">
        <v>45803</v>
      </c>
    </row>
    <row r="3222" spans="1:4" x14ac:dyDescent="0.25">
      <c r="A3222">
        <v>101836257</v>
      </c>
      <c r="B3222" s="1" t="s">
        <v>9831</v>
      </c>
      <c r="D3222" s="3">
        <v>45796</v>
      </c>
    </row>
    <row r="3223" spans="1:4" x14ac:dyDescent="0.25">
      <c r="A3223">
        <v>102602894</v>
      </c>
      <c r="B3223" s="1" t="s">
        <v>9832</v>
      </c>
      <c r="D3223" s="3">
        <v>45552</v>
      </c>
    </row>
    <row r="3224" spans="1:4" x14ac:dyDescent="0.25">
      <c r="A3224">
        <v>102594446</v>
      </c>
      <c r="B3224" s="1" t="s">
        <v>9833</v>
      </c>
      <c r="C3224">
        <v>15500</v>
      </c>
      <c r="D3224" s="3">
        <v>45824</v>
      </c>
    </row>
    <row r="3225" spans="1:4" x14ac:dyDescent="0.25">
      <c r="A3225">
        <v>101849105</v>
      </c>
      <c r="B3225" s="1" t="s">
        <v>9834</v>
      </c>
      <c r="D3225" s="3">
        <v>45798</v>
      </c>
    </row>
    <row r="3226" spans="1:4" x14ac:dyDescent="0.25">
      <c r="A3226">
        <v>101710940</v>
      </c>
      <c r="B3226" s="1" t="s">
        <v>9835</v>
      </c>
      <c r="C3226">
        <v>17800</v>
      </c>
      <c r="D3226" s="3">
        <v>45824</v>
      </c>
    </row>
    <row r="3227" spans="1:4" x14ac:dyDescent="0.25">
      <c r="A3227">
        <v>102606783</v>
      </c>
      <c r="B3227" s="1" t="s">
        <v>9836</v>
      </c>
      <c r="D3227" s="3">
        <v>45664</v>
      </c>
    </row>
    <row r="3228" spans="1:4" x14ac:dyDescent="0.25">
      <c r="A3228">
        <v>102696005</v>
      </c>
      <c r="B3228" s="1" t="s">
        <v>9837</v>
      </c>
      <c r="D3228" s="3">
        <v>45797</v>
      </c>
    </row>
    <row r="3229" spans="1:4" x14ac:dyDescent="0.25">
      <c r="A3229">
        <v>102721549</v>
      </c>
      <c r="B3229" s="1" t="s">
        <v>9838</v>
      </c>
      <c r="D3229" s="3">
        <v>45771</v>
      </c>
    </row>
    <row r="3230" spans="1:4" x14ac:dyDescent="0.25">
      <c r="A3230">
        <v>102721556</v>
      </c>
      <c r="B3230" s="1" t="s">
        <v>9839</v>
      </c>
      <c r="D3230" s="3">
        <v>45772</v>
      </c>
    </row>
    <row r="3231" spans="1:4" x14ac:dyDescent="0.25">
      <c r="A3231">
        <v>102668068</v>
      </c>
      <c r="B3231" s="1" t="s">
        <v>9840</v>
      </c>
      <c r="D3231" s="3">
        <v>45635</v>
      </c>
    </row>
    <row r="3232" spans="1:4" x14ac:dyDescent="0.25">
      <c r="A3232">
        <v>102728898</v>
      </c>
      <c r="B3232" s="1" t="s">
        <v>9841</v>
      </c>
      <c r="C3232">
        <v>17000</v>
      </c>
      <c r="D3232" s="3">
        <v>45825</v>
      </c>
    </row>
    <row r="3233" spans="1:4" x14ac:dyDescent="0.25">
      <c r="A3233">
        <v>102655593</v>
      </c>
      <c r="B3233" s="1" t="s">
        <v>9842</v>
      </c>
      <c r="C3233">
        <v>17000</v>
      </c>
      <c r="D3233" s="3">
        <v>45827</v>
      </c>
    </row>
    <row r="3234" spans="1:4" x14ac:dyDescent="0.25">
      <c r="A3234">
        <v>102081048</v>
      </c>
      <c r="B3234" s="1" t="s">
        <v>9843</v>
      </c>
      <c r="D3234" s="3">
        <v>45800</v>
      </c>
    </row>
    <row r="3235" spans="1:4" x14ac:dyDescent="0.25">
      <c r="A3235">
        <v>102321062</v>
      </c>
      <c r="B3235" s="1" t="s">
        <v>9844</v>
      </c>
      <c r="C3235">
        <v>10000</v>
      </c>
      <c r="D3235" s="3">
        <v>45830</v>
      </c>
    </row>
    <row r="3236" spans="1:4" x14ac:dyDescent="0.25">
      <c r="A3236">
        <v>102546204</v>
      </c>
      <c r="B3236" s="1" t="s">
        <v>3253</v>
      </c>
      <c r="D3236" s="3">
        <v>45798</v>
      </c>
    </row>
    <row r="3237" spans="1:4" x14ac:dyDescent="0.25">
      <c r="A3237">
        <v>102795321</v>
      </c>
      <c r="B3237" s="1" t="s">
        <v>3250</v>
      </c>
      <c r="D3237" s="3">
        <v>45798</v>
      </c>
    </row>
    <row r="3238" spans="1:4" x14ac:dyDescent="0.25">
      <c r="A3238">
        <v>102795320</v>
      </c>
      <c r="B3238" s="1" t="s">
        <v>3250</v>
      </c>
      <c r="D3238" s="3">
        <v>45798</v>
      </c>
    </row>
    <row r="3239" spans="1:4" x14ac:dyDescent="0.25">
      <c r="A3239">
        <v>102795318</v>
      </c>
      <c r="B3239" s="1" t="s">
        <v>3247</v>
      </c>
      <c r="D3239" s="3">
        <v>45798</v>
      </c>
    </row>
    <row r="3240" spans="1:4" x14ac:dyDescent="0.25">
      <c r="A3240">
        <v>102795316</v>
      </c>
      <c r="B3240" s="1" t="s">
        <v>3247</v>
      </c>
      <c r="C3240">
        <v>5</v>
      </c>
      <c r="D3240" s="3">
        <v>45811</v>
      </c>
    </row>
    <row r="3241" spans="1:4" x14ac:dyDescent="0.25">
      <c r="A3241">
        <v>102795317</v>
      </c>
      <c r="B3241" s="1" t="s">
        <v>3247</v>
      </c>
      <c r="D3241" s="3">
        <v>45798</v>
      </c>
    </row>
    <row r="3242" spans="1:4" x14ac:dyDescent="0.25">
      <c r="A3242">
        <v>102795319</v>
      </c>
      <c r="B3242" s="1" t="s">
        <v>3250</v>
      </c>
      <c r="D3242" s="3">
        <v>45798</v>
      </c>
    </row>
    <row r="3243" spans="1:4" x14ac:dyDescent="0.25">
      <c r="A3243">
        <v>102795315</v>
      </c>
      <c r="B3243" s="1" t="s">
        <v>3247</v>
      </c>
      <c r="D3243" s="3">
        <v>45798</v>
      </c>
    </row>
    <row r="3244" spans="1:4" x14ac:dyDescent="0.25">
      <c r="A3244">
        <v>100539967</v>
      </c>
      <c r="B3244" s="1" t="s">
        <v>3909</v>
      </c>
      <c r="C3244">
        <v>20000</v>
      </c>
      <c r="D3244" s="3">
        <v>45828</v>
      </c>
    </row>
    <row r="3245" spans="1:4" x14ac:dyDescent="0.25">
      <c r="A3245">
        <v>100539516</v>
      </c>
      <c r="B3245" s="1" t="s">
        <v>3252</v>
      </c>
      <c r="D3245" s="3">
        <v>45798</v>
      </c>
    </row>
    <row r="3246" spans="1:4" x14ac:dyDescent="0.25">
      <c r="A3246">
        <v>100537116</v>
      </c>
      <c r="B3246" s="1" t="s">
        <v>8367</v>
      </c>
      <c r="D3246" s="3">
        <v>45684</v>
      </c>
    </row>
    <row r="3247" spans="1:4" x14ac:dyDescent="0.25">
      <c r="A3247">
        <v>100537100</v>
      </c>
      <c r="B3247" s="1" t="s">
        <v>3305</v>
      </c>
      <c r="D3247" s="3">
        <v>45793</v>
      </c>
    </row>
    <row r="3248" spans="1:4" x14ac:dyDescent="0.25">
      <c r="A3248">
        <v>100539526</v>
      </c>
      <c r="B3248" s="1" t="s">
        <v>3253</v>
      </c>
      <c r="D3248" s="3">
        <v>45797</v>
      </c>
    </row>
    <row r="3249" spans="1:4" x14ac:dyDescent="0.25">
      <c r="A3249">
        <v>100537096</v>
      </c>
      <c r="B3249" s="1" t="s">
        <v>3255</v>
      </c>
      <c r="D3249" s="3">
        <v>45800</v>
      </c>
    </row>
    <row r="3250" spans="1:4" x14ac:dyDescent="0.25">
      <c r="A3250">
        <v>100540437</v>
      </c>
      <c r="B3250" s="1" t="s">
        <v>1603</v>
      </c>
      <c r="D3250" s="3">
        <v>45805</v>
      </c>
    </row>
    <row r="3251" spans="1:4" x14ac:dyDescent="0.25">
      <c r="A3251">
        <v>100536622</v>
      </c>
      <c r="B3251" s="1" t="s">
        <v>9234</v>
      </c>
      <c r="C3251">
        <v>45000</v>
      </c>
      <c r="D3251" s="3">
        <v>45824</v>
      </c>
    </row>
    <row r="3252" spans="1:4" x14ac:dyDescent="0.25">
      <c r="A3252">
        <v>100540309</v>
      </c>
      <c r="B3252" s="1" t="s">
        <v>5435</v>
      </c>
      <c r="D3252" s="3">
        <v>45807</v>
      </c>
    </row>
    <row r="3253" spans="1:4" x14ac:dyDescent="0.25">
      <c r="A3253">
        <v>100539282</v>
      </c>
      <c r="B3253" s="1" t="s">
        <v>5441</v>
      </c>
      <c r="C3253">
        <v>55000</v>
      </c>
      <c r="D3253" s="3">
        <v>45826</v>
      </c>
    </row>
    <row r="3254" spans="1:4" x14ac:dyDescent="0.25">
      <c r="A3254">
        <v>100539940</v>
      </c>
      <c r="B3254" s="1" t="s">
        <v>5433</v>
      </c>
      <c r="D3254" s="3">
        <v>45796</v>
      </c>
    </row>
    <row r="3255" spans="1:4" x14ac:dyDescent="0.25">
      <c r="A3255">
        <v>100539670</v>
      </c>
      <c r="B3255" s="1" t="s">
        <v>8470</v>
      </c>
      <c r="C3255">
        <v>47000</v>
      </c>
      <c r="D3255" s="3">
        <v>45826</v>
      </c>
    </row>
    <row r="3256" spans="1:4" x14ac:dyDescent="0.25">
      <c r="A3256">
        <v>100537760</v>
      </c>
      <c r="B3256" s="1" t="s">
        <v>5439</v>
      </c>
      <c r="C3256">
        <v>48000</v>
      </c>
      <c r="D3256" s="3">
        <v>45826</v>
      </c>
    </row>
    <row r="3257" spans="1:4" x14ac:dyDescent="0.25">
      <c r="A3257">
        <v>100537758</v>
      </c>
      <c r="B3257" s="1" t="s">
        <v>5437</v>
      </c>
      <c r="C3257">
        <v>46000</v>
      </c>
      <c r="D3257" s="3">
        <v>45825</v>
      </c>
    </row>
    <row r="3258" spans="1:4" x14ac:dyDescent="0.25">
      <c r="A3258">
        <v>100537596</v>
      </c>
      <c r="B3258" s="1" t="s">
        <v>5431</v>
      </c>
      <c r="C3258">
        <v>47000</v>
      </c>
      <c r="D3258" s="3">
        <v>45826</v>
      </c>
    </row>
    <row r="3259" spans="1:4" x14ac:dyDescent="0.25">
      <c r="A3259">
        <v>101264479</v>
      </c>
      <c r="B3259" s="1" t="s">
        <v>7995</v>
      </c>
      <c r="C3259">
        <v>45000</v>
      </c>
      <c r="D3259" s="3">
        <v>45826</v>
      </c>
    </row>
    <row r="3260" spans="1:4" x14ac:dyDescent="0.25">
      <c r="A3260">
        <v>100539261</v>
      </c>
      <c r="B3260" s="1" t="s">
        <v>5103</v>
      </c>
      <c r="C3260">
        <v>44900</v>
      </c>
      <c r="D3260" s="3">
        <v>45826</v>
      </c>
    </row>
    <row r="3261" spans="1:4" x14ac:dyDescent="0.25">
      <c r="A3261">
        <v>101645407</v>
      </c>
      <c r="B3261" s="1" t="s">
        <v>5103</v>
      </c>
      <c r="C3261">
        <v>45000</v>
      </c>
      <c r="D3261" s="3">
        <v>45827</v>
      </c>
    </row>
    <row r="3262" spans="1:4" x14ac:dyDescent="0.25">
      <c r="A3262">
        <v>102203728</v>
      </c>
      <c r="B3262" s="1" t="s">
        <v>6822</v>
      </c>
      <c r="D3262" s="3">
        <v>44489</v>
      </c>
    </row>
    <row r="3263" spans="1:4" x14ac:dyDescent="0.25">
      <c r="A3263">
        <v>102187815</v>
      </c>
      <c r="B3263" s="1" t="s">
        <v>6431</v>
      </c>
      <c r="C3263">
        <v>30000</v>
      </c>
      <c r="D3263" s="3">
        <v>45827</v>
      </c>
    </row>
    <row r="3264" spans="1:4" x14ac:dyDescent="0.25">
      <c r="A3264">
        <v>100539159</v>
      </c>
      <c r="B3264" s="1" t="s">
        <v>5095</v>
      </c>
      <c r="C3264">
        <v>30000</v>
      </c>
      <c r="D3264" s="3">
        <v>45819</v>
      </c>
    </row>
    <row r="3265" spans="1:4" x14ac:dyDescent="0.25">
      <c r="A3265">
        <v>100536955</v>
      </c>
      <c r="B3265" s="1" t="s">
        <v>8365</v>
      </c>
      <c r="C3265">
        <v>20000</v>
      </c>
      <c r="D3265" s="3">
        <v>45827</v>
      </c>
    </row>
    <row r="3266" spans="1:4" x14ac:dyDescent="0.25">
      <c r="A3266">
        <v>100540178</v>
      </c>
      <c r="B3266" s="1" t="s">
        <v>5098</v>
      </c>
      <c r="C3266">
        <v>25000</v>
      </c>
      <c r="D3266" s="3">
        <v>45831</v>
      </c>
    </row>
    <row r="3267" spans="1:4" x14ac:dyDescent="0.25">
      <c r="A3267">
        <v>100526431</v>
      </c>
      <c r="B3267" s="1" t="s">
        <v>4014</v>
      </c>
      <c r="C3267">
        <v>30000</v>
      </c>
      <c r="D3267" s="3">
        <v>45828</v>
      </c>
    </row>
    <row r="3268" spans="1:4" x14ac:dyDescent="0.25">
      <c r="A3268">
        <v>100525930</v>
      </c>
      <c r="B3268" s="1" t="s">
        <v>8027</v>
      </c>
      <c r="D3268" s="3">
        <v>45798</v>
      </c>
    </row>
    <row r="3269" spans="1:4" x14ac:dyDescent="0.25">
      <c r="A3269">
        <v>100526339</v>
      </c>
      <c r="B3269" s="1" t="s">
        <v>4010</v>
      </c>
      <c r="C3269">
        <v>40000</v>
      </c>
      <c r="D3269" s="3">
        <v>45831</v>
      </c>
    </row>
    <row r="3270" spans="1:4" x14ac:dyDescent="0.25">
      <c r="A3270">
        <v>100525923</v>
      </c>
      <c r="B3270" s="1" t="s">
        <v>4012</v>
      </c>
      <c r="D3270" s="3">
        <v>45408</v>
      </c>
    </row>
    <row r="3271" spans="1:4" x14ac:dyDescent="0.25">
      <c r="A3271">
        <v>101645040</v>
      </c>
      <c r="B3271" s="1" t="s">
        <v>4012</v>
      </c>
      <c r="D3271" s="3">
        <v>45801</v>
      </c>
    </row>
    <row r="3272" spans="1:4" x14ac:dyDescent="0.25">
      <c r="A3272">
        <v>100537509</v>
      </c>
      <c r="B3272" s="1" t="s">
        <v>3758</v>
      </c>
      <c r="C3272">
        <v>37000</v>
      </c>
      <c r="D3272" s="3">
        <v>45819</v>
      </c>
    </row>
    <row r="3273" spans="1:4" x14ac:dyDescent="0.25">
      <c r="A3273">
        <v>100537534</v>
      </c>
      <c r="B3273" s="1" t="s">
        <v>3760</v>
      </c>
      <c r="D3273" s="3">
        <v>45799</v>
      </c>
    </row>
    <row r="3274" spans="1:4" x14ac:dyDescent="0.25">
      <c r="A3274">
        <v>100537160</v>
      </c>
      <c r="B3274" s="1" t="s">
        <v>3753</v>
      </c>
      <c r="C3274">
        <v>13000</v>
      </c>
      <c r="D3274" s="3">
        <v>45831</v>
      </c>
    </row>
    <row r="3275" spans="1:4" x14ac:dyDescent="0.25">
      <c r="A3275">
        <v>100538029</v>
      </c>
      <c r="B3275" s="1" t="s">
        <v>3739</v>
      </c>
      <c r="D3275" s="3">
        <v>45736</v>
      </c>
    </row>
    <row r="3276" spans="1:4" x14ac:dyDescent="0.25">
      <c r="A3276">
        <v>100536539</v>
      </c>
      <c r="B3276" s="1" t="s">
        <v>8934</v>
      </c>
      <c r="C3276">
        <v>17500</v>
      </c>
      <c r="D3276" s="3">
        <v>45831</v>
      </c>
    </row>
    <row r="3277" spans="1:4" x14ac:dyDescent="0.25">
      <c r="A3277">
        <v>100538212</v>
      </c>
      <c r="B3277" s="1" t="s">
        <v>9147</v>
      </c>
      <c r="C3277">
        <v>25000</v>
      </c>
      <c r="D3277" s="3">
        <v>45831</v>
      </c>
    </row>
    <row r="3278" spans="1:4" x14ac:dyDescent="0.25">
      <c r="A3278">
        <v>100537381</v>
      </c>
      <c r="B3278" s="1" t="s">
        <v>3745</v>
      </c>
      <c r="D3278" s="3">
        <v>45552</v>
      </c>
    </row>
    <row r="3279" spans="1:4" x14ac:dyDescent="0.25">
      <c r="A3279">
        <v>100537032</v>
      </c>
      <c r="B3279" s="1" t="s">
        <v>3743</v>
      </c>
      <c r="D3279" s="3">
        <v>45793</v>
      </c>
    </row>
    <row r="3280" spans="1:4" x14ac:dyDescent="0.25">
      <c r="A3280">
        <v>100524359</v>
      </c>
      <c r="B3280" s="1" t="s">
        <v>3685</v>
      </c>
      <c r="C3280">
        <v>18500</v>
      </c>
      <c r="D3280" s="3">
        <v>45825</v>
      </c>
    </row>
    <row r="3281" spans="1:4" x14ac:dyDescent="0.25">
      <c r="A3281">
        <v>101257601</v>
      </c>
      <c r="B3281" s="1" t="s">
        <v>3749</v>
      </c>
      <c r="D3281" s="3">
        <v>45667</v>
      </c>
    </row>
    <row r="3282" spans="1:4" x14ac:dyDescent="0.25">
      <c r="A3282">
        <v>101499808</v>
      </c>
      <c r="B3282" s="1" t="s">
        <v>3755</v>
      </c>
      <c r="C3282">
        <v>20000</v>
      </c>
      <c r="D3282" s="3">
        <v>45832</v>
      </c>
    </row>
    <row r="3283" spans="1:4" x14ac:dyDescent="0.25">
      <c r="A3283">
        <v>101536711</v>
      </c>
      <c r="B3283" s="1" t="s">
        <v>3743</v>
      </c>
      <c r="C3283">
        <v>10400</v>
      </c>
      <c r="D3283" s="3">
        <v>45831</v>
      </c>
    </row>
    <row r="3284" spans="1:4" x14ac:dyDescent="0.25">
      <c r="A3284">
        <v>100538194</v>
      </c>
      <c r="B3284" s="1" t="s">
        <v>4571</v>
      </c>
      <c r="C3284">
        <v>25000</v>
      </c>
      <c r="D3284" s="3">
        <v>45831</v>
      </c>
    </row>
    <row r="3285" spans="1:4" x14ac:dyDescent="0.25">
      <c r="A3285">
        <v>102175769</v>
      </c>
      <c r="B3285" s="1" t="s">
        <v>5407</v>
      </c>
      <c r="C3285">
        <v>18000</v>
      </c>
      <c r="D3285" s="3">
        <v>45825</v>
      </c>
    </row>
    <row r="3286" spans="1:4" x14ac:dyDescent="0.25">
      <c r="A3286">
        <v>100538180</v>
      </c>
      <c r="B3286" s="1" t="s">
        <v>8020</v>
      </c>
      <c r="D3286" s="3">
        <v>45799</v>
      </c>
    </row>
    <row r="3287" spans="1:4" x14ac:dyDescent="0.25">
      <c r="A3287">
        <v>100536737</v>
      </c>
      <c r="B3287" s="1" t="s">
        <v>5404</v>
      </c>
      <c r="C3287">
        <v>20000</v>
      </c>
      <c r="D3287" s="3">
        <v>45831</v>
      </c>
    </row>
    <row r="3288" spans="1:4" x14ac:dyDescent="0.25">
      <c r="A3288">
        <v>100540783</v>
      </c>
      <c r="B3288" s="1" t="s">
        <v>4304</v>
      </c>
      <c r="C3288">
        <v>25000</v>
      </c>
      <c r="D3288" s="3">
        <v>45831</v>
      </c>
    </row>
    <row r="3289" spans="1:4" x14ac:dyDescent="0.25">
      <c r="A3289">
        <v>100538062</v>
      </c>
      <c r="B3289" s="1" t="s">
        <v>8996</v>
      </c>
      <c r="C3289">
        <v>22000</v>
      </c>
      <c r="D3289" s="3">
        <v>45825</v>
      </c>
    </row>
    <row r="3290" spans="1:4" x14ac:dyDescent="0.25">
      <c r="A3290">
        <v>101502445</v>
      </c>
      <c r="B3290" s="1" t="s">
        <v>9219</v>
      </c>
      <c r="C3290">
        <v>25000</v>
      </c>
      <c r="D3290" s="3">
        <v>45834</v>
      </c>
    </row>
    <row r="3291" spans="1:4" x14ac:dyDescent="0.25">
      <c r="A3291">
        <v>100537514</v>
      </c>
      <c r="B3291" s="1" t="s">
        <v>4121</v>
      </c>
      <c r="C3291">
        <v>20000</v>
      </c>
      <c r="D3291" s="3">
        <v>45825</v>
      </c>
    </row>
    <row r="3292" spans="1:4" x14ac:dyDescent="0.25">
      <c r="A3292">
        <v>100538343</v>
      </c>
      <c r="B3292" s="1" t="s">
        <v>4046</v>
      </c>
      <c r="C3292">
        <v>32700</v>
      </c>
      <c r="D3292" s="3">
        <v>45834</v>
      </c>
    </row>
    <row r="3293" spans="1:4" x14ac:dyDescent="0.25">
      <c r="A3293">
        <v>100538761</v>
      </c>
      <c r="B3293" s="1" t="s">
        <v>4117</v>
      </c>
      <c r="C3293">
        <v>18000</v>
      </c>
      <c r="D3293" s="3">
        <v>45825</v>
      </c>
    </row>
    <row r="3294" spans="1:4" x14ac:dyDescent="0.25">
      <c r="A3294">
        <v>100538599</v>
      </c>
      <c r="B3294" s="1" t="s">
        <v>8259</v>
      </c>
      <c r="C3294">
        <v>18000</v>
      </c>
      <c r="D3294" s="3">
        <v>45825</v>
      </c>
    </row>
    <row r="3295" spans="1:4" x14ac:dyDescent="0.25">
      <c r="A3295">
        <v>100537515</v>
      </c>
      <c r="B3295" s="1" t="s">
        <v>4111</v>
      </c>
      <c r="C3295">
        <v>18000</v>
      </c>
      <c r="D3295" s="3">
        <v>45833</v>
      </c>
    </row>
    <row r="3296" spans="1:4" x14ac:dyDescent="0.25">
      <c r="A3296">
        <v>100536711</v>
      </c>
      <c r="B3296" s="1" t="s">
        <v>4119</v>
      </c>
      <c r="C3296">
        <v>20000</v>
      </c>
      <c r="D3296" s="3">
        <v>45834</v>
      </c>
    </row>
    <row r="3297" spans="1:4" x14ac:dyDescent="0.25">
      <c r="A3297">
        <v>100538104</v>
      </c>
      <c r="B3297" s="1" t="s">
        <v>4113</v>
      </c>
      <c r="C3297">
        <v>14000</v>
      </c>
      <c r="D3297" s="3">
        <v>45825</v>
      </c>
    </row>
    <row r="3298" spans="1:4" x14ac:dyDescent="0.25">
      <c r="A3298">
        <v>101644559</v>
      </c>
      <c r="B3298" s="1" t="s">
        <v>4115</v>
      </c>
      <c r="C3298">
        <v>37000</v>
      </c>
      <c r="D3298" s="3">
        <v>45825</v>
      </c>
    </row>
    <row r="3299" spans="1:4" x14ac:dyDescent="0.25">
      <c r="A3299">
        <v>100538036</v>
      </c>
      <c r="B3299" s="1" t="s">
        <v>1165</v>
      </c>
      <c r="C3299">
        <v>25000</v>
      </c>
      <c r="D3299" s="3">
        <v>45834</v>
      </c>
    </row>
    <row r="3300" spans="1:4" x14ac:dyDescent="0.25">
      <c r="A3300">
        <v>100538193</v>
      </c>
      <c r="B3300" s="1" t="s">
        <v>1163</v>
      </c>
      <c r="C3300">
        <v>23000</v>
      </c>
      <c r="D3300" s="3">
        <v>45825</v>
      </c>
    </row>
    <row r="3301" spans="1:4" x14ac:dyDescent="0.25">
      <c r="A3301">
        <v>100537166</v>
      </c>
      <c r="B3301" s="1" t="s">
        <v>4115</v>
      </c>
      <c r="C3301">
        <v>20000</v>
      </c>
      <c r="D3301" s="3">
        <v>45834</v>
      </c>
    </row>
    <row r="3302" spans="1:4" x14ac:dyDescent="0.25">
      <c r="A3302">
        <v>101644952</v>
      </c>
      <c r="B3302" s="1" t="s">
        <v>1165</v>
      </c>
      <c r="C3302">
        <v>20000</v>
      </c>
      <c r="D3302" s="3">
        <v>45834</v>
      </c>
    </row>
    <row r="3303" spans="1:4" x14ac:dyDescent="0.25">
      <c r="A3303">
        <v>100536714</v>
      </c>
      <c r="B3303" s="1" t="s">
        <v>5172</v>
      </c>
      <c r="C3303">
        <v>30000</v>
      </c>
      <c r="D3303" s="3">
        <v>45825</v>
      </c>
    </row>
    <row r="3304" spans="1:4" x14ac:dyDescent="0.25">
      <c r="A3304">
        <v>100536704</v>
      </c>
      <c r="B3304" s="1" t="s">
        <v>9222</v>
      </c>
      <c r="D3304" s="3">
        <v>45708</v>
      </c>
    </row>
    <row r="3305" spans="1:4" x14ac:dyDescent="0.25">
      <c r="A3305">
        <v>100538712</v>
      </c>
      <c r="B3305" s="1" t="s">
        <v>5167</v>
      </c>
      <c r="C3305">
        <v>18700</v>
      </c>
      <c r="D3305" s="3">
        <v>45834</v>
      </c>
    </row>
    <row r="3306" spans="1:4" x14ac:dyDescent="0.25">
      <c r="A3306">
        <v>100536558</v>
      </c>
      <c r="B3306" s="1" t="s">
        <v>4546</v>
      </c>
      <c r="C3306">
        <v>20000</v>
      </c>
      <c r="D3306" s="3">
        <v>45825</v>
      </c>
    </row>
    <row r="3307" spans="1:4" x14ac:dyDescent="0.25">
      <c r="A3307">
        <v>100538344</v>
      </c>
      <c r="B3307" s="1" t="s">
        <v>4543</v>
      </c>
      <c r="C3307">
        <v>20000</v>
      </c>
      <c r="D3307" s="3">
        <v>45834</v>
      </c>
    </row>
    <row r="3308" spans="1:4" x14ac:dyDescent="0.25">
      <c r="A3308">
        <v>100536998</v>
      </c>
      <c r="B3308" s="1" t="s">
        <v>4481</v>
      </c>
      <c r="C3308">
        <v>38000</v>
      </c>
      <c r="D3308" s="3">
        <v>45834</v>
      </c>
    </row>
    <row r="3309" spans="1:4" x14ac:dyDescent="0.25">
      <c r="A3309">
        <v>100538014</v>
      </c>
      <c r="B3309" s="1" t="s">
        <v>4548</v>
      </c>
      <c r="C3309">
        <v>10000</v>
      </c>
      <c r="D3309" s="3">
        <v>45825</v>
      </c>
    </row>
    <row r="3310" spans="1:4" x14ac:dyDescent="0.25">
      <c r="A3310">
        <v>100537936</v>
      </c>
      <c r="B3310" s="1" t="s">
        <v>4539</v>
      </c>
      <c r="C3310">
        <v>18000</v>
      </c>
      <c r="D3310" s="3">
        <v>45828</v>
      </c>
    </row>
    <row r="3311" spans="1:4" x14ac:dyDescent="0.25">
      <c r="A3311">
        <v>100538279</v>
      </c>
      <c r="B3311" s="1" t="s">
        <v>8264</v>
      </c>
      <c r="C3311">
        <v>40000</v>
      </c>
      <c r="D3311" s="3">
        <v>45825</v>
      </c>
    </row>
    <row r="3312" spans="1:4" x14ac:dyDescent="0.25">
      <c r="A3312">
        <v>100537861</v>
      </c>
      <c r="B3312" s="1" t="s">
        <v>4479</v>
      </c>
      <c r="C3312">
        <v>20000</v>
      </c>
      <c r="D3312" s="3">
        <v>45825</v>
      </c>
    </row>
    <row r="3313" spans="1:4" x14ac:dyDescent="0.25">
      <c r="A3313">
        <v>100538202</v>
      </c>
      <c r="B3313" s="1" t="s">
        <v>4541</v>
      </c>
      <c r="C3313">
        <v>18300</v>
      </c>
      <c r="D3313" s="3">
        <v>45834</v>
      </c>
    </row>
    <row r="3314" spans="1:4" x14ac:dyDescent="0.25">
      <c r="A3314">
        <v>101572628</v>
      </c>
      <c r="B3314" s="1" t="s">
        <v>4476</v>
      </c>
      <c r="C3314">
        <v>10000</v>
      </c>
      <c r="D3314" s="3">
        <v>45825</v>
      </c>
    </row>
    <row r="3315" spans="1:4" x14ac:dyDescent="0.25">
      <c r="A3315">
        <v>101644554</v>
      </c>
      <c r="B3315" s="1" t="s">
        <v>4479</v>
      </c>
      <c r="C3315">
        <v>20000</v>
      </c>
      <c r="D3315" s="3">
        <v>45834</v>
      </c>
    </row>
    <row r="3316" spans="1:4" x14ac:dyDescent="0.25">
      <c r="A3316">
        <v>100537685</v>
      </c>
      <c r="B3316" s="1" t="s">
        <v>1592</v>
      </c>
      <c r="C3316">
        <v>22000</v>
      </c>
      <c r="D3316" s="3">
        <v>45834</v>
      </c>
    </row>
    <row r="3317" spans="1:4" x14ac:dyDescent="0.25">
      <c r="A3317">
        <v>100536820</v>
      </c>
      <c r="B3317" s="1" t="s">
        <v>1601</v>
      </c>
      <c r="C3317">
        <v>28000</v>
      </c>
      <c r="D3317" s="3">
        <v>45825</v>
      </c>
    </row>
    <row r="3318" spans="1:4" x14ac:dyDescent="0.25">
      <c r="A3318">
        <v>100537703</v>
      </c>
      <c r="B3318" s="1" t="s">
        <v>1599</v>
      </c>
      <c r="D3318" s="3">
        <v>45801</v>
      </c>
    </row>
    <row r="3319" spans="1:4" x14ac:dyDescent="0.25">
      <c r="A3319">
        <v>100538536</v>
      </c>
      <c r="B3319" s="1" t="s">
        <v>1597</v>
      </c>
      <c r="C3319">
        <v>28000</v>
      </c>
      <c r="D3319" s="3">
        <v>45825</v>
      </c>
    </row>
    <row r="3320" spans="1:4" x14ac:dyDescent="0.25">
      <c r="A3320">
        <v>100538797</v>
      </c>
      <c r="B3320" s="1" t="s">
        <v>2661</v>
      </c>
      <c r="D3320" s="3">
        <v>45623</v>
      </c>
    </row>
    <row r="3321" spans="1:4" x14ac:dyDescent="0.25">
      <c r="A3321">
        <v>100536291</v>
      </c>
      <c r="B3321" s="1" t="s">
        <v>8791</v>
      </c>
      <c r="C3321">
        <v>21500</v>
      </c>
      <c r="D3321" s="3">
        <v>45825</v>
      </c>
    </row>
    <row r="3322" spans="1:4" x14ac:dyDescent="0.25">
      <c r="A3322">
        <v>100537567</v>
      </c>
      <c r="B3322" s="1" t="s">
        <v>8004</v>
      </c>
      <c r="C3322">
        <v>127500</v>
      </c>
      <c r="D3322" s="3">
        <v>45834</v>
      </c>
    </row>
    <row r="3323" spans="1:4" x14ac:dyDescent="0.25">
      <c r="A3323">
        <v>100945618</v>
      </c>
      <c r="B3323" s="1" t="s">
        <v>2448</v>
      </c>
      <c r="C3323">
        <v>33000</v>
      </c>
      <c r="D3323" s="3">
        <v>45825</v>
      </c>
    </row>
    <row r="3324" spans="1:4" x14ac:dyDescent="0.25">
      <c r="A3324">
        <v>100956240</v>
      </c>
      <c r="B3324" s="1" t="s">
        <v>2453</v>
      </c>
      <c r="D3324" s="3">
        <v>45770</v>
      </c>
    </row>
    <row r="3325" spans="1:4" x14ac:dyDescent="0.25">
      <c r="A3325">
        <v>100537735</v>
      </c>
      <c r="B3325" s="1" t="s">
        <v>2457</v>
      </c>
      <c r="C3325">
        <v>18000</v>
      </c>
      <c r="D3325" s="3">
        <v>45828</v>
      </c>
    </row>
    <row r="3326" spans="1:4" x14ac:dyDescent="0.25">
      <c r="A3326">
        <v>100537734</v>
      </c>
      <c r="B3326" s="1" t="s">
        <v>2451</v>
      </c>
      <c r="C3326">
        <v>18500</v>
      </c>
      <c r="D3326" s="3">
        <v>45828</v>
      </c>
    </row>
    <row r="3327" spans="1:4" x14ac:dyDescent="0.25">
      <c r="A3327">
        <v>100538076</v>
      </c>
      <c r="B3327" s="1" t="s">
        <v>2461</v>
      </c>
      <c r="C3327">
        <v>30000</v>
      </c>
      <c r="D3327" s="3">
        <v>45820</v>
      </c>
    </row>
    <row r="3328" spans="1:4" x14ac:dyDescent="0.25">
      <c r="A3328">
        <v>102890579</v>
      </c>
      <c r="B3328" s="1" t="s">
        <v>1290</v>
      </c>
      <c r="C3328">
        <v>10000</v>
      </c>
      <c r="D3328" s="3">
        <v>45832</v>
      </c>
    </row>
    <row r="3329" spans="1:4" x14ac:dyDescent="0.25">
      <c r="A3329">
        <v>100536884</v>
      </c>
      <c r="B3329" s="1" t="s">
        <v>1250</v>
      </c>
      <c r="C3329">
        <v>33000</v>
      </c>
      <c r="D3329" s="3">
        <v>45829</v>
      </c>
    </row>
    <row r="3330" spans="1:4" x14ac:dyDescent="0.25">
      <c r="A3330">
        <v>100536225</v>
      </c>
      <c r="B3330" s="1" t="s">
        <v>1270</v>
      </c>
      <c r="C3330">
        <v>36000</v>
      </c>
      <c r="D3330" s="3">
        <v>45826</v>
      </c>
    </row>
    <row r="3331" spans="1:4" x14ac:dyDescent="0.25">
      <c r="A3331">
        <v>100538124</v>
      </c>
      <c r="B3331" s="1" t="s">
        <v>1335</v>
      </c>
      <c r="C3331">
        <v>18000</v>
      </c>
      <c r="D3331" s="3">
        <v>45825</v>
      </c>
    </row>
    <row r="3332" spans="1:4" x14ac:dyDescent="0.25">
      <c r="A3332">
        <v>100537365</v>
      </c>
      <c r="B3332" s="1" t="s">
        <v>1329</v>
      </c>
      <c r="C3332">
        <v>20000</v>
      </c>
      <c r="D3332" s="3">
        <v>45830</v>
      </c>
    </row>
    <row r="3333" spans="1:4" x14ac:dyDescent="0.25">
      <c r="A3333">
        <v>100536313</v>
      </c>
      <c r="B3333" s="1" t="s">
        <v>1280</v>
      </c>
      <c r="C3333">
        <v>44000</v>
      </c>
      <c r="D3333" s="3">
        <v>45833</v>
      </c>
    </row>
    <row r="3334" spans="1:4" x14ac:dyDescent="0.25">
      <c r="A3334">
        <v>101224847</v>
      </c>
      <c r="B3334" s="1" t="s">
        <v>9308</v>
      </c>
      <c r="C3334">
        <v>18200</v>
      </c>
      <c r="D3334" s="3">
        <v>45832</v>
      </c>
    </row>
    <row r="3335" spans="1:4" x14ac:dyDescent="0.25">
      <c r="A3335">
        <v>100536523</v>
      </c>
      <c r="B3335" s="1" t="s">
        <v>1260</v>
      </c>
      <c r="C3335">
        <v>21000</v>
      </c>
      <c r="D3335" s="3">
        <v>45833</v>
      </c>
    </row>
    <row r="3336" spans="1:4" x14ac:dyDescent="0.25">
      <c r="A3336">
        <v>100538462</v>
      </c>
      <c r="B3336" s="1" t="s">
        <v>1276</v>
      </c>
      <c r="C3336">
        <v>30000</v>
      </c>
      <c r="D3336" s="3">
        <v>45829</v>
      </c>
    </row>
    <row r="3337" spans="1:4" x14ac:dyDescent="0.25">
      <c r="A3337">
        <v>101369300</v>
      </c>
      <c r="B3337" s="1" t="s">
        <v>1339</v>
      </c>
      <c r="D3337" s="3">
        <v>45803</v>
      </c>
    </row>
    <row r="3338" spans="1:4" x14ac:dyDescent="0.25">
      <c r="A3338">
        <v>100537342</v>
      </c>
      <c r="B3338" s="1" t="s">
        <v>1258</v>
      </c>
      <c r="C3338">
        <v>39000</v>
      </c>
      <c r="D3338" s="3">
        <v>45821</v>
      </c>
    </row>
    <row r="3339" spans="1:4" x14ac:dyDescent="0.25">
      <c r="A3339">
        <v>100537077</v>
      </c>
      <c r="B3339" s="1" t="s">
        <v>8138</v>
      </c>
      <c r="C3339">
        <v>44000</v>
      </c>
      <c r="D3339" s="3">
        <v>45829</v>
      </c>
    </row>
    <row r="3340" spans="1:4" x14ac:dyDescent="0.25">
      <c r="A3340">
        <v>100536356</v>
      </c>
      <c r="B3340" s="1" t="s">
        <v>1254</v>
      </c>
      <c r="C3340">
        <v>18500</v>
      </c>
      <c r="D3340" s="3">
        <v>45829</v>
      </c>
    </row>
    <row r="3341" spans="1:4" x14ac:dyDescent="0.25">
      <c r="A3341">
        <v>100955902</v>
      </c>
      <c r="B3341" s="1" t="s">
        <v>1327</v>
      </c>
      <c r="C3341">
        <v>40000</v>
      </c>
      <c r="D3341" s="3">
        <v>45829</v>
      </c>
    </row>
    <row r="3342" spans="1:4" x14ac:dyDescent="0.25">
      <c r="A3342">
        <v>100537170</v>
      </c>
      <c r="B3342" s="1" t="s">
        <v>1288</v>
      </c>
      <c r="D3342" s="3">
        <v>45769</v>
      </c>
    </row>
    <row r="3343" spans="1:4" x14ac:dyDescent="0.25">
      <c r="A3343">
        <v>100537305</v>
      </c>
      <c r="B3343" s="1" t="s">
        <v>1266</v>
      </c>
      <c r="D3343" s="3">
        <v>45482</v>
      </c>
    </row>
    <row r="3344" spans="1:4" x14ac:dyDescent="0.25">
      <c r="A3344">
        <v>100536970</v>
      </c>
      <c r="B3344" s="1" t="s">
        <v>1333</v>
      </c>
      <c r="C3344">
        <v>42300</v>
      </c>
      <c r="D3344" s="3">
        <v>45828</v>
      </c>
    </row>
    <row r="3345" spans="1:4" x14ac:dyDescent="0.25">
      <c r="A3345">
        <v>100537169</v>
      </c>
      <c r="B3345" s="1" t="s">
        <v>8193</v>
      </c>
      <c r="C3345">
        <v>50000</v>
      </c>
      <c r="D3345" s="3">
        <v>45829</v>
      </c>
    </row>
    <row r="3346" spans="1:4" x14ac:dyDescent="0.25">
      <c r="A3346">
        <v>100536731</v>
      </c>
      <c r="B3346" s="1" t="s">
        <v>1337</v>
      </c>
      <c r="C3346">
        <v>19000</v>
      </c>
      <c r="D3346" s="3">
        <v>45822</v>
      </c>
    </row>
    <row r="3347" spans="1:4" x14ac:dyDescent="0.25">
      <c r="A3347">
        <v>100537205</v>
      </c>
      <c r="B3347" s="1" t="s">
        <v>8197</v>
      </c>
      <c r="D3347" s="3">
        <v>45807</v>
      </c>
    </row>
    <row r="3348" spans="1:4" x14ac:dyDescent="0.25">
      <c r="A3348">
        <v>100538103</v>
      </c>
      <c r="B3348" s="1" t="s">
        <v>1262</v>
      </c>
      <c r="D3348" s="3">
        <v>45792</v>
      </c>
    </row>
    <row r="3349" spans="1:4" x14ac:dyDescent="0.25">
      <c r="A3349">
        <v>100538684</v>
      </c>
      <c r="B3349" s="1" t="s">
        <v>1331</v>
      </c>
      <c r="C3349">
        <v>20000</v>
      </c>
      <c r="D3349" s="3">
        <v>45831</v>
      </c>
    </row>
    <row r="3350" spans="1:4" x14ac:dyDescent="0.25">
      <c r="A3350">
        <v>100536869</v>
      </c>
      <c r="B3350" s="1" t="s">
        <v>9306</v>
      </c>
      <c r="C3350">
        <v>30000</v>
      </c>
      <c r="D3350" s="3">
        <v>45830</v>
      </c>
    </row>
    <row r="3351" spans="1:4" x14ac:dyDescent="0.25">
      <c r="A3351">
        <v>100536461</v>
      </c>
      <c r="B3351" s="1" t="s">
        <v>1264</v>
      </c>
      <c r="C3351">
        <v>17000</v>
      </c>
      <c r="D3351" s="3">
        <v>45820</v>
      </c>
    </row>
    <row r="3352" spans="1:4" x14ac:dyDescent="0.25">
      <c r="A3352">
        <v>100538126</v>
      </c>
      <c r="B3352" s="1" t="s">
        <v>1268</v>
      </c>
      <c r="C3352">
        <v>18500</v>
      </c>
      <c r="D3352" s="3">
        <v>45829</v>
      </c>
    </row>
    <row r="3353" spans="1:4" x14ac:dyDescent="0.25">
      <c r="A3353">
        <v>100536859</v>
      </c>
      <c r="B3353" s="1" t="s">
        <v>1272</v>
      </c>
      <c r="C3353">
        <v>18000</v>
      </c>
      <c r="D3353" s="3">
        <v>45829</v>
      </c>
    </row>
    <row r="3354" spans="1:4" x14ac:dyDescent="0.25">
      <c r="A3354">
        <v>100538960</v>
      </c>
      <c r="B3354" s="1" t="s">
        <v>1294</v>
      </c>
      <c r="C3354">
        <v>18000</v>
      </c>
      <c r="D3354" s="3">
        <v>45826</v>
      </c>
    </row>
    <row r="3355" spans="1:4" x14ac:dyDescent="0.25">
      <c r="A3355">
        <v>100537000</v>
      </c>
      <c r="B3355" s="1" t="s">
        <v>1256</v>
      </c>
      <c r="C3355">
        <v>32000</v>
      </c>
      <c r="D3355" s="3">
        <v>45829</v>
      </c>
    </row>
    <row r="3356" spans="1:4" x14ac:dyDescent="0.25">
      <c r="A3356">
        <v>100538033</v>
      </c>
      <c r="B3356" s="1" t="s">
        <v>1291</v>
      </c>
      <c r="C3356">
        <v>38000</v>
      </c>
      <c r="D3356" s="3">
        <v>45831</v>
      </c>
    </row>
    <row r="3357" spans="1:4" x14ac:dyDescent="0.25">
      <c r="A3357">
        <v>100537522</v>
      </c>
      <c r="B3357" s="1" t="s">
        <v>1282</v>
      </c>
      <c r="D3357" s="3">
        <v>45803</v>
      </c>
    </row>
    <row r="3358" spans="1:4" x14ac:dyDescent="0.25">
      <c r="A3358">
        <v>100536625</v>
      </c>
      <c r="B3358" s="1" t="s">
        <v>8150</v>
      </c>
      <c r="C3358">
        <v>25000</v>
      </c>
      <c r="D3358" s="3">
        <v>45829</v>
      </c>
    </row>
    <row r="3359" spans="1:4" x14ac:dyDescent="0.25">
      <c r="A3359">
        <v>101257521</v>
      </c>
      <c r="B3359" s="1" t="s">
        <v>1278</v>
      </c>
      <c r="C3359">
        <v>49000</v>
      </c>
      <c r="D3359" s="3">
        <v>45830</v>
      </c>
    </row>
    <row r="3360" spans="1:4" x14ac:dyDescent="0.25">
      <c r="A3360">
        <v>101645090</v>
      </c>
      <c r="B3360" s="1" t="s">
        <v>1270</v>
      </c>
      <c r="C3360">
        <v>23000</v>
      </c>
      <c r="D3360" s="3">
        <v>45812</v>
      </c>
    </row>
    <row r="3361" spans="1:4" x14ac:dyDescent="0.25">
      <c r="A3361">
        <v>101854933</v>
      </c>
      <c r="B3361" s="1" t="s">
        <v>1252</v>
      </c>
      <c r="C3361">
        <v>18700</v>
      </c>
      <c r="D3361" s="3">
        <v>45812</v>
      </c>
    </row>
    <row r="3362" spans="1:4" x14ac:dyDescent="0.25">
      <c r="A3362">
        <v>101920084</v>
      </c>
      <c r="B3362" s="1" t="s">
        <v>8741</v>
      </c>
      <c r="D3362" s="3">
        <v>45674</v>
      </c>
    </row>
    <row r="3363" spans="1:4" x14ac:dyDescent="0.25">
      <c r="A3363">
        <v>100536314</v>
      </c>
      <c r="B3363" s="1" t="s">
        <v>3589</v>
      </c>
      <c r="C3363">
        <v>100</v>
      </c>
      <c r="D3363" s="3">
        <v>45828</v>
      </c>
    </row>
    <row r="3364" spans="1:4" x14ac:dyDescent="0.25">
      <c r="A3364">
        <v>100538197</v>
      </c>
      <c r="B3364" s="1" t="s">
        <v>3938</v>
      </c>
      <c r="D3364" s="3">
        <v>45796</v>
      </c>
    </row>
    <row r="3365" spans="1:4" x14ac:dyDescent="0.25">
      <c r="A3365">
        <v>100536649</v>
      </c>
      <c r="B3365" s="1" t="s">
        <v>3942</v>
      </c>
      <c r="D3365" s="3">
        <v>45770</v>
      </c>
    </row>
    <row r="3366" spans="1:4" x14ac:dyDescent="0.25">
      <c r="A3366">
        <v>100536400</v>
      </c>
      <c r="B3366" s="1" t="s">
        <v>7346</v>
      </c>
      <c r="C3366">
        <v>10000</v>
      </c>
      <c r="D3366" s="3">
        <v>45812</v>
      </c>
    </row>
    <row r="3367" spans="1:4" x14ac:dyDescent="0.25">
      <c r="A3367">
        <v>100538191</v>
      </c>
      <c r="B3367" s="1" t="s">
        <v>7956</v>
      </c>
      <c r="D3367" s="3">
        <v>45796</v>
      </c>
    </row>
    <row r="3368" spans="1:4" x14ac:dyDescent="0.25">
      <c r="A3368">
        <v>100537052</v>
      </c>
      <c r="B3368" s="1" t="s">
        <v>9549</v>
      </c>
      <c r="D3368" s="3">
        <v>45798</v>
      </c>
    </row>
    <row r="3369" spans="1:4" x14ac:dyDescent="0.25">
      <c r="A3369">
        <v>100537848</v>
      </c>
      <c r="B3369" s="1" t="s">
        <v>7350</v>
      </c>
      <c r="C3369">
        <v>17000</v>
      </c>
      <c r="D3369" s="3">
        <v>45829</v>
      </c>
    </row>
    <row r="3370" spans="1:4" x14ac:dyDescent="0.25">
      <c r="A3370">
        <v>100538353</v>
      </c>
      <c r="B3370" s="1" t="s">
        <v>7343</v>
      </c>
      <c r="C3370">
        <v>30000</v>
      </c>
      <c r="D3370" s="3">
        <v>45809</v>
      </c>
    </row>
    <row r="3371" spans="1:4" x14ac:dyDescent="0.25">
      <c r="A3371">
        <v>100538291</v>
      </c>
      <c r="B3371" s="1" t="s">
        <v>7348</v>
      </c>
      <c r="D3371" s="3">
        <v>45796</v>
      </c>
    </row>
    <row r="3372" spans="1:4" x14ac:dyDescent="0.25">
      <c r="A3372">
        <v>101645511</v>
      </c>
      <c r="B3372" s="1" t="s">
        <v>7350</v>
      </c>
      <c r="C3372">
        <v>17000</v>
      </c>
      <c r="D3372" s="3">
        <v>45829</v>
      </c>
    </row>
    <row r="3373" spans="1:4" x14ac:dyDescent="0.25">
      <c r="A3373">
        <v>102904167</v>
      </c>
      <c r="B3373" s="1" t="s">
        <v>4486</v>
      </c>
      <c r="C3373">
        <v>18300</v>
      </c>
      <c r="D3373" s="3">
        <v>45825</v>
      </c>
    </row>
    <row r="3374" spans="1:4" x14ac:dyDescent="0.25">
      <c r="A3374">
        <v>102813172</v>
      </c>
      <c r="B3374" s="1" t="s">
        <v>4483</v>
      </c>
      <c r="C3374">
        <v>17000</v>
      </c>
      <c r="D3374" s="3">
        <v>45829</v>
      </c>
    </row>
    <row r="3375" spans="1:4" x14ac:dyDescent="0.25">
      <c r="A3375">
        <v>100537689</v>
      </c>
      <c r="B3375" s="1" t="s">
        <v>4488</v>
      </c>
      <c r="D3375" s="3">
        <v>45614</v>
      </c>
    </row>
    <row r="3376" spans="1:4" x14ac:dyDescent="0.25">
      <c r="A3376">
        <v>100537530</v>
      </c>
      <c r="B3376" s="1" t="s">
        <v>4490</v>
      </c>
      <c r="C3376">
        <v>18500</v>
      </c>
      <c r="D3376" s="3">
        <v>45829</v>
      </c>
    </row>
    <row r="3377" spans="1:4" x14ac:dyDescent="0.25">
      <c r="A3377">
        <v>100536476</v>
      </c>
      <c r="B3377" s="1" t="s">
        <v>8974</v>
      </c>
      <c r="D3377" s="3">
        <v>45795</v>
      </c>
    </row>
    <row r="3378" spans="1:4" x14ac:dyDescent="0.25">
      <c r="A3378">
        <v>101645530</v>
      </c>
      <c r="B3378" s="1" t="s">
        <v>4488</v>
      </c>
      <c r="D3378" s="3">
        <v>45614</v>
      </c>
    </row>
    <row r="3379" spans="1:4" x14ac:dyDescent="0.25">
      <c r="A3379">
        <v>100538583</v>
      </c>
      <c r="B3379" s="1" t="s">
        <v>2300</v>
      </c>
      <c r="C3379">
        <v>25000</v>
      </c>
      <c r="D3379" s="3">
        <v>45827</v>
      </c>
    </row>
    <row r="3380" spans="1:4" x14ac:dyDescent="0.25">
      <c r="A3380">
        <v>100538381</v>
      </c>
      <c r="B3380" s="1" t="s">
        <v>2297</v>
      </c>
      <c r="C3380">
        <v>18500</v>
      </c>
      <c r="D3380" s="3">
        <v>45824</v>
      </c>
    </row>
    <row r="3381" spans="1:4" x14ac:dyDescent="0.25">
      <c r="A3381">
        <v>100538744</v>
      </c>
      <c r="B3381" s="1" t="s">
        <v>4590</v>
      </c>
      <c r="C3381">
        <v>20000</v>
      </c>
      <c r="D3381" s="3">
        <v>45826</v>
      </c>
    </row>
    <row r="3382" spans="1:4" x14ac:dyDescent="0.25">
      <c r="A3382">
        <v>100538249</v>
      </c>
      <c r="B3382" s="1" t="s">
        <v>4590</v>
      </c>
      <c r="D3382" s="3">
        <v>45797</v>
      </c>
    </row>
    <row r="3383" spans="1:4" x14ac:dyDescent="0.25">
      <c r="A3383">
        <v>102715650</v>
      </c>
      <c r="B3383" s="1" t="s">
        <v>4600</v>
      </c>
      <c r="C3383">
        <v>20000</v>
      </c>
      <c r="D3383" s="3">
        <v>45829</v>
      </c>
    </row>
    <row r="3384" spans="1:4" x14ac:dyDescent="0.25">
      <c r="A3384">
        <v>101794765</v>
      </c>
      <c r="B3384" s="1" t="s">
        <v>4183</v>
      </c>
      <c r="D3384" s="3">
        <v>45709</v>
      </c>
    </row>
    <row r="3385" spans="1:4" x14ac:dyDescent="0.25">
      <c r="A3385">
        <v>102890071</v>
      </c>
      <c r="B3385" s="1" t="s">
        <v>7611</v>
      </c>
      <c r="D3385" s="3"/>
    </row>
    <row r="3386" spans="1:4" x14ac:dyDescent="0.25">
      <c r="A3386">
        <v>102923020</v>
      </c>
      <c r="B3386" s="1" t="s">
        <v>7801</v>
      </c>
      <c r="C3386">
        <v>20100</v>
      </c>
      <c r="D3386" s="3">
        <v>45827</v>
      </c>
    </row>
    <row r="3387" spans="1:4" x14ac:dyDescent="0.25">
      <c r="A3387">
        <v>102909658</v>
      </c>
      <c r="B3387" s="1" t="s">
        <v>7831</v>
      </c>
      <c r="C3387">
        <v>20000</v>
      </c>
      <c r="D3387" s="3">
        <v>45821</v>
      </c>
    </row>
    <row r="3388" spans="1:4" x14ac:dyDescent="0.25">
      <c r="A3388">
        <v>100536591</v>
      </c>
      <c r="B3388" s="1" t="s">
        <v>7591</v>
      </c>
      <c r="C3388">
        <v>32000</v>
      </c>
      <c r="D3388" s="3">
        <v>45825</v>
      </c>
    </row>
    <row r="3389" spans="1:4" x14ac:dyDescent="0.25">
      <c r="A3389">
        <v>100538571</v>
      </c>
      <c r="B3389" s="1" t="s">
        <v>7799</v>
      </c>
      <c r="C3389">
        <v>20000</v>
      </c>
      <c r="D3389" s="3">
        <v>45827</v>
      </c>
    </row>
    <row r="3390" spans="1:4" x14ac:dyDescent="0.25">
      <c r="A3390">
        <v>100538728</v>
      </c>
      <c r="B3390" s="1" t="s">
        <v>7603</v>
      </c>
      <c r="C3390">
        <v>40000</v>
      </c>
      <c r="D3390" s="3">
        <v>45834</v>
      </c>
    </row>
    <row r="3391" spans="1:4" x14ac:dyDescent="0.25">
      <c r="A3391">
        <v>100538412</v>
      </c>
      <c r="B3391" s="1" t="s">
        <v>7565</v>
      </c>
      <c r="C3391">
        <v>19000</v>
      </c>
      <c r="D3391" s="3">
        <v>45834</v>
      </c>
    </row>
    <row r="3392" spans="1:4" x14ac:dyDescent="0.25">
      <c r="A3392">
        <v>100538246</v>
      </c>
      <c r="B3392" s="1" t="s">
        <v>9141</v>
      </c>
      <c r="C3392">
        <v>30000</v>
      </c>
      <c r="D3392" s="3">
        <v>45834</v>
      </c>
    </row>
    <row r="3393" spans="1:4" x14ac:dyDescent="0.25">
      <c r="A3393">
        <v>100538749</v>
      </c>
      <c r="B3393" s="1" t="s">
        <v>7618</v>
      </c>
      <c r="C3393">
        <v>39000</v>
      </c>
      <c r="D3393" s="3">
        <v>45827</v>
      </c>
    </row>
    <row r="3394" spans="1:4" x14ac:dyDescent="0.25">
      <c r="A3394">
        <v>100538565</v>
      </c>
      <c r="B3394" s="1" t="s">
        <v>7609</v>
      </c>
      <c r="C3394">
        <v>20000</v>
      </c>
      <c r="D3394" s="3">
        <v>45833</v>
      </c>
    </row>
    <row r="3395" spans="1:4" x14ac:dyDescent="0.25">
      <c r="A3395">
        <v>100538569</v>
      </c>
      <c r="B3395" s="1" t="s">
        <v>7589</v>
      </c>
      <c r="C3395">
        <v>10000</v>
      </c>
      <c r="D3395" s="3">
        <v>45834</v>
      </c>
    </row>
    <row r="3396" spans="1:4" x14ac:dyDescent="0.25">
      <c r="A3396">
        <v>100538736</v>
      </c>
      <c r="B3396" s="1" t="s">
        <v>7622</v>
      </c>
      <c r="C3396">
        <v>20000</v>
      </c>
      <c r="D3396" s="3">
        <v>45828</v>
      </c>
    </row>
    <row r="3397" spans="1:4" x14ac:dyDescent="0.25">
      <c r="A3397">
        <v>100538585</v>
      </c>
      <c r="B3397" s="1" t="s">
        <v>7581</v>
      </c>
      <c r="C3397">
        <v>17900</v>
      </c>
      <c r="D3397" s="3">
        <v>45821</v>
      </c>
    </row>
    <row r="3398" spans="1:4" x14ac:dyDescent="0.25">
      <c r="A3398">
        <v>100538557</v>
      </c>
      <c r="B3398" s="1" t="s">
        <v>7607</v>
      </c>
      <c r="C3398">
        <v>16000</v>
      </c>
      <c r="D3398" s="3">
        <v>45814</v>
      </c>
    </row>
    <row r="3399" spans="1:4" x14ac:dyDescent="0.25">
      <c r="A3399">
        <v>100538716</v>
      </c>
      <c r="B3399" s="1" t="s">
        <v>7620</v>
      </c>
      <c r="C3399">
        <v>20000</v>
      </c>
      <c r="D3399" s="3">
        <v>45827</v>
      </c>
    </row>
    <row r="3400" spans="1:4" x14ac:dyDescent="0.25">
      <c r="A3400">
        <v>100538403</v>
      </c>
      <c r="B3400" s="1" t="s">
        <v>7636</v>
      </c>
      <c r="D3400" s="3">
        <v>45803</v>
      </c>
    </row>
    <row r="3401" spans="1:4" x14ac:dyDescent="0.25">
      <c r="A3401">
        <v>100538715</v>
      </c>
      <c r="B3401" s="1" t="s">
        <v>7646</v>
      </c>
      <c r="C3401">
        <v>18000</v>
      </c>
      <c r="D3401" s="3">
        <v>45834</v>
      </c>
    </row>
    <row r="3402" spans="1:4" x14ac:dyDescent="0.25">
      <c r="A3402">
        <v>100538570</v>
      </c>
      <c r="B3402" s="1" t="s">
        <v>7829</v>
      </c>
      <c r="C3402">
        <v>19000</v>
      </c>
      <c r="D3402" s="3">
        <v>45833</v>
      </c>
    </row>
    <row r="3403" spans="1:4" x14ac:dyDescent="0.25">
      <c r="A3403">
        <v>100538737</v>
      </c>
      <c r="B3403" s="1" t="s">
        <v>7567</v>
      </c>
      <c r="C3403">
        <v>22000</v>
      </c>
      <c r="D3403" s="3">
        <v>45834</v>
      </c>
    </row>
    <row r="3404" spans="1:4" x14ac:dyDescent="0.25">
      <c r="A3404">
        <v>100538746</v>
      </c>
      <c r="B3404" s="1" t="s">
        <v>7597</v>
      </c>
      <c r="C3404">
        <v>25000</v>
      </c>
      <c r="D3404" s="3">
        <v>45834</v>
      </c>
    </row>
    <row r="3405" spans="1:4" x14ac:dyDescent="0.25">
      <c r="A3405">
        <v>100538550</v>
      </c>
      <c r="B3405" s="1" t="s">
        <v>7614</v>
      </c>
      <c r="D3405" s="3">
        <v>45573</v>
      </c>
    </row>
    <row r="3406" spans="1:4" x14ac:dyDescent="0.25">
      <c r="A3406">
        <v>100538415</v>
      </c>
      <c r="B3406" s="1" t="s">
        <v>7630</v>
      </c>
      <c r="C3406">
        <v>20000</v>
      </c>
      <c r="D3406" s="3">
        <v>45827</v>
      </c>
    </row>
    <row r="3407" spans="1:4" x14ac:dyDescent="0.25">
      <c r="A3407">
        <v>100538420</v>
      </c>
      <c r="B3407" s="1" t="s">
        <v>7599</v>
      </c>
      <c r="C3407">
        <v>31000</v>
      </c>
      <c r="D3407" s="3">
        <v>45831</v>
      </c>
    </row>
    <row r="3408" spans="1:4" x14ac:dyDescent="0.25">
      <c r="A3408">
        <v>100538413</v>
      </c>
      <c r="B3408" s="1" t="s">
        <v>7612</v>
      </c>
      <c r="C3408">
        <v>13000</v>
      </c>
      <c r="D3408" s="3">
        <v>45834</v>
      </c>
    </row>
    <row r="3409" spans="1:4" x14ac:dyDescent="0.25">
      <c r="A3409">
        <v>100538551</v>
      </c>
      <c r="B3409" s="1" t="s">
        <v>7571</v>
      </c>
      <c r="C3409">
        <v>14500</v>
      </c>
      <c r="D3409" s="3">
        <v>45832</v>
      </c>
    </row>
    <row r="3410" spans="1:4" x14ac:dyDescent="0.25">
      <c r="A3410">
        <v>100538255</v>
      </c>
      <c r="B3410" s="1" t="s">
        <v>7583</v>
      </c>
      <c r="C3410">
        <v>31000</v>
      </c>
      <c r="D3410" s="3">
        <v>45827</v>
      </c>
    </row>
    <row r="3411" spans="1:4" x14ac:dyDescent="0.25">
      <c r="A3411">
        <v>100538562</v>
      </c>
      <c r="B3411" s="1" t="s">
        <v>7569</v>
      </c>
      <c r="C3411">
        <v>30000</v>
      </c>
      <c r="D3411" s="3">
        <v>45834</v>
      </c>
    </row>
    <row r="3412" spans="1:4" x14ac:dyDescent="0.25">
      <c r="A3412">
        <v>100538586</v>
      </c>
      <c r="B3412" s="1" t="s">
        <v>7642</v>
      </c>
      <c r="C3412">
        <v>19000</v>
      </c>
      <c r="D3412" s="3">
        <v>45827</v>
      </c>
    </row>
    <row r="3413" spans="1:4" x14ac:dyDescent="0.25">
      <c r="A3413">
        <v>100538553</v>
      </c>
      <c r="B3413" s="1" t="s">
        <v>7642</v>
      </c>
      <c r="C3413">
        <v>24000</v>
      </c>
      <c r="D3413" s="3">
        <v>45827</v>
      </c>
    </row>
    <row r="3414" spans="1:4" x14ac:dyDescent="0.25">
      <c r="A3414">
        <v>100538405</v>
      </c>
      <c r="B3414" s="1" t="s">
        <v>7587</v>
      </c>
      <c r="C3414">
        <v>20000</v>
      </c>
      <c r="D3414" s="3">
        <v>45821</v>
      </c>
    </row>
    <row r="3415" spans="1:4" x14ac:dyDescent="0.25">
      <c r="A3415">
        <v>100538747</v>
      </c>
      <c r="B3415" s="1" t="s">
        <v>7632</v>
      </c>
      <c r="C3415">
        <v>19000</v>
      </c>
      <c r="D3415" s="3">
        <v>45827</v>
      </c>
    </row>
    <row r="3416" spans="1:4" x14ac:dyDescent="0.25">
      <c r="A3416">
        <v>100538566</v>
      </c>
      <c r="B3416" s="1" t="s">
        <v>7593</v>
      </c>
      <c r="C3416">
        <v>18200</v>
      </c>
      <c r="D3416" s="3">
        <v>45827</v>
      </c>
    </row>
    <row r="3417" spans="1:4" x14ac:dyDescent="0.25">
      <c r="A3417">
        <v>100538250</v>
      </c>
      <c r="B3417" s="1" t="s">
        <v>7605</v>
      </c>
      <c r="C3417">
        <v>18300</v>
      </c>
      <c r="D3417" s="3">
        <v>45834</v>
      </c>
    </row>
    <row r="3418" spans="1:4" x14ac:dyDescent="0.25">
      <c r="A3418">
        <v>100538411</v>
      </c>
      <c r="B3418" s="1" t="s">
        <v>7575</v>
      </c>
      <c r="C3418">
        <v>22400</v>
      </c>
      <c r="D3418" s="3">
        <v>45827</v>
      </c>
    </row>
    <row r="3419" spans="1:4" x14ac:dyDescent="0.25">
      <c r="A3419">
        <v>100538743</v>
      </c>
      <c r="B3419" s="1" t="s">
        <v>9414</v>
      </c>
      <c r="C3419">
        <v>18200</v>
      </c>
      <c r="D3419" s="3">
        <v>45827</v>
      </c>
    </row>
    <row r="3420" spans="1:4" x14ac:dyDescent="0.25">
      <c r="A3420">
        <v>100538547</v>
      </c>
      <c r="B3420" s="1" t="s">
        <v>7585</v>
      </c>
      <c r="C3420">
        <v>20000</v>
      </c>
      <c r="D3420" s="3">
        <v>45827</v>
      </c>
    </row>
    <row r="3421" spans="1:4" x14ac:dyDescent="0.25">
      <c r="A3421">
        <v>100538582</v>
      </c>
      <c r="B3421" s="1" t="s">
        <v>9030</v>
      </c>
      <c r="C3421">
        <v>20000</v>
      </c>
      <c r="D3421" s="3">
        <v>45827</v>
      </c>
    </row>
    <row r="3422" spans="1:4" x14ac:dyDescent="0.25">
      <c r="A3422">
        <v>100945534</v>
      </c>
      <c r="B3422" s="1" t="s">
        <v>7634</v>
      </c>
      <c r="C3422">
        <v>25100</v>
      </c>
      <c r="D3422" s="3">
        <v>45827</v>
      </c>
    </row>
    <row r="3423" spans="1:4" x14ac:dyDescent="0.25">
      <c r="A3423">
        <v>100538576</v>
      </c>
      <c r="B3423" s="1" t="s">
        <v>7640</v>
      </c>
      <c r="C3423">
        <v>29000</v>
      </c>
      <c r="D3423" s="3">
        <v>45832</v>
      </c>
    </row>
    <row r="3424" spans="1:4" x14ac:dyDescent="0.25">
      <c r="A3424">
        <v>100538717</v>
      </c>
      <c r="B3424" s="1" t="s">
        <v>7577</v>
      </c>
      <c r="C3424">
        <v>10000</v>
      </c>
      <c r="D3424" s="3">
        <v>45821</v>
      </c>
    </row>
    <row r="3425" spans="1:4" x14ac:dyDescent="0.25">
      <c r="A3425">
        <v>100536409</v>
      </c>
      <c r="B3425" s="1" t="s">
        <v>7836</v>
      </c>
      <c r="D3425" s="3">
        <v>45687</v>
      </c>
    </row>
    <row r="3426" spans="1:4" x14ac:dyDescent="0.25">
      <c r="A3426">
        <v>100537376</v>
      </c>
      <c r="B3426" s="1" t="s">
        <v>7562</v>
      </c>
      <c r="C3426">
        <v>30000</v>
      </c>
      <c r="D3426" s="3">
        <v>45827</v>
      </c>
    </row>
    <row r="3427" spans="1:4" x14ac:dyDescent="0.25">
      <c r="A3427">
        <v>101194489</v>
      </c>
      <c r="B3427" s="1" t="s">
        <v>7573</v>
      </c>
      <c r="C3427">
        <v>20000</v>
      </c>
      <c r="D3427" s="3">
        <v>45834</v>
      </c>
    </row>
    <row r="3428" spans="1:4" x14ac:dyDescent="0.25">
      <c r="A3428">
        <v>100525568</v>
      </c>
      <c r="B3428" s="1" t="s">
        <v>7651</v>
      </c>
      <c r="C3428">
        <v>20000</v>
      </c>
      <c r="D3428" s="3">
        <v>45821</v>
      </c>
    </row>
    <row r="3429" spans="1:4" x14ac:dyDescent="0.25">
      <c r="A3429">
        <v>100538534</v>
      </c>
      <c r="B3429" s="1" t="s">
        <v>7579</v>
      </c>
      <c r="D3429" s="3">
        <v>45803</v>
      </c>
    </row>
    <row r="3430" spans="1:4" x14ac:dyDescent="0.25">
      <c r="A3430">
        <v>100536990</v>
      </c>
      <c r="B3430" s="1" t="s">
        <v>7624</v>
      </c>
      <c r="D3430" s="3">
        <v>45615</v>
      </c>
    </row>
    <row r="3431" spans="1:4" x14ac:dyDescent="0.25">
      <c r="A3431">
        <v>100537298</v>
      </c>
      <c r="B3431" s="1" t="s">
        <v>7595</v>
      </c>
      <c r="C3431">
        <v>34000</v>
      </c>
      <c r="D3431" s="3">
        <v>45834</v>
      </c>
    </row>
    <row r="3432" spans="1:4" x14ac:dyDescent="0.25">
      <c r="A3432">
        <v>100540794</v>
      </c>
      <c r="B3432" s="1" t="s">
        <v>7850</v>
      </c>
      <c r="C3432">
        <v>17187</v>
      </c>
      <c r="D3432" s="3">
        <v>45834</v>
      </c>
    </row>
    <row r="3433" spans="1:4" x14ac:dyDescent="0.25">
      <c r="A3433">
        <v>100538391</v>
      </c>
      <c r="B3433" s="1" t="s">
        <v>7624</v>
      </c>
      <c r="D3433" s="3">
        <v>45615</v>
      </c>
    </row>
    <row r="3434" spans="1:4" x14ac:dyDescent="0.25">
      <c r="A3434">
        <v>101646792</v>
      </c>
      <c r="B3434" s="1" t="s">
        <v>7603</v>
      </c>
      <c r="C3434">
        <v>20000</v>
      </c>
      <c r="D3434" s="3">
        <v>45827</v>
      </c>
    </row>
    <row r="3435" spans="1:4" x14ac:dyDescent="0.25">
      <c r="A3435">
        <v>101647519</v>
      </c>
      <c r="B3435" s="1" t="s">
        <v>7595</v>
      </c>
      <c r="D3435" s="3">
        <v>45645</v>
      </c>
    </row>
    <row r="3436" spans="1:4" x14ac:dyDescent="0.25">
      <c r="A3436">
        <v>101648363</v>
      </c>
      <c r="B3436" s="1" t="s">
        <v>7595</v>
      </c>
      <c r="C3436">
        <v>40000</v>
      </c>
      <c r="D3436" s="3">
        <v>45834</v>
      </c>
    </row>
    <row r="3437" spans="1:4" x14ac:dyDescent="0.25">
      <c r="A3437">
        <v>102726349</v>
      </c>
      <c r="B3437" s="1" t="s">
        <v>7644</v>
      </c>
      <c r="C3437">
        <v>20000</v>
      </c>
      <c r="D3437" s="3">
        <v>45823</v>
      </c>
    </row>
    <row r="3438" spans="1:4" x14ac:dyDescent="0.25">
      <c r="A3438">
        <v>102881371</v>
      </c>
      <c r="B3438" s="1" t="s">
        <v>4299</v>
      </c>
      <c r="C3438">
        <v>18500</v>
      </c>
      <c r="D3438" s="3">
        <v>45831</v>
      </c>
    </row>
    <row r="3439" spans="1:4" x14ac:dyDescent="0.25">
      <c r="A3439">
        <v>100537013</v>
      </c>
      <c r="B3439" s="1" t="s">
        <v>3604</v>
      </c>
      <c r="C3439">
        <v>36000</v>
      </c>
      <c r="D3439" s="3">
        <v>45831</v>
      </c>
    </row>
    <row r="3440" spans="1:4" x14ac:dyDescent="0.25">
      <c r="A3440">
        <v>100536513</v>
      </c>
      <c r="B3440" s="1" t="s">
        <v>9578</v>
      </c>
      <c r="C3440">
        <v>15000</v>
      </c>
      <c r="D3440" s="3">
        <v>45831</v>
      </c>
    </row>
    <row r="3441" spans="1:4" x14ac:dyDescent="0.25">
      <c r="A3441">
        <v>100538017</v>
      </c>
      <c r="B3441" s="1" t="s">
        <v>3600</v>
      </c>
      <c r="D3441" s="3">
        <v>45649</v>
      </c>
    </row>
    <row r="3442" spans="1:4" x14ac:dyDescent="0.25">
      <c r="A3442">
        <v>101204942</v>
      </c>
      <c r="B3442" s="1" t="s">
        <v>3606</v>
      </c>
      <c r="D3442" s="3">
        <v>45674</v>
      </c>
    </row>
    <row r="3443" spans="1:4" x14ac:dyDescent="0.25">
      <c r="A3443">
        <v>101313012</v>
      </c>
      <c r="B3443" s="1" t="s">
        <v>3598</v>
      </c>
      <c r="D3443" s="3">
        <v>45688</v>
      </c>
    </row>
    <row r="3444" spans="1:4" x14ac:dyDescent="0.25">
      <c r="A3444">
        <v>101608665</v>
      </c>
      <c r="B3444" s="1" t="s">
        <v>3595</v>
      </c>
      <c r="C3444">
        <v>13000</v>
      </c>
      <c r="D3444" s="3">
        <v>45829</v>
      </c>
    </row>
    <row r="3445" spans="1:4" x14ac:dyDescent="0.25">
      <c r="A3445">
        <v>100539333</v>
      </c>
      <c r="B3445" s="1" t="s">
        <v>2796</v>
      </c>
      <c r="C3445">
        <v>20000</v>
      </c>
      <c r="D3445" s="3">
        <v>45832</v>
      </c>
    </row>
    <row r="3446" spans="1:4" x14ac:dyDescent="0.25">
      <c r="A3446">
        <v>100540379</v>
      </c>
      <c r="B3446" s="1" t="s">
        <v>2796</v>
      </c>
      <c r="C3446">
        <v>40000</v>
      </c>
      <c r="D3446" s="3">
        <v>45832</v>
      </c>
    </row>
    <row r="3447" spans="1:4" x14ac:dyDescent="0.25">
      <c r="A3447">
        <v>100540657</v>
      </c>
      <c r="B3447" s="1" t="s">
        <v>6780</v>
      </c>
      <c r="C3447">
        <v>31000</v>
      </c>
      <c r="D3447" s="3">
        <v>45832</v>
      </c>
    </row>
    <row r="3448" spans="1:4" x14ac:dyDescent="0.25">
      <c r="A3448">
        <v>100540384</v>
      </c>
      <c r="B3448" s="1" t="s">
        <v>2799</v>
      </c>
      <c r="C3448">
        <v>30000</v>
      </c>
      <c r="D3448" s="3">
        <v>45832</v>
      </c>
    </row>
    <row r="3449" spans="1:4" x14ac:dyDescent="0.25">
      <c r="A3449">
        <v>101644073</v>
      </c>
      <c r="B3449" s="1" t="s">
        <v>6780</v>
      </c>
      <c r="C3449">
        <v>10000</v>
      </c>
      <c r="D3449" s="3">
        <v>45832</v>
      </c>
    </row>
    <row r="3450" spans="1:4" x14ac:dyDescent="0.25">
      <c r="A3450">
        <v>100540262</v>
      </c>
      <c r="B3450" s="1" t="s">
        <v>1890</v>
      </c>
      <c r="C3450">
        <v>15000</v>
      </c>
      <c r="D3450" s="3">
        <v>45819</v>
      </c>
    </row>
    <row r="3451" spans="1:4" x14ac:dyDescent="0.25">
      <c r="A3451">
        <v>100540259</v>
      </c>
      <c r="B3451" s="1" t="s">
        <v>1881</v>
      </c>
      <c r="D3451" s="3">
        <v>45798</v>
      </c>
    </row>
    <row r="3452" spans="1:4" x14ac:dyDescent="0.25">
      <c r="A3452">
        <v>100540518</v>
      </c>
      <c r="B3452" s="1" t="s">
        <v>4036</v>
      </c>
      <c r="C3452">
        <v>100</v>
      </c>
      <c r="D3452" s="3">
        <v>45824</v>
      </c>
    </row>
    <row r="3453" spans="1:4" x14ac:dyDescent="0.25">
      <c r="A3453">
        <v>100524031</v>
      </c>
      <c r="B3453" s="1" t="s">
        <v>4030</v>
      </c>
      <c r="C3453">
        <v>36000</v>
      </c>
      <c r="D3453" s="3">
        <v>45832</v>
      </c>
    </row>
    <row r="3454" spans="1:4" x14ac:dyDescent="0.25">
      <c r="A3454">
        <v>100523193</v>
      </c>
      <c r="B3454" s="1" t="s">
        <v>1884</v>
      </c>
      <c r="C3454">
        <v>25000</v>
      </c>
      <c r="D3454" s="3">
        <v>45824</v>
      </c>
    </row>
    <row r="3455" spans="1:4" x14ac:dyDescent="0.25">
      <c r="A3455">
        <v>100524171</v>
      </c>
      <c r="B3455" s="1" t="s">
        <v>1886</v>
      </c>
      <c r="C3455">
        <v>30000</v>
      </c>
      <c r="D3455" s="3">
        <v>45819</v>
      </c>
    </row>
    <row r="3456" spans="1:4" x14ac:dyDescent="0.25">
      <c r="A3456">
        <v>101473360</v>
      </c>
      <c r="B3456" s="1" t="s">
        <v>1888</v>
      </c>
      <c r="C3456">
        <v>20000</v>
      </c>
      <c r="D3456" s="3">
        <v>45831</v>
      </c>
    </row>
    <row r="3457" spans="1:4" x14ac:dyDescent="0.25">
      <c r="A3457">
        <v>101643539</v>
      </c>
      <c r="B3457" s="1" t="s">
        <v>1886</v>
      </c>
      <c r="C3457">
        <v>20000</v>
      </c>
      <c r="D3457" s="3">
        <v>45819</v>
      </c>
    </row>
    <row r="3458" spans="1:4" x14ac:dyDescent="0.25">
      <c r="A3458">
        <v>101645902</v>
      </c>
      <c r="B3458" s="1" t="s">
        <v>1881</v>
      </c>
      <c r="D3458" s="3">
        <v>44366</v>
      </c>
    </row>
    <row r="3459" spans="1:4" x14ac:dyDescent="0.25">
      <c r="A3459">
        <v>101646102</v>
      </c>
      <c r="B3459" s="1" t="s">
        <v>1890</v>
      </c>
      <c r="D3459" s="3"/>
    </row>
    <row r="3460" spans="1:4" x14ac:dyDescent="0.25">
      <c r="A3460">
        <v>101646312</v>
      </c>
      <c r="B3460" s="1" t="s">
        <v>1890</v>
      </c>
      <c r="D3460" s="3"/>
    </row>
    <row r="3461" spans="1:4" x14ac:dyDescent="0.25">
      <c r="A3461">
        <v>101646772</v>
      </c>
      <c r="B3461" s="1" t="s">
        <v>1884</v>
      </c>
      <c r="D3461" s="3">
        <v>44285</v>
      </c>
    </row>
    <row r="3462" spans="1:4" x14ac:dyDescent="0.25">
      <c r="A3462">
        <v>101647424</v>
      </c>
      <c r="B3462" s="1" t="s">
        <v>1884</v>
      </c>
      <c r="D3462" s="3"/>
    </row>
    <row r="3463" spans="1:4" x14ac:dyDescent="0.25">
      <c r="A3463">
        <v>101648268</v>
      </c>
      <c r="B3463" s="1" t="s">
        <v>1884</v>
      </c>
      <c r="D3463" s="3">
        <v>44484</v>
      </c>
    </row>
    <row r="3464" spans="1:4" x14ac:dyDescent="0.25">
      <c r="A3464">
        <v>102935427</v>
      </c>
      <c r="B3464" s="1" t="s">
        <v>2628</v>
      </c>
      <c r="D3464" s="3"/>
    </row>
    <row r="3465" spans="1:4" x14ac:dyDescent="0.25">
      <c r="A3465">
        <v>102936430</v>
      </c>
      <c r="B3465" s="1" t="s">
        <v>8608</v>
      </c>
      <c r="D3465" s="3"/>
    </row>
    <row r="3466" spans="1:4" x14ac:dyDescent="0.25">
      <c r="A3466">
        <v>102935430</v>
      </c>
      <c r="B3466" s="1" t="s">
        <v>2628</v>
      </c>
      <c r="C3466">
        <v>15000</v>
      </c>
      <c r="D3466" s="3">
        <v>45829</v>
      </c>
    </row>
    <row r="3467" spans="1:4" x14ac:dyDescent="0.25">
      <c r="A3467">
        <v>100536299</v>
      </c>
      <c r="B3467" s="1" t="s">
        <v>2634</v>
      </c>
      <c r="C3467">
        <v>35500</v>
      </c>
      <c r="D3467" s="3">
        <v>45829</v>
      </c>
    </row>
    <row r="3468" spans="1:4" x14ac:dyDescent="0.25">
      <c r="A3468">
        <v>100536233</v>
      </c>
      <c r="B3468" s="1" t="s">
        <v>2626</v>
      </c>
      <c r="C3468">
        <v>15000</v>
      </c>
      <c r="D3468" s="3">
        <v>45829</v>
      </c>
    </row>
    <row r="3469" spans="1:4" x14ac:dyDescent="0.25">
      <c r="A3469">
        <v>100537842</v>
      </c>
      <c r="B3469" s="1" t="s">
        <v>2632</v>
      </c>
      <c r="C3469">
        <v>46000</v>
      </c>
      <c r="D3469" s="3">
        <v>45821</v>
      </c>
    </row>
    <row r="3470" spans="1:4" x14ac:dyDescent="0.25">
      <c r="A3470">
        <v>100536910</v>
      </c>
      <c r="B3470" s="1" t="s">
        <v>2630</v>
      </c>
      <c r="C3470">
        <v>20000</v>
      </c>
      <c r="D3470" s="3">
        <v>45829</v>
      </c>
    </row>
    <row r="3471" spans="1:4" x14ac:dyDescent="0.25">
      <c r="A3471">
        <v>100538274</v>
      </c>
      <c r="B3471" s="1" t="s">
        <v>2623</v>
      </c>
      <c r="D3471" s="3">
        <v>45807</v>
      </c>
    </row>
    <row r="3472" spans="1:4" x14ac:dyDescent="0.25">
      <c r="A3472">
        <v>100538605</v>
      </c>
      <c r="B3472" s="1" t="s">
        <v>2636</v>
      </c>
      <c r="D3472" s="3">
        <v>45803</v>
      </c>
    </row>
    <row r="3473" spans="1:4" x14ac:dyDescent="0.25">
      <c r="A3473">
        <v>102904797</v>
      </c>
      <c r="B3473" s="1" t="s">
        <v>8237</v>
      </c>
      <c r="D3473" s="3">
        <v>45803</v>
      </c>
    </row>
    <row r="3474" spans="1:4" x14ac:dyDescent="0.25">
      <c r="A3474">
        <v>100538011</v>
      </c>
      <c r="B3474" s="1" t="s">
        <v>9388</v>
      </c>
      <c r="D3474" s="3">
        <v>45787</v>
      </c>
    </row>
    <row r="3475" spans="1:4" x14ac:dyDescent="0.25">
      <c r="A3475">
        <v>100536568</v>
      </c>
      <c r="B3475" s="1" t="s">
        <v>1320</v>
      </c>
      <c r="C3475">
        <v>21600</v>
      </c>
      <c r="D3475" s="3">
        <v>45824</v>
      </c>
    </row>
    <row r="3476" spans="1:4" x14ac:dyDescent="0.25">
      <c r="A3476">
        <v>100538026</v>
      </c>
      <c r="B3476" s="1" t="s">
        <v>1316</v>
      </c>
      <c r="C3476">
        <v>21000</v>
      </c>
      <c r="D3476" s="3">
        <v>45829</v>
      </c>
    </row>
    <row r="3477" spans="1:4" x14ac:dyDescent="0.25">
      <c r="A3477">
        <v>100538027</v>
      </c>
      <c r="B3477" s="1" t="s">
        <v>1316</v>
      </c>
      <c r="C3477">
        <v>24000</v>
      </c>
      <c r="D3477" s="3">
        <v>45829</v>
      </c>
    </row>
    <row r="3478" spans="1:4" x14ac:dyDescent="0.25">
      <c r="A3478">
        <v>100538672</v>
      </c>
      <c r="B3478" s="1" t="s">
        <v>1322</v>
      </c>
      <c r="D3478" s="3">
        <v>45638</v>
      </c>
    </row>
    <row r="3479" spans="1:4" x14ac:dyDescent="0.25">
      <c r="A3479">
        <v>100537938</v>
      </c>
      <c r="B3479" s="1" t="s">
        <v>1318</v>
      </c>
      <c r="D3479" s="3">
        <v>45610</v>
      </c>
    </row>
    <row r="3480" spans="1:4" x14ac:dyDescent="0.25">
      <c r="A3480">
        <v>100538447</v>
      </c>
      <c r="B3480" s="1" t="s">
        <v>1325</v>
      </c>
      <c r="C3480">
        <v>18000</v>
      </c>
      <c r="D3480" s="3">
        <v>45829</v>
      </c>
    </row>
    <row r="3481" spans="1:4" x14ac:dyDescent="0.25">
      <c r="A3481">
        <v>100536485</v>
      </c>
      <c r="B3481" s="1" t="s">
        <v>1313</v>
      </c>
      <c r="D3481" s="3">
        <v>45803</v>
      </c>
    </row>
    <row r="3482" spans="1:4" x14ac:dyDescent="0.25">
      <c r="A3482">
        <v>100538203</v>
      </c>
      <c r="B3482" s="1" t="s">
        <v>8350</v>
      </c>
      <c r="C3482">
        <v>10000</v>
      </c>
      <c r="D3482" s="3">
        <v>45829</v>
      </c>
    </row>
    <row r="3483" spans="1:4" x14ac:dyDescent="0.25">
      <c r="A3483">
        <v>100537690</v>
      </c>
      <c r="B3483" s="1" t="s">
        <v>1776</v>
      </c>
      <c r="C3483">
        <v>20000</v>
      </c>
      <c r="D3483" s="3">
        <v>45829</v>
      </c>
    </row>
    <row r="3484" spans="1:4" x14ac:dyDescent="0.25">
      <c r="A3484">
        <v>100538195</v>
      </c>
      <c r="B3484" s="1" t="s">
        <v>1767</v>
      </c>
      <c r="D3484" s="3">
        <v>45803</v>
      </c>
    </row>
    <row r="3485" spans="1:4" x14ac:dyDescent="0.25">
      <c r="A3485">
        <v>100537148</v>
      </c>
      <c r="B3485" s="1" t="s">
        <v>1770</v>
      </c>
      <c r="C3485">
        <v>30000</v>
      </c>
      <c r="D3485" s="3">
        <v>45829</v>
      </c>
    </row>
    <row r="3486" spans="1:4" x14ac:dyDescent="0.25">
      <c r="A3486">
        <v>100537909</v>
      </c>
      <c r="B3486" s="1" t="s">
        <v>1772</v>
      </c>
      <c r="D3486" s="3">
        <v>45803</v>
      </c>
    </row>
    <row r="3487" spans="1:4" x14ac:dyDescent="0.25">
      <c r="A3487">
        <v>100538705</v>
      </c>
      <c r="B3487" s="1" t="s">
        <v>1774</v>
      </c>
      <c r="C3487">
        <v>37000</v>
      </c>
      <c r="D3487" s="3">
        <v>45831</v>
      </c>
    </row>
    <row r="3488" spans="1:4" x14ac:dyDescent="0.25">
      <c r="A3488">
        <v>100536967</v>
      </c>
      <c r="B3488" s="1" t="s">
        <v>8352</v>
      </c>
      <c r="D3488" s="3">
        <v>45777</v>
      </c>
    </row>
    <row r="3489" spans="1:4" x14ac:dyDescent="0.25">
      <c r="A3489">
        <v>102899083</v>
      </c>
      <c r="B3489" s="1" t="s">
        <v>1649</v>
      </c>
      <c r="C3489">
        <v>25500</v>
      </c>
      <c r="D3489" s="3">
        <v>45810</v>
      </c>
    </row>
    <row r="3490" spans="1:4" x14ac:dyDescent="0.25">
      <c r="A3490">
        <v>100537065</v>
      </c>
      <c r="B3490" s="1" t="s">
        <v>1651</v>
      </c>
      <c r="D3490" s="3">
        <v>45803</v>
      </c>
    </row>
    <row r="3491" spans="1:4" x14ac:dyDescent="0.25">
      <c r="A3491">
        <v>100538602</v>
      </c>
      <c r="B3491" s="1" t="s">
        <v>8447</v>
      </c>
      <c r="C3491">
        <v>25000</v>
      </c>
      <c r="D3491" s="3">
        <v>45831</v>
      </c>
    </row>
    <row r="3492" spans="1:4" x14ac:dyDescent="0.25">
      <c r="A3492">
        <v>100538185</v>
      </c>
      <c r="B3492" s="1" t="s">
        <v>1642</v>
      </c>
      <c r="C3492">
        <v>19000</v>
      </c>
      <c r="D3492" s="3">
        <v>45810</v>
      </c>
    </row>
    <row r="3493" spans="1:4" x14ac:dyDescent="0.25">
      <c r="A3493">
        <v>100945597</v>
      </c>
      <c r="B3493" s="1" t="s">
        <v>1645</v>
      </c>
      <c r="D3493" s="3">
        <v>45803</v>
      </c>
    </row>
    <row r="3494" spans="1:4" x14ac:dyDescent="0.25">
      <c r="A3494">
        <v>100537711</v>
      </c>
      <c r="B3494" s="1" t="s">
        <v>1647</v>
      </c>
      <c r="D3494" s="3">
        <v>45803</v>
      </c>
    </row>
    <row r="3495" spans="1:4" x14ac:dyDescent="0.25">
      <c r="A3495">
        <v>100537564</v>
      </c>
      <c r="B3495" s="1" t="s">
        <v>1653</v>
      </c>
      <c r="D3495" s="3">
        <v>45782</v>
      </c>
    </row>
    <row r="3496" spans="1:4" x14ac:dyDescent="0.25">
      <c r="A3496">
        <v>100523356</v>
      </c>
      <c r="B3496" s="1" t="s">
        <v>8902</v>
      </c>
      <c r="C3496">
        <v>10000</v>
      </c>
      <c r="D3496" s="3">
        <v>45825</v>
      </c>
    </row>
    <row r="3497" spans="1:4" x14ac:dyDescent="0.25">
      <c r="A3497">
        <v>100945282</v>
      </c>
      <c r="B3497" s="1" t="s">
        <v>860</v>
      </c>
      <c r="C3497">
        <v>30000</v>
      </c>
      <c r="D3497" s="3">
        <v>45834</v>
      </c>
    </row>
    <row r="3498" spans="1:4" x14ac:dyDescent="0.25">
      <c r="A3498">
        <v>100524511</v>
      </c>
      <c r="B3498" s="1" t="s">
        <v>6451</v>
      </c>
      <c r="C3498">
        <v>20000</v>
      </c>
      <c r="D3498" s="3">
        <v>45819</v>
      </c>
    </row>
    <row r="3499" spans="1:4" x14ac:dyDescent="0.25">
      <c r="A3499">
        <v>100540288</v>
      </c>
      <c r="B3499" s="1" t="s">
        <v>7558</v>
      </c>
      <c r="C3499">
        <v>21100</v>
      </c>
      <c r="D3499" s="3">
        <v>45833</v>
      </c>
    </row>
    <row r="3500" spans="1:4" x14ac:dyDescent="0.25">
      <c r="A3500">
        <v>100539080</v>
      </c>
      <c r="B3500" s="1" t="s">
        <v>7551</v>
      </c>
      <c r="D3500" s="3">
        <v>45807</v>
      </c>
    </row>
    <row r="3501" spans="1:4" x14ac:dyDescent="0.25">
      <c r="A3501">
        <v>100540402</v>
      </c>
      <c r="B3501" s="1" t="s">
        <v>9003</v>
      </c>
      <c r="C3501">
        <v>25000</v>
      </c>
      <c r="D3501" s="3">
        <v>45834</v>
      </c>
    </row>
    <row r="3502" spans="1:4" x14ac:dyDescent="0.25">
      <c r="A3502">
        <v>100524168</v>
      </c>
      <c r="B3502" s="1" t="s">
        <v>7556</v>
      </c>
      <c r="D3502" s="3">
        <v>45782</v>
      </c>
    </row>
    <row r="3503" spans="1:4" x14ac:dyDescent="0.25">
      <c r="A3503">
        <v>100524536</v>
      </c>
      <c r="B3503" s="1" t="s">
        <v>7937</v>
      </c>
      <c r="C3503">
        <v>5000</v>
      </c>
      <c r="D3503" s="3">
        <v>45834</v>
      </c>
    </row>
    <row r="3504" spans="1:4" x14ac:dyDescent="0.25">
      <c r="A3504">
        <v>100524342</v>
      </c>
      <c r="B3504" s="1" t="s">
        <v>7560</v>
      </c>
      <c r="C3504">
        <v>15000</v>
      </c>
      <c r="D3504" s="3">
        <v>45819</v>
      </c>
    </row>
    <row r="3505" spans="1:4" x14ac:dyDescent="0.25">
      <c r="A3505">
        <v>100539066</v>
      </c>
      <c r="B3505" s="1" t="s">
        <v>7554</v>
      </c>
      <c r="C3505">
        <v>7000</v>
      </c>
      <c r="D3505" s="3">
        <v>45819</v>
      </c>
    </row>
    <row r="3506" spans="1:4" x14ac:dyDescent="0.25">
      <c r="A3506">
        <v>100538675</v>
      </c>
      <c r="B3506" s="1" t="s">
        <v>7961</v>
      </c>
      <c r="D3506" s="3">
        <v>45792</v>
      </c>
    </row>
    <row r="3507" spans="1:4" x14ac:dyDescent="0.25">
      <c r="A3507">
        <v>100539086</v>
      </c>
      <c r="B3507" s="1" t="s">
        <v>7007</v>
      </c>
      <c r="C3507">
        <v>10100</v>
      </c>
      <c r="D3507" s="3">
        <v>45824</v>
      </c>
    </row>
    <row r="3508" spans="1:4" x14ac:dyDescent="0.25">
      <c r="A3508">
        <v>100524535</v>
      </c>
      <c r="B3508" s="1" t="s">
        <v>7005</v>
      </c>
      <c r="C3508">
        <v>39500</v>
      </c>
      <c r="D3508" s="3">
        <v>45834</v>
      </c>
    </row>
    <row r="3509" spans="1:4" x14ac:dyDescent="0.25">
      <c r="A3509">
        <v>100524530</v>
      </c>
      <c r="B3509" s="1" t="s">
        <v>9397</v>
      </c>
      <c r="C3509">
        <v>25000</v>
      </c>
      <c r="D3509" s="3">
        <v>45834</v>
      </c>
    </row>
    <row r="3510" spans="1:4" x14ac:dyDescent="0.25">
      <c r="A3510">
        <v>100523034</v>
      </c>
      <c r="B3510" s="1" t="s">
        <v>7001</v>
      </c>
      <c r="C3510">
        <v>9000</v>
      </c>
      <c r="D3510" s="3">
        <v>45819</v>
      </c>
    </row>
    <row r="3511" spans="1:4" x14ac:dyDescent="0.25">
      <c r="A3511">
        <v>101643690</v>
      </c>
      <c r="B3511" s="1" t="s">
        <v>7001</v>
      </c>
      <c r="D3511" s="3">
        <v>45378</v>
      </c>
    </row>
    <row r="3512" spans="1:4" x14ac:dyDescent="0.25">
      <c r="A3512">
        <v>101646331</v>
      </c>
      <c r="B3512" s="1" t="s">
        <v>7003</v>
      </c>
      <c r="D3512" s="3">
        <v>45681</v>
      </c>
    </row>
    <row r="3513" spans="1:4" x14ac:dyDescent="0.25">
      <c r="A3513">
        <v>102413805</v>
      </c>
      <c r="B3513" s="1" t="s">
        <v>9075</v>
      </c>
      <c r="D3513" s="3">
        <v>44688</v>
      </c>
    </row>
    <row r="3514" spans="1:4" x14ac:dyDescent="0.25">
      <c r="A3514">
        <v>100540629</v>
      </c>
      <c r="B3514" s="1" t="s">
        <v>5210</v>
      </c>
      <c r="D3514" s="3">
        <v>45803</v>
      </c>
    </row>
    <row r="3515" spans="1:4" x14ac:dyDescent="0.25">
      <c r="A3515">
        <v>102613292</v>
      </c>
      <c r="B3515" s="1" t="s">
        <v>5207</v>
      </c>
      <c r="C3515">
        <v>20895</v>
      </c>
      <c r="D3515" s="3">
        <v>45833</v>
      </c>
    </row>
    <row r="3516" spans="1:4" x14ac:dyDescent="0.25">
      <c r="A3516">
        <v>100540533</v>
      </c>
      <c r="B3516" s="1" t="s">
        <v>2241</v>
      </c>
      <c r="D3516" s="3">
        <v>45804</v>
      </c>
    </row>
    <row r="3517" spans="1:4" x14ac:dyDescent="0.25">
      <c r="A3517">
        <v>100523156</v>
      </c>
      <c r="B3517" s="1" t="s">
        <v>2238</v>
      </c>
      <c r="C3517">
        <v>20005</v>
      </c>
      <c r="D3517" s="3">
        <v>45833</v>
      </c>
    </row>
    <row r="3518" spans="1:4" x14ac:dyDescent="0.25">
      <c r="A3518">
        <v>101643692</v>
      </c>
      <c r="B3518" s="1" t="s">
        <v>2238</v>
      </c>
      <c r="C3518">
        <v>15000</v>
      </c>
      <c r="D3518" s="3">
        <v>45833</v>
      </c>
    </row>
    <row r="3519" spans="1:4" x14ac:dyDescent="0.25">
      <c r="A3519">
        <v>101645810</v>
      </c>
      <c r="B3519" s="1" t="s">
        <v>2241</v>
      </c>
      <c r="C3519">
        <v>35000</v>
      </c>
      <c r="D3519" s="3">
        <v>45832</v>
      </c>
    </row>
    <row r="3520" spans="1:4" x14ac:dyDescent="0.25">
      <c r="A3520">
        <v>100540525</v>
      </c>
      <c r="B3520" s="1" t="s">
        <v>3676</v>
      </c>
      <c r="C3520">
        <v>50000</v>
      </c>
      <c r="D3520" s="3">
        <v>45833</v>
      </c>
    </row>
    <row r="3521" spans="1:4" x14ac:dyDescent="0.25">
      <c r="A3521">
        <v>100524185</v>
      </c>
      <c r="B3521" s="1" t="s">
        <v>3678</v>
      </c>
      <c r="C3521">
        <v>22000</v>
      </c>
      <c r="D3521" s="3">
        <v>45824</v>
      </c>
    </row>
    <row r="3522" spans="1:4" x14ac:dyDescent="0.25">
      <c r="A3522">
        <v>100540653</v>
      </c>
      <c r="B3522" s="1" t="s">
        <v>2772</v>
      </c>
      <c r="D3522" s="3">
        <v>45793</v>
      </c>
    </row>
    <row r="3523" spans="1:4" x14ac:dyDescent="0.25">
      <c r="A3523">
        <v>100540264</v>
      </c>
      <c r="B3523" s="1" t="s">
        <v>3680</v>
      </c>
      <c r="C3523">
        <v>35000</v>
      </c>
      <c r="D3523" s="3">
        <v>45833</v>
      </c>
    </row>
    <row r="3524" spans="1:4" x14ac:dyDescent="0.25">
      <c r="A3524">
        <v>100540637</v>
      </c>
      <c r="B3524" s="1" t="s">
        <v>8499</v>
      </c>
      <c r="C3524">
        <v>17000</v>
      </c>
      <c r="D3524" s="3">
        <v>45833</v>
      </c>
    </row>
    <row r="3525" spans="1:4" x14ac:dyDescent="0.25">
      <c r="A3525">
        <v>100523672</v>
      </c>
      <c r="B3525" s="1" t="s">
        <v>3674</v>
      </c>
      <c r="D3525" s="3">
        <v>45793</v>
      </c>
    </row>
    <row r="3526" spans="1:4" x14ac:dyDescent="0.25">
      <c r="A3526">
        <v>100539317</v>
      </c>
      <c r="B3526" s="1" t="s">
        <v>3672</v>
      </c>
      <c r="C3526">
        <v>20000</v>
      </c>
      <c r="D3526" s="3">
        <v>45833</v>
      </c>
    </row>
    <row r="3527" spans="1:4" x14ac:dyDescent="0.25">
      <c r="A3527">
        <v>100523168</v>
      </c>
      <c r="B3527" s="1" t="s">
        <v>1569</v>
      </c>
      <c r="D3527" s="3">
        <v>45804</v>
      </c>
    </row>
    <row r="3528" spans="1:4" x14ac:dyDescent="0.25">
      <c r="A3528">
        <v>100539209</v>
      </c>
      <c r="B3528" s="1" t="s">
        <v>1571</v>
      </c>
      <c r="C3528">
        <v>21600</v>
      </c>
      <c r="D3528" s="3">
        <v>45819</v>
      </c>
    </row>
    <row r="3529" spans="1:4" x14ac:dyDescent="0.25">
      <c r="A3529">
        <v>100540410</v>
      </c>
      <c r="B3529" s="1" t="s">
        <v>1574</v>
      </c>
      <c r="C3529">
        <v>9000</v>
      </c>
      <c r="D3529" s="3">
        <v>45833</v>
      </c>
    </row>
    <row r="3530" spans="1:4" x14ac:dyDescent="0.25">
      <c r="A3530">
        <v>100538979</v>
      </c>
      <c r="B3530" s="1" t="s">
        <v>1566</v>
      </c>
      <c r="C3530">
        <v>21000</v>
      </c>
      <c r="D3530" s="3">
        <v>45828</v>
      </c>
    </row>
    <row r="3531" spans="1:4" x14ac:dyDescent="0.25">
      <c r="A3531">
        <v>100523167</v>
      </c>
      <c r="B3531" s="1" t="s">
        <v>1569</v>
      </c>
      <c r="C3531">
        <v>20000</v>
      </c>
      <c r="D3531" s="3">
        <v>45834</v>
      </c>
    </row>
    <row r="3532" spans="1:4" x14ac:dyDescent="0.25">
      <c r="A3532">
        <v>101645811</v>
      </c>
      <c r="B3532" s="1" t="s">
        <v>1569</v>
      </c>
      <c r="C3532">
        <v>20000</v>
      </c>
      <c r="D3532" s="3">
        <v>45834</v>
      </c>
    </row>
    <row r="3533" spans="1:4" x14ac:dyDescent="0.25">
      <c r="A3533">
        <v>101706429</v>
      </c>
      <c r="B3533" s="1" t="s">
        <v>1571</v>
      </c>
      <c r="D3533" s="3"/>
    </row>
    <row r="3534" spans="1:4" x14ac:dyDescent="0.25">
      <c r="A3534">
        <v>101844466</v>
      </c>
      <c r="B3534" s="1" t="s">
        <v>8556</v>
      </c>
      <c r="C3534">
        <v>36000</v>
      </c>
      <c r="D3534" s="3">
        <v>45833</v>
      </c>
    </row>
    <row r="3535" spans="1:4" x14ac:dyDescent="0.25">
      <c r="A3535">
        <v>102883139</v>
      </c>
      <c r="B3535" s="1" t="s">
        <v>120</v>
      </c>
      <c r="C3535">
        <v>21000</v>
      </c>
      <c r="D3535" s="3">
        <v>45829</v>
      </c>
    </row>
    <row r="3536" spans="1:4" x14ac:dyDescent="0.25">
      <c r="A3536">
        <v>100540509</v>
      </c>
      <c r="B3536" s="1" t="s">
        <v>8558</v>
      </c>
      <c r="C3536">
        <v>20000</v>
      </c>
      <c r="D3536" s="3">
        <v>45831</v>
      </c>
    </row>
    <row r="3537" spans="1:4" x14ac:dyDescent="0.25">
      <c r="A3537">
        <v>100539450</v>
      </c>
      <c r="B3537" s="1" t="s">
        <v>8141</v>
      </c>
      <c r="C3537">
        <v>21000</v>
      </c>
      <c r="D3537" s="3">
        <v>45827</v>
      </c>
    </row>
    <row r="3538" spans="1:4" x14ac:dyDescent="0.25">
      <c r="A3538">
        <v>100523513</v>
      </c>
      <c r="B3538" s="1" t="s">
        <v>122</v>
      </c>
      <c r="C3538">
        <v>22000</v>
      </c>
      <c r="D3538" s="3">
        <v>45832</v>
      </c>
    </row>
    <row r="3539" spans="1:4" x14ac:dyDescent="0.25">
      <c r="A3539">
        <v>101388907</v>
      </c>
      <c r="B3539" s="1" t="s">
        <v>6559</v>
      </c>
      <c r="D3539" s="3">
        <v>45320</v>
      </c>
    </row>
    <row r="3540" spans="1:4" x14ac:dyDescent="0.25">
      <c r="A3540">
        <v>100540156</v>
      </c>
      <c r="B3540" s="1" t="s">
        <v>8205</v>
      </c>
      <c r="C3540">
        <v>25000</v>
      </c>
      <c r="D3540" s="3">
        <v>45824</v>
      </c>
    </row>
    <row r="3541" spans="1:4" x14ac:dyDescent="0.25">
      <c r="A3541">
        <v>100956093</v>
      </c>
      <c r="B3541" s="1" t="s">
        <v>115</v>
      </c>
      <c r="C3541">
        <v>21500</v>
      </c>
      <c r="D3541" s="3">
        <v>45831</v>
      </c>
    </row>
    <row r="3542" spans="1:4" x14ac:dyDescent="0.25">
      <c r="A3542">
        <v>100524204</v>
      </c>
      <c r="B3542" s="1" t="s">
        <v>118</v>
      </c>
      <c r="C3542">
        <v>20000</v>
      </c>
      <c r="D3542" s="3">
        <v>45831</v>
      </c>
    </row>
    <row r="3543" spans="1:4" x14ac:dyDescent="0.25">
      <c r="A3543">
        <v>101640455</v>
      </c>
      <c r="B3543" s="1" t="s">
        <v>122</v>
      </c>
      <c r="C3543">
        <v>23000</v>
      </c>
      <c r="D3543" s="3">
        <v>45832</v>
      </c>
    </row>
    <row r="3544" spans="1:4" x14ac:dyDescent="0.25">
      <c r="A3544">
        <v>102801256</v>
      </c>
      <c r="B3544" s="1" t="s">
        <v>6617</v>
      </c>
      <c r="C3544">
        <v>21000</v>
      </c>
      <c r="D3544" s="3">
        <v>45832</v>
      </c>
    </row>
    <row r="3545" spans="1:4" x14ac:dyDescent="0.25">
      <c r="A3545">
        <v>102263047</v>
      </c>
      <c r="B3545" s="1" t="s">
        <v>6610</v>
      </c>
      <c r="D3545" s="3">
        <v>45790</v>
      </c>
    </row>
    <row r="3546" spans="1:4" x14ac:dyDescent="0.25">
      <c r="A3546">
        <v>100538957</v>
      </c>
      <c r="B3546" s="1" t="s">
        <v>6613</v>
      </c>
      <c r="C3546">
        <v>30100</v>
      </c>
      <c r="D3546" s="3">
        <v>45833</v>
      </c>
    </row>
    <row r="3547" spans="1:4" x14ac:dyDescent="0.25">
      <c r="A3547">
        <v>100538867</v>
      </c>
      <c r="B3547" s="1" t="s">
        <v>6615</v>
      </c>
      <c r="C3547">
        <v>35000</v>
      </c>
      <c r="D3547" s="3">
        <v>45833</v>
      </c>
    </row>
    <row r="3548" spans="1:4" x14ac:dyDescent="0.25">
      <c r="A3548">
        <v>100540751</v>
      </c>
      <c r="B3548" s="1" t="s">
        <v>8642</v>
      </c>
      <c r="C3548">
        <v>20000</v>
      </c>
      <c r="D3548" s="3">
        <v>45832</v>
      </c>
    </row>
    <row r="3549" spans="1:4" x14ac:dyDescent="0.25">
      <c r="A3549">
        <v>101645809</v>
      </c>
      <c r="B3549" s="1" t="s">
        <v>6613</v>
      </c>
      <c r="C3549">
        <v>37000</v>
      </c>
      <c r="D3549" s="3">
        <v>45831</v>
      </c>
    </row>
    <row r="3550" spans="1:4" x14ac:dyDescent="0.25">
      <c r="A3550">
        <v>101645798</v>
      </c>
      <c r="B3550" s="1" t="s">
        <v>6615</v>
      </c>
      <c r="C3550">
        <v>35000</v>
      </c>
      <c r="D3550" s="3">
        <v>45833</v>
      </c>
    </row>
    <row r="3551" spans="1:4" x14ac:dyDescent="0.25">
      <c r="A3551">
        <v>101635884</v>
      </c>
      <c r="B3551" s="1" t="s">
        <v>2655</v>
      </c>
      <c r="D3551" s="3">
        <v>45649</v>
      </c>
    </row>
    <row r="3552" spans="1:4" x14ac:dyDescent="0.25">
      <c r="A3552">
        <v>100523194</v>
      </c>
      <c r="B3552" s="1" t="s">
        <v>1757</v>
      </c>
      <c r="C3552">
        <v>26000</v>
      </c>
      <c r="D3552" s="3">
        <v>45834</v>
      </c>
    </row>
    <row r="3553" spans="1:4" x14ac:dyDescent="0.25">
      <c r="A3553">
        <v>100540765</v>
      </c>
      <c r="B3553" s="1" t="s">
        <v>1762</v>
      </c>
      <c r="C3553">
        <v>30000</v>
      </c>
      <c r="D3553" s="3">
        <v>45833</v>
      </c>
    </row>
    <row r="3554" spans="1:4" x14ac:dyDescent="0.25">
      <c r="A3554">
        <v>100539600</v>
      </c>
      <c r="B3554" s="1" t="s">
        <v>1762</v>
      </c>
      <c r="C3554">
        <v>20000</v>
      </c>
      <c r="D3554" s="3">
        <v>45833</v>
      </c>
    </row>
    <row r="3555" spans="1:4" x14ac:dyDescent="0.25">
      <c r="A3555">
        <v>101646319</v>
      </c>
      <c r="B3555" s="1" t="s">
        <v>1757</v>
      </c>
      <c r="C3555">
        <v>42500</v>
      </c>
      <c r="D3555" s="3">
        <v>45834</v>
      </c>
    </row>
    <row r="3556" spans="1:4" x14ac:dyDescent="0.25">
      <c r="A3556">
        <v>101680496</v>
      </c>
      <c r="B3556" s="1" t="s">
        <v>1760</v>
      </c>
      <c r="C3556">
        <v>50000</v>
      </c>
      <c r="D3556" s="3">
        <v>45833</v>
      </c>
    </row>
    <row r="3557" spans="1:4" x14ac:dyDescent="0.25">
      <c r="A3557">
        <v>102918623</v>
      </c>
      <c r="B3557" s="1" t="s">
        <v>2491</v>
      </c>
      <c r="D3557" s="3">
        <v>45808</v>
      </c>
    </row>
    <row r="3558" spans="1:4" x14ac:dyDescent="0.25">
      <c r="A3558">
        <v>100538765</v>
      </c>
      <c r="B3558" s="1" t="s">
        <v>2481</v>
      </c>
      <c r="C3558">
        <v>21000</v>
      </c>
      <c r="D3558" s="3">
        <v>45829</v>
      </c>
    </row>
    <row r="3559" spans="1:4" x14ac:dyDescent="0.25">
      <c r="A3559">
        <v>100538012</v>
      </c>
      <c r="B3559" s="1" t="s">
        <v>369</v>
      </c>
      <c r="C3559">
        <v>42320</v>
      </c>
      <c r="D3559" s="3">
        <v>45831</v>
      </c>
    </row>
    <row r="3560" spans="1:4" x14ac:dyDescent="0.25">
      <c r="A3560">
        <v>100537129</v>
      </c>
      <c r="B3560" s="1" t="s">
        <v>2489</v>
      </c>
      <c r="C3560">
        <v>13000</v>
      </c>
      <c r="D3560" s="3">
        <v>45829</v>
      </c>
    </row>
    <row r="3561" spans="1:4" x14ac:dyDescent="0.25">
      <c r="A3561">
        <v>100536226</v>
      </c>
      <c r="B3561" s="1" t="s">
        <v>2487</v>
      </c>
      <c r="C3561">
        <v>10000</v>
      </c>
      <c r="D3561" s="3">
        <v>45829</v>
      </c>
    </row>
    <row r="3562" spans="1:4" x14ac:dyDescent="0.25">
      <c r="A3562">
        <v>100537513</v>
      </c>
      <c r="B3562" s="1" t="s">
        <v>2493</v>
      </c>
      <c r="C3562">
        <v>40000</v>
      </c>
      <c r="D3562" s="3">
        <v>45829</v>
      </c>
    </row>
    <row r="3563" spans="1:4" x14ac:dyDescent="0.25">
      <c r="A3563">
        <v>100537009</v>
      </c>
      <c r="B3563" s="1" t="s">
        <v>2483</v>
      </c>
      <c r="D3563" s="3">
        <v>45808</v>
      </c>
    </row>
    <row r="3564" spans="1:4" x14ac:dyDescent="0.25">
      <c r="A3564">
        <v>100538292</v>
      </c>
      <c r="B3564" s="1" t="s">
        <v>2485</v>
      </c>
      <c r="D3564" s="3">
        <v>45801</v>
      </c>
    </row>
    <row r="3565" spans="1:4" x14ac:dyDescent="0.25">
      <c r="A3565">
        <v>100537708</v>
      </c>
      <c r="B3565" s="1" t="s">
        <v>2479</v>
      </c>
      <c r="C3565">
        <v>10000</v>
      </c>
      <c r="D3565" s="3">
        <v>45829</v>
      </c>
    </row>
    <row r="3566" spans="1:4" x14ac:dyDescent="0.25">
      <c r="A3566">
        <v>100536985</v>
      </c>
      <c r="B3566" s="1" t="s">
        <v>8876</v>
      </c>
      <c r="C3566">
        <v>22000</v>
      </c>
      <c r="D3566" s="3">
        <v>45827</v>
      </c>
    </row>
    <row r="3567" spans="1:4" x14ac:dyDescent="0.25">
      <c r="A3567">
        <v>101643684</v>
      </c>
      <c r="B3567" s="1" t="s">
        <v>2479</v>
      </c>
      <c r="C3567">
        <v>9000</v>
      </c>
      <c r="D3567" s="3">
        <v>45829</v>
      </c>
    </row>
    <row r="3568" spans="1:4" x14ac:dyDescent="0.25">
      <c r="A3568">
        <v>101643812</v>
      </c>
      <c r="B3568" s="1" t="s">
        <v>2487</v>
      </c>
      <c r="C3568">
        <v>11000</v>
      </c>
      <c r="D3568" s="3">
        <v>45829</v>
      </c>
    </row>
    <row r="3569" spans="1:4" x14ac:dyDescent="0.25">
      <c r="A3569">
        <v>100523498</v>
      </c>
      <c r="B3569" s="1" t="s">
        <v>5032</v>
      </c>
      <c r="C3569">
        <v>10600</v>
      </c>
      <c r="D3569" s="3">
        <v>45827</v>
      </c>
    </row>
    <row r="3570" spans="1:4" x14ac:dyDescent="0.25">
      <c r="A3570">
        <v>100539589</v>
      </c>
      <c r="B3570" s="1" t="s">
        <v>5038</v>
      </c>
      <c r="D3570" s="3">
        <v>45727</v>
      </c>
    </row>
    <row r="3571" spans="1:4" x14ac:dyDescent="0.25">
      <c r="A3571">
        <v>100523531</v>
      </c>
      <c r="B3571" s="1" t="s">
        <v>5028</v>
      </c>
      <c r="D3571" s="3">
        <v>45740</v>
      </c>
    </row>
    <row r="3572" spans="1:4" x14ac:dyDescent="0.25">
      <c r="A3572">
        <v>100540409</v>
      </c>
      <c r="B3572" s="1" t="s">
        <v>5026</v>
      </c>
      <c r="C3572">
        <v>9000</v>
      </c>
      <c r="D3572" s="3">
        <v>45834</v>
      </c>
    </row>
    <row r="3573" spans="1:4" x14ac:dyDescent="0.25">
      <c r="A3573">
        <v>100540367</v>
      </c>
      <c r="B3573" s="1" t="s">
        <v>5030</v>
      </c>
      <c r="C3573">
        <v>40000</v>
      </c>
      <c r="D3573" s="3">
        <v>45828</v>
      </c>
    </row>
    <row r="3574" spans="1:4" x14ac:dyDescent="0.25">
      <c r="A3574">
        <v>100945284</v>
      </c>
      <c r="B3574" s="1" t="s">
        <v>5023</v>
      </c>
      <c r="C3574">
        <v>42000</v>
      </c>
      <c r="D3574" s="3">
        <v>45831</v>
      </c>
    </row>
    <row r="3575" spans="1:4" x14ac:dyDescent="0.25">
      <c r="A3575">
        <v>100536330</v>
      </c>
      <c r="B3575" s="1" t="s">
        <v>5034</v>
      </c>
      <c r="C3575">
        <v>20000</v>
      </c>
      <c r="D3575" s="3">
        <v>45831</v>
      </c>
    </row>
    <row r="3576" spans="1:4" x14ac:dyDescent="0.25">
      <c r="A3576">
        <v>101313013</v>
      </c>
      <c r="B3576" s="1" t="s">
        <v>5036</v>
      </c>
      <c r="D3576" s="3">
        <v>45803</v>
      </c>
    </row>
    <row r="3577" spans="1:4" x14ac:dyDescent="0.25">
      <c r="A3577">
        <v>101643541</v>
      </c>
      <c r="B3577" s="1" t="s">
        <v>5028</v>
      </c>
      <c r="D3577" s="3">
        <v>45698</v>
      </c>
    </row>
    <row r="3578" spans="1:4" x14ac:dyDescent="0.25">
      <c r="A3578">
        <v>101643752</v>
      </c>
      <c r="B3578" s="1" t="s">
        <v>5026</v>
      </c>
      <c r="C3578">
        <v>10000</v>
      </c>
      <c r="D3578" s="3">
        <v>45834</v>
      </c>
    </row>
    <row r="3579" spans="1:4" x14ac:dyDescent="0.25">
      <c r="A3579">
        <v>100539075</v>
      </c>
      <c r="B3579" s="1" t="s">
        <v>6842</v>
      </c>
      <c r="C3579">
        <v>20000</v>
      </c>
      <c r="D3579" s="3">
        <v>45831</v>
      </c>
    </row>
    <row r="3580" spans="1:4" x14ac:dyDescent="0.25">
      <c r="A3580">
        <v>100524518</v>
      </c>
      <c r="B3580" s="1" t="s">
        <v>5748</v>
      </c>
      <c r="D3580" s="3">
        <v>45805</v>
      </c>
    </row>
    <row r="3581" spans="1:4" x14ac:dyDescent="0.25">
      <c r="A3581">
        <v>100523839</v>
      </c>
      <c r="B3581" s="1" t="s">
        <v>1015</v>
      </c>
      <c r="D3581" s="3">
        <v>45805</v>
      </c>
    </row>
    <row r="3582" spans="1:4" x14ac:dyDescent="0.25">
      <c r="A3582">
        <v>100540503</v>
      </c>
      <c r="B3582" s="1" t="s">
        <v>941</v>
      </c>
      <c r="D3582" s="3">
        <v>45799</v>
      </c>
    </row>
    <row r="3583" spans="1:4" x14ac:dyDescent="0.25">
      <c r="A3583">
        <v>100524375</v>
      </c>
      <c r="B3583" s="1" t="s">
        <v>1017</v>
      </c>
      <c r="C3583">
        <v>20000</v>
      </c>
      <c r="D3583" s="3">
        <v>45813</v>
      </c>
    </row>
    <row r="3584" spans="1:4" x14ac:dyDescent="0.25">
      <c r="A3584">
        <v>100540624</v>
      </c>
      <c r="B3584" s="1" t="s">
        <v>7872</v>
      </c>
      <c r="C3584">
        <v>22000</v>
      </c>
      <c r="D3584" s="3">
        <v>45831</v>
      </c>
    </row>
    <row r="3585" spans="1:4" x14ac:dyDescent="0.25">
      <c r="A3585">
        <v>100540782</v>
      </c>
      <c r="B3585" s="1" t="s">
        <v>6963</v>
      </c>
      <c r="C3585">
        <v>50000</v>
      </c>
      <c r="D3585" s="3">
        <v>45831</v>
      </c>
    </row>
    <row r="3586" spans="1:4" x14ac:dyDescent="0.25">
      <c r="A3586">
        <v>100523179</v>
      </c>
      <c r="B3586" s="1" t="s">
        <v>6967</v>
      </c>
      <c r="C3586">
        <v>21100</v>
      </c>
      <c r="D3586" s="3">
        <v>45831</v>
      </c>
    </row>
    <row r="3587" spans="1:4" x14ac:dyDescent="0.25">
      <c r="A3587">
        <v>101645880</v>
      </c>
      <c r="B3587" s="1" t="s">
        <v>6965</v>
      </c>
      <c r="D3587" s="3">
        <v>45611</v>
      </c>
    </row>
    <row r="3588" spans="1:4" x14ac:dyDescent="0.25">
      <c r="A3588">
        <v>102807523</v>
      </c>
      <c r="B3588" s="1" t="s">
        <v>9444</v>
      </c>
      <c r="C3588">
        <v>22000</v>
      </c>
      <c r="D3588" s="3">
        <v>45824</v>
      </c>
    </row>
    <row r="3589" spans="1:4" x14ac:dyDescent="0.25">
      <c r="A3589">
        <v>102895565</v>
      </c>
      <c r="B3589" s="1" t="s">
        <v>6273</v>
      </c>
      <c r="D3589" s="3">
        <v>45723</v>
      </c>
    </row>
    <row r="3590" spans="1:4" x14ac:dyDescent="0.25">
      <c r="A3590">
        <v>102893414</v>
      </c>
      <c r="B3590" s="1" t="s">
        <v>6260</v>
      </c>
      <c r="D3590" s="3"/>
    </row>
    <row r="3591" spans="1:4" x14ac:dyDescent="0.25">
      <c r="A3591">
        <v>102049418</v>
      </c>
      <c r="B3591" s="1" t="s">
        <v>6313</v>
      </c>
      <c r="C3591">
        <v>20000</v>
      </c>
      <c r="D3591" s="3">
        <v>45826</v>
      </c>
    </row>
    <row r="3592" spans="1:4" x14ac:dyDescent="0.25">
      <c r="A3592">
        <v>102179455</v>
      </c>
      <c r="B3592" s="1" t="s">
        <v>6335</v>
      </c>
      <c r="C3592">
        <v>20000</v>
      </c>
      <c r="D3592" s="3">
        <v>45822</v>
      </c>
    </row>
    <row r="3593" spans="1:4" x14ac:dyDescent="0.25">
      <c r="A3593">
        <v>101332061</v>
      </c>
      <c r="B3593" s="1" t="s">
        <v>6282</v>
      </c>
      <c r="C3593">
        <v>30000</v>
      </c>
      <c r="D3593" s="3">
        <v>45833</v>
      </c>
    </row>
    <row r="3594" spans="1:4" x14ac:dyDescent="0.25">
      <c r="A3594">
        <v>100525040</v>
      </c>
      <c r="B3594" s="1" t="s">
        <v>6275</v>
      </c>
      <c r="C3594">
        <v>37100</v>
      </c>
      <c r="D3594" s="3">
        <v>45833</v>
      </c>
    </row>
    <row r="3595" spans="1:4" x14ac:dyDescent="0.25">
      <c r="A3595">
        <v>100525345</v>
      </c>
      <c r="B3595" s="1" t="s">
        <v>8374</v>
      </c>
      <c r="C3595">
        <v>26000</v>
      </c>
      <c r="D3595" s="3">
        <v>45833</v>
      </c>
    </row>
    <row r="3596" spans="1:4" x14ac:dyDescent="0.25">
      <c r="A3596">
        <v>100525011</v>
      </c>
      <c r="B3596" s="1" t="s">
        <v>6264</v>
      </c>
      <c r="C3596">
        <v>50000</v>
      </c>
      <c r="D3596" s="3">
        <v>45833</v>
      </c>
    </row>
    <row r="3597" spans="1:4" x14ac:dyDescent="0.25">
      <c r="A3597">
        <v>100524851</v>
      </c>
      <c r="B3597" s="1" t="s">
        <v>8472</v>
      </c>
      <c r="C3597">
        <v>30000</v>
      </c>
      <c r="D3597" s="3">
        <v>45826</v>
      </c>
    </row>
    <row r="3598" spans="1:4" x14ac:dyDescent="0.25">
      <c r="A3598">
        <v>100525361</v>
      </c>
      <c r="B3598" s="1" t="s">
        <v>6284</v>
      </c>
      <c r="C3598">
        <v>22000</v>
      </c>
      <c r="D3598" s="3">
        <v>45833</v>
      </c>
    </row>
    <row r="3599" spans="1:4" x14ac:dyDescent="0.25">
      <c r="A3599">
        <v>100525010</v>
      </c>
      <c r="B3599" s="1" t="s">
        <v>6322</v>
      </c>
      <c r="C3599">
        <v>21500</v>
      </c>
      <c r="D3599" s="3">
        <v>45833</v>
      </c>
    </row>
    <row r="3600" spans="1:4" x14ac:dyDescent="0.25">
      <c r="A3600">
        <v>100524864</v>
      </c>
      <c r="B3600" s="1" t="s">
        <v>8372</v>
      </c>
      <c r="C3600">
        <v>32000</v>
      </c>
      <c r="D3600" s="3">
        <v>45825</v>
      </c>
    </row>
    <row r="3601" spans="1:4" x14ac:dyDescent="0.25">
      <c r="A3601">
        <v>100525352</v>
      </c>
      <c r="B3601" s="1" t="s">
        <v>6320</v>
      </c>
      <c r="D3601" s="3">
        <v>45791</v>
      </c>
    </row>
    <row r="3602" spans="1:4" x14ac:dyDescent="0.25">
      <c r="A3602">
        <v>100524843</v>
      </c>
      <c r="B3602" s="1" t="s">
        <v>6262</v>
      </c>
      <c r="C3602">
        <v>15000</v>
      </c>
      <c r="D3602" s="3">
        <v>45818</v>
      </c>
    </row>
    <row r="3603" spans="1:4" x14ac:dyDescent="0.25">
      <c r="A3603">
        <v>100525021</v>
      </c>
      <c r="B3603" s="1" t="s">
        <v>9442</v>
      </c>
      <c r="D3603" s="3">
        <v>45791</v>
      </c>
    </row>
    <row r="3604" spans="1:4" x14ac:dyDescent="0.25">
      <c r="A3604">
        <v>100525546</v>
      </c>
      <c r="B3604" s="1" t="s">
        <v>6268</v>
      </c>
      <c r="C3604">
        <v>10000</v>
      </c>
      <c r="D3604" s="3">
        <v>45833</v>
      </c>
    </row>
    <row r="3605" spans="1:4" x14ac:dyDescent="0.25">
      <c r="A3605">
        <v>100524865</v>
      </c>
      <c r="B3605" s="1" t="s">
        <v>6330</v>
      </c>
      <c r="C3605">
        <v>10000</v>
      </c>
      <c r="D3605" s="3">
        <v>45818</v>
      </c>
    </row>
    <row r="3606" spans="1:4" x14ac:dyDescent="0.25">
      <c r="A3606">
        <v>100525046</v>
      </c>
      <c r="B3606" s="1" t="s">
        <v>6271</v>
      </c>
      <c r="D3606" s="3">
        <v>45782</v>
      </c>
    </row>
    <row r="3607" spans="1:4" x14ac:dyDescent="0.25">
      <c r="A3607">
        <v>100524870</v>
      </c>
      <c r="B3607" s="1" t="s">
        <v>6266</v>
      </c>
      <c r="D3607" s="3">
        <v>45808</v>
      </c>
    </row>
    <row r="3608" spans="1:4" x14ac:dyDescent="0.25">
      <c r="A3608">
        <v>100524844</v>
      </c>
      <c r="B3608" s="1" t="s">
        <v>5034</v>
      </c>
      <c r="C3608">
        <v>25000</v>
      </c>
      <c r="D3608" s="3">
        <v>45826</v>
      </c>
    </row>
    <row r="3609" spans="1:4" x14ac:dyDescent="0.25">
      <c r="A3609">
        <v>100525045</v>
      </c>
      <c r="B3609" s="1" t="s">
        <v>8378</v>
      </c>
      <c r="C3609">
        <v>12500</v>
      </c>
      <c r="D3609" s="3">
        <v>45826</v>
      </c>
    </row>
    <row r="3610" spans="1:4" x14ac:dyDescent="0.25">
      <c r="A3610">
        <v>100525529</v>
      </c>
      <c r="B3610" s="1" t="s">
        <v>8380</v>
      </c>
      <c r="C3610">
        <v>20000</v>
      </c>
      <c r="D3610" s="3">
        <v>45825</v>
      </c>
    </row>
    <row r="3611" spans="1:4" x14ac:dyDescent="0.25">
      <c r="A3611">
        <v>100525015</v>
      </c>
      <c r="B3611" s="1" t="s">
        <v>6326</v>
      </c>
      <c r="D3611" s="3">
        <v>44939</v>
      </c>
    </row>
    <row r="3612" spans="1:4" x14ac:dyDescent="0.25">
      <c r="A3612">
        <v>100525038</v>
      </c>
      <c r="B3612" s="1" t="s">
        <v>8370</v>
      </c>
      <c r="C3612">
        <v>21000</v>
      </c>
      <c r="D3612" s="3">
        <v>45826</v>
      </c>
    </row>
    <row r="3613" spans="1:4" x14ac:dyDescent="0.25">
      <c r="A3613">
        <v>100524863</v>
      </c>
      <c r="B3613" s="1" t="s">
        <v>6293</v>
      </c>
      <c r="C3613">
        <v>62000</v>
      </c>
      <c r="D3613" s="3">
        <v>45833</v>
      </c>
    </row>
    <row r="3614" spans="1:4" x14ac:dyDescent="0.25">
      <c r="A3614">
        <v>100525364</v>
      </c>
      <c r="B3614" s="1" t="s">
        <v>9073</v>
      </c>
      <c r="C3614">
        <v>21000</v>
      </c>
      <c r="D3614" s="3">
        <v>45833</v>
      </c>
    </row>
    <row r="3615" spans="1:4" x14ac:dyDescent="0.25">
      <c r="A3615">
        <v>100525030</v>
      </c>
      <c r="B3615" s="1" t="s">
        <v>4222</v>
      </c>
      <c r="C3615">
        <v>21000</v>
      </c>
      <c r="D3615" s="3">
        <v>45833</v>
      </c>
    </row>
    <row r="3616" spans="1:4" x14ac:dyDescent="0.25">
      <c r="A3616">
        <v>100524877</v>
      </c>
      <c r="B3616" s="1" t="s">
        <v>6315</v>
      </c>
      <c r="D3616" s="3">
        <v>45624</v>
      </c>
    </row>
    <row r="3617" spans="1:4" x14ac:dyDescent="0.25">
      <c r="A3617">
        <v>100525199</v>
      </c>
      <c r="B3617" s="1" t="s">
        <v>8376</v>
      </c>
      <c r="D3617" s="3">
        <v>45799</v>
      </c>
    </row>
    <row r="3618" spans="1:4" x14ac:dyDescent="0.25">
      <c r="A3618">
        <v>100524845</v>
      </c>
      <c r="B3618" s="1" t="s">
        <v>6324</v>
      </c>
      <c r="C3618">
        <v>30000</v>
      </c>
      <c r="D3618" s="3">
        <v>45833</v>
      </c>
    </row>
    <row r="3619" spans="1:4" x14ac:dyDescent="0.25">
      <c r="A3619">
        <v>100525341</v>
      </c>
      <c r="B3619" s="1" t="s">
        <v>6339</v>
      </c>
      <c r="C3619">
        <v>12000</v>
      </c>
      <c r="D3619" s="3">
        <v>45832</v>
      </c>
    </row>
    <row r="3620" spans="1:4" x14ac:dyDescent="0.25">
      <c r="A3620">
        <v>100525034</v>
      </c>
      <c r="B3620" s="1" t="s">
        <v>6298</v>
      </c>
      <c r="C3620">
        <v>14000</v>
      </c>
      <c r="D3620" s="3">
        <v>45818</v>
      </c>
    </row>
    <row r="3621" spans="1:4" x14ac:dyDescent="0.25">
      <c r="A3621">
        <v>100525209</v>
      </c>
      <c r="B3621" s="1" t="s">
        <v>6317</v>
      </c>
      <c r="C3621">
        <v>25000</v>
      </c>
      <c r="D3621" s="3">
        <v>45833</v>
      </c>
    </row>
    <row r="3622" spans="1:4" x14ac:dyDescent="0.25">
      <c r="A3622">
        <v>100524879</v>
      </c>
      <c r="B3622" s="1" t="s">
        <v>4238</v>
      </c>
      <c r="C3622">
        <v>21600</v>
      </c>
      <c r="D3622" s="3">
        <v>45832</v>
      </c>
    </row>
    <row r="3623" spans="1:4" x14ac:dyDescent="0.25">
      <c r="A3623">
        <v>100525179</v>
      </c>
      <c r="B3623" s="1" t="s">
        <v>6318</v>
      </c>
      <c r="C3623">
        <v>24000</v>
      </c>
      <c r="D3623" s="3">
        <v>45832</v>
      </c>
    </row>
    <row r="3624" spans="1:4" x14ac:dyDescent="0.25">
      <c r="A3624">
        <v>100525212</v>
      </c>
      <c r="B3624" s="1" t="s">
        <v>6256</v>
      </c>
      <c r="D3624" s="3">
        <v>45798</v>
      </c>
    </row>
    <row r="3625" spans="1:4" x14ac:dyDescent="0.25">
      <c r="A3625">
        <v>100524858</v>
      </c>
      <c r="B3625" s="1" t="s">
        <v>4256</v>
      </c>
      <c r="C3625">
        <v>23500</v>
      </c>
      <c r="D3625" s="3">
        <v>45832</v>
      </c>
    </row>
    <row r="3626" spans="1:4" x14ac:dyDescent="0.25">
      <c r="A3626">
        <v>100525536</v>
      </c>
      <c r="B3626" s="1" t="s">
        <v>6288</v>
      </c>
      <c r="C3626">
        <v>30000</v>
      </c>
      <c r="D3626" s="3">
        <v>45833</v>
      </c>
    </row>
    <row r="3627" spans="1:4" x14ac:dyDescent="0.25">
      <c r="A3627">
        <v>100524854</v>
      </c>
      <c r="B3627" s="1" t="s">
        <v>6291</v>
      </c>
      <c r="C3627">
        <v>20000</v>
      </c>
      <c r="D3627" s="3">
        <v>45826</v>
      </c>
    </row>
    <row r="3628" spans="1:4" x14ac:dyDescent="0.25">
      <c r="A3628">
        <v>100524849</v>
      </c>
      <c r="B3628" s="1" t="s">
        <v>6286</v>
      </c>
      <c r="C3628">
        <v>22000</v>
      </c>
      <c r="D3628" s="3">
        <v>45826</v>
      </c>
    </row>
    <row r="3629" spans="1:4" x14ac:dyDescent="0.25">
      <c r="A3629">
        <v>100540753</v>
      </c>
      <c r="B3629" s="1" t="s">
        <v>4250</v>
      </c>
      <c r="C3629">
        <v>25000</v>
      </c>
      <c r="D3629" s="3">
        <v>45833</v>
      </c>
    </row>
    <row r="3630" spans="1:4" x14ac:dyDescent="0.25">
      <c r="A3630">
        <v>100523339</v>
      </c>
      <c r="B3630" s="1" t="s">
        <v>6290</v>
      </c>
      <c r="C3630">
        <v>24000</v>
      </c>
      <c r="D3630" s="3">
        <v>45831</v>
      </c>
    </row>
    <row r="3631" spans="1:4" x14ac:dyDescent="0.25">
      <c r="A3631">
        <v>100537040</v>
      </c>
      <c r="B3631" s="1" t="s">
        <v>8765</v>
      </c>
      <c r="D3631" s="3">
        <v>45268</v>
      </c>
    </row>
    <row r="3632" spans="1:4" x14ac:dyDescent="0.25">
      <c r="A3632">
        <v>100539176</v>
      </c>
      <c r="B3632" s="1" t="s">
        <v>6298</v>
      </c>
      <c r="C3632">
        <v>30000</v>
      </c>
      <c r="D3632" s="3">
        <v>45826</v>
      </c>
    </row>
    <row r="3633" spans="1:4" x14ac:dyDescent="0.25">
      <c r="A3633">
        <v>100525211</v>
      </c>
      <c r="B3633" s="1" t="s">
        <v>6337</v>
      </c>
      <c r="C3633">
        <v>20000</v>
      </c>
      <c r="D3633" s="3">
        <v>45833</v>
      </c>
    </row>
    <row r="3634" spans="1:4" x14ac:dyDescent="0.25">
      <c r="A3634">
        <v>100524868</v>
      </c>
      <c r="B3634" s="1" t="s">
        <v>6279</v>
      </c>
      <c r="C3634">
        <v>21000</v>
      </c>
      <c r="D3634" s="3">
        <v>45826</v>
      </c>
    </row>
    <row r="3635" spans="1:4" x14ac:dyDescent="0.25">
      <c r="A3635">
        <v>100525538</v>
      </c>
      <c r="B3635" s="1" t="s">
        <v>6333</v>
      </c>
      <c r="D3635" s="3">
        <v>45705</v>
      </c>
    </row>
    <row r="3636" spans="1:4" x14ac:dyDescent="0.25">
      <c r="A3636">
        <v>100525548</v>
      </c>
      <c r="B3636" s="1" t="s">
        <v>6258</v>
      </c>
      <c r="C3636">
        <v>15000</v>
      </c>
      <c r="D3636" s="3">
        <v>45833</v>
      </c>
    </row>
    <row r="3637" spans="1:4" x14ac:dyDescent="0.25">
      <c r="A3637">
        <v>100525180</v>
      </c>
      <c r="B3637" s="1" t="s">
        <v>6328</v>
      </c>
      <c r="D3637" s="3">
        <v>45800</v>
      </c>
    </row>
    <row r="3638" spans="1:4" x14ac:dyDescent="0.25">
      <c r="A3638">
        <v>100526396</v>
      </c>
      <c r="B3638" s="1" t="s">
        <v>6277</v>
      </c>
      <c r="D3638" s="3">
        <v>45798</v>
      </c>
    </row>
    <row r="3639" spans="1:4" x14ac:dyDescent="0.25">
      <c r="A3639">
        <v>101643677</v>
      </c>
      <c r="B3639" s="1" t="s">
        <v>6320</v>
      </c>
      <c r="D3639" s="3"/>
    </row>
    <row r="3640" spans="1:4" x14ac:dyDescent="0.25">
      <c r="A3640">
        <v>101643681</v>
      </c>
      <c r="B3640" s="1" t="s">
        <v>6328</v>
      </c>
      <c r="C3640">
        <v>41649</v>
      </c>
      <c r="D3640" s="3">
        <v>45826</v>
      </c>
    </row>
    <row r="3641" spans="1:4" x14ac:dyDescent="0.25">
      <c r="A3641">
        <v>101643807</v>
      </c>
      <c r="B3641" s="1" t="s">
        <v>6262</v>
      </c>
      <c r="C3641">
        <v>14000</v>
      </c>
      <c r="D3641" s="3">
        <v>45818</v>
      </c>
    </row>
    <row r="3642" spans="1:4" x14ac:dyDescent="0.25">
      <c r="A3642">
        <v>101644075</v>
      </c>
      <c r="B3642" s="1" t="s">
        <v>6275</v>
      </c>
      <c r="D3642" s="3">
        <v>45808</v>
      </c>
    </row>
    <row r="3643" spans="1:4" x14ac:dyDescent="0.25">
      <c r="A3643">
        <v>101644078</v>
      </c>
      <c r="B3643" s="1" t="s">
        <v>6337</v>
      </c>
      <c r="D3643" s="3">
        <v>45808</v>
      </c>
    </row>
    <row r="3644" spans="1:4" x14ac:dyDescent="0.25">
      <c r="A3644">
        <v>101644082</v>
      </c>
      <c r="B3644" s="1" t="s">
        <v>6256</v>
      </c>
      <c r="D3644" s="3">
        <v>44277</v>
      </c>
    </row>
    <row r="3645" spans="1:4" x14ac:dyDescent="0.25">
      <c r="A3645">
        <v>101644085</v>
      </c>
      <c r="B3645" s="1" t="s">
        <v>6268</v>
      </c>
      <c r="C3645">
        <v>17000</v>
      </c>
      <c r="D3645" s="3">
        <v>45818</v>
      </c>
    </row>
    <row r="3646" spans="1:4" x14ac:dyDescent="0.25">
      <c r="A3646">
        <v>101646543</v>
      </c>
      <c r="B3646" s="1" t="s">
        <v>6279</v>
      </c>
      <c r="D3646" s="3"/>
    </row>
    <row r="3647" spans="1:4" x14ac:dyDescent="0.25">
      <c r="A3647">
        <v>101646544</v>
      </c>
      <c r="B3647" s="1" t="s">
        <v>8376</v>
      </c>
      <c r="D3647" s="3">
        <v>45280</v>
      </c>
    </row>
    <row r="3648" spans="1:4" x14ac:dyDescent="0.25">
      <c r="A3648">
        <v>101646369</v>
      </c>
      <c r="B3648" s="1" t="s">
        <v>6295</v>
      </c>
      <c r="C3648">
        <v>76400</v>
      </c>
      <c r="D3648" s="3">
        <v>45812</v>
      </c>
    </row>
    <row r="3649" spans="1:4" x14ac:dyDescent="0.25">
      <c r="A3649">
        <v>102538162</v>
      </c>
      <c r="B3649" s="1" t="s">
        <v>2581</v>
      </c>
      <c r="D3649" s="3"/>
    </row>
    <row r="3650" spans="1:4" x14ac:dyDescent="0.25">
      <c r="A3650">
        <v>100526003</v>
      </c>
      <c r="B3650" s="1" t="s">
        <v>2584</v>
      </c>
      <c r="D3650" s="3">
        <v>45799</v>
      </c>
    </row>
    <row r="3651" spans="1:4" x14ac:dyDescent="0.25">
      <c r="A3651">
        <v>100526178</v>
      </c>
      <c r="B3651" s="1" t="s">
        <v>2584</v>
      </c>
      <c r="C3651">
        <v>21000</v>
      </c>
      <c r="D3651" s="3">
        <v>45822</v>
      </c>
    </row>
    <row r="3652" spans="1:4" x14ac:dyDescent="0.25">
      <c r="A3652">
        <v>102274247</v>
      </c>
      <c r="B3652" s="1" t="s">
        <v>9353</v>
      </c>
      <c r="D3652" s="3">
        <v>45804</v>
      </c>
    </row>
    <row r="3653" spans="1:4" x14ac:dyDescent="0.25">
      <c r="A3653">
        <v>100524013</v>
      </c>
      <c r="B3653" s="1" t="s">
        <v>1154</v>
      </c>
      <c r="C3653">
        <v>18000</v>
      </c>
      <c r="D3653" s="3">
        <v>45831</v>
      </c>
    </row>
    <row r="3654" spans="1:4" x14ac:dyDescent="0.25">
      <c r="A3654">
        <v>100524012</v>
      </c>
      <c r="B3654" s="1" t="s">
        <v>1154</v>
      </c>
      <c r="D3654" s="3">
        <v>45792</v>
      </c>
    </row>
    <row r="3655" spans="1:4" x14ac:dyDescent="0.25">
      <c r="A3655">
        <v>100524035</v>
      </c>
      <c r="B3655" s="1" t="s">
        <v>1158</v>
      </c>
      <c r="C3655">
        <v>20000</v>
      </c>
      <c r="D3655" s="3">
        <v>45831</v>
      </c>
    </row>
    <row r="3656" spans="1:4" x14ac:dyDescent="0.25">
      <c r="A3656">
        <v>100540662</v>
      </c>
      <c r="B3656" s="1" t="s">
        <v>1152</v>
      </c>
      <c r="D3656" s="3">
        <v>45804</v>
      </c>
    </row>
    <row r="3657" spans="1:4" x14ac:dyDescent="0.25">
      <c r="A3657">
        <v>100539055</v>
      </c>
      <c r="B3657" s="1" t="s">
        <v>1149</v>
      </c>
      <c r="C3657">
        <v>30000</v>
      </c>
      <c r="D3657" s="3">
        <v>45825</v>
      </c>
    </row>
    <row r="3658" spans="1:4" x14ac:dyDescent="0.25">
      <c r="A3658">
        <v>100540261</v>
      </c>
      <c r="B3658" s="1" t="s">
        <v>1156</v>
      </c>
      <c r="C3658">
        <v>42000</v>
      </c>
      <c r="D3658" s="3">
        <v>45834</v>
      </c>
    </row>
    <row r="3659" spans="1:4" x14ac:dyDescent="0.25">
      <c r="A3659">
        <v>101393700</v>
      </c>
      <c r="B3659" s="1" t="s">
        <v>5894</v>
      </c>
      <c r="C3659">
        <v>26000</v>
      </c>
      <c r="D3659" s="3">
        <v>45831</v>
      </c>
    </row>
    <row r="3660" spans="1:4" x14ac:dyDescent="0.25">
      <c r="A3660">
        <v>100540754</v>
      </c>
      <c r="B3660" s="1" t="s">
        <v>1064</v>
      </c>
      <c r="C3660">
        <v>52000</v>
      </c>
      <c r="D3660" s="3">
        <v>45825</v>
      </c>
    </row>
    <row r="3661" spans="1:4" x14ac:dyDescent="0.25">
      <c r="A3661">
        <v>100538972</v>
      </c>
      <c r="B3661" s="1" t="s">
        <v>5896</v>
      </c>
      <c r="C3661">
        <v>27000</v>
      </c>
      <c r="D3661" s="3">
        <v>45831</v>
      </c>
    </row>
    <row r="3662" spans="1:4" x14ac:dyDescent="0.25">
      <c r="A3662">
        <v>100523500</v>
      </c>
      <c r="B3662" s="1" t="s">
        <v>1069</v>
      </c>
      <c r="C3662">
        <v>28000</v>
      </c>
      <c r="D3662" s="3">
        <v>45831</v>
      </c>
    </row>
    <row r="3663" spans="1:4" x14ac:dyDescent="0.25">
      <c r="A3663">
        <v>100524011</v>
      </c>
      <c r="B3663" s="1" t="s">
        <v>1067</v>
      </c>
      <c r="C3663">
        <v>30000</v>
      </c>
      <c r="D3663" s="3">
        <v>45831</v>
      </c>
    </row>
    <row r="3664" spans="1:4" x14ac:dyDescent="0.25">
      <c r="A3664">
        <v>100539082</v>
      </c>
      <c r="B3664" s="1" t="s">
        <v>5898</v>
      </c>
      <c r="C3664">
        <v>26200</v>
      </c>
      <c r="D3664" s="3">
        <v>45823</v>
      </c>
    </row>
    <row r="3665" spans="1:4" x14ac:dyDescent="0.25">
      <c r="A3665">
        <v>100523330</v>
      </c>
      <c r="B3665" s="1" t="s">
        <v>4368</v>
      </c>
      <c r="C3665">
        <v>12000</v>
      </c>
      <c r="D3665" s="3">
        <v>45812</v>
      </c>
    </row>
    <row r="3666" spans="1:4" x14ac:dyDescent="0.25">
      <c r="A3666">
        <v>100523829</v>
      </c>
      <c r="B3666" s="1" t="s">
        <v>6341</v>
      </c>
      <c r="C3666">
        <v>27000</v>
      </c>
      <c r="D3666" s="3">
        <v>45825</v>
      </c>
    </row>
    <row r="3667" spans="1:4" x14ac:dyDescent="0.25">
      <c r="A3667">
        <v>100540760</v>
      </c>
      <c r="B3667" s="1" t="s">
        <v>4370</v>
      </c>
      <c r="C3667">
        <v>27000</v>
      </c>
      <c r="D3667" s="3">
        <v>45831</v>
      </c>
    </row>
    <row r="3668" spans="1:4" x14ac:dyDescent="0.25">
      <c r="A3668">
        <v>101644580</v>
      </c>
      <c r="B3668" s="1" t="s">
        <v>6343</v>
      </c>
      <c r="D3668" s="3">
        <v>44330</v>
      </c>
    </row>
    <row r="3669" spans="1:4" x14ac:dyDescent="0.25">
      <c r="A3669">
        <v>100540283</v>
      </c>
      <c r="B3669" s="1" t="s">
        <v>3076</v>
      </c>
      <c r="C3669">
        <v>37000</v>
      </c>
      <c r="D3669" s="3">
        <v>45833</v>
      </c>
    </row>
    <row r="3670" spans="1:4" x14ac:dyDescent="0.25">
      <c r="A3670">
        <v>100523516</v>
      </c>
      <c r="B3670" s="1" t="s">
        <v>3081</v>
      </c>
      <c r="C3670">
        <v>26000</v>
      </c>
      <c r="D3670" s="3">
        <v>45825</v>
      </c>
    </row>
    <row r="3671" spans="1:4" x14ac:dyDescent="0.25">
      <c r="A3671">
        <v>100523166</v>
      </c>
      <c r="B3671" s="1" t="s">
        <v>1388</v>
      </c>
      <c r="C3671">
        <v>30000</v>
      </c>
      <c r="D3671" s="3">
        <v>45825</v>
      </c>
    </row>
    <row r="3672" spans="1:4" x14ac:dyDescent="0.25">
      <c r="A3672">
        <v>100540287</v>
      </c>
      <c r="B3672" s="1" t="s">
        <v>8745</v>
      </c>
      <c r="D3672" s="3">
        <v>45798</v>
      </c>
    </row>
    <row r="3673" spans="1:4" x14ac:dyDescent="0.25">
      <c r="A3673">
        <v>100540285</v>
      </c>
      <c r="B3673" s="1" t="s">
        <v>1381</v>
      </c>
      <c r="C3673">
        <v>31000</v>
      </c>
      <c r="D3673" s="3">
        <v>45824</v>
      </c>
    </row>
    <row r="3674" spans="1:4" x14ac:dyDescent="0.25">
      <c r="A3674">
        <v>100539444</v>
      </c>
      <c r="B3674" s="1" t="s">
        <v>1386</v>
      </c>
      <c r="C3674">
        <v>20000</v>
      </c>
      <c r="D3674" s="3">
        <v>45825</v>
      </c>
    </row>
    <row r="3675" spans="1:4" x14ac:dyDescent="0.25">
      <c r="A3675">
        <v>100539305</v>
      </c>
      <c r="B3675" s="1" t="s">
        <v>5277</v>
      </c>
      <c r="D3675" s="3">
        <v>45587</v>
      </c>
    </row>
    <row r="3676" spans="1:4" x14ac:dyDescent="0.25">
      <c r="A3676">
        <v>100539752</v>
      </c>
      <c r="B3676" s="1" t="s">
        <v>1392</v>
      </c>
      <c r="D3676" s="3">
        <v>45798</v>
      </c>
    </row>
    <row r="3677" spans="1:4" x14ac:dyDescent="0.25">
      <c r="A3677">
        <v>100523507</v>
      </c>
      <c r="B3677" s="1" t="s">
        <v>1390</v>
      </c>
      <c r="D3677" s="3">
        <v>45586</v>
      </c>
    </row>
    <row r="3678" spans="1:4" x14ac:dyDescent="0.25">
      <c r="A3678">
        <v>100539426</v>
      </c>
      <c r="B3678" s="1" t="s">
        <v>1384</v>
      </c>
      <c r="C3678">
        <v>15000</v>
      </c>
      <c r="D3678" s="3">
        <v>45812</v>
      </c>
    </row>
    <row r="3679" spans="1:4" x14ac:dyDescent="0.25">
      <c r="A3679">
        <v>102616040</v>
      </c>
      <c r="B3679" s="1" t="s">
        <v>2904</v>
      </c>
      <c r="D3679" s="3">
        <v>45504</v>
      </c>
    </row>
    <row r="3680" spans="1:4" x14ac:dyDescent="0.25">
      <c r="A3680">
        <v>100525113</v>
      </c>
      <c r="B3680" s="1" t="s">
        <v>5089</v>
      </c>
      <c r="C3680">
        <v>25000</v>
      </c>
      <c r="D3680" s="3">
        <v>45828</v>
      </c>
    </row>
    <row r="3681" spans="1:4" x14ac:dyDescent="0.25">
      <c r="A3681">
        <v>100523611</v>
      </c>
      <c r="B3681" s="1" t="s">
        <v>5087</v>
      </c>
      <c r="C3681">
        <v>27000</v>
      </c>
      <c r="D3681" s="3">
        <v>45829</v>
      </c>
    </row>
    <row r="3682" spans="1:4" x14ac:dyDescent="0.25">
      <c r="A3682">
        <v>100525391</v>
      </c>
      <c r="B3682" s="1" t="s">
        <v>8363</v>
      </c>
      <c r="D3682" s="3">
        <v>45792</v>
      </c>
    </row>
    <row r="3683" spans="1:4" x14ac:dyDescent="0.25">
      <c r="A3683">
        <v>100525293</v>
      </c>
      <c r="B3683" s="1" t="s">
        <v>5091</v>
      </c>
      <c r="C3683">
        <v>22500</v>
      </c>
      <c r="D3683" s="3">
        <v>45828</v>
      </c>
    </row>
    <row r="3684" spans="1:4" x14ac:dyDescent="0.25">
      <c r="A3684">
        <v>101644662</v>
      </c>
      <c r="B3684" s="1" t="s">
        <v>5091</v>
      </c>
      <c r="C3684">
        <v>22500</v>
      </c>
      <c r="D3684" s="3">
        <v>45828</v>
      </c>
    </row>
    <row r="3685" spans="1:4" x14ac:dyDescent="0.25">
      <c r="A3685">
        <v>102435974</v>
      </c>
      <c r="B3685" s="1" t="s">
        <v>5093</v>
      </c>
      <c r="D3685" s="3"/>
    </row>
    <row r="3686" spans="1:4" x14ac:dyDescent="0.25">
      <c r="A3686">
        <v>100525233</v>
      </c>
      <c r="B3686" s="1" t="s">
        <v>5375</v>
      </c>
      <c r="D3686" s="3">
        <v>45398</v>
      </c>
    </row>
    <row r="3687" spans="1:4" x14ac:dyDescent="0.25">
      <c r="A3687">
        <v>100523947</v>
      </c>
      <c r="B3687" s="1" t="s">
        <v>5365</v>
      </c>
      <c r="C3687">
        <v>33500</v>
      </c>
      <c r="D3687" s="3">
        <v>45828</v>
      </c>
    </row>
    <row r="3688" spans="1:4" x14ac:dyDescent="0.25">
      <c r="A3688">
        <v>100525485</v>
      </c>
      <c r="B3688" s="1" t="s">
        <v>5371</v>
      </c>
      <c r="C3688">
        <v>16500</v>
      </c>
      <c r="D3688" s="3">
        <v>45834</v>
      </c>
    </row>
    <row r="3689" spans="1:4" x14ac:dyDescent="0.25">
      <c r="A3689">
        <v>100522702</v>
      </c>
      <c r="B3689" s="1" t="s">
        <v>5371</v>
      </c>
      <c r="C3689">
        <v>20000</v>
      </c>
      <c r="D3689" s="3">
        <v>45828</v>
      </c>
    </row>
    <row r="3690" spans="1:4" x14ac:dyDescent="0.25">
      <c r="A3690">
        <v>100523018</v>
      </c>
      <c r="B3690" s="1" t="s">
        <v>5367</v>
      </c>
      <c r="C3690">
        <v>28000</v>
      </c>
      <c r="D3690" s="3">
        <v>45834</v>
      </c>
    </row>
    <row r="3691" spans="1:4" x14ac:dyDescent="0.25">
      <c r="A3691">
        <v>100522339</v>
      </c>
      <c r="B3691" s="1" t="s">
        <v>8657</v>
      </c>
      <c r="C3691">
        <v>40000</v>
      </c>
      <c r="D3691" s="3">
        <v>45828</v>
      </c>
    </row>
    <row r="3692" spans="1:4" x14ac:dyDescent="0.25">
      <c r="A3692">
        <v>101242141</v>
      </c>
      <c r="B3692" s="1" t="s">
        <v>5373</v>
      </c>
      <c r="D3692" s="3">
        <v>45801</v>
      </c>
    </row>
    <row r="3693" spans="1:4" x14ac:dyDescent="0.25">
      <c r="A3693">
        <v>100525580</v>
      </c>
      <c r="B3693" s="1" t="s">
        <v>5369</v>
      </c>
      <c r="C3693">
        <v>25000</v>
      </c>
      <c r="D3693" s="3">
        <v>45826</v>
      </c>
    </row>
    <row r="3694" spans="1:4" x14ac:dyDescent="0.25">
      <c r="A3694">
        <v>100525620</v>
      </c>
      <c r="B3694" s="1" t="s">
        <v>9124</v>
      </c>
      <c r="C3694">
        <v>22000</v>
      </c>
      <c r="D3694" s="3">
        <v>45828</v>
      </c>
    </row>
    <row r="3695" spans="1:4" x14ac:dyDescent="0.25">
      <c r="A3695">
        <v>102422444</v>
      </c>
      <c r="B3695" s="1" t="s">
        <v>5212</v>
      </c>
      <c r="D3695" s="3">
        <v>44602</v>
      </c>
    </row>
    <row r="3696" spans="1:4" x14ac:dyDescent="0.25">
      <c r="A3696">
        <v>100524130</v>
      </c>
      <c r="B3696" s="1" t="s">
        <v>5217</v>
      </c>
      <c r="D3696" s="3">
        <v>45691</v>
      </c>
    </row>
    <row r="3697" spans="1:4" x14ac:dyDescent="0.25">
      <c r="A3697">
        <v>100524794</v>
      </c>
      <c r="B3697" s="1" t="s">
        <v>9077</v>
      </c>
      <c r="C3697">
        <v>27000</v>
      </c>
      <c r="D3697" s="3">
        <v>45828</v>
      </c>
    </row>
    <row r="3698" spans="1:4" x14ac:dyDescent="0.25">
      <c r="A3698">
        <v>100522632</v>
      </c>
      <c r="B3698" s="1" t="s">
        <v>5215</v>
      </c>
      <c r="C3698">
        <v>20000</v>
      </c>
      <c r="D3698" s="3">
        <v>45828</v>
      </c>
    </row>
    <row r="3699" spans="1:4" x14ac:dyDescent="0.25">
      <c r="A3699">
        <v>100522772</v>
      </c>
      <c r="B3699" s="1" t="s">
        <v>9079</v>
      </c>
      <c r="C3699">
        <v>30000</v>
      </c>
      <c r="D3699" s="3">
        <v>45825</v>
      </c>
    </row>
    <row r="3700" spans="1:4" x14ac:dyDescent="0.25">
      <c r="A3700">
        <v>100524104</v>
      </c>
      <c r="B3700" s="1" t="s">
        <v>2562</v>
      </c>
      <c r="C3700">
        <v>30500</v>
      </c>
      <c r="D3700" s="3">
        <v>45828</v>
      </c>
    </row>
    <row r="3701" spans="1:4" x14ac:dyDescent="0.25">
      <c r="A3701">
        <v>100522962</v>
      </c>
      <c r="B3701" s="1" t="s">
        <v>2560</v>
      </c>
      <c r="C3701">
        <v>23900</v>
      </c>
      <c r="D3701" s="3">
        <v>45834</v>
      </c>
    </row>
    <row r="3702" spans="1:4" x14ac:dyDescent="0.25">
      <c r="A3702">
        <v>100525229</v>
      </c>
      <c r="B3702" s="1" t="s">
        <v>8449</v>
      </c>
      <c r="C3702">
        <v>54000</v>
      </c>
      <c r="D3702" s="3">
        <v>45828</v>
      </c>
    </row>
    <row r="3703" spans="1:4" x14ac:dyDescent="0.25">
      <c r="A3703">
        <v>100524793</v>
      </c>
      <c r="B3703" s="1" t="s">
        <v>2558</v>
      </c>
      <c r="C3703">
        <v>30000</v>
      </c>
      <c r="D3703" s="3">
        <v>45828</v>
      </c>
    </row>
    <row r="3704" spans="1:4" x14ac:dyDescent="0.25">
      <c r="A3704">
        <v>100522703</v>
      </c>
      <c r="B3704" s="1" t="s">
        <v>8702</v>
      </c>
      <c r="C3704">
        <v>15300</v>
      </c>
      <c r="D3704" s="3">
        <v>45833</v>
      </c>
    </row>
    <row r="3705" spans="1:4" x14ac:dyDescent="0.25">
      <c r="A3705">
        <v>100523954</v>
      </c>
      <c r="B3705" s="1" t="s">
        <v>2554</v>
      </c>
      <c r="C3705">
        <v>80000</v>
      </c>
      <c r="D3705" s="3">
        <v>45824</v>
      </c>
    </row>
    <row r="3706" spans="1:4" x14ac:dyDescent="0.25">
      <c r="A3706">
        <v>101849874</v>
      </c>
      <c r="B3706" s="1" t="s">
        <v>2556</v>
      </c>
      <c r="C3706">
        <v>12000</v>
      </c>
      <c r="D3706" s="3">
        <v>45828</v>
      </c>
    </row>
    <row r="3707" spans="1:4" x14ac:dyDescent="0.25">
      <c r="A3707">
        <v>100525159</v>
      </c>
      <c r="B3707" s="1" t="s">
        <v>4874</v>
      </c>
      <c r="D3707" s="3">
        <v>45674</v>
      </c>
    </row>
    <row r="3708" spans="1:4" x14ac:dyDescent="0.25">
      <c r="A3708">
        <v>100524804</v>
      </c>
      <c r="B3708" s="1" t="s">
        <v>8574</v>
      </c>
      <c r="D3708" s="3">
        <v>45755</v>
      </c>
    </row>
    <row r="3709" spans="1:4" x14ac:dyDescent="0.25">
      <c r="A3709">
        <v>100524594</v>
      </c>
      <c r="B3709" s="1" t="s">
        <v>4861</v>
      </c>
      <c r="D3709" s="3">
        <v>45633</v>
      </c>
    </row>
    <row r="3710" spans="1:4" x14ac:dyDescent="0.25">
      <c r="A3710">
        <v>100525078</v>
      </c>
      <c r="B3710" s="1" t="s">
        <v>4864</v>
      </c>
      <c r="D3710" s="3">
        <v>45773</v>
      </c>
    </row>
    <row r="3711" spans="1:4" x14ac:dyDescent="0.25">
      <c r="A3711">
        <v>100525158</v>
      </c>
      <c r="B3711" s="1" t="s">
        <v>4872</v>
      </c>
      <c r="D3711" s="3">
        <v>45743</v>
      </c>
    </row>
    <row r="3712" spans="1:4" x14ac:dyDescent="0.25">
      <c r="A3712">
        <v>102732913</v>
      </c>
      <c r="B3712" s="1" t="s">
        <v>4285</v>
      </c>
      <c r="C3712">
        <v>26000</v>
      </c>
      <c r="D3712" s="3">
        <v>45825</v>
      </c>
    </row>
    <row r="3713" spans="1:4" x14ac:dyDescent="0.25">
      <c r="A3713">
        <v>100525389</v>
      </c>
      <c r="B3713" s="1" t="s">
        <v>4292</v>
      </c>
      <c r="C3713">
        <v>35000</v>
      </c>
      <c r="D3713" s="3">
        <v>45829</v>
      </c>
    </row>
    <row r="3714" spans="1:4" x14ac:dyDescent="0.25">
      <c r="A3714">
        <v>100522695</v>
      </c>
      <c r="B3714" s="1" t="s">
        <v>8852</v>
      </c>
      <c r="C3714">
        <v>27000</v>
      </c>
      <c r="D3714" s="3">
        <v>45829</v>
      </c>
    </row>
    <row r="3715" spans="1:4" x14ac:dyDescent="0.25">
      <c r="A3715">
        <v>100524768</v>
      </c>
      <c r="B3715" s="1" t="s">
        <v>4290</v>
      </c>
      <c r="D3715" s="3">
        <v>45794</v>
      </c>
    </row>
    <row r="3716" spans="1:4" x14ac:dyDescent="0.25">
      <c r="A3716">
        <v>100522502</v>
      </c>
      <c r="B3716" s="1" t="s">
        <v>4288</v>
      </c>
      <c r="D3716" s="3">
        <v>45805</v>
      </c>
    </row>
    <row r="3717" spans="1:4" x14ac:dyDescent="0.25">
      <c r="A3717">
        <v>100522503</v>
      </c>
      <c r="B3717" s="1" t="s">
        <v>4288</v>
      </c>
      <c r="D3717" s="3">
        <v>45805</v>
      </c>
    </row>
    <row r="3718" spans="1:4" x14ac:dyDescent="0.25">
      <c r="A3718">
        <v>100522560</v>
      </c>
      <c r="B3718" s="1" t="s">
        <v>8356</v>
      </c>
      <c r="D3718" s="3">
        <v>45805</v>
      </c>
    </row>
    <row r="3719" spans="1:4" x14ac:dyDescent="0.25">
      <c r="A3719">
        <v>100523933</v>
      </c>
      <c r="B3719" s="1" t="s">
        <v>9379</v>
      </c>
      <c r="C3719">
        <v>40000</v>
      </c>
      <c r="D3719" s="3">
        <v>45819</v>
      </c>
    </row>
    <row r="3720" spans="1:4" x14ac:dyDescent="0.25">
      <c r="A3720">
        <v>100525090</v>
      </c>
      <c r="B3720" s="1" t="s">
        <v>8025</v>
      </c>
      <c r="C3720">
        <v>36000</v>
      </c>
      <c r="D3720" s="3">
        <v>45831</v>
      </c>
    </row>
    <row r="3721" spans="1:4" x14ac:dyDescent="0.25">
      <c r="A3721">
        <v>100524103</v>
      </c>
      <c r="B3721" s="1" t="s">
        <v>937</v>
      </c>
      <c r="D3721" s="3">
        <v>45805</v>
      </c>
    </row>
    <row r="3722" spans="1:4" x14ac:dyDescent="0.25">
      <c r="A3722">
        <v>100522697</v>
      </c>
      <c r="B3722" s="1" t="s">
        <v>935</v>
      </c>
      <c r="C3722">
        <v>30000</v>
      </c>
      <c r="D3722" s="3">
        <v>45831</v>
      </c>
    </row>
    <row r="3723" spans="1:4" x14ac:dyDescent="0.25">
      <c r="A3723">
        <v>100523136</v>
      </c>
      <c r="B3723" s="1" t="s">
        <v>2477</v>
      </c>
      <c r="C3723">
        <v>22000</v>
      </c>
      <c r="D3723" s="3">
        <v>45818</v>
      </c>
    </row>
    <row r="3724" spans="1:4" x14ac:dyDescent="0.25">
      <c r="A3724">
        <v>100523824</v>
      </c>
      <c r="B3724" s="1" t="s">
        <v>8023</v>
      </c>
      <c r="C3724">
        <v>15000</v>
      </c>
      <c r="D3724" s="3">
        <v>45828</v>
      </c>
    </row>
    <row r="3725" spans="1:4" x14ac:dyDescent="0.25">
      <c r="A3725">
        <v>101612924</v>
      </c>
      <c r="B3725" s="1" t="s">
        <v>8025</v>
      </c>
      <c r="C3725">
        <v>26000</v>
      </c>
      <c r="D3725" s="3">
        <v>45831</v>
      </c>
    </row>
    <row r="3726" spans="1:4" x14ac:dyDescent="0.25">
      <c r="A3726">
        <v>100524902</v>
      </c>
      <c r="B3726" s="1" t="s">
        <v>2533</v>
      </c>
      <c r="D3726" s="3">
        <v>45805</v>
      </c>
    </row>
    <row r="3727" spans="1:4" x14ac:dyDescent="0.25">
      <c r="A3727">
        <v>100524890</v>
      </c>
      <c r="B3727" s="1" t="s">
        <v>2536</v>
      </c>
      <c r="C3727">
        <v>39900</v>
      </c>
      <c r="D3727" s="3">
        <v>45818</v>
      </c>
    </row>
    <row r="3728" spans="1:4" x14ac:dyDescent="0.25">
      <c r="A3728">
        <v>100524903</v>
      </c>
      <c r="B3728" s="1" t="s">
        <v>8660</v>
      </c>
      <c r="D3728" s="3">
        <v>45629</v>
      </c>
    </row>
    <row r="3729" spans="1:4" x14ac:dyDescent="0.25">
      <c r="A3729">
        <v>100524906</v>
      </c>
      <c r="B3729" s="1" t="s">
        <v>2542</v>
      </c>
      <c r="D3729" s="3">
        <v>45800</v>
      </c>
    </row>
    <row r="3730" spans="1:4" x14ac:dyDescent="0.25">
      <c r="A3730">
        <v>100525064</v>
      </c>
      <c r="B3730" s="1" t="s">
        <v>2538</v>
      </c>
      <c r="D3730" s="3">
        <v>45477</v>
      </c>
    </row>
    <row r="3731" spans="1:4" x14ac:dyDescent="0.25">
      <c r="A3731">
        <v>100524918</v>
      </c>
      <c r="B3731" s="1" t="s">
        <v>2543</v>
      </c>
      <c r="D3731" s="3">
        <v>45709</v>
      </c>
    </row>
    <row r="3732" spans="1:4" x14ac:dyDescent="0.25">
      <c r="A3732">
        <v>101778970</v>
      </c>
      <c r="B3732" s="1" t="s">
        <v>2540</v>
      </c>
      <c r="C3732">
        <v>22000</v>
      </c>
      <c r="D3732" s="3">
        <v>45823</v>
      </c>
    </row>
    <row r="3733" spans="1:4" x14ac:dyDescent="0.25">
      <c r="A3733">
        <v>100522608</v>
      </c>
      <c r="B3733" s="1" t="s">
        <v>1786</v>
      </c>
      <c r="D3733" s="3">
        <v>45805</v>
      </c>
    </row>
    <row r="3734" spans="1:4" x14ac:dyDescent="0.25">
      <c r="A3734">
        <v>100522825</v>
      </c>
      <c r="B3734" s="1" t="s">
        <v>1793</v>
      </c>
      <c r="D3734" s="3">
        <v>45789</v>
      </c>
    </row>
    <row r="3735" spans="1:4" x14ac:dyDescent="0.25">
      <c r="A3735">
        <v>100523920</v>
      </c>
      <c r="B3735" s="1" t="s">
        <v>1797</v>
      </c>
      <c r="C3735">
        <v>50000</v>
      </c>
      <c r="D3735" s="3">
        <v>45828</v>
      </c>
    </row>
    <row r="3736" spans="1:4" x14ac:dyDescent="0.25">
      <c r="A3736">
        <v>100524823</v>
      </c>
      <c r="B3736" s="1" t="s">
        <v>8176</v>
      </c>
      <c r="D3736" s="3">
        <v>45805</v>
      </c>
    </row>
    <row r="3737" spans="1:4" x14ac:dyDescent="0.25">
      <c r="A3737">
        <v>100524835</v>
      </c>
      <c r="B3737" s="1" t="s">
        <v>1791</v>
      </c>
      <c r="D3737" s="3">
        <v>45715</v>
      </c>
    </row>
    <row r="3738" spans="1:4" x14ac:dyDescent="0.25">
      <c r="A3738">
        <v>100523434</v>
      </c>
      <c r="B3738" s="1" t="s">
        <v>1795</v>
      </c>
      <c r="D3738" s="3">
        <v>45783</v>
      </c>
    </row>
    <row r="3739" spans="1:4" x14ac:dyDescent="0.25">
      <c r="A3739">
        <v>100524448</v>
      </c>
      <c r="B3739" s="1" t="s">
        <v>8725</v>
      </c>
      <c r="D3739" s="3">
        <v>45805</v>
      </c>
    </row>
    <row r="3740" spans="1:4" x14ac:dyDescent="0.25">
      <c r="A3740">
        <v>100525318</v>
      </c>
      <c r="B3740" s="1" t="s">
        <v>1789</v>
      </c>
      <c r="D3740" s="3">
        <v>45665</v>
      </c>
    </row>
    <row r="3741" spans="1:4" x14ac:dyDescent="0.25">
      <c r="A3741">
        <v>100524495</v>
      </c>
      <c r="B3741" s="1" t="s">
        <v>1799</v>
      </c>
      <c r="C3741">
        <v>43000</v>
      </c>
      <c r="D3741" s="3">
        <v>45831</v>
      </c>
    </row>
    <row r="3742" spans="1:4" x14ac:dyDescent="0.25">
      <c r="A3742">
        <v>101648887</v>
      </c>
      <c r="B3742" s="1" t="s">
        <v>1799</v>
      </c>
      <c r="C3742">
        <v>43000</v>
      </c>
      <c r="D3742" s="3">
        <v>45832</v>
      </c>
    </row>
    <row r="3743" spans="1:4" x14ac:dyDescent="0.25">
      <c r="A3743">
        <v>100524660</v>
      </c>
      <c r="B3743" s="1" t="s">
        <v>7252</v>
      </c>
      <c r="D3743" s="3">
        <v>45800</v>
      </c>
    </row>
    <row r="3744" spans="1:4" x14ac:dyDescent="0.25">
      <c r="A3744">
        <v>100523421</v>
      </c>
      <c r="B3744" s="1" t="s">
        <v>7257</v>
      </c>
      <c r="D3744" s="3">
        <v>45807</v>
      </c>
    </row>
    <row r="3745" spans="1:4" x14ac:dyDescent="0.25">
      <c r="A3745">
        <v>100523477</v>
      </c>
      <c r="B3745" s="1" t="s">
        <v>7254</v>
      </c>
      <c r="C3745">
        <v>40000</v>
      </c>
      <c r="D3745" s="3">
        <v>45827</v>
      </c>
    </row>
    <row r="3746" spans="1:4" x14ac:dyDescent="0.25">
      <c r="A3746">
        <v>100522666</v>
      </c>
      <c r="B3746" s="1" t="s">
        <v>8858</v>
      </c>
      <c r="C3746">
        <v>30000</v>
      </c>
      <c r="D3746" s="3">
        <v>45827</v>
      </c>
    </row>
    <row r="3747" spans="1:4" x14ac:dyDescent="0.25">
      <c r="A3747">
        <v>101647355</v>
      </c>
      <c r="B3747" s="1" t="s">
        <v>7252</v>
      </c>
      <c r="D3747" s="3">
        <v>45792</v>
      </c>
    </row>
    <row r="3748" spans="1:4" x14ac:dyDescent="0.25">
      <c r="A3748">
        <v>102913382</v>
      </c>
      <c r="B3748" s="1" t="s">
        <v>7159</v>
      </c>
      <c r="C3748">
        <v>26000</v>
      </c>
      <c r="D3748" s="3">
        <v>45825</v>
      </c>
    </row>
    <row r="3749" spans="1:4" x14ac:dyDescent="0.25">
      <c r="A3749">
        <v>100525292</v>
      </c>
      <c r="B3749" s="1" t="s">
        <v>6237</v>
      </c>
      <c r="D3749" s="3">
        <v>45765</v>
      </c>
    </row>
    <row r="3750" spans="1:4" x14ac:dyDescent="0.25">
      <c r="A3750">
        <v>100525075</v>
      </c>
      <c r="B3750" s="1" t="s">
        <v>7163</v>
      </c>
      <c r="D3750" s="3">
        <v>45800</v>
      </c>
    </row>
    <row r="3751" spans="1:4" x14ac:dyDescent="0.25">
      <c r="A3751">
        <v>100524665</v>
      </c>
      <c r="B3751" s="1" t="s">
        <v>6242</v>
      </c>
      <c r="C3751">
        <v>26600</v>
      </c>
      <c r="D3751" s="3">
        <v>45827</v>
      </c>
    </row>
    <row r="3752" spans="1:4" x14ac:dyDescent="0.25">
      <c r="A3752">
        <v>100523470</v>
      </c>
      <c r="B3752" s="1" t="s">
        <v>8242</v>
      </c>
      <c r="D3752" s="3">
        <v>45663</v>
      </c>
    </row>
    <row r="3753" spans="1:4" x14ac:dyDescent="0.25">
      <c r="A3753">
        <v>100524664</v>
      </c>
      <c r="B3753" s="1" t="s">
        <v>8167</v>
      </c>
      <c r="D3753" s="3">
        <v>45796</v>
      </c>
    </row>
    <row r="3754" spans="1:4" x14ac:dyDescent="0.25">
      <c r="A3754">
        <v>100523984</v>
      </c>
      <c r="B3754" s="1" t="s">
        <v>7157</v>
      </c>
      <c r="C3754">
        <v>20000</v>
      </c>
      <c r="D3754" s="3">
        <v>45827</v>
      </c>
    </row>
    <row r="3755" spans="1:4" x14ac:dyDescent="0.25">
      <c r="A3755">
        <v>100524807</v>
      </c>
      <c r="B3755" s="1" t="s">
        <v>6240</v>
      </c>
      <c r="C3755">
        <v>42000</v>
      </c>
      <c r="D3755" s="3">
        <v>45827</v>
      </c>
    </row>
    <row r="3756" spans="1:4" x14ac:dyDescent="0.25">
      <c r="A3756">
        <v>100524592</v>
      </c>
      <c r="B3756" s="1" t="s">
        <v>6246</v>
      </c>
      <c r="D3756" s="3">
        <v>45773</v>
      </c>
    </row>
    <row r="3757" spans="1:4" x14ac:dyDescent="0.25">
      <c r="A3757">
        <v>100525569</v>
      </c>
      <c r="B3757" s="1" t="s">
        <v>6250</v>
      </c>
      <c r="D3757" s="3">
        <v>45807</v>
      </c>
    </row>
    <row r="3758" spans="1:4" x14ac:dyDescent="0.25">
      <c r="A3758">
        <v>100538243</v>
      </c>
      <c r="B3758" s="1" t="s">
        <v>7161</v>
      </c>
      <c r="C3758">
        <v>12000</v>
      </c>
      <c r="D3758" s="3">
        <v>45827</v>
      </c>
    </row>
    <row r="3759" spans="1:4" x14ac:dyDescent="0.25">
      <c r="A3759">
        <v>100524626</v>
      </c>
      <c r="B3759" s="1" t="s">
        <v>2193</v>
      </c>
      <c r="C3759">
        <v>20000</v>
      </c>
      <c r="D3759" s="3">
        <v>45828</v>
      </c>
    </row>
    <row r="3760" spans="1:4" x14ac:dyDescent="0.25">
      <c r="A3760">
        <v>100524627</v>
      </c>
      <c r="B3760" s="1" t="s">
        <v>2193</v>
      </c>
      <c r="C3760">
        <v>20000</v>
      </c>
      <c r="D3760" s="3">
        <v>45828</v>
      </c>
    </row>
    <row r="3761" spans="1:4" x14ac:dyDescent="0.25">
      <c r="A3761">
        <v>100525456</v>
      </c>
      <c r="B3761" s="1" t="s">
        <v>9547</v>
      </c>
      <c r="C3761">
        <v>40000</v>
      </c>
      <c r="D3761" s="3">
        <v>45828</v>
      </c>
    </row>
    <row r="3762" spans="1:4" x14ac:dyDescent="0.25">
      <c r="A3762">
        <v>100523637</v>
      </c>
      <c r="B3762" s="1" t="s">
        <v>2191</v>
      </c>
      <c r="C3762">
        <v>39000</v>
      </c>
      <c r="D3762" s="3">
        <v>45828</v>
      </c>
    </row>
    <row r="3763" spans="1:4" x14ac:dyDescent="0.25">
      <c r="A3763">
        <v>100524275</v>
      </c>
      <c r="B3763" s="1" t="s">
        <v>8743</v>
      </c>
      <c r="C3763">
        <v>25000</v>
      </c>
      <c r="D3763" s="3">
        <v>45828</v>
      </c>
    </row>
    <row r="3764" spans="1:4" x14ac:dyDescent="0.25">
      <c r="A3764">
        <v>100523623</v>
      </c>
      <c r="B3764" s="1" t="s">
        <v>2189</v>
      </c>
      <c r="D3764" s="3">
        <v>45688</v>
      </c>
    </row>
    <row r="3765" spans="1:4" x14ac:dyDescent="0.25">
      <c r="A3765">
        <v>100523608</v>
      </c>
      <c r="B3765" s="1" t="s">
        <v>2184</v>
      </c>
      <c r="C3765">
        <v>71000</v>
      </c>
      <c r="D3765" s="3">
        <v>45832</v>
      </c>
    </row>
    <row r="3766" spans="1:4" x14ac:dyDescent="0.25">
      <c r="A3766">
        <v>100524475</v>
      </c>
      <c r="B3766" s="1" t="s">
        <v>2197</v>
      </c>
      <c r="C3766">
        <v>30000</v>
      </c>
      <c r="D3766" s="3">
        <v>45829</v>
      </c>
    </row>
    <row r="3767" spans="1:4" x14ac:dyDescent="0.25">
      <c r="A3767">
        <v>100525608</v>
      </c>
      <c r="B3767" s="1" t="s">
        <v>2187</v>
      </c>
      <c r="C3767">
        <v>28000</v>
      </c>
      <c r="D3767" s="3">
        <v>45828</v>
      </c>
    </row>
    <row r="3768" spans="1:4" x14ac:dyDescent="0.25">
      <c r="A3768">
        <v>101644786</v>
      </c>
      <c r="B3768" s="1" t="s">
        <v>2195</v>
      </c>
      <c r="C3768">
        <v>30000</v>
      </c>
      <c r="D3768" s="3">
        <v>45828</v>
      </c>
    </row>
    <row r="3769" spans="1:4" x14ac:dyDescent="0.25">
      <c r="A3769">
        <v>100523647</v>
      </c>
      <c r="B3769" s="1" t="s">
        <v>627</v>
      </c>
      <c r="C3769">
        <v>27000</v>
      </c>
      <c r="D3769" s="3">
        <v>45828</v>
      </c>
    </row>
    <row r="3770" spans="1:4" x14ac:dyDescent="0.25">
      <c r="A3770">
        <v>100524967</v>
      </c>
      <c r="B3770" s="1" t="s">
        <v>3506</v>
      </c>
      <c r="C3770">
        <v>26000</v>
      </c>
      <c r="D3770" s="3">
        <v>45828</v>
      </c>
    </row>
    <row r="3771" spans="1:4" x14ac:dyDescent="0.25">
      <c r="A3771">
        <v>100522970</v>
      </c>
      <c r="B3771" s="1" t="s">
        <v>3504</v>
      </c>
      <c r="C3771">
        <v>28000</v>
      </c>
      <c r="D3771" s="3">
        <v>45828</v>
      </c>
    </row>
    <row r="3772" spans="1:4" x14ac:dyDescent="0.25">
      <c r="A3772">
        <v>100524311</v>
      </c>
      <c r="B3772" s="1" t="s">
        <v>3502</v>
      </c>
      <c r="C3772">
        <v>24800</v>
      </c>
      <c r="D3772" s="3">
        <v>45828</v>
      </c>
    </row>
    <row r="3773" spans="1:4" x14ac:dyDescent="0.25">
      <c r="A3773">
        <v>100539342</v>
      </c>
      <c r="B3773" s="1" t="s">
        <v>3499</v>
      </c>
      <c r="C3773">
        <v>30000</v>
      </c>
      <c r="D3773" s="3">
        <v>45828</v>
      </c>
    </row>
    <row r="3774" spans="1:4" x14ac:dyDescent="0.25">
      <c r="A3774">
        <v>100537768</v>
      </c>
      <c r="B3774" s="1" t="s">
        <v>625</v>
      </c>
      <c r="C3774">
        <v>20000</v>
      </c>
      <c r="D3774" s="3">
        <v>45828</v>
      </c>
    </row>
    <row r="3775" spans="1:4" x14ac:dyDescent="0.25">
      <c r="A3775">
        <v>101732974</v>
      </c>
      <c r="B3775" s="1" t="s">
        <v>627</v>
      </c>
      <c r="C3775">
        <v>27000</v>
      </c>
      <c r="D3775" s="3">
        <v>45828</v>
      </c>
    </row>
    <row r="3776" spans="1:4" x14ac:dyDescent="0.25">
      <c r="A3776">
        <v>101732981</v>
      </c>
      <c r="B3776" s="1" t="s">
        <v>625</v>
      </c>
      <c r="D3776" s="3">
        <v>45807</v>
      </c>
    </row>
    <row r="3777" spans="1:4" x14ac:dyDescent="0.25">
      <c r="A3777">
        <v>102185491</v>
      </c>
      <c r="B3777" s="1" t="s">
        <v>3544</v>
      </c>
      <c r="D3777" s="3"/>
    </row>
    <row r="3778" spans="1:4" x14ac:dyDescent="0.25">
      <c r="A3778">
        <v>100522979</v>
      </c>
      <c r="B3778" s="1" t="s">
        <v>3542</v>
      </c>
      <c r="C3778">
        <v>26800</v>
      </c>
      <c r="D3778" s="3">
        <v>45832</v>
      </c>
    </row>
    <row r="3779" spans="1:4" x14ac:dyDescent="0.25">
      <c r="A3779">
        <v>100523580</v>
      </c>
      <c r="B3779" s="1" t="s">
        <v>3551</v>
      </c>
      <c r="C3779">
        <v>30000</v>
      </c>
      <c r="D3779" s="3">
        <v>45832</v>
      </c>
    </row>
    <row r="3780" spans="1:4" x14ac:dyDescent="0.25">
      <c r="A3780">
        <v>100524090</v>
      </c>
      <c r="B3780" s="1" t="s">
        <v>3540</v>
      </c>
      <c r="C3780">
        <v>23000</v>
      </c>
      <c r="D3780" s="3">
        <v>45829</v>
      </c>
    </row>
    <row r="3781" spans="1:4" x14ac:dyDescent="0.25">
      <c r="A3781">
        <v>100523941</v>
      </c>
      <c r="B3781" s="1" t="s">
        <v>9489</v>
      </c>
      <c r="C3781">
        <v>25000</v>
      </c>
      <c r="D3781" s="3">
        <v>45832</v>
      </c>
    </row>
    <row r="3782" spans="1:4" x14ac:dyDescent="0.25">
      <c r="A3782">
        <v>100524266</v>
      </c>
      <c r="B3782" s="1" t="s">
        <v>3546</v>
      </c>
      <c r="C3782">
        <v>27000</v>
      </c>
      <c r="D3782" s="3">
        <v>45832</v>
      </c>
    </row>
    <row r="3783" spans="1:4" x14ac:dyDescent="0.25">
      <c r="A3783">
        <v>100523781</v>
      </c>
      <c r="B3783" s="1" t="s">
        <v>8434</v>
      </c>
      <c r="D3783" s="3">
        <v>45808</v>
      </c>
    </row>
    <row r="3784" spans="1:4" x14ac:dyDescent="0.25">
      <c r="A3784">
        <v>101844522</v>
      </c>
      <c r="B3784" s="1" t="s">
        <v>3537</v>
      </c>
      <c r="C3784">
        <v>28000</v>
      </c>
      <c r="D3784" s="3">
        <v>45832</v>
      </c>
    </row>
    <row r="3785" spans="1:4" x14ac:dyDescent="0.25">
      <c r="A3785">
        <v>100522866</v>
      </c>
      <c r="B3785" s="1" t="s">
        <v>1206</v>
      </c>
      <c r="C3785">
        <v>25000</v>
      </c>
      <c r="D3785" s="3">
        <v>45832</v>
      </c>
    </row>
    <row r="3786" spans="1:4" x14ac:dyDescent="0.25">
      <c r="A3786">
        <v>102190936</v>
      </c>
      <c r="B3786" s="1" t="s">
        <v>2466</v>
      </c>
      <c r="D3786" s="3"/>
    </row>
    <row r="3787" spans="1:4" x14ac:dyDescent="0.25">
      <c r="A3787">
        <v>100524092</v>
      </c>
      <c r="B3787" s="1" t="s">
        <v>2473</v>
      </c>
      <c r="C3787">
        <v>20000</v>
      </c>
      <c r="D3787" s="3">
        <v>45832</v>
      </c>
    </row>
    <row r="3788" spans="1:4" x14ac:dyDescent="0.25">
      <c r="A3788">
        <v>100523080</v>
      </c>
      <c r="B3788" s="1" t="s">
        <v>2469</v>
      </c>
      <c r="C3788">
        <v>29000</v>
      </c>
      <c r="D3788" s="3">
        <v>45832</v>
      </c>
    </row>
    <row r="3789" spans="1:4" x14ac:dyDescent="0.25">
      <c r="A3789">
        <v>100523764</v>
      </c>
      <c r="B3789" s="1" t="s">
        <v>8041</v>
      </c>
      <c r="C3789">
        <v>42000</v>
      </c>
      <c r="D3789" s="3">
        <v>45832</v>
      </c>
    </row>
    <row r="3790" spans="1:4" x14ac:dyDescent="0.25">
      <c r="A3790">
        <v>100525327</v>
      </c>
      <c r="B3790" s="1" t="s">
        <v>2471</v>
      </c>
      <c r="D3790" s="3">
        <v>45719</v>
      </c>
    </row>
    <row r="3791" spans="1:4" x14ac:dyDescent="0.25">
      <c r="A3791">
        <v>100525155</v>
      </c>
      <c r="B3791" s="1" t="s">
        <v>8039</v>
      </c>
      <c r="D3791" s="3">
        <v>45785</v>
      </c>
    </row>
    <row r="3792" spans="1:4" x14ac:dyDescent="0.25">
      <c r="A3792">
        <v>100525242</v>
      </c>
      <c r="B3792" s="1" t="s">
        <v>2475</v>
      </c>
      <c r="C3792">
        <v>28000</v>
      </c>
      <c r="D3792" s="3">
        <v>45832</v>
      </c>
    </row>
    <row r="3793" spans="1:4" x14ac:dyDescent="0.25">
      <c r="A3793">
        <v>102786288</v>
      </c>
      <c r="B3793" s="1" t="s">
        <v>1848</v>
      </c>
      <c r="C3793">
        <v>22000</v>
      </c>
      <c r="D3793" s="3">
        <v>45828</v>
      </c>
    </row>
    <row r="3794" spans="1:4" x14ac:dyDescent="0.25">
      <c r="A3794">
        <v>100525271</v>
      </c>
      <c r="B3794" s="1" t="s">
        <v>8666</v>
      </c>
      <c r="D3794" s="3">
        <v>45772</v>
      </c>
    </row>
    <row r="3795" spans="1:4" x14ac:dyDescent="0.25">
      <c r="A3795">
        <v>100524982</v>
      </c>
      <c r="B3795" s="1" t="s">
        <v>1852</v>
      </c>
      <c r="C3795">
        <v>22200</v>
      </c>
      <c r="D3795" s="3">
        <v>45828</v>
      </c>
    </row>
    <row r="3796" spans="1:4" x14ac:dyDescent="0.25">
      <c r="A3796">
        <v>100522870</v>
      </c>
      <c r="B3796" s="1" t="s">
        <v>1845</v>
      </c>
      <c r="C3796">
        <v>30000</v>
      </c>
      <c r="D3796" s="3">
        <v>45832</v>
      </c>
    </row>
    <row r="3797" spans="1:4" x14ac:dyDescent="0.25">
      <c r="A3797">
        <v>100523616</v>
      </c>
      <c r="B3797" s="1" t="s">
        <v>1854</v>
      </c>
      <c r="C3797">
        <v>26000</v>
      </c>
      <c r="D3797" s="3">
        <v>45828</v>
      </c>
    </row>
    <row r="3798" spans="1:4" x14ac:dyDescent="0.25">
      <c r="A3798">
        <v>100522346</v>
      </c>
      <c r="B3798" s="1" t="s">
        <v>1856</v>
      </c>
      <c r="C3798">
        <v>27500</v>
      </c>
      <c r="D3798" s="3">
        <v>45826</v>
      </c>
    </row>
    <row r="3799" spans="1:4" x14ac:dyDescent="0.25">
      <c r="A3799">
        <v>100524278</v>
      </c>
      <c r="B3799" s="1" t="s">
        <v>1850</v>
      </c>
      <c r="C3799">
        <v>45500</v>
      </c>
      <c r="D3799" s="3">
        <v>45832</v>
      </c>
    </row>
    <row r="3800" spans="1:4" x14ac:dyDescent="0.25">
      <c r="A3800">
        <v>100524250</v>
      </c>
      <c r="B3800" s="1" t="s">
        <v>2592</v>
      </c>
      <c r="D3800" s="3">
        <v>45808</v>
      </c>
    </row>
    <row r="3801" spans="1:4" x14ac:dyDescent="0.25">
      <c r="A3801">
        <v>100524964</v>
      </c>
      <c r="B3801" s="1" t="s">
        <v>2594</v>
      </c>
      <c r="D3801" s="3">
        <v>45687</v>
      </c>
    </row>
    <row r="3802" spans="1:4" x14ac:dyDescent="0.25">
      <c r="A3802">
        <v>102801862</v>
      </c>
      <c r="B3802" s="1" t="s">
        <v>6713</v>
      </c>
      <c r="C3802">
        <v>58500</v>
      </c>
      <c r="D3802" s="3">
        <v>45834</v>
      </c>
    </row>
    <row r="3803" spans="1:4" x14ac:dyDescent="0.25">
      <c r="A3803">
        <v>102191679</v>
      </c>
      <c r="B3803" s="1" t="s">
        <v>6717</v>
      </c>
      <c r="D3803" s="3"/>
    </row>
    <row r="3804" spans="1:4" x14ac:dyDescent="0.25">
      <c r="A3804">
        <v>100524264</v>
      </c>
      <c r="B3804" s="1" t="s">
        <v>6719</v>
      </c>
      <c r="D3804" s="3">
        <v>45800</v>
      </c>
    </row>
    <row r="3805" spans="1:4" x14ac:dyDescent="0.25">
      <c r="A3805">
        <v>100946490</v>
      </c>
      <c r="B3805" s="1" t="s">
        <v>6715</v>
      </c>
      <c r="C3805">
        <v>16000</v>
      </c>
      <c r="D3805" s="3">
        <v>45820</v>
      </c>
    </row>
    <row r="3806" spans="1:4" x14ac:dyDescent="0.25">
      <c r="A3806">
        <v>100524934</v>
      </c>
      <c r="B3806" s="1" t="s">
        <v>6708</v>
      </c>
      <c r="C3806">
        <v>26000</v>
      </c>
      <c r="D3806" s="3">
        <v>45827</v>
      </c>
    </row>
    <row r="3807" spans="1:4" x14ac:dyDescent="0.25">
      <c r="A3807">
        <v>100522691</v>
      </c>
      <c r="B3807" s="1" t="s">
        <v>7795</v>
      </c>
      <c r="D3807" s="3">
        <v>45800</v>
      </c>
    </row>
    <row r="3808" spans="1:4" x14ac:dyDescent="0.25">
      <c r="A3808">
        <v>100524273</v>
      </c>
      <c r="B3808" s="1" t="s">
        <v>6711</v>
      </c>
      <c r="C3808">
        <v>56000</v>
      </c>
      <c r="D3808" s="3">
        <v>45812</v>
      </c>
    </row>
    <row r="3809" spans="1:4" x14ac:dyDescent="0.25">
      <c r="A3809">
        <v>100525508</v>
      </c>
      <c r="B3809" s="1" t="s">
        <v>6721</v>
      </c>
      <c r="D3809" s="3">
        <v>45376</v>
      </c>
    </row>
    <row r="3810" spans="1:4" x14ac:dyDescent="0.25">
      <c r="A3810">
        <v>101645301</v>
      </c>
      <c r="B3810" s="1" t="s">
        <v>6711</v>
      </c>
      <c r="D3810" s="3">
        <v>45780</v>
      </c>
    </row>
    <row r="3811" spans="1:4" x14ac:dyDescent="0.25">
      <c r="A3811">
        <v>102844483</v>
      </c>
      <c r="B3811" s="1" t="s">
        <v>5696</v>
      </c>
      <c r="C3811">
        <v>40000</v>
      </c>
      <c r="D3811" s="3">
        <v>45828</v>
      </c>
    </row>
    <row r="3812" spans="1:4" x14ac:dyDescent="0.25">
      <c r="A3812">
        <v>102825525</v>
      </c>
      <c r="B3812" s="1" t="s">
        <v>2335</v>
      </c>
      <c r="D3812" s="3">
        <v>45800</v>
      </c>
    </row>
    <row r="3813" spans="1:4" x14ac:dyDescent="0.25">
      <c r="A3813">
        <v>102769910</v>
      </c>
      <c r="B3813" s="1" t="s">
        <v>2326</v>
      </c>
      <c r="D3813" s="3">
        <v>45750</v>
      </c>
    </row>
    <row r="3814" spans="1:4" x14ac:dyDescent="0.25">
      <c r="A3814">
        <v>102426407</v>
      </c>
      <c r="B3814" s="1" t="s">
        <v>8359</v>
      </c>
      <c r="D3814" s="3">
        <v>45790</v>
      </c>
    </row>
    <row r="3815" spans="1:4" x14ac:dyDescent="0.25">
      <c r="A3815">
        <v>100524327</v>
      </c>
      <c r="B3815" s="1" t="s">
        <v>2331</v>
      </c>
      <c r="D3815" s="3">
        <v>45800</v>
      </c>
    </row>
    <row r="3816" spans="1:4" x14ac:dyDescent="0.25">
      <c r="A3816">
        <v>100525496</v>
      </c>
      <c r="B3816" s="1" t="s">
        <v>2329</v>
      </c>
      <c r="D3816" s="3">
        <v>45808</v>
      </c>
    </row>
    <row r="3817" spans="1:4" x14ac:dyDescent="0.25">
      <c r="A3817">
        <v>100525281</v>
      </c>
      <c r="B3817" s="1" t="s">
        <v>2333</v>
      </c>
      <c r="C3817">
        <v>50000</v>
      </c>
      <c r="D3817" s="3">
        <v>45827</v>
      </c>
    </row>
    <row r="3818" spans="1:4" x14ac:dyDescent="0.25">
      <c r="A3818">
        <v>100522957</v>
      </c>
      <c r="B3818" s="1" t="s">
        <v>5678</v>
      </c>
      <c r="C3818">
        <v>45000</v>
      </c>
      <c r="D3818" s="3">
        <v>45832</v>
      </c>
    </row>
    <row r="3819" spans="1:4" x14ac:dyDescent="0.25">
      <c r="A3819">
        <v>102948415</v>
      </c>
      <c r="B3819" s="1" t="s">
        <v>2246</v>
      </c>
      <c r="D3819" s="3"/>
    </row>
    <row r="3820" spans="1:4" x14ac:dyDescent="0.25">
      <c r="A3820">
        <v>100945124</v>
      </c>
      <c r="B3820" s="1" t="s">
        <v>2243</v>
      </c>
      <c r="C3820">
        <v>30000</v>
      </c>
      <c r="D3820" s="3">
        <v>45831</v>
      </c>
    </row>
    <row r="3821" spans="1:4" x14ac:dyDescent="0.25">
      <c r="A3821">
        <v>100525383</v>
      </c>
      <c r="B3821" s="1" t="s">
        <v>2250</v>
      </c>
      <c r="C3821">
        <v>40000</v>
      </c>
      <c r="D3821" s="3">
        <v>45831</v>
      </c>
    </row>
    <row r="3822" spans="1:4" x14ac:dyDescent="0.25">
      <c r="A3822">
        <v>100525106</v>
      </c>
      <c r="B3822" s="1" t="s">
        <v>2251</v>
      </c>
      <c r="D3822" s="3">
        <v>45807</v>
      </c>
    </row>
    <row r="3823" spans="1:4" x14ac:dyDescent="0.25">
      <c r="A3823">
        <v>100522959</v>
      </c>
      <c r="B3823" s="1" t="s">
        <v>2248</v>
      </c>
      <c r="C3823">
        <v>28500</v>
      </c>
      <c r="D3823" s="3">
        <v>45832</v>
      </c>
    </row>
    <row r="3824" spans="1:4" x14ac:dyDescent="0.25">
      <c r="A3824">
        <v>100525624</v>
      </c>
      <c r="B3824" s="1" t="s">
        <v>8544</v>
      </c>
      <c r="D3824" s="3">
        <v>45745</v>
      </c>
    </row>
    <row r="3825" spans="1:4" x14ac:dyDescent="0.25">
      <c r="A3825">
        <v>100522952</v>
      </c>
      <c r="B3825" s="1" t="s">
        <v>2253</v>
      </c>
      <c r="D3825" s="3">
        <v>45547</v>
      </c>
    </row>
    <row r="3826" spans="1:4" x14ac:dyDescent="0.25">
      <c r="A3826">
        <v>102421187</v>
      </c>
      <c r="B3826" s="1" t="s">
        <v>2645</v>
      </c>
      <c r="D3826" s="3">
        <v>44009</v>
      </c>
    </row>
    <row r="3827" spans="1:4" x14ac:dyDescent="0.25">
      <c r="A3827">
        <v>102192081</v>
      </c>
      <c r="B3827" s="1" t="s">
        <v>2641</v>
      </c>
      <c r="D3827" s="3">
        <v>44474</v>
      </c>
    </row>
    <row r="3828" spans="1:4" x14ac:dyDescent="0.25">
      <c r="A3828">
        <v>102544406</v>
      </c>
      <c r="B3828" s="1" t="s">
        <v>2638</v>
      </c>
      <c r="D3828" s="3">
        <v>42971</v>
      </c>
    </row>
    <row r="3829" spans="1:4" x14ac:dyDescent="0.25">
      <c r="A3829">
        <v>100525276</v>
      </c>
      <c r="B3829" s="1" t="s">
        <v>9545</v>
      </c>
      <c r="C3829">
        <v>35000</v>
      </c>
      <c r="D3829" s="3">
        <v>45827</v>
      </c>
    </row>
    <row r="3830" spans="1:4" x14ac:dyDescent="0.25">
      <c r="A3830">
        <v>100525130</v>
      </c>
      <c r="B3830" s="1" t="s">
        <v>2643</v>
      </c>
      <c r="C3830">
        <v>26000</v>
      </c>
      <c r="D3830" s="3">
        <v>45825</v>
      </c>
    </row>
    <row r="3831" spans="1:4" x14ac:dyDescent="0.25">
      <c r="A3831">
        <v>100523017</v>
      </c>
      <c r="B3831" s="1" t="s">
        <v>4901</v>
      </c>
      <c r="C3831">
        <v>20000</v>
      </c>
      <c r="D3831" s="3">
        <v>45831</v>
      </c>
    </row>
    <row r="3832" spans="1:4" x14ac:dyDescent="0.25">
      <c r="A3832">
        <v>100525419</v>
      </c>
      <c r="B3832" s="1" t="s">
        <v>9011</v>
      </c>
      <c r="C3832">
        <v>31000</v>
      </c>
      <c r="D3832" s="3">
        <v>45828</v>
      </c>
    </row>
    <row r="3833" spans="1:4" x14ac:dyDescent="0.25">
      <c r="A3833">
        <v>102946535</v>
      </c>
      <c r="B3833" s="1" t="s">
        <v>1217</v>
      </c>
      <c r="C3833">
        <v>26900</v>
      </c>
      <c r="D3833" s="3">
        <v>45824</v>
      </c>
    </row>
    <row r="3834" spans="1:4" x14ac:dyDescent="0.25">
      <c r="A3834">
        <v>100524461</v>
      </c>
      <c r="B3834" s="1" t="s">
        <v>1214</v>
      </c>
      <c r="D3834" s="3">
        <v>45762</v>
      </c>
    </row>
    <row r="3835" spans="1:4" x14ac:dyDescent="0.25">
      <c r="A3835">
        <v>100525104</v>
      </c>
      <c r="B3835" s="1" t="s">
        <v>1219</v>
      </c>
      <c r="C3835">
        <v>27000</v>
      </c>
      <c r="D3835" s="3">
        <v>45824</v>
      </c>
    </row>
    <row r="3836" spans="1:4" x14ac:dyDescent="0.25">
      <c r="A3836">
        <v>100945103</v>
      </c>
      <c r="B3836" s="1" t="s">
        <v>8614</v>
      </c>
      <c r="D3836" s="3">
        <v>45796</v>
      </c>
    </row>
    <row r="3837" spans="1:4" x14ac:dyDescent="0.25">
      <c r="A3837">
        <v>100525417</v>
      </c>
      <c r="B3837" s="1" t="s">
        <v>1827</v>
      </c>
      <c r="D3837" s="3">
        <v>45753</v>
      </c>
    </row>
    <row r="3838" spans="1:4" x14ac:dyDescent="0.25">
      <c r="A3838">
        <v>102880008</v>
      </c>
      <c r="B3838" s="1" t="s">
        <v>9552</v>
      </c>
      <c r="C3838">
        <v>25000</v>
      </c>
      <c r="D3838" s="3">
        <v>45826</v>
      </c>
    </row>
    <row r="3839" spans="1:4" x14ac:dyDescent="0.25">
      <c r="A3839">
        <v>100524714</v>
      </c>
      <c r="B3839" s="1" t="s">
        <v>39</v>
      </c>
      <c r="D3839" s="3">
        <v>45805</v>
      </c>
    </row>
    <row r="3840" spans="1:4" x14ac:dyDescent="0.25">
      <c r="A3840">
        <v>100524943</v>
      </c>
      <c r="B3840" s="1" t="s">
        <v>2888</v>
      </c>
      <c r="C3840">
        <v>11800</v>
      </c>
      <c r="D3840" s="3">
        <v>45830</v>
      </c>
    </row>
    <row r="3841" spans="1:4" x14ac:dyDescent="0.25">
      <c r="A3841">
        <v>100522386</v>
      </c>
      <c r="B3841" s="1" t="s">
        <v>2890</v>
      </c>
      <c r="D3841" s="3">
        <v>45786</v>
      </c>
    </row>
    <row r="3842" spans="1:4" x14ac:dyDescent="0.25">
      <c r="A3842">
        <v>100525217</v>
      </c>
      <c r="B3842" s="1" t="s">
        <v>2885</v>
      </c>
      <c r="D3842" s="3">
        <v>45805</v>
      </c>
    </row>
    <row r="3843" spans="1:4" x14ac:dyDescent="0.25">
      <c r="A3843">
        <v>100522355</v>
      </c>
      <c r="B3843" s="1" t="s">
        <v>2894</v>
      </c>
      <c r="C3843">
        <v>40000</v>
      </c>
      <c r="D3843" s="3">
        <v>45824</v>
      </c>
    </row>
    <row r="3844" spans="1:4" x14ac:dyDescent="0.25">
      <c r="A3844">
        <v>100522354</v>
      </c>
      <c r="B3844" s="1" t="s">
        <v>2894</v>
      </c>
      <c r="D3844" s="3">
        <v>45794</v>
      </c>
    </row>
    <row r="3845" spans="1:4" x14ac:dyDescent="0.25">
      <c r="A3845">
        <v>101915868</v>
      </c>
      <c r="B3845" s="1" t="s">
        <v>2892</v>
      </c>
      <c r="C3845">
        <v>17700</v>
      </c>
      <c r="D3845" s="3">
        <v>45825</v>
      </c>
    </row>
    <row r="3846" spans="1:4" x14ac:dyDescent="0.25">
      <c r="A3846">
        <v>102424021</v>
      </c>
      <c r="B3846" s="1" t="s">
        <v>8772</v>
      </c>
      <c r="D3846" s="3"/>
    </row>
    <row r="3847" spans="1:4" x14ac:dyDescent="0.25">
      <c r="A3847">
        <v>102918532</v>
      </c>
      <c r="B3847" s="1" t="s">
        <v>1636</v>
      </c>
      <c r="D3847" s="3"/>
    </row>
    <row r="3848" spans="1:4" x14ac:dyDescent="0.25">
      <c r="A3848">
        <v>102951728</v>
      </c>
      <c r="B3848" s="1" t="s">
        <v>8631</v>
      </c>
      <c r="D3848" s="3"/>
    </row>
    <row r="3849" spans="1:4" x14ac:dyDescent="0.25">
      <c r="A3849">
        <v>100525300</v>
      </c>
      <c r="B3849" s="1" t="s">
        <v>1634</v>
      </c>
      <c r="C3849">
        <v>27000</v>
      </c>
      <c r="D3849" s="3">
        <v>45827</v>
      </c>
    </row>
    <row r="3850" spans="1:4" x14ac:dyDescent="0.25">
      <c r="A3850">
        <v>100522724</v>
      </c>
      <c r="B3850" s="1" t="s">
        <v>1631</v>
      </c>
      <c r="C3850">
        <v>20000</v>
      </c>
      <c r="D3850" s="3">
        <v>45817</v>
      </c>
    </row>
    <row r="3851" spans="1:4" x14ac:dyDescent="0.25">
      <c r="A3851">
        <v>100946485</v>
      </c>
      <c r="B3851" s="1" t="s">
        <v>1638</v>
      </c>
      <c r="D3851" s="3">
        <v>45738</v>
      </c>
    </row>
    <row r="3852" spans="1:4" x14ac:dyDescent="0.25">
      <c r="A3852">
        <v>100525077</v>
      </c>
      <c r="B3852" s="1" t="s">
        <v>1640</v>
      </c>
      <c r="C3852">
        <v>28000</v>
      </c>
      <c r="D3852" s="3">
        <v>45811</v>
      </c>
    </row>
    <row r="3853" spans="1:4" x14ac:dyDescent="0.25">
      <c r="A3853">
        <v>100525067</v>
      </c>
      <c r="B3853" s="1" t="s">
        <v>7746</v>
      </c>
      <c r="D3853" s="3">
        <v>45808</v>
      </c>
    </row>
    <row r="3854" spans="1:4" x14ac:dyDescent="0.25">
      <c r="A3854">
        <v>100525552</v>
      </c>
      <c r="B3854" s="1" t="s">
        <v>1637</v>
      </c>
      <c r="C3854">
        <v>30000</v>
      </c>
      <c r="D3854" s="3">
        <v>45827</v>
      </c>
    </row>
    <row r="3855" spans="1:4" x14ac:dyDescent="0.25">
      <c r="A3855">
        <v>101645304</v>
      </c>
      <c r="B3855" s="1" t="s">
        <v>9302</v>
      </c>
      <c r="C3855">
        <v>10000</v>
      </c>
      <c r="D3855" s="3">
        <v>45826</v>
      </c>
    </row>
    <row r="3856" spans="1:4" x14ac:dyDescent="0.25">
      <c r="A3856">
        <v>100524763</v>
      </c>
      <c r="B3856" s="1" t="s">
        <v>9515</v>
      </c>
      <c r="C3856">
        <v>20000</v>
      </c>
      <c r="D3856" s="3">
        <v>45827</v>
      </c>
    </row>
    <row r="3857" spans="1:4" x14ac:dyDescent="0.25">
      <c r="A3857">
        <v>100524787</v>
      </c>
      <c r="B3857" s="1" t="s">
        <v>3112</v>
      </c>
      <c r="C3857">
        <v>25000</v>
      </c>
      <c r="D3857" s="3">
        <v>45827</v>
      </c>
    </row>
    <row r="3858" spans="1:4" x14ac:dyDescent="0.25">
      <c r="A3858">
        <v>100523746</v>
      </c>
      <c r="B3858" s="1" t="s">
        <v>3109</v>
      </c>
      <c r="C3858">
        <v>100000</v>
      </c>
      <c r="D3858" s="3">
        <v>45827</v>
      </c>
    </row>
    <row r="3859" spans="1:4" x14ac:dyDescent="0.25">
      <c r="A3859">
        <v>101645290</v>
      </c>
      <c r="B3859" s="1" t="s">
        <v>8382</v>
      </c>
      <c r="C3859">
        <v>15000</v>
      </c>
      <c r="D3859" s="3">
        <v>45827</v>
      </c>
    </row>
    <row r="3860" spans="1:4" x14ac:dyDescent="0.25">
      <c r="A3860">
        <v>100525140</v>
      </c>
      <c r="B3860" s="1" t="s">
        <v>8606</v>
      </c>
      <c r="D3860" s="3">
        <v>45694</v>
      </c>
    </row>
    <row r="3861" spans="1:4" x14ac:dyDescent="0.25">
      <c r="A3861">
        <v>100524435</v>
      </c>
      <c r="B3861" s="1" t="s">
        <v>1675</v>
      </c>
      <c r="C3861">
        <v>30000</v>
      </c>
      <c r="D3861" s="3">
        <v>45827</v>
      </c>
    </row>
    <row r="3862" spans="1:4" x14ac:dyDescent="0.25">
      <c r="A3862">
        <v>100525295</v>
      </c>
      <c r="B3862" s="1" t="s">
        <v>1672</v>
      </c>
      <c r="C3862">
        <v>20000</v>
      </c>
      <c r="D3862" s="3">
        <v>45827</v>
      </c>
    </row>
    <row r="3863" spans="1:4" x14ac:dyDescent="0.25">
      <c r="A3863">
        <v>100524988</v>
      </c>
      <c r="B3863" s="1" t="s">
        <v>1920</v>
      </c>
      <c r="C3863">
        <v>30000</v>
      </c>
      <c r="D3863" s="3">
        <v>45827</v>
      </c>
    </row>
    <row r="3864" spans="1:4" x14ac:dyDescent="0.25">
      <c r="A3864">
        <v>100524989</v>
      </c>
      <c r="B3864" s="1" t="s">
        <v>1926</v>
      </c>
      <c r="C3864">
        <v>40000</v>
      </c>
      <c r="D3864" s="3">
        <v>45828</v>
      </c>
    </row>
    <row r="3865" spans="1:4" x14ac:dyDescent="0.25">
      <c r="A3865">
        <v>100524977</v>
      </c>
      <c r="B3865" s="1" t="s">
        <v>1924</v>
      </c>
      <c r="C3865">
        <v>40000</v>
      </c>
      <c r="D3865" s="3">
        <v>45825</v>
      </c>
    </row>
    <row r="3866" spans="1:4" x14ac:dyDescent="0.25">
      <c r="A3866">
        <v>100524974</v>
      </c>
      <c r="B3866" s="1" t="s">
        <v>1926</v>
      </c>
      <c r="C3866">
        <v>30000</v>
      </c>
      <c r="D3866" s="3">
        <v>45832</v>
      </c>
    </row>
    <row r="3867" spans="1:4" x14ac:dyDescent="0.25">
      <c r="A3867">
        <v>100523630</v>
      </c>
      <c r="B3867" s="1" t="s">
        <v>1917</v>
      </c>
      <c r="C3867">
        <v>32000</v>
      </c>
      <c r="D3867" s="3">
        <v>45825</v>
      </c>
    </row>
    <row r="3868" spans="1:4" x14ac:dyDescent="0.25">
      <c r="A3868">
        <v>100524319</v>
      </c>
      <c r="B3868" s="1" t="s">
        <v>1928</v>
      </c>
      <c r="C3868">
        <v>30000</v>
      </c>
      <c r="D3868" s="3">
        <v>45833</v>
      </c>
    </row>
    <row r="3869" spans="1:4" x14ac:dyDescent="0.25">
      <c r="A3869">
        <v>102717554</v>
      </c>
      <c r="B3869" s="1" t="s">
        <v>1922</v>
      </c>
      <c r="C3869">
        <v>30000</v>
      </c>
      <c r="D3869" s="3">
        <v>45827</v>
      </c>
    </row>
    <row r="3870" spans="1:4" x14ac:dyDescent="0.25">
      <c r="A3870">
        <v>100525123</v>
      </c>
      <c r="B3870" s="1" t="s">
        <v>9400</v>
      </c>
      <c r="C3870">
        <v>30000</v>
      </c>
      <c r="D3870" s="3">
        <v>45812</v>
      </c>
    </row>
    <row r="3871" spans="1:4" x14ac:dyDescent="0.25">
      <c r="A3871">
        <v>100946488</v>
      </c>
      <c r="B3871" s="1" t="s">
        <v>3423</v>
      </c>
      <c r="D3871" s="3">
        <v>45281</v>
      </c>
    </row>
    <row r="3872" spans="1:4" x14ac:dyDescent="0.25">
      <c r="A3872">
        <v>100523115</v>
      </c>
      <c r="B3872" s="1" t="s">
        <v>3425</v>
      </c>
      <c r="C3872">
        <v>20000</v>
      </c>
      <c r="D3872" s="3">
        <v>45827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6FF4D-DC8B-4207-B66C-89AEB591266D}">
  <dimension ref="A1:T5735"/>
  <sheetViews>
    <sheetView topLeftCell="L1" workbookViewId="0">
      <selection activeCell="T10" sqref="T10"/>
    </sheetView>
  </sheetViews>
  <sheetFormatPr defaultRowHeight="15" x14ac:dyDescent="0.25"/>
  <cols>
    <col min="1" max="1" width="14" bestFit="1" customWidth="1"/>
    <col min="2" max="2" width="59.85546875" bestFit="1" customWidth="1"/>
    <col min="3" max="3" width="81.140625" bestFit="1" customWidth="1"/>
    <col min="4" max="4" width="10.140625" bestFit="1" customWidth="1"/>
    <col min="5" max="5" width="16.42578125" bestFit="1" customWidth="1"/>
    <col min="6" max="6" width="15.140625" bestFit="1" customWidth="1"/>
    <col min="7" max="7" width="15.42578125" bestFit="1" customWidth="1"/>
    <col min="8" max="8" width="13.28515625" bestFit="1" customWidth="1"/>
    <col min="9" max="9" width="20.85546875" bestFit="1" customWidth="1"/>
    <col min="10" max="10" width="39" bestFit="1" customWidth="1"/>
    <col min="11" max="11" width="11" bestFit="1" customWidth="1"/>
    <col min="12" max="12" width="74.42578125" bestFit="1" customWidth="1"/>
    <col min="13" max="13" width="21.140625" bestFit="1" customWidth="1"/>
    <col min="14" max="14" width="22" bestFit="1" customWidth="1"/>
    <col min="15" max="15" width="10" bestFit="1" customWidth="1"/>
    <col min="16" max="16" width="12" bestFit="1" customWidth="1"/>
    <col min="17" max="17" width="17" bestFit="1" customWidth="1"/>
    <col min="18" max="18" width="24.140625" bestFit="1" customWidth="1"/>
    <col min="20" max="20" width="15.85546875" style="9" bestFit="1" customWidth="1"/>
  </cols>
  <sheetData>
    <row r="1" spans="1:18" x14ac:dyDescent="0.25">
      <c r="A1" t="s">
        <v>0</v>
      </c>
      <c r="B1" t="s">
        <v>1</v>
      </c>
      <c r="C1" t="s">
        <v>2</v>
      </c>
      <c r="D1" t="s">
        <v>3</v>
      </c>
      <c r="E1" t="s">
        <v>4</v>
      </c>
      <c r="F1" t="s">
        <v>9845</v>
      </c>
      <c r="G1" t="s">
        <v>5</v>
      </c>
      <c r="H1" t="s">
        <v>6</v>
      </c>
      <c r="I1" t="s">
        <v>7</v>
      </c>
      <c r="J1" t="s">
        <v>8</v>
      </c>
      <c r="K1" t="s">
        <v>9</v>
      </c>
      <c r="L1" t="s">
        <v>10</v>
      </c>
      <c r="M1" t="s">
        <v>9639</v>
      </c>
      <c r="N1" t="s">
        <v>9640</v>
      </c>
      <c r="O1" t="s">
        <v>10012</v>
      </c>
      <c r="P1" t="s">
        <v>10013</v>
      </c>
      <c r="Q1" t="s">
        <v>10014</v>
      </c>
      <c r="R1" t="s">
        <v>9851</v>
      </c>
    </row>
    <row r="2" spans="1:18" x14ac:dyDescent="0.25">
      <c r="A2">
        <v>100067861</v>
      </c>
      <c r="B2" s="1" t="s">
        <v>2062</v>
      </c>
      <c r="C2" s="1" t="s">
        <v>2063</v>
      </c>
      <c r="D2" s="1" t="s">
        <v>437</v>
      </c>
      <c r="E2" s="1" t="s">
        <v>34</v>
      </c>
      <c r="F2" s="1" t="s">
        <v>9847</v>
      </c>
      <c r="G2">
        <v>0</v>
      </c>
      <c r="H2">
        <v>0</v>
      </c>
      <c r="I2">
        <v>1548081.1</v>
      </c>
      <c r="J2" s="1" t="s">
        <v>376</v>
      </c>
      <c r="L2" s="1"/>
      <c r="N2" s="2"/>
      <c r="O2">
        <f t="shared" ref="O2:O65" si="0">IF(M2 &gt; H2, M2 - H2, 0)</f>
        <v>0</v>
      </c>
      <c r="P2">
        <f>IF(Customer_listing_Active_And_Suspended[[#This Row],[Current Bill]] &lt;= Customer_listing_Active_And_Suspended[[#This Row],[CURRENT PAYMENT]], 0,Customer_listing_Active_And_Suspended[[#This Row],[Current Bill]]-Customer_listing_Active_And_Suspended[[#This Row],[CURRENT PAYMENT]])</f>
        <v>0</v>
      </c>
      <c r="Q2" s="1" t="str" cm="1">
        <f t="array" ref="Q2">_xlfn.SWITCH(TRUE,
H2 = 0, "Suspended",
M2 = 0, "Non Payment",
M2 &gt; H2, "Full Payment",
M2 &lt; H2, "Part Payment"
)</f>
        <v>Suspended</v>
      </c>
      <c r="R2" s="1" t="str">
        <f>_xlfn.IFNA(VLOOKUP(K2,'ESR-DT Mapping'!A:E,5,0),"MD")</f>
        <v>MD</v>
      </c>
    </row>
    <row r="3" spans="1:18" x14ac:dyDescent="0.25">
      <c r="A3">
        <v>100067841</v>
      </c>
      <c r="B3" s="1" t="s">
        <v>7750</v>
      </c>
      <c r="C3" s="1" t="s">
        <v>7751</v>
      </c>
      <c r="D3" s="1" t="s">
        <v>4151</v>
      </c>
      <c r="E3" s="1" t="s">
        <v>34</v>
      </c>
      <c r="F3" s="1" t="s">
        <v>9847</v>
      </c>
      <c r="G3">
        <v>0</v>
      </c>
      <c r="H3">
        <v>0</v>
      </c>
      <c r="I3">
        <v>2893190.21</v>
      </c>
      <c r="J3" s="1" t="s">
        <v>1953</v>
      </c>
      <c r="L3" s="1"/>
      <c r="N3" s="2"/>
      <c r="O3">
        <f t="shared" si="0"/>
        <v>0</v>
      </c>
      <c r="P3">
        <f>IF(Customer_listing_Active_And_Suspended[[#This Row],[Current Bill]] &lt;= Customer_listing_Active_And_Suspended[[#This Row],[CURRENT PAYMENT]], 0,Customer_listing_Active_And_Suspended[[#This Row],[Current Bill]]-Customer_listing_Active_And_Suspended[[#This Row],[CURRENT PAYMENT]])</f>
        <v>0</v>
      </c>
      <c r="Q3" s="1" t="str" cm="1">
        <f t="array" ref="Q3">_xlfn.SWITCH(TRUE,
H3 = 0, "Suspended",
M3 = 0, "Non Payment",
M3 &gt; H3, "Full Payment",
M3 &lt; H3, "Part Payment"
)</f>
        <v>Suspended</v>
      </c>
      <c r="R3" s="1" t="str">
        <f>_xlfn.IFNA(VLOOKUP(K3,'ESR-DT Mapping'!A:E,5,0),"MD")</f>
        <v>MD</v>
      </c>
    </row>
    <row r="4" spans="1:18" x14ac:dyDescent="0.25">
      <c r="A4">
        <v>101644637</v>
      </c>
      <c r="B4" s="1" t="s">
        <v>3592</v>
      </c>
      <c r="C4" s="1" t="s">
        <v>3593</v>
      </c>
      <c r="D4" s="1" t="s">
        <v>537</v>
      </c>
      <c r="E4" s="1" t="s">
        <v>34</v>
      </c>
      <c r="F4" s="1" t="s">
        <v>9846</v>
      </c>
      <c r="G4">
        <v>0</v>
      </c>
      <c r="H4">
        <v>0</v>
      </c>
      <c r="I4">
        <v>134579.92000000001</v>
      </c>
      <c r="J4" s="1" t="s">
        <v>538</v>
      </c>
      <c r="K4">
        <v>1002208466</v>
      </c>
      <c r="L4" s="1" t="s">
        <v>3594</v>
      </c>
      <c r="N4" s="2"/>
      <c r="O4">
        <f t="shared" si="0"/>
        <v>0</v>
      </c>
      <c r="P4">
        <f>IF(Customer_listing_Active_And_Suspended[[#This Row],[Current Bill]] &lt;= Customer_listing_Active_And_Suspended[[#This Row],[CURRENT PAYMENT]], 0,Customer_listing_Active_And_Suspended[[#This Row],[Current Bill]]-Customer_listing_Active_And_Suspended[[#This Row],[CURRENT PAYMENT]])</f>
        <v>0</v>
      </c>
      <c r="Q4" s="1" t="str" cm="1">
        <f t="array" ref="Q4">_xlfn.SWITCH(TRUE,
H4 = 0, "Suspended",
M4 = 0, "Non Payment",
M4 &gt; H4, "Full Payment",
M4 &lt; H4, "Part Payment"
)</f>
        <v>Suspended</v>
      </c>
      <c r="R4" s="1" t="str">
        <f>_xlfn.IFNA(VLOOKUP(K4,'ESR-DT Mapping'!A:E,5,0),"MD")</f>
        <v xml:space="preserve">Franca Adeh </v>
      </c>
    </row>
    <row r="5" spans="1:18" x14ac:dyDescent="0.25">
      <c r="A5">
        <v>100526053</v>
      </c>
      <c r="B5" s="1" t="s">
        <v>4087</v>
      </c>
      <c r="C5" s="1" t="s">
        <v>4088</v>
      </c>
      <c r="D5" s="1" t="s">
        <v>537</v>
      </c>
      <c r="E5" s="1" t="s">
        <v>34</v>
      </c>
      <c r="F5" s="1" t="s">
        <v>9846</v>
      </c>
      <c r="G5">
        <v>0</v>
      </c>
      <c r="H5">
        <v>0</v>
      </c>
      <c r="I5">
        <v>23132.34</v>
      </c>
      <c r="J5" s="1" t="s">
        <v>538</v>
      </c>
      <c r="K5">
        <v>1002208468</v>
      </c>
      <c r="L5" s="1" t="s">
        <v>4089</v>
      </c>
      <c r="N5" s="2"/>
      <c r="O5">
        <f t="shared" si="0"/>
        <v>0</v>
      </c>
      <c r="P5">
        <f>IF(Customer_listing_Active_And_Suspended[[#This Row],[Current Bill]] &lt;= Customer_listing_Active_And_Suspended[[#This Row],[CURRENT PAYMENT]], 0,Customer_listing_Active_And_Suspended[[#This Row],[Current Bill]]-Customer_listing_Active_And_Suspended[[#This Row],[CURRENT PAYMENT]])</f>
        <v>0</v>
      </c>
      <c r="Q5" s="1" t="str" cm="1">
        <f t="array" ref="Q5">_xlfn.SWITCH(TRUE,
H5 = 0, "Suspended",
M5 = 0, "Non Payment",
M5 &gt; H5, "Full Payment",
M5 &lt; H5, "Part Payment"
)</f>
        <v>Suspended</v>
      </c>
      <c r="R5" s="1" t="str">
        <f>_xlfn.IFNA(VLOOKUP(K5,'ESR-DT Mapping'!A:E,5,0),"MD")</f>
        <v>Fatai Yekeen</v>
      </c>
    </row>
    <row r="6" spans="1:18" x14ac:dyDescent="0.25">
      <c r="A6">
        <v>101647354</v>
      </c>
      <c r="B6" s="1" t="s">
        <v>5831</v>
      </c>
      <c r="C6" s="1" t="s">
        <v>5832</v>
      </c>
      <c r="D6" s="1" t="s">
        <v>537</v>
      </c>
      <c r="E6" s="1" t="s">
        <v>34</v>
      </c>
      <c r="F6" s="1" t="s">
        <v>9846</v>
      </c>
      <c r="G6">
        <v>0</v>
      </c>
      <c r="H6">
        <v>0</v>
      </c>
      <c r="I6">
        <v>282638.75</v>
      </c>
      <c r="J6" s="1" t="s">
        <v>538</v>
      </c>
      <c r="K6">
        <v>1002208476</v>
      </c>
      <c r="L6" s="1" t="s">
        <v>5833</v>
      </c>
      <c r="N6" s="2"/>
      <c r="O6">
        <f t="shared" si="0"/>
        <v>0</v>
      </c>
      <c r="P6">
        <f>IF(Customer_listing_Active_And_Suspended[[#This Row],[Current Bill]] &lt;= Customer_listing_Active_And_Suspended[[#This Row],[CURRENT PAYMENT]], 0,Customer_listing_Active_And_Suspended[[#This Row],[Current Bill]]-Customer_listing_Active_And_Suspended[[#This Row],[CURRENT PAYMENT]])</f>
        <v>0</v>
      </c>
      <c r="Q6" s="1" t="str" cm="1">
        <f t="array" ref="Q6">_xlfn.SWITCH(TRUE,
H6 = 0, "Suspended",
M6 = 0, "Non Payment",
M6 &gt; H6, "Full Payment",
M6 &lt; H6, "Part Payment"
)</f>
        <v>Suspended</v>
      </c>
      <c r="R6" s="1" t="str">
        <f>_xlfn.IFNA(VLOOKUP(K6,'ESR-DT Mapping'!A:E,5,0),"MD")</f>
        <v xml:space="preserve">Franca Adeh </v>
      </c>
    </row>
    <row r="7" spans="1:18" x14ac:dyDescent="0.25">
      <c r="A7">
        <v>101647253</v>
      </c>
      <c r="B7" s="1" t="s">
        <v>5831</v>
      </c>
      <c r="C7" s="1" t="s">
        <v>5832</v>
      </c>
      <c r="D7" s="1" t="s">
        <v>537</v>
      </c>
      <c r="E7" s="1" t="s">
        <v>34</v>
      </c>
      <c r="F7" s="1" t="s">
        <v>9846</v>
      </c>
      <c r="G7">
        <v>0</v>
      </c>
      <c r="H7">
        <v>0</v>
      </c>
      <c r="I7">
        <v>89748.09</v>
      </c>
      <c r="J7" s="1" t="s">
        <v>538</v>
      </c>
      <c r="K7">
        <v>1002208476</v>
      </c>
      <c r="L7" s="1" t="s">
        <v>5833</v>
      </c>
      <c r="N7" s="2"/>
      <c r="O7">
        <f t="shared" si="0"/>
        <v>0</v>
      </c>
      <c r="P7">
        <f>IF(Customer_listing_Active_And_Suspended[[#This Row],[Current Bill]] &lt;= Customer_listing_Active_And_Suspended[[#This Row],[CURRENT PAYMENT]], 0,Customer_listing_Active_And_Suspended[[#This Row],[Current Bill]]-Customer_listing_Active_And_Suspended[[#This Row],[CURRENT PAYMENT]])</f>
        <v>0</v>
      </c>
      <c r="Q7" s="1" t="str" cm="1">
        <f t="array" ref="Q7">_xlfn.SWITCH(TRUE,
H7 = 0, "Suspended",
M7 = 0, "Non Payment",
M7 &gt; H7, "Full Payment",
M7 &lt; H7, "Part Payment"
)</f>
        <v>Suspended</v>
      </c>
      <c r="R7" s="1" t="str">
        <f>_xlfn.IFNA(VLOOKUP(K7,'ESR-DT Mapping'!A:E,5,0),"MD")</f>
        <v xml:space="preserve">Franca Adeh </v>
      </c>
    </row>
    <row r="8" spans="1:18" x14ac:dyDescent="0.25">
      <c r="A8">
        <v>101648097</v>
      </c>
      <c r="B8" s="1" t="s">
        <v>5831</v>
      </c>
      <c r="C8" s="1" t="s">
        <v>5832</v>
      </c>
      <c r="D8" s="1" t="s">
        <v>537</v>
      </c>
      <c r="E8" s="1" t="s">
        <v>34</v>
      </c>
      <c r="F8" s="1" t="s">
        <v>9846</v>
      </c>
      <c r="G8">
        <v>0</v>
      </c>
      <c r="H8">
        <v>0</v>
      </c>
      <c r="I8">
        <v>88748.09</v>
      </c>
      <c r="J8" s="1" t="s">
        <v>538</v>
      </c>
      <c r="K8">
        <v>1002208476</v>
      </c>
      <c r="L8" s="1" t="s">
        <v>5833</v>
      </c>
      <c r="N8" s="2"/>
      <c r="O8">
        <f t="shared" si="0"/>
        <v>0</v>
      </c>
      <c r="P8">
        <f>IF(Customer_listing_Active_And_Suspended[[#This Row],[Current Bill]] &lt;= Customer_listing_Active_And_Suspended[[#This Row],[CURRENT PAYMENT]], 0,Customer_listing_Active_And_Suspended[[#This Row],[Current Bill]]-Customer_listing_Active_And_Suspended[[#This Row],[CURRENT PAYMENT]])</f>
        <v>0</v>
      </c>
      <c r="Q8" s="1" t="str" cm="1">
        <f t="array" ref="Q8">_xlfn.SWITCH(TRUE,
H8 = 0, "Suspended",
M8 = 0, "Non Payment",
M8 &gt; H8, "Full Payment",
M8 &lt; H8, "Part Payment"
)</f>
        <v>Suspended</v>
      </c>
      <c r="R8" s="1" t="str">
        <f>_xlfn.IFNA(VLOOKUP(K8,'ESR-DT Mapping'!A:E,5,0),"MD")</f>
        <v xml:space="preserve">Franca Adeh </v>
      </c>
    </row>
    <row r="9" spans="1:18" x14ac:dyDescent="0.25">
      <c r="A9">
        <v>101178455</v>
      </c>
      <c r="B9" s="1" t="s">
        <v>5139</v>
      </c>
      <c r="C9" s="1" t="s">
        <v>5140</v>
      </c>
      <c r="D9" s="1" t="s">
        <v>537</v>
      </c>
      <c r="E9" s="1" t="s">
        <v>14</v>
      </c>
      <c r="F9" s="1" t="s">
        <v>9846</v>
      </c>
      <c r="G9">
        <v>506</v>
      </c>
      <c r="H9">
        <v>113957.53</v>
      </c>
      <c r="I9">
        <v>2290298.16</v>
      </c>
      <c r="J9" s="1" t="s">
        <v>538</v>
      </c>
      <c r="K9">
        <v>1000257789</v>
      </c>
      <c r="L9" s="1" t="s">
        <v>1993</v>
      </c>
      <c r="N9" s="2">
        <v>45118</v>
      </c>
      <c r="O9">
        <f t="shared" si="0"/>
        <v>0</v>
      </c>
      <c r="P9">
        <f>IF(Customer_listing_Active_And_Suspended[[#This Row],[Current Bill]] &lt;= Customer_listing_Active_And_Suspended[[#This Row],[CURRENT PAYMENT]], 0,Customer_listing_Active_And_Suspended[[#This Row],[Current Bill]]-Customer_listing_Active_And_Suspended[[#This Row],[CURRENT PAYMENT]])</f>
        <v>113957.53</v>
      </c>
      <c r="Q9" s="1" t="str" cm="1">
        <f t="array" ref="Q9">_xlfn.SWITCH(TRUE,
H9 = 0, "Suspended",
M9 = 0, "Non Payment",
M9 &gt; H9, "Full Payment",
M9 &lt; H9, "Part Payment"
)</f>
        <v>Non Payment</v>
      </c>
      <c r="R9" s="1" t="str">
        <f>_xlfn.IFNA(VLOOKUP(K9,'ESR-DT Mapping'!A:E,5,0),"MD")</f>
        <v>Nnamdi Nzekwe</v>
      </c>
    </row>
    <row r="10" spans="1:18" x14ac:dyDescent="0.25">
      <c r="A10">
        <v>100525858</v>
      </c>
      <c r="B10" s="1" t="s">
        <v>5639</v>
      </c>
      <c r="C10" s="1" t="s">
        <v>5640</v>
      </c>
      <c r="D10" s="1" t="s">
        <v>537</v>
      </c>
      <c r="E10" s="1" t="s">
        <v>34</v>
      </c>
      <c r="F10" s="1" t="s">
        <v>9846</v>
      </c>
      <c r="G10">
        <v>0</v>
      </c>
      <c r="H10">
        <v>0</v>
      </c>
      <c r="I10">
        <v>236519.08</v>
      </c>
      <c r="J10" s="1" t="s">
        <v>538</v>
      </c>
      <c r="K10">
        <v>1000257789</v>
      </c>
      <c r="L10" s="1" t="s">
        <v>1993</v>
      </c>
      <c r="N10" s="2"/>
      <c r="O10">
        <f t="shared" si="0"/>
        <v>0</v>
      </c>
      <c r="P10">
        <f>IF(Customer_listing_Active_And_Suspended[[#This Row],[Current Bill]] &lt;= Customer_listing_Active_And_Suspended[[#This Row],[CURRENT PAYMENT]], 0,Customer_listing_Active_And_Suspended[[#This Row],[Current Bill]]-Customer_listing_Active_And_Suspended[[#This Row],[CURRENT PAYMENT]])</f>
        <v>0</v>
      </c>
      <c r="Q10" s="1" t="str" cm="1">
        <f t="array" ref="Q10">_xlfn.SWITCH(TRUE,
H10 = 0, "Suspended",
M10 = 0, "Non Payment",
M10 &gt; H10, "Full Payment",
M10 &lt; H10, "Part Payment"
)</f>
        <v>Suspended</v>
      </c>
      <c r="R10" s="1" t="str">
        <f>_xlfn.IFNA(VLOOKUP(K10,'ESR-DT Mapping'!A:E,5,0),"MD")</f>
        <v>Nnamdi Nzekwe</v>
      </c>
    </row>
    <row r="11" spans="1:18" x14ac:dyDescent="0.25">
      <c r="A11">
        <v>100525951</v>
      </c>
      <c r="B11" s="1" t="s">
        <v>5633</v>
      </c>
      <c r="C11" s="1" t="s">
        <v>5634</v>
      </c>
      <c r="D11" s="1" t="s">
        <v>537</v>
      </c>
      <c r="E11" s="1" t="s">
        <v>34</v>
      </c>
      <c r="F11" s="1" t="s">
        <v>9846</v>
      </c>
      <c r="G11">
        <v>0</v>
      </c>
      <c r="H11">
        <v>0</v>
      </c>
      <c r="I11">
        <v>544012.30000000005</v>
      </c>
      <c r="J11" s="1" t="s">
        <v>538</v>
      </c>
      <c r="K11">
        <v>1000257789</v>
      </c>
      <c r="L11" s="1" t="s">
        <v>1993</v>
      </c>
      <c r="N11" s="2"/>
      <c r="O11">
        <f t="shared" si="0"/>
        <v>0</v>
      </c>
      <c r="P11">
        <f>IF(Customer_listing_Active_And_Suspended[[#This Row],[Current Bill]] &lt;= Customer_listing_Active_And_Suspended[[#This Row],[CURRENT PAYMENT]], 0,Customer_listing_Active_And_Suspended[[#This Row],[Current Bill]]-Customer_listing_Active_And_Suspended[[#This Row],[CURRENT PAYMENT]])</f>
        <v>0</v>
      </c>
      <c r="Q11" s="1" t="str" cm="1">
        <f t="array" ref="Q11">_xlfn.SWITCH(TRUE,
H11 = 0, "Suspended",
M11 = 0, "Non Payment",
M11 &gt; H11, "Full Payment",
M11 &lt; H11, "Part Payment"
)</f>
        <v>Suspended</v>
      </c>
      <c r="R11" s="1" t="str">
        <f>_xlfn.IFNA(VLOOKUP(K11,'ESR-DT Mapping'!A:E,5,0),"MD")</f>
        <v>Nnamdi Nzekwe</v>
      </c>
    </row>
    <row r="12" spans="1:18" x14ac:dyDescent="0.25">
      <c r="A12">
        <v>100522539</v>
      </c>
      <c r="B12" s="1" t="s">
        <v>8965</v>
      </c>
      <c r="C12" s="1" t="s">
        <v>8966</v>
      </c>
      <c r="D12" s="1" t="s">
        <v>537</v>
      </c>
      <c r="E12" s="1" t="s">
        <v>34</v>
      </c>
      <c r="F12" s="1" t="s">
        <v>9846</v>
      </c>
      <c r="G12">
        <v>0</v>
      </c>
      <c r="H12">
        <v>0</v>
      </c>
      <c r="I12">
        <v>167441.59</v>
      </c>
      <c r="J12" s="1" t="s">
        <v>538</v>
      </c>
      <c r="K12">
        <v>1000257789</v>
      </c>
      <c r="L12" s="1" t="s">
        <v>1993</v>
      </c>
      <c r="N12" s="2"/>
      <c r="O12">
        <f t="shared" si="0"/>
        <v>0</v>
      </c>
      <c r="P12">
        <f>IF(Customer_listing_Active_And_Suspended[[#This Row],[Current Bill]] &lt;= Customer_listing_Active_And_Suspended[[#This Row],[CURRENT PAYMENT]], 0,Customer_listing_Active_And_Suspended[[#This Row],[Current Bill]]-Customer_listing_Active_And_Suspended[[#This Row],[CURRENT PAYMENT]])</f>
        <v>0</v>
      </c>
      <c r="Q12" s="1" t="str" cm="1">
        <f t="array" ref="Q12">_xlfn.SWITCH(TRUE,
H12 = 0, "Suspended",
M12 = 0, "Non Payment",
M12 &gt; H12, "Full Payment",
M12 &lt; H12, "Part Payment"
)</f>
        <v>Suspended</v>
      </c>
      <c r="R12" s="1" t="str">
        <f>_xlfn.IFNA(VLOOKUP(K12,'ESR-DT Mapping'!A:E,5,0),"MD")</f>
        <v>Nnamdi Nzekwe</v>
      </c>
    </row>
    <row r="13" spans="1:18" x14ac:dyDescent="0.25">
      <c r="A13">
        <v>102881954</v>
      </c>
      <c r="B13" s="1" t="s">
        <v>9094</v>
      </c>
      <c r="C13" s="1" t="s">
        <v>9095</v>
      </c>
      <c r="D13" s="1" t="s">
        <v>1952</v>
      </c>
      <c r="E13" s="1" t="s">
        <v>14</v>
      </c>
      <c r="F13" s="1" t="s">
        <v>9847</v>
      </c>
      <c r="G13">
        <v>2068</v>
      </c>
      <c r="H13">
        <v>465739.45</v>
      </c>
      <c r="I13">
        <v>1003168.85</v>
      </c>
      <c r="J13" s="1" t="s">
        <v>538</v>
      </c>
      <c r="K13">
        <v>1000257789</v>
      </c>
      <c r="L13" s="1" t="s">
        <v>1993</v>
      </c>
      <c r="N13" s="2"/>
      <c r="O13">
        <f t="shared" si="0"/>
        <v>0</v>
      </c>
      <c r="P13">
        <f>IF(Customer_listing_Active_And_Suspended[[#This Row],[Current Bill]] &lt;= Customer_listing_Active_And_Suspended[[#This Row],[CURRENT PAYMENT]], 0,Customer_listing_Active_And_Suspended[[#This Row],[Current Bill]]-Customer_listing_Active_And_Suspended[[#This Row],[CURRENT PAYMENT]])</f>
        <v>465739.45</v>
      </c>
      <c r="Q13" s="1" t="str" cm="1">
        <f t="array" ref="Q13">_xlfn.SWITCH(TRUE,
H13 = 0, "Suspended",
M13 = 0, "Non Payment",
M13 &gt; H13, "Full Payment",
M13 &lt; H13, "Part Payment"
)</f>
        <v>Non Payment</v>
      </c>
      <c r="R13" s="1" t="str">
        <f>_xlfn.IFNA(VLOOKUP(K13,'ESR-DT Mapping'!A:E,5,0),"MD")</f>
        <v>Nnamdi Nzekwe</v>
      </c>
    </row>
    <row r="14" spans="1:18" x14ac:dyDescent="0.25">
      <c r="A14">
        <v>100525699</v>
      </c>
      <c r="B14" s="1" t="s">
        <v>9063</v>
      </c>
      <c r="C14" s="1" t="s">
        <v>9064</v>
      </c>
      <c r="D14" s="1" t="s">
        <v>537</v>
      </c>
      <c r="E14" s="1" t="s">
        <v>14</v>
      </c>
      <c r="F14" s="1" t="s">
        <v>9846</v>
      </c>
      <c r="G14">
        <v>460</v>
      </c>
      <c r="H14">
        <v>103597.75</v>
      </c>
      <c r="I14">
        <v>1097371.81</v>
      </c>
      <c r="J14" s="1" t="s">
        <v>538</v>
      </c>
      <c r="K14">
        <v>1000257789</v>
      </c>
      <c r="L14" s="1" t="s">
        <v>1993</v>
      </c>
      <c r="N14" s="2">
        <v>45800</v>
      </c>
      <c r="O14">
        <f t="shared" si="0"/>
        <v>0</v>
      </c>
      <c r="P14">
        <f>IF(Customer_listing_Active_And_Suspended[[#This Row],[Current Bill]] &lt;= Customer_listing_Active_And_Suspended[[#This Row],[CURRENT PAYMENT]], 0,Customer_listing_Active_And_Suspended[[#This Row],[Current Bill]]-Customer_listing_Active_And_Suspended[[#This Row],[CURRENT PAYMENT]])</f>
        <v>103597.75</v>
      </c>
      <c r="Q14" s="1" t="str" cm="1">
        <f t="array" ref="Q14">_xlfn.SWITCH(TRUE,
H14 = 0, "Suspended",
M14 = 0, "Non Payment",
M14 &gt; H14, "Full Payment",
M14 &lt; H14, "Part Payment"
)</f>
        <v>Non Payment</v>
      </c>
      <c r="R14" s="1" t="str">
        <f>_xlfn.IFNA(VLOOKUP(K14,'ESR-DT Mapping'!A:E,5,0),"MD")</f>
        <v>Nnamdi Nzekwe</v>
      </c>
    </row>
    <row r="15" spans="1:18" x14ac:dyDescent="0.25">
      <c r="A15">
        <v>102718022</v>
      </c>
      <c r="B15" s="1" t="s">
        <v>5627</v>
      </c>
      <c r="C15" s="1" t="s">
        <v>5628</v>
      </c>
      <c r="D15" s="1" t="s">
        <v>537</v>
      </c>
      <c r="E15" s="1" t="s">
        <v>34</v>
      </c>
      <c r="F15" s="1" t="s">
        <v>9846</v>
      </c>
      <c r="G15">
        <v>0</v>
      </c>
      <c r="H15">
        <v>0</v>
      </c>
      <c r="I15">
        <v>225396.86</v>
      </c>
      <c r="J15" s="1" t="s">
        <v>538</v>
      </c>
      <c r="K15">
        <v>1000257789</v>
      </c>
      <c r="L15" s="1" t="s">
        <v>1993</v>
      </c>
      <c r="N15" s="2"/>
      <c r="O15">
        <f t="shared" si="0"/>
        <v>0</v>
      </c>
      <c r="P15">
        <f>IF(Customer_listing_Active_And_Suspended[[#This Row],[Current Bill]] &lt;= Customer_listing_Active_And_Suspended[[#This Row],[CURRENT PAYMENT]], 0,Customer_listing_Active_And_Suspended[[#This Row],[Current Bill]]-Customer_listing_Active_And_Suspended[[#This Row],[CURRENT PAYMENT]])</f>
        <v>0</v>
      </c>
      <c r="Q15" s="1" t="str" cm="1">
        <f t="array" ref="Q15">_xlfn.SWITCH(TRUE,
H15 = 0, "Suspended",
M15 = 0, "Non Payment",
M15 &gt; H15, "Full Payment",
M15 &lt; H15, "Part Payment"
)</f>
        <v>Suspended</v>
      </c>
      <c r="R15" s="1" t="str">
        <f>_xlfn.IFNA(VLOOKUP(K15,'ESR-DT Mapping'!A:E,5,0),"MD")</f>
        <v>Nnamdi Nzekwe</v>
      </c>
    </row>
    <row r="16" spans="1:18" x14ac:dyDescent="0.25">
      <c r="A16">
        <v>102975126</v>
      </c>
      <c r="B16" s="1" t="s">
        <v>5141</v>
      </c>
      <c r="C16" s="1" t="s">
        <v>5142</v>
      </c>
      <c r="D16" s="1" t="s">
        <v>537</v>
      </c>
      <c r="E16" s="1" t="s">
        <v>14</v>
      </c>
      <c r="F16" s="1" t="s">
        <v>9846</v>
      </c>
      <c r="G16">
        <v>506</v>
      </c>
      <c r="H16">
        <v>113957.53</v>
      </c>
      <c r="I16">
        <v>113957.53</v>
      </c>
      <c r="J16" s="1" t="s">
        <v>538</v>
      </c>
      <c r="K16">
        <v>1000257789</v>
      </c>
      <c r="L16" s="1" t="s">
        <v>1993</v>
      </c>
      <c r="N16" s="2"/>
      <c r="O16">
        <f t="shared" si="0"/>
        <v>0</v>
      </c>
      <c r="P16">
        <f>IF(Customer_listing_Active_And_Suspended[[#This Row],[Current Bill]] &lt;= Customer_listing_Active_And_Suspended[[#This Row],[CURRENT PAYMENT]], 0,Customer_listing_Active_And_Suspended[[#This Row],[Current Bill]]-Customer_listing_Active_And_Suspended[[#This Row],[CURRENT PAYMENT]])</f>
        <v>113957.53</v>
      </c>
      <c r="Q16" s="1" t="str" cm="1">
        <f t="array" ref="Q16">_xlfn.SWITCH(TRUE,
H16 = 0, "Suspended",
M16 = 0, "Non Payment",
M16 &gt; H16, "Full Payment",
M16 &lt; H16, "Part Payment"
)</f>
        <v>Non Payment</v>
      </c>
      <c r="R16" s="1" t="str">
        <f>_xlfn.IFNA(VLOOKUP(K16,'ESR-DT Mapping'!A:E,5,0),"MD")</f>
        <v>Nnamdi Nzekwe</v>
      </c>
    </row>
    <row r="17" spans="1:18" x14ac:dyDescent="0.25">
      <c r="A17">
        <v>100526534</v>
      </c>
      <c r="B17" s="1" t="s">
        <v>5149</v>
      </c>
      <c r="C17" s="1" t="s">
        <v>5150</v>
      </c>
      <c r="D17" s="1" t="s">
        <v>537</v>
      </c>
      <c r="E17" s="1" t="s">
        <v>14</v>
      </c>
      <c r="F17" s="1" t="s">
        <v>9846</v>
      </c>
      <c r="G17">
        <v>506</v>
      </c>
      <c r="H17">
        <v>113957.53</v>
      </c>
      <c r="I17">
        <v>2807426.9</v>
      </c>
      <c r="J17" s="1" t="s">
        <v>538</v>
      </c>
      <c r="K17">
        <v>1000257789</v>
      </c>
      <c r="L17" s="1" t="s">
        <v>1993</v>
      </c>
      <c r="N17" s="2">
        <v>45309</v>
      </c>
      <c r="O17">
        <f t="shared" si="0"/>
        <v>0</v>
      </c>
      <c r="P17">
        <f>IF(Customer_listing_Active_And_Suspended[[#This Row],[Current Bill]] &lt;= Customer_listing_Active_And_Suspended[[#This Row],[CURRENT PAYMENT]], 0,Customer_listing_Active_And_Suspended[[#This Row],[Current Bill]]-Customer_listing_Active_And_Suspended[[#This Row],[CURRENT PAYMENT]])</f>
        <v>113957.53</v>
      </c>
      <c r="Q17" s="1" t="str" cm="1">
        <f t="array" ref="Q17">_xlfn.SWITCH(TRUE,
H17 = 0, "Suspended",
M17 = 0, "Non Payment",
M17 &gt; H17, "Full Payment",
M17 &lt; H17, "Part Payment"
)</f>
        <v>Non Payment</v>
      </c>
      <c r="R17" s="1" t="str">
        <f>_xlfn.IFNA(VLOOKUP(K17,'ESR-DT Mapping'!A:E,5,0),"MD")</f>
        <v>Nnamdi Nzekwe</v>
      </c>
    </row>
    <row r="18" spans="1:18" x14ac:dyDescent="0.25">
      <c r="A18">
        <v>101648102</v>
      </c>
      <c r="B18" s="1" t="s">
        <v>5645</v>
      </c>
      <c r="C18" s="1" t="s">
        <v>5646</v>
      </c>
      <c r="D18" s="1" t="s">
        <v>537</v>
      </c>
      <c r="E18" s="1" t="s">
        <v>34</v>
      </c>
      <c r="F18" s="1" t="s">
        <v>9846</v>
      </c>
      <c r="G18">
        <v>0</v>
      </c>
      <c r="H18">
        <v>0</v>
      </c>
      <c r="I18">
        <v>431497.95</v>
      </c>
      <c r="J18" s="1" t="s">
        <v>538</v>
      </c>
      <c r="K18">
        <v>1000257789</v>
      </c>
      <c r="L18" s="1" t="s">
        <v>1993</v>
      </c>
      <c r="N18" s="2"/>
      <c r="O18">
        <f t="shared" si="0"/>
        <v>0</v>
      </c>
      <c r="P18">
        <f>IF(Customer_listing_Active_And_Suspended[[#This Row],[Current Bill]] &lt;= Customer_listing_Active_And_Suspended[[#This Row],[CURRENT PAYMENT]], 0,Customer_listing_Active_And_Suspended[[#This Row],[Current Bill]]-Customer_listing_Active_And_Suspended[[#This Row],[CURRENT PAYMENT]])</f>
        <v>0</v>
      </c>
      <c r="Q18" s="1" t="str" cm="1">
        <f t="array" ref="Q18">_xlfn.SWITCH(TRUE,
H18 = 0, "Suspended",
M18 = 0, "Non Payment",
M18 &gt; H18, "Full Payment",
M18 &lt; H18, "Part Payment"
)</f>
        <v>Suspended</v>
      </c>
      <c r="R18" s="1" t="str">
        <f>_xlfn.IFNA(VLOOKUP(K18,'ESR-DT Mapping'!A:E,5,0),"MD")</f>
        <v>Nnamdi Nzekwe</v>
      </c>
    </row>
    <row r="19" spans="1:18" x14ac:dyDescent="0.25">
      <c r="A19">
        <v>101647258</v>
      </c>
      <c r="B19" s="1" t="s">
        <v>5645</v>
      </c>
      <c r="C19" s="1" t="s">
        <v>5646</v>
      </c>
      <c r="D19" s="1" t="s">
        <v>537</v>
      </c>
      <c r="E19" s="1" t="s">
        <v>34</v>
      </c>
      <c r="F19" s="1" t="s">
        <v>9846</v>
      </c>
      <c r="G19">
        <v>0</v>
      </c>
      <c r="H19">
        <v>0</v>
      </c>
      <c r="I19">
        <v>437797.95</v>
      </c>
      <c r="J19" s="1" t="s">
        <v>538</v>
      </c>
      <c r="K19">
        <v>1000257789</v>
      </c>
      <c r="L19" s="1" t="s">
        <v>1993</v>
      </c>
      <c r="N19" s="2"/>
      <c r="O19">
        <f t="shared" si="0"/>
        <v>0</v>
      </c>
      <c r="P19">
        <f>IF(Customer_listing_Active_And_Suspended[[#This Row],[Current Bill]] &lt;= Customer_listing_Active_And_Suspended[[#This Row],[CURRENT PAYMENT]], 0,Customer_listing_Active_And_Suspended[[#This Row],[Current Bill]]-Customer_listing_Active_And_Suspended[[#This Row],[CURRENT PAYMENT]])</f>
        <v>0</v>
      </c>
      <c r="Q19" s="1" t="str" cm="1">
        <f t="array" ref="Q19">_xlfn.SWITCH(TRUE,
H19 = 0, "Suspended",
M19 = 0, "Non Payment",
M19 &gt; H19, "Full Payment",
M19 &lt; H19, "Part Payment"
)</f>
        <v>Suspended</v>
      </c>
      <c r="R19" s="1" t="str">
        <f>_xlfn.IFNA(VLOOKUP(K19,'ESR-DT Mapping'!A:E,5,0),"MD")</f>
        <v>Nnamdi Nzekwe</v>
      </c>
    </row>
    <row r="20" spans="1:18" x14ac:dyDescent="0.25">
      <c r="A20">
        <v>100526126</v>
      </c>
      <c r="B20" s="1" t="s">
        <v>5145</v>
      </c>
      <c r="C20" s="1" t="s">
        <v>5146</v>
      </c>
      <c r="D20" s="1" t="s">
        <v>537</v>
      </c>
      <c r="E20" s="1" t="s">
        <v>14</v>
      </c>
      <c r="F20" s="1" t="s">
        <v>9846</v>
      </c>
      <c r="G20">
        <v>506</v>
      </c>
      <c r="H20">
        <v>113957.53</v>
      </c>
      <c r="I20">
        <v>456950.22</v>
      </c>
      <c r="J20" s="1" t="s">
        <v>538</v>
      </c>
      <c r="K20">
        <v>1000257789</v>
      </c>
      <c r="L20" s="1" t="s">
        <v>1993</v>
      </c>
      <c r="N20" s="2">
        <v>45796</v>
      </c>
      <c r="O20">
        <f t="shared" si="0"/>
        <v>0</v>
      </c>
      <c r="P20">
        <f>IF(Customer_listing_Active_And_Suspended[[#This Row],[Current Bill]] &lt;= Customer_listing_Active_And_Suspended[[#This Row],[CURRENT PAYMENT]], 0,Customer_listing_Active_And_Suspended[[#This Row],[Current Bill]]-Customer_listing_Active_And_Suspended[[#This Row],[CURRENT PAYMENT]])</f>
        <v>113957.53</v>
      </c>
      <c r="Q20" s="1" t="str" cm="1">
        <f t="array" ref="Q20">_xlfn.SWITCH(TRUE,
H20 = 0, "Suspended",
M20 = 0, "Non Payment",
M20 &gt; H20, "Full Payment",
M20 &lt; H20, "Part Payment"
)</f>
        <v>Non Payment</v>
      </c>
      <c r="R20" s="1" t="str">
        <f>_xlfn.IFNA(VLOOKUP(K20,'ESR-DT Mapping'!A:E,5,0),"MD")</f>
        <v>Nnamdi Nzekwe</v>
      </c>
    </row>
    <row r="21" spans="1:18" x14ac:dyDescent="0.25">
      <c r="A21">
        <v>100526382</v>
      </c>
      <c r="B21" s="1" t="s">
        <v>9204</v>
      </c>
      <c r="C21" s="1" t="s">
        <v>9205</v>
      </c>
      <c r="D21" s="1" t="s">
        <v>537</v>
      </c>
      <c r="E21" s="1" t="s">
        <v>34</v>
      </c>
      <c r="F21" s="1" t="s">
        <v>9846</v>
      </c>
      <c r="G21">
        <v>0</v>
      </c>
      <c r="H21">
        <v>0</v>
      </c>
      <c r="I21">
        <v>848798.67</v>
      </c>
      <c r="J21" s="1" t="s">
        <v>538</v>
      </c>
      <c r="K21">
        <v>1000257789</v>
      </c>
      <c r="L21" s="1" t="s">
        <v>1993</v>
      </c>
      <c r="N21" s="2"/>
      <c r="O21">
        <f t="shared" si="0"/>
        <v>0</v>
      </c>
      <c r="P21">
        <f>IF(Customer_listing_Active_And_Suspended[[#This Row],[Current Bill]] &lt;= Customer_listing_Active_And_Suspended[[#This Row],[CURRENT PAYMENT]], 0,Customer_listing_Active_And_Suspended[[#This Row],[Current Bill]]-Customer_listing_Active_And_Suspended[[#This Row],[CURRENT PAYMENT]])</f>
        <v>0</v>
      </c>
      <c r="Q21" s="1" t="str" cm="1">
        <f t="array" ref="Q21">_xlfn.SWITCH(TRUE,
H21 = 0, "Suspended",
M21 = 0, "Non Payment",
M21 &gt; H21, "Full Payment",
M21 &lt; H21, "Part Payment"
)</f>
        <v>Suspended</v>
      </c>
      <c r="R21" s="1" t="str">
        <f>_xlfn.IFNA(VLOOKUP(K21,'ESR-DT Mapping'!A:E,5,0),"MD")</f>
        <v>Nnamdi Nzekwe</v>
      </c>
    </row>
    <row r="22" spans="1:18" x14ac:dyDescent="0.25">
      <c r="A22">
        <v>100526031</v>
      </c>
      <c r="B22" s="1" t="s">
        <v>5647</v>
      </c>
      <c r="C22" s="1" t="s">
        <v>5648</v>
      </c>
      <c r="D22" s="1" t="s">
        <v>537</v>
      </c>
      <c r="E22" s="1" t="s">
        <v>34</v>
      </c>
      <c r="F22" s="1" t="s">
        <v>9846</v>
      </c>
      <c r="G22">
        <v>0</v>
      </c>
      <c r="H22">
        <v>0</v>
      </c>
      <c r="I22">
        <v>680916.42</v>
      </c>
      <c r="J22" s="1" t="s">
        <v>538</v>
      </c>
      <c r="K22">
        <v>1000257789</v>
      </c>
      <c r="L22" s="1" t="s">
        <v>1993</v>
      </c>
      <c r="N22" s="2"/>
      <c r="O22">
        <f t="shared" si="0"/>
        <v>0</v>
      </c>
      <c r="P22">
        <f>IF(Customer_listing_Active_And_Suspended[[#This Row],[Current Bill]] &lt;= Customer_listing_Active_And_Suspended[[#This Row],[CURRENT PAYMENT]], 0,Customer_listing_Active_And_Suspended[[#This Row],[Current Bill]]-Customer_listing_Active_And_Suspended[[#This Row],[CURRENT PAYMENT]])</f>
        <v>0</v>
      </c>
      <c r="Q22" s="1" t="str" cm="1">
        <f t="array" ref="Q22">_xlfn.SWITCH(TRUE,
H22 = 0, "Suspended",
M22 = 0, "Non Payment",
M22 &gt; H22, "Full Payment",
M22 &lt; H22, "Part Payment"
)</f>
        <v>Suspended</v>
      </c>
      <c r="R22" s="1" t="str">
        <f>_xlfn.IFNA(VLOOKUP(K22,'ESR-DT Mapping'!A:E,5,0),"MD")</f>
        <v>Nnamdi Nzekwe</v>
      </c>
    </row>
    <row r="23" spans="1:18" x14ac:dyDescent="0.25">
      <c r="A23">
        <v>101644649</v>
      </c>
      <c r="B23" s="1" t="s">
        <v>5641</v>
      </c>
      <c r="C23" s="1" t="s">
        <v>5642</v>
      </c>
      <c r="D23" s="1" t="s">
        <v>537</v>
      </c>
      <c r="E23" s="1" t="s">
        <v>34</v>
      </c>
      <c r="F23" s="1" t="s">
        <v>9846</v>
      </c>
      <c r="G23">
        <v>0</v>
      </c>
      <c r="H23">
        <v>0</v>
      </c>
      <c r="I23">
        <v>58294.73</v>
      </c>
      <c r="J23" s="1" t="s">
        <v>538</v>
      </c>
      <c r="K23">
        <v>1000257789</v>
      </c>
      <c r="L23" s="1" t="s">
        <v>1993</v>
      </c>
      <c r="N23" s="2"/>
      <c r="O23">
        <f t="shared" si="0"/>
        <v>0</v>
      </c>
      <c r="P23">
        <f>IF(Customer_listing_Active_And_Suspended[[#This Row],[Current Bill]] &lt;= Customer_listing_Active_And_Suspended[[#This Row],[CURRENT PAYMENT]], 0,Customer_listing_Active_And_Suspended[[#This Row],[Current Bill]]-Customer_listing_Active_And_Suspended[[#This Row],[CURRENT PAYMENT]])</f>
        <v>0</v>
      </c>
      <c r="Q23" s="1" t="str" cm="1">
        <f t="array" ref="Q23">_xlfn.SWITCH(TRUE,
H23 = 0, "Suspended",
M23 = 0, "Non Payment",
M23 &gt; H23, "Full Payment",
M23 &lt; H23, "Part Payment"
)</f>
        <v>Suspended</v>
      </c>
      <c r="R23" s="1" t="str">
        <f>_xlfn.IFNA(VLOOKUP(K23,'ESR-DT Mapping'!A:E,5,0),"MD")</f>
        <v>Nnamdi Nzekwe</v>
      </c>
    </row>
    <row r="24" spans="1:18" x14ac:dyDescent="0.25">
      <c r="A24">
        <v>100526494</v>
      </c>
      <c r="B24" s="1" t="s">
        <v>1991</v>
      </c>
      <c r="C24" s="1" t="s">
        <v>1992</v>
      </c>
      <c r="D24" s="1" t="s">
        <v>1952</v>
      </c>
      <c r="E24" s="1" t="s">
        <v>14</v>
      </c>
      <c r="F24" s="1" t="s">
        <v>9847</v>
      </c>
      <c r="G24">
        <v>5000</v>
      </c>
      <c r="H24">
        <v>1126062.5</v>
      </c>
      <c r="I24">
        <v>1046206.13</v>
      </c>
      <c r="J24" s="1" t="s">
        <v>538</v>
      </c>
      <c r="K24">
        <v>1000257789</v>
      </c>
      <c r="L24" s="1" t="s">
        <v>1993</v>
      </c>
      <c r="N24" s="2"/>
      <c r="O24">
        <f t="shared" si="0"/>
        <v>0</v>
      </c>
      <c r="P24">
        <f>IF(Customer_listing_Active_And_Suspended[[#This Row],[Current Bill]] &lt;= Customer_listing_Active_And_Suspended[[#This Row],[CURRENT PAYMENT]], 0,Customer_listing_Active_And_Suspended[[#This Row],[Current Bill]]-Customer_listing_Active_And_Suspended[[#This Row],[CURRENT PAYMENT]])</f>
        <v>1126062.5</v>
      </c>
      <c r="Q24" s="1" t="str" cm="1">
        <f t="array" ref="Q24">_xlfn.SWITCH(TRUE,
H24 = 0, "Suspended",
M24 = 0, "Non Payment",
M24 &gt; H24, "Full Payment",
M24 &lt; H24, "Part Payment"
)</f>
        <v>Non Payment</v>
      </c>
      <c r="R24" s="1" t="str">
        <f>_xlfn.IFNA(VLOOKUP(K24,'ESR-DT Mapping'!A:E,5,0),"MD")</f>
        <v>Nnamdi Nzekwe</v>
      </c>
    </row>
    <row r="25" spans="1:18" x14ac:dyDescent="0.25">
      <c r="A25">
        <v>101605041</v>
      </c>
      <c r="B25" s="1" t="s">
        <v>5637</v>
      </c>
      <c r="C25" s="1" t="s">
        <v>5638</v>
      </c>
      <c r="D25" s="1" t="s">
        <v>537</v>
      </c>
      <c r="E25" s="1" t="s">
        <v>34</v>
      </c>
      <c r="F25" s="1" t="s">
        <v>9846</v>
      </c>
      <c r="G25">
        <v>0</v>
      </c>
      <c r="H25">
        <v>0</v>
      </c>
      <c r="I25">
        <v>162970.23999999999</v>
      </c>
      <c r="J25" s="1" t="s">
        <v>538</v>
      </c>
      <c r="K25">
        <v>1000257789</v>
      </c>
      <c r="L25" s="1" t="s">
        <v>1993</v>
      </c>
      <c r="N25" s="2"/>
      <c r="O25">
        <f t="shared" si="0"/>
        <v>0</v>
      </c>
      <c r="P25">
        <f>IF(Customer_listing_Active_And_Suspended[[#This Row],[Current Bill]] &lt;= Customer_listing_Active_And_Suspended[[#This Row],[CURRENT PAYMENT]], 0,Customer_listing_Active_And_Suspended[[#This Row],[Current Bill]]-Customer_listing_Active_And_Suspended[[#This Row],[CURRENT PAYMENT]])</f>
        <v>0</v>
      </c>
      <c r="Q25" s="1" t="str" cm="1">
        <f t="array" ref="Q25">_xlfn.SWITCH(TRUE,
H25 = 0, "Suspended",
M25 = 0, "Non Payment",
M25 &gt; H25, "Full Payment",
M25 &lt; H25, "Part Payment"
)</f>
        <v>Suspended</v>
      </c>
      <c r="R25" s="1" t="str">
        <f>_xlfn.IFNA(VLOOKUP(K25,'ESR-DT Mapping'!A:E,5,0),"MD")</f>
        <v>Nnamdi Nzekwe</v>
      </c>
    </row>
    <row r="26" spans="1:18" x14ac:dyDescent="0.25">
      <c r="A26">
        <v>102771670</v>
      </c>
      <c r="B26" s="1" t="s">
        <v>5143</v>
      </c>
      <c r="C26" s="1" t="s">
        <v>5144</v>
      </c>
      <c r="D26" s="1" t="s">
        <v>537</v>
      </c>
      <c r="E26" s="1" t="s">
        <v>14</v>
      </c>
      <c r="F26" s="1" t="s">
        <v>9846</v>
      </c>
      <c r="G26">
        <v>506</v>
      </c>
      <c r="H26">
        <v>113957.53</v>
      </c>
      <c r="I26">
        <v>1309977.43</v>
      </c>
      <c r="J26" s="1" t="s">
        <v>538</v>
      </c>
      <c r="K26">
        <v>1000257789</v>
      </c>
      <c r="L26" s="1" t="s">
        <v>1993</v>
      </c>
      <c r="N26" s="2"/>
      <c r="O26">
        <f t="shared" si="0"/>
        <v>0</v>
      </c>
      <c r="P26">
        <f>IF(Customer_listing_Active_And_Suspended[[#This Row],[Current Bill]] &lt;= Customer_listing_Active_And_Suspended[[#This Row],[CURRENT PAYMENT]], 0,Customer_listing_Active_And_Suspended[[#This Row],[Current Bill]]-Customer_listing_Active_And_Suspended[[#This Row],[CURRENT PAYMENT]])</f>
        <v>113957.53</v>
      </c>
      <c r="Q26" s="1" t="str" cm="1">
        <f t="array" ref="Q26">_xlfn.SWITCH(TRUE,
H26 = 0, "Suspended",
M26 = 0, "Non Payment",
M26 &gt; H26, "Full Payment",
M26 &lt; H26, "Part Payment"
)</f>
        <v>Non Payment</v>
      </c>
      <c r="R26" s="1" t="str">
        <f>_xlfn.IFNA(VLOOKUP(K26,'ESR-DT Mapping'!A:E,5,0),"MD")</f>
        <v>Nnamdi Nzekwe</v>
      </c>
    </row>
    <row r="27" spans="1:18" x14ac:dyDescent="0.25">
      <c r="A27">
        <v>101687386</v>
      </c>
      <c r="B27" s="1" t="s">
        <v>5635</v>
      </c>
      <c r="C27" s="1" t="s">
        <v>5636</v>
      </c>
      <c r="D27" s="1" t="s">
        <v>537</v>
      </c>
      <c r="E27" s="1" t="s">
        <v>34</v>
      </c>
      <c r="F27" s="1" t="s">
        <v>9846</v>
      </c>
      <c r="G27">
        <v>0</v>
      </c>
      <c r="H27">
        <v>0</v>
      </c>
      <c r="I27">
        <v>178018.17</v>
      </c>
      <c r="J27" s="1" t="s">
        <v>538</v>
      </c>
      <c r="K27">
        <v>1000257789</v>
      </c>
      <c r="L27" s="1" t="s">
        <v>1993</v>
      </c>
      <c r="N27" s="2"/>
      <c r="O27">
        <f t="shared" si="0"/>
        <v>0</v>
      </c>
      <c r="P27">
        <f>IF(Customer_listing_Active_And_Suspended[[#This Row],[Current Bill]] &lt;= Customer_listing_Active_And_Suspended[[#This Row],[CURRENT PAYMENT]], 0,Customer_listing_Active_And_Suspended[[#This Row],[Current Bill]]-Customer_listing_Active_And_Suspended[[#This Row],[CURRENT PAYMENT]])</f>
        <v>0</v>
      </c>
      <c r="Q27" s="1" t="str" cm="1">
        <f t="array" ref="Q27">_xlfn.SWITCH(TRUE,
H27 = 0, "Suspended",
M27 = 0, "Non Payment",
M27 &gt; H27, "Full Payment",
M27 &lt; H27, "Part Payment"
)</f>
        <v>Suspended</v>
      </c>
      <c r="R27" s="1" t="str">
        <f>_xlfn.IFNA(VLOOKUP(K27,'ESR-DT Mapping'!A:E,5,0),"MD")</f>
        <v>Nnamdi Nzekwe</v>
      </c>
    </row>
    <row r="28" spans="1:18" x14ac:dyDescent="0.25">
      <c r="A28">
        <v>100522540</v>
      </c>
      <c r="B28" s="1" t="s">
        <v>5629</v>
      </c>
      <c r="C28" s="1" t="s">
        <v>5630</v>
      </c>
      <c r="D28" s="1" t="s">
        <v>537</v>
      </c>
      <c r="E28" s="1" t="s">
        <v>34</v>
      </c>
      <c r="F28" s="1" t="s">
        <v>9846</v>
      </c>
      <c r="G28">
        <v>0</v>
      </c>
      <c r="H28">
        <v>0</v>
      </c>
      <c r="I28">
        <v>490173.91</v>
      </c>
      <c r="J28" s="1" t="s">
        <v>538</v>
      </c>
      <c r="K28">
        <v>1000257789</v>
      </c>
      <c r="L28" s="1" t="s">
        <v>1993</v>
      </c>
      <c r="N28" s="2"/>
      <c r="O28">
        <f t="shared" si="0"/>
        <v>0</v>
      </c>
      <c r="P28">
        <f>IF(Customer_listing_Active_And_Suspended[[#This Row],[Current Bill]] &lt;= Customer_listing_Active_And_Suspended[[#This Row],[CURRENT PAYMENT]], 0,Customer_listing_Active_And_Suspended[[#This Row],[Current Bill]]-Customer_listing_Active_And_Suspended[[#This Row],[CURRENT PAYMENT]])</f>
        <v>0</v>
      </c>
      <c r="Q28" s="1" t="str" cm="1">
        <f t="array" ref="Q28">_xlfn.SWITCH(TRUE,
H28 = 0, "Suspended",
M28 = 0, "Non Payment",
M28 &gt; H28, "Full Payment",
M28 &lt; H28, "Part Payment"
)</f>
        <v>Suspended</v>
      </c>
      <c r="R28" s="1" t="str">
        <f>_xlfn.IFNA(VLOOKUP(K28,'ESR-DT Mapping'!A:E,5,0),"MD")</f>
        <v>Nnamdi Nzekwe</v>
      </c>
    </row>
    <row r="29" spans="1:18" x14ac:dyDescent="0.25">
      <c r="A29">
        <v>102890576</v>
      </c>
      <c r="B29" s="1" t="s">
        <v>5147</v>
      </c>
      <c r="C29" s="1" t="s">
        <v>5148</v>
      </c>
      <c r="D29" s="1" t="s">
        <v>537</v>
      </c>
      <c r="E29" s="1" t="s">
        <v>14</v>
      </c>
      <c r="F29" s="1" t="s">
        <v>9846</v>
      </c>
      <c r="G29">
        <v>506</v>
      </c>
      <c r="H29">
        <v>113957.53</v>
      </c>
      <c r="I29">
        <v>110332.13</v>
      </c>
      <c r="J29" s="1" t="s">
        <v>538</v>
      </c>
      <c r="K29">
        <v>1000257789</v>
      </c>
      <c r="L29" s="1" t="s">
        <v>1993</v>
      </c>
      <c r="M29">
        <v>117118</v>
      </c>
      <c r="N29" s="2">
        <v>45822</v>
      </c>
      <c r="O29">
        <f t="shared" si="0"/>
        <v>3160.4700000000012</v>
      </c>
      <c r="P29">
        <f>IF(Customer_listing_Active_And_Suspended[[#This Row],[Current Bill]] &lt;= Customer_listing_Active_And_Suspended[[#This Row],[CURRENT PAYMENT]], 0,Customer_listing_Active_And_Suspended[[#This Row],[Current Bill]]-Customer_listing_Active_And_Suspended[[#This Row],[CURRENT PAYMENT]])</f>
        <v>0</v>
      </c>
      <c r="Q29" s="1" t="str" cm="1">
        <f t="array" ref="Q29">_xlfn.SWITCH(TRUE,
H29 = 0, "Suspended",
M29 = 0, "Non Payment",
M29 &gt; H29, "Full Payment",
M29 &lt; H29, "Part Payment"
)</f>
        <v>Full Payment</v>
      </c>
      <c r="R29" s="1" t="str">
        <f>_xlfn.IFNA(VLOOKUP(K29,'ESR-DT Mapping'!A:E,5,0),"MD")</f>
        <v>Nnamdi Nzekwe</v>
      </c>
    </row>
    <row r="30" spans="1:18" x14ac:dyDescent="0.25">
      <c r="A30">
        <v>102191649</v>
      </c>
      <c r="B30" s="1" t="s">
        <v>5631</v>
      </c>
      <c r="C30" s="1" t="s">
        <v>5632</v>
      </c>
      <c r="D30" s="1" t="s">
        <v>537</v>
      </c>
      <c r="E30" s="1" t="s">
        <v>34</v>
      </c>
      <c r="F30" s="1" t="s">
        <v>9846</v>
      </c>
      <c r="G30">
        <v>0</v>
      </c>
      <c r="H30">
        <v>0</v>
      </c>
      <c r="I30">
        <v>232777.65</v>
      </c>
      <c r="J30" s="1" t="s">
        <v>538</v>
      </c>
      <c r="K30">
        <v>1000257789</v>
      </c>
      <c r="L30" s="1" t="s">
        <v>1993</v>
      </c>
      <c r="N30" s="2"/>
      <c r="O30">
        <f t="shared" si="0"/>
        <v>0</v>
      </c>
      <c r="P30">
        <f>IF(Customer_listing_Active_And_Suspended[[#This Row],[Current Bill]] &lt;= Customer_listing_Active_And_Suspended[[#This Row],[CURRENT PAYMENT]], 0,Customer_listing_Active_And_Suspended[[#This Row],[Current Bill]]-Customer_listing_Active_And_Suspended[[#This Row],[CURRENT PAYMENT]])</f>
        <v>0</v>
      </c>
      <c r="Q30" s="1" t="str" cm="1">
        <f t="array" ref="Q30">_xlfn.SWITCH(TRUE,
H30 = 0, "Suspended",
M30 = 0, "Non Payment",
M30 &gt; H30, "Full Payment",
M30 &lt; H30, "Part Payment"
)</f>
        <v>Suspended</v>
      </c>
      <c r="R30" s="1" t="str">
        <f>_xlfn.IFNA(VLOOKUP(K30,'ESR-DT Mapping'!A:E,5,0),"MD")</f>
        <v>Nnamdi Nzekwe</v>
      </c>
    </row>
    <row r="31" spans="1:18" x14ac:dyDescent="0.25">
      <c r="A31">
        <v>101645308</v>
      </c>
      <c r="B31" s="1" t="s">
        <v>5643</v>
      </c>
      <c r="C31" s="1" t="s">
        <v>5644</v>
      </c>
      <c r="D31" s="1" t="s">
        <v>537</v>
      </c>
      <c r="E31" s="1" t="s">
        <v>34</v>
      </c>
      <c r="F31" s="1" t="s">
        <v>9846</v>
      </c>
      <c r="G31">
        <v>0</v>
      </c>
      <c r="H31">
        <v>0</v>
      </c>
      <c r="I31">
        <v>58294.73</v>
      </c>
      <c r="J31" s="1" t="s">
        <v>538</v>
      </c>
      <c r="K31">
        <v>1000257789</v>
      </c>
      <c r="L31" s="1" t="s">
        <v>1993</v>
      </c>
      <c r="N31" s="2"/>
      <c r="O31">
        <f t="shared" si="0"/>
        <v>0</v>
      </c>
      <c r="P31">
        <f>IF(Customer_listing_Active_And_Suspended[[#This Row],[Current Bill]] &lt;= Customer_listing_Active_And_Suspended[[#This Row],[CURRENT PAYMENT]], 0,Customer_listing_Active_And_Suspended[[#This Row],[Current Bill]]-Customer_listing_Active_And_Suspended[[#This Row],[CURRENT PAYMENT]])</f>
        <v>0</v>
      </c>
      <c r="Q31" s="1" t="str" cm="1">
        <f t="array" ref="Q31">_xlfn.SWITCH(TRUE,
H31 = 0, "Suspended",
M31 = 0, "Non Payment",
M31 &gt; H31, "Full Payment",
M31 &lt; H31, "Part Payment"
)</f>
        <v>Suspended</v>
      </c>
      <c r="R31" s="1" t="str">
        <f>_xlfn.IFNA(VLOOKUP(K31,'ESR-DT Mapping'!A:E,5,0),"MD")</f>
        <v>Nnamdi Nzekwe</v>
      </c>
    </row>
    <row r="32" spans="1:18" x14ac:dyDescent="0.25">
      <c r="A32">
        <v>101704269</v>
      </c>
      <c r="B32" s="1" t="s">
        <v>8759</v>
      </c>
      <c r="C32" s="1" t="s">
        <v>8760</v>
      </c>
      <c r="D32" s="1" t="s">
        <v>537</v>
      </c>
      <c r="E32" s="1" t="s">
        <v>34</v>
      </c>
      <c r="F32" s="1" t="s">
        <v>9846</v>
      </c>
      <c r="G32">
        <v>0</v>
      </c>
      <c r="H32">
        <v>0</v>
      </c>
      <c r="I32">
        <v>72875.539999999994</v>
      </c>
      <c r="J32" s="1" t="s">
        <v>538</v>
      </c>
      <c r="K32">
        <v>1000257789</v>
      </c>
      <c r="L32" s="1" t="s">
        <v>1993</v>
      </c>
      <c r="N32" s="2"/>
      <c r="O32">
        <f t="shared" si="0"/>
        <v>0</v>
      </c>
      <c r="P32">
        <f>IF(Customer_listing_Active_And_Suspended[[#This Row],[Current Bill]] &lt;= Customer_listing_Active_And_Suspended[[#This Row],[CURRENT PAYMENT]], 0,Customer_listing_Active_And_Suspended[[#This Row],[Current Bill]]-Customer_listing_Active_And_Suspended[[#This Row],[CURRENT PAYMENT]])</f>
        <v>0</v>
      </c>
      <c r="Q32" s="1" t="str" cm="1">
        <f t="array" ref="Q32">_xlfn.SWITCH(TRUE,
H32 = 0, "Suspended",
M32 = 0, "Non Payment",
M32 &gt; H32, "Full Payment",
M32 &lt; H32, "Part Payment"
)</f>
        <v>Suspended</v>
      </c>
      <c r="R32" s="1" t="str">
        <f>_xlfn.IFNA(VLOOKUP(K32,'ESR-DT Mapping'!A:E,5,0),"MD")</f>
        <v>Nnamdi Nzekwe</v>
      </c>
    </row>
    <row r="33" spans="1:18" x14ac:dyDescent="0.25">
      <c r="A33">
        <v>102277451</v>
      </c>
      <c r="B33" s="1" t="s">
        <v>8413</v>
      </c>
      <c r="C33" s="1" t="s">
        <v>8414</v>
      </c>
      <c r="D33" s="1" t="s">
        <v>537</v>
      </c>
      <c r="E33" s="1" t="s">
        <v>14</v>
      </c>
      <c r="F33" s="1" t="s">
        <v>9846</v>
      </c>
      <c r="G33">
        <v>100</v>
      </c>
      <c r="H33">
        <v>22521.25</v>
      </c>
      <c r="I33">
        <v>47563.75</v>
      </c>
      <c r="J33" s="1" t="s">
        <v>538</v>
      </c>
      <c r="K33">
        <v>1000257789</v>
      </c>
      <c r="L33" s="1" t="s">
        <v>1993</v>
      </c>
      <c r="N33" s="2">
        <v>45797</v>
      </c>
      <c r="O33">
        <f t="shared" si="0"/>
        <v>0</v>
      </c>
      <c r="P33">
        <f>IF(Customer_listing_Active_And_Suspended[[#This Row],[Current Bill]] &lt;= Customer_listing_Active_And_Suspended[[#This Row],[CURRENT PAYMENT]], 0,Customer_listing_Active_And_Suspended[[#This Row],[Current Bill]]-Customer_listing_Active_And_Suspended[[#This Row],[CURRENT PAYMENT]])</f>
        <v>22521.25</v>
      </c>
      <c r="Q33" s="1" t="str" cm="1">
        <f t="array" ref="Q33">_xlfn.SWITCH(TRUE,
H33 = 0, "Suspended",
M33 = 0, "Non Payment",
M33 &gt; H33, "Full Payment",
M33 &lt; H33, "Part Payment"
)</f>
        <v>Non Payment</v>
      </c>
      <c r="R33" s="1" t="str">
        <f>_xlfn.IFNA(VLOOKUP(K33,'ESR-DT Mapping'!A:E,5,0),"MD")</f>
        <v>Nnamdi Nzekwe</v>
      </c>
    </row>
    <row r="34" spans="1:18" x14ac:dyDescent="0.25">
      <c r="A34">
        <v>102414841</v>
      </c>
      <c r="B34" s="1" t="s">
        <v>8411</v>
      </c>
      <c r="C34" s="1" t="s">
        <v>8412</v>
      </c>
      <c r="D34" s="1" t="s">
        <v>537</v>
      </c>
      <c r="E34" s="1" t="s">
        <v>14</v>
      </c>
      <c r="F34" s="1" t="s">
        <v>9846</v>
      </c>
      <c r="G34">
        <v>506</v>
      </c>
      <c r="H34">
        <v>113957.53</v>
      </c>
      <c r="I34">
        <v>1121240.97</v>
      </c>
      <c r="J34" s="1" t="s">
        <v>538</v>
      </c>
      <c r="K34">
        <v>1000257789</v>
      </c>
      <c r="L34" s="1" t="s">
        <v>1993</v>
      </c>
      <c r="N34" s="2"/>
      <c r="O34">
        <f t="shared" si="0"/>
        <v>0</v>
      </c>
      <c r="P34">
        <f>IF(Customer_listing_Active_And_Suspended[[#This Row],[Current Bill]] &lt;= Customer_listing_Active_And_Suspended[[#This Row],[CURRENT PAYMENT]], 0,Customer_listing_Active_And_Suspended[[#This Row],[Current Bill]]-Customer_listing_Active_And_Suspended[[#This Row],[CURRENT PAYMENT]])</f>
        <v>113957.53</v>
      </c>
      <c r="Q34" s="1" t="str" cm="1">
        <f t="array" ref="Q34">_xlfn.SWITCH(TRUE,
H34 = 0, "Suspended",
M34 = 0, "Non Payment",
M34 &gt; H34, "Full Payment",
M34 &lt; H34, "Part Payment"
)</f>
        <v>Non Payment</v>
      </c>
      <c r="R34" s="1" t="str">
        <f>_xlfn.IFNA(VLOOKUP(K34,'ESR-DT Mapping'!A:E,5,0),"MD")</f>
        <v>Nnamdi Nzekwe</v>
      </c>
    </row>
    <row r="35" spans="1:18" x14ac:dyDescent="0.25">
      <c r="A35">
        <v>101465270</v>
      </c>
      <c r="B35" s="1" t="s">
        <v>1955</v>
      </c>
      <c r="C35" s="1" t="s">
        <v>1956</v>
      </c>
      <c r="D35" s="1" t="s">
        <v>1952</v>
      </c>
      <c r="E35" s="1" t="s">
        <v>14</v>
      </c>
      <c r="F35" s="1" t="s">
        <v>9847</v>
      </c>
      <c r="G35">
        <v>2862</v>
      </c>
      <c r="H35">
        <v>644558.18000000005</v>
      </c>
      <c r="I35">
        <v>644558.18000000005</v>
      </c>
      <c r="J35" s="1" t="s">
        <v>538</v>
      </c>
      <c r="K35">
        <v>1002860032</v>
      </c>
      <c r="L35" s="1" t="s">
        <v>1957</v>
      </c>
      <c r="N35" s="2"/>
      <c r="O35">
        <f t="shared" si="0"/>
        <v>0</v>
      </c>
      <c r="P35">
        <f>IF(Customer_listing_Active_And_Suspended[[#This Row],[Current Bill]] &lt;= Customer_listing_Active_And_Suspended[[#This Row],[CURRENT PAYMENT]], 0,Customer_listing_Active_And_Suspended[[#This Row],[Current Bill]]-Customer_listing_Active_And_Suspended[[#This Row],[CURRENT PAYMENT]])</f>
        <v>644558.18000000005</v>
      </c>
      <c r="Q35" s="1" t="str" cm="1">
        <f t="array" ref="Q35">_xlfn.SWITCH(TRUE,
H35 = 0, "Suspended",
M35 = 0, "Non Payment",
M35 &gt; H35, "Full Payment",
M35 &lt; H35, "Part Payment"
)</f>
        <v>Non Payment</v>
      </c>
      <c r="R35" s="1" t="str">
        <f>_xlfn.IFNA(VLOOKUP(K35,'ESR-DT Mapping'!A:E,5,0),"MD")</f>
        <v>MD</v>
      </c>
    </row>
    <row r="36" spans="1:18" x14ac:dyDescent="0.25">
      <c r="A36">
        <v>101644647</v>
      </c>
      <c r="B36" s="1" t="s">
        <v>4020</v>
      </c>
      <c r="C36" s="1" t="s">
        <v>4021</v>
      </c>
      <c r="D36" s="1" t="s">
        <v>537</v>
      </c>
      <c r="E36" s="1" t="s">
        <v>34</v>
      </c>
      <c r="F36" s="1" t="s">
        <v>9846</v>
      </c>
      <c r="G36">
        <v>0</v>
      </c>
      <c r="H36">
        <v>0</v>
      </c>
      <c r="I36">
        <v>201777.98</v>
      </c>
      <c r="J36" s="1" t="s">
        <v>538</v>
      </c>
      <c r="K36">
        <v>1000171243</v>
      </c>
      <c r="L36" s="1" t="s">
        <v>4022</v>
      </c>
      <c r="N36" s="2"/>
      <c r="O36">
        <f t="shared" si="0"/>
        <v>0</v>
      </c>
      <c r="P36">
        <f>IF(Customer_listing_Active_And_Suspended[[#This Row],[Current Bill]] &lt;= Customer_listing_Active_And_Suspended[[#This Row],[CURRENT PAYMENT]], 0,Customer_listing_Active_And_Suspended[[#This Row],[Current Bill]]-Customer_listing_Active_And_Suspended[[#This Row],[CURRENT PAYMENT]])</f>
        <v>0</v>
      </c>
      <c r="Q36" s="1" t="str" cm="1">
        <f t="array" ref="Q36">_xlfn.SWITCH(TRUE,
H36 = 0, "Suspended",
M36 = 0, "Non Payment",
M36 &gt; H36, "Full Payment",
M36 &lt; H36, "Part Payment"
)</f>
        <v>Suspended</v>
      </c>
      <c r="R36" s="1" t="str">
        <f>_xlfn.IFNA(VLOOKUP(K36,'ESR-DT Mapping'!A:E,5,0),"MD")</f>
        <v>Fatai Yekeen</v>
      </c>
    </row>
    <row r="37" spans="1:18" x14ac:dyDescent="0.25">
      <c r="A37">
        <v>101628151</v>
      </c>
      <c r="B37" s="1" t="s">
        <v>535</v>
      </c>
      <c r="C37" s="1" t="s">
        <v>536</v>
      </c>
      <c r="D37" s="1" t="s">
        <v>537</v>
      </c>
      <c r="E37" s="1" t="s">
        <v>34</v>
      </c>
      <c r="F37" s="1" t="s">
        <v>9846</v>
      </c>
      <c r="G37">
        <v>0</v>
      </c>
      <c r="H37">
        <v>0</v>
      </c>
      <c r="I37">
        <v>51974.19</v>
      </c>
      <c r="J37" s="1" t="s">
        <v>538</v>
      </c>
      <c r="K37">
        <v>1002208470</v>
      </c>
      <c r="L37" s="1" t="s">
        <v>539</v>
      </c>
      <c r="N37" s="2"/>
      <c r="O37">
        <f t="shared" si="0"/>
        <v>0</v>
      </c>
      <c r="P37">
        <f>IF(Customer_listing_Active_And_Suspended[[#This Row],[Current Bill]] &lt;= Customer_listing_Active_And_Suspended[[#This Row],[CURRENT PAYMENT]], 0,Customer_listing_Active_And_Suspended[[#This Row],[Current Bill]]-Customer_listing_Active_And_Suspended[[#This Row],[CURRENT PAYMENT]])</f>
        <v>0</v>
      </c>
      <c r="Q37" s="1" t="str" cm="1">
        <f t="array" ref="Q37">_xlfn.SWITCH(TRUE,
H37 = 0, "Suspended",
M37 = 0, "Non Payment",
M37 &gt; H37, "Full Payment",
M37 &lt; H37, "Part Payment"
)</f>
        <v>Suspended</v>
      </c>
      <c r="R37" s="1" t="str">
        <f>_xlfn.IFNA(VLOOKUP(K37,'ESR-DT Mapping'!A:E,5,0),"MD")</f>
        <v>Nnamdi Nzekwe</v>
      </c>
    </row>
    <row r="38" spans="1:18" x14ac:dyDescent="0.25">
      <c r="A38">
        <v>101647484</v>
      </c>
      <c r="B38" s="1" t="s">
        <v>2981</v>
      </c>
      <c r="C38" s="1" t="s">
        <v>2982</v>
      </c>
      <c r="D38" s="1" t="s">
        <v>537</v>
      </c>
      <c r="E38" s="1" t="s">
        <v>34</v>
      </c>
      <c r="F38" s="1" t="s">
        <v>9846</v>
      </c>
      <c r="G38">
        <v>0</v>
      </c>
      <c r="H38">
        <v>0</v>
      </c>
      <c r="I38">
        <v>166367.54</v>
      </c>
      <c r="J38" s="1" t="s">
        <v>538</v>
      </c>
      <c r="K38">
        <v>1001610778</v>
      </c>
      <c r="L38" s="1" t="s">
        <v>2980</v>
      </c>
      <c r="N38" s="2"/>
      <c r="O38">
        <f t="shared" si="0"/>
        <v>0</v>
      </c>
      <c r="P38">
        <f>IF(Customer_listing_Active_And_Suspended[[#This Row],[Current Bill]] &lt;= Customer_listing_Active_And_Suspended[[#This Row],[CURRENT PAYMENT]], 0,Customer_listing_Active_And_Suspended[[#This Row],[Current Bill]]-Customer_listing_Active_And_Suspended[[#This Row],[CURRENT PAYMENT]])</f>
        <v>0</v>
      </c>
      <c r="Q38" s="1" t="str" cm="1">
        <f t="array" ref="Q38">_xlfn.SWITCH(TRUE,
H38 = 0, "Suspended",
M38 = 0, "Non Payment",
M38 &gt; H38, "Full Payment",
M38 &lt; H38, "Part Payment"
)</f>
        <v>Suspended</v>
      </c>
      <c r="R38" s="1" t="str">
        <f>_xlfn.IFNA(VLOOKUP(K38,'ESR-DT Mapping'!A:E,5,0),"MD")</f>
        <v xml:space="preserve">Franca Adeh </v>
      </c>
    </row>
    <row r="39" spans="1:18" x14ac:dyDescent="0.25">
      <c r="A39">
        <v>101646783</v>
      </c>
      <c r="B39" s="1" t="s">
        <v>2981</v>
      </c>
      <c r="C39" s="1" t="s">
        <v>2982</v>
      </c>
      <c r="D39" s="1" t="s">
        <v>537</v>
      </c>
      <c r="E39" s="1" t="s">
        <v>34</v>
      </c>
      <c r="F39" s="1" t="s">
        <v>9846</v>
      </c>
      <c r="G39">
        <v>0</v>
      </c>
      <c r="H39">
        <v>0</v>
      </c>
      <c r="I39">
        <v>305261.8</v>
      </c>
      <c r="J39" s="1" t="s">
        <v>538</v>
      </c>
      <c r="K39">
        <v>1001610778</v>
      </c>
      <c r="L39" s="1" t="s">
        <v>2980</v>
      </c>
      <c r="N39" s="2"/>
      <c r="O39">
        <f t="shared" si="0"/>
        <v>0</v>
      </c>
      <c r="P39">
        <f>IF(Customer_listing_Active_And_Suspended[[#This Row],[Current Bill]] &lt;= Customer_listing_Active_And_Suspended[[#This Row],[CURRENT PAYMENT]], 0,Customer_listing_Active_And_Suspended[[#This Row],[Current Bill]]-Customer_listing_Active_And_Suspended[[#This Row],[CURRENT PAYMENT]])</f>
        <v>0</v>
      </c>
      <c r="Q39" s="1" t="str" cm="1">
        <f t="array" ref="Q39">_xlfn.SWITCH(TRUE,
H39 = 0, "Suspended",
M39 = 0, "Non Payment",
M39 &gt; H39, "Full Payment",
M39 &lt; H39, "Part Payment"
)</f>
        <v>Suspended</v>
      </c>
      <c r="R39" s="1" t="str">
        <f>_xlfn.IFNA(VLOOKUP(K39,'ESR-DT Mapping'!A:E,5,0),"MD")</f>
        <v xml:space="preserve">Franca Adeh </v>
      </c>
    </row>
    <row r="40" spans="1:18" x14ac:dyDescent="0.25">
      <c r="A40">
        <v>101647627</v>
      </c>
      <c r="B40" s="1" t="s">
        <v>2981</v>
      </c>
      <c r="C40" s="1" t="s">
        <v>2982</v>
      </c>
      <c r="D40" s="1" t="s">
        <v>537</v>
      </c>
      <c r="E40" s="1" t="s">
        <v>34</v>
      </c>
      <c r="F40" s="1" t="s">
        <v>9846</v>
      </c>
      <c r="G40">
        <v>0</v>
      </c>
      <c r="H40">
        <v>0</v>
      </c>
      <c r="I40">
        <v>234461.8</v>
      </c>
      <c r="J40" s="1" t="s">
        <v>538</v>
      </c>
      <c r="K40">
        <v>1001610778</v>
      </c>
      <c r="L40" s="1" t="s">
        <v>2980</v>
      </c>
      <c r="N40" s="2"/>
      <c r="O40">
        <f t="shared" si="0"/>
        <v>0</v>
      </c>
      <c r="P40">
        <f>IF(Customer_listing_Active_And_Suspended[[#This Row],[Current Bill]] &lt;= Customer_listing_Active_And_Suspended[[#This Row],[CURRENT PAYMENT]], 0,Customer_listing_Active_And_Suspended[[#This Row],[Current Bill]]-Customer_listing_Active_And_Suspended[[#This Row],[CURRENT PAYMENT]])</f>
        <v>0</v>
      </c>
      <c r="Q40" s="1" t="str" cm="1">
        <f t="array" ref="Q40">_xlfn.SWITCH(TRUE,
H40 = 0, "Suspended",
M40 = 0, "Non Payment",
M40 &gt; H40, "Full Payment",
M40 &lt; H40, "Part Payment"
)</f>
        <v>Suspended</v>
      </c>
      <c r="R40" s="1" t="str">
        <f>_xlfn.IFNA(VLOOKUP(K40,'ESR-DT Mapping'!A:E,5,0),"MD")</f>
        <v xml:space="preserve">Franca Adeh </v>
      </c>
    </row>
    <row r="41" spans="1:18" x14ac:dyDescent="0.25">
      <c r="A41">
        <v>101645327</v>
      </c>
      <c r="B41" s="1" t="s">
        <v>2978</v>
      </c>
      <c r="C41" s="1" t="s">
        <v>2979</v>
      </c>
      <c r="D41" s="1" t="s">
        <v>537</v>
      </c>
      <c r="E41" s="1" t="s">
        <v>34</v>
      </c>
      <c r="F41" s="1" t="s">
        <v>9846</v>
      </c>
      <c r="G41">
        <v>0</v>
      </c>
      <c r="H41">
        <v>0</v>
      </c>
      <c r="I41">
        <v>116683.11</v>
      </c>
      <c r="J41" s="1" t="s">
        <v>538</v>
      </c>
      <c r="K41">
        <v>1001610778</v>
      </c>
      <c r="L41" s="1" t="s">
        <v>2980</v>
      </c>
      <c r="N41" s="2"/>
      <c r="O41">
        <f t="shared" si="0"/>
        <v>0</v>
      </c>
      <c r="P41">
        <f>IF(Customer_listing_Active_And_Suspended[[#This Row],[Current Bill]] &lt;= Customer_listing_Active_And_Suspended[[#This Row],[CURRENT PAYMENT]], 0,Customer_listing_Active_And_Suspended[[#This Row],[Current Bill]]-Customer_listing_Active_And_Suspended[[#This Row],[CURRENT PAYMENT]])</f>
        <v>0</v>
      </c>
      <c r="Q41" s="1" t="str" cm="1">
        <f t="array" ref="Q41">_xlfn.SWITCH(TRUE,
H41 = 0, "Suspended",
M41 = 0, "Non Payment",
M41 &gt; H41, "Full Payment",
M41 &lt; H41, "Part Payment"
)</f>
        <v>Suspended</v>
      </c>
      <c r="R41" s="1" t="str">
        <f>_xlfn.IFNA(VLOOKUP(K41,'ESR-DT Mapping'!A:E,5,0),"MD")</f>
        <v xml:space="preserve">Franca Adeh </v>
      </c>
    </row>
    <row r="42" spans="1:18" x14ac:dyDescent="0.25">
      <c r="A42">
        <v>100537576</v>
      </c>
      <c r="B42" s="1" t="s">
        <v>7813</v>
      </c>
      <c r="C42" s="1" t="s">
        <v>7814</v>
      </c>
      <c r="D42" s="1" t="s">
        <v>537</v>
      </c>
      <c r="E42" s="1" t="s">
        <v>34</v>
      </c>
      <c r="F42" s="1" t="s">
        <v>9846</v>
      </c>
      <c r="G42">
        <v>0</v>
      </c>
      <c r="H42">
        <v>0</v>
      </c>
      <c r="I42">
        <v>229532.58</v>
      </c>
      <c r="J42" s="1" t="s">
        <v>538</v>
      </c>
      <c r="K42">
        <v>1001601478</v>
      </c>
      <c r="L42" s="1" t="s">
        <v>1033</v>
      </c>
      <c r="N42" s="2"/>
      <c r="O42">
        <f t="shared" si="0"/>
        <v>0</v>
      </c>
      <c r="P42">
        <f>IF(Customer_listing_Active_And_Suspended[[#This Row],[Current Bill]] &lt;= Customer_listing_Active_And_Suspended[[#This Row],[CURRENT PAYMENT]], 0,Customer_listing_Active_And_Suspended[[#This Row],[Current Bill]]-Customer_listing_Active_And_Suspended[[#This Row],[CURRENT PAYMENT]])</f>
        <v>0</v>
      </c>
      <c r="Q42" s="1" t="str" cm="1">
        <f t="array" ref="Q42">_xlfn.SWITCH(TRUE,
H42 = 0, "Suspended",
M42 = 0, "Non Payment",
M42 &gt; H42, "Full Payment",
M42 &lt; H42, "Part Payment"
)</f>
        <v>Suspended</v>
      </c>
      <c r="R42" s="1" t="str">
        <f>_xlfn.IFNA(VLOOKUP(K42,'ESR-DT Mapping'!A:E,5,0),"MD")</f>
        <v>Fatai Yekeen</v>
      </c>
    </row>
    <row r="43" spans="1:18" x14ac:dyDescent="0.25">
      <c r="A43">
        <v>101645492</v>
      </c>
      <c r="B43" s="1" t="s">
        <v>7813</v>
      </c>
      <c r="C43" s="1" t="s">
        <v>7814</v>
      </c>
      <c r="D43" s="1" t="s">
        <v>537</v>
      </c>
      <c r="E43" s="1" t="s">
        <v>34</v>
      </c>
      <c r="F43" s="1" t="s">
        <v>9846</v>
      </c>
      <c r="G43">
        <v>0</v>
      </c>
      <c r="H43">
        <v>0</v>
      </c>
      <c r="I43">
        <v>80121.509999999995</v>
      </c>
      <c r="J43" s="1" t="s">
        <v>538</v>
      </c>
      <c r="K43">
        <v>1001601478</v>
      </c>
      <c r="L43" s="1" t="s">
        <v>1033</v>
      </c>
      <c r="N43" s="2"/>
      <c r="O43">
        <f t="shared" si="0"/>
        <v>0</v>
      </c>
      <c r="P43">
        <f>IF(Customer_listing_Active_And_Suspended[[#This Row],[Current Bill]] &lt;= Customer_listing_Active_And_Suspended[[#This Row],[CURRENT PAYMENT]], 0,Customer_listing_Active_And_Suspended[[#This Row],[Current Bill]]-Customer_listing_Active_And_Suspended[[#This Row],[CURRENT PAYMENT]])</f>
        <v>0</v>
      </c>
      <c r="Q43" s="1" t="str" cm="1">
        <f t="array" ref="Q43">_xlfn.SWITCH(TRUE,
H43 = 0, "Suspended",
M43 = 0, "Non Payment",
M43 &gt; H43, "Full Payment",
M43 &lt; H43, "Part Payment"
)</f>
        <v>Suspended</v>
      </c>
      <c r="R43" s="1" t="str">
        <f>_xlfn.IFNA(VLOOKUP(K43,'ESR-DT Mapping'!A:E,5,0),"MD")</f>
        <v>Fatai Yekeen</v>
      </c>
    </row>
    <row r="44" spans="1:18" x14ac:dyDescent="0.25">
      <c r="A44">
        <v>100538756</v>
      </c>
      <c r="B44" s="1" t="s">
        <v>5563</v>
      </c>
      <c r="C44" s="1" t="s">
        <v>5564</v>
      </c>
      <c r="D44" s="1" t="s">
        <v>537</v>
      </c>
      <c r="E44" s="1" t="s">
        <v>34</v>
      </c>
      <c r="F44" s="1" t="s">
        <v>9846</v>
      </c>
      <c r="G44">
        <v>0</v>
      </c>
      <c r="H44">
        <v>0</v>
      </c>
      <c r="I44">
        <v>1348351.41</v>
      </c>
      <c r="J44" s="1" t="s">
        <v>538</v>
      </c>
      <c r="K44">
        <v>1001601478</v>
      </c>
      <c r="L44" s="1" t="s">
        <v>1033</v>
      </c>
      <c r="N44" s="2"/>
      <c r="O44">
        <f t="shared" si="0"/>
        <v>0</v>
      </c>
      <c r="P44">
        <f>IF(Customer_listing_Active_And_Suspended[[#This Row],[Current Bill]] &lt;= Customer_listing_Active_And_Suspended[[#This Row],[CURRENT PAYMENT]], 0,Customer_listing_Active_And_Suspended[[#This Row],[Current Bill]]-Customer_listing_Active_And_Suspended[[#This Row],[CURRENT PAYMENT]])</f>
        <v>0</v>
      </c>
      <c r="Q44" s="1" t="str" cm="1">
        <f t="array" ref="Q44">_xlfn.SWITCH(TRUE,
H44 = 0, "Suspended",
M44 = 0, "Non Payment",
M44 &gt; H44, "Full Payment",
M44 &lt; H44, "Part Payment"
)</f>
        <v>Suspended</v>
      </c>
      <c r="R44" s="1" t="str">
        <f>_xlfn.IFNA(VLOOKUP(K44,'ESR-DT Mapping'!A:E,5,0),"MD")</f>
        <v>Fatai Yekeen</v>
      </c>
    </row>
    <row r="45" spans="1:18" x14ac:dyDescent="0.25">
      <c r="A45">
        <v>102660200</v>
      </c>
      <c r="B45" s="1" t="s">
        <v>5548</v>
      </c>
      <c r="C45" s="1" t="s">
        <v>5549</v>
      </c>
      <c r="D45" s="1" t="s">
        <v>537</v>
      </c>
      <c r="E45" s="1" t="s">
        <v>34</v>
      </c>
      <c r="F45" s="1" t="s">
        <v>9846</v>
      </c>
      <c r="G45">
        <v>0</v>
      </c>
      <c r="H45">
        <v>0</v>
      </c>
      <c r="I45">
        <v>203827.26</v>
      </c>
      <c r="J45" s="1" t="s">
        <v>538</v>
      </c>
      <c r="K45">
        <v>1001601478</v>
      </c>
      <c r="L45" s="1" t="s">
        <v>1033</v>
      </c>
      <c r="N45" s="2"/>
      <c r="O45">
        <f t="shared" si="0"/>
        <v>0</v>
      </c>
      <c r="P45">
        <f>IF(Customer_listing_Active_And_Suspended[[#This Row],[Current Bill]] &lt;= Customer_listing_Active_And_Suspended[[#This Row],[CURRENT PAYMENT]], 0,Customer_listing_Active_And_Suspended[[#This Row],[Current Bill]]-Customer_listing_Active_And_Suspended[[#This Row],[CURRENT PAYMENT]])</f>
        <v>0</v>
      </c>
      <c r="Q45" s="1" t="str" cm="1">
        <f t="array" ref="Q45">_xlfn.SWITCH(TRUE,
H45 = 0, "Suspended",
M45 = 0, "Non Payment",
M45 &gt; H45, "Full Payment",
M45 &lt; H45, "Part Payment"
)</f>
        <v>Suspended</v>
      </c>
      <c r="R45" s="1" t="str">
        <f>_xlfn.IFNA(VLOOKUP(K45,'ESR-DT Mapping'!A:E,5,0),"MD")</f>
        <v>Fatai Yekeen</v>
      </c>
    </row>
    <row r="46" spans="1:18" x14ac:dyDescent="0.25">
      <c r="A46">
        <v>101628010</v>
      </c>
      <c r="B46" s="1" t="s">
        <v>5561</v>
      </c>
      <c r="C46" s="1" t="s">
        <v>5562</v>
      </c>
      <c r="D46" s="1" t="s">
        <v>537</v>
      </c>
      <c r="E46" s="1" t="s">
        <v>34</v>
      </c>
      <c r="F46" s="1" t="s">
        <v>9846</v>
      </c>
      <c r="G46">
        <v>0</v>
      </c>
      <c r="H46">
        <v>0</v>
      </c>
      <c r="I46">
        <v>39546.89</v>
      </c>
      <c r="J46" s="1" t="s">
        <v>538</v>
      </c>
      <c r="K46">
        <v>1001601478</v>
      </c>
      <c r="L46" s="1" t="s">
        <v>1033</v>
      </c>
      <c r="N46" s="2"/>
      <c r="O46">
        <f t="shared" si="0"/>
        <v>0</v>
      </c>
      <c r="P46">
        <f>IF(Customer_listing_Active_And_Suspended[[#This Row],[Current Bill]] &lt;= Customer_listing_Active_And_Suspended[[#This Row],[CURRENT PAYMENT]], 0,Customer_listing_Active_And_Suspended[[#This Row],[Current Bill]]-Customer_listing_Active_And_Suspended[[#This Row],[CURRENT PAYMENT]])</f>
        <v>0</v>
      </c>
      <c r="Q46" s="1" t="str" cm="1">
        <f t="array" ref="Q46">_xlfn.SWITCH(TRUE,
H46 = 0, "Suspended",
M46 = 0, "Non Payment",
M46 &gt; H46, "Full Payment",
M46 &lt; H46, "Part Payment"
)</f>
        <v>Suspended</v>
      </c>
      <c r="R46" s="1" t="str">
        <f>_xlfn.IFNA(VLOOKUP(K46,'ESR-DT Mapping'!A:E,5,0),"MD")</f>
        <v>Fatai Yekeen</v>
      </c>
    </row>
    <row r="47" spans="1:18" x14ac:dyDescent="0.25">
      <c r="A47">
        <v>102180750</v>
      </c>
      <c r="B47" s="1" t="s">
        <v>5554</v>
      </c>
      <c r="C47" s="1" t="s">
        <v>5556</v>
      </c>
      <c r="D47" s="1" t="s">
        <v>537</v>
      </c>
      <c r="E47" s="1" t="s">
        <v>34</v>
      </c>
      <c r="F47" s="1" t="s">
        <v>9846</v>
      </c>
      <c r="G47">
        <v>0</v>
      </c>
      <c r="H47">
        <v>0</v>
      </c>
      <c r="I47">
        <v>776665.84</v>
      </c>
      <c r="J47" s="1" t="s">
        <v>538</v>
      </c>
      <c r="K47">
        <v>1001601478</v>
      </c>
      <c r="L47" s="1" t="s">
        <v>1033</v>
      </c>
      <c r="N47" s="2"/>
      <c r="O47">
        <f t="shared" si="0"/>
        <v>0</v>
      </c>
      <c r="P47">
        <f>IF(Customer_listing_Active_And_Suspended[[#This Row],[Current Bill]] &lt;= Customer_listing_Active_And_Suspended[[#This Row],[CURRENT PAYMENT]], 0,Customer_listing_Active_And_Suspended[[#This Row],[Current Bill]]-Customer_listing_Active_And_Suspended[[#This Row],[CURRENT PAYMENT]])</f>
        <v>0</v>
      </c>
      <c r="Q47" s="1" t="str" cm="1">
        <f t="array" ref="Q47">_xlfn.SWITCH(TRUE,
H47 = 0, "Suspended",
M47 = 0, "Non Payment",
M47 &gt; H47, "Full Payment",
M47 &lt; H47, "Part Payment"
)</f>
        <v>Suspended</v>
      </c>
      <c r="R47" s="1" t="str">
        <f>_xlfn.IFNA(VLOOKUP(K47,'ESR-DT Mapping'!A:E,5,0),"MD")</f>
        <v>Fatai Yekeen</v>
      </c>
    </row>
    <row r="48" spans="1:18" x14ac:dyDescent="0.25">
      <c r="A48">
        <v>102539576</v>
      </c>
      <c r="B48" s="1" t="s">
        <v>5554</v>
      </c>
      <c r="C48" s="1" t="s">
        <v>5556</v>
      </c>
      <c r="D48" s="1" t="s">
        <v>537</v>
      </c>
      <c r="E48" s="1" t="s">
        <v>34</v>
      </c>
      <c r="F48" s="1" t="s">
        <v>9846</v>
      </c>
      <c r="G48">
        <v>0</v>
      </c>
      <c r="H48">
        <v>0</v>
      </c>
      <c r="I48">
        <v>776665.84</v>
      </c>
      <c r="J48" s="1" t="s">
        <v>538</v>
      </c>
      <c r="K48">
        <v>1001601478</v>
      </c>
      <c r="L48" s="1" t="s">
        <v>1033</v>
      </c>
      <c r="N48" s="2"/>
      <c r="O48">
        <f t="shared" si="0"/>
        <v>0</v>
      </c>
      <c r="P48">
        <f>IF(Customer_listing_Active_And_Suspended[[#This Row],[Current Bill]] &lt;= Customer_listing_Active_And_Suspended[[#This Row],[CURRENT PAYMENT]], 0,Customer_listing_Active_And_Suspended[[#This Row],[Current Bill]]-Customer_listing_Active_And_Suspended[[#This Row],[CURRENT PAYMENT]])</f>
        <v>0</v>
      </c>
      <c r="Q48" s="1" t="str" cm="1">
        <f t="array" ref="Q48">_xlfn.SWITCH(TRUE,
H48 = 0, "Suspended",
M48 = 0, "Non Payment",
M48 &gt; H48, "Full Payment",
M48 &lt; H48, "Part Payment"
)</f>
        <v>Suspended</v>
      </c>
      <c r="R48" s="1" t="str">
        <f>_xlfn.IFNA(VLOOKUP(K48,'ESR-DT Mapping'!A:E,5,0),"MD")</f>
        <v>Fatai Yekeen</v>
      </c>
    </row>
    <row r="49" spans="1:18" x14ac:dyDescent="0.25">
      <c r="A49">
        <v>102180737</v>
      </c>
      <c r="B49" s="1" t="s">
        <v>5554</v>
      </c>
      <c r="C49" s="1" t="s">
        <v>5555</v>
      </c>
      <c r="D49" s="1" t="s">
        <v>537</v>
      </c>
      <c r="E49" s="1" t="s">
        <v>34</v>
      </c>
      <c r="F49" s="1" t="s">
        <v>9846</v>
      </c>
      <c r="G49">
        <v>0</v>
      </c>
      <c r="H49">
        <v>0</v>
      </c>
      <c r="I49">
        <v>776665.84</v>
      </c>
      <c r="J49" s="1" t="s">
        <v>538</v>
      </c>
      <c r="K49">
        <v>1001601478</v>
      </c>
      <c r="L49" s="1" t="s">
        <v>1033</v>
      </c>
      <c r="N49" s="2"/>
      <c r="O49">
        <f t="shared" si="0"/>
        <v>0</v>
      </c>
      <c r="P49">
        <f>IF(Customer_listing_Active_And_Suspended[[#This Row],[Current Bill]] &lt;= Customer_listing_Active_And_Suspended[[#This Row],[CURRENT PAYMENT]], 0,Customer_listing_Active_And_Suspended[[#This Row],[Current Bill]]-Customer_listing_Active_And_Suspended[[#This Row],[CURRENT PAYMENT]])</f>
        <v>0</v>
      </c>
      <c r="Q49" s="1" t="str" cm="1">
        <f t="array" ref="Q49">_xlfn.SWITCH(TRUE,
H49 = 0, "Suspended",
M49 = 0, "Non Payment",
M49 &gt; H49, "Full Payment",
M49 &lt; H49, "Part Payment"
)</f>
        <v>Suspended</v>
      </c>
      <c r="R49" s="1" t="str">
        <f>_xlfn.IFNA(VLOOKUP(K49,'ESR-DT Mapping'!A:E,5,0),"MD")</f>
        <v>Fatai Yekeen</v>
      </c>
    </row>
    <row r="50" spans="1:18" x14ac:dyDescent="0.25">
      <c r="A50">
        <v>102546219</v>
      </c>
      <c r="B50" s="1" t="s">
        <v>5550</v>
      </c>
      <c r="C50" s="1" t="s">
        <v>5551</v>
      </c>
      <c r="D50" s="1" t="s">
        <v>537</v>
      </c>
      <c r="E50" s="1" t="s">
        <v>34</v>
      </c>
      <c r="F50" s="1" t="s">
        <v>9846</v>
      </c>
      <c r="G50">
        <v>0</v>
      </c>
      <c r="H50">
        <v>0</v>
      </c>
      <c r="I50">
        <v>776665.84</v>
      </c>
      <c r="J50" s="1" t="s">
        <v>538</v>
      </c>
      <c r="K50">
        <v>1001601478</v>
      </c>
      <c r="L50" s="1" t="s">
        <v>1033</v>
      </c>
      <c r="N50" s="2"/>
      <c r="O50">
        <f t="shared" si="0"/>
        <v>0</v>
      </c>
      <c r="P50">
        <f>IF(Customer_listing_Active_And_Suspended[[#This Row],[Current Bill]] &lt;= Customer_listing_Active_And_Suspended[[#This Row],[CURRENT PAYMENT]], 0,Customer_listing_Active_And_Suspended[[#This Row],[Current Bill]]-Customer_listing_Active_And_Suspended[[#This Row],[CURRENT PAYMENT]])</f>
        <v>0</v>
      </c>
      <c r="Q50" s="1" t="str" cm="1">
        <f t="array" ref="Q50">_xlfn.SWITCH(TRUE,
H50 = 0, "Suspended",
M50 = 0, "Non Payment",
M50 &gt; H50, "Full Payment",
M50 &lt; H50, "Part Payment"
)</f>
        <v>Suspended</v>
      </c>
      <c r="R50" s="1" t="str">
        <f>_xlfn.IFNA(VLOOKUP(K50,'ESR-DT Mapping'!A:E,5,0),"MD")</f>
        <v>Fatai Yekeen</v>
      </c>
    </row>
    <row r="51" spans="1:18" x14ac:dyDescent="0.25">
      <c r="A51">
        <v>102421823</v>
      </c>
      <c r="B51" s="1" t="s">
        <v>5557</v>
      </c>
      <c r="C51" s="1" t="s">
        <v>5558</v>
      </c>
      <c r="D51" s="1" t="s">
        <v>537</v>
      </c>
      <c r="E51" s="1" t="s">
        <v>34</v>
      </c>
      <c r="F51" s="1" t="s">
        <v>9846</v>
      </c>
      <c r="G51">
        <v>0</v>
      </c>
      <c r="H51">
        <v>0</v>
      </c>
      <c r="I51">
        <v>776665.84</v>
      </c>
      <c r="J51" s="1" t="s">
        <v>538</v>
      </c>
      <c r="K51">
        <v>1001601478</v>
      </c>
      <c r="L51" s="1" t="s">
        <v>1033</v>
      </c>
      <c r="N51" s="2"/>
      <c r="O51">
        <f t="shared" si="0"/>
        <v>0</v>
      </c>
      <c r="P51">
        <f>IF(Customer_listing_Active_And_Suspended[[#This Row],[Current Bill]] &lt;= Customer_listing_Active_And_Suspended[[#This Row],[CURRENT PAYMENT]], 0,Customer_listing_Active_And_Suspended[[#This Row],[Current Bill]]-Customer_listing_Active_And_Suspended[[#This Row],[CURRENT PAYMENT]])</f>
        <v>0</v>
      </c>
      <c r="Q51" s="1" t="str" cm="1">
        <f t="array" ref="Q51">_xlfn.SWITCH(TRUE,
H51 = 0, "Suspended",
M51 = 0, "Non Payment",
M51 &gt; H51, "Full Payment",
M51 &lt; H51, "Part Payment"
)</f>
        <v>Suspended</v>
      </c>
      <c r="R51" s="1" t="str">
        <f>_xlfn.IFNA(VLOOKUP(K51,'ESR-DT Mapping'!A:E,5,0),"MD")</f>
        <v>Fatai Yekeen</v>
      </c>
    </row>
    <row r="52" spans="1:18" x14ac:dyDescent="0.25">
      <c r="A52">
        <v>102419019</v>
      </c>
      <c r="B52" s="1" t="s">
        <v>9630</v>
      </c>
      <c r="C52" s="1" t="s">
        <v>9631</v>
      </c>
      <c r="D52" s="1" t="s">
        <v>537</v>
      </c>
      <c r="E52" s="1" t="s">
        <v>34</v>
      </c>
      <c r="F52" s="1" t="s">
        <v>9846</v>
      </c>
      <c r="G52">
        <v>0</v>
      </c>
      <c r="H52">
        <v>0</v>
      </c>
      <c r="I52">
        <v>776665.84</v>
      </c>
      <c r="J52" s="1" t="s">
        <v>538</v>
      </c>
      <c r="K52">
        <v>1001601478</v>
      </c>
      <c r="L52" s="1" t="s">
        <v>1033</v>
      </c>
      <c r="N52" s="2"/>
      <c r="O52">
        <f t="shared" si="0"/>
        <v>0</v>
      </c>
      <c r="P52">
        <f>IF(Customer_listing_Active_And_Suspended[[#This Row],[Current Bill]] &lt;= Customer_listing_Active_And_Suspended[[#This Row],[CURRENT PAYMENT]], 0,Customer_listing_Active_And_Suspended[[#This Row],[Current Bill]]-Customer_listing_Active_And_Suspended[[#This Row],[CURRENT PAYMENT]])</f>
        <v>0</v>
      </c>
      <c r="Q52" s="1" t="str" cm="1">
        <f t="array" ref="Q52">_xlfn.SWITCH(TRUE,
H52 = 0, "Suspended",
M52 = 0, "Non Payment",
M52 &gt; H52, "Full Payment",
M52 &lt; H52, "Part Payment"
)</f>
        <v>Suspended</v>
      </c>
      <c r="R52" s="1" t="str">
        <f>_xlfn.IFNA(VLOOKUP(K52,'ESR-DT Mapping'!A:E,5,0),"MD")</f>
        <v>Fatai Yekeen</v>
      </c>
    </row>
    <row r="53" spans="1:18" x14ac:dyDescent="0.25">
      <c r="A53">
        <v>102176539</v>
      </c>
      <c r="B53" s="1" t="s">
        <v>5552</v>
      </c>
      <c r="C53" s="1" t="s">
        <v>5553</v>
      </c>
      <c r="D53" s="1" t="s">
        <v>537</v>
      </c>
      <c r="E53" s="1" t="s">
        <v>34</v>
      </c>
      <c r="F53" s="1" t="s">
        <v>9846</v>
      </c>
      <c r="G53">
        <v>0</v>
      </c>
      <c r="H53">
        <v>0</v>
      </c>
      <c r="I53">
        <v>776665.84</v>
      </c>
      <c r="J53" s="1" t="s">
        <v>538</v>
      </c>
      <c r="K53">
        <v>1001601478</v>
      </c>
      <c r="L53" s="1" t="s">
        <v>1033</v>
      </c>
      <c r="N53" s="2"/>
      <c r="O53">
        <f t="shared" si="0"/>
        <v>0</v>
      </c>
      <c r="P53">
        <f>IF(Customer_listing_Active_And_Suspended[[#This Row],[Current Bill]] &lt;= Customer_listing_Active_And_Suspended[[#This Row],[CURRENT PAYMENT]], 0,Customer_listing_Active_And_Suspended[[#This Row],[Current Bill]]-Customer_listing_Active_And_Suspended[[#This Row],[CURRENT PAYMENT]])</f>
        <v>0</v>
      </c>
      <c r="Q53" s="1" t="str" cm="1">
        <f t="array" ref="Q53">_xlfn.SWITCH(TRUE,
H53 = 0, "Suspended",
M53 = 0, "Non Payment",
M53 &gt; H53, "Full Payment",
M53 &lt; H53, "Part Payment"
)</f>
        <v>Suspended</v>
      </c>
      <c r="R53" s="1" t="str">
        <f>_xlfn.IFNA(VLOOKUP(K53,'ESR-DT Mapping'!A:E,5,0),"MD")</f>
        <v>Fatai Yekeen</v>
      </c>
    </row>
    <row r="54" spans="1:18" x14ac:dyDescent="0.25">
      <c r="A54">
        <v>102188551</v>
      </c>
      <c r="B54" s="1" t="s">
        <v>1034</v>
      </c>
      <c r="C54" s="1" t="s">
        <v>1040</v>
      </c>
      <c r="D54" s="1" t="s">
        <v>537</v>
      </c>
      <c r="E54" s="1" t="s">
        <v>14</v>
      </c>
      <c r="F54" s="1" t="s">
        <v>9846</v>
      </c>
      <c r="G54">
        <v>506</v>
      </c>
      <c r="H54">
        <v>113957.53</v>
      </c>
      <c r="I54">
        <v>1121240.97</v>
      </c>
      <c r="J54" s="1" t="s">
        <v>538</v>
      </c>
      <c r="K54">
        <v>1001601478</v>
      </c>
      <c r="L54" s="1" t="s">
        <v>1033</v>
      </c>
      <c r="N54" s="2">
        <v>44231</v>
      </c>
      <c r="O54">
        <f t="shared" si="0"/>
        <v>0</v>
      </c>
      <c r="P54">
        <f>IF(Customer_listing_Active_And_Suspended[[#This Row],[Current Bill]] &lt;= Customer_listing_Active_And_Suspended[[#This Row],[CURRENT PAYMENT]], 0,Customer_listing_Active_And_Suspended[[#This Row],[Current Bill]]-Customer_listing_Active_And_Suspended[[#This Row],[CURRENT PAYMENT]])</f>
        <v>113957.53</v>
      </c>
      <c r="Q54" s="1" t="str" cm="1">
        <f t="array" ref="Q54">_xlfn.SWITCH(TRUE,
H54 = 0, "Suspended",
M54 = 0, "Non Payment",
M54 &gt; H54, "Full Payment",
M54 &lt; H54, "Part Payment"
)</f>
        <v>Non Payment</v>
      </c>
      <c r="R54" s="1" t="str">
        <f>_xlfn.IFNA(VLOOKUP(K54,'ESR-DT Mapping'!A:E,5,0),"MD")</f>
        <v>Fatai Yekeen</v>
      </c>
    </row>
    <row r="55" spans="1:18" x14ac:dyDescent="0.25">
      <c r="A55">
        <v>102541839</v>
      </c>
      <c r="B55" s="1" t="s">
        <v>1034</v>
      </c>
      <c r="C55" s="1" t="s">
        <v>1040</v>
      </c>
      <c r="D55" s="1" t="s">
        <v>537</v>
      </c>
      <c r="E55" s="1" t="s">
        <v>14</v>
      </c>
      <c r="F55" s="1" t="s">
        <v>9846</v>
      </c>
      <c r="G55">
        <v>506</v>
      </c>
      <c r="H55">
        <v>113957.53</v>
      </c>
      <c r="I55">
        <v>1121240.97</v>
      </c>
      <c r="J55" s="1" t="s">
        <v>538</v>
      </c>
      <c r="K55">
        <v>1001601478</v>
      </c>
      <c r="L55" s="1" t="s">
        <v>1033</v>
      </c>
      <c r="N55" s="2">
        <v>44761</v>
      </c>
      <c r="O55">
        <f t="shared" si="0"/>
        <v>0</v>
      </c>
      <c r="P55">
        <f>IF(Customer_listing_Active_And_Suspended[[#This Row],[Current Bill]] &lt;= Customer_listing_Active_And_Suspended[[#This Row],[CURRENT PAYMENT]], 0,Customer_listing_Active_And_Suspended[[#This Row],[Current Bill]]-Customer_listing_Active_And_Suspended[[#This Row],[CURRENT PAYMENT]])</f>
        <v>113957.53</v>
      </c>
      <c r="Q55" s="1" t="str" cm="1">
        <f t="array" ref="Q55">_xlfn.SWITCH(TRUE,
H55 = 0, "Suspended",
M55 = 0, "Non Payment",
M55 &gt; H55, "Full Payment",
M55 &lt; H55, "Part Payment"
)</f>
        <v>Non Payment</v>
      </c>
      <c r="R55" s="1" t="str">
        <f>_xlfn.IFNA(VLOOKUP(K55,'ESR-DT Mapping'!A:E,5,0),"MD")</f>
        <v>Fatai Yekeen</v>
      </c>
    </row>
    <row r="56" spans="1:18" x14ac:dyDescent="0.25">
      <c r="A56">
        <v>102188550</v>
      </c>
      <c r="B56" s="1" t="s">
        <v>1034</v>
      </c>
      <c r="C56" s="1" t="s">
        <v>1040</v>
      </c>
      <c r="D56" s="1" t="s">
        <v>537</v>
      </c>
      <c r="E56" s="1" t="s">
        <v>14</v>
      </c>
      <c r="F56" s="1" t="s">
        <v>9846</v>
      </c>
      <c r="G56">
        <v>506</v>
      </c>
      <c r="H56">
        <v>113957.53</v>
      </c>
      <c r="I56">
        <v>1121240.97</v>
      </c>
      <c r="J56" s="1" t="s">
        <v>538</v>
      </c>
      <c r="K56">
        <v>1001601478</v>
      </c>
      <c r="L56" s="1" t="s">
        <v>1033</v>
      </c>
      <c r="N56" s="2">
        <v>43178</v>
      </c>
      <c r="O56">
        <f t="shared" si="0"/>
        <v>0</v>
      </c>
      <c r="P56">
        <f>IF(Customer_listing_Active_And_Suspended[[#This Row],[Current Bill]] &lt;= Customer_listing_Active_And_Suspended[[#This Row],[CURRENT PAYMENT]], 0,Customer_listing_Active_And_Suspended[[#This Row],[Current Bill]]-Customer_listing_Active_And_Suspended[[#This Row],[CURRENT PAYMENT]])</f>
        <v>113957.53</v>
      </c>
      <c r="Q56" s="1" t="str" cm="1">
        <f t="array" ref="Q56">_xlfn.SWITCH(TRUE,
H56 = 0, "Suspended",
M56 = 0, "Non Payment",
M56 &gt; H56, "Full Payment",
M56 &lt; H56, "Part Payment"
)</f>
        <v>Non Payment</v>
      </c>
      <c r="R56" s="1" t="str">
        <f>_xlfn.IFNA(VLOOKUP(K56,'ESR-DT Mapping'!A:E,5,0),"MD")</f>
        <v>Fatai Yekeen</v>
      </c>
    </row>
    <row r="57" spans="1:18" x14ac:dyDescent="0.25">
      <c r="A57">
        <v>102191490</v>
      </c>
      <c r="B57" s="1" t="s">
        <v>1034</v>
      </c>
      <c r="C57" s="1" t="s">
        <v>1035</v>
      </c>
      <c r="D57" s="1" t="s">
        <v>537</v>
      </c>
      <c r="E57" s="1" t="s">
        <v>14</v>
      </c>
      <c r="F57" s="1" t="s">
        <v>9846</v>
      </c>
      <c r="G57">
        <v>506</v>
      </c>
      <c r="H57">
        <v>113957.53</v>
      </c>
      <c r="I57">
        <v>1121240.97</v>
      </c>
      <c r="J57" s="1" t="s">
        <v>538</v>
      </c>
      <c r="K57">
        <v>1001601478</v>
      </c>
      <c r="L57" s="1" t="s">
        <v>1033</v>
      </c>
      <c r="N57" s="2"/>
      <c r="O57">
        <f t="shared" si="0"/>
        <v>0</v>
      </c>
      <c r="P57">
        <f>IF(Customer_listing_Active_And_Suspended[[#This Row],[Current Bill]] &lt;= Customer_listing_Active_And_Suspended[[#This Row],[CURRENT PAYMENT]], 0,Customer_listing_Active_And_Suspended[[#This Row],[Current Bill]]-Customer_listing_Active_And_Suspended[[#This Row],[CURRENT PAYMENT]])</f>
        <v>113957.53</v>
      </c>
      <c r="Q57" s="1" t="str" cm="1">
        <f t="array" ref="Q57">_xlfn.SWITCH(TRUE,
H57 = 0, "Suspended",
M57 = 0, "Non Payment",
M57 &gt; H57, "Full Payment",
M57 &lt; H57, "Part Payment"
)</f>
        <v>Non Payment</v>
      </c>
      <c r="R57" s="1" t="str">
        <f>_xlfn.IFNA(VLOOKUP(K57,'ESR-DT Mapping'!A:E,5,0),"MD")</f>
        <v>Fatai Yekeen</v>
      </c>
    </row>
    <row r="58" spans="1:18" x14ac:dyDescent="0.25">
      <c r="A58">
        <v>102547084</v>
      </c>
      <c r="B58" s="1" t="s">
        <v>7883</v>
      </c>
      <c r="C58" s="1" t="s">
        <v>7884</v>
      </c>
      <c r="D58" s="1" t="s">
        <v>537</v>
      </c>
      <c r="E58" s="1" t="s">
        <v>14</v>
      </c>
      <c r="F58" s="1" t="s">
        <v>9846</v>
      </c>
      <c r="G58">
        <v>506</v>
      </c>
      <c r="H58">
        <v>113957.53</v>
      </c>
      <c r="I58">
        <v>1121400.29</v>
      </c>
      <c r="J58" s="1" t="s">
        <v>538</v>
      </c>
      <c r="K58">
        <v>1001601478</v>
      </c>
      <c r="L58" s="1" t="s">
        <v>1033</v>
      </c>
      <c r="N58" s="2"/>
      <c r="O58">
        <f t="shared" si="0"/>
        <v>0</v>
      </c>
      <c r="P58">
        <f>IF(Customer_listing_Active_And_Suspended[[#This Row],[Current Bill]] &lt;= Customer_listing_Active_And_Suspended[[#This Row],[CURRENT PAYMENT]], 0,Customer_listing_Active_And_Suspended[[#This Row],[Current Bill]]-Customer_listing_Active_And_Suspended[[#This Row],[CURRENT PAYMENT]])</f>
        <v>113957.53</v>
      </c>
      <c r="Q58" s="1" t="str" cm="1">
        <f t="array" ref="Q58">_xlfn.SWITCH(TRUE,
H58 = 0, "Suspended",
M58 = 0, "Non Payment",
M58 &gt; H58, "Full Payment",
M58 &lt; H58, "Part Payment"
)</f>
        <v>Non Payment</v>
      </c>
      <c r="R58" s="1" t="str">
        <f>_xlfn.IFNA(VLOOKUP(K58,'ESR-DT Mapping'!A:E,5,0),"MD")</f>
        <v>Fatai Yekeen</v>
      </c>
    </row>
    <row r="59" spans="1:18" x14ac:dyDescent="0.25">
      <c r="A59">
        <v>102427345</v>
      </c>
      <c r="B59" s="1" t="s">
        <v>1041</v>
      </c>
      <c r="C59" s="1" t="s">
        <v>1042</v>
      </c>
      <c r="D59" s="1" t="s">
        <v>537</v>
      </c>
      <c r="E59" s="1" t="s">
        <v>14</v>
      </c>
      <c r="F59" s="1" t="s">
        <v>9846</v>
      </c>
      <c r="G59">
        <v>506</v>
      </c>
      <c r="H59">
        <v>113957.53</v>
      </c>
      <c r="I59">
        <v>1121240.97</v>
      </c>
      <c r="J59" s="1" t="s">
        <v>538</v>
      </c>
      <c r="K59">
        <v>1001601478</v>
      </c>
      <c r="L59" s="1" t="s">
        <v>1033</v>
      </c>
      <c r="N59" s="2">
        <v>44578</v>
      </c>
      <c r="O59">
        <f t="shared" si="0"/>
        <v>0</v>
      </c>
      <c r="P59">
        <f>IF(Customer_listing_Active_And_Suspended[[#This Row],[Current Bill]] &lt;= Customer_listing_Active_And_Suspended[[#This Row],[CURRENT PAYMENT]], 0,Customer_listing_Active_And_Suspended[[#This Row],[Current Bill]]-Customer_listing_Active_And_Suspended[[#This Row],[CURRENT PAYMENT]])</f>
        <v>113957.53</v>
      </c>
      <c r="Q59" s="1" t="str" cm="1">
        <f t="array" ref="Q59">_xlfn.SWITCH(TRUE,
H59 = 0, "Suspended",
M59 = 0, "Non Payment",
M59 &gt; H59, "Full Payment",
M59 &lt; H59, "Part Payment"
)</f>
        <v>Non Payment</v>
      </c>
      <c r="R59" s="1" t="str">
        <f>_xlfn.IFNA(VLOOKUP(K59,'ESR-DT Mapping'!A:E,5,0),"MD")</f>
        <v>Fatai Yekeen</v>
      </c>
    </row>
    <row r="60" spans="1:18" x14ac:dyDescent="0.25">
      <c r="A60">
        <v>102176613</v>
      </c>
      <c r="B60" s="1" t="s">
        <v>1036</v>
      </c>
      <c r="C60" s="1" t="s">
        <v>1037</v>
      </c>
      <c r="D60" s="1" t="s">
        <v>537</v>
      </c>
      <c r="E60" s="1" t="s">
        <v>14</v>
      </c>
      <c r="F60" s="1" t="s">
        <v>9846</v>
      </c>
      <c r="G60">
        <v>506</v>
      </c>
      <c r="H60">
        <v>113957.53</v>
      </c>
      <c r="I60">
        <v>1121240.97</v>
      </c>
      <c r="J60" s="1" t="s">
        <v>538</v>
      </c>
      <c r="K60">
        <v>1001601478</v>
      </c>
      <c r="L60" s="1" t="s">
        <v>1033</v>
      </c>
      <c r="N60" s="2"/>
      <c r="O60">
        <f t="shared" si="0"/>
        <v>0</v>
      </c>
      <c r="P60">
        <f>IF(Customer_listing_Active_And_Suspended[[#This Row],[Current Bill]] &lt;= Customer_listing_Active_And_Suspended[[#This Row],[CURRENT PAYMENT]], 0,Customer_listing_Active_And_Suspended[[#This Row],[Current Bill]]-Customer_listing_Active_And_Suspended[[#This Row],[CURRENT PAYMENT]])</f>
        <v>113957.53</v>
      </c>
      <c r="Q60" s="1" t="str" cm="1">
        <f t="array" ref="Q60">_xlfn.SWITCH(TRUE,
H60 = 0, "Suspended",
M60 = 0, "Non Payment",
M60 &gt; H60, "Full Payment",
M60 &lt; H60, "Part Payment"
)</f>
        <v>Non Payment</v>
      </c>
      <c r="R60" s="1" t="str">
        <f>_xlfn.IFNA(VLOOKUP(K60,'ESR-DT Mapping'!A:E,5,0),"MD")</f>
        <v>Fatai Yekeen</v>
      </c>
    </row>
    <row r="61" spans="1:18" x14ac:dyDescent="0.25">
      <c r="A61">
        <v>102540944</v>
      </c>
      <c r="B61" s="1" t="s">
        <v>1038</v>
      </c>
      <c r="C61" s="1" t="s">
        <v>1039</v>
      </c>
      <c r="D61" s="1" t="s">
        <v>537</v>
      </c>
      <c r="E61" s="1" t="s">
        <v>14</v>
      </c>
      <c r="F61" s="1" t="s">
        <v>9846</v>
      </c>
      <c r="G61">
        <v>506</v>
      </c>
      <c r="H61">
        <v>113957.53</v>
      </c>
      <c r="I61">
        <v>1121240.97</v>
      </c>
      <c r="J61" s="1" t="s">
        <v>538</v>
      </c>
      <c r="K61">
        <v>1001601478</v>
      </c>
      <c r="L61" s="1" t="s">
        <v>1033</v>
      </c>
      <c r="N61" s="2"/>
      <c r="O61">
        <f t="shared" si="0"/>
        <v>0</v>
      </c>
      <c r="P61">
        <f>IF(Customer_listing_Active_And_Suspended[[#This Row],[Current Bill]] &lt;= Customer_listing_Active_And_Suspended[[#This Row],[CURRENT PAYMENT]], 0,Customer_listing_Active_And_Suspended[[#This Row],[Current Bill]]-Customer_listing_Active_And_Suspended[[#This Row],[CURRENT PAYMENT]])</f>
        <v>113957.53</v>
      </c>
      <c r="Q61" s="1" t="str" cm="1">
        <f t="array" ref="Q61">_xlfn.SWITCH(TRUE,
H61 = 0, "Suspended",
M61 = 0, "Non Payment",
M61 &gt; H61, "Full Payment",
M61 &lt; H61, "Part Payment"
)</f>
        <v>Non Payment</v>
      </c>
      <c r="R61" s="1" t="str">
        <f>_xlfn.IFNA(VLOOKUP(K61,'ESR-DT Mapping'!A:E,5,0),"MD")</f>
        <v>Fatai Yekeen</v>
      </c>
    </row>
    <row r="62" spans="1:18" x14ac:dyDescent="0.25">
      <c r="A62">
        <v>100537048</v>
      </c>
      <c r="B62" s="1" t="s">
        <v>7811</v>
      </c>
      <c r="C62" s="1" t="s">
        <v>7812</v>
      </c>
      <c r="D62" s="1" t="s">
        <v>537</v>
      </c>
      <c r="E62" s="1" t="s">
        <v>34</v>
      </c>
      <c r="F62" s="1" t="s">
        <v>9846</v>
      </c>
      <c r="G62">
        <v>0</v>
      </c>
      <c r="H62">
        <v>0</v>
      </c>
      <c r="I62">
        <v>354338.22</v>
      </c>
      <c r="J62" s="1" t="s">
        <v>538</v>
      </c>
      <c r="K62">
        <v>1001601478</v>
      </c>
      <c r="L62" s="1" t="s">
        <v>1033</v>
      </c>
      <c r="N62" s="2"/>
      <c r="O62">
        <f t="shared" si="0"/>
        <v>0</v>
      </c>
      <c r="P62">
        <f>IF(Customer_listing_Active_And_Suspended[[#This Row],[Current Bill]] &lt;= Customer_listing_Active_And_Suspended[[#This Row],[CURRENT PAYMENT]], 0,Customer_listing_Active_And_Suspended[[#This Row],[Current Bill]]-Customer_listing_Active_And_Suspended[[#This Row],[CURRENT PAYMENT]])</f>
        <v>0</v>
      </c>
      <c r="Q62" s="1" t="str" cm="1">
        <f t="array" ref="Q62">_xlfn.SWITCH(TRUE,
H62 = 0, "Suspended",
M62 = 0, "Non Payment",
M62 &gt; H62, "Full Payment",
M62 &lt; H62, "Part Payment"
)</f>
        <v>Suspended</v>
      </c>
      <c r="R62" s="1" t="str">
        <f>_xlfn.IFNA(VLOOKUP(K62,'ESR-DT Mapping'!A:E,5,0),"MD")</f>
        <v>Fatai Yekeen</v>
      </c>
    </row>
    <row r="63" spans="1:18" x14ac:dyDescent="0.25">
      <c r="A63">
        <v>102042379</v>
      </c>
      <c r="B63" s="1" t="s">
        <v>1031</v>
      </c>
      <c r="C63" s="1" t="s">
        <v>1032</v>
      </c>
      <c r="D63" s="1" t="s">
        <v>537</v>
      </c>
      <c r="E63" s="1" t="s">
        <v>14</v>
      </c>
      <c r="F63" s="1" t="s">
        <v>9846</v>
      </c>
      <c r="G63">
        <v>170</v>
      </c>
      <c r="H63">
        <v>38286.129999999997</v>
      </c>
      <c r="I63">
        <v>76572.259999999995</v>
      </c>
      <c r="J63" s="1" t="s">
        <v>538</v>
      </c>
      <c r="K63">
        <v>1001601478</v>
      </c>
      <c r="L63" s="1" t="s">
        <v>1033</v>
      </c>
      <c r="N63" s="2">
        <v>45794</v>
      </c>
      <c r="O63">
        <f t="shared" si="0"/>
        <v>0</v>
      </c>
      <c r="P63">
        <f>IF(Customer_listing_Active_And_Suspended[[#This Row],[Current Bill]] &lt;= Customer_listing_Active_And_Suspended[[#This Row],[CURRENT PAYMENT]], 0,Customer_listing_Active_And_Suspended[[#This Row],[Current Bill]]-Customer_listing_Active_And_Suspended[[#This Row],[CURRENT PAYMENT]])</f>
        <v>38286.129999999997</v>
      </c>
      <c r="Q63" s="1" t="str" cm="1">
        <f t="array" ref="Q63">_xlfn.SWITCH(TRUE,
H63 = 0, "Suspended",
M63 = 0, "Non Payment",
M63 &gt; H63, "Full Payment",
M63 &lt; H63, "Part Payment"
)</f>
        <v>Non Payment</v>
      </c>
      <c r="R63" s="1" t="str">
        <f>_xlfn.IFNA(VLOOKUP(K63,'ESR-DT Mapping'!A:E,5,0),"MD")</f>
        <v>Fatai Yekeen</v>
      </c>
    </row>
    <row r="64" spans="1:18" x14ac:dyDescent="0.25">
      <c r="A64">
        <v>100536825</v>
      </c>
      <c r="B64" s="1" t="s">
        <v>4149</v>
      </c>
      <c r="C64" s="1" t="s">
        <v>4150</v>
      </c>
      <c r="D64" s="1" t="s">
        <v>4151</v>
      </c>
      <c r="E64" s="1" t="s">
        <v>34</v>
      </c>
      <c r="F64" s="1" t="s">
        <v>9847</v>
      </c>
      <c r="G64">
        <v>0</v>
      </c>
      <c r="H64">
        <v>0</v>
      </c>
      <c r="I64">
        <v>216016.81</v>
      </c>
      <c r="J64" s="1" t="s">
        <v>538</v>
      </c>
      <c r="K64">
        <v>1002010416</v>
      </c>
      <c r="L64" s="1" t="s">
        <v>4152</v>
      </c>
      <c r="N64" s="2"/>
      <c r="O64">
        <f t="shared" si="0"/>
        <v>0</v>
      </c>
      <c r="P64">
        <f>IF(Customer_listing_Active_And_Suspended[[#This Row],[Current Bill]] &lt;= Customer_listing_Active_And_Suspended[[#This Row],[CURRENT PAYMENT]], 0,Customer_listing_Active_And_Suspended[[#This Row],[Current Bill]]-Customer_listing_Active_And_Suspended[[#This Row],[CURRENT PAYMENT]])</f>
        <v>0</v>
      </c>
      <c r="Q64" s="1" t="str" cm="1">
        <f t="array" ref="Q64">_xlfn.SWITCH(TRUE,
H64 = 0, "Suspended",
M64 = 0, "Non Payment",
M64 &gt; H64, "Full Payment",
M64 &lt; H64, "Part Payment"
)</f>
        <v>Suspended</v>
      </c>
      <c r="R64" s="1" t="str">
        <f>_xlfn.IFNA(VLOOKUP(K64,'ESR-DT Mapping'!A:E,5,0),"MD")</f>
        <v>Fatai Yekeen</v>
      </c>
    </row>
    <row r="65" spans="1:18" x14ac:dyDescent="0.25">
      <c r="A65">
        <v>101923990</v>
      </c>
      <c r="B65" s="1" t="s">
        <v>5525</v>
      </c>
      <c r="C65" s="1" t="s">
        <v>5526</v>
      </c>
      <c r="D65" s="1" t="s">
        <v>537</v>
      </c>
      <c r="E65" s="1" t="s">
        <v>34</v>
      </c>
      <c r="F65" s="1" t="s">
        <v>9846</v>
      </c>
      <c r="G65">
        <v>0</v>
      </c>
      <c r="H65">
        <v>0</v>
      </c>
      <c r="I65">
        <v>-2310.4</v>
      </c>
      <c r="J65" s="1" t="s">
        <v>538</v>
      </c>
      <c r="K65">
        <v>1002074404</v>
      </c>
      <c r="L65" s="1" t="s">
        <v>5527</v>
      </c>
      <c r="N65" s="2"/>
      <c r="O65">
        <f t="shared" si="0"/>
        <v>0</v>
      </c>
      <c r="P65">
        <f>IF(Customer_listing_Active_And_Suspended[[#This Row],[Current Bill]] &lt;= Customer_listing_Active_And_Suspended[[#This Row],[CURRENT PAYMENT]], 0,Customer_listing_Active_And_Suspended[[#This Row],[Current Bill]]-Customer_listing_Active_And_Suspended[[#This Row],[CURRENT PAYMENT]])</f>
        <v>0</v>
      </c>
      <c r="Q65" s="1" t="str" cm="1">
        <f t="array" ref="Q65">_xlfn.SWITCH(TRUE,
H65 = 0, "Suspended",
M65 = 0, "Non Payment",
M65 &gt; H65, "Full Payment",
M65 &lt; H65, "Part Payment"
)</f>
        <v>Suspended</v>
      </c>
      <c r="R65" s="1" t="str">
        <f>_xlfn.IFNA(VLOOKUP(K65,'ESR-DT Mapping'!A:E,5,0),"MD")</f>
        <v>Fatai Yekeen</v>
      </c>
    </row>
    <row r="66" spans="1:18" x14ac:dyDescent="0.25">
      <c r="A66">
        <v>102642033</v>
      </c>
      <c r="B66" s="1" t="s">
        <v>4084</v>
      </c>
      <c r="C66" s="1" t="s">
        <v>4085</v>
      </c>
      <c r="D66" s="1" t="s">
        <v>537</v>
      </c>
      <c r="E66" s="1" t="s">
        <v>34</v>
      </c>
      <c r="F66" s="1" t="s">
        <v>9846</v>
      </c>
      <c r="G66">
        <v>0</v>
      </c>
      <c r="H66">
        <v>0</v>
      </c>
      <c r="I66">
        <v>68288.960000000006</v>
      </c>
      <c r="J66" s="1" t="s">
        <v>538</v>
      </c>
      <c r="K66">
        <v>1002073902</v>
      </c>
      <c r="L66" s="1" t="s">
        <v>4086</v>
      </c>
      <c r="N66" s="2"/>
      <c r="O66">
        <f t="shared" ref="O66:O129" si="1">IF(M66 &gt; H66, M66 - H66, 0)</f>
        <v>0</v>
      </c>
      <c r="P66">
        <f>IF(Customer_listing_Active_And_Suspended[[#This Row],[Current Bill]] &lt;= Customer_listing_Active_And_Suspended[[#This Row],[CURRENT PAYMENT]], 0,Customer_listing_Active_And_Suspended[[#This Row],[Current Bill]]-Customer_listing_Active_And_Suspended[[#This Row],[CURRENT PAYMENT]])</f>
        <v>0</v>
      </c>
      <c r="Q66" s="1" t="str" cm="1">
        <f t="array" ref="Q66">_xlfn.SWITCH(TRUE,
H66 = 0, "Suspended",
M66 = 0, "Non Payment",
M66 &gt; H66, "Full Payment",
M66 &lt; H66, "Part Payment"
)</f>
        <v>Suspended</v>
      </c>
      <c r="R66" s="1" t="str">
        <f>_xlfn.IFNA(VLOOKUP(K66,'ESR-DT Mapping'!A:E,5,0),"MD")</f>
        <v>Fatai Yekeen</v>
      </c>
    </row>
    <row r="67" spans="1:18" x14ac:dyDescent="0.25">
      <c r="A67">
        <v>100955138</v>
      </c>
      <c r="B67" s="1" t="s">
        <v>3358</v>
      </c>
      <c r="C67" s="1" t="s">
        <v>3359</v>
      </c>
      <c r="D67" s="1" t="s">
        <v>13</v>
      </c>
      <c r="E67" s="1" t="s">
        <v>14</v>
      </c>
      <c r="F67" s="1" t="s">
        <v>9846</v>
      </c>
      <c r="G67">
        <v>607</v>
      </c>
      <c r="H67">
        <v>29885.65</v>
      </c>
      <c r="I67">
        <v>669783.12</v>
      </c>
      <c r="J67" s="1" t="s">
        <v>389</v>
      </c>
      <c r="K67">
        <v>1000264933</v>
      </c>
      <c r="L67" s="1" t="s">
        <v>3102</v>
      </c>
      <c r="M67">
        <v>20000</v>
      </c>
      <c r="N67" s="2">
        <v>45829</v>
      </c>
      <c r="O67">
        <f t="shared" si="1"/>
        <v>0</v>
      </c>
      <c r="P67">
        <f>IF(Customer_listing_Active_And_Suspended[[#This Row],[Current Bill]] &lt;= Customer_listing_Active_And_Suspended[[#This Row],[CURRENT PAYMENT]], 0,Customer_listing_Active_And_Suspended[[#This Row],[Current Bill]]-Customer_listing_Active_And_Suspended[[#This Row],[CURRENT PAYMENT]])</f>
        <v>9885.6500000000015</v>
      </c>
      <c r="Q67" s="1" t="str" cm="1">
        <f t="array" ref="Q67">_xlfn.SWITCH(TRUE,
H67 = 0, "Suspended",
M67 = 0, "Non Payment",
M67 &gt; H67, "Full Payment",
M67 &lt; H67, "Part Payment"
)</f>
        <v>Part Payment</v>
      </c>
      <c r="R67" s="1" t="str">
        <f>_xlfn.IFNA(VLOOKUP(K67,'ESR-DT Mapping'!A:E,5,0),"MD")</f>
        <v xml:space="preserve">Franca Adeh </v>
      </c>
    </row>
    <row r="68" spans="1:18" x14ac:dyDescent="0.25">
      <c r="A68">
        <v>100538471</v>
      </c>
      <c r="B68" s="1" t="s">
        <v>8456</v>
      </c>
      <c r="C68" s="1" t="s">
        <v>8457</v>
      </c>
      <c r="D68" s="1" t="s">
        <v>13</v>
      </c>
      <c r="E68" s="1" t="s">
        <v>14</v>
      </c>
      <c r="F68" s="1" t="s">
        <v>9846</v>
      </c>
      <c r="G68">
        <v>607</v>
      </c>
      <c r="H68">
        <v>29885.65</v>
      </c>
      <c r="I68">
        <v>333767.27</v>
      </c>
      <c r="J68" s="1" t="s">
        <v>389</v>
      </c>
      <c r="K68">
        <v>1000264933</v>
      </c>
      <c r="L68" s="1" t="s">
        <v>3102</v>
      </c>
      <c r="M68">
        <v>10</v>
      </c>
      <c r="N68" s="2">
        <v>45829</v>
      </c>
      <c r="O68">
        <f t="shared" si="1"/>
        <v>0</v>
      </c>
      <c r="P68">
        <f>IF(Customer_listing_Active_And_Suspended[[#This Row],[Current Bill]] &lt;= Customer_listing_Active_And_Suspended[[#This Row],[CURRENT PAYMENT]], 0,Customer_listing_Active_And_Suspended[[#This Row],[Current Bill]]-Customer_listing_Active_And_Suspended[[#This Row],[CURRENT PAYMENT]])</f>
        <v>29875.65</v>
      </c>
      <c r="Q68" s="1" t="str" cm="1">
        <f t="array" ref="Q68">_xlfn.SWITCH(TRUE,
H68 = 0, "Suspended",
M68 = 0, "Non Payment",
M68 &gt; H68, "Full Payment",
M68 &lt; H68, "Part Payment"
)</f>
        <v>Part Payment</v>
      </c>
      <c r="R68" s="1" t="str">
        <f>_xlfn.IFNA(VLOOKUP(K68,'ESR-DT Mapping'!A:E,5,0),"MD")</f>
        <v xml:space="preserve">Franca Adeh </v>
      </c>
    </row>
    <row r="69" spans="1:18" x14ac:dyDescent="0.25">
      <c r="A69">
        <v>100642510</v>
      </c>
      <c r="B69" s="1" t="s">
        <v>4753</v>
      </c>
      <c r="C69" s="1" t="s">
        <v>4754</v>
      </c>
      <c r="D69" s="1" t="s">
        <v>13</v>
      </c>
      <c r="E69" s="1" t="s">
        <v>34</v>
      </c>
      <c r="F69" s="1" t="s">
        <v>9846</v>
      </c>
      <c r="G69">
        <v>0</v>
      </c>
      <c r="H69">
        <v>0</v>
      </c>
      <c r="I69">
        <v>813644.3</v>
      </c>
      <c r="J69" s="1" t="s">
        <v>389</v>
      </c>
      <c r="K69">
        <v>1000264933</v>
      </c>
      <c r="L69" s="1" t="s">
        <v>3102</v>
      </c>
      <c r="N69" s="2"/>
      <c r="O69">
        <f t="shared" si="1"/>
        <v>0</v>
      </c>
      <c r="P69">
        <f>IF(Customer_listing_Active_And_Suspended[[#This Row],[Current Bill]] &lt;= Customer_listing_Active_And_Suspended[[#This Row],[CURRENT PAYMENT]], 0,Customer_listing_Active_And_Suspended[[#This Row],[Current Bill]]-Customer_listing_Active_And_Suspended[[#This Row],[CURRENT PAYMENT]])</f>
        <v>0</v>
      </c>
      <c r="Q69" s="1" t="str" cm="1">
        <f t="array" ref="Q69">_xlfn.SWITCH(TRUE,
H69 = 0, "Suspended",
M69 = 0, "Non Payment",
M69 &gt; H69, "Full Payment",
M69 &lt; H69, "Part Payment"
)</f>
        <v>Suspended</v>
      </c>
      <c r="R69" s="1" t="str">
        <f>_xlfn.IFNA(VLOOKUP(K69,'ESR-DT Mapping'!A:E,5,0),"MD")</f>
        <v xml:space="preserve">Franca Adeh </v>
      </c>
    </row>
    <row r="70" spans="1:18" x14ac:dyDescent="0.25">
      <c r="A70">
        <v>100537977</v>
      </c>
      <c r="B70" s="1" t="s">
        <v>3384</v>
      </c>
      <c r="C70" s="1" t="s">
        <v>3385</v>
      </c>
      <c r="D70" s="1" t="s">
        <v>13</v>
      </c>
      <c r="E70" s="1" t="s">
        <v>14</v>
      </c>
      <c r="F70" s="1" t="s">
        <v>9846</v>
      </c>
      <c r="G70">
        <v>607</v>
      </c>
      <c r="H70">
        <v>29885.65</v>
      </c>
      <c r="I70">
        <v>29645.29</v>
      </c>
      <c r="J70" s="1" t="s">
        <v>389</v>
      </c>
      <c r="K70">
        <v>1000264933</v>
      </c>
      <c r="L70" s="1" t="s">
        <v>3102</v>
      </c>
      <c r="M70">
        <v>30000</v>
      </c>
      <c r="N70" s="2">
        <v>45823</v>
      </c>
      <c r="O70">
        <f t="shared" si="1"/>
        <v>114.34999999999854</v>
      </c>
      <c r="P70">
        <f>IF(Customer_listing_Active_And_Suspended[[#This Row],[Current Bill]] &lt;= Customer_listing_Active_And_Suspended[[#This Row],[CURRENT PAYMENT]], 0,Customer_listing_Active_And_Suspended[[#This Row],[Current Bill]]-Customer_listing_Active_And_Suspended[[#This Row],[CURRENT PAYMENT]])</f>
        <v>0</v>
      </c>
      <c r="Q70" s="1" t="str" cm="1">
        <f t="array" ref="Q70">_xlfn.SWITCH(TRUE,
H70 = 0, "Suspended",
M70 = 0, "Non Payment",
M70 &gt; H70, "Full Payment",
M70 &lt; H70, "Part Payment"
)</f>
        <v>Full Payment</v>
      </c>
      <c r="R70" s="1" t="str">
        <f>_xlfn.IFNA(VLOOKUP(K70,'ESR-DT Mapping'!A:E,5,0),"MD")</f>
        <v xml:space="preserve">Franca Adeh </v>
      </c>
    </row>
    <row r="71" spans="1:18" x14ac:dyDescent="0.25">
      <c r="A71">
        <v>101646786</v>
      </c>
      <c r="B71" s="1" t="s">
        <v>3372</v>
      </c>
      <c r="C71" s="1" t="s">
        <v>9496</v>
      </c>
      <c r="D71" s="1" t="s">
        <v>13</v>
      </c>
      <c r="E71" s="1" t="s">
        <v>14</v>
      </c>
      <c r="F71" s="1" t="s">
        <v>9846</v>
      </c>
      <c r="G71">
        <v>607</v>
      </c>
      <c r="H71">
        <v>29885.65</v>
      </c>
      <c r="I71">
        <v>200007.33</v>
      </c>
      <c r="J71" s="1" t="s">
        <v>389</v>
      </c>
      <c r="K71">
        <v>1000264933</v>
      </c>
      <c r="L71" s="1" t="s">
        <v>3102</v>
      </c>
      <c r="N71" s="2">
        <v>45801</v>
      </c>
      <c r="O71">
        <f t="shared" si="1"/>
        <v>0</v>
      </c>
      <c r="P71">
        <f>IF(Customer_listing_Active_And_Suspended[[#This Row],[Current Bill]] &lt;= Customer_listing_Active_And_Suspended[[#This Row],[CURRENT PAYMENT]], 0,Customer_listing_Active_And_Suspended[[#This Row],[Current Bill]]-Customer_listing_Active_And_Suspended[[#This Row],[CURRENT PAYMENT]])</f>
        <v>29885.65</v>
      </c>
      <c r="Q71" s="1" t="str" cm="1">
        <f t="array" ref="Q71">_xlfn.SWITCH(TRUE,
H71 = 0, "Suspended",
M71 = 0, "Non Payment",
M71 &gt; H71, "Full Payment",
M71 &lt; H71, "Part Payment"
)</f>
        <v>Non Payment</v>
      </c>
      <c r="R71" s="1" t="str">
        <f>_xlfn.IFNA(VLOOKUP(K71,'ESR-DT Mapping'!A:E,5,0),"MD")</f>
        <v xml:space="preserve">Franca Adeh </v>
      </c>
    </row>
    <row r="72" spans="1:18" x14ac:dyDescent="0.25">
      <c r="A72">
        <v>100638499</v>
      </c>
      <c r="B72" s="1" t="s">
        <v>3372</v>
      </c>
      <c r="C72" s="1" t="s">
        <v>3373</v>
      </c>
      <c r="D72" s="1" t="s">
        <v>13</v>
      </c>
      <c r="E72" s="1" t="s">
        <v>14</v>
      </c>
      <c r="F72" s="1" t="s">
        <v>9846</v>
      </c>
      <c r="G72">
        <v>607</v>
      </c>
      <c r="H72">
        <v>29885.65</v>
      </c>
      <c r="I72">
        <v>131181.37</v>
      </c>
      <c r="J72" s="1" t="s">
        <v>389</v>
      </c>
      <c r="K72">
        <v>1000264933</v>
      </c>
      <c r="L72" s="1" t="s">
        <v>3102</v>
      </c>
      <c r="N72" s="2">
        <v>45801</v>
      </c>
      <c r="O72">
        <f t="shared" si="1"/>
        <v>0</v>
      </c>
      <c r="P72">
        <f>IF(Customer_listing_Active_And_Suspended[[#This Row],[Current Bill]] &lt;= Customer_listing_Active_And_Suspended[[#This Row],[CURRENT PAYMENT]], 0,Customer_listing_Active_And_Suspended[[#This Row],[Current Bill]]-Customer_listing_Active_And_Suspended[[#This Row],[CURRENT PAYMENT]])</f>
        <v>29885.65</v>
      </c>
      <c r="Q72" s="1" t="str" cm="1">
        <f t="array" ref="Q72">_xlfn.SWITCH(TRUE,
H72 = 0, "Suspended",
M72 = 0, "Non Payment",
M72 &gt; H72, "Full Payment",
M72 &lt; H72, "Part Payment"
)</f>
        <v>Non Payment</v>
      </c>
      <c r="R72" s="1" t="str">
        <f>_xlfn.IFNA(VLOOKUP(K72,'ESR-DT Mapping'!A:E,5,0),"MD")</f>
        <v xml:space="preserve">Franca Adeh </v>
      </c>
    </row>
    <row r="73" spans="1:18" x14ac:dyDescent="0.25">
      <c r="A73">
        <v>100640007</v>
      </c>
      <c r="B73" s="1" t="s">
        <v>3100</v>
      </c>
      <c r="C73" s="1" t="s">
        <v>3101</v>
      </c>
      <c r="D73" s="1" t="s">
        <v>13</v>
      </c>
      <c r="E73" s="1" t="s">
        <v>14</v>
      </c>
      <c r="F73" s="1" t="s">
        <v>9846</v>
      </c>
      <c r="G73">
        <v>607</v>
      </c>
      <c r="H73">
        <v>29885.65</v>
      </c>
      <c r="I73">
        <v>1525855.61</v>
      </c>
      <c r="J73" s="1" t="s">
        <v>389</v>
      </c>
      <c r="K73">
        <v>1000264933</v>
      </c>
      <c r="L73" s="1" t="s">
        <v>3102</v>
      </c>
      <c r="M73">
        <v>10000</v>
      </c>
      <c r="N73" s="2">
        <v>45828</v>
      </c>
      <c r="O73">
        <f t="shared" si="1"/>
        <v>0</v>
      </c>
      <c r="P73">
        <f>IF(Customer_listing_Active_And_Suspended[[#This Row],[Current Bill]] &lt;= Customer_listing_Active_And_Suspended[[#This Row],[CURRENT PAYMENT]], 0,Customer_listing_Active_And_Suspended[[#This Row],[Current Bill]]-Customer_listing_Active_And_Suspended[[#This Row],[CURRENT PAYMENT]])</f>
        <v>19885.650000000001</v>
      </c>
      <c r="Q73" s="1" t="str" cm="1">
        <f t="array" ref="Q73">_xlfn.SWITCH(TRUE,
H73 = 0, "Suspended",
M73 = 0, "Non Payment",
M73 &gt; H73, "Full Payment",
M73 &lt; H73, "Part Payment"
)</f>
        <v>Part Payment</v>
      </c>
      <c r="R73" s="1" t="str">
        <f>_xlfn.IFNA(VLOOKUP(K73,'ESR-DT Mapping'!A:E,5,0),"MD")</f>
        <v xml:space="preserve">Franca Adeh </v>
      </c>
    </row>
    <row r="74" spans="1:18" x14ac:dyDescent="0.25">
      <c r="A74">
        <v>101647256</v>
      </c>
      <c r="B74" s="1" t="s">
        <v>3376</v>
      </c>
      <c r="C74" s="1" t="s">
        <v>3377</v>
      </c>
      <c r="D74" s="1" t="s">
        <v>13</v>
      </c>
      <c r="E74" s="1" t="s">
        <v>34</v>
      </c>
      <c r="F74" s="1" t="s">
        <v>9846</v>
      </c>
      <c r="G74">
        <v>0</v>
      </c>
      <c r="H74">
        <v>0</v>
      </c>
      <c r="I74">
        <v>132033.87</v>
      </c>
      <c r="J74" s="1" t="s">
        <v>389</v>
      </c>
      <c r="K74">
        <v>1000264933</v>
      </c>
      <c r="L74" s="1" t="s">
        <v>3102</v>
      </c>
      <c r="N74" s="2"/>
      <c r="O74">
        <f t="shared" si="1"/>
        <v>0</v>
      </c>
      <c r="P74">
        <f>IF(Customer_listing_Active_And_Suspended[[#This Row],[Current Bill]] &lt;= Customer_listing_Active_And_Suspended[[#This Row],[CURRENT PAYMENT]], 0,Customer_listing_Active_And_Suspended[[#This Row],[Current Bill]]-Customer_listing_Active_And_Suspended[[#This Row],[CURRENT PAYMENT]])</f>
        <v>0</v>
      </c>
      <c r="Q74" s="1" t="str" cm="1">
        <f t="array" ref="Q74">_xlfn.SWITCH(TRUE,
H74 = 0, "Suspended",
M74 = 0, "Non Payment",
M74 &gt; H74, "Full Payment",
M74 &lt; H74, "Part Payment"
)</f>
        <v>Suspended</v>
      </c>
      <c r="R74" s="1" t="str">
        <f>_xlfn.IFNA(VLOOKUP(K74,'ESR-DT Mapping'!A:E,5,0),"MD")</f>
        <v xml:space="preserve">Franca Adeh </v>
      </c>
    </row>
    <row r="75" spans="1:18" x14ac:dyDescent="0.25">
      <c r="A75">
        <v>100538643</v>
      </c>
      <c r="B75" s="1" t="s">
        <v>3376</v>
      </c>
      <c r="C75" s="1" t="s">
        <v>3377</v>
      </c>
      <c r="D75" s="1" t="s">
        <v>13</v>
      </c>
      <c r="E75" s="1" t="s">
        <v>14</v>
      </c>
      <c r="F75" s="1" t="s">
        <v>9846</v>
      </c>
      <c r="G75">
        <v>607</v>
      </c>
      <c r="H75">
        <v>29885.65</v>
      </c>
      <c r="I75">
        <v>238789.92</v>
      </c>
      <c r="J75" s="1" t="s">
        <v>389</v>
      </c>
      <c r="K75">
        <v>1000264933</v>
      </c>
      <c r="L75" s="1" t="s">
        <v>3102</v>
      </c>
      <c r="M75">
        <v>20000</v>
      </c>
      <c r="N75" s="2">
        <v>45829</v>
      </c>
      <c r="O75">
        <f t="shared" si="1"/>
        <v>0</v>
      </c>
      <c r="P75">
        <f>IF(Customer_listing_Active_And_Suspended[[#This Row],[Current Bill]] &lt;= Customer_listing_Active_And_Suspended[[#This Row],[CURRENT PAYMENT]], 0,Customer_listing_Active_And_Suspended[[#This Row],[Current Bill]]-Customer_listing_Active_And_Suspended[[#This Row],[CURRENT PAYMENT]])</f>
        <v>9885.6500000000015</v>
      </c>
      <c r="Q75" s="1" t="str" cm="1">
        <f t="array" ref="Q75">_xlfn.SWITCH(TRUE,
H75 = 0, "Suspended",
M75 = 0, "Non Payment",
M75 &gt; H75, "Full Payment",
M75 &lt; H75, "Part Payment"
)</f>
        <v>Part Payment</v>
      </c>
      <c r="R75" s="1" t="str">
        <f>_xlfn.IFNA(VLOOKUP(K75,'ESR-DT Mapping'!A:E,5,0),"MD")</f>
        <v xml:space="preserve">Franca Adeh </v>
      </c>
    </row>
    <row r="76" spans="1:18" x14ac:dyDescent="0.25">
      <c r="A76">
        <v>100537550</v>
      </c>
      <c r="B76" s="1" t="s">
        <v>3315</v>
      </c>
      <c r="C76" s="1" t="s">
        <v>3316</v>
      </c>
      <c r="D76" s="1" t="s">
        <v>13</v>
      </c>
      <c r="E76" s="1" t="s">
        <v>14</v>
      </c>
      <c r="F76" s="1" t="s">
        <v>9846</v>
      </c>
      <c r="G76">
        <v>607</v>
      </c>
      <c r="H76">
        <v>29885.65</v>
      </c>
      <c r="I76">
        <v>1212636.97</v>
      </c>
      <c r="J76" s="1" t="s">
        <v>389</v>
      </c>
      <c r="K76">
        <v>1000264933</v>
      </c>
      <c r="L76" s="1" t="s">
        <v>3102</v>
      </c>
      <c r="M76">
        <v>20000</v>
      </c>
      <c r="N76" s="2">
        <v>45829</v>
      </c>
      <c r="O76">
        <f t="shared" si="1"/>
        <v>0</v>
      </c>
      <c r="P76">
        <f>IF(Customer_listing_Active_And_Suspended[[#This Row],[Current Bill]] &lt;= Customer_listing_Active_And_Suspended[[#This Row],[CURRENT PAYMENT]], 0,Customer_listing_Active_And_Suspended[[#This Row],[Current Bill]]-Customer_listing_Active_And_Suspended[[#This Row],[CURRENT PAYMENT]])</f>
        <v>9885.6500000000015</v>
      </c>
      <c r="Q76" s="1" t="str" cm="1">
        <f t="array" ref="Q76">_xlfn.SWITCH(TRUE,
H76 = 0, "Suspended",
M76 = 0, "Non Payment",
M76 &gt; H76, "Full Payment",
M76 &lt; H76, "Part Payment"
)</f>
        <v>Part Payment</v>
      </c>
      <c r="R76" s="1" t="str">
        <f>_xlfn.IFNA(VLOOKUP(K76,'ESR-DT Mapping'!A:E,5,0),"MD")</f>
        <v xml:space="preserve">Franca Adeh </v>
      </c>
    </row>
    <row r="77" spans="1:18" x14ac:dyDescent="0.25">
      <c r="A77">
        <v>100539194</v>
      </c>
      <c r="B77" s="1" t="s">
        <v>3398</v>
      </c>
      <c r="C77" s="1" t="s">
        <v>3399</v>
      </c>
      <c r="D77" s="1" t="s">
        <v>13</v>
      </c>
      <c r="E77" s="1" t="s">
        <v>14</v>
      </c>
      <c r="F77" s="1" t="s">
        <v>9846</v>
      </c>
      <c r="G77">
        <v>607</v>
      </c>
      <c r="H77">
        <v>29885.65</v>
      </c>
      <c r="I77">
        <v>325623.57</v>
      </c>
      <c r="J77" s="1" t="s">
        <v>389</v>
      </c>
      <c r="K77">
        <v>1000264933</v>
      </c>
      <c r="L77" s="1" t="s">
        <v>3102</v>
      </c>
      <c r="M77">
        <v>24000</v>
      </c>
      <c r="N77" s="2">
        <v>45829</v>
      </c>
      <c r="O77">
        <f t="shared" si="1"/>
        <v>0</v>
      </c>
      <c r="P77">
        <f>IF(Customer_listing_Active_And_Suspended[[#This Row],[Current Bill]] &lt;= Customer_listing_Active_And_Suspended[[#This Row],[CURRENT PAYMENT]], 0,Customer_listing_Active_And_Suspended[[#This Row],[Current Bill]]-Customer_listing_Active_And_Suspended[[#This Row],[CURRENT PAYMENT]])</f>
        <v>5885.6500000000015</v>
      </c>
      <c r="Q77" s="1" t="str" cm="1">
        <f t="array" ref="Q77">_xlfn.SWITCH(TRUE,
H77 = 0, "Suspended",
M77 = 0, "Non Payment",
M77 &gt; H77, "Full Payment",
M77 &lt; H77, "Part Payment"
)</f>
        <v>Part Payment</v>
      </c>
      <c r="R77" s="1" t="str">
        <f>_xlfn.IFNA(VLOOKUP(K77,'ESR-DT Mapping'!A:E,5,0),"MD")</f>
        <v xml:space="preserve">Franca Adeh </v>
      </c>
    </row>
    <row r="78" spans="1:18" x14ac:dyDescent="0.25">
      <c r="A78">
        <v>100537488</v>
      </c>
      <c r="B78" s="1" t="s">
        <v>3362</v>
      </c>
      <c r="C78" s="1" t="s">
        <v>3363</v>
      </c>
      <c r="D78" s="1" t="s">
        <v>13</v>
      </c>
      <c r="E78" s="1" t="s">
        <v>14</v>
      </c>
      <c r="F78" s="1" t="s">
        <v>9846</v>
      </c>
      <c r="G78">
        <v>607</v>
      </c>
      <c r="H78">
        <v>29885.65</v>
      </c>
      <c r="I78">
        <v>960456.74</v>
      </c>
      <c r="J78" s="1" t="s">
        <v>389</v>
      </c>
      <c r="K78">
        <v>1000264933</v>
      </c>
      <c r="L78" s="1" t="s">
        <v>3102</v>
      </c>
      <c r="M78">
        <v>30000</v>
      </c>
      <c r="N78" s="2">
        <v>45824</v>
      </c>
      <c r="O78">
        <f t="shared" si="1"/>
        <v>114.34999999999854</v>
      </c>
      <c r="P78">
        <f>IF(Customer_listing_Active_And_Suspended[[#This Row],[Current Bill]] &lt;= Customer_listing_Active_And_Suspended[[#This Row],[CURRENT PAYMENT]], 0,Customer_listing_Active_And_Suspended[[#This Row],[Current Bill]]-Customer_listing_Active_And_Suspended[[#This Row],[CURRENT PAYMENT]])</f>
        <v>0</v>
      </c>
      <c r="Q78" s="1" t="str" cm="1">
        <f t="array" ref="Q78">_xlfn.SWITCH(TRUE,
H78 = 0, "Suspended",
M78 = 0, "Non Payment",
M78 &gt; H78, "Full Payment",
M78 &lt; H78, "Part Payment"
)</f>
        <v>Full Payment</v>
      </c>
      <c r="R78" s="1" t="str">
        <f>_xlfn.IFNA(VLOOKUP(K78,'ESR-DT Mapping'!A:E,5,0),"MD")</f>
        <v xml:space="preserve">Franca Adeh </v>
      </c>
    </row>
    <row r="79" spans="1:18" x14ac:dyDescent="0.25">
      <c r="A79">
        <v>102524644</v>
      </c>
      <c r="B79" s="1" t="s">
        <v>3309</v>
      </c>
      <c r="C79" s="1" t="s">
        <v>3310</v>
      </c>
      <c r="D79" s="1" t="s">
        <v>13</v>
      </c>
      <c r="E79" s="1" t="s">
        <v>14</v>
      </c>
      <c r="F79" s="1" t="s">
        <v>9846</v>
      </c>
      <c r="G79">
        <v>607</v>
      </c>
      <c r="H79">
        <v>29885.65</v>
      </c>
      <c r="I79">
        <v>31822.34</v>
      </c>
      <c r="J79" s="1" t="s">
        <v>389</v>
      </c>
      <c r="K79">
        <v>1000264933</v>
      </c>
      <c r="L79" s="1" t="s">
        <v>3102</v>
      </c>
      <c r="M79">
        <v>28000</v>
      </c>
      <c r="N79" s="2">
        <v>45823</v>
      </c>
      <c r="O79">
        <f t="shared" si="1"/>
        <v>0</v>
      </c>
      <c r="P79">
        <f>IF(Customer_listing_Active_And_Suspended[[#This Row],[Current Bill]] &lt;= Customer_listing_Active_And_Suspended[[#This Row],[CURRENT PAYMENT]], 0,Customer_listing_Active_And_Suspended[[#This Row],[Current Bill]]-Customer_listing_Active_And_Suspended[[#This Row],[CURRENT PAYMENT]])</f>
        <v>1885.6500000000015</v>
      </c>
      <c r="Q79" s="1" t="str" cm="1">
        <f t="array" ref="Q79">_xlfn.SWITCH(TRUE,
H79 = 0, "Suspended",
M79 = 0, "Non Payment",
M79 &gt; H79, "Full Payment",
M79 &lt; H79, "Part Payment"
)</f>
        <v>Part Payment</v>
      </c>
      <c r="R79" s="1" t="str">
        <f>_xlfn.IFNA(VLOOKUP(K79,'ESR-DT Mapping'!A:E,5,0),"MD")</f>
        <v xml:space="preserve">Franca Adeh </v>
      </c>
    </row>
    <row r="80" spans="1:18" x14ac:dyDescent="0.25">
      <c r="A80">
        <v>100955137</v>
      </c>
      <c r="B80" s="1" t="s">
        <v>3386</v>
      </c>
      <c r="C80" s="1" t="s">
        <v>3387</v>
      </c>
      <c r="D80" s="1" t="s">
        <v>13</v>
      </c>
      <c r="E80" s="1" t="s">
        <v>14</v>
      </c>
      <c r="F80" s="1" t="s">
        <v>9846</v>
      </c>
      <c r="G80">
        <v>607</v>
      </c>
      <c r="H80">
        <v>29885.65</v>
      </c>
      <c r="I80">
        <v>75346.13</v>
      </c>
      <c r="J80" s="1" t="s">
        <v>389</v>
      </c>
      <c r="K80">
        <v>1000264933</v>
      </c>
      <c r="L80" s="1" t="s">
        <v>3102</v>
      </c>
      <c r="M80">
        <v>30000</v>
      </c>
      <c r="N80" s="2">
        <v>45826</v>
      </c>
      <c r="O80">
        <f t="shared" si="1"/>
        <v>114.34999999999854</v>
      </c>
      <c r="P80">
        <f>IF(Customer_listing_Active_And_Suspended[[#This Row],[Current Bill]] &lt;= Customer_listing_Active_And_Suspended[[#This Row],[CURRENT PAYMENT]], 0,Customer_listing_Active_And_Suspended[[#This Row],[Current Bill]]-Customer_listing_Active_And_Suspended[[#This Row],[CURRENT PAYMENT]])</f>
        <v>0</v>
      </c>
      <c r="Q80" s="1" t="str" cm="1">
        <f t="array" ref="Q80">_xlfn.SWITCH(TRUE,
H80 = 0, "Suspended",
M80 = 0, "Non Payment",
M80 &gt; H80, "Full Payment",
M80 &lt; H80, "Part Payment"
)</f>
        <v>Full Payment</v>
      </c>
      <c r="R80" s="1" t="str">
        <f>_xlfn.IFNA(VLOOKUP(K80,'ESR-DT Mapping'!A:E,5,0),"MD")</f>
        <v xml:space="preserve">Franca Adeh </v>
      </c>
    </row>
    <row r="81" spans="1:18" x14ac:dyDescent="0.25">
      <c r="A81">
        <v>101332774</v>
      </c>
      <c r="B81" s="1" t="s">
        <v>8460</v>
      </c>
      <c r="C81" s="1" t="s">
        <v>8461</v>
      </c>
      <c r="D81" s="1" t="s">
        <v>13</v>
      </c>
      <c r="E81" s="1" t="s">
        <v>14</v>
      </c>
      <c r="F81" s="1" t="s">
        <v>9846</v>
      </c>
      <c r="G81">
        <v>607</v>
      </c>
      <c r="H81">
        <v>29885.65</v>
      </c>
      <c r="I81">
        <v>386156.06</v>
      </c>
      <c r="J81" s="1" t="s">
        <v>389</v>
      </c>
      <c r="K81">
        <v>1000264933</v>
      </c>
      <c r="L81" s="1" t="s">
        <v>3102</v>
      </c>
      <c r="N81" s="2">
        <v>45776</v>
      </c>
      <c r="O81">
        <f t="shared" si="1"/>
        <v>0</v>
      </c>
      <c r="P81">
        <f>IF(Customer_listing_Active_And_Suspended[[#This Row],[Current Bill]] &lt;= Customer_listing_Active_And_Suspended[[#This Row],[CURRENT PAYMENT]], 0,Customer_listing_Active_And_Suspended[[#This Row],[Current Bill]]-Customer_listing_Active_And_Suspended[[#This Row],[CURRENT PAYMENT]])</f>
        <v>29885.65</v>
      </c>
      <c r="Q81" s="1" t="str" cm="1">
        <f t="array" ref="Q81">_xlfn.SWITCH(TRUE,
H81 = 0, "Suspended",
M81 = 0, "Non Payment",
M81 &gt; H81, "Full Payment",
M81 &lt; H81, "Part Payment"
)</f>
        <v>Non Payment</v>
      </c>
      <c r="R81" s="1" t="str">
        <f>_xlfn.IFNA(VLOOKUP(K81,'ESR-DT Mapping'!A:E,5,0),"MD")</f>
        <v xml:space="preserve">Franca Adeh </v>
      </c>
    </row>
    <row r="82" spans="1:18" x14ac:dyDescent="0.25">
      <c r="A82">
        <v>102908060</v>
      </c>
      <c r="B82" s="1" t="s">
        <v>3368</v>
      </c>
      <c r="C82" s="1" t="s">
        <v>3369</v>
      </c>
      <c r="D82" s="1" t="s">
        <v>13</v>
      </c>
      <c r="E82" s="1" t="s">
        <v>14</v>
      </c>
      <c r="F82" s="1" t="s">
        <v>9846</v>
      </c>
      <c r="G82">
        <v>607</v>
      </c>
      <c r="H82">
        <v>29885.65</v>
      </c>
      <c r="I82">
        <v>158279.95000000001</v>
      </c>
      <c r="J82" s="1" t="s">
        <v>389</v>
      </c>
      <c r="K82">
        <v>1000264933</v>
      </c>
      <c r="L82" s="1" t="s">
        <v>3102</v>
      </c>
      <c r="N82" s="2">
        <v>45777</v>
      </c>
      <c r="O82">
        <f t="shared" si="1"/>
        <v>0</v>
      </c>
      <c r="P82">
        <f>IF(Customer_listing_Active_And_Suspended[[#This Row],[Current Bill]] &lt;= Customer_listing_Active_And_Suspended[[#This Row],[CURRENT PAYMENT]], 0,Customer_listing_Active_And_Suspended[[#This Row],[Current Bill]]-Customer_listing_Active_And_Suspended[[#This Row],[CURRENT PAYMENT]])</f>
        <v>29885.65</v>
      </c>
      <c r="Q82" s="1" t="str" cm="1">
        <f t="array" ref="Q82">_xlfn.SWITCH(TRUE,
H82 = 0, "Suspended",
M82 = 0, "Non Payment",
M82 &gt; H82, "Full Payment",
M82 &lt; H82, "Part Payment"
)</f>
        <v>Non Payment</v>
      </c>
      <c r="R82" s="1" t="str">
        <f>_xlfn.IFNA(VLOOKUP(K82,'ESR-DT Mapping'!A:E,5,0),"MD")</f>
        <v xml:space="preserve">Franca Adeh </v>
      </c>
    </row>
    <row r="83" spans="1:18" x14ac:dyDescent="0.25">
      <c r="A83">
        <v>100537480</v>
      </c>
      <c r="B83" s="1" t="s">
        <v>7797</v>
      </c>
      <c r="C83" s="1" t="s">
        <v>7798</v>
      </c>
      <c r="D83" s="1" t="s">
        <v>13</v>
      </c>
      <c r="E83" s="1" t="s">
        <v>34</v>
      </c>
      <c r="F83" s="1" t="s">
        <v>9846</v>
      </c>
      <c r="G83">
        <v>0</v>
      </c>
      <c r="H83">
        <v>0</v>
      </c>
      <c r="I83">
        <v>1090790.78</v>
      </c>
      <c r="J83" s="1" t="s">
        <v>389</v>
      </c>
      <c r="K83">
        <v>1000264933</v>
      </c>
      <c r="L83" s="1" t="s">
        <v>3102</v>
      </c>
      <c r="N83" s="2"/>
      <c r="O83">
        <f t="shared" si="1"/>
        <v>0</v>
      </c>
      <c r="P83">
        <f>IF(Customer_listing_Active_And_Suspended[[#This Row],[Current Bill]] &lt;= Customer_listing_Active_And_Suspended[[#This Row],[CURRENT PAYMENT]], 0,Customer_listing_Active_And_Suspended[[#This Row],[Current Bill]]-Customer_listing_Active_And_Suspended[[#This Row],[CURRENT PAYMENT]])</f>
        <v>0</v>
      </c>
      <c r="Q83" s="1" t="str" cm="1">
        <f t="array" ref="Q83">_xlfn.SWITCH(TRUE,
H83 = 0, "Suspended",
M83 = 0, "Non Payment",
M83 &gt; H83, "Full Payment",
M83 &lt; H83, "Part Payment"
)</f>
        <v>Suspended</v>
      </c>
      <c r="R83" s="1" t="str">
        <f>_xlfn.IFNA(VLOOKUP(K83,'ESR-DT Mapping'!A:E,5,0),"MD")</f>
        <v xml:space="preserve">Franca Adeh </v>
      </c>
    </row>
    <row r="84" spans="1:18" x14ac:dyDescent="0.25">
      <c r="A84">
        <v>100637616</v>
      </c>
      <c r="B84" s="1" t="s">
        <v>8458</v>
      </c>
      <c r="C84" s="1" t="s">
        <v>8459</v>
      </c>
      <c r="D84" s="1" t="s">
        <v>13</v>
      </c>
      <c r="E84" s="1" t="s">
        <v>14</v>
      </c>
      <c r="F84" s="1" t="s">
        <v>9846</v>
      </c>
      <c r="G84">
        <v>607</v>
      </c>
      <c r="H84">
        <v>29885.65</v>
      </c>
      <c r="I84">
        <v>197193.94</v>
      </c>
      <c r="J84" s="1" t="s">
        <v>389</v>
      </c>
      <c r="K84">
        <v>1000264933</v>
      </c>
      <c r="L84" s="1" t="s">
        <v>3102</v>
      </c>
      <c r="N84" s="2">
        <v>45808</v>
      </c>
      <c r="O84">
        <f t="shared" si="1"/>
        <v>0</v>
      </c>
      <c r="P84">
        <f>IF(Customer_listing_Active_And_Suspended[[#This Row],[Current Bill]] &lt;= Customer_listing_Active_And_Suspended[[#This Row],[CURRENT PAYMENT]], 0,Customer_listing_Active_And_Suspended[[#This Row],[Current Bill]]-Customer_listing_Active_And_Suspended[[#This Row],[CURRENT PAYMENT]])</f>
        <v>29885.65</v>
      </c>
      <c r="Q84" s="1" t="str" cm="1">
        <f t="array" ref="Q84">_xlfn.SWITCH(TRUE,
H84 = 0, "Suspended",
M84 = 0, "Non Payment",
M84 &gt; H84, "Full Payment",
M84 &lt; H84, "Part Payment"
)</f>
        <v>Non Payment</v>
      </c>
      <c r="R84" s="1" t="str">
        <f>_xlfn.IFNA(VLOOKUP(K84,'ESR-DT Mapping'!A:E,5,0),"MD")</f>
        <v xml:space="preserve">Franca Adeh </v>
      </c>
    </row>
    <row r="85" spans="1:18" x14ac:dyDescent="0.25">
      <c r="A85">
        <v>100644794</v>
      </c>
      <c r="B85" s="1" t="s">
        <v>3313</v>
      </c>
      <c r="C85" s="1" t="s">
        <v>3314</v>
      </c>
      <c r="D85" s="1" t="s">
        <v>13</v>
      </c>
      <c r="E85" s="1" t="s">
        <v>14</v>
      </c>
      <c r="F85" s="1" t="s">
        <v>9846</v>
      </c>
      <c r="G85">
        <v>607</v>
      </c>
      <c r="H85">
        <v>29885.65</v>
      </c>
      <c r="I85">
        <v>432849.55</v>
      </c>
      <c r="J85" s="1" t="s">
        <v>389</v>
      </c>
      <c r="K85">
        <v>1000264933</v>
      </c>
      <c r="L85" s="1" t="s">
        <v>3102</v>
      </c>
      <c r="M85">
        <v>15100</v>
      </c>
      <c r="N85" s="2">
        <v>45817</v>
      </c>
      <c r="O85">
        <f t="shared" si="1"/>
        <v>0</v>
      </c>
      <c r="P85">
        <f>IF(Customer_listing_Active_And_Suspended[[#This Row],[Current Bill]] &lt;= Customer_listing_Active_And_Suspended[[#This Row],[CURRENT PAYMENT]], 0,Customer_listing_Active_And_Suspended[[#This Row],[Current Bill]]-Customer_listing_Active_And_Suspended[[#This Row],[CURRENT PAYMENT]])</f>
        <v>14785.650000000001</v>
      </c>
      <c r="Q85" s="1" t="str" cm="1">
        <f t="array" ref="Q85">_xlfn.SWITCH(TRUE,
H85 = 0, "Suspended",
M85 = 0, "Non Payment",
M85 &gt; H85, "Full Payment",
M85 &lt; H85, "Part Payment"
)</f>
        <v>Part Payment</v>
      </c>
      <c r="R85" s="1" t="str">
        <f>_xlfn.IFNA(VLOOKUP(K85,'ESR-DT Mapping'!A:E,5,0),"MD")</f>
        <v xml:space="preserve">Franca Adeh </v>
      </c>
    </row>
    <row r="86" spans="1:18" x14ac:dyDescent="0.25">
      <c r="A86">
        <v>100537498</v>
      </c>
      <c r="B86" s="1" t="s">
        <v>3364</v>
      </c>
      <c r="C86" s="1" t="s">
        <v>3365</v>
      </c>
      <c r="D86" s="1" t="s">
        <v>13</v>
      </c>
      <c r="E86" s="1" t="s">
        <v>14</v>
      </c>
      <c r="F86" s="1" t="s">
        <v>9846</v>
      </c>
      <c r="G86">
        <v>607</v>
      </c>
      <c r="H86">
        <v>29885.65</v>
      </c>
      <c r="I86">
        <v>963456.6</v>
      </c>
      <c r="J86" s="1" t="s">
        <v>389</v>
      </c>
      <c r="K86">
        <v>1000264933</v>
      </c>
      <c r="L86" s="1" t="s">
        <v>3102</v>
      </c>
      <c r="N86" s="2">
        <v>45801</v>
      </c>
      <c r="O86">
        <f t="shared" si="1"/>
        <v>0</v>
      </c>
      <c r="P86">
        <f>IF(Customer_listing_Active_And_Suspended[[#This Row],[Current Bill]] &lt;= Customer_listing_Active_And_Suspended[[#This Row],[CURRENT PAYMENT]], 0,Customer_listing_Active_And_Suspended[[#This Row],[Current Bill]]-Customer_listing_Active_And_Suspended[[#This Row],[CURRENT PAYMENT]])</f>
        <v>29885.65</v>
      </c>
      <c r="Q86" s="1" t="str" cm="1">
        <f t="array" ref="Q86">_xlfn.SWITCH(TRUE,
H86 = 0, "Suspended",
M86 = 0, "Non Payment",
M86 &gt; H86, "Full Payment",
M86 &lt; H86, "Part Payment"
)</f>
        <v>Non Payment</v>
      </c>
      <c r="R86" s="1" t="str">
        <f>_xlfn.IFNA(VLOOKUP(K86,'ESR-DT Mapping'!A:E,5,0),"MD")</f>
        <v xml:space="preserve">Franca Adeh </v>
      </c>
    </row>
    <row r="87" spans="1:18" x14ac:dyDescent="0.25">
      <c r="A87">
        <v>102732249</v>
      </c>
      <c r="B87" s="1" t="s">
        <v>3406</v>
      </c>
      <c r="C87" s="1" t="s">
        <v>3403</v>
      </c>
      <c r="D87" s="1" t="s">
        <v>13</v>
      </c>
      <c r="E87" s="1" t="s">
        <v>14</v>
      </c>
      <c r="F87" s="1" t="s">
        <v>9846</v>
      </c>
      <c r="G87">
        <v>607</v>
      </c>
      <c r="H87">
        <v>29885.65</v>
      </c>
      <c r="I87">
        <v>81023.070000000007</v>
      </c>
      <c r="J87" s="1" t="s">
        <v>389</v>
      </c>
      <c r="K87">
        <v>1000264933</v>
      </c>
      <c r="L87" s="1" t="s">
        <v>3102</v>
      </c>
      <c r="N87" s="2">
        <v>45794</v>
      </c>
      <c r="O87">
        <f t="shared" si="1"/>
        <v>0</v>
      </c>
      <c r="P87">
        <f>IF(Customer_listing_Active_And_Suspended[[#This Row],[Current Bill]] &lt;= Customer_listing_Active_And_Suspended[[#This Row],[CURRENT PAYMENT]], 0,Customer_listing_Active_And_Suspended[[#This Row],[Current Bill]]-Customer_listing_Active_And_Suspended[[#This Row],[CURRENT PAYMENT]])</f>
        <v>29885.65</v>
      </c>
      <c r="Q87" s="1" t="str" cm="1">
        <f t="array" ref="Q87">_xlfn.SWITCH(TRUE,
H87 = 0, "Suspended",
M87 = 0, "Non Payment",
M87 &gt; H87, "Full Payment",
M87 &lt; H87, "Part Payment"
)</f>
        <v>Non Payment</v>
      </c>
      <c r="R87" s="1" t="str">
        <f>_xlfn.IFNA(VLOOKUP(K87,'ESR-DT Mapping'!A:E,5,0),"MD")</f>
        <v xml:space="preserve">Franca Adeh </v>
      </c>
    </row>
    <row r="88" spans="1:18" x14ac:dyDescent="0.25">
      <c r="A88">
        <v>102906523</v>
      </c>
      <c r="B88" s="1" t="s">
        <v>3402</v>
      </c>
      <c r="C88" s="1" t="s">
        <v>3403</v>
      </c>
      <c r="D88" s="1" t="s">
        <v>13</v>
      </c>
      <c r="E88" s="1" t="s">
        <v>14</v>
      </c>
      <c r="F88" s="1" t="s">
        <v>9846</v>
      </c>
      <c r="G88">
        <v>607</v>
      </c>
      <c r="H88">
        <v>29885.65</v>
      </c>
      <c r="I88">
        <v>93279.95</v>
      </c>
      <c r="J88" s="1" t="s">
        <v>389</v>
      </c>
      <c r="K88">
        <v>1000264933</v>
      </c>
      <c r="L88" s="1" t="s">
        <v>3102</v>
      </c>
      <c r="N88" s="2">
        <v>45794</v>
      </c>
      <c r="O88">
        <f t="shared" si="1"/>
        <v>0</v>
      </c>
      <c r="P88">
        <f>IF(Customer_listing_Active_And_Suspended[[#This Row],[Current Bill]] &lt;= Customer_listing_Active_And_Suspended[[#This Row],[CURRENT PAYMENT]], 0,Customer_listing_Active_And_Suspended[[#This Row],[Current Bill]]-Customer_listing_Active_And_Suspended[[#This Row],[CURRENT PAYMENT]])</f>
        <v>29885.65</v>
      </c>
      <c r="Q88" s="1" t="str" cm="1">
        <f t="array" ref="Q88">_xlfn.SWITCH(TRUE,
H88 = 0, "Suspended",
M88 = 0, "Non Payment",
M88 &gt; H88, "Full Payment",
M88 &lt; H88, "Part Payment"
)</f>
        <v>Non Payment</v>
      </c>
      <c r="R88" s="1" t="str">
        <f>_xlfn.IFNA(VLOOKUP(K88,'ESR-DT Mapping'!A:E,5,0),"MD")</f>
        <v xml:space="preserve">Franca Adeh </v>
      </c>
    </row>
    <row r="89" spans="1:18" x14ac:dyDescent="0.25">
      <c r="A89">
        <v>100931080</v>
      </c>
      <c r="B89" s="1" t="s">
        <v>4760</v>
      </c>
      <c r="C89" s="1" t="s">
        <v>4761</v>
      </c>
      <c r="D89" s="1" t="s">
        <v>13</v>
      </c>
      <c r="E89" s="1" t="s">
        <v>34</v>
      </c>
      <c r="F89" s="1" t="s">
        <v>9846</v>
      </c>
      <c r="G89">
        <v>0</v>
      </c>
      <c r="H89">
        <v>0</v>
      </c>
      <c r="I89">
        <v>92.2</v>
      </c>
      <c r="J89" s="1" t="s">
        <v>389</v>
      </c>
      <c r="K89">
        <v>1000264933</v>
      </c>
      <c r="L89" s="1" t="s">
        <v>3102</v>
      </c>
      <c r="N89" s="2"/>
      <c r="O89">
        <f t="shared" si="1"/>
        <v>0</v>
      </c>
      <c r="P89">
        <f>IF(Customer_listing_Active_And_Suspended[[#This Row],[Current Bill]] &lt;= Customer_listing_Active_And_Suspended[[#This Row],[CURRENT PAYMENT]], 0,Customer_listing_Active_And_Suspended[[#This Row],[Current Bill]]-Customer_listing_Active_And_Suspended[[#This Row],[CURRENT PAYMENT]])</f>
        <v>0</v>
      </c>
      <c r="Q89" s="1" t="str" cm="1">
        <f t="array" ref="Q89">_xlfn.SWITCH(TRUE,
H89 = 0, "Suspended",
M89 = 0, "Non Payment",
M89 &gt; H89, "Full Payment",
M89 &lt; H89, "Part Payment"
)</f>
        <v>Suspended</v>
      </c>
      <c r="R89" s="1" t="str">
        <f>_xlfn.IFNA(VLOOKUP(K89,'ESR-DT Mapping'!A:E,5,0),"MD")</f>
        <v xml:space="preserve">Franca Adeh </v>
      </c>
    </row>
    <row r="90" spans="1:18" x14ac:dyDescent="0.25">
      <c r="A90">
        <v>100538640</v>
      </c>
      <c r="B90" s="1" t="s">
        <v>3411</v>
      </c>
      <c r="C90" s="1" t="s">
        <v>3412</v>
      </c>
      <c r="D90" s="1" t="s">
        <v>13</v>
      </c>
      <c r="E90" s="1" t="s">
        <v>14</v>
      </c>
      <c r="F90" s="1" t="s">
        <v>9846</v>
      </c>
      <c r="G90">
        <v>607</v>
      </c>
      <c r="H90">
        <v>29885.65</v>
      </c>
      <c r="I90">
        <v>29932.52</v>
      </c>
      <c r="J90" s="1" t="s">
        <v>389</v>
      </c>
      <c r="K90">
        <v>1000264933</v>
      </c>
      <c r="L90" s="1" t="s">
        <v>3102</v>
      </c>
      <c r="M90">
        <v>29300</v>
      </c>
      <c r="N90" s="2">
        <v>45829</v>
      </c>
      <c r="O90">
        <f t="shared" si="1"/>
        <v>0</v>
      </c>
      <c r="P90">
        <f>IF(Customer_listing_Active_And_Suspended[[#This Row],[Current Bill]] &lt;= Customer_listing_Active_And_Suspended[[#This Row],[CURRENT PAYMENT]], 0,Customer_listing_Active_And_Suspended[[#This Row],[Current Bill]]-Customer_listing_Active_And_Suspended[[#This Row],[CURRENT PAYMENT]])</f>
        <v>585.65000000000146</v>
      </c>
      <c r="Q90" s="1" t="str" cm="1">
        <f t="array" ref="Q90">_xlfn.SWITCH(TRUE,
H90 = 0, "Suspended",
M90 = 0, "Non Payment",
M90 &gt; H90, "Full Payment",
M90 &lt; H90, "Part Payment"
)</f>
        <v>Part Payment</v>
      </c>
      <c r="R90" s="1" t="str">
        <f>_xlfn.IFNA(VLOOKUP(K90,'ESR-DT Mapping'!A:E,5,0),"MD")</f>
        <v xml:space="preserve">Franca Adeh </v>
      </c>
    </row>
    <row r="91" spans="1:18" x14ac:dyDescent="0.25">
      <c r="A91">
        <v>100638266</v>
      </c>
      <c r="B91" s="1" t="s">
        <v>3404</v>
      </c>
      <c r="C91" s="1" t="s">
        <v>3405</v>
      </c>
      <c r="D91" s="1" t="s">
        <v>13</v>
      </c>
      <c r="E91" s="1" t="s">
        <v>14</v>
      </c>
      <c r="F91" s="1" t="s">
        <v>9846</v>
      </c>
      <c r="G91">
        <v>607</v>
      </c>
      <c r="H91">
        <v>29885.65</v>
      </c>
      <c r="I91">
        <v>862123.45</v>
      </c>
      <c r="J91" s="1" t="s">
        <v>389</v>
      </c>
      <c r="K91">
        <v>1000264933</v>
      </c>
      <c r="L91" s="1" t="s">
        <v>3102</v>
      </c>
      <c r="M91">
        <v>15000</v>
      </c>
      <c r="N91" s="2">
        <v>45829</v>
      </c>
      <c r="O91">
        <f t="shared" si="1"/>
        <v>0</v>
      </c>
      <c r="P91">
        <f>IF(Customer_listing_Active_And_Suspended[[#This Row],[Current Bill]] &lt;= Customer_listing_Active_And_Suspended[[#This Row],[CURRENT PAYMENT]], 0,Customer_listing_Active_And_Suspended[[#This Row],[Current Bill]]-Customer_listing_Active_And_Suspended[[#This Row],[CURRENT PAYMENT]])</f>
        <v>14885.650000000001</v>
      </c>
      <c r="Q91" s="1" t="str" cm="1">
        <f t="array" ref="Q91">_xlfn.SWITCH(TRUE,
H91 = 0, "Suspended",
M91 = 0, "Non Payment",
M91 &gt; H91, "Full Payment",
M91 &lt; H91, "Part Payment"
)</f>
        <v>Part Payment</v>
      </c>
      <c r="R91" s="1" t="str">
        <f>_xlfn.IFNA(VLOOKUP(K91,'ESR-DT Mapping'!A:E,5,0),"MD")</f>
        <v xml:space="preserve">Franca Adeh </v>
      </c>
    </row>
    <row r="92" spans="1:18" x14ac:dyDescent="0.25">
      <c r="A92">
        <v>100641190</v>
      </c>
      <c r="B92" s="1" t="s">
        <v>8636</v>
      </c>
      <c r="C92" s="1" t="s">
        <v>8637</v>
      </c>
      <c r="D92" s="1" t="s">
        <v>13</v>
      </c>
      <c r="E92" s="1" t="s">
        <v>14</v>
      </c>
      <c r="F92" s="1" t="s">
        <v>9846</v>
      </c>
      <c r="G92">
        <v>607</v>
      </c>
      <c r="H92">
        <v>29885.65</v>
      </c>
      <c r="I92">
        <v>1249535.1100000001</v>
      </c>
      <c r="J92" s="1" t="s">
        <v>389</v>
      </c>
      <c r="K92">
        <v>1000264933</v>
      </c>
      <c r="L92" s="1" t="s">
        <v>3102</v>
      </c>
      <c r="M92">
        <v>10000</v>
      </c>
      <c r="N92" s="2">
        <v>45829</v>
      </c>
      <c r="O92">
        <f t="shared" si="1"/>
        <v>0</v>
      </c>
      <c r="P92">
        <f>IF(Customer_listing_Active_And_Suspended[[#This Row],[Current Bill]] &lt;= Customer_listing_Active_And_Suspended[[#This Row],[CURRENT PAYMENT]], 0,Customer_listing_Active_And_Suspended[[#This Row],[Current Bill]]-Customer_listing_Active_And_Suspended[[#This Row],[CURRENT PAYMENT]])</f>
        <v>19885.650000000001</v>
      </c>
      <c r="Q92" s="1" t="str" cm="1">
        <f t="array" ref="Q92">_xlfn.SWITCH(TRUE,
H92 = 0, "Suspended",
M92 = 0, "Non Payment",
M92 &gt; H92, "Full Payment",
M92 &lt; H92, "Part Payment"
)</f>
        <v>Part Payment</v>
      </c>
      <c r="R92" s="1" t="str">
        <f>_xlfn.IFNA(VLOOKUP(K92,'ESR-DT Mapping'!A:E,5,0),"MD")</f>
        <v xml:space="preserve">Franca Adeh </v>
      </c>
    </row>
    <row r="93" spans="1:18" x14ac:dyDescent="0.25">
      <c r="A93">
        <v>100538004</v>
      </c>
      <c r="B93" s="1" t="s">
        <v>3390</v>
      </c>
      <c r="C93" s="1" t="s">
        <v>3391</v>
      </c>
      <c r="D93" s="1" t="s">
        <v>13</v>
      </c>
      <c r="E93" s="1" t="s">
        <v>14</v>
      </c>
      <c r="F93" s="1" t="s">
        <v>9846</v>
      </c>
      <c r="G93">
        <v>607</v>
      </c>
      <c r="H93">
        <v>29885.65</v>
      </c>
      <c r="I93">
        <v>992375.11</v>
      </c>
      <c r="J93" s="1" t="s">
        <v>389</v>
      </c>
      <c r="K93">
        <v>1000264933</v>
      </c>
      <c r="L93" s="1" t="s">
        <v>3102</v>
      </c>
      <c r="N93" s="2">
        <v>45808</v>
      </c>
      <c r="O93">
        <f t="shared" si="1"/>
        <v>0</v>
      </c>
      <c r="P93">
        <f>IF(Customer_listing_Active_And_Suspended[[#This Row],[Current Bill]] &lt;= Customer_listing_Active_And_Suspended[[#This Row],[CURRENT PAYMENT]], 0,Customer_listing_Active_And_Suspended[[#This Row],[Current Bill]]-Customer_listing_Active_And_Suspended[[#This Row],[CURRENT PAYMENT]])</f>
        <v>29885.65</v>
      </c>
      <c r="Q93" s="1" t="str" cm="1">
        <f t="array" ref="Q93">_xlfn.SWITCH(TRUE,
H93 = 0, "Suspended",
M93 = 0, "Non Payment",
M93 &gt; H93, "Full Payment",
M93 &lt; H93, "Part Payment"
)</f>
        <v>Non Payment</v>
      </c>
      <c r="R93" s="1" t="str">
        <f>_xlfn.IFNA(VLOOKUP(K93,'ESR-DT Mapping'!A:E,5,0),"MD")</f>
        <v xml:space="preserve">Franca Adeh </v>
      </c>
    </row>
    <row r="94" spans="1:18" x14ac:dyDescent="0.25">
      <c r="A94">
        <v>100638141</v>
      </c>
      <c r="B94" s="1" t="s">
        <v>8454</v>
      </c>
      <c r="C94" s="1" t="s">
        <v>8455</v>
      </c>
      <c r="D94" s="1" t="s">
        <v>13</v>
      </c>
      <c r="E94" s="1" t="s">
        <v>14</v>
      </c>
      <c r="F94" s="1" t="s">
        <v>9846</v>
      </c>
      <c r="G94">
        <v>607</v>
      </c>
      <c r="H94">
        <v>29885.65</v>
      </c>
      <c r="I94">
        <v>1854376.63</v>
      </c>
      <c r="J94" s="1" t="s">
        <v>389</v>
      </c>
      <c r="K94">
        <v>1000264933</v>
      </c>
      <c r="L94" s="1" t="s">
        <v>3102</v>
      </c>
      <c r="M94">
        <v>18000</v>
      </c>
      <c r="N94" s="2">
        <v>45829</v>
      </c>
      <c r="O94">
        <f t="shared" si="1"/>
        <v>0</v>
      </c>
      <c r="P94">
        <f>IF(Customer_listing_Active_And_Suspended[[#This Row],[Current Bill]] &lt;= Customer_listing_Active_And_Suspended[[#This Row],[CURRENT PAYMENT]], 0,Customer_listing_Active_And_Suspended[[#This Row],[Current Bill]]-Customer_listing_Active_And_Suspended[[#This Row],[CURRENT PAYMENT]])</f>
        <v>11885.650000000001</v>
      </c>
      <c r="Q94" s="1" t="str" cm="1">
        <f t="array" ref="Q94">_xlfn.SWITCH(TRUE,
H94 = 0, "Suspended",
M94 = 0, "Non Payment",
M94 &gt; H94, "Full Payment",
M94 &lt; H94, "Part Payment"
)</f>
        <v>Part Payment</v>
      </c>
      <c r="R94" s="1" t="str">
        <f>_xlfn.IFNA(VLOOKUP(K94,'ESR-DT Mapping'!A:E,5,0),"MD")</f>
        <v xml:space="preserve">Franca Adeh </v>
      </c>
    </row>
    <row r="95" spans="1:18" x14ac:dyDescent="0.25">
      <c r="A95">
        <v>100638461</v>
      </c>
      <c r="B95" s="1" t="s">
        <v>9560</v>
      </c>
      <c r="C95" s="1" t="s">
        <v>9561</v>
      </c>
      <c r="D95" s="1" t="s">
        <v>13</v>
      </c>
      <c r="E95" s="1" t="s">
        <v>34</v>
      </c>
      <c r="F95" s="1" t="s">
        <v>9846</v>
      </c>
      <c r="G95">
        <v>0</v>
      </c>
      <c r="H95">
        <v>0</v>
      </c>
      <c r="I95">
        <v>845789.23</v>
      </c>
      <c r="J95" s="1" t="s">
        <v>389</v>
      </c>
      <c r="K95">
        <v>1000264933</v>
      </c>
      <c r="L95" s="1" t="s">
        <v>3102</v>
      </c>
      <c r="N95" s="2"/>
      <c r="O95">
        <f t="shared" si="1"/>
        <v>0</v>
      </c>
      <c r="P95">
        <f>IF(Customer_listing_Active_And_Suspended[[#This Row],[Current Bill]] &lt;= Customer_listing_Active_And_Suspended[[#This Row],[CURRENT PAYMENT]], 0,Customer_listing_Active_And_Suspended[[#This Row],[Current Bill]]-Customer_listing_Active_And_Suspended[[#This Row],[CURRENT PAYMENT]])</f>
        <v>0</v>
      </c>
      <c r="Q95" s="1" t="str" cm="1">
        <f t="array" ref="Q95">_xlfn.SWITCH(TRUE,
H95 = 0, "Suspended",
M95 = 0, "Non Payment",
M95 &gt; H95, "Full Payment",
M95 &lt; H95, "Part Payment"
)</f>
        <v>Suspended</v>
      </c>
      <c r="R95" s="1" t="str">
        <f>_xlfn.IFNA(VLOOKUP(K95,'ESR-DT Mapping'!A:E,5,0),"MD")</f>
        <v xml:space="preserve">Franca Adeh </v>
      </c>
    </row>
    <row r="96" spans="1:18" x14ac:dyDescent="0.25">
      <c r="A96">
        <v>102718021</v>
      </c>
      <c r="B96" s="1" t="s">
        <v>3400</v>
      </c>
      <c r="C96" s="1" t="s">
        <v>3401</v>
      </c>
      <c r="D96" s="1" t="s">
        <v>13</v>
      </c>
      <c r="E96" s="1" t="s">
        <v>14</v>
      </c>
      <c r="F96" s="1" t="s">
        <v>9846</v>
      </c>
      <c r="G96">
        <v>607</v>
      </c>
      <c r="H96">
        <v>29885.65</v>
      </c>
      <c r="I96">
        <v>59672.27</v>
      </c>
      <c r="J96" s="1" t="s">
        <v>389</v>
      </c>
      <c r="K96">
        <v>1000264933</v>
      </c>
      <c r="L96" s="1" t="s">
        <v>3102</v>
      </c>
      <c r="N96" s="2">
        <v>45798</v>
      </c>
      <c r="O96">
        <f t="shared" si="1"/>
        <v>0</v>
      </c>
      <c r="P96">
        <f>IF(Customer_listing_Active_And_Suspended[[#This Row],[Current Bill]] &lt;= Customer_listing_Active_And_Suspended[[#This Row],[CURRENT PAYMENT]], 0,Customer_listing_Active_And_Suspended[[#This Row],[Current Bill]]-Customer_listing_Active_And_Suspended[[#This Row],[CURRENT PAYMENT]])</f>
        <v>29885.65</v>
      </c>
      <c r="Q96" s="1" t="str" cm="1">
        <f t="array" ref="Q96">_xlfn.SWITCH(TRUE,
H96 = 0, "Suspended",
M96 = 0, "Non Payment",
M96 &gt; H96, "Full Payment",
M96 &lt; H96, "Part Payment"
)</f>
        <v>Non Payment</v>
      </c>
      <c r="R96" s="1" t="str">
        <f>_xlfn.IFNA(VLOOKUP(K96,'ESR-DT Mapping'!A:E,5,0),"MD")</f>
        <v xml:space="preserve">Franca Adeh </v>
      </c>
    </row>
    <row r="97" spans="1:18" x14ac:dyDescent="0.25">
      <c r="A97">
        <v>102951269</v>
      </c>
      <c r="B97" s="1" t="s">
        <v>3382</v>
      </c>
      <c r="C97" s="1" t="s">
        <v>3383</v>
      </c>
      <c r="D97" s="1" t="s">
        <v>13</v>
      </c>
      <c r="E97" s="1" t="s">
        <v>14</v>
      </c>
      <c r="F97" s="1" t="s">
        <v>9846</v>
      </c>
      <c r="G97">
        <v>607</v>
      </c>
      <c r="H97">
        <v>29885.65</v>
      </c>
      <c r="I97">
        <v>59672.83</v>
      </c>
      <c r="J97" s="1" t="s">
        <v>389</v>
      </c>
      <c r="K97">
        <v>1000264933</v>
      </c>
      <c r="L97" s="1" t="s">
        <v>3102</v>
      </c>
      <c r="N97" s="2"/>
      <c r="O97">
        <f t="shared" si="1"/>
        <v>0</v>
      </c>
      <c r="P97">
        <f>IF(Customer_listing_Active_And_Suspended[[#This Row],[Current Bill]] &lt;= Customer_listing_Active_And_Suspended[[#This Row],[CURRENT PAYMENT]], 0,Customer_listing_Active_And_Suspended[[#This Row],[Current Bill]]-Customer_listing_Active_And_Suspended[[#This Row],[CURRENT PAYMENT]])</f>
        <v>29885.65</v>
      </c>
      <c r="Q97" s="1" t="str" cm="1">
        <f t="array" ref="Q97">_xlfn.SWITCH(TRUE,
H97 = 0, "Suspended",
M97 = 0, "Non Payment",
M97 &gt; H97, "Full Payment",
M97 &lt; H97, "Part Payment"
)</f>
        <v>Non Payment</v>
      </c>
      <c r="R97" s="1" t="str">
        <f>_xlfn.IFNA(VLOOKUP(K97,'ESR-DT Mapping'!A:E,5,0),"MD")</f>
        <v xml:space="preserve">Franca Adeh </v>
      </c>
    </row>
    <row r="98" spans="1:18" x14ac:dyDescent="0.25">
      <c r="A98">
        <v>100538494</v>
      </c>
      <c r="B98" s="1" t="s">
        <v>3370</v>
      </c>
      <c r="C98" s="1" t="s">
        <v>3371</v>
      </c>
      <c r="D98" s="1" t="s">
        <v>13</v>
      </c>
      <c r="E98" s="1" t="s">
        <v>14</v>
      </c>
      <c r="F98" s="1" t="s">
        <v>9846</v>
      </c>
      <c r="G98">
        <v>607</v>
      </c>
      <c r="H98">
        <v>29885.65</v>
      </c>
      <c r="I98">
        <v>679759.86</v>
      </c>
      <c r="J98" s="1" t="s">
        <v>389</v>
      </c>
      <c r="K98">
        <v>1000264933</v>
      </c>
      <c r="L98" s="1" t="s">
        <v>3102</v>
      </c>
      <c r="N98" s="2">
        <v>45808</v>
      </c>
      <c r="O98">
        <f t="shared" si="1"/>
        <v>0</v>
      </c>
      <c r="P98">
        <f>IF(Customer_listing_Active_And_Suspended[[#This Row],[Current Bill]] &lt;= Customer_listing_Active_And_Suspended[[#This Row],[CURRENT PAYMENT]], 0,Customer_listing_Active_And_Suspended[[#This Row],[Current Bill]]-Customer_listing_Active_And_Suspended[[#This Row],[CURRENT PAYMENT]])</f>
        <v>29885.65</v>
      </c>
      <c r="Q98" s="1" t="str" cm="1">
        <f t="array" ref="Q98">_xlfn.SWITCH(TRUE,
H98 = 0, "Suspended",
M98 = 0, "Non Payment",
M98 &gt; H98, "Full Payment",
M98 &lt; H98, "Part Payment"
)</f>
        <v>Non Payment</v>
      </c>
      <c r="R98" s="1" t="str">
        <f>_xlfn.IFNA(VLOOKUP(K98,'ESR-DT Mapping'!A:E,5,0),"MD")</f>
        <v xml:space="preserve">Franca Adeh </v>
      </c>
    </row>
    <row r="99" spans="1:18" x14ac:dyDescent="0.25">
      <c r="A99">
        <v>100644525</v>
      </c>
      <c r="B99" s="1" t="s">
        <v>3103</v>
      </c>
      <c r="C99" s="1" t="s">
        <v>3104</v>
      </c>
      <c r="D99" s="1" t="s">
        <v>13</v>
      </c>
      <c r="E99" s="1" t="s">
        <v>14</v>
      </c>
      <c r="F99" s="1" t="s">
        <v>9846</v>
      </c>
      <c r="G99">
        <v>607</v>
      </c>
      <c r="H99">
        <v>29885.65</v>
      </c>
      <c r="I99">
        <v>1153527.1399999999</v>
      </c>
      <c r="J99" s="1" t="s">
        <v>389</v>
      </c>
      <c r="K99">
        <v>1000264933</v>
      </c>
      <c r="L99" s="1" t="s">
        <v>3102</v>
      </c>
      <c r="M99">
        <v>10000</v>
      </c>
      <c r="N99" s="2">
        <v>45829</v>
      </c>
      <c r="O99">
        <f t="shared" si="1"/>
        <v>0</v>
      </c>
      <c r="P99">
        <f>IF(Customer_listing_Active_And_Suspended[[#This Row],[Current Bill]] &lt;= Customer_listing_Active_And_Suspended[[#This Row],[CURRENT PAYMENT]], 0,Customer_listing_Active_And_Suspended[[#This Row],[Current Bill]]-Customer_listing_Active_And_Suspended[[#This Row],[CURRENT PAYMENT]])</f>
        <v>19885.650000000001</v>
      </c>
      <c r="Q99" s="1" t="str" cm="1">
        <f t="array" ref="Q99">_xlfn.SWITCH(TRUE,
H99 = 0, "Suspended",
M99 = 0, "Non Payment",
M99 &gt; H99, "Full Payment",
M99 &lt; H99, "Part Payment"
)</f>
        <v>Part Payment</v>
      </c>
      <c r="R99" s="1" t="str">
        <f>_xlfn.IFNA(VLOOKUP(K99,'ESR-DT Mapping'!A:E,5,0),"MD")</f>
        <v xml:space="preserve">Franca Adeh </v>
      </c>
    </row>
    <row r="100" spans="1:18" x14ac:dyDescent="0.25">
      <c r="A100">
        <v>100538497</v>
      </c>
      <c r="B100" s="1" t="s">
        <v>4755</v>
      </c>
      <c r="C100" s="1" t="s">
        <v>4756</v>
      </c>
      <c r="D100" s="1" t="s">
        <v>13</v>
      </c>
      <c r="E100" s="1" t="s">
        <v>34</v>
      </c>
      <c r="F100" s="1" t="s">
        <v>9846</v>
      </c>
      <c r="G100">
        <v>0</v>
      </c>
      <c r="H100">
        <v>0</v>
      </c>
      <c r="I100">
        <v>2934833.76</v>
      </c>
      <c r="J100" s="1" t="s">
        <v>389</v>
      </c>
      <c r="K100">
        <v>1000264933</v>
      </c>
      <c r="L100" s="1" t="s">
        <v>3102</v>
      </c>
      <c r="N100" s="2"/>
      <c r="O100">
        <f t="shared" si="1"/>
        <v>0</v>
      </c>
      <c r="P100">
        <f>IF(Customer_listing_Active_And_Suspended[[#This Row],[Current Bill]] &lt;= Customer_listing_Active_And_Suspended[[#This Row],[CURRENT PAYMENT]], 0,Customer_listing_Active_And_Suspended[[#This Row],[Current Bill]]-Customer_listing_Active_And_Suspended[[#This Row],[CURRENT PAYMENT]])</f>
        <v>0</v>
      </c>
      <c r="Q100" s="1" t="str" cm="1">
        <f t="array" ref="Q100">_xlfn.SWITCH(TRUE,
H100 = 0, "Suspended",
M100 = 0, "Non Payment",
M100 &gt; H100, "Full Payment",
M100 &lt; H100, "Part Payment"
)</f>
        <v>Suspended</v>
      </c>
      <c r="R100" s="1" t="str">
        <f>_xlfn.IFNA(VLOOKUP(K100,'ESR-DT Mapping'!A:E,5,0),"MD")</f>
        <v xml:space="preserve">Franca Adeh </v>
      </c>
    </row>
    <row r="101" spans="1:18" x14ac:dyDescent="0.25">
      <c r="A101">
        <v>100538003</v>
      </c>
      <c r="B101" s="1" t="s">
        <v>3413</v>
      </c>
      <c r="C101" s="1" t="s">
        <v>3414</v>
      </c>
      <c r="D101" s="1" t="s">
        <v>13</v>
      </c>
      <c r="E101" s="1" t="s">
        <v>14</v>
      </c>
      <c r="F101" s="1" t="s">
        <v>9846</v>
      </c>
      <c r="G101">
        <v>607</v>
      </c>
      <c r="H101">
        <v>29885.65</v>
      </c>
      <c r="I101">
        <v>338044.5</v>
      </c>
      <c r="J101" s="1" t="s">
        <v>389</v>
      </c>
      <c r="K101">
        <v>1000264933</v>
      </c>
      <c r="L101" s="1" t="s">
        <v>3102</v>
      </c>
      <c r="M101">
        <v>50000</v>
      </c>
      <c r="N101" s="2">
        <v>45827</v>
      </c>
      <c r="O101">
        <f t="shared" si="1"/>
        <v>20114.349999999999</v>
      </c>
      <c r="P101">
        <f>IF(Customer_listing_Active_And_Suspended[[#This Row],[Current Bill]] &lt;= Customer_listing_Active_And_Suspended[[#This Row],[CURRENT PAYMENT]], 0,Customer_listing_Active_And_Suspended[[#This Row],[Current Bill]]-Customer_listing_Active_And_Suspended[[#This Row],[CURRENT PAYMENT]])</f>
        <v>0</v>
      </c>
      <c r="Q101" s="1" t="str" cm="1">
        <f t="array" ref="Q101">_xlfn.SWITCH(TRUE,
H101 = 0, "Suspended",
M101 = 0, "Non Payment",
M101 &gt; H101, "Full Payment",
M101 &lt; H101, "Part Payment"
)</f>
        <v>Full Payment</v>
      </c>
      <c r="R101" s="1" t="str">
        <f>_xlfn.IFNA(VLOOKUP(K101,'ESR-DT Mapping'!A:E,5,0),"MD")</f>
        <v xml:space="preserve">Franca Adeh </v>
      </c>
    </row>
    <row r="102" spans="1:18" x14ac:dyDescent="0.25">
      <c r="A102">
        <v>100537494</v>
      </c>
      <c r="B102" s="1" t="s">
        <v>3415</v>
      </c>
      <c r="C102" s="1" t="s">
        <v>3416</v>
      </c>
      <c r="D102" s="1" t="s">
        <v>13</v>
      </c>
      <c r="E102" s="1" t="s">
        <v>14</v>
      </c>
      <c r="F102" s="1" t="s">
        <v>9846</v>
      </c>
      <c r="G102">
        <v>607</v>
      </c>
      <c r="H102">
        <v>29885.65</v>
      </c>
      <c r="I102">
        <v>396263.03</v>
      </c>
      <c r="J102" s="1" t="s">
        <v>389</v>
      </c>
      <c r="K102">
        <v>1000264933</v>
      </c>
      <c r="L102" s="1" t="s">
        <v>3102</v>
      </c>
      <c r="M102">
        <v>1000</v>
      </c>
      <c r="N102" s="2">
        <v>45825</v>
      </c>
      <c r="O102">
        <f t="shared" si="1"/>
        <v>0</v>
      </c>
      <c r="P102">
        <f>IF(Customer_listing_Active_And_Suspended[[#This Row],[Current Bill]] &lt;= Customer_listing_Active_And_Suspended[[#This Row],[CURRENT PAYMENT]], 0,Customer_listing_Active_And_Suspended[[#This Row],[Current Bill]]-Customer_listing_Active_And_Suspended[[#This Row],[CURRENT PAYMENT]])</f>
        <v>28885.65</v>
      </c>
      <c r="Q102" s="1" t="str" cm="1">
        <f t="array" ref="Q102">_xlfn.SWITCH(TRUE,
H102 = 0, "Suspended",
M102 = 0, "Non Payment",
M102 &gt; H102, "Full Payment",
M102 &lt; H102, "Part Payment"
)</f>
        <v>Part Payment</v>
      </c>
      <c r="R102" s="1" t="str">
        <f>_xlfn.IFNA(VLOOKUP(K102,'ESR-DT Mapping'!A:E,5,0),"MD")</f>
        <v xml:space="preserve">Franca Adeh </v>
      </c>
    </row>
    <row r="103" spans="1:18" x14ac:dyDescent="0.25">
      <c r="A103">
        <v>100646289</v>
      </c>
      <c r="B103" s="1" t="s">
        <v>9480</v>
      </c>
      <c r="C103" s="1" t="s">
        <v>9481</v>
      </c>
      <c r="D103" s="1" t="s">
        <v>13</v>
      </c>
      <c r="E103" s="1" t="s">
        <v>14</v>
      </c>
      <c r="F103" s="1" t="s">
        <v>9846</v>
      </c>
      <c r="G103">
        <v>607</v>
      </c>
      <c r="H103">
        <v>29885.65</v>
      </c>
      <c r="I103">
        <v>1281539.6399999999</v>
      </c>
      <c r="J103" s="1" t="s">
        <v>389</v>
      </c>
      <c r="K103">
        <v>1000264933</v>
      </c>
      <c r="L103" s="1" t="s">
        <v>3102</v>
      </c>
      <c r="M103">
        <v>10000</v>
      </c>
      <c r="N103" s="2">
        <v>45828</v>
      </c>
      <c r="O103">
        <f t="shared" si="1"/>
        <v>0</v>
      </c>
      <c r="P103">
        <f>IF(Customer_listing_Active_And_Suspended[[#This Row],[Current Bill]] &lt;= Customer_listing_Active_And_Suspended[[#This Row],[CURRENT PAYMENT]], 0,Customer_listing_Active_And_Suspended[[#This Row],[Current Bill]]-Customer_listing_Active_And_Suspended[[#This Row],[CURRENT PAYMENT]])</f>
        <v>19885.650000000001</v>
      </c>
      <c r="Q103" s="1" t="str" cm="1">
        <f t="array" ref="Q103">_xlfn.SWITCH(TRUE,
H103 = 0, "Suspended",
M103 = 0, "Non Payment",
M103 &gt; H103, "Full Payment",
M103 &lt; H103, "Part Payment"
)</f>
        <v>Part Payment</v>
      </c>
      <c r="R103" s="1" t="str">
        <f>_xlfn.IFNA(VLOOKUP(K103,'ESR-DT Mapping'!A:E,5,0),"MD")</f>
        <v xml:space="preserve">Franca Adeh </v>
      </c>
    </row>
    <row r="104" spans="1:18" x14ac:dyDescent="0.25">
      <c r="A104">
        <v>100523667</v>
      </c>
      <c r="B104" s="1" t="s">
        <v>9042</v>
      </c>
      <c r="C104" s="1" t="s">
        <v>9043</v>
      </c>
      <c r="D104" s="1" t="s">
        <v>13</v>
      </c>
      <c r="E104" s="1" t="s">
        <v>14</v>
      </c>
      <c r="F104" s="1" t="s">
        <v>9846</v>
      </c>
      <c r="G104">
        <v>607</v>
      </c>
      <c r="H104">
        <v>29885.65</v>
      </c>
      <c r="I104">
        <v>8505.14</v>
      </c>
      <c r="J104" s="1" t="s">
        <v>389</v>
      </c>
      <c r="K104">
        <v>1000264933</v>
      </c>
      <c r="L104" s="1" t="s">
        <v>3102</v>
      </c>
      <c r="M104">
        <v>30000</v>
      </c>
      <c r="N104" s="2">
        <v>45829</v>
      </c>
      <c r="O104">
        <f t="shared" si="1"/>
        <v>114.34999999999854</v>
      </c>
      <c r="P104">
        <f>IF(Customer_listing_Active_And_Suspended[[#This Row],[Current Bill]] &lt;= Customer_listing_Active_And_Suspended[[#This Row],[CURRENT PAYMENT]], 0,Customer_listing_Active_And_Suspended[[#This Row],[Current Bill]]-Customer_listing_Active_And_Suspended[[#This Row],[CURRENT PAYMENT]])</f>
        <v>0</v>
      </c>
      <c r="Q104" s="1" t="str" cm="1">
        <f t="array" ref="Q104">_xlfn.SWITCH(TRUE,
H104 = 0, "Suspended",
M104 = 0, "Non Payment",
M104 &gt; H104, "Full Payment",
M104 &lt; H104, "Part Payment"
)</f>
        <v>Full Payment</v>
      </c>
      <c r="R104" s="1" t="str">
        <f>_xlfn.IFNA(VLOOKUP(K104,'ESR-DT Mapping'!A:E,5,0),"MD")</f>
        <v xml:space="preserve">Franca Adeh </v>
      </c>
    </row>
    <row r="105" spans="1:18" x14ac:dyDescent="0.25">
      <c r="A105">
        <v>101644717</v>
      </c>
      <c r="B105" s="1" t="s">
        <v>4757</v>
      </c>
      <c r="C105" s="1" t="s">
        <v>4758</v>
      </c>
      <c r="D105" s="1" t="s">
        <v>13</v>
      </c>
      <c r="E105" s="1" t="s">
        <v>34</v>
      </c>
      <c r="F105" s="1" t="s">
        <v>9846</v>
      </c>
      <c r="G105">
        <v>0</v>
      </c>
      <c r="H105">
        <v>0</v>
      </c>
      <c r="I105">
        <v>348713.75</v>
      </c>
      <c r="J105" s="1" t="s">
        <v>389</v>
      </c>
      <c r="K105">
        <v>1000264933</v>
      </c>
      <c r="L105" s="1" t="s">
        <v>3102</v>
      </c>
      <c r="N105" s="2">
        <v>45603</v>
      </c>
      <c r="O105">
        <f t="shared" si="1"/>
        <v>0</v>
      </c>
      <c r="P105">
        <f>IF(Customer_listing_Active_And_Suspended[[#This Row],[Current Bill]] &lt;= Customer_listing_Active_And_Suspended[[#This Row],[CURRENT PAYMENT]], 0,Customer_listing_Active_And_Suspended[[#This Row],[Current Bill]]-Customer_listing_Active_And_Suspended[[#This Row],[CURRENT PAYMENT]])</f>
        <v>0</v>
      </c>
      <c r="Q105" s="1" t="str" cm="1">
        <f t="array" ref="Q105">_xlfn.SWITCH(TRUE,
H105 = 0, "Suspended",
M105 = 0, "Non Payment",
M105 &gt; H105, "Full Payment",
M105 &lt; H105, "Part Payment"
)</f>
        <v>Suspended</v>
      </c>
      <c r="R105" s="1" t="str">
        <f>_xlfn.IFNA(VLOOKUP(K105,'ESR-DT Mapping'!A:E,5,0),"MD")</f>
        <v xml:space="preserve">Franca Adeh </v>
      </c>
    </row>
    <row r="106" spans="1:18" x14ac:dyDescent="0.25">
      <c r="A106">
        <v>102980453</v>
      </c>
      <c r="B106" s="1" t="s">
        <v>7744</v>
      </c>
      <c r="C106" s="1" t="s">
        <v>7745</v>
      </c>
      <c r="D106" s="1" t="s">
        <v>437</v>
      </c>
      <c r="E106" s="1" t="s">
        <v>14</v>
      </c>
      <c r="F106" s="1" t="s">
        <v>9847</v>
      </c>
      <c r="G106">
        <v>618</v>
      </c>
      <c r="H106">
        <v>35482.93</v>
      </c>
      <c r="I106">
        <v>35482.93</v>
      </c>
      <c r="J106" s="1" t="s">
        <v>389</v>
      </c>
      <c r="K106">
        <v>1000264933</v>
      </c>
      <c r="L106" s="1" t="s">
        <v>3102</v>
      </c>
      <c r="N106" s="2"/>
      <c r="O106">
        <f t="shared" si="1"/>
        <v>0</v>
      </c>
      <c r="P106">
        <f>IF(Customer_listing_Active_And_Suspended[[#This Row],[Current Bill]] &lt;= Customer_listing_Active_And_Suspended[[#This Row],[CURRENT PAYMENT]], 0,Customer_listing_Active_And_Suspended[[#This Row],[Current Bill]]-Customer_listing_Active_And_Suspended[[#This Row],[CURRENT PAYMENT]])</f>
        <v>35482.93</v>
      </c>
      <c r="Q106" s="1" t="str" cm="1">
        <f t="array" ref="Q106">_xlfn.SWITCH(TRUE,
H106 = 0, "Suspended",
M106 = 0, "Non Payment",
M106 &gt; H106, "Full Payment",
M106 &lt; H106, "Part Payment"
)</f>
        <v>Non Payment</v>
      </c>
      <c r="R106" s="1" t="str">
        <f>_xlfn.IFNA(VLOOKUP(K106,'ESR-DT Mapping'!A:E,5,0),"MD")</f>
        <v xml:space="preserve">Franca Adeh </v>
      </c>
    </row>
    <row r="107" spans="1:18" x14ac:dyDescent="0.25">
      <c r="A107">
        <v>100955134</v>
      </c>
      <c r="B107" s="1" t="s">
        <v>3366</v>
      </c>
      <c r="C107" s="1" t="s">
        <v>3367</v>
      </c>
      <c r="D107" s="1" t="s">
        <v>13</v>
      </c>
      <c r="E107" s="1" t="s">
        <v>14</v>
      </c>
      <c r="F107" s="1" t="s">
        <v>9846</v>
      </c>
      <c r="G107">
        <v>607</v>
      </c>
      <c r="H107">
        <v>29885.65</v>
      </c>
      <c r="I107">
        <v>405618.36</v>
      </c>
      <c r="J107" s="1" t="s">
        <v>389</v>
      </c>
      <c r="K107">
        <v>1000264933</v>
      </c>
      <c r="L107" s="1" t="s">
        <v>3102</v>
      </c>
      <c r="N107" s="2">
        <v>45801</v>
      </c>
      <c r="O107">
        <f t="shared" si="1"/>
        <v>0</v>
      </c>
      <c r="P107">
        <f>IF(Customer_listing_Active_And_Suspended[[#This Row],[Current Bill]] &lt;= Customer_listing_Active_And_Suspended[[#This Row],[CURRENT PAYMENT]], 0,Customer_listing_Active_And_Suspended[[#This Row],[Current Bill]]-Customer_listing_Active_And_Suspended[[#This Row],[CURRENT PAYMENT]])</f>
        <v>29885.65</v>
      </c>
      <c r="Q107" s="1" t="str" cm="1">
        <f t="array" ref="Q107">_xlfn.SWITCH(TRUE,
H107 = 0, "Suspended",
M107 = 0, "Non Payment",
M107 &gt; H107, "Full Payment",
M107 &lt; H107, "Part Payment"
)</f>
        <v>Non Payment</v>
      </c>
      <c r="R107" s="1" t="str">
        <f>_xlfn.IFNA(VLOOKUP(K107,'ESR-DT Mapping'!A:E,5,0),"MD")</f>
        <v xml:space="preserve">Franca Adeh </v>
      </c>
    </row>
    <row r="108" spans="1:18" x14ac:dyDescent="0.25">
      <c r="A108">
        <v>101644660</v>
      </c>
      <c r="B108" s="1" t="s">
        <v>3366</v>
      </c>
      <c r="C108" s="1" t="s">
        <v>3367</v>
      </c>
      <c r="D108" s="1" t="s">
        <v>13</v>
      </c>
      <c r="E108" s="1" t="s">
        <v>14</v>
      </c>
      <c r="F108" s="1" t="s">
        <v>9846</v>
      </c>
      <c r="G108">
        <v>607</v>
      </c>
      <c r="H108">
        <v>29885.65</v>
      </c>
      <c r="I108">
        <v>92583.06</v>
      </c>
      <c r="J108" s="1" t="s">
        <v>389</v>
      </c>
      <c r="K108">
        <v>1000264933</v>
      </c>
      <c r="L108" s="1" t="s">
        <v>3102</v>
      </c>
      <c r="M108">
        <v>31000</v>
      </c>
      <c r="N108" s="2">
        <v>45829</v>
      </c>
      <c r="O108">
        <f t="shared" si="1"/>
        <v>1114.3499999999985</v>
      </c>
      <c r="P108">
        <f>IF(Customer_listing_Active_And_Suspended[[#This Row],[Current Bill]] &lt;= Customer_listing_Active_And_Suspended[[#This Row],[CURRENT PAYMENT]], 0,Customer_listing_Active_And_Suspended[[#This Row],[Current Bill]]-Customer_listing_Active_And_Suspended[[#This Row],[CURRENT PAYMENT]])</f>
        <v>0</v>
      </c>
      <c r="Q108" s="1" t="str" cm="1">
        <f t="array" ref="Q108">_xlfn.SWITCH(TRUE,
H108 = 0, "Suspended",
M108 = 0, "Non Payment",
M108 &gt; H108, "Full Payment",
M108 &lt; H108, "Part Payment"
)</f>
        <v>Full Payment</v>
      </c>
      <c r="R108" s="1" t="str">
        <f>_xlfn.IFNA(VLOOKUP(K108,'ESR-DT Mapping'!A:E,5,0),"MD")</f>
        <v xml:space="preserve">Franca Adeh </v>
      </c>
    </row>
    <row r="109" spans="1:18" x14ac:dyDescent="0.25">
      <c r="A109">
        <v>101644730</v>
      </c>
      <c r="B109" s="1" t="s">
        <v>3360</v>
      </c>
      <c r="C109" s="1" t="s">
        <v>3361</v>
      </c>
      <c r="D109" s="1" t="s">
        <v>13</v>
      </c>
      <c r="E109" s="1" t="s">
        <v>14</v>
      </c>
      <c r="F109" s="1" t="s">
        <v>9846</v>
      </c>
      <c r="G109">
        <v>607</v>
      </c>
      <c r="H109">
        <v>29885.65</v>
      </c>
      <c r="I109">
        <v>382406.33</v>
      </c>
      <c r="J109" s="1" t="s">
        <v>389</v>
      </c>
      <c r="K109">
        <v>1000264933</v>
      </c>
      <c r="L109" s="1" t="s">
        <v>3102</v>
      </c>
      <c r="N109" s="2">
        <v>45808</v>
      </c>
      <c r="O109">
        <f t="shared" si="1"/>
        <v>0</v>
      </c>
      <c r="P109">
        <f>IF(Customer_listing_Active_And_Suspended[[#This Row],[Current Bill]] &lt;= Customer_listing_Active_And_Suspended[[#This Row],[CURRENT PAYMENT]], 0,Customer_listing_Active_And_Suspended[[#This Row],[Current Bill]]-Customer_listing_Active_And_Suspended[[#This Row],[CURRENT PAYMENT]])</f>
        <v>29885.65</v>
      </c>
      <c r="Q109" s="1" t="str" cm="1">
        <f t="array" ref="Q109">_xlfn.SWITCH(TRUE,
H109 = 0, "Suspended",
M109 = 0, "Non Payment",
M109 &gt; H109, "Full Payment",
M109 &lt; H109, "Part Payment"
)</f>
        <v>Non Payment</v>
      </c>
      <c r="R109" s="1" t="str">
        <f>_xlfn.IFNA(VLOOKUP(K109,'ESR-DT Mapping'!A:E,5,0),"MD")</f>
        <v xml:space="preserve">Franca Adeh </v>
      </c>
    </row>
    <row r="110" spans="1:18" x14ac:dyDescent="0.25">
      <c r="A110">
        <v>100538306</v>
      </c>
      <c r="B110" s="1" t="s">
        <v>3107</v>
      </c>
      <c r="C110" s="1" t="s">
        <v>3108</v>
      </c>
      <c r="D110" s="1" t="s">
        <v>13</v>
      </c>
      <c r="E110" s="1" t="s">
        <v>14</v>
      </c>
      <c r="F110" s="1" t="s">
        <v>9846</v>
      </c>
      <c r="G110">
        <v>607</v>
      </c>
      <c r="H110">
        <v>29885.65</v>
      </c>
      <c r="I110">
        <v>1180977.53</v>
      </c>
      <c r="J110" s="1" t="s">
        <v>389</v>
      </c>
      <c r="K110">
        <v>1000264933</v>
      </c>
      <c r="L110" s="1" t="s">
        <v>3102</v>
      </c>
      <c r="M110">
        <v>40000</v>
      </c>
      <c r="N110" s="2">
        <v>45828</v>
      </c>
      <c r="O110">
        <f t="shared" si="1"/>
        <v>10114.349999999999</v>
      </c>
      <c r="P110">
        <f>IF(Customer_listing_Active_And_Suspended[[#This Row],[Current Bill]] &lt;= Customer_listing_Active_And_Suspended[[#This Row],[CURRENT PAYMENT]], 0,Customer_listing_Active_And_Suspended[[#This Row],[Current Bill]]-Customer_listing_Active_And_Suspended[[#This Row],[CURRENT PAYMENT]])</f>
        <v>0</v>
      </c>
      <c r="Q110" s="1" t="str" cm="1">
        <f t="array" ref="Q110">_xlfn.SWITCH(TRUE,
H110 = 0, "Suspended",
M110 = 0, "Non Payment",
M110 &gt; H110, "Full Payment",
M110 &lt; H110, "Part Payment"
)</f>
        <v>Full Payment</v>
      </c>
      <c r="R110" s="1" t="str">
        <f>_xlfn.IFNA(VLOOKUP(K110,'ESR-DT Mapping'!A:E,5,0),"MD")</f>
        <v xml:space="preserve">Franca Adeh </v>
      </c>
    </row>
    <row r="111" spans="1:18" x14ac:dyDescent="0.25">
      <c r="A111">
        <v>102680351</v>
      </c>
      <c r="B111" s="1" t="s">
        <v>3380</v>
      </c>
      <c r="C111" s="1" t="s">
        <v>3381</v>
      </c>
      <c r="D111" s="1" t="s">
        <v>13</v>
      </c>
      <c r="E111" s="1" t="s">
        <v>14</v>
      </c>
      <c r="F111" s="1" t="s">
        <v>9846</v>
      </c>
      <c r="G111">
        <v>607</v>
      </c>
      <c r="H111">
        <v>29885.65</v>
      </c>
      <c r="I111">
        <v>325932.28000000003</v>
      </c>
      <c r="J111" s="1" t="s">
        <v>389</v>
      </c>
      <c r="K111">
        <v>1000264933</v>
      </c>
      <c r="L111" s="1" t="s">
        <v>3102</v>
      </c>
      <c r="N111" s="2">
        <v>45733</v>
      </c>
      <c r="O111">
        <f t="shared" si="1"/>
        <v>0</v>
      </c>
      <c r="P111">
        <f>IF(Customer_listing_Active_And_Suspended[[#This Row],[Current Bill]] &lt;= Customer_listing_Active_And_Suspended[[#This Row],[CURRENT PAYMENT]], 0,Customer_listing_Active_And_Suspended[[#This Row],[Current Bill]]-Customer_listing_Active_And_Suspended[[#This Row],[CURRENT PAYMENT]])</f>
        <v>29885.65</v>
      </c>
      <c r="Q111" s="1" t="str" cm="1">
        <f t="array" ref="Q111">_xlfn.SWITCH(TRUE,
H111 = 0, "Suspended",
M111 = 0, "Non Payment",
M111 &gt; H111, "Full Payment",
M111 &lt; H111, "Part Payment"
)</f>
        <v>Non Payment</v>
      </c>
      <c r="R111" s="1" t="str">
        <f>_xlfn.IFNA(VLOOKUP(K111,'ESR-DT Mapping'!A:E,5,0),"MD")</f>
        <v xml:space="preserve">Franca Adeh </v>
      </c>
    </row>
    <row r="112" spans="1:18" x14ac:dyDescent="0.25">
      <c r="A112">
        <v>101626549</v>
      </c>
      <c r="B112" s="1" t="s">
        <v>3396</v>
      </c>
      <c r="C112" s="1" t="s">
        <v>4759</v>
      </c>
      <c r="D112" s="1" t="s">
        <v>13</v>
      </c>
      <c r="E112" s="1" t="s">
        <v>34</v>
      </c>
      <c r="F112" s="1" t="s">
        <v>9846</v>
      </c>
      <c r="G112">
        <v>0</v>
      </c>
      <c r="H112">
        <v>0</v>
      </c>
      <c r="I112">
        <v>255526.17</v>
      </c>
      <c r="J112" s="1" t="s">
        <v>389</v>
      </c>
      <c r="K112">
        <v>1000264933</v>
      </c>
      <c r="L112" s="1" t="s">
        <v>3102</v>
      </c>
      <c r="N112" s="2"/>
      <c r="O112">
        <f t="shared" si="1"/>
        <v>0</v>
      </c>
      <c r="P112">
        <f>IF(Customer_listing_Active_And_Suspended[[#This Row],[Current Bill]] &lt;= Customer_listing_Active_And_Suspended[[#This Row],[CURRENT PAYMENT]], 0,Customer_listing_Active_And_Suspended[[#This Row],[Current Bill]]-Customer_listing_Active_And_Suspended[[#This Row],[CURRENT PAYMENT]])</f>
        <v>0</v>
      </c>
      <c r="Q112" s="1" t="str" cm="1">
        <f t="array" ref="Q112">_xlfn.SWITCH(TRUE,
H112 = 0, "Suspended",
M112 = 0, "Non Payment",
M112 &gt; H112, "Full Payment",
M112 &lt; H112, "Part Payment"
)</f>
        <v>Suspended</v>
      </c>
      <c r="R112" s="1" t="str">
        <f>_xlfn.IFNA(VLOOKUP(K112,'ESR-DT Mapping'!A:E,5,0),"MD")</f>
        <v xml:space="preserve">Franca Adeh </v>
      </c>
    </row>
    <row r="113" spans="1:18" x14ac:dyDescent="0.25">
      <c r="A113">
        <v>100641935</v>
      </c>
      <c r="B113" s="1" t="s">
        <v>3396</v>
      </c>
      <c r="C113" s="1" t="s">
        <v>3397</v>
      </c>
      <c r="D113" s="1" t="s">
        <v>13</v>
      </c>
      <c r="E113" s="1" t="s">
        <v>14</v>
      </c>
      <c r="F113" s="1" t="s">
        <v>9846</v>
      </c>
      <c r="G113">
        <v>607</v>
      </c>
      <c r="H113">
        <v>29885.65</v>
      </c>
      <c r="I113">
        <v>1752120.17</v>
      </c>
      <c r="J113" s="1" t="s">
        <v>389</v>
      </c>
      <c r="K113">
        <v>1000264933</v>
      </c>
      <c r="L113" s="1" t="s">
        <v>3102</v>
      </c>
      <c r="N113" s="2">
        <v>45770</v>
      </c>
      <c r="O113">
        <f t="shared" si="1"/>
        <v>0</v>
      </c>
      <c r="P113">
        <f>IF(Customer_listing_Active_And_Suspended[[#This Row],[Current Bill]] &lt;= Customer_listing_Active_And_Suspended[[#This Row],[CURRENT PAYMENT]], 0,Customer_listing_Active_And_Suspended[[#This Row],[Current Bill]]-Customer_listing_Active_And_Suspended[[#This Row],[CURRENT PAYMENT]])</f>
        <v>29885.65</v>
      </c>
      <c r="Q113" s="1" t="str" cm="1">
        <f t="array" ref="Q113">_xlfn.SWITCH(TRUE,
H113 = 0, "Suspended",
M113 = 0, "Non Payment",
M113 &gt; H113, "Full Payment",
M113 &lt; H113, "Part Payment"
)</f>
        <v>Non Payment</v>
      </c>
      <c r="R113" s="1" t="str">
        <f>_xlfn.IFNA(VLOOKUP(K113,'ESR-DT Mapping'!A:E,5,0),"MD")</f>
        <v xml:space="preserve">Franca Adeh </v>
      </c>
    </row>
    <row r="114" spans="1:18" x14ac:dyDescent="0.25">
      <c r="A114">
        <v>101644729</v>
      </c>
      <c r="B114" s="1" t="s">
        <v>8638</v>
      </c>
      <c r="C114" s="1" t="s">
        <v>8639</v>
      </c>
      <c r="D114" s="1" t="s">
        <v>13</v>
      </c>
      <c r="E114" s="1" t="s">
        <v>14</v>
      </c>
      <c r="F114" s="1" t="s">
        <v>9846</v>
      </c>
      <c r="G114">
        <v>607</v>
      </c>
      <c r="H114">
        <v>29885.65</v>
      </c>
      <c r="I114">
        <v>382054.27</v>
      </c>
      <c r="J114" s="1" t="s">
        <v>389</v>
      </c>
      <c r="K114">
        <v>1000264933</v>
      </c>
      <c r="L114" s="1" t="s">
        <v>3102</v>
      </c>
      <c r="N114" s="2">
        <v>45801</v>
      </c>
      <c r="O114">
        <f t="shared" si="1"/>
        <v>0</v>
      </c>
      <c r="P114">
        <f>IF(Customer_listing_Active_And_Suspended[[#This Row],[Current Bill]] &lt;= Customer_listing_Active_And_Suspended[[#This Row],[CURRENT PAYMENT]], 0,Customer_listing_Active_And_Suspended[[#This Row],[Current Bill]]-Customer_listing_Active_And_Suspended[[#This Row],[CURRENT PAYMENT]])</f>
        <v>29885.65</v>
      </c>
      <c r="Q114" s="1" t="str" cm="1">
        <f t="array" ref="Q114">_xlfn.SWITCH(TRUE,
H114 = 0, "Suspended",
M114 = 0, "Non Payment",
M114 &gt; H114, "Full Payment",
M114 &lt; H114, "Part Payment"
)</f>
        <v>Non Payment</v>
      </c>
      <c r="R114" s="1" t="str">
        <f>_xlfn.IFNA(VLOOKUP(K114,'ESR-DT Mapping'!A:E,5,0),"MD")</f>
        <v xml:space="preserve">Franca Adeh </v>
      </c>
    </row>
    <row r="115" spans="1:18" x14ac:dyDescent="0.25">
      <c r="A115">
        <v>100639519</v>
      </c>
      <c r="B115" s="1" t="s">
        <v>4762</v>
      </c>
      <c r="C115" s="1" t="s">
        <v>4763</v>
      </c>
      <c r="D115" s="1" t="s">
        <v>13</v>
      </c>
      <c r="E115" s="1" t="s">
        <v>34</v>
      </c>
      <c r="F115" s="1" t="s">
        <v>9846</v>
      </c>
      <c r="G115">
        <v>0</v>
      </c>
      <c r="H115">
        <v>0</v>
      </c>
      <c r="I115">
        <v>1272590.45</v>
      </c>
      <c r="J115" s="1" t="s">
        <v>389</v>
      </c>
      <c r="K115">
        <v>1000264933</v>
      </c>
      <c r="L115" s="1" t="s">
        <v>3102</v>
      </c>
      <c r="N115" s="2">
        <v>45497</v>
      </c>
      <c r="O115">
        <f t="shared" si="1"/>
        <v>0</v>
      </c>
      <c r="P115">
        <f>IF(Customer_listing_Active_And_Suspended[[#This Row],[Current Bill]] &lt;= Customer_listing_Active_And_Suspended[[#This Row],[CURRENT PAYMENT]], 0,Customer_listing_Active_And_Suspended[[#This Row],[Current Bill]]-Customer_listing_Active_And_Suspended[[#This Row],[CURRENT PAYMENT]])</f>
        <v>0</v>
      </c>
      <c r="Q115" s="1" t="str" cm="1">
        <f t="array" ref="Q115">_xlfn.SWITCH(TRUE,
H115 = 0, "Suspended",
M115 = 0, "Non Payment",
M115 &gt; H115, "Full Payment",
M115 &lt; H115, "Part Payment"
)</f>
        <v>Suspended</v>
      </c>
      <c r="R115" s="1" t="str">
        <f>_xlfn.IFNA(VLOOKUP(K115,'ESR-DT Mapping'!A:E,5,0),"MD")</f>
        <v xml:space="preserve">Franca Adeh </v>
      </c>
    </row>
    <row r="116" spans="1:18" x14ac:dyDescent="0.25">
      <c r="A116">
        <v>100641286</v>
      </c>
      <c r="B116" s="1" t="s">
        <v>3409</v>
      </c>
      <c r="C116" s="1" t="s">
        <v>3410</v>
      </c>
      <c r="D116" s="1" t="s">
        <v>13</v>
      </c>
      <c r="E116" s="1" t="s">
        <v>14</v>
      </c>
      <c r="F116" s="1" t="s">
        <v>9846</v>
      </c>
      <c r="G116">
        <v>607</v>
      </c>
      <c r="H116">
        <v>29885.65</v>
      </c>
      <c r="I116">
        <v>1286105.2</v>
      </c>
      <c r="J116" s="1" t="s">
        <v>389</v>
      </c>
      <c r="K116">
        <v>1000264933</v>
      </c>
      <c r="L116" s="1" t="s">
        <v>3102</v>
      </c>
      <c r="N116" s="2">
        <v>45794</v>
      </c>
      <c r="O116">
        <f t="shared" si="1"/>
        <v>0</v>
      </c>
      <c r="P116">
        <f>IF(Customer_listing_Active_And_Suspended[[#This Row],[Current Bill]] &lt;= Customer_listing_Active_And_Suspended[[#This Row],[CURRENT PAYMENT]], 0,Customer_listing_Active_And_Suspended[[#This Row],[Current Bill]]-Customer_listing_Active_And_Suspended[[#This Row],[CURRENT PAYMENT]])</f>
        <v>29885.65</v>
      </c>
      <c r="Q116" s="1" t="str" cm="1">
        <f t="array" ref="Q116">_xlfn.SWITCH(TRUE,
H116 = 0, "Suspended",
M116 = 0, "Non Payment",
M116 &gt; H116, "Full Payment",
M116 &lt; H116, "Part Payment"
)</f>
        <v>Non Payment</v>
      </c>
      <c r="R116" s="1" t="str">
        <f>_xlfn.IFNA(VLOOKUP(K116,'ESR-DT Mapping'!A:E,5,0),"MD")</f>
        <v xml:space="preserve">Franca Adeh </v>
      </c>
    </row>
    <row r="117" spans="1:18" x14ac:dyDescent="0.25">
      <c r="A117">
        <v>100640119</v>
      </c>
      <c r="B117" s="1" t="s">
        <v>9478</v>
      </c>
      <c r="C117" s="1" t="s">
        <v>9479</v>
      </c>
      <c r="D117" s="1" t="s">
        <v>13</v>
      </c>
      <c r="E117" s="1" t="s">
        <v>14</v>
      </c>
      <c r="F117" s="1" t="s">
        <v>9846</v>
      </c>
      <c r="G117">
        <v>607</v>
      </c>
      <c r="H117">
        <v>29885.65</v>
      </c>
      <c r="I117">
        <v>937088.25</v>
      </c>
      <c r="J117" s="1" t="s">
        <v>389</v>
      </c>
      <c r="K117">
        <v>1000264933</v>
      </c>
      <c r="L117" s="1" t="s">
        <v>3102</v>
      </c>
      <c r="M117">
        <v>11100</v>
      </c>
      <c r="N117" s="2">
        <v>45828</v>
      </c>
      <c r="O117">
        <f t="shared" si="1"/>
        <v>0</v>
      </c>
      <c r="P117">
        <f>IF(Customer_listing_Active_And_Suspended[[#This Row],[Current Bill]] &lt;= Customer_listing_Active_And_Suspended[[#This Row],[CURRENT PAYMENT]], 0,Customer_listing_Active_And_Suspended[[#This Row],[Current Bill]]-Customer_listing_Active_And_Suspended[[#This Row],[CURRENT PAYMENT]])</f>
        <v>18785.650000000001</v>
      </c>
      <c r="Q117" s="1" t="str" cm="1">
        <f t="array" ref="Q117">_xlfn.SWITCH(TRUE,
H117 = 0, "Suspended",
M117 = 0, "Non Payment",
M117 &gt; H117, "Full Payment",
M117 &lt; H117, "Part Payment"
)</f>
        <v>Part Payment</v>
      </c>
      <c r="R117" s="1" t="str">
        <f>_xlfn.IFNA(VLOOKUP(K117,'ESR-DT Mapping'!A:E,5,0),"MD")</f>
        <v xml:space="preserve">Franca Adeh </v>
      </c>
    </row>
    <row r="118" spans="1:18" x14ac:dyDescent="0.25">
      <c r="A118">
        <v>100638211</v>
      </c>
      <c r="B118" s="1" t="s">
        <v>3378</v>
      </c>
      <c r="C118" s="1" t="s">
        <v>3379</v>
      </c>
      <c r="D118" s="1" t="s">
        <v>13</v>
      </c>
      <c r="E118" s="1" t="s">
        <v>14</v>
      </c>
      <c r="F118" s="1" t="s">
        <v>9846</v>
      </c>
      <c r="G118">
        <v>607</v>
      </c>
      <c r="H118">
        <v>29885.65</v>
      </c>
      <c r="I118">
        <v>1015759.65</v>
      </c>
      <c r="J118" s="1" t="s">
        <v>389</v>
      </c>
      <c r="K118">
        <v>1000264933</v>
      </c>
      <c r="L118" s="1" t="s">
        <v>3102</v>
      </c>
      <c r="M118">
        <v>25000</v>
      </c>
      <c r="N118" s="2">
        <v>45829</v>
      </c>
      <c r="O118">
        <f t="shared" si="1"/>
        <v>0</v>
      </c>
      <c r="P118">
        <f>IF(Customer_listing_Active_And_Suspended[[#This Row],[Current Bill]] &lt;= Customer_listing_Active_And_Suspended[[#This Row],[CURRENT PAYMENT]], 0,Customer_listing_Active_And_Suspended[[#This Row],[Current Bill]]-Customer_listing_Active_And_Suspended[[#This Row],[CURRENT PAYMENT]])</f>
        <v>4885.6500000000015</v>
      </c>
      <c r="Q118" s="1" t="str" cm="1">
        <f t="array" ref="Q118">_xlfn.SWITCH(TRUE,
H118 = 0, "Suspended",
M118 = 0, "Non Payment",
M118 &gt; H118, "Full Payment",
M118 &lt; H118, "Part Payment"
)</f>
        <v>Part Payment</v>
      </c>
      <c r="R118" s="1" t="str">
        <f>_xlfn.IFNA(VLOOKUP(K118,'ESR-DT Mapping'!A:E,5,0),"MD")</f>
        <v xml:space="preserve">Franca Adeh </v>
      </c>
    </row>
    <row r="119" spans="1:18" x14ac:dyDescent="0.25">
      <c r="A119">
        <v>100641255</v>
      </c>
      <c r="B119" s="1" t="s">
        <v>3388</v>
      </c>
      <c r="C119" s="1" t="s">
        <v>3389</v>
      </c>
      <c r="D119" s="1" t="s">
        <v>13</v>
      </c>
      <c r="E119" s="1" t="s">
        <v>14</v>
      </c>
      <c r="F119" s="1" t="s">
        <v>9846</v>
      </c>
      <c r="G119">
        <v>607</v>
      </c>
      <c r="H119">
        <v>29885.65</v>
      </c>
      <c r="I119">
        <v>1198386.98</v>
      </c>
      <c r="J119" s="1" t="s">
        <v>389</v>
      </c>
      <c r="K119">
        <v>1000264933</v>
      </c>
      <c r="L119" s="1" t="s">
        <v>3102</v>
      </c>
      <c r="M119">
        <v>30000</v>
      </c>
      <c r="N119" s="2">
        <v>45829</v>
      </c>
      <c r="O119">
        <f t="shared" si="1"/>
        <v>114.34999999999854</v>
      </c>
      <c r="P119">
        <f>IF(Customer_listing_Active_And_Suspended[[#This Row],[Current Bill]] &lt;= Customer_listing_Active_And_Suspended[[#This Row],[CURRENT PAYMENT]], 0,Customer_listing_Active_And_Suspended[[#This Row],[Current Bill]]-Customer_listing_Active_And_Suspended[[#This Row],[CURRENT PAYMENT]])</f>
        <v>0</v>
      </c>
      <c r="Q119" s="1" t="str" cm="1">
        <f t="array" ref="Q119">_xlfn.SWITCH(TRUE,
H119 = 0, "Suspended",
M119 = 0, "Non Payment",
M119 &gt; H119, "Full Payment",
M119 &lt; H119, "Part Payment"
)</f>
        <v>Full Payment</v>
      </c>
      <c r="R119" s="1" t="str">
        <f>_xlfn.IFNA(VLOOKUP(K119,'ESR-DT Mapping'!A:E,5,0),"MD")</f>
        <v xml:space="preserve">Franca Adeh </v>
      </c>
    </row>
    <row r="120" spans="1:18" x14ac:dyDescent="0.25">
      <c r="A120">
        <v>100639528</v>
      </c>
      <c r="B120" s="1" t="s">
        <v>3374</v>
      </c>
      <c r="C120" s="1" t="s">
        <v>3375</v>
      </c>
      <c r="D120" s="1" t="s">
        <v>13</v>
      </c>
      <c r="E120" s="1" t="s">
        <v>14</v>
      </c>
      <c r="F120" s="1" t="s">
        <v>9846</v>
      </c>
      <c r="G120">
        <v>607</v>
      </c>
      <c r="H120">
        <v>29885.65</v>
      </c>
      <c r="I120">
        <v>918319.8</v>
      </c>
      <c r="J120" s="1" t="s">
        <v>389</v>
      </c>
      <c r="K120">
        <v>1000264933</v>
      </c>
      <c r="L120" s="1" t="s">
        <v>3102</v>
      </c>
      <c r="M120">
        <v>35000</v>
      </c>
      <c r="N120" s="2">
        <v>45829</v>
      </c>
      <c r="O120">
        <f t="shared" si="1"/>
        <v>5114.3499999999985</v>
      </c>
      <c r="P120">
        <f>IF(Customer_listing_Active_And_Suspended[[#This Row],[Current Bill]] &lt;= Customer_listing_Active_And_Suspended[[#This Row],[CURRENT PAYMENT]], 0,Customer_listing_Active_And_Suspended[[#This Row],[Current Bill]]-Customer_listing_Active_And_Suspended[[#This Row],[CURRENT PAYMENT]])</f>
        <v>0</v>
      </c>
      <c r="Q120" s="1" t="str" cm="1">
        <f t="array" ref="Q120">_xlfn.SWITCH(TRUE,
H120 = 0, "Suspended",
M120 = 0, "Non Payment",
M120 &gt; H120, "Full Payment",
M120 &lt; H120, "Part Payment"
)</f>
        <v>Full Payment</v>
      </c>
      <c r="R120" s="1" t="str">
        <f>_xlfn.IFNA(VLOOKUP(K120,'ESR-DT Mapping'!A:E,5,0),"MD")</f>
        <v xml:space="preserve">Franca Adeh </v>
      </c>
    </row>
    <row r="121" spans="1:18" x14ac:dyDescent="0.25">
      <c r="A121">
        <v>100640631</v>
      </c>
      <c r="B121" s="1" t="s">
        <v>3311</v>
      </c>
      <c r="C121" s="1" t="s">
        <v>3312</v>
      </c>
      <c r="D121" s="1" t="s">
        <v>13</v>
      </c>
      <c r="E121" s="1" t="s">
        <v>14</v>
      </c>
      <c r="F121" s="1" t="s">
        <v>9846</v>
      </c>
      <c r="G121">
        <v>607</v>
      </c>
      <c r="H121">
        <v>29885.65</v>
      </c>
      <c r="I121">
        <v>253681.24</v>
      </c>
      <c r="J121" s="1" t="s">
        <v>389</v>
      </c>
      <c r="K121">
        <v>1000264933</v>
      </c>
      <c r="L121" s="1" t="s">
        <v>3102</v>
      </c>
      <c r="M121">
        <v>30500</v>
      </c>
      <c r="N121" s="2">
        <v>45829</v>
      </c>
      <c r="O121">
        <f t="shared" si="1"/>
        <v>614.34999999999854</v>
      </c>
      <c r="P121">
        <f>IF(Customer_listing_Active_And_Suspended[[#This Row],[Current Bill]] &lt;= Customer_listing_Active_And_Suspended[[#This Row],[CURRENT PAYMENT]], 0,Customer_listing_Active_And_Suspended[[#This Row],[Current Bill]]-Customer_listing_Active_And_Suspended[[#This Row],[CURRENT PAYMENT]])</f>
        <v>0</v>
      </c>
      <c r="Q121" s="1" t="str" cm="1">
        <f t="array" ref="Q121">_xlfn.SWITCH(TRUE,
H121 = 0, "Suspended",
M121 = 0, "Non Payment",
M121 &gt; H121, "Full Payment",
M121 &lt; H121, "Part Payment"
)</f>
        <v>Full Payment</v>
      </c>
      <c r="R121" s="1" t="str">
        <f>_xlfn.IFNA(VLOOKUP(K121,'ESR-DT Mapping'!A:E,5,0),"MD")</f>
        <v xml:space="preserve">Franca Adeh </v>
      </c>
    </row>
    <row r="122" spans="1:18" x14ac:dyDescent="0.25">
      <c r="A122">
        <v>100639544</v>
      </c>
      <c r="B122" s="1" t="s">
        <v>3407</v>
      </c>
      <c r="C122" s="1" t="s">
        <v>3408</v>
      </c>
      <c r="D122" s="1" t="s">
        <v>13</v>
      </c>
      <c r="E122" s="1" t="s">
        <v>14</v>
      </c>
      <c r="F122" s="1" t="s">
        <v>9846</v>
      </c>
      <c r="G122">
        <v>607</v>
      </c>
      <c r="H122">
        <v>29885.65</v>
      </c>
      <c r="I122">
        <v>602225.96</v>
      </c>
      <c r="J122" s="1" t="s">
        <v>389</v>
      </c>
      <c r="K122">
        <v>1000264933</v>
      </c>
      <c r="L122" s="1" t="s">
        <v>3102</v>
      </c>
      <c r="M122">
        <v>20000</v>
      </c>
      <c r="N122" s="2">
        <v>45828</v>
      </c>
      <c r="O122">
        <f t="shared" si="1"/>
        <v>0</v>
      </c>
      <c r="P122">
        <f>IF(Customer_listing_Active_And_Suspended[[#This Row],[Current Bill]] &lt;= Customer_listing_Active_And_Suspended[[#This Row],[CURRENT PAYMENT]], 0,Customer_listing_Active_And_Suspended[[#This Row],[Current Bill]]-Customer_listing_Active_And_Suspended[[#This Row],[CURRENT PAYMENT]])</f>
        <v>9885.6500000000015</v>
      </c>
      <c r="Q122" s="1" t="str" cm="1">
        <f t="array" ref="Q122">_xlfn.SWITCH(TRUE,
H122 = 0, "Suspended",
M122 = 0, "Non Payment",
M122 &gt; H122, "Full Payment",
M122 &lt; H122, "Part Payment"
)</f>
        <v>Part Payment</v>
      </c>
      <c r="R122" s="1" t="str">
        <f>_xlfn.IFNA(VLOOKUP(K122,'ESR-DT Mapping'!A:E,5,0),"MD")</f>
        <v xml:space="preserve">Franca Adeh </v>
      </c>
    </row>
    <row r="123" spans="1:18" x14ac:dyDescent="0.25">
      <c r="A123">
        <v>100641416</v>
      </c>
      <c r="B123" s="1" t="s">
        <v>8462</v>
      </c>
      <c r="C123" s="1" t="s">
        <v>8463</v>
      </c>
      <c r="D123" s="1" t="s">
        <v>13</v>
      </c>
      <c r="E123" s="1" t="s">
        <v>14</v>
      </c>
      <c r="F123" s="1" t="s">
        <v>9846</v>
      </c>
      <c r="G123">
        <v>607</v>
      </c>
      <c r="H123">
        <v>29885.65</v>
      </c>
      <c r="I123">
        <v>349254.18</v>
      </c>
      <c r="J123" s="1" t="s">
        <v>389</v>
      </c>
      <c r="K123">
        <v>1000264933</v>
      </c>
      <c r="L123" s="1" t="s">
        <v>3102</v>
      </c>
      <c r="M123">
        <v>15000</v>
      </c>
      <c r="N123" s="2">
        <v>45829</v>
      </c>
      <c r="O123">
        <f t="shared" si="1"/>
        <v>0</v>
      </c>
      <c r="P123">
        <f>IF(Customer_listing_Active_And_Suspended[[#This Row],[Current Bill]] &lt;= Customer_listing_Active_And_Suspended[[#This Row],[CURRENT PAYMENT]], 0,Customer_listing_Active_And_Suspended[[#This Row],[Current Bill]]-Customer_listing_Active_And_Suspended[[#This Row],[CURRENT PAYMENT]])</f>
        <v>14885.650000000001</v>
      </c>
      <c r="Q123" s="1" t="str" cm="1">
        <f t="array" ref="Q123">_xlfn.SWITCH(TRUE,
H123 = 0, "Suspended",
M123 = 0, "Non Payment",
M123 &gt; H123, "Full Payment",
M123 &lt; H123, "Part Payment"
)</f>
        <v>Part Payment</v>
      </c>
      <c r="R123" s="1" t="str">
        <f>_xlfn.IFNA(VLOOKUP(K123,'ESR-DT Mapping'!A:E,5,0),"MD")</f>
        <v xml:space="preserve">Franca Adeh </v>
      </c>
    </row>
    <row r="124" spans="1:18" x14ac:dyDescent="0.25">
      <c r="A124">
        <v>100640036</v>
      </c>
      <c r="B124" s="1" t="s">
        <v>3105</v>
      </c>
      <c r="C124" s="1" t="s">
        <v>3106</v>
      </c>
      <c r="D124" s="1" t="s">
        <v>13</v>
      </c>
      <c r="E124" s="1" t="s">
        <v>14</v>
      </c>
      <c r="F124" s="1" t="s">
        <v>9846</v>
      </c>
      <c r="G124">
        <v>607</v>
      </c>
      <c r="H124">
        <v>29885.65</v>
      </c>
      <c r="I124">
        <v>139566.15</v>
      </c>
      <c r="J124" s="1" t="s">
        <v>389</v>
      </c>
      <c r="K124">
        <v>1000264933</v>
      </c>
      <c r="L124" s="1" t="s">
        <v>3102</v>
      </c>
      <c r="M124">
        <v>30000</v>
      </c>
      <c r="N124" s="2">
        <v>45829</v>
      </c>
      <c r="O124">
        <f t="shared" si="1"/>
        <v>114.34999999999854</v>
      </c>
      <c r="P124">
        <f>IF(Customer_listing_Active_And_Suspended[[#This Row],[Current Bill]] &lt;= Customer_listing_Active_And_Suspended[[#This Row],[CURRENT PAYMENT]], 0,Customer_listing_Active_And_Suspended[[#This Row],[Current Bill]]-Customer_listing_Active_And_Suspended[[#This Row],[CURRENT PAYMENT]])</f>
        <v>0</v>
      </c>
      <c r="Q124" s="1" t="str" cm="1">
        <f t="array" ref="Q124">_xlfn.SWITCH(TRUE,
H124 = 0, "Suspended",
M124 = 0, "Non Payment",
M124 &gt; H124, "Full Payment",
M124 &lt; H124, "Part Payment"
)</f>
        <v>Full Payment</v>
      </c>
      <c r="R124" s="1" t="str">
        <f>_xlfn.IFNA(VLOOKUP(K124,'ESR-DT Mapping'!A:E,5,0),"MD")</f>
        <v xml:space="preserve">Franca Adeh </v>
      </c>
    </row>
    <row r="125" spans="1:18" x14ac:dyDescent="0.25">
      <c r="A125">
        <v>100646576</v>
      </c>
      <c r="B125" s="1" t="s">
        <v>8464</v>
      </c>
      <c r="C125" s="1" t="s">
        <v>8465</v>
      </c>
      <c r="D125" s="1" t="s">
        <v>13</v>
      </c>
      <c r="E125" s="1" t="s">
        <v>14</v>
      </c>
      <c r="F125" s="1" t="s">
        <v>9846</v>
      </c>
      <c r="G125">
        <v>607</v>
      </c>
      <c r="H125">
        <v>29885.65</v>
      </c>
      <c r="I125">
        <v>172223.03</v>
      </c>
      <c r="J125" s="1" t="s">
        <v>389</v>
      </c>
      <c r="K125">
        <v>1000264933</v>
      </c>
      <c r="L125" s="1" t="s">
        <v>3102</v>
      </c>
      <c r="M125">
        <v>15000</v>
      </c>
      <c r="N125" s="2">
        <v>45829</v>
      </c>
      <c r="O125">
        <f t="shared" si="1"/>
        <v>0</v>
      </c>
      <c r="P125">
        <f>IF(Customer_listing_Active_And_Suspended[[#This Row],[Current Bill]] &lt;= Customer_listing_Active_And_Suspended[[#This Row],[CURRENT PAYMENT]], 0,Customer_listing_Active_And_Suspended[[#This Row],[Current Bill]]-Customer_listing_Active_And_Suspended[[#This Row],[CURRENT PAYMENT]])</f>
        <v>14885.650000000001</v>
      </c>
      <c r="Q125" s="1" t="str" cm="1">
        <f t="array" ref="Q125">_xlfn.SWITCH(TRUE,
H125 = 0, "Suspended",
M125 = 0, "Non Payment",
M125 &gt; H125, "Full Payment",
M125 &lt; H125, "Part Payment"
)</f>
        <v>Part Payment</v>
      </c>
      <c r="R125" s="1" t="str">
        <f>_xlfn.IFNA(VLOOKUP(K125,'ESR-DT Mapping'!A:E,5,0),"MD")</f>
        <v xml:space="preserve">Franca Adeh </v>
      </c>
    </row>
    <row r="126" spans="1:18" x14ac:dyDescent="0.25">
      <c r="A126">
        <v>100637728</v>
      </c>
      <c r="B126" s="1" t="s">
        <v>3394</v>
      </c>
      <c r="C126" s="1" t="s">
        <v>3395</v>
      </c>
      <c r="D126" s="1" t="s">
        <v>13</v>
      </c>
      <c r="E126" s="1" t="s">
        <v>14</v>
      </c>
      <c r="F126" s="1" t="s">
        <v>9846</v>
      </c>
      <c r="G126">
        <v>607</v>
      </c>
      <c r="H126">
        <v>29885.65</v>
      </c>
      <c r="I126">
        <v>783702.03</v>
      </c>
      <c r="J126" s="1" t="s">
        <v>389</v>
      </c>
      <c r="K126">
        <v>1000264933</v>
      </c>
      <c r="L126" s="1" t="s">
        <v>3102</v>
      </c>
      <c r="N126" s="2">
        <v>45808</v>
      </c>
      <c r="O126">
        <f t="shared" si="1"/>
        <v>0</v>
      </c>
      <c r="P126">
        <f>IF(Customer_listing_Active_And_Suspended[[#This Row],[Current Bill]] &lt;= Customer_listing_Active_And_Suspended[[#This Row],[CURRENT PAYMENT]], 0,Customer_listing_Active_And_Suspended[[#This Row],[Current Bill]]-Customer_listing_Active_And_Suspended[[#This Row],[CURRENT PAYMENT]])</f>
        <v>29885.65</v>
      </c>
      <c r="Q126" s="1" t="str" cm="1">
        <f t="array" ref="Q126">_xlfn.SWITCH(TRUE,
H126 = 0, "Suspended",
M126 = 0, "Non Payment",
M126 &gt; H126, "Full Payment",
M126 &lt; H126, "Part Payment"
)</f>
        <v>Non Payment</v>
      </c>
      <c r="R126" s="1" t="str">
        <f>_xlfn.IFNA(VLOOKUP(K126,'ESR-DT Mapping'!A:E,5,0),"MD")</f>
        <v xml:space="preserve">Franca Adeh </v>
      </c>
    </row>
    <row r="127" spans="1:18" x14ac:dyDescent="0.25">
      <c r="A127">
        <v>100638530</v>
      </c>
      <c r="B127" s="1" t="s">
        <v>3392</v>
      </c>
      <c r="C127" s="1" t="s">
        <v>3393</v>
      </c>
      <c r="D127" s="1" t="s">
        <v>13</v>
      </c>
      <c r="E127" s="1" t="s">
        <v>14</v>
      </c>
      <c r="F127" s="1" t="s">
        <v>9846</v>
      </c>
      <c r="G127">
        <v>607</v>
      </c>
      <c r="H127">
        <v>29885.65</v>
      </c>
      <c r="I127">
        <v>1354030.38</v>
      </c>
      <c r="J127" s="1" t="s">
        <v>389</v>
      </c>
      <c r="K127">
        <v>1000264933</v>
      </c>
      <c r="L127" s="1" t="s">
        <v>3102</v>
      </c>
      <c r="N127" s="2">
        <v>45808</v>
      </c>
      <c r="O127">
        <f t="shared" si="1"/>
        <v>0</v>
      </c>
      <c r="P127">
        <f>IF(Customer_listing_Active_And_Suspended[[#This Row],[Current Bill]] &lt;= Customer_listing_Active_And_Suspended[[#This Row],[CURRENT PAYMENT]], 0,Customer_listing_Active_And_Suspended[[#This Row],[Current Bill]]-Customer_listing_Active_And_Suspended[[#This Row],[CURRENT PAYMENT]])</f>
        <v>29885.65</v>
      </c>
      <c r="Q127" s="1" t="str" cm="1">
        <f t="array" ref="Q127">_xlfn.SWITCH(TRUE,
H127 = 0, "Suspended",
M127 = 0, "Non Payment",
M127 &gt; H127, "Full Payment",
M127 &lt; H127, "Part Payment"
)</f>
        <v>Non Payment</v>
      </c>
      <c r="R127" s="1" t="str">
        <f>_xlfn.IFNA(VLOOKUP(K127,'ESR-DT Mapping'!A:E,5,0),"MD")</f>
        <v xml:space="preserve">Franca Adeh </v>
      </c>
    </row>
    <row r="128" spans="1:18" x14ac:dyDescent="0.25">
      <c r="A128">
        <v>102674976</v>
      </c>
      <c r="B128" s="1" t="s">
        <v>387</v>
      </c>
      <c r="C128" s="1" t="s">
        <v>388</v>
      </c>
      <c r="D128" s="1" t="s">
        <v>13</v>
      </c>
      <c r="E128" s="1" t="s">
        <v>34</v>
      </c>
      <c r="F128" s="1" t="s">
        <v>9846</v>
      </c>
      <c r="G128">
        <v>0</v>
      </c>
      <c r="H128">
        <v>0</v>
      </c>
      <c r="I128">
        <v>110026.94</v>
      </c>
      <c r="J128" s="1" t="s">
        <v>389</v>
      </c>
      <c r="K128">
        <v>1000264927</v>
      </c>
      <c r="L128" s="1" t="s">
        <v>390</v>
      </c>
      <c r="N128" s="2"/>
      <c r="O128">
        <f t="shared" si="1"/>
        <v>0</v>
      </c>
      <c r="P128">
        <f>IF(Customer_listing_Active_And_Suspended[[#This Row],[Current Bill]] &lt;= Customer_listing_Active_And_Suspended[[#This Row],[CURRENT PAYMENT]], 0,Customer_listing_Active_And_Suspended[[#This Row],[Current Bill]]-Customer_listing_Active_And_Suspended[[#This Row],[CURRENT PAYMENT]])</f>
        <v>0</v>
      </c>
      <c r="Q128" s="1" t="str" cm="1">
        <f t="array" ref="Q128">_xlfn.SWITCH(TRUE,
H128 = 0, "Suspended",
M128 = 0, "Non Payment",
M128 &gt; H128, "Full Payment",
M128 &lt; H128, "Part Payment"
)</f>
        <v>Suspended</v>
      </c>
      <c r="R128" s="1" t="str">
        <f>_xlfn.IFNA(VLOOKUP(K128,'ESR-DT Mapping'!A:E,5,0),"MD")</f>
        <v>Fatai Yekeen</v>
      </c>
    </row>
    <row r="129" spans="1:18" x14ac:dyDescent="0.25">
      <c r="A129">
        <v>102425055</v>
      </c>
      <c r="B129" s="1" t="s">
        <v>7425</v>
      </c>
      <c r="C129" s="1" t="s">
        <v>7426</v>
      </c>
      <c r="D129" s="1" t="s">
        <v>13</v>
      </c>
      <c r="E129" s="1" t="s">
        <v>14</v>
      </c>
      <c r="F129" s="1" t="s">
        <v>9846</v>
      </c>
      <c r="G129">
        <v>607</v>
      </c>
      <c r="H129">
        <v>29885.65</v>
      </c>
      <c r="I129">
        <v>312986.92</v>
      </c>
      <c r="J129" s="1" t="s">
        <v>389</v>
      </c>
      <c r="K129">
        <v>1000264927</v>
      </c>
      <c r="L129" s="1" t="s">
        <v>390</v>
      </c>
      <c r="N129" s="2"/>
      <c r="O129">
        <f t="shared" si="1"/>
        <v>0</v>
      </c>
      <c r="P129">
        <f>IF(Customer_listing_Active_And_Suspended[[#This Row],[Current Bill]] &lt;= Customer_listing_Active_And_Suspended[[#This Row],[CURRENT PAYMENT]], 0,Customer_listing_Active_And_Suspended[[#This Row],[Current Bill]]-Customer_listing_Active_And_Suspended[[#This Row],[CURRENT PAYMENT]])</f>
        <v>29885.65</v>
      </c>
      <c r="Q129" s="1" t="str" cm="1">
        <f t="array" ref="Q129">_xlfn.SWITCH(TRUE,
H129 = 0, "Suspended",
M129 = 0, "Non Payment",
M129 &gt; H129, "Full Payment",
M129 &lt; H129, "Part Payment"
)</f>
        <v>Non Payment</v>
      </c>
      <c r="R129" s="1" t="str">
        <f>_xlfn.IFNA(VLOOKUP(K129,'ESR-DT Mapping'!A:E,5,0),"MD")</f>
        <v>Fatai Yekeen</v>
      </c>
    </row>
    <row r="130" spans="1:18" x14ac:dyDescent="0.25">
      <c r="A130">
        <v>102207259</v>
      </c>
      <c r="B130" s="1" t="s">
        <v>7423</v>
      </c>
      <c r="C130" s="1" t="s">
        <v>7424</v>
      </c>
      <c r="D130" s="1" t="s">
        <v>13</v>
      </c>
      <c r="E130" s="1" t="s">
        <v>14</v>
      </c>
      <c r="F130" s="1" t="s">
        <v>9846</v>
      </c>
      <c r="G130">
        <v>607</v>
      </c>
      <c r="H130">
        <v>29885.65</v>
      </c>
      <c r="I130">
        <v>1413019.85</v>
      </c>
      <c r="J130" s="1" t="s">
        <v>389</v>
      </c>
      <c r="K130">
        <v>1000264927</v>
      </c>
      <c r="L130" s="1" t="s">
        <v>390</v>
      </c>
      <c r="M130">
        <v>23000</v>
      </c>
      <c r="N130" s="2">
        <v>45811</v>
      </c>
      <c r="O130">
        <f t="shared" ref="O130:O193" si="2">IF(M130 &gt; H130, M130 - H130, 0)</f>
        <v>0</v>
      </c>
      <c r="P130">
        <f>IF(Customer_listing_Active_And_Suspended[[#This Row],[Current Bill]] &lt;= Customer_listing_Active_And_Suspended[[#This Row],[CURRENT PAYMENT]], 0,Customer_listing_Active_And_Suspended[[#This Row],[Current Bill]]-Customer_listing_Active_And_Suspended[[#This Row],[CURRENT PAYMENT]])</f>
        <v>6885.6500000000015</v>
      </c>
      <c r="Q130" s="1" t="str" cm="1">
        <f t="array" ref="Q130">_xlfn.SWITCH(TRUE,
H130 = 0, "Suspended",
M130 = 0, "Non Payment",
M130 &gt; H130, "Full Payment",
M130 &lt; H130, "Part Payment"
)</f>
        <v>Part Payment</v>
      </c>
      <c r="R130" s="1" t="str">
        <f>_xlfn.IFNA(VLOOKUP(K130,'ESR-DT Mapping'!A:E,5,0),"MD")</f>
        <v>Fatai Yekeen</v>
      </c>
    </row>
    <row r="131" spans="1:18" x14ac:dyDescent="0.25">
      <c r="A131">
        <v>101177817</v>
      </c>
      <c r="B131" s="1" t="s">
        <v>4212</v>
      </c>
      <c r="C131" s="1" t="s">
        <v>4213</v>
      </c>
      <c r="D131" s="1" t="s">
        <v>1976</v>
      </c>
      <c r="E131" s="1" t="s">
        <v>34</v>
      </c>
      <c r="F131" s="1" t="s">
        <v>9847</v>
      </c>
      <c r="G131">
        <v>0</v>
      </c>
      <c r="H131">
        <v>0</v>
      </c>
      <c r="I131">
        <v>51.84</v>
      </c>
      <c r="J131" s="1" t="s">
        <v>389</v>
      </c>
      <c r="K131">
        <v>1000264927</v>
      </c>
      <c r="L131" s="1" t="s">
        <v>390</v>
      </c>
      <c r="N131" s="2"/>
      <c r="O131">
        <f t="shared" si="2"/>
        <v>0</v>
      </c>
      <c r="P131">
        <f>IF(Customer_listing_Active_And_Suspended[[#This Row],[Current Bill]] &lt;= Customer_listing_Active_And_Suspended[[#This Row],[CURRENT PAYMENT]], 0,Customer_listing_Active_And_Suspended[[#This Row],[Current Bill]]-Customer_listing_Active_And_Suspended[[#This Row],[CURRENT PAYMENT]])</f>
        <v>0</v>
      </c>
      <c r="Q131" s="1" t="str" cm="1">
        <f t="array" ref="Q131">_xlfn.SWITCH(TRUE,
H131 = 0, "Suspended",
M131 = 0, "Non Payment",
M131 &gt; H131, "Full Payment",
M131 &lt; H131, "Part Payment"
)</f>
        <v>Suspended</v>
      </c>
      <c r="R131" s="1" t="str">
        <f>_xlfn.IFNA(VLOOKUP(K131,'ESR-DT Mapping'!A:E,5,0),"MD")</f>
        <v>Fatai Yekeen</v>
      </c>
    </row>
    <row r="132" spans="1:18" x14ac:dyDescent="0.25">
      <c r="A132">
        <v>102178760</v>
      </c>
      <c r="B132" s="1" t="s">
        <v>3767</v>
      </c>
      <c r="C132" s="1" t="s">
        <v>3769</v>
      </c>
      <c r="D132" s="1" t="s">
        <v>13</v>
      </c>
      <c r="E132" s="1" t="s">
        <v>14</v>
      </c>
      <c r="F132" s="1" t="s">
        <v>9846</v>
      </c>
      <c r="G132">
        <v>607</v>
      </c>
      <c r="H132">
        <v>29885.65</v>
      </c>
      <c r="I132">
        <v>312986.92</v>
      </c>
      <c r="J132" s="1" t="s">
        <v>389</v>
      </c>
      <c r="K132">
        <v>1002318402</v>
      </c>
      <c r="L132" s="1" t="s">
        <v>3766</v>
      </c>
      <c r="N132" s="2"/>
      <c r="O132">
        <f t="shared" si="2"/>
        <v>0</v>
      </c>
      <c r="P132">
        <f>IF(Customer_listing_Active_And_Suspended[[#This Row],[Current Bill]] &lt;= Customer_listing_Active_And_Suspended[[#This Row],[CURRENT PAYMENT]], 0,Customer_listing_Active_And_Suspended[[#This Row],[Current Bill]]-Customer_listing_Active_And_Suspended[[#This Row],[CURRENT PAYMENT]])</f>
        <v>29885.65</v>
      </c>
      <c r="Q132" s="1" t="str" cm="1">
        <f t="array" ref="Q132">_xlfn.SWITCH(TRUE,
H132 = 0, "Suspended",
M132 = 0, "Non Payment",
M132 &gt; H132, "Full Payment",
M132 &lt; H132, "Part Payment"
)</f>
        <v>Non Payment</v>
      </c>
      <c r="R132" s="1" t="str">
        <f>_xlfn.IFNA(VLOOKUP(K132,'ESR-DT Mapping'!A:E,5,0),"MD")</f>
        <v>Fatai Yekeen</v>
      </c>
    </row>
    <row r="133" spans="1:18" x14ac:dyDescent="0.25">
      <c r="A133">
        <v>102178672</v>
      </c>
      <c r="B133" s="1" t="s">
        <v>3767</v>
      </c>
      <c r="C133" s="1" t="s">
        <v>3768</v>
      </c>
      <c r="D133" s="1" t="s">
        <v>13</v>
      </c>
      <c r="E133" s="1" t="s">
        <v>14</v>
      </c>
      <c r="F133" s="1" t="s">
        <v>9846</v>
      </c>
      <c r="G133">
        <v>607</v>
      </c>
      <c r="H133">
        <v>29885.65</v>
      </c>
      <c r="I133">
        <v>312986.92</v>
      </c>
      <c r="J133" s="1" t="s">
        <v>389</v>
      </c>
      <c r="K133">
        <v>1002318402</v>
      </c>
      <c r="L133" s="1" t="s">
        <v>3766</v>
      </c>
      <c r="N133" s="2"/>
      <c r="O133">
        <f t="shared" si="2"/>
        <v>0</v>
      </c>
      <c r="P133">
        <f>IF(Customer_listing_Active_And_Suspended[[#This Row],[Current Bill]] &lt;= Customer_listing_Active_And_Suspended[[#This Row],[CURRENT PAYMENT]], 0,Customer_listing_Active_And_Suspended[[#This Row],[Current Bill]]-Customer_listing_Active_And_Suspended[[#This Row],[CURRENT PAYMENT]])</f>
        <v>29885.65</v>
      </c>
      <c r="Q133" s="1" t="str" cm="1">
        <f t="array" ref="Q133">_xlfn.SWITCH(TRUE,
H133 = 0, "Suspended",
M133 = 0, "Non Payment",
M133 &gt; H133, "Full Payment",
M133 &lt; H133, "Part Payment"
)</f>
        <v>Non Payment</v>
      </c>
      <c r="R133" s="1" t="str">
        <f>_xlfn.IFNA(VLOOKUP(K133,'ESR-DT Mapping'!A:E,5,0),"MD")</f>
        <v>Fatai Yekeen</v>
      </c>
    </row>
    <row r="134" spans="1:18" x14ac:dyDescent="0.25">
      <c r="A134">
        <v>102771090</v>
      </c>
      <c r="B134" s="1" t="s">
        <v>3764</v>
      </c>
      <c r="C134" s="1" t="s">
        <v>3765</v>
      </c>
      <c r="D134" s="1" t="s">
        <v>13</v>
      </c>
      <c r="E134" s="1" t="s">
        <v>14</v>
      </c>
      <c r="F134" s="1" t="s">
        <v>9846</v>
      </c>
      <c r="G134">
        <v>607</v>
      </c>
      <c r="H134">
        <v>29885.65</v>
      </c>
      <c r="I134">
        <v>30278.720000000001</v>
      </c>
      <c r="J134" s="1" t="s">
        <v>389</v>
      </c>
      <c r="K134">
        <v>1002318402</v>
      </c>
      <c r="L134" s="1" t="s">
        <v>3766</v>
      </c>
      <c r="M134">
        <v>32000</v>
      </c>
      <c r="N134" s="2">
        <v>45827</v>
      </c>
      <c r="O134">
        <f t="shared" si="2"/>
        <v>2114.3499999999985</v>
      </c>
      <c r="P134">
        <f>IF(Customer_listing_Active_And_Suspended[[#This Row],[Current Bill]] &lt;= Customer_listing_Active_And_Suspended[[#This Row],[CURRENT PAYMENT]], 0,Customer_listing_Active_And_Suspended[[#This Row],[Current Bill]]-Customer_listing_Active_And_Suspended[[#This Row],[CURRENT PAYMENT]])</f>
        <v>0</v>
      </c>
      <c r="Q134" s="1" t="str" cm="1">
        <f t="array" ref="Q134">_xlfn.SWITCH(TRUE,
H134 = 0, "Suspended",
M134 = 0, "Non Payment",
M134 &gt; H134, "Full Payment",
M134 &lt; H134, "Part Payment"
)</f>
        <v>Full Payment</v>
      </c>
      <c r="R134" s="1" t="str">
        <f>_xlfn.IFNA(VLOOKUP(K134,'ESR-DT Mapping'!A:E,5,0),"MD")</f>
        <v>Fatai Yekeen</v>
      </c>
    </row>
    <row r="135" spans="1:18" x14ac:dyDescent="0.25">
      <c r="A135">
        <v>102352312</v>
      </c>
      <c r="B135" s="1" t="s">
        <v>9244</v>
      </c>
      <c r="C135" s="1" t="s">
        <v>9245</v>
      </c>
      <c r="D135" s="1" t="s">
        <v>13</v>
      </c>
      <c r="E135" s="1" t="s">
        <v>14</v>
      </c>
      <c r="F135" s="1" t="s">
        <v>9846</v>
      </c>
      <c r="G135">
        <v>607</v>
      </c>
      <c r="H135">
        <v>29885.65</v>
      </c>
      <c r="I135">
        <v>333366.5</v>
      </c>
      <c r="J135" s="1" t="s">
        <v>389</v>
      </c>
      <c r="K135">
        <v>1002318402</v>
      </c>
      <c r="L135" s="1" t="s">
        <v>3766</v>
      </c>
      <c r="N135" s="2">
        <v>45502</v>
      </c>
      <c r="O135">
        <f t="shared" si="2"/>
        <v>0</v>
      </c>
      <c r="P135">
        <f>IF(Customer_listing_Active_And_Suspended[[#This Row],[Current Bill]] &lt;= Customer_listing_Active_And_Suspended[[#This Row],[CURRENT PAYMENT]], 0,Customer_listing_Active_And_Suspended[[#This Row],[Current Bill]]-Customer_listing_Active_And_Suspended[[#This Row],[CURRENT PAYMENT]])</f>
        <v>29885.65</v>
      </c>
      <c r="Q135" s="1" t="str" cm="1">
        <f t="array" ref="Q135">_xlfn.SWITCH(TRUE,
H135 = 0, "Suspended",
M135 = 0, "Non Payment",
M135 &gt; H135, "Full Payment",
M135 &lt; H135, "Part Payment"
)</f>
        <v>Non Payment</v>
      </c>
      <c r="R135" s="1" t="str">
        <f>_xlfn.IFNA(VLOOKUP(K135,'ESR-DT Mapping'!A:E,5,0),"MD")</f>
        <v>Fatai Yekeen</v>
      </c>
    </row>
    <row r="136" spans="1:18" x14ac:dyDescent="0.25">
      <c r="A136">
        <v>100955509</v>
      </c>
      <c r="B136" s="1" t="s">
        <v>7093</v>
      </c>
      <c r="C136" s="1" t="s">
        <v>7094</v>
      </c>
      <c r="D136" s="1" t="s">
        <v>13</v>
      </c>
      <c r="E136" s="1" t="s">
        <v>14</v>
      </c>
      <c r="F136" s="1" t="s">
        <v>9846</v>
      </c>
      <c r="G136">
        <v>607</v>
      </c>
      <c r="H136">
        <v>29885.65</v>
      </c>
      <c r="I136">
        <v>229505.86</v>
      </c>
      <c r="J136" s="1" t="s">
        <v>389</v>
      </c>
      <c r="K136">
        <v>1000170630</v>
      </c>
      <c r="L136" s="1" t="s">
        <v>516</v>
      </c>
      <c r="M136">
        <v>41000</v>
      </c>
      <c r="N136" s="2">
        <v>45831</v>
      </c>
      <c r="O136">
        <f t="shared" si="2"/>
        <v>11114.349999999999</v>
      </c>
      <c r="P136">
        <f>IF(Customer_listing_Active_And_Suspended[[#This Row],[Current Bill]] &lt;= Customer_listing_Active_And_Suspended[[#This Row],[CURRENT PAYMENT]], 0,Customer_listing_Active_And_Suspended[[#This Row],[Current Bill]]-Customer_listing_Active_And_Suspended[[#This Row],[CURRENT PAYMENT]])</f>
        <v>0</v>
      </c>
      <c r="Q136" s="1" t="str" cm="1">
        <f t="array" ref="Q136">_xlfn.SWITCH(TRUE,
H136 = 0, "Suspended",
M136 = 0, "Non Payment",
M136 &gt; H136, "Full Payment",
M136 &lt; H136, "Part Payment"
)</f>
        <v>Full Payment</v>
      </c>
      <c r="R136" s="1" t="str">
        <f>_xlfn.IFNA(VLOOKUP(K136,'ESR-DT Mapping'!A:E,5,0),"MD")</f>
        <v>Adetola Macaulay</v>
      </c>
    </row>
    <row r="137" spans="1:18" x14ac:dyDescent="0.25">
      <c r="A137">
        <v>102856617</v>
      </c>
      <c r="B137" s="1" t="s">
        <v>517</v>
      </c>
      <c r="C137" s="1" t="s">
        <v>518</v>
      </c>
      <c r="D137" s="1" t="s">
        <v>13</v>
      </c>
      <c r="E137" s="1" t="s">
        <v>34</v>
      </c>
      <c r="F137" s="1" t="s">
        <v>9846</v>
      </c>
      <c r="G137">
        <v>0</v>
      </c>
      <c r="H137">
        <v>0</v>
      </c>
      <c r="I137">
        <v>139071.25</v>
      </c>
      <c r="J137" s="1" t="s">
        <v>389</v>
      </c>
      <c r="K137">
        <v>1000170630</v>
      </c>
      <c r="L137" s="1" t="s">
        <v>516</v>
      </c>
      <c r="N137" s="2">
        <v>45713</v>
      </c>
      <c r="O137">
        <f t="shared" si="2"/>
        <v>0</v>
      </c>
      <c r="P137">
        <f>IF(Customer_listing_Active_And_Suspended[[#This Row],[Current Bill]] &lt;= Customer_listing_Active_And_Suspended[[#This Row],[CURRENT PAYMENT]], 0,Customer_listing_Active_And_Suspended[[#This Row],[Current Bill]]-Customer_listing_Active_And_Suspended[[#This Row],[CURRENT PAYMENT]])</f>
        <v>0</v>
      </c>
      <c r="Q137" s="1" t="str" cm="1">
        <f t="array" ref="Q137">_xlfn.SWITCH(TRUE,
H137 = 0, "Suspended",
M137 = 0, "Non Payment",
M137 &gt; H137, "Full Payment",
M137 &lt; H137, "Part Payment"
)</f>
        <v>Suspended</v>
      </c>
      <c r="R137" s="1" t="str">
        <f>_xlfn.IFNA(VLOOKUP(K137,'ESR-DT Mapping'!A:E,5,0),"MD")</f>
        <v>Adetola Macaulay</v>
      </c>
    </row>
    <row r="138" spans="1:18" x14ac:dyDescent="0.25">
      <c r="A138">
        <v>101644744</v>
      </c>
      <c r="B138" s="1" t="s">
        <v>7071</v>
      </c>
      <c r="C138" s="1" t="s">
        <v>7072</v>
      </c>
      <c r="D138" s="1" t="s">
        <v>13</v>
      </c>
      <c r="E138" s="1" t="s">
        <v>14</v>
      </c>
      <c r="F138" s="1" t="s">
        <v>9846</v>
      </c>
      <c r="G138">
        <v>607</v>
      </c>
      <c r="H138">
        <v>29885.65</v>
      </c>
      <c r="I138">
        <v>29409.01</v>
      </c>
      <c r="J138" s="1" t="s">
        <v>389</v>
      </c>
      <c r="K138">
        <v>1000170630</v>
      </c>
      <c r="L138" s="1" t="s">
        <v>516</v>
      </c>
      <c r="M138">
        <v>90000</v>
      </c>
      <c r="N138" s="2">
        <v>45824</v>
      </c>
      <c r="O138">
        <f t="shared" si="2"/>
        <v>60114.35</v>
      </c>
      <c r="P138">
        <f>IF(Customer_listing_Active_And_Suspended[[#This Row],[Current Bill]] &lt;= Customer_listing_Active_And_Suspended[[#This Row],[CURRENT PAYMENT]], 0,Customer_listing_Active_And_Suspended[[#This Row],[Current Bill]]-Customer_listing_Active_And_Suspended[[#This Row],[CURRENT PAYMENT]])</f>
        <v>0</v>
      </c>
      <c r="Q138" s="1" t="str" cm="1">
        <f t="array" ref="Q138">_xlfn.SWITCH(TRUE,
H138 = 0, "Suspended",
M138 = 0, "Non Payment",
M138 &gt; H138, "Full Payment",
M138 &lt; H138, "Part Payment"
)</f>
        <v>Full Payment</v>
      </c>
      <c r="R138" s="1" t="str">
        <f>_xlfn.IFNA(VLOOKUP(K138,'ESR-DT Mapping'!A:E,5,0),"MD")</f>
        <v>Adetola Macaulay</v>
      </c>
    </row>
    <row r="139" spans="1:18" x14ac:dyDescent="0.25">
      <c r="A139">
        <v>100538001</v>
      </c>
      <c r="B139" s="1" t="s">
        <v>7071</v>
      </c>
      <c r="C139" s="1" t="s">
        <v>7072</v>
      </c>
      <c r="D139" s="1" t="s">
        <v>13</v>
      </c>
      <c r="E139" s="1" t="s">
        <v>14</v>
      </c>
      <c r="F139" s="1" t="s">
        <v>9846</v>
      </c>
      <c r="G139">
        <v>607</v>
      </c>
      <c r="H139">
        <v>29885.65</v>
      </c>
      <c r="I139">
        <v>29778.880000000001</v>
      </c>
      <c r="J139" s="1" t="s">
        <v>389</v>
      </c>
      <c r="K139">
        <v>1000170630</v>
      </c>
      <c r="L139" s="1" t="s">
        <v>516</v>
      </c>
      <c r="M139">
        <v>1500</v>
      </c>
      <c r="N139" s="2">
        <v>45824</v>
      </c>
      <c r="O139">
        <f t="shared" si="2"/>
        <v>0</v>
      </c>
      <c r="P139">
        <f>IF(Customer_listing_Active_And_Suspended[[#This Row],[Current Bill]] &lt;= Customer_listing_Active_And_Suspended[[#This Row],[CURRENT PAYMENT]], 0,Customer_listing_Active_And_Suspended[[#This Row],[Current Bill]]-Customer_listing_Active_And_Suspended[[#This Row],[CURRENT PAYMENT]])</f>
        <v>28385.65</v>
      </c>
      <c r="Q139" s="1" t="str" cm="1">
        <f t="array" ref="Q139">_xlfn.SWITCH(TRUE,
H139 = 0, "Suspended",
M139 = 0, "Non Payment",
M139 &gt; H139, "Full Payment",
M139 &lt; H139, "Part Payment"
)</f>
        <v>Part Payment</v>
      </c>
      <c r="R139" s="1" t="str">
        <f>_xlfn.IFNA(VLOOKUP(K139,'ESR-DT Mapping'!A:E,5,0),"MD")</f>
        <v>Adetola Macaulay</v>
      </c>
    </row>
    <row r="140" spans="1:18" x14ac:dyDescent="0.25">
      <c r="A140">
        <v>100537801</v>
      </c>
      <c r="B140" s="1" t="s">
        <v>9601</v>
      </c>
      <c r="C140" s="1" t="s">
        <v>9602</v>
      </c>
      <c r="D140" s="1" t="s">
        <v>13</v>
      </c>
      <c r="E140" s="1" t="s">
        <v>34</v>
      </c>
      <c r="F140" s="1" t="s">
        <v>9846</v>
      </c>
      <c r="G140">
        <v>0</v>
      </c>
      <c r="H140">
        <v>0</v>
      </c>
      <c r="I140">
        <v>161240.29</v>
      </c>
      <c r="J140" s="1" t="s">
        <v>389</v>
      </c>
      <c r="K140">
        <v>1000170630</v>
      </c>
      <c r="L140" s="1" t="s">
        <v>516</v>
      </c>
      <c r="N140" s="2"/>
      <c r="O140">
        <f t="shared" si="2"/>
        <v>0</v>
      </c>
      <c r="P140">
        <f>IF(Customer_listing_Active_And_Suspended[[#This Row],[Current Bill]] &lt;= Customer_listing_Active_And_Suspended[[#This Row],[CURRENT PAYMENT]], 0,Customer_listing_Active_And_Suspended[[#This Row],[Current Bill]]-Customer_listing_Active_And_Suspended[[#This Row],[CURRENT PAYMENT]])</f>
        <v>0</v>
      </c>
      <c r="Q140" s="1" t="str" cm="1">
        <f t="array" ref="Q140">_xlfn.SWITCH(TRUE,
H140 = 0, "Suspended",
M140 = 0, "Non Payment",
M140 &gt; H140, "Full Payment",
M140 &lt; H140, "Part Payment"
)</f>
        <v>Suspended</v>
      </c>
      <c r="R140" s="1" t="str">
        <f>_xlfn.IFNA(VLOOKUP(K140,'ESR-DT Mapping'!A:E,5,0),"MD")</f>
        <v>Adetola Macaulay</v>
      </c>
    </row>
    <row r="141" spans="1:18" x14ac:dyDescent="0.25">
      <c r="A141">
        <v>102679326</v>
      </c>
      <c r="B141" s="1" t="s">
        <v>8994</v>
      </c>
      <c r="C141" s="1" t="s">
        <v>8995</v>
      </c>
      <c r="D141" s="1" t="s">
        <v>13</v>
      </c>
      <c r="E141" s="1" t="s">
        <v>14</v>
      </c>
      <c r="F141" s="1" t="s">
        <v>9846</v>
      </c>
      <c r="G141">
        <v>607</v>
      </c>
      <c r="H141">
        <v>29885.65</v>
      </c>
      <c r="I141">
        <v>-777.02</v>
      </c>
      <c r="J141" s="1" t="s">
        <v>389</v>
      </c>
      <c r="K141">
        <v>1000170630</v>
      </c>
      <c r="L141" s="1" t="s">
        <v>516</v>
      </c>
      <c r="M141">
        <v>30000</v>
      </c>
      <c r="N141" s="2">
        <v>45831</v>
      </c>
      <c r="O141">
        <f t="shared" si="2"/>
        <v>114.34999999999854</v>
      </c>
      <c r="P141">
        <f>IF(Customer_listing_Active_And_Suspended[[#This Row],[Current Bill]] &lt;= Customer_listing_Active_And_Suspended[[#This Row],[CURRENT PAYMENT]], 0,Customer_listing_Active_And_Suspended[[#This Row],[Current Bill]]-Customer_listing_Active_And_Suspended[[#This Row],[CURRENT PAYMENT]])</f>
        <v>0</v>
      </c>
      <c r="Q141" s="1" t="str" cm="1">
        <f t="array" ref="Q141">_xlfn.SWITCH(TRUE,
H141 = 0, "Suspended",
M141 = 0, "Non Payment",
M141 &gt; H141, "Full Payment",
M141 &lt; H141, "Part Payment"
)</f>
        <v>Full Payment</v>
      </c>
      <c r="R141" s="1" t="str">
        <f>_xlfn.IFNA(VLOOKUP(K141,'ESR-DT Mapping'!A:E,5,0),"MD")</f>
        <v>Adetola Macaulay</v>
      </c>
    </row>
    <row r="142" spans="1:18" x14ac:dyDescent="0.25">
      <c r="A142">
        <v>100537829</v>
      </c>
      <c r="B142" s="1" t="s">
        <v>7118</v>
      </c>
      <c r="C142" s="1" t="s">
        <v>7119</v>
      </c>
      <c r="D142" s="1" t="s">
        <v>13</v>
      </c>
      <c r="E142" s="1" t="s">
        <v>14</v>
      </c>
      <c r="F142" s="1" t="s">
        <v>9846</v>
      </c>
      <c r="G142">
        <v>607</v>
      </c>
      <c r="H142">
        <v>29885.65</v>
      </c>
      <c r="I142">
        <v>276532.83</v>
      </c>
      <c r="J142" s="1" t="s">
        <v>389</v>
      </c>
      <c r="K142">
        <v>1000170630</v>
      </c>
      <c r="L142" s="1" t="s">
        <v>516</v>
      </c>
      <c r="M142">
        <v>40000</v>
      </c>
      <c r="N142" s="2">
        <v>45831</v>
      </c>
      <c r="O142">
        <f t="shared" si="2"/>
        <v>10114.349999999999</v>
      </c>
      <c r="P142">
        <f>IF(Customer_listing_Active_And_Suspended[[#This Row],[Current Bill]] &lt;= Customer_listing_Active_And_Suspended[[#This Row],[CURRENT PAYMENT]], 0,Customer_listing_Active_And_Suspended[[#This Row],[Current Bill]]-Customer_listing_Active_And_Suspended[[#This Row],[CURRENT PAYMENT]])</f>
        <v>0</v>
      </c>
      <c r="Q142" s="1" t="str" cm="1">
        <f t="array" ref="Q142">_xlfn.SWITCH(TRUE,
H142 = 0, "Suspended",
M142 = 0, "Non Payment",
M142 &gt; H142, "Full Payment",
M142 &lt; H142, "Part Payment"
)</f>
        <v>Full Payment</v>
      </c>
      <c r="R142" s="1" t="str">
        <f>_xlfn.IFNA(VLOOKUP(K142,'ESR-DT Mapping'!A:E,5,0),"MD")</f>
        <v>Adetola Macaulay</v>
      </c>
    </row>
    <row r="143" spans="1:18" x14ac:dyDescent="0.25">
      <c r="A143">
        <v>100537641</v>
      </c>
      <c r="B143" s="1" t="s">
        <v>8616</v>
      </c>
      <c r="C143" s="1" t="s">
        <v>8617</v>
      </c>
      <c r="D143" s="1" t="s">
        <v>13</v>
      </c>
      <c r="E143" s="1" t="s">
        <v>14</v>
      </c>
      <c r="F143" s="1" t="s">
        <v>9846</v>
      </c>
      <c r="G143">
        <v>607</v>
      </c>
      <c r="H143">
        <v>29885.65</v>
      </c>
      <c r="I143">
        <v>218667.57</v>
      </c>
      <c r="J143" s="1" t="s">
        <v>389</v>
      </c>
      <c r="K143">
        <v>1000170630</v>
      </c>
      <c r="L143" s="1" t="s">
        <v>516</v>
      </c>
      <c r="M143">
        <v>40000</v>
      </c>
      <c r="N143" s="2">
        <v>45831</v>
      </c>
      <c r="O143">
        <f t="shared" si="2"/>
        <v>10114.349999999999</v>
      </c>
      <c r="P143">
        <f>IF(Customer_listing_Active_And_Suspended[[#This Row],[Current Bill]] &lt;= Customer_listing_Active_And_Suspended[[#This Row],[CURRENT PAYMENT]], 0,Customer_listing_Active_And_Suspended[[#This Row],[Current Bill]]-Customer_listing_Active_And_Suspended[[#This Row],[CURRENT PAYMENT]])</f>
        <v>0</v>
      </c>
      <c r="Q143" s="1" t="str" cm="1">
        <f t="array" ref="Q143">_xlfn.SWITCH(TRUE,
H143 = 0, "Suspended",
M143 = 0, "Non Payment",
M143 &gt; H143, "Full Payment",
M143 &lt; H143, "Part Payment"
)</f>
        <v>Full Payment</v>
      </c>
      <c r="R143" s="1" t="str">
        <f>_xlfn.IFNA(VLOOKUP(K143,'ESR-DT Mapping'!A:E,5,0),"MD")</f>
        <v>Adetola Macaulay</v>
      </c>
    </row>
    <row r="144" spans="1:18" x14ac:dyDescent="0.25">
      <c r="A144">
        <v>100537655</v>
      </c>
      <c r="B144" s="1" t="s">
        <v>7113</v>
      </c>
      <c r="C144" s="1" t="s">
        <v>7114</v>
      </c>
      <c r="D144" s="1" t="s">
        <v>13</v>
      </c>
      <c r="E144" s="1" t="s">
        <v>14</v>
      </c>
      <c r="F144" s="1" t="s">
        <v>9846</v>
      </c>
      <c r="G144">
        <v>607</v>
      </c>
      <c r="H144">
        <v>29885.65</v>
      </c>
      <c r="I144">
        <v>1168887.02</v>
      </c>
      <c r="J144" s="1" t="s">
        <v>389</v>
      </c>
      <c r="K144">
        <v>1000170630</v>
      </c>
      <c r="L144" s="1" t="s">
        <v>516</v>
      </c>
      <c r="M144">
        <v>20000</v>
      </c>
      <c r="N144" s="2">
        <v>45833</v>
      </c>
      <c r="O144">
        <f t="shared" si="2"/>
        <v>0</v>
      </c>
      <c r="P144">
        <f>IF(Customer_listing_Active_And_Suspended[[#This Row],[Current Bill]] &lt;= Customer_listing_Active_And_Suspended[[#This Row],[CURRENT PAYMENT]], 0,Customer_listing_Active_And_Suspended[[#This Row],[Current Bill]]-Customer_listing_Active_And_Suspended[[#This Row],[CURRENT PAYMENT]])</f>
        <v>9885.6500000000015</v>
      </c>
      <c r="Q144" s="1" t="str" cm="1">
        <f t="array" ref="Q144">_xlfn.SWITCH(TRUE,
H144 = 0, "Suspended",
M144 = 0, "Non Payment",
M144 &gt; H144, "Full Payment",
M144 &lt; H144, "Part Payment"
)</f>
        <v>Part Payment</v>
      </c>
      <c r="R144" s="1" t="str">
        <f>_xlfn.IFNA(VLOOKUP(K144,'ESR-DT Mapping'!A:E,5,0),"MD")</f>
        <v>Adetola Macaulay</v>
      </c>
    </row>
    <row r="145" spans="1:18" x14ac:dyDescent="0.25">
      <c r="A145">
        <v>100537969</v>
      </c>
      <c r="B145" s="1" t="s">
        <v>7101</v>
      </c>
      <c r="C145" s="1" t="s">
        <v>7102</v>
      </c>
      <c r="D145" s="1" t="s">
        <v>13</v>
      </c>
      <c r="E145" s="1" t="s">
        <v>14</v>
      </c>
      <c r="F145" s="1" t="s">
        <v>9846</v>
      </c>
      <c r="G145">
        <v>607</v>
      </c>
      <c r="H145">
        <v>29885.65</v>
      </c>
      <c r="I145">
        <v>92110.29</v>
      </c>
      <c r="J145" s="1" t="s">
        <v>389</v>
      </c>
      <c r="K145">
        <v>1000170630</v>
      </c>
      <c r="L145" s="1" t="s">
        <v>516</v>
      </c>
      <c r="M145">
        <v>30000</v>
      </c>
      <c r="N145" s="2">
        <v>45831</v>
      </c>
      <c r="O145">
        <f t="shared" si="2"/>
        <v>114.34999999999854</v>
      </c>
      <c r="P145">
        <f>IF(Customer_listing_Active_And_Suspended[[#This Row],[Current Bill]] &lt;= Customer_listing_Active_And_Suspended[[#This Row],[CURRENT PAYMENT]], 0,Customer_listing_Active_And_Suspended[[#This Row],[Current Bill]]-Customer_listing_Active_And_Suspended[[#This Row],[CURRENT PAYMENT]])</f>
        <v>0</v>
      </c>
      <c r="Q145" s="1" t="str" cm="1">
        <f t="array" ref="Q145">_xlfn.SWITCH(TRUE,
H145 = 0, "Suspended",
M145 = 0, "Non Payment",
M145 &gt; H145, "Full Payment",
M145 &lt; H145, "Part Payment"
)</f>
        <v>Full Payment</v>
      </c>
      <c r="R145" s="1" t="str">
        <f>_xlfn.IFNA(VLOOKUP(K145,'ESR-DT Mapping'!A:E,5,0),"MD")</f>
        <v>Adetola Macaulay</v>
      </c>
    </row>
    <row r="146" spans="1:18" x14ac:dyDescent="0.25">
      <c r="A146">
        <v>100537817</v>
      </c>
      <c r="B146" s="1" t="s">
        <v>7085</v>
      </c>
      <c r="C146" s="1" t="s">
        <v>7086</v>
      </c>
      <c r="D146" s="1" t="s">
        <v>13</v>
      </c>
      <c r="E146" s="1" t="s">
        <v>14</v>
      </c>
      <c r="F146" s="1" t="s">
        <v>9846</v>
      </c>
      <c r="G146">
        <v>607</v>
      </c>
      <c r="H146">
        <v>29885.65</v>
      </c>
      <c r="I146">
        <v>356026.68</v>
      </c>
      <c r="J146" s="1" t="s">
        <v>389</v>
      </c>
      <c r="K146">
        <v>1000170630</v>
      </c>
      <c r="L146" s="1" t="s">
        <v>516</v>
      </c>
      <c r="M146">
        <v>29000</v>
      </c>
      <c r="N146" s="2">
        <v>45825</v>
      </c>
      <c r="O146">
        <f t="shared" si="2"/>
        <v>0</v>
      </c>
      <c r="P146">
        <f>IF(Customer_listing_Active_And_Suspended[[#This Row],[Current Bill]] &lt;= Customer_listing_Active_And_Suspended[[#This Row],[CURRENT PAYMENT]], 0,Customer_listing_Active_And_Suspended[[#This Row],[Current Bill]]-Customer_listing_Active_And_Suspended[[#This Row],[CURRENT PAYMENT]])</f>
        <v>885.65000000000146</v>
      </c>
      <c r="Q146" s="1" t="str" cm="1">
        <f t="array" ref="Q146">_xlfn.SWITCH(TRUE,
H146 = 0, "Suspended",
M146 = 0, "Non Payment",
M146 &gt; H146, "Full Payment",
M146 &lt; H146, "Part Payment"
)</f>
        <v>Part Payment</v>
      </c>
      <c r="R146" s="1" t="str">
        <f>_xlfn.IFNA(VLOOKUP(K146,'ESR-DT Mapping'!A:E,5,0),"MD")</f>
        <v>Adetola Macaulay</v>
      </c>
    </row>
    <row r="147" spans="1:18" x14ac:dyDescent="0.25">
      <c r="A147">
        <v>100538150</v>
      </c>
      <c r="B147" s="1" t="s">
        <v>7057</v>
      </c>
      <c r="C147" s="1" t="s">
        <v>7058</v>
      </c>
      <c r="D147" s="1" t="s">
        <v>13</v>
      </c>
      <c r="E147" s="1" t="s">
        <v>14</v>
      </c>
      <c r="F147" s="1" t="s">
        <v>9846</v>
      </c>
      <c r="G147">
        <v>607</v>
      </c>
      <c r="H147">
        <v>29885.65</v>
      </c>
      <c r="I147">
        <v>158338.95000000001</v>
      </c>
      <c r="J147" s="1" t="s">
        <v>389</v>
      </c>
      <c r="K147">
        <v>1000170630</v>
      </c>
      <c r="L147" s="1" t="s">
        <v>516</v>
      </c>
      <c r="M147">
        <v>30000</v>
      </c>
      <c r="N147" s="2">
        <v>45834</v>
      </c>
      <c r="O147">
        <f t="shared" si="2"/>
        <v>114.34999999999854</v>
      </c>
      <c r="P147">
        <f>IF(Customer_listing_Active_And_Suspended[[#This Row],[Current Bill]] &lt;= Customer_listing_Active_And_Suspended[[#This Row],[CURRENT PAYMENT]], 0,Customer_listing_Active_And_Suspended[[#This Row],[Current Bill]]-Customer_listing_Active_And_Suspended[[#This Row],[CURRENT PAYMENT]])</f>
        <v>0</v>
      </c>
      <c r="Q147" s="1" t="str" cm="1">
        <f t="array" ref="Q147">_xlfn.SWITCH(TRUE,
H147 = 0, "Suspended",
M147 = 0, "Non Payment",
M147 &gt; H147, "Full Payment",
M147 &lt; H147, "Part Payment"
)</f>
        <v>Full Payment</v>
      </c>
      <c r="R147" s="1" t="str">
        <f>_xlfn.IFNA(VLOOKUP(K147,'ESR-DT Mapping'!A:E,5,0),"MD")</f>
        <v>Adetola Macaulay</v>
      </c>
    </row>
    <row r="148" spans="1:18" x14ac:dyDescent="0.25">
      <c r="A148">
        <v>102701379</v>
      </c>
      <c r="B148" s="1" t="s">
        <v>7067</v>
      </c>
      <c r="C148" s="1" t="s">
        <v>7068</v>
      </c>
      <c r="D148" s="1" t="s">
        <v>13</v>
      </c>
      <c r="E148" s="1" t="s">
        <v>14</v>
      </c>
      <c r="F148" s="1" t="s">
        <v>9846</v>
      </c>
      <c r="G148">
        <v>607</v>
      </c>
      <c r="H148">
        <v>29885.65</v>
      </c>
      <c r="I148">
        <v>799897.55</v>
      </c>
      <c r="J148" s="1" t="s">
        <v>389</v>
      </c>
      <c r="K148">
        <v>1000170630</v>
      </c>
      <c r="L148" s="1" t="s">
        <v>516</v>
      </c>
      <c r="N148" s="2"/>
      <c r="O148">
        <f t="shared" si="2"/>
        <v>0</v>
      </c>
      <c r="P148">
        <f>IF(Customer_listing_Active_And_Suspended[[#This Row],[Current Bill]] &lt;= Customer_listing_Active_And_Suspended[[#This Row],[CURRENT PAYMENT]], 0,Customer_listing_Active_And_Suspended[[#This Row],[Current Bill]]-Customer_listing_Active_And_Suspended[[#This Row],[CURRENT PAYMENT]])</f>
        <v>29885.65</v>
      </c>
      <c r="Q148" s="1" t="str" cm="1">
        <f t="array" ref="Q148">_xlfn.SWITCH(TRUE,
H148 = 0, "Suspended",
M148 = 0, "Non Payment",
M148 &gt; H148, "Full Payment",
M148 &lt; H148, "Part Payment"
)</f>
        <v>Non Payment</v>
      </c>
      <c r="R148" s="1" t="str">
        <f>_xlfn.IFNA(VLOOKUP(K148,'ESR-DT Mapping'!A:E,5,0),"MD")</f>
        <v>Adetola Macaulay</v>
      </c>
    </row>
    <row r="149" spans="1:18" x14ac:dyDescent="0.25">
      <c r="A149">
        <v>100537665</v>
      </c>
      <c r="B149" s="1" t="s">
        <v>7049</v>
      </c>
      <c r="C149" s="1" t="s">
        <v>7050</v>
      </c>
      <c r="D149" s="1" t="s">
        <v>13</v>
      </c>
      <c r="E149" s="1" t="s">
        <v>14</v>
      </c>
      <c r="F149" s="1" t="s">
        <v>9846</v>
      </c>
      <c r="G149">
        <v>607</v>
      </c>
      <c r="H149">
        <v>29885.65</v>
      </c>
      <c r="I149">
        <v>591469.75</v>
      </c>
      <c r="J149" s="1" t="s">
        <v>389</v>
      </c>
      <c r="K149">
        <v>1000170630</v>
      </c>
      <c r="L149" s="1" t="s">
        <v>516</v>
      </c>
      <c r="M149">
        <v>25000</v>
      </c>
      <c r="N149" s="2">
        <v>45833</v>
      </c>
      <c r="O149">
        <f t="shared" si="2"/>
        <v>0</v>
      </c>
      <c r="P149">
        <f>IF(Customer_listing_Active_And_Suspended[[#This Row],[Current Bill]] &lt;= Customer_listing_Active_And_Suspended[[#This Row],[CURRENT PAYMENT]], 0,Customer_listing_Active_And_Suspended[[#This Row],[Current Bill]]-Customer_listing_Active_And_Suspended[[#This Row],[CURRENT PAYMENT]])</f>
        <v>4885.6500000000015</v>
      </c>
      <c r="Q149" s="1" t="str" cm="1">
        <f t="array" ref="Q149">_xlfn.SWITCH(TRUE,
H149 = 0, "Suspended",
M149 = 0, "Non Payment",
M149 &gt; H149, "Full Payment",
M149 &lt; H149, "Part Payment"
)</f>
        <v>Part Payment</v>
      </c>
      <c r="R149" s="1" t="str">
        <f>_xlfn.IFNA(VLOOKUP(K149,'ESR-DT Mapping'!A:E,5,0),"MD")</f>
        <v>Adetola Macaulay</v>
      </c>
    </row>
    <row r="150" spans="1:18" x14ac:dyDescent="0.25">
      <c r="A150">
        <v>100537802</v>
      </c>
      <c r="B150" s="1" t="s">
        <v>7077</v>
      </c>
      <c r="C150" s="1" t="s">
        <v>7078</v>
      </c>
      <c r="D150" s="1" t="s">
        <v>13</v>
      </c>
      <c r="E150" s="1" t="s">
        <v>14</v>
      </c>
      <c r="F150" s="1" t="s">
        <v>9846</v>
      </c>
      <c r="G150">
        <v>607</v>
      </c>
      <c r="H150">
        <v>29885.65</v>
      </c>
      <c r="I150">
        <v>122631.52</v>
      </c>
      <c r="J150" s="1" t="s">
        <v>389</v>
      </c>
      <c r="K150">
        <v>1000170630</v>
      </c>
      <c r="L150" s="1" t="s">
        <v>516</v>
      </c>
      <c r="M150">
        <v>34000</v>
      </c>
      <c r="N150" s="2">
        <v>45831</v>
      </c>
      <c r="O150">
        <f t="shared" si="2"/>
        <v>4114.3499999999985</v>
      </c>
      <c r="P150">
        <f>IF(Customer_listing_Active_And_Suspended[[#This Row],[Current Bill]] &lt;= Customer_listing_Active_And_Suspended[[#This Row],[CURRENT PAYMENT]], 0,Customer_listing_Active_And_Suspended[[#This Row],[Current Bill]]-Customer_listing_Active_And_Suspended[[#This Row],[CURRENT PAYMENT]])</f>
        <v>0</v>
      </c>
      <c r="Q150" s="1" t="str" cm="1">
        <f t="array" ref="Q150">_xlfn.SWITCH(TRUE,
H150 = 0, "Suspended",
M150 = 0, "Non Payment",
M150 &gt; H150, "Full Payment",
M150 &lt; H150, "Part Payment"
)</f>
        <v>Full Payment</v>
      </c>
      <c r="R150" s="1" t="str">
        <f>_xlfn.IFNA(VLOOKUP(K150,'ESR-DT Mapping'!A:E,5,0),"MD")</f>
        <v>Adetola Macaulay</v>
      </c>
    </row>
    <row r="151" spans="1:18" x14ac:dyDescent="0.25">
      <c r="A151">
        <v>100537813</v>
      </c>
      <c r="B151" s="1" t="s">
        <v>7045</v>
      </c>
      <c r="C151" s="1" t="s">
        <v>7046</v>
      </c>
      <c r="D151" s="1" t="s">
        <v>13</v>
      </c>
      <c r="E151" s="1" t="s">
        <v>14</v>
      </c>
      <c r="F151" s="1" t="s">
        <v>9846</v>
      </c>
      <c r="G151">
        <v>607</v>
      </c>
      <c r="H151">
        <v>29885.65</v>
      </c>
      <c r="I151">
        <v>275652.19</v>
      </c>
      <c r="J151" s="1" t="s">
        <v>389</v>
      </c>
      <c r="K151">
        <v>1000170630</v>
      </c>
      <c r="L151" s="1" t="s">
        <v>516</v>
      </c>
      <c r="N151" s="2">
        <v>45210</v>
      </c>
      <c r="O151">
        <f t="shared" si="2"/>
        <v>0</v>
      </c>
      <c r="P151">
        <f>IF(Customer_listing_Active_And_Suspended[[#This Row],[Current Bill]] &lt;= Customer_listing_Active_And_Suspended[[#This Row],[CURRENT PAYMENT]], 0,Customer_listing_Active_And_Suspended[[#This Row],[Current Bill]]-Customer_listing_Active_And_Suspended[[#This Row],[CURRENT PAYMENT]])</f>
        <v>29885.65</v>
      </c>
      <c r="Q151" s="1" t="str" cm="1">
        <f t="array" ref="Q151">_xlfn.SWITCH(TRUE,
H151 = 0, "Suspended",
M151 = 0, "Non Payment",
M151 &gt; H151, "Full Payment",
M151 &lt; H151, "Part Payment"
)</f>
        <v>Non Payment</v>
      </c>
      <c r="R151" s="1" t="str">
        <f>_xlfn.IFNA(VLOOKUP(K151,'ESR-DT Mapping'!A:E,5,0),"MD")</f>
        <v>Adetola Macaulay</v>
      </c>
    </row>
    <row r="152" spans="1:18" x14ac:dyDescent="0.25">
      <c r="A152">
        <v>100537657</v>
      </c>
      <c r="B152" s="1" t="s">
        <v>7063</v>
      </c>
      <c r="C152" s="1" t="s">
        <v>7064</v>
      </c>
      <c r="D152" s="1" t="s">
        <v>13</v>
      </c>
      <c r="E152" s="1" t="s">
        <v>14</v>
      </c>
      <c r="F152" s="1" t="s">
        <v>9846</v>
      </c>
      <c r="G152">
        <v>607</v>
      </c>
      <c r="H152">
        <v>29885.65</v>
      </c>
      <c r="I152">
        <v>408965.54</v>
      </c>
      <c r="J152" s="1" t="s">
        <v>389</v>
      </c>
      <c r="K152">
        <v>1000170630</v>
      </c>
      <c r="L152" s="1" t="s">
        <v>516</v>
      </c>
      <c r="M152">
        <v>60000</v>
      </c>
      <c r="N152" s="2">
        <v>45821</v>
      </c>
      <c r="O152">
        <f t="shared" si="2"/>
        <v>30114.35</v>
      </c>
      <c r="P152">
        <f>IF(Customer_listing_Active_And_Suspended[[#This Row],[Current Bill]] &lt;= Customer_listing_Active_And_Suspended[[#This Row],[CURRENT PAYMENT]], 0,Customer_listing_Active_And_Suspended[[#This Row],[Current Bill]]-Customer_listing_Active_And_Suspended[[#This Row],[CURRENT PAYMENT]])</f>
        <v>0</v>
      </c>
      <c r="Q152" s="1" t="str" cm="1">
        <f t="array" ref="Q152">_xlfn.SWITCH(TRUE,
H152 = 0, "Suspended",
M152 = 0, "Non Payment",
M152 &gt; H152, "Full Payment",
M152 &lt; H152, "Part Payment"
)</f>
        <v>Full Payment</v>
      </c>
      <c r="R152" s="1" t="str">
        <f>_xlfn.IFNA(VLOOKUP(K152,'ESR-DT Mapping'!A:E,5,0),"MD")</f>
        <v>Adetola Macaulay</v>
      </c>
    </row>
    <row r="153" spans="1:18" x14ac:dyDescent="0.25">
      <c r="A153">
        <v>100538325</v>
      </c>
      <c r="B153" s="1" t="s">
        <v>8571</v>
      </c>
      <c r="C153" s="1" t="s">
        <v>7054</v>
      </c>
      <c r="D153" s="1" t="s">
        <v>13</v>
      </c>
      <c r="E153" s="1" t="s">
        <v>14</v>
      </c>
      <c r="F153" s="1" t="s">
        <v>9846</v>
      </c>
      <c r="G153">
        <v>607</v>
      </c>
      <c r="H153">
        <v>29885.65</v>
      </c>
      <c r="I153">
        <v>368267.83</v>
      </c>
      <c r="J153" s="1" t="s">
        <v>389</v>
      </c>
      <c r="K153">
        <v>1000170630</v>
      </c>
      <c r="L153" s="1" t="s">
        <v>516</v>
      </c>
      <c r="M153">
        <v>112000</v>
      </c>
      <c r="N153" s="2">
        <v>45831</v>
      </c>
      <c r="O153">
        <f t="shared" si="2"/>
        <v>82114.350000000006</v>
      </c>
      <c r="P153">
        <f>IF(Customer_listing_Active_And_Suspended[[#This Row],[Current Bill]] &lt;= Customer_listing_Active_And_Suspended[[#This Row],[CURRENT PAYMENT]], 0,Customer_listing_Active_And_Suspended[[#This Row],[Current Bill]]-Customer_listing_Active_And_Suspended[[#This Row],[CURRENT PAYMENT]])</f>
        <v>0</v>
      </c>
      <c r="Q153" s="1" t="str" cm="1">
        <f t="array" ref="Q153">_xlfn.SWITCH(TRUE,
H153 = 0, "Suspended",
M153 = 0, "Non Payment",
M153 &gt; H153, "Full Payment",
M153 &lt; H153, "Part Payment"
)</f>
        <v>Full Payment</v>
      </c>
      <c r="R153" s="1" t="str">
        <f>_xlfn.IFNA(VLOOKUP(K153,'ESR-DT Mapping'!A:E,5,0),"MD")</f>
        <v>Adetola Macaulay</v>
      </c>
    </row>
    <row r="154" spans="1:18" x14ac:dyDescent="0.25">
      <c r="A154">
        <v>102603196</v>
      </c>
      <c r="B154" s="1" t="s">
        <v>7053</v>
      </c>
      <c r="C154" s="1" t="s">
        <v>7054</v>
      </c>
      <c r="D154" s="1" t="s">
        <v>13</v>
      </c>
      <c r="E154" s="1" t="s">
        <v>14</v>
      </c>
      <c r="F154" s="1" t="s">
        <v>9846</v>
      </c>
      <c r="G154">
        <v>607</v>
      </c>
      <c r="H154">
        <v>29885.65</v>
      </c>
      <c r="I154">
        <v>22237.16</v>
      </c>
      <c r="J154" s="1" t="s">
        <v>389</v>
      </c>
      <c r="K154">
        <v>1000170630</v>
      </c>
      <c r="L154" s="1" t="s">
        <v>516</v>
      </c>
      <c r="M154">
        <v>62000</v>
      </c>
      <c r="N154" s="2">
        <v>45831</v>
      </c>
      <c r="O154">
        <f t="shared" si="2"/>
        <v>32114.35</v>
      </c>
      <c r="P154">
        <f>IF(Customer_listing_Active_And_Suspended[[#This Row],[Current Bill]] &lt;= Customer_listing_Active_And_Suspended[[#This Row],[CURRENT PAYMENT]], 0,Customer_listing_Active_And_Suspended[[#This Row],[Current Bill]]-Customer_listing_Active_And_Suspended[[#This Row],[CURRENT PAYMENT]])</f>
        <v>0</v>
      </c>
      <c r="Q154" s="1" t="str" cm="1">
        <f t="array" ref="Q154">_xlfn.SWITCH(TRUE,
H154 = 0, "Suspended",
M154 = 0, "Non Payment",
M154 &gt; H154, "Full Payment",
M154 &lt; H154, "Part Payment"
)</f>
        <v>Full Payment</v>
      </c>
      <c r="R154" s="1" t="str">
        <f>_xlfn.IFNA(VLOOKUP(K154,'ESR-DT Mapping'!A:E,5,0),"MD")</f>
        <v>Adetola Macaulay</v>
      </c>
    </row>
    <row r="155" spans="1:18" x14ac:dyDescent="0.25">
      <c r="A155">
        <v>100945445</v>
      </c>
      <c r="B155" s="1" t="s">
        <v>7111</v>
      </c>
      <c r="C155" s="1" t="s">
        <v>7112</v>
      </c>
      <c r="D155" s="1" t="s">
        <v>13</v>
      </c>
      <c r="E155" s="1" t="s">
        <v>14</v>
      </c>
      <c r="F155" s="1" t="s">
        <v>9846</v>
      </c>
      <c r="G155">
        <v>607</v>
      </c>
      <c r="H155">
        <v>29885.65</v>
      </c>
      <c r="I155">
        <v>96890.61</v>
      </c>
      <c r="J155" s="1" t="s">
        <v>389</v>
      </c>
      <c r="K155">
        <v>1000170630</v>
      </c>
      <c r="L155" s="1" t="s">
        <v>516</v>
      </c>
      <c r="M155">
        <v>35000</v>
      </c>
      <c r="N155" s="2">
        <v>45824</v>
      </c>
      <c r="O155">
        <f t="shared" si="2"/>
        <v>5114.3499999999985</v>
      </c>
      <c r="P155">
        <f>IF(Customer_listing_Active_And_Suspended[[#This Row],[Current Bill]] &lt;= Customer_listing_Active_And_Suspended[[#This Row],[CURRENT PAYMENT]], 0,Customer_listing_Active_And_Suspended[[#This Row],[Current Bill]]-Customer_listing_Active_And_Suspended[[#This Row],[CURRENT PAYMENT]])</f>
        <v>0</v>
      </c>
      <c r="Q155" s="1" t="str" cm="1">
        <f t="array" ref="Q155">_xlfn.SWITCH(TRUE,
H155 = 0, "Suspended",
M155 = 0, "Non Payment",
M155 &gt; H155, "Full Payment",
M155 &lt; H155, "Part Payment"
)</f>
        <v>Full Payment</v>
      </c>
      <c r="R155" s="1" t="str">
        <f>_xlfn.IFNA(VLOOKUP(K155,'ESR-DT Mapping'!A:E,5,0),"MD")</f>
        <v>Adetola Macaulay</v>
      </c>
    </row>
    <row r="156" spans="1:18" x14ac:dyDescent="0.25">
      <c r="A156">
        <v>100538642</v>
      </c>
      <c r="B156" s="1" t="s">
        <v>7115</v>
      </c>
      <c r="C156" s="1" t="s">
        <v>7116</v>
      </c>
      <c r="D156" s="1" t="s">
        <v>13</v>
      </c>
      <c r="E156" s="1" t="s">
        <v>14</v>
      </c>
      <c r="F156" s="1" t="s">
        <v>9846</v>
      </c>
      <c r="G156">
        <v>607</v>
      </c>
      <c r="H156">
        <v>29885.65</v>
      </c>
      <c r="I156">
        <v>258970.93</v>
      </c>
      <c r="J156" s="1" t="s">
        <v>389</v>
      </c>
      <c r="K156">
        <v>1000170630</v>
      </c>
      <c r="L156" s="1" t="s">
        <v>516</v>
      </c>
      <c r="N156" s="2">
        <v>45719</v>
      </c>
      <c r="O156">
        <f t="shared" si="2"/>
        <v>0</v>
      </c>
      <c r="P156">
        <f>IF(Customer_listing_Active_And_Suspended[[#This Row],[Current Bill]] &lt;= Customer_listing_Active_And_Suspended[[#This Row],[CURRENT PAYMENT]], 0,Customer_listing_Active_And_Suspended[[#This Row],[Current Bill]]-Customer_listing_Active_And_Suspended[[#This Row],[CURRENT PAYMENT]])</f>
        <v>29885.65</v>
      </c>
      <c r="Q156" s="1" t="str" cm="1">
        <f t="array" ref="Q156">_xlfn.SWITCH(TRUE,
H156 = 0, "Suspended",
M156 = 0, "Non Payment",
M156 &gt; H156, "Full Payment",
M156 &lt; H156, "Part Payment"
)</f>
        <v>Non Payment</v>
      </c>
      <c r="R156" s="1" t="str">
        <f>_xlfn.IFNA(VLOOKUP(K156,'ESR-DT Mapping'!A:E,5,0),"MD")</f>
        <v>Adetola Macaulay</v>
      </c>
    </row>
    <row r="157" spans="1:18" x14ac:dyDescent="0.25">
      <c r="A157">
        <v>100537658</v>
      </c>
      <c r="B157" s="1" t="s">
        <v>7115</v>
      </c>
      <c r="C157" s="1" t="s">
        <v>7928</v>
      </c>
      <c r="D157" s="1" t="s">
        <v>13</v>
      </c>
      <c r="E157" s="1" t="s">
        <v>34</v>
      </c>
      <c r="F157" s="1" t="s">
        <v>9846</v>
      </c>
      <c r="G157">
        <v>0</v>
      </c>
      <c r="H157">
        <v>0</v>
      </c>
      <c r="I157">
        <v>46344.82</v>
      </c>
      <c r="J157" s="1" t="s">
        <v>389</v>
      </c>
      <c r="K157">
        <v>1000170630</v>
      </c>
      <c r="L157" s="1" t="s">
        <v>516</v>
      </c>
      <c r="N157" s="2"/>
      <c r="O157">
        <f t="shared" si="2"/>
        <v>0</v>
      </c>
      <c r="P157">
        <f>IF(Customer_listing_Active_And_Suspended[[#This Row],[Current Bill]] &lt;= Customer_listing_Active_And_Suspended[[#This Row],[CURRENT PAYMENT]], 0,Customer_listing_Active_And_Suspended[[#This Row],[Current Bill]]-Customer_listing_Active_And_Suspended[[#This Row],[CURRENT PAYMENT]])</f>
        <v>0</v>
      </c>
      <c r="Q157" s="1" t="str" cm="1">
        <f t="array" ref="Q157">_xlfn.SWITCH(TRUE,
H157 = 0, "Suspended",
M157 = 0, "Non Payment",
M157 &gt; H157, "Full Payment",
M157 &lt; H157, "Part Payment"
)</f>
        <v>Suspended</v>
      </c>
      <c r="R157" s="1" t="str">
        <f>_xlfn.IFNA(VLOOKUP(K157,'ESR-DT Mapping'!A:E,5,0),"MD")</f>
        <v>Adetola Macaulay</v>
      </c>
    </row>
    <row r="158" spans="1:18" x14ac:dyDescent="0.25">
      <c r="A158">
        <v>100537493</v>
      </c>
      <c r="B158" s="1" t="s">
        <v>7043</v>
      </c>
      <c r="C158" s="1" t="s">
        <v>7044</v>
      </c>
      <c r="D158" s="1" t="s">
        <v>13</v>
      </c>
      <c r="E158" s="1" t="s">
        <v>14</v>
      </c>
      <c r="F158" s="1" t="s">
        <v>9846</v>
      </c>
      <c r="G158">
        <v>607</v>
      </c>
      <c r="H158">
        <v>29885.65</v>
      </c>
      <c r="I158">
        <v>260394.8</v>
      </c>
      <c r="J158" s="1" t="s">
        <v>389</v>
      </c>
      <c r="K158">
        <v>1000170630</v>
      </c>
      <c r="L158" s="1" t="s">
        <v>516</v>
      </c>
      <c r="M158">
        <v>32500</v>
      </c>
      <c r="N158" s="2">
        <v>45831</v>
      </c>
      <c r="O158">
        <f t="shared" si="2"/>
        <v>2614.3499999999985</v>
      </c>
      <c r="P158">
        <f>IF(Customer_listing_Active_And_Suspended[[#This Row],[Current Bill]] &lt;= Customer_listing_Active_And_Suspended[[#This Row],[CURRENT PAYMENT]], 0,Customer_listing_Active_And_Suspended[[#This Row],[Current Bill]]-Customer_listing_Active_And_Suspended[[#This Row],[CURRENT PAYMENT]])</f>
        <v>0</v>
      </c>
      <c r="Q158" s="1" t="str" cm="1">
        <f t="array" ref="Q158">_xlfn.SWITCH(TRUE,
H158 = 0, "Suspended",
M158 = 0, "Non Payment",
M158 &gt; H158, "Full Payment",
M158 &lt; H158, "Part Payment"
)</f>
        <v>Full Payment</v>
      </c>
      <c r="R158" s="1" t="str">
        <f>_xlfn.IFNA(VLOOKUP(K158,'ESR-DT Mapping'!A:E,5,0),"MD")</f>
        <v>Adetola Macaulay</v>
      </c>
    </row>
    <row r="159" spans="1:18" x14ac:dyDescent="0.25">
      <c r="A159">
        <v>100537833</v>
      </c>
      <c r="B159" s="1" t="s">
        <v>7929</v>
      </c>
      <c r="C159" s="1" t="s">
        <v>7930</v>
      </c>
      <c r="D159" s="1" t="s">
        <v>13</v>
      </c>
      <c r="E159" s="1" t="s">
        <v>34</v>
      </c>
      <c r="F159" s="1" t="s">
        <v>9846</v>
      </c>
      <c r="G159">
        <v>0</v>
      </c>
      <c r="H159">
        <v>0</v>
      </c>
      <c r="I159">
        <v>258799.37</v>
      </c>
      <c r="J159" s="1" t="s">
        <v>389</v>
      </c>
      <c r="K159">
        <v>1000170630</v>
      </c>
      <c r="L159" s="1" t="s">
        <v>516</v>
      </c>
      <c r="N159" s="2"/>
      <c r="O159">
        <f t="shared" si="2"/>
        <v>0</v>
      </c>
      <c r="P159">
        <f>IF(Customer_listing_Active_And_Suspended[[#This Row],[Current Bill]] &lt;= Customer_listing_Active_And_Suspended[[#This Row],[CURRENT PAYMENT]], 0,Customer_listing_Active_And_Suspended[[#This Row],[Current Bill]]-Customer_listing_Active_And_Suspended[[#This Row],[CURRENT PAYMENT]])</f>
        <v>0</v>
      </c>
      <c r="Q159" s="1" t="str" cm="1">
        <f t="array" ref="Q159">_xlfn.SWITCH(TRUE,
H159 = 0, "Suspended",
M159 = 0, "Non Payment",
M159 &gt; H159, "Full Payment",
M159 &lt; H159, "Part Payment"
)</f>
        <v>Suspended</v>
      </c>
      <c r="R159" s="1" t="str">
        <f>_xlfn.IFNA(VLOOKUP(K159,'ESR-DT Mapping'!A:E,5,0),"MD")</f>
        <v>Adetola Macaulay</v>
      </c>
    </row>
    <row r="160" spans="1:18" x14ac:dyDescent="0.25">
      <c r="A160">
        <v>100537633</v>
      </c>
      <c r="B160" s="1" t="s">
        <v>9251</v>
      </c>
      <c r="C160" s="1" t="s">
        <v>9252</v>
      </c>
      <c r="D160" s="1" t="s">
        <v>13</v>
      </c>
      <c r="E160" s="1" t="s">
        <v>14</v>
      </c>
      <c r="F160" s="1" t="s">
        <v>9846</v>
      </c>
      <c r="G160">
        <v>607</v>
      </c>
      <c r="H160">
        <v>29885.65</v>
      </c>
      <c r="I160">
        <v>65859.86</v>
      </c>
      <c r="J160" s="1" t="s">
        <v>389</v>
      </c>
      <c r="K160">
        <v>1000170630</v>
      </c>
      <c r="L160" s="1" t="s">
        <v>516</v>
      </c>
      <c r="M160">
        <v>37000</v>
      </c>
      <c r="N160" s="2">
        <v>45831</v>
      </c>
      <c r="O160">
        <f t="shared" si="2"/>
        <v>7114.3499999999985</v>
      </c>
      <c r="P160">
        <f>IF(Customer_listing_Active_And_Suspended[[#This Row],[Current Bill]] &lt;= Customer_listing_Active_And_Suspended[[#This Row],[CURRENT PAYMENT]], 0,Customer_listing_Active_And_Suspended[[#This Row],[Current Bill]]-Customer_listing_Active_And_Suspended[[#This Row],[CURRENT PAYMENT]])</f>
        <v>0</v>
      </c>
      <c r="Q160" s="1" t="str" cm="1">
        <f t="array" ref="Q160">_xlfn.SWITCH(TRUE,
H160 = 0, "Suspended",
M160 = 0, "Non Payment",
M160 &gt; H160, "Full Payment",
M160 &lt; H160, "Part Payment"
)</f>
        <v>Full Payment</v>
      </c>
      <c r="R160" s="1" t="str">
        <f>_xlfn.IFNA(VLOOKUP(K160,'ESR-DT Mapping'!A:E,5,0),"MD")</f>
        <v>Adetola Macaulay</v>
      </c>
    </row>
    <row r="161" spans="1:18" x14ac:dyDescent="0.25">
      <c r="A161">
        <v>100537499</v>
      </c>
      <c r="B161" s="1" t="s">
        <v>9270</v>
      </c>
      <c r="C161" s="1" t="s">
        <v>9271</v>
      </c>
      <c r="D161" s="1" t="s">
        <v>13</v>
      </c>
      <c r="E161" s="1" t="s">
        <v>14</v>
      </c>
      <c r="F161" s="1" t="s">
        <v>9846</v>
      </c>
      <c r="G161">
        <v>607</v>
      </c>
      <c r="H161">
        <v>29885.65</v>
      </c>
      <c r="I161">
        <v>55114.7</v>
      </c>
      <c r="J161" s="1" t="s">
        <v>389</v>
      </c>
      <c r="K161">
        <v>1000170630</v>
      </c>
      <c r="L161" s="1" t="s">
        <v>516</v>
      </c>
      <c r="M161">
        <v>30000</v>
      </c>
      <c r="N161" s="2">
        <v>45831</v>
      </c>
      <c r="O161">
        <f t="shared" si="2"/>
        <v>114.34999999999854</v>
      </c>
      <c r="P161">
        <f>IF(Customer_listing_Active_And_Suspended[[#This Row],[Current Bill]] &lt;= Customer_listing_Active_And_Suspended[[#This Row],[CURRENT PAYMENT]], 0,Customer_listing_Active_And_Suspended[[#This Row],[Current Bill]]-Customer_listing_Active_And_Suspended[[#This Row],[CURRENT PAYMENT]])</f>
        <v>0</v>
      </c>
      <c r="Q161" s="1" t="str" cm="1">
        <f t="array" ref="Q161">_xlfn.SWITCH(TRUE,
H161 = 0, "Suspended",
M161 = 0, "Non Payment",
M161 &gt; H161, "Full Payment",
M161 &lt; H161, "Part Payment"
)</f>
        <v>Full Payment</v>
      </c>
      <c r="R161" s="1" t="str">
        <f>_xlfn.IFNA(VLOOKUP(K161,'ESR-DT Mapping'!A:E,5,0),"MD")</f>
        <v>Adetola Macaulay</v>
      </c>
    </row>
    <row r="162" spans="1:18" x14ac:dyDescent="0.25">
      <c r="A162">
        <v>100537800</v>
      </c>
      <c r="B162" s="1" t="s">
        <v>7103</v>
      </c>
      <c r="C162" s="1" t="s">
        <v>7104</v>
      </c>
      <c r="D162" s="1" t="s">
        <v>13</v>
      </c>
      <c r="E162" s="1" t="s">
        <v>14</v>
      </c>
      <c r="F162" s="1" t="s">
        <v>9846</v>
      </c>
      <c r="G162">
        <v>607</v>
      </c>
      <c r="H162">
        <v>29885.65</v>
      </c>
      <c r="I162">
        <v>161921.48000000001</v>
      </c>
      <c r="J162" s="1" t="s">
        <v>389</v>
      </c>
      <c r="K162">
        <v>1000170630</v>
      </c>
      <c r="L162" s="1" t="s">
        <v>516</v>
      </c>
      <c r="M162">
        <v>30000</v>
      </c>
      <c r="N162" s="2">
        <v>45825</v>
      </c>
      <c r="O162">
        <f t="shared" si="2"/>
        <v>114.34999999999854</v>
      </c>
      <c r="P162">
        <f>IF(Customer_listing_Active_And_Suspended[[#This Row],[Current Bill]] &lt;= Customer_listing_Active_And_Suspended[[#This Row],[CURRENT PAYMENT]], 0,Customer_listing_Active_And_Suspended[[#This Row],[Current Bill]]-Customer_listing_Active_And_Suspended[[#This Row],[CURRENT PAYMENT]])</f>
        <v>0</v>
      </c>
      <c r="Q162" s="1" t="str" cm="1">
        <f t="array" ref="Q162">_xlfn.SWITCH(TRUE,
H162 = 0, "Suspended",
M162 = 0, "Non Payment",
M162 &gt; H162, "Full Payment",
M162 &lt; H162, "Part Payment"
)</f>
        <v>Full Payment</v>
      </c>
      <c r="R162" s="1" t="str">
        <f>_xlfn.IFNA(VLOOKUP(K162,'ESR-DT Mapping'!A:E,5,0),"MD")</f>
        <v>Adetola Macaulay</v>
      </c>
    </row>
    <row r="163" spans="1:18" x14ac:dyDescent="0.25">
      <c r="A163">
        <v>101647440</v>
      </c>
      <c r="B163" s="1" t="s">
        <v>7103</v>
      </c>
      <c r="C163" s="1" t="s">
        <v>7104</v>
      </c>
      <c r="D163" s="1" t="s">
        <v>13</v>
      </c>
      <c r="E163" s="1" t="s">
        <v>14</v>
      </c>
      <c r="F163" s="1" t="s">
        <v>9846</v>
      </c>
      <c r="G163">
        <v>607</v>
      </c>
      <c r="H163">
        <v>29885.65</v>
      </c>
      <c r="I163">
        <v>239523.41</v>
      </c>
      <c r="J163" s="1" t="s">
        <v>389</v>
      </c>
      <c r="K163">
        <v>1000170630</v>
      </c>
      <c r="L163" s="1" t="s">
        <v>516</v>
      </c>
      <c r="M163">
        <v>15000</v>
      </c>
      <c r="N163" s="2">
        <v>45834</v>
      </c>
      <c r="O163">
        <f t="shared" si="2"/>
        <v>0</v>
      </c>
      <c r="P163">
        <f>IF(Customer_listing_Active_And_Suspended[[#This Row],[Current Bill]] &lt;= Customer_listing_Active_And_Suspended[[#This Row],[CURRENT PAYMENT]], 0,Customer_listing_Active_And_Suspended[[#This Row],[Current Bill]]-Customer_listing_Active_And_Suspended[[#This Row],[CURRENT PAYMENT]])</f>
        <v>14885.650000000001</v>
      </c>
      <c r="Q163" s="1" t="str" cm="1">
        <f t="array" ref="Q163">_xlfn.SWITCH(TRUE,
H163 = 0, "Suspended",
M163 = 0, "Non Payment",
M163 &gt; H163, "Full Payment",
M163 &lt; H163, "Part Payment"
)</f>
        <v>Part Payment</v>
      </c>
      <c r="R163" s="1" t="str">
        <f>_xlfn.IFNA(VLOOKUP(K163,'ESR-DT Mapping'!A:E,5,0),"MD")</f>
        <v>Adetola Macaulay</v>
      </c>
    </row>
    <row r="164" spans="1:18" x14ac:dyDescent="0.25">
      <c r="A164">
        <v>100537981</v>
      </c>
      <c r="B164" s="1" t="s">
        <v>8620</v>
      </c>
      <c r="C164" s="1" t="s">
        <v>8621</v>
      </c>
      <c r="D164" s="1" t="s">
        <v>13</v>
      </c>
      <c r="E164" s="1" t="s">
        <v>14</v>
      </c>
      <c r="F164" s="1" t="s">
        <v>9846</v>
      </c>
      <c r="G164">
        <v>607</v>
      </c>
      <c r="H164">
        <v>29885.65</v>
      </c>
      <c r="I164">
        <v>29934.19</v>
      </c>
      <c r="J164" s="1" t="s">
        <v>389</v>
      </c>
      <c r="K164">
        <v>1000170630</v>
      </c>
      <c r="L164" s="1" t="s">
        <v>516</v>
      </c>
      <c r="M164">
        <v>30000</v>
      </c>
      <c r="N164" s="2">
        <v>45834</v>
      </c>
      <c r="O164">
        <f t="shared" si="2"/>
        <v>114.34999999999854</v>
      </c>
      <c r="P164">
        <f>IF(Customer_listing_Active_And_Suspended[[#This Row],[Current Bill]] &lt;= Customer_listing_Active_And_Suspended[[#This Row],[CURRENT PAYMENT]], 0,Customer_listing_Active_And_Suspended[[#This Row],[Current Bill]]-Customer_listing_Active_And_Suspended[[#This Row],[CURRENT PAYMENT]])</f>
        <v>0</v>
      </c>
      <c r="Q164" s="1" t="str" cm="1">
        <f t="array" ref="Q164">_xlfn.SWITCH(TRUE,
H164 = 0, "Suspended",
M164 = 0, "Non Payment",
M164 &gt; H164, "Full Payment",
M164 &lt; H164, "Part Payment"
)</f>
        <v>Full Payment</v>
      </c>
      <c r="R164" s="1" t="str">
        <f>_xlfn.IFNA(VLOOKUP(K164,'ESR-DT Mapping'!A:E,5,0),"MD")</f>
        <v>Adetola Macaulay</v>
      </c>
    </row>
    <row r="165" spans="1:18" x14ac:dyDescent="0.25">
      <c r="A165">
        <v>100538143</v>
      </c>
      <c r="B165" s="1" t="s">
        <v>8620</v>
      </c>
      <c r="C165" s="1" t="s">
        <v>8622</v>
      </c>
      <c r="D165" s="1" t="s">
        <v>13</v>
      </c>
      <c r="E165" s="1" t="s">
        <v>14</v>
      </c>
      <c r="F165" s="1" t="s">
        <v>9846</v>
      </c>
      <c r="G165">
        <v>607</v>
      </c>
      <c r="H165">
        <v>29885.65</v>
      </c>
      <c r="I165">
        <v>33100.339999999997</v>
      </c>
      <c r="J165" s="1" t="s">
        <v>389</v>
      </c>
      <c r="K165">
        <v>1000170630</v>
      </c>
      <c r="L165" s="1" t="s">
        <v>516</v>
      </c>
      <c r="M165">
        <v>30000</v>
      </c>
      <c r="N165" s="2">
        <v>45834</v>
      </c>
      <c r="O165">
        <f t="shared" si="2"/>
        <v>114.34999999999854</v>
      </c>
      <c r="P165">
        <f>IF(Customer_listing_Active_And_Suspended[[#This Row],[Current Bill]] &lt;= Customer_listing_Active_And_Suspended[[#This Row],[CURRENT PAYMENT]], 0,Customer_listing_Active_And_Suspended[[#This Row],[Current Bill]]-Customer_listing_Active_And_Suspended[[#This Row],[CURRENT PAYMENT]])</f>
        <v>0</v>
      </c>
      <c r="Q165" s="1" t="str" cm="1">
        <f t="array" ref="Q165">_xlfn.SWITCH(TRUE,
H165 = 0, "Suspended",
M165 = 0, "Non Payment",
M165 &gt; H165, "Full Payment",
M165 &lt; H165, "Part Payment"
)</f>
        <v>Full Payment</v>
      </c>
      <c r="R165" s="1" t="str">
        <f>_xlfn.IFNA(VLOOKUP(K165,'ESR-DT Mapping'!A:E,5,0),"MD")</f>
        <v>Adetola Macaulay</v>
      </c>
    </row>
    <row r="166" spans="1:18" x14ac:dyDescent="0.25">
      <c r="A166">
        <v>100537646</v>
      </c>
      <c r="B166" s="1" t="s">
        <v>7055</v>
      </c>
      <c r="C166" s="1" t="s">
        <v>7056</v>
      </c>
      <c r="D166" s="1" t="s">
        <v>13</v>
      </c>
      <c r="E166" s="1" t="s">
        <v>14</v>
      </c>
      <c r="F166" s="1" t="s">
        <v>9846</v>
      </c>
      <c r="G166">
        <v>607</v>
      </c>
      <c r="H166">
        <v>29885.65</v>
      </c>
      <c r="I166">
        <v>1012382.62</v>
      </c>
      <c r="J166" s="1" t="s">
        <v>389</v>
      </c>
      <c r="K166">
        <v>1000170630</v>
      </c>
      <c r="L166" s="1" t="s">
        <v>516</v>
      </c>
      <c r="M166">
        <v>17000</v>
      </c>
      <c r="N166" s="2">
        <v>45825</v>
      </c>
      <c r="O166">
        <f t="shared" si="2"/>
        <v>0</v>
      </c>
      <c r="P166">
        <f>IF(Customer_listing_Active_And_Suspended[[#This Row],[Current Bill]] &lt;= Customer_listing_Active_And_Suspended[[#This Row],[CURRENT PAYMENT]], 0,Customer_listing_Active_And_Suspended[[#This Row],[Current Bill]]-Customer_listing_Active_And_Suspended[[#This Row],[CURRENT PAYMENT]])</f>
        <v>12885.650000000001</v>
      </c>
      <c r="Q166" s="1" t="str" cm="1">
        <f t="array" ref="Q166">_xlfn.SWITCH(TRUE,
H166 = 0, "Suspended",
M166 = 0, "Non Payment",
M166 &gt; H166, "Full Payment",
M166 &lt; H166, "Part Payment"
)</f>
        <v>Part Payment</v>
      </c>
      <c r="R166" s="1" t="str">
        <f>_xlfn.IFNA(VLOOKUP(K166,'ESR-DT Mapping'!A:E,5,0),"MD")</f>
        <v>Adetola Macaulay</v>
      </c>
    </row>
    <row r="167" spans="1:18" x14ac:dyDescent="0.25">
      <c r="A167">
        <v>100537982</v>
      </c>
      <c r="B167" s="1" t="s">
        <v>523</v>
      </c>
      <c r="C167" s="1" t="s">
        <v>524</v>
      </c>
      <c r="D167" s="1" t="s">
        <v>13</v>
      </c>
      <c r="E167" s="1" t="s">
        <v>34</v>
      </c>
      <c r="F167" s="1" t="s">
        <v>9846</v>
      </c>
      <c r="G167">
        <v>0</v>
      </c>
      <c r="H167">
        <v>0</v>
      </c>
      <c r="I167">
        <v>772723.48</v>
      </c>
      <c r="J167" s="1" t="s">
        <v>389</v>
      </c>
      <c r="K167">
        <v>1000170630</v>
      </c>
      <c r="L167" s="1" t="s">
        <v>516</v>
      </c>
      <c r="N167" s="2"/>
      <c r="O167">
        <f t="shared" si="2"/>
        <v>0</v>
      </c>
      <c r="P167">
        <f>IF(Customer_listing_Active_And_Suspended[[#This Row],[Current Bill]] &lt;= Customer_listing_Active_And_Suspended[[#This Row],[CURRENT PAYMENT]], 0,Customer_listing_Active_And_Suspended[[#This Row],[Current Bill]]-Customer_listing_Active_And_Suspended[[#This Row],[CURRENT PAYMENT]])</f>
        <v>0</v>
      </c>
      <c r="Q167" s="1" t="str" cm="1">
        <f t="array" ref="Q167">_xlfn.SWITCH(TRUE,
H167 = 0, "Suspended",
M167 = 0, "Non Payment",
M167 &gt; H167, "Full Payment",
M167 &lt; H167, "Part Payment"
)</f>
        <v>Suspended</v>
      </c>
      <c r="R167" s="1" t="str">
        <f>_xlfn.IFNA(VLOOKUP(K167,'ESR-DT Mapping'!A:E,5,0),"MD")</f>
        <v>Adetola Macaulay</v>
      </c>
    </row>
    <row r="168" spans="1:18" x14ac:dyDescent="0.25">
      <c r="A168">
        <v>101647261</v>
      </c>
      <c r="B168" s="1" t="s">
        <v>7061</v>
      </c>
      <c r="C168" s="1" t="s">
        <v>9269</v>
      </c>
      <c r="D168" s="1" t="s">
        <v>13</v>
      </c>
      <c r="E168" s="1" t="s">
        <v>14</v>
      </c>
      <c r="F168" s="1" t="s">
        <v>9846</v>
      </c>
      <c r="G168">
        <v>607</v>
      </c>
      <c r="H168">
        <v>29885.65</v>
      </c>
      <c r="I168">
        <v>659133.44999999995</v>
      </c>
      <c r="J168" s="1" t="s">
        <v>389</v>
      </c>
      <c r="K168">
        <v>1000170630</v>
      </c>
      <c r="L168" s="1" t="s">
        <v>516</v>
      </c>
      <c r="N168" s="2">
        <v>45761</v>
      </c>
      <c r="O168">
        <f t="shared" si="2"/>
        <v>0</v>
      </c>
      <c r="P168">
        <f>IF(Customer_listing_Active_And_Suspended[[#This Row],[Current Bill]] &lt;= Customer_listing_Active_And_Suspended[[#This Row],[CURRENT PAYMENT]], 0,Customer_listing_Active_And_Suspended[[#This Row],[Current Bill]]-Customer_listing_Active_And_Suspended[[#This Row],[CURRENT PAYMENT]])</f>
        <v>29885.65</v>
      </c>
      <c r="Q168" s="1" t="str" cm="1">
        <f t="array" ref="Q168">_xlfn.SWITCH(TRUE,
H168 = 0, "Suspended",
M168 = 0, "Non Payment",
M168 &gt; H168, "Full Payment",
M168 &lt; H168, "Part Payment"
)</f>
        <v>Non Payment</v>
      </c>
      <c r="R168" s="1" t="str">
        <f>_xlfn.IFNA(VLOOKUP(K168,'ESR-DT Mapping'!A:E,5,0),"MD")</f>
        <v>Adetola Macaulay</v>
      </c>
    </row>
    <row r="169" spans="1:18" x14ac:dyDescent="0.25">
      <c r="A169">
        <v>100537651</v>
      </c>
      <c r="B169" s="1" t="s">
        <v>7061</v>
      </c>
      <c r="C169" s="1" t="s">
        <v>7062</v>
      </c>
      <c r="D169" s="1" t="s">
        <v>13</v>
      </c>
      <c r="E169" s="1" t="s">
        <v>14</v>
      </c>
      <c r="F169" s="1" t="s">
        <v>9846</v>
      </c>
      <c r="G169">
        <v>607</v>
      </c>
      <c r="H169">
        <v>29885.65</v>
      </c>
      <c r="I169">
        <v>728343.44</v>
      </c>
      <c r="J169" s="1" t="s">
        <v>389</v>
      </c>
      <c r="K169">
        <v>1000170630</v>
      </c>
      <c r="L169" s="1" t="s">
        <v>516</v>
      </c>
      <c r="N169" s="2">
        <v>45761</v>
      </c>
      <c r="O169">
        <f t="shared" si="2"/>
        <v>0</v>
      </c>
      <c r="P169">
        <f>IF(Customer_listing_Active_And_Suspended[[#This Row],[Current Bill]] &lt;= Customer_listing_Active_And_Suspended[[#This Row],[CURRENT PAYMENT]], 0,Customer_listing_Active_And_Suspended[[#This Row],[Current Bill]]-Customer_listing_Active_And_Suspended[[#This Row],[CURRENT PAYMENT]])</f>
        <v>29885.65</v>
      </c>
      <c r="Q169" s="1" t="str" cm="1">
        <f t="array" ref="Q169">_xlfn.SWITCH(TRUE,
H169 = 0, "Suspended",
M169 = 0, "Non Payment",
M169 &gt; H169, "Full Payment",
M169 &lt; H169, "Part Payment"
)</f>
        <v>Non Payment</v>
      </c>
      <c r="R169" s="1" t="str">
        <f>_xlfn.IFNA(VLOOKUP(K169,'ESR-DT Mapping'!A:E,5,0),"MD")</f>
        <v>Adetola Macaulay</v>
      </c>
    </row>
    <row r="170" spans="1:18" x14ac:dyDescent="0.25">
      <c r="A170">
        <v>100538162</v>
      </c>
      <c r="B170" s="1" t="s">
        <v>7075</v>
      </c>
      <c r="C170" s="1" t="s">
        <v>7117</v>
      </c>
      <c r="D170" s="1" t="s">
        <v>13</v>
      </c>
      <c r="E170" s="1" t="s">
        <v>14</v>
      </c>
      <c r="F170" s="1" t="s">
        <v>9846</v>
      </c>
      <c r="G170">
        <v>607</v>
      </c>
      <c r="H170">
        <v>29885.65</v>
      </c>
      <c r="I170">
        <v>672475.24</v>
      </c>
      <c r="J170" s="1" t="s">
        <v>389</v>
      </c>
      <c r="K170">
        <v>1000170630</v>
      </c>
      <c r="L170" s="1" t="s">
        <v>516</v>
      </c>
      <c r="M170">
        <v>20000</v>
      </c>
      <c r="N170" s="2">
        <v>45833</v>
      </c>
      <c r="O170">
        <f t="shared" si="2"/>
        <v>0</v>
      </c>
      <c r="P170">
        <f>IF(Customer_listing_Active_And_Suspended[[#This Row],[Current Bill]] &lt;= Customer_listing_Active_And_Suspended[[#This Row],[CURRENT PAYMENT]], 0,Customer_listing_Active_And_Suspended[[#This Row],[Current Bill]]-Customer_listing_Active_And_Suspended[[#This Row],[CURRENT PAYMENT]])</f>
        <v>9885.6500000000015</v>
      </c>
      <c r="Q170" s="1" t="str" cm="1">
        <f t="array" ref="Q170">_xlfn.SWITCH(TRUE,
H170 = 0, "Suspended",
M170 = 0, "Non Payment",
M170 &gt; H170, "Full Payment",
M170 &lt; H170, "Part Payment"
)</f>
        <v>Part Payment</v>
      </c>
      <c r="R170" s="1" t="str">
        <f>_xlfn.IFNA(VLOOKUP(K170,'ESR-DT Mapping'!A:E,5,0),"MD")</f>
        <v>Adetola Macaulay</v>
      </c>
    </row>
    <row r="171" spans="1:18" x14ac:dyDescent="0.25">
      <c r="A171">
        <v>100537799</v>
      </c>
      <c r="B171" s="1" t="s">
        <v>7075</v>
      </c>
      <c r="C171" s="1" t="s">
        <v>7076</v>
      </c>
      <c r="D171" s="1" t="s">
        <v>13</v>
      </c>
      <c r="E171" s="1" t="s">
        <v>14</v>
      </c>
      <c r="F171" s="1" t="s">
        <v>9846</v>
      </c>
      <c r="G171">
        <v>607</v>
      </c>
      <c r="H171">
        <v>29885.65</v>
      </c>
      <c r="I171">
        <v>709351.63</v>
      </c>
      <c r="J171" s="1" t="s">
        <v>389</v>
      </c>
      <c r="K171">
        <v>1000170630</v>
      </c>
      <c r="L171" s="1" t="s">
        <v>516</v>
      </c>
      <c r="M171">
        <v>20000</v>
      </c>
      <c r="N171" s="2">
        <v>45833</v>
      </c>
      <c r="O171">
        <f t="shared" si="2"/>
        <v>0</v>
      </c>
      <c r="P171">
        <f>IF(Customer_listing_Active_And_Suspended[[#This Row],[Current Bill]] &lt;= Customer_listing_Active_And_Suspended[[#This Row],[CURRENT PAYMENT]], 0,Customer_listing_Active_And_Suspended[[#This Row],[Current Bill]]-Customer_listing_Active_And_Suspended[[#This Row],[CURRENT PAYMENT]])</f>
        <v>9885.6500000000015</v>
      </c>
      <c r="Q171" s="1" t="str" cm="1">
        <f t="array" ref="Q171">_xlfn.SWITCH(TRUE,
H171 = 0, "Suspended",
M171 = 0, "Non Payment",
M171 &gt; H171, "Full Payment",
M171 &lt; H171, "Part Payment"
)</f>
        <v>Part Payment</v>
      </c>
      <c r="R171" s="1" t="str">
        <f>_xlfn.IFNA(VLOOKUP(K171,'ESR-DT Mapping'!A:E,5,0),"MD")</f>
        <v>Adetola Macaulay</v>
      </c>
    </row>
    <row r="172" spans="1:18" x14ac:dyDescent="0.25">
      <c r="A172">
        <v>100538002</v>
      </c>
      <c r="B172" s="1" t="s">
        <v>7121</v>
      </c>
      <c r="C172" s="1" t="s">
        <v>7122</v>
      </c>
      <c r="D172" s="1" t="s">
        <v>13</v>
      </c>
      <c r="E172" s="1" t="s">
        <v>14</v>
      </c>
      <c r="F172" s="1" t="s">
        <v>9846</v>
      </c>
      <c r="G172">
        <v>607</v>
      </c>
      <c r="H172">
        <v>29885.65</v>
      </c>
      <c r="I172">
        <v>676383.78</v>
      </c>
      <c r="J172" s="1" t="s">
        <v>389</v>
      </c>
      <c r="K172">
        <v>1000170630</v>
      </c>
      <c r="L172" s="1" t="s">
        <v>516</v>
      </c>
      <c r="N172" s="2">
        <v>45348</v>
      </c>
      <c r="O172">
        <f t="shared" si="2"/>
        <v>0</v>
      </c>
      <c r="P172">
        <f>IF(Customer_listing_Active_And_Suspended[[#This Row],[Current Bill]] &lt;= Customer_listing_Active_And_Suspended[[#This Row],[CURRENT PAYMENT]], 0,Customer_listing_Active_And_Suspended[[#This Row],[Current Bill]]-Customer_listing_Active_And_Suspended[[#This Row],[CURRENT PAYMENT]])</f>
        <v>29885.65</v>
      </c>
      <c r="Q172" s="1" t="str" cm="1">
        <f t="array" ref="Q172">_xlfn.SWITCH(TRUE,
H172 = 0, "Suspended",
M172 = 0, "Non Payment",
M172 &gt; H172, "Full Payment",
M172 &lt; H172, "Part Payment"
)</f>
        <v>Non Payment</v>
      </c>
      <c r="R172" s="1" t="str">
        <f>_xlfn.IFNA(VLOOKUP(K172,'ESR-DT Mapping'!A:E,5,0),"MD")</f>
        <v>Adetola Macaulay</v>
      </c>
    </row>
    <row r="173" spans="1:18" x14ac:dyDescent="0.25">
      <c r="A173">
        <v>100538651</v>
      </c>
      <c r="B173" s="1" t="s">
        <v>7091</v>
      </c>
      <c r="C173" s="1" t="s">
        <v>7092</v>
      </c>
      <c r="D173" s="1" t="s">
        <v>13</v>
      </c>
      <c r="E173" s="1" t="s">
        <v>14</v>
      </c>
      <c r="F173" s="1" t="s">
        <v>9846</v>
      </c>
      <c r="G173">
        <v>607</v>
      </c>
      <c r="H173">
        <v>29885.65</v>
      </c>
      <c r="I173">
        <v>1567763.92</v>
      </c>
      <c r="J173" s="1" t="s">
        <v>389</v>
      </c>
      <c r="K173">
        <v>1000170630</v>
      </c>
      <c r="L173" s="1" t="s">
        <v>516</v>
      </c>
      <c r="N173" s="2">
        <v>45588</v>
      </c>
      <c r="O173">
        <f t="shared" si="2"/>
        <v>0</v>
      </c>
      <c r="P173">
        <f>IF(Customer_listing_Active_And_Suspended[[#This Row],[Current Bill]] &lt;= Customer_listing_Active_And_Suspended[[#This Row],[CURRENT PAYMENT]], 0,Customer_listing_Active_And_Suspended[[#This Row],[Current Bill]]-Customer_listing_Active_And_Suspended[[#This Row],[CURRENT PAYMENT]])</f>
        <v>29885.65</v>
      </c>
      <c r="Q173" s="1" t="str" cm="1">
        <f t="array" ref="Q173">_xlfn.SWITCH(TRUE,
H173 = 0, "Suspended",
M173 = 0, "Non Payment",
M173 &gt; H173, "Full Payment",
M173 &lt; H173, "Part Payment"
)</f>
        <v>Non Payment</v>
      </c>
      <c r="R173" s="1" t="str">
        <f>_xlfn.IFNA(VLOOKUP(K173,'ESR-DT Mapping'!A:E,5,0),"MD")</f>
        <v>Adetola Macaulay</v>
      </c>
    </row>
    <row r="174" spans="1:18" x14ac:dyDescent="0.25">
      <c r="A174">
        <v>100537648</v>
      </c>
      <c r="B174" s="1" t="s">
        <v>7097</v>
      </c>
      <c r="C174" s="1" t="s">
        <v>7098</v>
      </c>
      <c r="D174" s="1" t="s">
        <v>13</v>
      </c>
      <c r="E174" s="1" t="s">
        <v>14</v>
      </c>
      <c r="F174" s="1" t="s">
        <v>9846</v>
      </c>
      <c r="G174">
        <v>607</v>
      </c>
      <c r="H174">
        <v>29885.65</v>
      </c>
      <c r="I174">
        <v>98832.31</v>
      </c>
      <c r="J174" s="1" t="s">
        <v>389</v>
      </c>
      <c r="K174">
        <v>1000170630</v>
      </c>
      <c r="L174" s="1" t="s">
        <v>516</v>
      </c>
      <c r="M174">
        <v>25800</v>
      </c>
      <c r="N174" s="2">
        <v>45831</v>
      </c>
      <c r="O174">
        <f t="shared" si="2"/>
        <v>0</v>
      </c>
      <c r="P174">
        <f>IF(Customer_listing_Active_And_Suspended[[#This Row],[Current Bill]] &lt;= Customer_listing_Active_And_Suspended[[#This Row],[CURRENT PAYMENT]], 0,Customer_listing_Active_And_Suspended[[#This Row],[Current Bill]]-Customer_listing_Active_And_Suspended[[#This Row],[CURRENT PAYMENT]])</f>
        <v>4085.6500000000015</v>
      </c>
      <c r="Q174" s="1" t="str" cm="1">
        <f t="array" ref="Q174">_xlfn.SWITCH(TRUE,
H174 = 0, "Suspended",
M174 = 0, "Non Payment",
M174 &gt; H174, "Full Payment",
M174 &lt; H174, "Part Payment"
)</f>
        <v>Part Payment</v>
      </c>
      <c r="R174" s="1" t="str">
        <f>_xlfn.IFNA(VLOOKUP(K174,'ESR-DT Mapping'!A:E,5,0),"MD")</f>
        <v>Adetola Macaulay</v>
      </c>
    </row>
    <row r="175" spans="1:18" x14ac:dyDescent="0.25">
      <c r="A175">
        <v>100537968</v>
      </c>
      <c r="B175" s="1" t="s">
        <v>7047</v>
      </c>
      <c r="C175" s="1" t="s">
        <v>7048</v>
      </c>
      <c r="D175" s="1" t="s">
        <v>13</v>
      </c>
      <c r="E175" s="1" t="s">
        <v>14</v>
      </c>
      <c r="F175" s="1" t="s">
        <v>9846</v>
      </c>
      <c r="G175">
        <v>607</v>
      </c>
      <c r="H175">
        <v>29885.65</v>
      </c>
      <c r="I175">
        <v>1104289.3899999999</v>
      </c>
      <c r="J175" s="1" t="s">
        <v>389</v>
      </c>
      <c r="K175">
        <v>1000170630</v>
      </c>
      <c r="L175" s="1" t="s">
        <v>516</v>
      </c>
      <c r="N175" s="2">
        <v>45713</v>
      </c>
      <c r="O175">
        <f t="shared" si="2"/>
        <v>0</v>
      </c>
      <c r="P175">
        <f>IF(Customer_listing_Active_And_Suspended[[#This Row],[Current Bill]] &lt;= Customer_listing_Active_And_Suspended[[#This Row],[CURRENT PAYMENT]], 0,Customer_listing_Active_And_Suspended[[#This Row],[Current Bill]]-Customer_listing_Active_And_Suspended[[#This Row],[CURRENT PAYMENT]])</f>
        <v>29885.65</v>
      </c>
      <c r="Q175" s="1" t="str" cm="1">
        <f t="array" ref="Q175">_xlfn.SWITCH(TRUE,
H175 = 0, "Suspended",
M175 = 0, "Non Payment",
M175 &gt; H175, "Full Payment",
M175 &lt; H175, "Part Payment"
)</f>
        <v>Non Payment</v>
      </c>
      <c r="R175" s="1" t="str">
        <f>_xlfn.IFNA(VLOOKUP(K175,'ESR-DT Mapping'!A:E,5,0),"MD")</f>
        <v>Adetola Macaulay</v>
      </c>
    </row>
    <row r="176" spans="1:18" x14ac:dyDescent="0.25">
      <c r="A176">
        <v>100537653</v>
      </c>
      <c r="B176" s="1" t="s">
        <v>7073</v>
      </c>
      <c r="C176" s="1" t="s">
        <v>7074</v>
      </c>
      <c r="D176" s="1" t="s">
        <v>13</v>
      </c>
      <c r="E176" s="1" t="s">
        <v>14</v>
      </c>
      <c r="F176" s="1" t="s">
        <v>9846</v>
      </c>
      <c r="G176">
        <v>607</v>
      </c>
      <c r="H176">
        <v>29885.65</v>
      </c>
      <c r="I176">
        <v>60578.96</v>
      </c>
      <c r="J176" s="1" t="s">
        <v>389</v>
      </c>
      <c r="K176">
        <v>1000170630</v>
      </c>
      <c r="L176" s="1" t="s">
        <v>516</v>
      </c>
      <c r="M176">
        <v>32000</v>
      </c>
      <c r="N176" s="2">
        <v>45831</v>
      </c>
      <c r="O176">
        <f t="shared" si="2"/>
        <v>2114.3499999999985</v>
      </c>
      <c r="P176">
        <f>IF(Customer_listing_Active_And_Suspended[[#This Row],[Current Bill]] &lt;= Customer_listing_Active_And_Suspended[[#This Row],[CURRENT PAYMENT]], 0,Customer_listing_Active_And_Suspended[[#This Row],[Current Bill]]-Customer_listing_Active_And_Suspended[[#This Row],[CURRENT PAYMENT]])</f>
        <v>0</v>
      </c>
      <c r="Q176" s="1" t="str" cm="1">
        <f t="array" ref="Q176">_xlfn.SWITCH(TRUE,
H176 = 0, "Suspended",
M176 = 0, "Non Payment",
M176 &gt; H176, "Full Payment",
M176 &lt; H176, "Part Payment"
)</f>
        <v>Full Payment</v>
      </c>
      <c r="R176" s="1" t="str">
        <f>_xlfn.IFNA(VLOOKUP(K176,'ESR-DT Mapping'!A:E,5,0),"MD")</f>
        <v>Adetola Macaulay</v>
      </c>
    </row>
    <row r="177" spans="1:18" x14ac:dyDescent="0.25">
      <c r="A177">
        <v>100537794</v>
      </c>
      <c r="B177" s="1" t="s">
        <v>8618</v>
      </c>
      <c r="C177" s="1" t="s">
        <v>8619</v>
      </c>
      <c r="D177" s="1" t="s">
        <v>13</v>
      </c>
      <c r="E177" s="1" t="s">
        <v>14</v>
      </c>
      <c r="F177" s="1" t="s">
        <v>9846</v>
      </c>
      <c r="G177">
        <v>607</v>
      </c>
      <c r="H177">
        <v>29885.65</v>
      </c>
      <c r="I177">
        <v>310203.83</v>
      </c>
      <c r="J177" s="1" t="s">
        <v>389</v>
      </c>
      <c r="K177">
        <v>1000170630</v>
      </c>
      <c r="L177" s="1" t="s">
        <v>516</v>
      </c>
      <c r="M177">
        <v>35000</v>
      </c>
      <c r="N177" s="2">
        <v>45831</v>
      </c>
      <c r="O177">
        <f t="shared" si="2"/>
        <v>5114.3499999999985</v>
      </c>
      <c r="P177">
        <f>IF(Customer_listing_Active_And_Suspended[[#This Row],[Current Bill]] &lt;= Customer_listing_Active_And_Suspended[[#This Row],[CURRENT PAYMENT]], 0,Customer_listing_Active_And_Suspended[[#This Row],[Current Bill]]-Customer_listing_Active_And_Suspended[[#This Row],[CURRENT PAYMENT]])</f>
        <v>0</v>
      </c>
      <c r="Q177" s="1" t="str" cm="1">
        <f t="array" ref="Q177">_xlfn.SWITCH(TRUE,
H177 = 0, "Suspended",
M177 = 0, "Non Payment",
M177 &gt; H177, "Full Payment",
M177 &lt; H177, "Part Payment"
)</f>
        <v>Full Payment</v>
      </c>
      <c r="R177" s="1" t="str">
        <f>_xlfn.IFNA(VLOOKUP(K177,'ESR-DT Mapping'!A:E,5,0),"MD")</f>
        <v>Adetola Macaulay</v>
      </c>
    </row>
    <row r="178" spans="1:18" x14ac:dyDescent="0.25">
      <c r="A178">
        <v>100537664</v>
      </c>
      <c r="B178" s="1" t="s">
        <v>7065</v>
      </c>
      <c r="C178" s="1" t="s">
        <v>7066</v>
      </c>
      <c r="D178" s="1" t="s">
        <v>13</v>
      </c>
      <c r="E178" s="1" t="s">
        <v>14</v>
      </c>
      <c r="F178" s="1" t="s">
        <v>9846</v>
      </c>
      <c r="G178">
        <v>607</v>
      </c>
      <c r="H178">
        <v>29885.65</v>
      </c>
      <c r="I178">
        <v>345302.88</v>
      </c>
      <c r="J178" s="1" t="s">
        <v>389</v>
      </c>
      <c r="K178">
        <v>1000170630</v>
      </c>
      <c r="L178" s="1" t="s">
        <v>516</v>
      </c>
      <c r="M178">
        <v>43000</v>
      </c>
      <c r="N178" s="2">
        <v>45831</v>
      </c>
      <c r="O178">
        <f t="shared" si="2"/>
        <v>13114.349999999999</v>
      </c>
      <c r="P178">
        <f>IF(Customer_listing_Active_And_Suspended[[#This Row],[Current Bill]] &lt;= Customer_listing_Active_And_Suspended[[#This Row],[CURRENT PAYMENT]], 0,Customer_listing_Active_And_Suspended[[#This Row],[Current Bill]]-Customer_listing_Active_And_Suspended[[#This Row],[CURRENT PAYMENT]])</f>
        <v>0</v>
      </c>
      <c r="Q178" s="1" t="str" cm="1">
        <f t="array" ref="Q178">_xlfn.SWITCH(TRUE,
H178 = 0, "Suspended",
M178 = 0, "Non Payment",
M178 &gt; H178, "Full Payment",
M178 &lt; H178, "Part Payment"
)</f>
        <v>Full Payment</v>
      </c>
      <c r="R178" s="1" t="str">
        <f>_xlfn.IFNA(VLOOKUP(K178,'ESR-DT Mapping'!A:E,5,0),"MD")</f>
        <v>Adetola Macaulay</v>
      </c>
    </row>
    <row r="179" spans="1:18" x14ac:dyDescent="0.25">
      <c r="A179">
        <v>100945446</v>
      </c>
      <c r="B179" s="1" t="s">
        <v>531</v>
      </c>
      <c r="C179" s="1" t="s">
        <v>532</v>
      </c>
      <c r="D179" s="1" t="s">
        <v>13</v>
      </c>
      <c r="E179" s="1" t="s">
        <v>34</v>
      </c>
      <c r="F179" s="1" t="s">
        <v>9846</v>
      </c>
      <c r="G179">
        <v>0</v>
      </c>
      <c r="H179">
        <v>0</v>
      </c>
      <c r="I179">
        <v>549394.1</v>
      </c>
      <c r="J179" s="1" t="s">
        <v>389</v>
      </c>
      <c r="K179">
        <v>1000170630</v>
      </c>
      <c r="L179" s="1" t="s">
        <v>516</v>
      </c>
      <c r="N179" s="2"/>
      <c r="O179">
        <f t="shared" si="2"/>
        <v>0</v>
      </c>
      <c r="P179">
        <f>IF(Customer_listing_Active_And_Suspended[[#This Row],[Current Bill]] &lt;= Customer_listing_Active_And_Suspended[[#This Row],[CURRENT PAYMENT]], 0,Customer_listing_Active_And_Suspended[[#This Row],[Current Bill]]-Customer_listing_Active_And_Suspended[[#This Row],[CURRENT PAYMENT]])</f>
        <v>0</v>
      </c>
      <c r="Q179" s="1" t="str" cm="1">
        <f t="array" ref="Q179">_xlfn.SWITCH(TRUE,
H179 = 0, "Suspended",
M179 = 0, "Non Payment",
M179 &gt; H179, "Full Payment",
M179 &lt; H179, "Part Payment"
)</f>
        <v>Suspended</v>
      </c>
      <c r="R179" s="1" t="str">
        <f>_xlfn.IFNA(VLOOKUP(K179,'ESR-DT Mapping'!A:E,5,0),"MD")</f>
        <v>Adetola Macaulay</v>
      </c>
    </row>
    <row r="180" spans="1:18" x14ac:dyDescent="0.25">
      <c r="A180">
        <v>100537821</v>
      </c>
      <c r="B180" s="1" t="s">
        <v>7079</v>
      </c>
      <c r="C180" s="1" t="s">
        <v>7080</v>
      </c>
      <c r="D180" s="1" t="s">
        <v>13</v>
      </c>
      <c r="E180" s="1" t="s">
        <v>14</v>
      </c>
      <c r="F180" s="1" t="s">
        <v>9846</v>
      </c>
      <c r="G180">
        <v>607</v>
      </c>
      <c r="H180">
        <v>29885.65</v>
      </c>
      <c r="I180">
        <v>764755.64</v>
      </c>
      <c r="J180" s="1" t="s">
        <v>389</v>
      </c>
      <c r="K180">
        <v>1000170630</v>
      </c>
      <c r="L180" s="1" t="s">
        <v>516</v>
      </c>
      <c r="M180">
        <v>25000</v>
      </c>
      <c r="N180" s="2">
        <v>45834</v>
      </c>
      <c r="O180">
        <f t="shared" si="2"/>
        <v>0</v>
      </c>
      <c r="P180">
        <f>IF(Customer_listing_Active_And_Suspended[[#This Row],[Current Bill]] &lt;= Customer_listing_Active_And_Suspended[[#This Row],[CURRENT PAYMENT]], 0,Customer_listing_Active_And_Suspended[[#This Row],[Current Bill]]-Customer_listing_Active_And_Suspended[[#This Row],[CURRENT PAYMENT]])</f>
        <v>4885.6500000000015</v>
      </c>
      <c r="Q180" s="1" t="str" cm="1">
        <f t="array" ref="Q180">_xlfn.SWITCH(TRUE,
H180 = 0, "Suspended",
M180 = 0, "Non Payment",
M180 &gt; H180, "Full Payment",
M180 &lt; H180, "Part Payment"
)</f>
        <v>Part Payment</v>
      </c>
      <c r="R180" s="1" t="str">
        <f>_xlfn.IFNA(VLOOKUP(K180,'ESR-DT Mapping'!A:E,5,0),"MD")</f>
        <v>Adetola Macaulay</v>
      </c>
    </row>
    <row r="181" spans="1:18" x14ac:dyDescent="0.25">
      <c r="A181">
        <v>100537797</v>
      </c>
      <c r="B181" s="1" t="s">
        <v>8572</v>
      </c>
      <c r="C181" s="1" t="s">
        <v>8573</v>
      </c>
      <c r="D181" s="1" t="s">
        <v>13</v>
      </c>
      <c r="E181" s="1" t="s">
        <v>14</v>
      </c>
      <c r="F181" s="1" t="s">
        <v>9846</v>
      </c>
      <c r="G181">
        <v>607</v>
      </c>
      <c r="H181">
        <v>29885.65</v>
      </c>
      <c r="I181">
        <v>15758.99</v>
      </c>
      <c r="J181" s="1" t="s">
        <v>389</v>
      </c>
      <c r="K181">
        <v>1000170630</v>
      </c>
      <c r="L181" s="1" t="s">
        <v>516</v>
      </c>
      <c r="M181">
        <v>28000</v>
      </c>
      <c r="N181" s="2">
        <v>45834</v>
      </c>
      <c r="O181">
        <f t="shared" si="2"/>
        <v>0</v>
      </c>
      <c r="P181">
        <f>IF(Customer_listing_Active_And_Suspended[[#This Row],[Current Bill]] &lt;= Customer_listing_Active_And_Suspended[[#This Row],[CURRENT PAYMENT]], 0,Customer_listing_Active_And_Suspended[[#This Row],[Current Bill]]-Customer_listing_Active_And_Suspended[[#This Row],[CURRENT PAYMENT]])</f>
        <v>1885.6500000000015</v>
      </c>
      <c r="Q181" s="1" t="str" cm="1">
        <f t="array" ref="Q181">_xlfn.SWITCH(TRUE,
H181 = 0, "Suspended",
M181 = 0, "Non Payment",
M181 &gt; H181, "Full Payment",
M181 &lt; H181, "Part Payment"
)</f>
        <v>Part Payment</v>
      </c>
      <c r="R181" s="1" t="str">
        <f>_xlfn.IFNA(VLOOKUP(K181,'ESR-DT Mapping'!A:E,5,0),"MD")</f>
        <v>Adetola Macaulay</v>
      </c>
    </row>
    <row r="182" spans="1:18" x14ac:dyDescent="0.25">
      <c r="A182">
        <v>100537649</v>
      </c>
      <c r="B182" s="1" t="s">
        <v>519</v>
      </c>
      <c r="C182" s="1" t="s">
        <v>520</v>
      </c>
      <c r="D182" s="1" t="s">
        <v>13</v>
      </c>
      <c r="E182" s="1" t="s">
        <v>34</v>
      </c>
      <c r="F182" s="1" t="s">
        <v>9846</v>
      </c>
      <c r="G182">
        <v>0</v>
      </c>
      <c r="H182">
        <v>0</v>
      </c>
      <c r="I182">
        <v>987240.35</v>
      </c>
      <c r="J182" s="1" t="s">
        <v>389</v>
      </c>
      <c r="K182">
        <v>1000170630</v>
      </c>
      <c r="L182" s="1" t="s">
        <v>516</v>
      </c>
      <c r="N182" s="2"/>
      <c r="O182">
        <f t="shared" si="2"/>
        <v>0</v>
      </c>
      <c r="P182">
        <f>IF(Customer_listing_Active_And_Suspended[[#This Row],[Current Bill]] &lt;= Customer_listing_Active_And_Suspended[[#This Row],[CURRENT PAYMENT]], 0,Customer_listing_Active_And_Suspended[[#This Row],[Current Bill]]-Customer_listing_Active_And_Suspended[[#This Row],[CURRENT PAYMENT]])</f>
        <v>0</v>
      </c>
      <c r="Q182" s="1" t="str" cm="1">
        <f t="array" ref="Q182">_xlfn.SWITCH(TRUE,
H182 = 0, "Suspended",
M182 = 0, "Non Payment",
M182 &gt; H182, "Full Payment",
M182 &lt; H182, "Part Payment"
)</f>
        <v>Suspended</v>
      </c>
      <c r="R182" s="1" t="str">
        <f>_xlfn.IFNA(VLOOKUP(K182,'ESR-DT Mapping'!A:E,5,0),"MD")</f>
        <v>Adetola Macaulay</v>
      </c>
    </row>
    <row r="183" spans="1:18" x14ac:dyDescent="0.25">
      <c r="A183">
        <v>100537628</v>
      </c>
      <c r="B183" s="1" t="s">
        <v>7081</v>
      </c>
      <c r="C183" s="1" t="s">
        <v>7082</v>
      </c>
      <c r="D183" s="1" t="s">
        <v>13</v>
      </c>
      <c r="E183" s="1" t="s">
        <v>14</v>
      </c>
      <c r="F183" s="1" t="s">
        <v>9846</v>
      </c>
      <c r="G183">
        <v>607</v>
      </c>
      <c r="H183">
        <v>29885.65</v>
      </c>
      <c r="I183">
        <v>574294.19999999995</v>
      </c>
      <c r="J183" s="1" t="s">
        <v>389</v>
      </c>
      <c r="K183">
        <v>1000170630</v>
      </c>
      <c r="L183" s="1" t="s">
        <v>516</v>
      </c>
      <c r="M183">
        <v>33000</v>
      </c>
      <c r="N183" s="2">
        <v>45825</v>
      </c>
      <c r="O183">
        <f t="shared" si="2"/>
        <v>3114.3499999999985</v>
      </c>
      <c r="P183">
        <f>IF(Customer_listing_Active_And_Suspended[[#This Row],[Current Bill]] &lt;= Customer_listing_Active_And_Suspended[[#This Row],[CURRENT PAYMENT]], 0,Customer_listing_Active_And_Suspended[[#This Row],[Current Bill]]-Customer_listing_Active_And_Suspended[[#This Row],[CURRENT PAYMENT]])</f>
        <v>0</v>
      </c>
      <c r="Q183" s="1" t="str" cm="1">
        <f t="array" ref="Q183">_xlfn.SWITCH(TRUE,
H183 = 0, "Suspended",
M183 = 0, "Non Payment",
M183 &gt; H183, "Full Payment",
M183 &lt; H183, "Part Payment"
)</f>
        <v>Full Payment</v>
      </c>
      <c r="R183" s="1" t="str">
        <f>_xlfn.IFNA(VLOOKUP(K183,'ESR-DT Mapping'!A:E,5,0),"MD")</f>
        <v>Adetola Macaulay</v>
      </c>
    </row>
    <row r="184" spans="1:18" x14ac:dyDescent="0.25">
      <c r="A184">
        <v>100945444</v>
      </c>
      <c r="B184" s="1" t="s">
        <v>7087</v>
      </c>
      <c r="C184" s="1" t="s">
        <v>7088</v>
      </c>
      <c r="D184" s="1" t="s">
        <v>13</v>
      </c>
      <c r="E184" s="1" t="s">
        <v>14</v>
      </c>
      <c r="F184" s="1" t="s">
        <v>9846</v>
      </c>
      <c r="G184">
        <v>607</v>
      </c>
      <c r="H184">
        <v>29885.65</v>
      </c>
      <c r="I184">
        <v>210998.28</v>
      </c>
      <c r="J184" s="1" t="s">
        <v>389</v>
      </c>
      <c r="K184">
        <v>1000170630</v>
      </c>
      <c r="L184" s="1" t="s">
        <v>516</v>
      </c>
      <c r="N184" s="2">
        <v>45803</v>
      </c>
      <c r="O184">
        <f t="shared" si="2"/>
        <v>0</v>
      </c>
      <c r="P184">
        <f>IF(Customer_listing_Active_And_Suspended[[#This Row],[Current Bill]] &lt;= Customer_listing_Active_And_Suspended[[#This Row],[CURRENT PAYMENT]], 0,Customer_listing_Active_And_Suspended[[#This Row],[Current Bill]]-Customer_listing_Active_And_Suspended[[#This Row],[CURRENT PAYMENT]])</f>
        <v>29885.65</v>
      </c>
      <c r="Q184" s="1" t="str" cm="1">
        <f t="array" ref="Q184">_xlfn.SWITCH(TRUE,
H184 = 0, "Suspended",
M184 = 0, "Non Payment",
M184 &gt; H184, "Full Payment",
M184 &lt; H184, "Part Payment"
)</f>
        <v>Non Payment</v>
      </c>
      <c r="R184" s="1" t="str">
        <f>_xlfn.IFNA(VLOOKUP(K184,'ESR-DT Mapping'!A:E,5,0),"MD")</f>
        <v>Adetola Macaulay</v>
      </c>
    </row>
    <row r="185" spans="1:18" x14ac:dyDescent="0.25">
      <c r="A185">
        <v>101645337</v>
      </c>
      <c r="B185" s="1" t="s">
        <v>525</v>
      </c>
      <c r="C185" s="1" t="s">
        <v>526</v>
      </c>
      <c r="D185" s="1" t="s">
        <v>13</v>
      </c>
      <c r="E185" s="1" t="s">
        <v>34</v>
      </c>
      <c r="F185" s="1" t="s">
        <v>9846</v>
      </c>
      <c r="G185">
        <v>0</v>
      </c>
      <c r="H185">
        <v>0</v>
      </c>
      <c r="I185">
        <v>363259.97</v>
      </c>
      <c r="J185" s="1" t="s">
        <v>389</v>
      </c>
      <c r="K185">
        <v>1000170630</v>
      </c>
      <c r="L185" s="1" t="s">
        <v>516</v>
      </c>
      <c r="N185" s="2"/>
      <c r="O185">
        <f t="shared" si="2"/>
        <v>0</v>
      </c>
      <c r="P185">
        <f>IF(Customer_listing_Active_And_Suspended[[#This Row],[Current Bill]] &lt;= Customer_listing_Active_And_Suspended[[#This Row],[CURRENT PAYMENT]], 0,Customer_listing_Active_And_Suspended[[#This Row],[Current Bill]]-Customer_listing_Active_And_Suspended[[#This Row],[CURRENT PAYMENT]])</f>
        <v>0</v>
      </c>
      <c r="Q185" s="1" t="str" cm="1">
        <f t="array" ref="Q185">_xlfn.SWITCH(TRUE,
H185 = 0, "Suspended",
M185 = 0, "Non Payment",
M185 &gt; H185, "Full Payment",
M185 &lt; H185, "Part Payment"
)</f>
        <v>Suspended</v>
      </c>
      <c r="R185" s="1" t="str">
        <f>_xlfn.IFNA(VLOOKUP(K185,'ESR-DT Mapping'!A:E,5,0),"MD")</f>
        <v>Adetola Macaulay</v>
      </c>
    </row>
    <row r="186" spans="1:18" x14ac:dyDescent="0.25">
      <c r="A186">
        <v>100538155</v>
      </c>
      <c r="B186" s="1" t="s">
        <v>529</v>
      </c>
      <c r="C186" s="1" t="s">
        <v>530</v>
      </c>
      <c r="D186" s="1" t="s">
        <v>13</v>
      </c>
      <c r="E186" s="1" t="s">
        <v>34</v>
      </c>
      <c r="F186" s="1" t="s">
        <v>9846</v>
      </c>
      <c r="G186">
        <v>0</v>
      </c>
      <c r="H186">
        <v>0</v>
      </c>
      <c r="I186">
        <v>789253.13</v>
      </c>
      <c r="J186" s="1" t="s">
        <v>389</v>
      </c>
      <c r="K186">
        <v>1000170630</v>
      </c>
      <c r="L186" s="1" t="s">
        <v>516</v>
      </c>
      <c r="N186" s="2"/>
      <c r="O186">
        <f t="shared" si="2"/>
        <v>0</v>
      </c>
      <c r="P186">
        <f>IF(Customer_listing_Active_And_Suspended[[#This Row],[Current Bill]] &lt;= Customer_listing_Active_And_Suspended[[#This Row],[CURRENT PAYMENT]], 0,Customer_listing_Active_And_Suspended[[#This Row],[Current Bill]]-Customer_listing_Active_And_Suspended[[#This Row],[CURRENT PAYMENT]])</f>
        <v>0</v>
      </c>
      <c r="Q186" s="1" t="str" cm="1">
        <f t="array" ref="Q186">_xlfn.SWITCH(TRUE,
H186 = 0, "Suspended",
M186 = 0, "Non Payment",
M186 &gt; H186, "Full Payment",
M186 &lt; H186, "Part Payment"
)</f>
        <v>Suspended</v>
      </c>
      <c r="R186" s="1" t="str">
        <f>_xlfn.IFNA(VLOOKUP(K186,'ESR-DT Mapping'!A:E,5,0),"MD")</f>
        <v>Adetola Macaulay</v>
      </c>
    </row>
    <row r="187" spans="1:18" x14ac:dyDescent="0.25">
      <c r="A187">
        <v>101644755</v>
      </c>
      <c r="B187" s="1" t="s">
        <v>529</v>
      </c>
      <c r="C187" s="1" t="s">
        <v>530</v>
      </c>
      <c r="D187" s="1" t="s">
        <v>13</v>
      </c>
      <c r="E187" s="1" t="s">
        <v>14</v>
      </c>
      <c r="F187" s="1" t="s">
        <v>9846</v>
      </c>
      <c r="G187">
        <v>607</v>
      </c>
      <c r="H187">
        <v>29885.65</v>
      </c>
      <c r="I187">
        <v>308023.44</v>
      </c>
      <c r="J187" s="1" t="s">
        <v>389</v>
      </c>
      <c r="K187">
        <v>1000170630</v>
      </c>
      <c r="L187" s="1" t="s">
        <v>516</v>
      </c>
      <c r="N187" s="2">
        <v>45728</v>
      </c>
      <c r="O187">
        <f t="shared" si="2"/>
        <v>0</v>
      </c>
      <c r="P187">
        <f>IF(Customer_listing_Active_And_Suspended[[#This Row],[Current Bill]] &lt;= Customer_listing_Active_And_Suspended[[#This Row],[CURRENT PAYMENT]], 0,Customer_listing_Active_And_Suspended[[#This Row],[Current Bill]]-Customer_listing_Active_And_Suspended[[#This Row],[CURRENT PAYMENT]])</f>
        <v>29885.65</v>
      </c>
      <c r="Q187" s="1" t="str" cm="1">
        <f t="array" ref="Q187">_xlfn.SWITCH(TRUE,
H187 = 0, "Suspended",
M187 = 0, "Non Payment",
M187 &gt; H187, "Full Payment",
M187 &lt; H187, "Part Payment"
)</f>
        <v>Non Payment</v>
      </c>
      <c r="R187" s="1" t="str">
        <f>_xlfn.IFNA(VLOOKUP(K187,'ESR-DT Mapping'!A:E,5,0),"MD")</f>
        <v>Adetola Macaulay</v>
      </c>
    </row>
    <row r="188" spans="1:18" x14ac:dyDescent="0.25">
      <c r="A188">
        <v>102845164</v>
      </c>
      <c r="B188" s="1" t="s">
        <v>7051</v>
      </c>
      <c r="C188" s="1" t="s">
        <v>7052</v>
      </c>
      <c r="D188" s="1" t="s">
        <v>13</v>
      </c>
      <c r="E188" s="1" t="s">
        <v>14</v>
      </c>
      <c r="F188" s="1" t="s">
        <v>9846</v>
      </c>
      <c r="G188">
        <v>607</v>
      </c>
      <c r="H188">
        <v>29885.65</v>
      </c>
      <c r="I188">
        <v>181956.9</v>
      </c>
      <c r="J188" s="1" t="s">
        <v>389</v>
      </c>
      <c r="K188">
        <v>1000170630</v>
      </c>
      <c r="L188" s="1" t="s">
        <v>516</v>
      </c>
      <c r="N188" s="2">
        <v>45713</v>
      </c>
      <c r="O188">
        <f t="shared" si="2"/>
        <v>0</v>
      </c>
      <c r="P188">
        <f>IF(Customer_listing_Active_And_Suspended[[#This Row],[Current Bill]] &lt;= Customer_listing_Active_And_Suspended[[#This Row],[CURRENT PAYMENT]], 0,Customer_listing_Active_And_Suspended[[#This Row],[Current Bill]]-Customer_listing_Active_And_Suspended[[#This Row],[CURRENT PAYMENT]])</f>
        <v>29885.65</v>
      </c>
      <c r="Q188" s="1" t="str" cm="1">
        <f t="array" ref="Q188">_xlfn.SWITCH(TRUE,
H188 = 0, "Suspended",
M188 = 0, "Non Payment",
M188 &gt; H188, "Full Payment",
M188 &lt; H188, "Part Payment"
)</f>
        <v>Non Payment</v>
      </c>
      <c r="R188" s="1" t="str">
        <f>_xlfn.IFNA(VLOOKUP(K188,'ESR-DT Mapping'!A:E,5,0),"MD")</f>
        <v>Adetola Macaulay</v>
      </c>
    </row>
    <row r="189" spans="1:18" x14ac:dyDescent="0.25">
      <c r="A189">
        <v>101814180</v>
      </c>
      <c r="B189" s="1" t="s">
        <v>7095</v>
      </c>
      <c r="C189" s="1" t="s">
        <v>7096</v>
      </c>
      <c r="D189" s="1" t="s">
        <v>13</v>
      </c>
      <c r="E189" s="1" t="s">
        <v>14</v>
      </c>
      <c r="F189" s="1" t="s">
        <v>9846</v>
      </c>
      <c r="G189">
        <v>607</v>
      </c>
      <c r="H189">
        <v>29885.65</v>
      </c>
      <c r="I189">
        <v>238474.77</v>
      </c>
      <c r="J189" s="1" t="s">
        <v>389</v>
      </c>
      <c r="K189">
        <v>1000170630</v>
      </c>
      <c r="L189" s="1" t="s">
        <v>516</v>
      </c>
      <c r="N189" s="2">
        <v>45777</v>
      </c>
      <c r="O189">
        <f t="shared" si="2"/>
        <v>0</v>
      </c>
      <c r="P189">
        <f>IF(Customer_listing_Active_And_Suspended[[#This Row],[Current Bill]] &lt;= Customer_listing_Active_And_Suspended[[#This Row],[CURRENT PAYMENT]], 0,Customer_listing_Active_And_Suspended[[#This Row],[Current Bill]]-Customer_listing_Active_And_Suspended[[#This Row],[CURRENT PAYMENT]])</f>
        <v>29885.65</v>
      </c>
      <c r="Q189" s="1" t="str" cm="1">
        <f t="array" ref="Q189">_xlfn.SWITCH(TRUE,
H189 = 0, "Suspended",
M189 = 0, "Non Payment",
M189 &gt; H189, "Full Payment",
M189 &lt; H189, "Part Payment"
)</f>
        <v>Non Payment</v>
      </c>
      <c r="R189" s="1" t="str">
        <f>_xlfn.IFNA(VLOOKUP(K189,'ESR-DT Mapping'!A:E,5,0),"MD")</f>
        <v>Adetola Macaulay</v>
      </c>
    </row>
    <row r="190" spans="1:18" x14ac:dyDescent="0.25">
      <c r="A190">
        <v>100537975</v>
      </c>
      <c r="B190" s="1" t="s">
        <v>7095</v>
      </c>
      <c r="C190" s="1" t="s">
        <v>7120</v>
      </c>
      <c r="D190" s="1" t="s">
        <v>13</v>
      </c>
      <c r="E190" s="1" t="s">
        <v>14</v>
      </c>
      <c r="F190" s="1" t="s">
        <v>9846</v>
      </c>
      <c r="G190">
        <v>607</v>
      </c>
      <c r="H190">
        <v>29885.65</v>
      </c>
      <c r="I190">
        <v>1613187.02</v>
      </c>
      <c r="J190" s="1" t="s">
        <v>389</v>
      </c>
      <c r="K190">
        <v>1000170630</v>
      </c>
      <c r="L190" s="1" t="s">
        <v>516</v>
      </c>
      <c r="N190" s="2">
        <v>45229</v>
      </c>
      <c r="O190">
        <f t="shared" si="2"/>
        <v>0</v>
      </c>
      <c r="P190">
        <f>IF(Customer_listing_Active_And_Suspended[[#This Row],[Current Bill]] &lt;= Customer_listing_Active_And_Suspended[[#This Row],[CURRENT PAYMENT]], 0,Customer_listing_Active_And_Suspended[[#This Row],[Current Bill]]-Customer_listing_Active_And_Suspended[[#This Row],[CURRENT PAYMENT]])</f>
        <v>29885.65</v>
      </c>
      <c r="Q190" s="1" t="str" cm="1">
        <f t="array" ref="Q190">_xlfn.SWITCH(TRUE,
H190 = 0, "Suspended",
M190 = 0, "Non Payment",
M190 &gt; H190, "Full Payment",
M190 &lt; H190, "Part Payment"
)</f>
        <v>Non Payment</v>
      </c>
      <c r="R190" s="1" t="str">
        <f>_xlfn.IFNA(VLOOKUP(K190,'ESR-DT Mapping'!A:E,5,0),"MD")</f>
        <v>Adetola Macaulay</v>
      </c>
    </row>
    <row r="191" spans="1:18" x14ac:dyDescent="0.25">
      <c r="A191">
        <v>100537984</v>
      </c>
      <c r="B191" s="1" t="s">
        <v>7109</v>
      </c>
      <c r="C191" s="1" t="s">
        <v>7110</v>
      </c>
      <c r="D191" s="1" t="s">
        <v>13</v>
      </c>
      <c r="E191" s="1" t="s">
        <v>14</v>
      </c>
      <c r="F191" s="1" t="s">
        <v>9846</v>
      </c>
      <c r="G191">
        <v>607</v>
      </c>
      <c r="H191">
        <v>29885.65</v>
      </c>
      <c r="I191">
        <v>164449.04999999999</v>
      </c>
      <c r="J191" s="1" t="s">
        <v>389</v>
      </c>
      <c r="K191">
        <v>1000170630</v>
      </c>
      <c r="L191" s="1" t="s">
        <v>516</v>
      </c>
      <c r="M191">
        <v>30000</v>
      </c>
      <c r="N191" s="2">
        <v>45834</v>
      </c>
      <c r="O191">
        <f t="shared" si="2"/>
        <v>114.34999999999854</v>
      </c>
      <c r="P191">
        <f>IF(Customer_listing_Active_And_Suspended[[#This Row],[Current Bill]] &lt;= Customer_listing_Active_And_Suspended[[#This Row],[CURRENT PAYMENT]], 0,Customer_listing_Active_And_Suspended[[#This Row],[Current Bill]]-Customer_listing_Active_And_Suspended[[#This Row],[CURRENT PAYMENT]])</f>
        <v>0</v>
      </c>
      <c r="Q191" s="1" t="str" cm="1">
        <f t="array" ref="Q191">_xlfn.SWITCH(TRUE,
H191 = 0, "Suspended",
M191 = 0, "Non Payment",
M191 &gt; H191, "Full Payment",
M191 &lt; H191, "Part Payment"
)</f>
        <v>Full Payment</v>
      </c>
      <c r="R191" s="1" t="str">
        <f>_xlfn.IFNA(VLOOKUP(K191,'ESR-DT Mapping'!A:E,5,0),"MD")</f>
        <v>Adetola Macaulay</v>
      </c>
    </row>
    <row r="192" spans="1:18" x14ac:dyDescent="0.25">
      <c r="A192">
        <v>101645332</v>
      </c>
      <c r="B192" s="1" t="s">
        <v>533</v>
      </c>
      <c r="C192" s="1" t="s">
        <v>534</v>
      </c>
      <c r="D192" s="1" t="s">
        <v>13</v>
      </c>
      <c r="E192" s="1" t="s">
        <v>34</v>
      </c>
      <c r="F192" s="1" t="s">
        <v>9846</v>
      </c>
      <c r="G192">
        <v>0</v>
      </c>
      <c r="H192">
        <v>0</v>
      </c>
      <c r="I192">
        <v>29.14</v>
      </c>
      <c r="J192" s="1" t="s">
        <v>389</v>
      </c>
      <c r="K192">
        <v>1000170630</v>
      </c>
      <c r="L192" s="1" t="s">
        <v>516</v>
      </c>
      <c r="N192" s="2"/>
      <c r="O192">
        <f t="shared" si="2"/>
        <v>0</v>
      </c>
      <c r="P192">
        <f>IF(Customer_listing_Active_And_Suspended[[#This Row],[Current Bill]] &lt;= Customer_listing_Active_And_Suspended[[#This Row],[CURRENT PAYMENT]], 0,Customer_listing_Active_And_Suspended[[#This Row],[Current Bill]]-Customer_listing_Active_And_Suspended[[#This Row],[CURRENT PAYMENT]])</f>
        <v>0</v>
      </c>
      <c r="Q192" s="1" t="str" cm="1">
        <f t="array" ref="Q192">_xlfn.SWITCH(TRUE,
H192 = 0, "Suspended",
M192 = 0, "Non Payment",
M192 &gt; H192, "Full Payment",
M192 &lt; H192, "Part Payment"
)</f>
        <v>Suspended</v>
      </c>
      <c r="R192" s="1" t="str">
        <f>_xlfn.IFNA(VLOOKUP(K192,'ESR-DT Mapping'!A:E,5,0),"MD")</f>
        <v>Adetola Macaulay</v>
      </c>
    </row>
    <row r="193" spans="1:18" x14ac:dyDescent="0.25">
      <c r="A193">
        <v>100538149</v>
      </c>
      <c r="B193" s="1" t="s">
        <v>7099</v>
      </c>
      <c r="C193" s="1" t="s">
        <v>7100</v>
      </c>
      <c r="D193" s="1" t="s">
        <v>13</v>
      </c>
      <c r="E193" s="1" t="s">
        <v>14</v>
      </c>
      <c r="F193" s="1" t="s">
        <v>9846</v>
      </c>
      <c r="G193">
        <v>607</v>
      </c>
      <c r="H193">
        <v>29885.65</v>
      </c>
      <c r="I193">
        <v>251088.88</v>
      </c>
      <c r="J193" s="1" t="s">
        <v>389</v>
      </c>
      <c r="K193">
        <v>1000170630</v>
      </c>
      <c r="L193" s="1" t="s">
        <v>516</v>
      </c>
      <c r="N193" s="2">
        <v>45737</v>
      </c>
      <c r="O193">
        <f t="shared" si="2"/>
        <v>0</v>
      </c>
      <c r="P193">
        <f>IF(Customer_listing_Active_And_Suspended[[#This Row],[Current Bill]] &lt;= Customer_listing_Active_And_Suspended[[#This Row],[CURRENT PAYMENT]], 0,Customer_listing_Active_And_Suspended[[#This Row],[Current Bill]]-Customer_listing_Active_And_Suspended[[#This Row],[CURRENT PAYMENT]])</f>
        <v>29885.65</v>
      </c>
      <c r="Q193" s="1" t="str" cm="1">
        <f t="array" ref="Q193">_xlfn.SWITCH(TRUE,
H193 = 0, "Suspended",
M193 = 0, "Non Payment",
M193 &gt; H193, "Full Payment",
M193 &lt; H193, "Part Payment"
)</f>
        <v>Non Payment</v>
      </c>
      <c r="R193" s="1" t="str">
        <f>_xlfn.IFNA(VLOOKUP(K193,'ESR-DT Mapping'!A:E,5,0),"MD")</f>
        <v>Adetola Macaulay</v>
      </c>
    </row>
    <row r="194" spans="1:18" x14ac:dyDescent="0.25">
      <c r="A194">
        <v>100538636</v>
      </c>
      <c r="B194" s="1" t="s">
        <v>7083</v>
      </c>
      <c r="C194" s="1" t="s">
        <v>7084</v>
      </c>
      <c r="D194" s="1" t="s">
        <v>13</v>
      </c>
      <c r="E194" s="1" t="s">
        <v>14</v>
      </c>
      <c r="F194" s="1" t="s">
        <v>9846</v>
      </c>
      <c r="G194">
        <v>607</v>
      </c>
      <c r="H194">
        <v>29885.65</v>
      </c>
      <c r="I194">
        <v>70569.490000000005</v>
      </c>
      <c r="J194" s="1" t="s">
        <v>389</v>
      </c>
      <c r="K194">
        <v>1000170630</v>
      </c>
      <c r="L194" s="1" t="s">
        <v>516</v>
      </c>
      <c r="M194">
        <v>30000</v>
      </c>
      <c r="N194" s="2">
        <v>45831</v>
      </c>
      <c r="O194">
        <f t="shared" ref="O194:O257" si="3">IF(M194 &gt; H194, M194 - H194, 0)</f>
        <v>114.34999999999854</v>
      </c>
      <c r="P194">
        <f>IF(Customer_listing_Active_And_Suspended[[#This Row],[Current Bill]] &lt;= Customer_listing_Active_And_Suspended[[#This Row],[CURRENT PAYMENT]], 0,Customer_listing_Active_And_Suspended[[#This Row],[Current Bill]]-Customer_listing_Active_And_Suspended[[#This Row],[CURRENT PAYMENT]])</f>
        <v>0</v>
      </c>
      <c r="Q194" s="1" t="str" cm="1">
        <f t="array" ref="Q194">_xlfn.SWITCH(TRUE,
H194 = 0, "Suspended",
M194 = 0, "Non Payment",
M194 &gt; H194, "Full Payment",
M194 &lt; H194, "Part Payment"
)</f>
        <v>Full Payment</v>
      </c>
      <c r="R194" s="1" t="str">
        <f>_xlfn.IFNA(VLOOKUP(K194,'ESR-DT Mapping'!A:E,5,0),"MD")</f>
        <v>Adetola Macaulay</v>
      </c>
    </row>
    <row r="195" spans="1:18" x14ac:dyDescent="0.25">
      <c r="A195">
        <v>100537964</v>
      </c>
      <c r="B195" s="1" t="s">
        <v>8721</v>
      </c>
      <c r="C195" s="1" t="s">
        <v>8722</v>
      </c>
      <c r="D195" s="1" t="s">
        <v>13</v>
      </c>
      <c r="E195" s="1" t="s">
        <v>34</v>
      </c>
      <c r="F195" s="1" t="s">
        <v>9846</v>
      </c>
      <c r="G195">
        <v>0</v>
      </c>
      <c r="H195">
        <v>0</v>
      </c>
      <c r="I195">
        <v>375644.07</v>
      </c>
      <c r="J195" s="1" t="s">
        <v>389</v>
      </c>
      <c r="K195">
        <v>1000170630</v>
      </c>
      <c r="L195" s="1" t="s">
        <v>516</v>
      </c>
      <c r="N195" s="2"/>
      <c r="O195">
        <f t="shared" si="3"/>
        <v>0</v>
      </c>
      <c r="P195">
        <f>IF(Customer_listing_Active_And_Suspended[[#This Row],[Current Bill]] &lt;= Customer_listing_Active_And_Suspended[[#This Row],[CURRENT PAYMENT]], 0,Customer_listing_Active_And_Suspended[[#This Row],[Current Bill]]-Customer_listing_Active_And_Suspended[[#This Row],[CURRENT PAYMENT]])</f>
        <v>0</v>
      </c>
      <c r="Q195" s="1" t="str" cm="1">
        <f t="array" ref="Q195">_xlfn.SWITCH(TRUE,
H195 = 0, "Suspended",
M195 = 0, "Non Payment",
M195 &gt; H195, "Full Payment",
M195 &lt; H195, "Part Payment"
)</f>
        <v>Suspended</v>
      </c>
      <c r="R195" s="1" t="str">
        <f>_xlfn.IFNA(VLOOKUP(K195,'ESR-DT Mapping'!A:E,5,0),"MD")</f>
        <v>Adetola Macaulay</v>
      </c>
    </row>
    <row r="196" spans="1:18" x14ac:dyDescent="0.25">
      <c r="A196">
        <v>100537811</v>
      </c>
      <c r="B196" s="1" t="s">
        <v>7107</v>
      </c>
      <c r="C196" s="1" t="s">
        <v>7108</v>
      </c>
      <c r="D196" s="1" t="s">
        <v>13</v>
      </c>
      <c r="E196" s="1" t="s">
        <v>14</v>
      </c>
      <c r="F196" s="1" t="s">
        <v>9846</v>
      </c>
      <c r="G196">
        <v>607</v>
      </c>
      <c r="H196">
        <v>29885.65</v>
      </c>
      <c r="I196">
        <v>355003.82</v>
      </c>
      <c r="J196" s="1" t="s">
        <v>389</v>
      </c>
      <c r="K196">
        <v>1000170630</v>
      </c>
      <c r="L196" s="1" t="s">
        <v>516</v>
      </c>
      <c r="M196">
        <v>40000</v>
      </c>
      <c r="N196" s="2">
        <v>45831</v>
      </c>
      <c r="O196">
        <f t="shared" si="3"/>
        <v>10114.349999999999</v>
      </c>
      <c r="P196">
        <f>IF(Customer_listing_Active_And_Suspended[[#This Row],[Current Bill]] &lt;= Customer_listing_Active_And_Suspended[[#This Row],[CURRENT PAYMENT]], 0,Customer_listing_Active_And_Suspended[[#This Row],[Current Bill]]-Customer_listing_Active_And_Suspended[[#This Row],[CURRENT PAYMENT]])</f>
        <v>0</v>
      </c>
      <c r="Q196" s="1" t="str" cm="1">
        <f t="array" ref="Q196">_xlfn.SWITCH(TRUE,
H196 = 0, "Suspended",
M196 = 0, "Non Payment",
M196 &gt; H196, "Full Payment",
M196 &lt; H196, "Part Payment"
)</f>
        <v>Full Payment</v>
      </c>
      <c r="R196" s="1" t="str">
        <f>_xlfn.IFNA(VLOOKUP(K196,'ESR-DT Mapping'!A:E,5,0),"MD")</f>
        <v>Adetola Macaulay</v>
      </c>
    </row>
    <row r="197" spans="1:18" x14ac:dyDescent="0.25">
      <c r="A197">
        <v>101644760</v>
      </c>
      <c r="B197" s="1" t="s">
        <v>521</v>
      </c>
      <c r="C197" s="1" t="s">
        <v>522</v>
      </c>
      <c r="D197" s="1" t="s">
        <v>13</v>
      </c>
      <c r="E197" s="1" t="s">
        <v>34</v>
      </c>
      <c r="F197" s="1" t="s">
        <v>9846</v>
      </c>
      <c r="G197">
        <v>0</v>
      </c>
      <c r="H197">
        <v>0</v>
      </c>
      <c r="I197">
        <v>335935.9</v>
      </c>
      <c r="J197" s="1" t="s">
        <v>389</v>
      </c>
      <c r="K197">
        <v>1000170630</v>
      </c>
      <c r="L197" s="1" t="s">
        <v>516</v>
      </c>
      <c r="N197" s="2"/>
      <c r="O197">
        <f t="shared" si="3"/>
        <v>0</v>
      </c>
      <c r="P197">
        <f>IF(Customer_listing_Active_And_Suspended[[#This Row],[Current Bill]] &lt;= Customer_listing_Active_And_Suspended[[#This Row],[CURRENT PAYMENT]], 0,Customer_listing_Active_And_Suspended[[#This Row],[Current Bill]]-Customer_listing_Active_And_Suspended[[#This Row],[CURRENT PAYMENT]])</f>
        <v>0</v>
      </c>
      <c r="Q197" s="1" t="str" cm="1">
        <f t="array" ref="Q197">_xlfn.SWITCH(TRUE,
H197 = 0, "Suspended",
M197 = 0, "Non Payment",
M197 &gt; H197, "Full Payment",
M197 &lt; H197, "Part Payment"
)</f>
        <v>Suspended</v>
      </c>
      <c r="R197" s="1" t="str">
        <f>_xlfn.IFNA(VLOOKUP(K197,'ESR-DT Mapping'!A:E,5,0),"MD")</f>
        <v>Adetola Macaulay</v>
      </c>
    </row>
    <row r="198" spans="1:18" x14ac:dyDescent="0.25">
      <c r="A198">
        <v>100538475</v>
      </c>
      <c r="B198" s="1" t="s">
        <v>521</v>
      </c>
      <c r="C198" s="1" t="s">
        <v>9253</v>
      </c>
      <c r="D198" s="1" t="s">
        <v>13</v>
      </c>
      <c r="E198" s="1" t="s">
        <v>14</v>
      </c>
      <c r="F198" s="1" t="s">
        <v>9846</v>
      </c>
      <c r="G198">
        <v>607</v>
      </c>
      <c r="H198">
        <v>29885.65</v>
      </c>
      <c r="I198">
        <v>183935.21</v>
      </c>
      <c r="J198" s="1" t="s">
        <v>389</v>
      </c>
      <c r="K198">
        <v>1000170630</v>
      </c>
      <c r="L198" s="1" t="s">
        <v>516</v>
      </c>
      <c r="M198">
        <v>31000</v>
      </c>
      <c r="N198" s="2">
        <v>45825</v>
      </c>
      <c r="O198">
        <f t="shared" si="3"/>
        <v>1114.3499999999985</v>
      </c>
      <c r="P198">
        <f>IF(Customer_listing_Active_And_Suspended[[#This Row],[Current Bill]] &lt;= Customer_listing_Active_And_Suspended[[#This Row],[CURRENT PAYMENT]], 0,Customer_listing_Active_And_Suspended[[#This Row],[Current Bill]]-Customer_listing_Active_And_Suspended[[#This Row],[CURRENT PAYMENT]])</f>
        <v>0</v>
      </c>
      <c r="Q198" s="1" t="str" cm="1">
        <f t="array" ref="Q198">_xlfn.SWITCH(TRUE,
H198 = 0, "Suspended",
M198 = 0, "Non Payment",
M198 &gt; H198, "Full Payment",
M198 &lt; H198, "Part Payment"
)</f>
        <v>Full Payment</v>
      </c>
      <c r="R198" s="1" t="str">
        <f>_xlfn.IFNA(VLOOKUP(K198,'ESR-DT Mapping'!A:E,5,0),"MD")</f>
        <v>Adetola Macaulay</v>
      </c>
    </row>
    <row r="199" spans="1:18" x14ac:dyDescent="0.25">
      <c r="A199">
        <v>100537798</v>
      </c>
      <c r="B199" s="1" t="s">
        <v>7105</v>
      </c>
      <c r="C199" s="1" t="s">
        <v>7106</v>
      </c>
      <c r="D199" s="1" t="s">
        <v>13</v>
      </c>
      <c r="E199" s="1" t="s">
        <v>14</v>
      </c>
      <c r="F199" s="1" t="s">
        <v>9846</v>
      </c>
      <c r="G199">
        <v>607</v>
      </c>
      <c r="H199">
        <v>29885.65</v>
      </c>
      <c r="I199">
        <v>1346998.94</v>
      </c>
      <c r="J199" s="1" t="s">
        <v>389</v>
      </c>
      <c r="K199">
        <v>1000170630</v>
      </c>
      <c r="L199" s="1" t="s">
        <v>516</v>
      </c>
      <c r="M199">
        <v>45000</v>
      </c>
      <c r="N199" s="2">
        <v>45825</v>
      </c>
      <c r="O199">
        <f t="shared" si="3"/>
        <v>15114.349999999999</v>
      </c>
      <c r="P199">
        <f>IF(Customer_listing_Active_And_Suspended[[#This Row],[Current Bill]] &lt;= Customer_listing_Active_And_Suspended[[#This Row],[CURRENT PAYMENT]], 0,Customer_listing_Active_And_Suspended[[#This Row],[Current Bill]]-Customer_listing_Active_And_Suspended[[#This Row],[CURRENT PAYMENT]])</f>
        <v>0</v>
      </c>
      <c r="Q199" s="1" t="str" cm="1">
        <f t="array" ref="Q199">_xlfn.SWITCH(TRUE,
H199 = 0, "Suspended",
M199 = 0, "Non Payment",
M199 &gt; H199, "Full Payment",
M199 &lt; H199, "Part Payment"
)</f>
        <v>Full Payment</v>
      </c>
      <c r="R199" s="1" t="str">
        <f>_xlfn.IFNA(VLOOKUP(K199,'ESR-DT Mapping'!A:E,5,0),"MD")</f>
        <v>Adetola Macaulay</v>
      </c>
    </row>
    <row r="200" spans="1:18" x14ac:dyDescent="0.25">
      <c r="A200">
        <v>100945449</v>
      </c>
      <c r="B200" s="1" t="s">
        <v>7069</v>
      </c>
      <c r="C200" s="1" t="s">
        <v>7070</v>
      </c>
      <c r="D200" s="1" t="s">
        <v>13</v>
      </c>
      <c r="E200" s="1" t="s">
        <v>14</v>
      </c>
      <c r="F200" s="1" t="s">
        <v>9846</v>
      </c>
      <c r="G200">
        <v>607</v>
      </c>
      <c r="H200">
        <v>29885.65</v>
      </c>
      <c r="I200">
        <v>313960.07</v>
      </c>
      <c r="J200" s="1" t="s">
        <v>389</v>
      </c>
      <c r="K200">
        <v>1000170630</v>
      </c>
      <c r="L200" s="1" t="s">
        <v>516</v>
      </c>
      <c r="N200" s="2">
        <v>45793</v>
      </c>
      <c r="O200">
        <f t="shared" si="3"/>
        <v>0</v>
      </c>
      <c r="P200">
        <f>IF(Customer_listing_Active_And_Suspended[[#This Row],[Current Bill]] &lt;= Customer_listing_Active_And_Suspended[[#This Row],[CURRENT PAYMENT]], 0,Customer_listing_Active_And_Suspended[[#This Row],[Current Bill]]-Customer_listing_Active_And_Suspended[[#This Row],[CURRENT PAYMENT]])</f>
        <v>29885.65</v>
      </c>
      <c r="Q200" s="1" t="str" cm="1">
        <f t="array" ref="Q200">_xlfn.SWITCH(TRUE,
H200 = 0, "Suspended",
M200 = 0, "Non Payment",
M200 &gt; H200, "Full Payment",
M200 &lt; H200, "Part Payment"
)</f>
        <v>Non Payment</v>
      </c>
      <c r="R200" s="1" t="str">
        <f>_xlfn.IFNA(VLOOKUP(K200,'ESR-DT Mapping'!A:E,5,0),"MD")</f>
        <v>Adetola Macaulay</v>
      </c>
    </row>
    <row r="201" spans="1:18" x14ac:dyDescent="0.25">
      <c r="A201">
        <v>100537668</v>
      </c>
      <c r="B201" s="1" t="s">
        <v>7089</v>
      </c>
      <c r="C201" s="1" t="s">
        <v>7090</v>
      </c>
      <c r="D201" s="1" t="s">
        <v>13</v>
      </c>
      <c r="E201" s="1" t="s">
        <v>14</v>
      </c>
      <c r="F201" s="1" t="s">
        <v>9846</v>
      </c>
      <c r="G201">
        <v>607</v>
      </c>
      <c r="H201">
        <v>29885.65</v>
      </c>
      <c r="I201">
        <v>403147.78</v>
      </c>
      <c r="J201" s="1" t="s">
        <v>389</v>
      </c>
      <c r="K201">
        <v>1000170630</v>
      </c>
      <c r="L201" s="1" t="s">
        <v>516</v>
      </c>
      <c r="N201" s="2">
        <v>45801</v>
      </c>
      <c r="O201">
        <f t="shared" si="3"/>
        <v>0</v>
      </c>
      <c r="P201">
        <f>IF(Customer_listing_Active_And_Suspended[[#This Row],[Current Bill]] &lt;= Customer_listing_Active_And_Suspended[[#This Row],[CURRENT PAYMENT]], 0,Customer_listing_Active_And_Suspended[[#This Row],[Current Bill]]-Customer_listing_Active_And_Suspended[[#This Row],[CURRENT PAYMENT]])</f>
        <v>29885.65</v>
      </c>
      <c r="Q201" s="1" t="str" cm="1">
        <f t="array" ref="Q201">_xlfn.SWITCH(TRUE,
H201 = 0, "Suspended",
M201 = 0, "Non Payment",
M201 &gt; H201, "Full Payment",
M201 &lt; H201, "Part Payment"
)</f>
        <v>Non Payment</v>
      </c>
      <c r="R201" s="1" t="str">
        <f>_xlfn.IFNA(VLOOKUP(K201,'ESR-DT Mapping'!A:E,5,0),"MD")</f>
        <v>Adetola Macaulay</v>
      </c>
    </row>
    <row r="202" spans="1:18" x14ac:dyDescent="0.25">
      <c r="A202">
        <v>100537645</v>
      </c>
      <c r="B202" s="1" t="s">
        <v>8986</v>
      </c>
      <c r="C202" s="1" t="s">
        <v>8987</v>
      </c>
      <c r="D202" s="1" t="s">
        <v>13</v>
      </c>
      <c r="E202" s="1" t="s">
        <v>14</v>
      </c>
      <c r="F202" s="1" t="s">
        <v>9846</v>
      </c>
      <c r="G202">
        <v>607</v>
      </c>
      <c r="H202">
        <v>29885.65</v>
      </c>
      <c r="I202">
        <v>-26642.67</v>
      </c>
      <c r="J202" s="1" t="s">
        <v>389</v>
      </c>
      <c r="K202">
        <v>1000170630</v>
      </c>
      <c r="L202" s="1" t="s">
        <v>516</v>
      </c>
      <c r="M202">
        <v>31000</v>
      </c>
      <c r="N202" s="2">
        <v>45822</v>
      </c>
      <c r="O202">
        <f t="shared" si="3"/>
        <v>1114.3499999999985</v>
      </c>
      <c r="P202">
        <f>IF(Customer_listing_Active_And_Suspended[[#This Row],[Current Bill]] &lt;= Customer_listing_Active_And_Suspended[[#This Row],[CURRENT PAYMENT]], 0,Customer_listing_Active_And_Suspended[[#This Row],[Current Bill]]-Customer_listing_Active_And_Suspended[[#This Row],[CURRENT PAYMENT]])</f>
        <v>0</v>
      </c>
      <c r="Q202" s="1" t="str" cm="1">
        <f t="array" ref="Q202">_xlfn.SWITCH(TRUE,
H202 = 0, "Suspended",
M202 = 0, "Non Payment",
M202 &gt; H202, "Full Payment",
M202 &lt; H202, "Part Payment"
)</f>
        <v>Full Payment</v>
      </c>
      <c r="R202" s="1" t="str">
        <f>_xlfn.IFNA(VLOOKUP(K202,'ESR-DT Mapping'!A:E,5,0),"MD")</f>
        <v>Adetola Macaulay</v>
      </c>
    </row>
    <row r="203" spans="1:18" x14ac:dyDescent="0.25">
      <c r="A203">
        <v>101644762</v>
      </c>
      <c r="B203" s="1" t="s">
        <v>514</v>
      </c>
      <c r="C203" s="1" t="s">
        <v>515</v>
      </c>
      <c r="D203" s="1" t="s">
        <v>13</v>
      </c>
      <c r="E203" s="1" t="s">
        <v>34</v>
      </c>
      <c r="F203" s="1" t="s">
        <v>9846</v>
      </c>
      <c r="G203">
        <v>0</v>
      </c>
      <c r="H203">
        <v>0</v>
      </c>
      <c r="I203">
        <v>56590.31</v>
      </c>
      <c r="J203" s="1" t="s">
        <v>389</v>
      </c>
      <c r="K203">
        <v>1000170630</v>
      </c>
      <c r="L203" s="1" t="s">
        <v>516</v>
      </c>
      <c r="N203" s="2"/>
      <c r="O203">
        <f t="shared" si="3"/>
        <v>0</v>
      </c>
      <c r="P203">
        <f>IF(Customer_listing_Active_And_Suspended[[#This Row],[Current Bill]] &lt;= Customer_listing_Active_And_Suspended[[#This Row],[CURRENT PAYMENT]], 0,Customer_listing_Active_And_Suspended[[#This Row],[Current Bill]]-Customer_listing_Active_And_Suspended[[#This Row],[CURRENT PAYMENT]])</f>
        <v>0</v>
      </c>
      <c r="Q203" s="1" t="str" cm="1">
        <f t="array" ref="Q203">_xlfn.SWITCH(TRUE,
H203 = 0, "Suspended",
M203 = 0, "Non Payment",
M203 &gt; H203, "Full Payment",
M203 &lt; H203, "Part Payment"
)</f>
        <v>Suspended</v>
      </c>
      <c r="R203" s="1" t="str">
        <f>_xlfn.IFNA(VLOOKUP(K203,'ESR-DT Mapping'!A:E,5,0),"MD")</f>
        <v>Adetola Macaulay</v>
      </c>
    </row>
    <row r="204" spans="1:18" x14ac:dyDescent="0.25">
      <c r="A204">
        <v>100537647</v>
      </c>
      <c r="B204" s="1" t="s">
        <v>7059</v>
      </c>
      <c r="C204" s="1" t="s">
        <v>7060</v>
      </c>
      <c r="D204" s="1" t="s">
        <v>13</v>
      </c>
      <c r="E204" s="1" t="s">
        <v>14</v>
      </c>
      <c r="F204" s="1" t="s">
        <v>9846</v>
      </c>
      <c r="G204">
        <v>607</v>
      </c>
      <c r="H204">
        <v>29885.65</v>
      </c>
      <c r="I204">
        <v>770439.24</v>
      </c>
      <c r="J204" s="1" t="s">
        <v>389</v>
      </c>
      <c r="K204">
        <v>1000170630</v>
      </c>
      <c r="L204" s="1" t="s">
        <v>516</v>
      </c>
      <c r="M204">
        <v>5000</v>
      </c>
      <c r="N204" s="2">
        <v>45831</v>
      </c>
      <c r="O204">
        <f t="shared" si="3"/>
        <v>0</v>
      </c>
      <c r="P204">
        <f>IF(Customer_listing_Active_And_Suspended[[#This Row],[Current Bill]] &lt;= Customer_listing_Active_And_Suspended[[#This Row],[CURRENT PAYMENT]], 0,Customer_listing_Active_And_Suspended[[#This Row],[Current Bill]]-Customer_listing_Active_And_Suspended[[#This Row],[CURRENT PAYMENT]])</f>
        <v>24885.65</v>
      </c>
      <c r="Q204" s="1" t="str" cm="1">
        <f t="array" ref="Q204">_xlfn.SWITCH(TRUE,
H204 = 0, "Suspended",
M204 = 0, "Non Payment",
M204 &gt; H204, "Full Payment",
M204 &lt; H204, "Part Payment"
)</f>
        <v>Part Payment</v>
      </c>
      <c r="R204" s="1" t="str">
        <f>_xlfn.IFNA(VLOOKUP(K204,'ESR-DT Mapping'!A:E,5,0),"MD")</f>
        <v>Adetola Macaulay</v>
      </c>
    </row>
    <row r="205" spans="1:18" x14ac:dyDescent="0.25">
      <c r="A205">
        <v>100537634</v>
      </c>
      <c r="B205" s="1" t="s">
        <v>527</v>
      </c>
      <c r="C205" s="1" t="s">
        <v>528</v>
      </c>
      <c r="D205" s="1" t="s">
        <v>13</v>
      </c>
      <c r="E205" s="1" t="s">
        <v>34</v>
      </c>
      <c r="F205" s="1" t="s">
        <v>9846</v>
      </c>
      <c r="G205">
        <v>0</v>
      </c>
      <c r="H205">
        <v>0</v>
      </c>
      <c r="I205">
        <v>747789.2</v>
      </c>
      <c r="J205" s="1" t="s">
        <v>389</v>
      </c>
      <c r="K205">
        <v>1000170630</v>
      </c>
      <c r="L205" s="1" t="s">
        <v>516</v>
      </c>
      <c r="N205" s="2"/>
      <c r="O205">
        <f t="shared" si="3"/>
        <v>0</v>
      </c>
      <c r="P205">
        <f>IF(Customer_listing_Active_And_Suspended[[#This Row],[Current Bill]] &lt;= Customer_listing_Active_And_Suspended[[#This Row],[CURRENT PAYMENT]], 0,Customer_listing_Active_And_Suspended[[#This Row],[Current Bill]]-Customer_listing_Active_And_Suspended[[#This Row],[CURRENT PAYMENT]])</f>
        <v>0</v>
      </c>
      <c r="Q205" s="1" t="str" cm="1">
        <f t="array" ref="Q205">_xlfn.SWITCH(TRUE,
H205 = 0, "Suspended",
M205 = 0, "Non Payment",
M205 &gt; H205, "Full Payment",
M205 &lt; H205, "Part Payment"
)</f>
        <v>Suspended</v>
      </c>
      <c r="R205" s="1" t="str">
        <f>_xlfn.IFNA(VLOOKUP(K205,'ESR-DT Mapping'!A:E,5,0),"MD")</f>
        <v>Adetola Macaulay</v>
      </c>
    </row>
    <row r="206" spans="1:18" x14ac:dyDescent="0.25">
      <c r="A206">
        <v>100538147</v>
      </c>
      <c r="B206" s="1" t="s">
        <v>2226</v>
      </c>
      <c r="C206" s="1" t="s">
        <v>2227</v>
      </c>
      <c r="D206" s="1" t="s">
        <v>13</v>
      </c>
      <c r="E206" s="1" t="s">
        <v>14</v>
      </c>
      <c r="F206" s="1" t="s">
        <v>9846</v>
      </c>
      <c r="G206">
        <v>607</v>
      </c>
      <c r="H206">
        <v>29885.65</v>
      </c>
      <c r="I206">
        <v>639042.03</v>
      </c>
      <c r="J206" s="1" t="s">
        <v>389</v>
      </c>
      <c r="K206">
        <v>1000170628</v>
      </c>
      <c r="L206" s="1" t="s">
        <v>2216</v>
      </c>
      <c r="M206">
        <v>30000</v>
      </c>
      <c r="N206" s="2">
        <v>45825</v>
      </c>
      <c r="O206">
        <f t="shared" si="3"/>
        <v>114.34999999999854</v>
      </c>
      <c r="P206">
        <f>IF(Customer_listing_Active_And_Suspended[[#This Row],[Current Bill]] &lt;= Customer_listing_Active_And_Suspended[[#This Row],[CURRENT PAYMENT]], 0,Customer_listing_Active_And_Suspended[[#This Row],[Current Bill]]-Customer_listing_Active_And_Suspended[[#This Row],[CURRENT PAYMENT]])</f>
        <v>0</v>
      </c>
      <c r="Q206" s="1" t="str" cm="1">
        <f t="array" ref="Q206">_xlfn.SWITCH(TRUE,
H206 = 0, "Suspended",
M206 = 0, "Non Payment",
M206 &gt; H206, "Full Payment",
M206 &lt; H206, "Part Payment"
)</f>
        <v>Full Payment</v>
      </c>
      <c r="R206" s="1" t="str">
        <f>_xlfn.IFNA(VLOOKUP(K206,'ESR-DT Mapping'!A:E,5,0),"MD")</f>
        <v>Nnamdi Nzekwe</v>
      </c>
    </row>
    <row r="207" spans="1:18" x14ac:dyDescent="0.25">
      <c r="A207">
        <v>101615370</v>
      </c>
      <c r="B207" s="1" t="s">
        <v>2221</v>
      </c>
      <c r="C207" s="1" t="s">
        <v>2222</v>
      </c>
      <c r="D207" s="1" t="s">
        <v>13</v>
      </c>
      <c r="E207" s="1" t="s">
        <v>14</v>
      </c>
      <c r="F207" s="1" t="s">
        <v>9846</v>
      </c>
      <c r="G207">
        <v>607</v>
      </c>
      <c r="H207">
        <v>29885.65</v>
      </c>
      <c r="I207">
        <v>37836.57</v>
      </c>
      <c r="J207" s="1" t="s">
        <v>389</v>
      </c>
      <c r="K207">
        <v>1000170628</v>
      </c>
      <c r="L207" s="1" t="s">
        <v>2216</v>
      </c>
      <c r="M207">
        <v>12000</v>
      </c>
      <c r="N207" s="2">
        <v>45834</v>
      </c>
      <c r="O207">
        <f t="shared" si="3"/>
        <v>0</v>
      </c>
      <c r="P207">
        <f>IF(Customer_listing_Active_And_Suspended[[#This Row],[Current Bill]] &lt;= Customer_listing_Active_And_Suspended[[#This Row],[CURRENT PAYMENT]], 0,Customer_listing_Active_And_Suspended[[#This Row],[Current Bill]]-Customer_listing_Active_And_Suspended[[#This Row],[CURRENT PAYMENT]])</f>
        <v>17885.650000000001</v>
      </c>
      <c r="Q207" s="1" t="str" cm="1">
        <f t="array" ref="Q207">_xlfn.SWITCH(TRUE,
H207 = 0, "Suspended",
M207 = 0, "Non Payment",
M207 &gt; H207, "Full Payment",
M207 &lt; H207, "Part Payment"
)</f>
        <v>Part Payment</v>
      </c>
      <c r="R207" s="1" t="str">
        <f>_xlfn.IFNA(VLOOKUP(K207,'ESR-DT Mapping'!A:E,5,0),"MD")</f>
        <v>Nnamdi Nzekwe</v>
      </c>
    </row>
    <row r="208" spans="1:18" x14ac:dyDescent="0.25">
      <c r="A208">
        <v>100538300</v>
      </c>
      <c r="B208" s="1" t="s">
        <v>9134</v>
      </c>
      <c r="C208" s="1" t="s">
        <v>9135</v>
      </c>
      <c r="D208" s="1" t="s">
        <v>13</v>
      </c>
      <c r="E208" s="1" t="s">
        <v>14</v>
      </c>
      <c r="F208" s="1" t="s">
        <v>9846</v>
      </c>
      <c r="G208">
        <v>100</v>
      </c>
      <c r="H208">
        <v>4923.5</v>
      </c>
      <c r="I208">
        <v>410937.63</v>
      </c>
      <c r="J208" s="1" t="s">
        <v>389</v>
      </c>
      <c r="K208">
        <v>1000170628</v>
      </c>
      <c r="L208" s="1" t="s">
        <v>2216</v>
      </c>
      <c r="N208" s="2">
        <v>45249</v>
      </c>
      <c r="O208">
        <f t="shared" si="3"/>
        <v>0</v>
      </c>
      <c r="P208">
        <f>IF(Customer_listing_Active_And_Suspended[[#This Row],[Current Bill]] &lt;= Customer_listing_Active_And_Suspended[[#This Row],[CURRENT PAYMENT]], 0,Customer_listing_Active_And_Suspended[[#This Row],[Current Bill]]-Customer_listing_Active_And_Suspended[[#This Row],[CURRENT PAYMENT]])</f>
        <v>4923.5</v>
      </c>
      <c r="Q208" s="1" t="str" cm="1">
        <f t="array" ref="Q208">_xlfn.SWITCH(TRUE,
H208 = 0, "Suspended",
M208 = 0, "Non Payment",
M208 &gt; H208, "Full Payment",
M208 &lt; H208, "Part Payment"
)</f>
        <v>Non Payment</v>
      </c>
      <c r="R208" s="1" t="str">
        <f>_xlfn.IFNA(VLOOKUP(K208,'ESR-DT Mapping'!A:E,5,0),"MD")</f>
        <v>Nnamdi Nzekwe</v>
      </c>
    </row>
    <row r="209" spans="1:18" x14ac:dyDescent="0.25">
      <c r="A209">
        <v>100537826</v>
      </c>
      <c r="B209" s="1" t="s">
        <v>9132</v>
      </c>
      <c r="C209" s="1" t="s">
        <v>9133</v>
      </c>
      <c r="D209" s="1" t="s">
        <v>13</v>
      </c>
      <c r="E209" s="1" t="s">
        <v>34</v>
      </c>
      <c r="F209" s="1" t="s">
        <v>9846</v>
      </c>
      <c r="G209">
        <v>0</v>
      </c>
      <c r="H209">
        <v>0</v>
      </c>
      <c r="I209">
        <v>778000.98</v>
      </c>
      <c r="J209" s="1" t="s">
        <v>389</v>
      </c>
      <c r="K209">
        <v>1000170628</v>
      </c>
      <c r="L209" s="1" t="s">
        <v>2216</v>
      </c>
      <c r="N209" s="2"/>
      <c r="O209">
        <f t="shared" si="3"/>
        <v>0</v>
      </c>
      <c r="P209">
        <f>IF(Customer_listing_Active_And_Suspended[[#This Row],[Current Bill]] &lt;= Customer_listing_Active_And_Suspended[[#This Row],[CURRENT PAYMENT]], 0,Customer_listing_Active_And_Suspended[[#This Row],[Current Bill]]-Customer_listing_Active_And_Suspended[[#This Row],[CURRENT PAYMENT]])</f>
        <v>0</v>
      </c>
      <c r="Q209" s="1" t="str" cm="1">
        <f t="array" ref="Q209">_xlfn.SWITCH(TRUE,
H209 = 0, "Suspended",
M209 = 0, "Non Payment",
M209 &gt; H209, "Full Payment",
M209 &lt; H209, "Part Payment"
)</f>
        <v>Suspended</v>
      </c>
      <c r="R209" s="1" t="str">
        <f>_xlfn.IFNA(VLOOKUP(K209,'ESR-DT Mapping'!A:E,5,0),"MD")</f>
        <v>Nnamdi Nzekwe</v>
      </c>
    </row>
    <row r="210" spans="1:18" x14ac:dyDescent="0.25">
      <c r="A210">
        <v>100538633</v>
      </c>
      <c r="B210" s="1" t="s">
        <v>2792</v>
      </c>
      <c r="C210" s="1" t="s">
        <v>2793</v>
      </c>
      <c r="D210" s="1" t="s">
        <v>13</v>
      </c>
      <c r="E210" s="1" t="s">
        <v>34</v>
      </c>
      <c r="F210" s="1" t="s">
        <v>9846</v>
      </c>
      <c r="G210">
        <v>0</v>
      </c>
      <c r="H210">
        <v>0</v>
      </c>
      <c r="I210">
        <v>455421.65</v>
      </c>
      <c r="J210" s="1" t="s">
        <v>389</v>
      </c>
      <c r="K210">
        <v>1000170628</v>
      </c>
      <c r="L210" s="1" t="s">
        <v>2216</v>
      </c>
      <c r="N210" s="2"/>
      <c r="O210">
        <f t="shared" si="3"/>
        <v>0</v>
      </c>
      <c r="P210">
        <f>IF(Customer_listing_Active_And_Suspended[[#This Row],[Current Bill]] &lt;= Customer_listing_Active_And_Suspended[[#This Row],[CURRENT PAYMENT]], 0,Customer_listing_Active_And_Suspended[[#This Row],[Current Bill]]-Customer_listing_Active_And_Suspended[[#This Row],[CURRENT PAYMENT]])</f>
        <v>0</v>
      </c>
      <c r="Q210" s="1" t="str" cm="1">
        <f t="array" ref="Q210">_xlfn.SWITCH(TRUE,
H210 = 0, "Suspended",
M210 = 0, "Non Payment",
M210 &gt; H210, "Full Payment",
M210 &lt; H210, "Part Payment"
)</f>
        <v>Suspended</v>
      </c>
      <c r="R210" s="1" t="str">
        <f>_xlfn.IFNA(VLOOKUP(K210,'ESR-DT Mapping'!A:E,5,0),"MD")</f>
        <v>Nnamdi Nzekwe</v>
      </c>
    </row>
    <row r="211" spans="1:18" x14ac:dyDescent="0.25">
      <c r="A211">
        <v>100537966</v>
      </c>
      <c r="B211" s="1" t="s">
        <v>2236</v>
      </c>
      <c r="C211" s="1" t="s">
        <v>2237</v>
      </c>
      <c r="D211" s="1" t="s">
        <v>13</v>
      </c>
      <c r="E211" s="1" t="s">
        <v>14</v>
      </c>
      <c r="F211" s="1" t="s">
        <v>9846</v>
      </c>
      <c r="G211">
        <v>607</v>
      </c>
      <c r="H211">
        <v>29885.65</v>
      </c>
      <c r="I211">
        <v>29346.62</v>
      </c>
      <c r="J211" s="1" t="s">
        <v>389</v>
      </c>
      <c r="K211">
        <v>1000170628</v>
      </c>
      <c r="L211" s="1" t="s">
        <v>2216</v>
      </c>
      <c r="M211">
        <v>30000</v>
      </c>
      <c r="N211" s="2">
        <v>45828</v>
      </c>
      <c r="O211">
        <f t="shared" si="3"/>
        <v>114.34999999999854</v>
      </c>
      <c r="P211">
        <f>IF(Customer_listing_Active_And_Suspended[[#This Row],[Current Bill]] &lt;= Customer_listing_Active_And_Suspended[[#This Row],[CURRENT PAYMENT]], 0,Customer_listing_Active_And_Suspended[[#This Row],[Current Bill]]-Customer_listing_Active_And_Suspended[[#This Row],[CURRENT PAYMENT]])</f>
        <v>0</v>
      </c>
      <c r="Q211" s="1" t="str" cm="1">
        <f t="array" ref="Q211">_xlfn.SWITCH(TRUE,
H211 = 0, "Suspended",
M211 = 0, "Non Payment",
M211 &gt; H211, "Full Payment",
M211 &lt; H211, "Part Payment"
)</f>
        <v>Full Payment</v>
      </c>
      <c r="R211" s="1" t="str">
        <f>_xlfn.IFNA(VLOOKUP(K211,'ESR-DT Mapping'!A:E,5,0),"MD")</f>
        <v>Nnamdi Nzekwe</v>
      </c>
    </row>
    <row r="212" spans="1:18" x14ac:dyDescent="0.25">
      <c r="A212">
        <v>102908080</v>
      </c>
      <c r="B212" s="1" t="s">
        <v>9425</v>
      </c>
      <c r="C212" s="1" t="s">
        <v>9426</v>
      </c>
      <c r="D212" s="1" t="s">
        <v>13</v>
      </c>
      <c r="E212" s="1" t="s">
        <v>14</v>
      </c>
      <c r="F212" s="1" t="s">
        <v>9846</v>
      </c>
      <c r="G212">
        <v>607</v>
      </c>
      <c r="H212">
        <v>29885.65</v>
      </c>
      <c r="I212">
        <v>29279.95</v>
      </c>
      <c r="J212" s="1" t="s">
        <v>389</v>
      </c>
      <c r="K212">
        <v>1000170628</v>
      </c>
      <c r="L212" s="1" t="s">
        <v>2216</v>
      </c>
      <c r="M212">
        <v>30000</v>
      </c>
      <c r="N212" s="2">
        <v>45828</v>
      </c>
      <c r="O212">
        <f t="shared" si="3"/>
        <v>114.34999999999854</v>
      </c>
      <c r="P212">
        <f>IF(Customer_listing_Active_And_Suspended[[#This Row],[Current Bill]] &lt;= Customer_listing_Active_And_Suspended[[#This Row],[CURRENT PAYMENT]], 0,Customer_listing_Active_And_Suspended[[#This Row],[Current Bill]]-Customer_listing_Active_And_Suspended[[#This Row],[CURRENT PAYMENT]])</f>
        <v>0</v>
      </c>
      <c r="Q212" s="1" t="str" cm="1">
        <f t="array" ref="Q212">_xlfn.SWITCH(TRUE,
H212 = 0, "Suspended",
M212 = 0, "Non Payment",
M212 &gt; H212, "Full Payment",
M212 &lt; H212, "Part Payment"
)</f>
        <v>Full Payment</v>
      </c>
      <c r="R212" s="1" t="str">
        <f>_xlfn.IFNA(VLOOKUP(K212,'ESR-DT Mapping'!A:E,5,0),"MD")</f>
        <v>Nnamdi Nzekwe</v>
      </c>
    </row>
    <row r="213" spans="1:18" x14ac:dyDescent="0.25">
      <c r="A213">
        <v>102586207</v>
      </c>
      <c r="B213" s="1" t="s">
        <v>2790</v>
      </c>
      <c r="C213" s="1" t="s">
        <v>2791</v>
      </c>
      <c r="D213" s="1" t="s">
        <v>13</v>
      </c>
      <c r="E213" s="1" t="s">
        <v>14</v>
      </c>
      <c r="F213" s="1" t="s">
        <v>9846</v>
      </c>
      <c r="G213">
        <v>100</v>
      </c>
      <c r="H213">
        <v>4923.5</v>
      </c>
      <c r="I213">
        <v>19617.5</v>
      </c>
      <c r="J213" s="1" t="s">
        <v>389</v>
      </c>
      <c r="K213">
        <v>1000170628</v>
      </c>
      <c r="L213" s="1" t="s">
        <v>2216</v>
      </c>
      <c r="M213">
        <v>5000</v>
      </c>
      <c r="N213" s="2">
        <v>45828</v>
      </c>
      <c r="O213">
        <f t="shared" si="3"/>
        <v>76.5</v>
      </c>
      <c r="P213">
        <f>IF(Customer_listing_Active_And_Suspended[[#This Row],[Current Bill]] &lt;= Customer_listing_Active_And_Suspended[[#This Row],[CURRENT PAYMENT]], 0,Customer_listing_Active_And_Suspended[[#This Row],[Current Bill]]-Customer_listing_Active_And_Suspended[[#This Row],[CURRENT PAYMENT]])</f>
        <v>0</v>
      </c>
      <c r="Q213" s="1" t="str" cm="1">
        <f t="array" ref="Q213">_xlfn.SWITCH(TRUE,
H213 = 0, "Suspended",
M213 = 0, "Non Payment",
M213 &gt; H213, "Full Payment",
M213 &lt; H213, "Part Payment"
)</f>
        <v>Full Payment</v>
      </c>
      <c r="R213" s="1" t="str">
        <f>_xlfn.IFNA(VLOOKUP(K213,'ESR-DT Mapping'!A:E,5,0),"MD")</f>
        <v>Nnamdi Nzekwe</v>
      </c>
    </row>
    <row r="214" spans="1:18" x14ac:dyDescent="0.25">
      <c r="A214">
        <v>102805648</v>
      </c>
      <c r="B214" s="1" t="s">
        <v>8684</v>
      </c>
      <c r="C214" s="1" t="s">
        <v>8685</v>
      </c>
      <c r="D214" s="1" t="s">
        <v>13</v>
      </c>
      <c r="E214" s="1" t="s">
        <v>14</v>
      </c>
      <c r="F214" s="1" t="s">
        <v>9846</v>
      </c>
      <c r="G214">
        <v>607</v>
      </c>
      <c r="H214">
        <v>29885.65</v>
      </c>
      <c r="I214">
        <v>33506.230000000003</v>
      </c>
      <c r="J214" s="1" t="s">
        <v>389</v>
      </c>
      <c r="K214">
        <v>1000170628</v>
      </c>
      <c r="L214" s="1" t="s">
        <v>2216</v>
      </c>
      <c r="M214">
        <v>60000</v>
      </c>
      <c r="N214" s="2">
        <v>45825</v>
      </c>
      <c r="O214">
        <f t="shared" si="3"/>
        <v>30114.35</v>
      </c>
      <c r="P214">
        <f>IF(Customer_listing_Active_And_Suspended[[#This Row],[Current Bill]] &lt;= Customer_listing_Active_And_Suspended[[#This Row],[CURRENT PAYMENT]], 0,Customer_listing_Active_And_Suspended[[#This Row],[Current Bill]]-Customer_listing_Active_And_Suspended[[#This Row],[CURRENT PAYMENT]])</f>
        <v>0</v>
      </c>
      <c r="Q214" s="1" t="str" cm="1">
        <f t="array" ref="Q214">_xlfn.SWITCH(TRUE,
H214 = 0, "Suspended",
M214 = 0, "Non Payment",
M214 &gt; H214, "Full Payment",
M214 &lt; H214, "Part Payment"
)</f>
        <v>Full Payment</v>
      </c>
      <c r="R214" s="1" t="str">
        <f>_xlfn.IFNA(VLOOKUP(K214,'ESR-DT Mapping'!A:E,5,0),"MD")</f>
        <v>Nnamdi Nzekwe</v>
      </c>
    </row>
    <row r="215" spans="1:18" x14ac:dyDescent="0.25">
      <c r="A215">
        <v>100955506</v>
      </c>
      <c r="B215" s="1" t="s">
        <v>3926</v>
      </c>
      <c r="C215" s="1" t="s">
        <v>3927</v>
      </c>
      <c r="D215" s="1" t="s">
        <v>1976</v>
      </c>
      <c r="E215" s="1" t="s">
        <v>14</v>
      </c>
      <c r="F215" s="1" t="s">
        <v>9847</v>
      </c>
      <c r="G215">
        <v>1364</v>
      </c>
      <c r="H215">
        <v>73358.990000000005</v>
      </c>
      <c r="I215">
        <v>3149934.18</v>
      </c>
      <c r="J215" s="1" t="s">
        <v>389</v>
      </c>
      <c r="K215">
        <v>1000170628</v>
      </c>
      <c r="L215" s="1" t="s">
        <v>2216</v>
      </c>
      <c r="M215">
        <v>45000</v>
      </c>
      <c r="N215" s="2">
        <v>45813</v>
      </c>
      <c r="O215">
        <f t="shared" si="3"/>
        <v>0</v>
      </c>
      <c r="P215">
        <f>IF(Customer_listing_Active_And_Suspended[[#This Row],[Current Bill]] &lt;= Customer_listing_Active_And_Suspended[[#This Row],[CURRENT PAYMENT]], 0,Customer_listing_Active_And_Suspended[[#This Row],[Current Bill]]-Customer_listing_Active_And_Suspended[[#This Row],[CURRENT PAYMENT]])</f>
        <v>28358.990000000005</v>
      </c>
      <c r="Q215" s="1" t="str" cm="1">
        <f t="array" ref="Q215">_xlfn.SWITCH(TRUE,
H215 = 0, "Suspended",
M215 = 0, "Non Payment",
M215 &gt; H215, "Full Payment",
M215 &lt; H215, "Part Payment"
)</f>
        <v>Part Payment</v>
      </c>
      <c r="R215" s="1" t="str">
        <f>_xlfn.IFNA(VLOOKUP(K215,'ESR-DT Mapping'!A:E,5,0),"MD")</f>
        <v>Nnamdi Nzekwe</v>
      </c>
    </row>
    <row r="216" spans="1:18" x14ac:dyDescent="0.25">
      <c r="A216">
        <v>102818639</v>
      </c>
      <c r="B216" s="1" t="s">
        <v>8485</v>
      </c>
      <c r="C216" s="1" t="s">
        <v>8486</v>
      </c>
      <c r="D216" s="1" t="s">
        <v>13</v>
      </c>
      <c r="E216" s="1" t="s">
        <v>14</v>
      </c>
      <c r="F216" s="1" t="s">
        <v>9846</v>
      </c>
      <c r="G216">
        <v>607</v>
      </c>
      <c r="H216">
        <v>29885.65</v>
      </c>
      <c r="I216">
        <v>29056.9</v>
      </c>
      <c r="J216" s="1" t="s">
        <v>389</v>
      </c>
      <c r="K216">
        <v>1000170628</v>
      </c>
      <c r="L216" s="1" t="s">
        <v>2216</v>
      </c>
      <c r="M216">
        <v>30000</v>
      </c>
      <c r="N216" s="2">
        <v>45825</v>
      </c>
      <c r="O216">
        <f t="shared" si="3"/>
        <v>114.34999999999854</v>
      </c>
      <c r="P216">
        <f>IF(Customer_listing_Active_And_Suspended[[#This Row],[Current Bill]] &lt;= Customer_listing_Active_And_Suspended[[#This Row],[CURRENT PAYMENT]], 0,Customer_listing_Active_And_Suspended[[#This Row],[Current Bill]]-Customer_listing_Active_And_Suspended[[#This Row],[CURRENT PAYMENT]])</f>
        <v>0</v>
      </c>
      <c r="Q216" s="1" t="str" cm="1">
        <f t="array" ref="Q216">_xlfn.SWITCH(TRUE,
H216 = 0, "Suspended",
M216 = 0, "Non Payment",
M216 &gt; H216, "Full Payment",
M216 &lt; H216, "Part Payment"
)</f>
        <v>Full Payment</v>
      </c>
      <c r="R216" s="1" t="str">
        <f>_xlfn.IFNA(VLOOKUP(K216,'ESR-DT Mapping'!A:E,5,0),"MD")</f>
        <v>Nnamdi Nzekwe</v>
      </c>
    </row>
    <row r="217" spans="1:18" x14ac:dyDescent="0.25">
      <c r="A217">
        <v>102704963</v>
      </c>
      <c r="B217" s="1" t="s">
        <v>7737</v>
      </c>
      <c r="C217" s="1" t="s">
        <v>7738</v>
      </c>
      <c r="D217" s="1" t="s">
        <v>13</v>
      </c>
      <c r="E217" s="1" t="s">
        <v>14</v>
      </c>
      <c r="F217" s="1" t="s">
        <v>9846</v>
      </c>
      <c r="G217">
        <v>607</v>
      </c>
      <c r="H217">
        <v>29885.65</v>
      </c>
      <c r="I217">
        <v>-3907.93</v>
      </c>
      <c r="J217" s="1" t="s">
        <v>389</v>
      </c>
      <c r="K217">
        <v>1000170628</v>
      </c>
      <c r="L217" s="1" t="s">
        <v>2216</v>
      </c>
      <c r="M217">
        <v>30000</v>
      </c>
      <c r="N217" s="2">
        <v>45824</v>
      </c>
      <c r="O217">
        <f t="shared" si="3"/>
        <v>114.34999999999854</v>
      </c>
      <c r="P217">
        <f>IF(Customer_listing_Active_And_Suspended[[#This Row],[Current Bill]] &lt;= Customer_listing_Active_And_Suspended[[#This Row],[CURRENT PAYMENT]], 0,Customer_listing_Active_And_Suspended[[#This Row],[Current Bill]]-Customer_listing_Active_And_Suspended[[#This Row],[CURRENT PAYMENT]])</f>
        <v>0</v>
      </c>
      <c r="Q217" s="1" t="str" cm="1">
        <f t="array" ref="Q217">_xlfn.SWITCH(TRUE,
H217 = 0, "Suspended",
M217 = 0, "Non Payment",
M217 &gt; H217, "Full Payment",
M217 &lt; H217, "Part Payment"
)</f>
        <v>Full Payment</v>
      </c>
      <c r="R217" s="1" t="str">
        <f>_xlfn.IFNA(VLOOKUP(K217,'ESR-DT Mapping'!A:E,5,0),"MD")</f>
        <v>Nnamdi Nzekwe</v>
      </c>
    </row>
    <row r="218" spans="1:18" x14ac:dyDescent="0.25">
      <c r="A218">
        <v>100538169</v>
      </c>
      <c r="B218" s="1" t="s">
        <v>9340</v>
      </c>
      <c r="C218" s="1" t="s">
        <v>9341</v>
      </c>
      <c r="D218" s="1" t="s">
        <v>13</v>
      </c>
      <c r="E218" s="1" t="s">
        <v>34</v>
      </c>
      <c r="F218" s="1" t="s">
        <v>9846</v>
      </c>
      <c r="G218">
        <v>0</v>
      </c>
      <c r="H218">
        <v>0</v>
      </c>
      <c r="I218">
        <v>893504.87</v>
      </c>
      <c r="J218" s="1" t="s">
        <v>389</v>
      </c>
      <c r="K218">
        <v>1000170628</v>
      </c>
      <c r="L218" s="1" t="s">
        <v>2216</v>
      </c>
      <c r="N218" s="2"/>
      <c r="O218">
        <f t="shared" si="3"/>
        <v>0</v>
      </c>
      <c r="P218">
        <f>IF(Customer_listing_Active_And_Suspended[[#This Row],[Current Bill]] &lt;= Customer_listing_Active_And_Suspended[[#This Row],[CURRENT PAYMENT]], 0,Customer_listing_Active_And_Suspended[[#This Row],[Current Bill]]-Customer_listing_Active_And_Suspended[[#This Row],[CURRENT PAYMENT]])</f>
        <v>0</v>
      </c>
      <c r="Q218" s="1" t="str" cm="1">
        <f t="array" ref="Q218">_xlfn.SWITCH(TRUE,
H218 = 0, "Suspended",
M218 = 0, "Non Payment",
M218 &gt; H218, "Full Payment",
M218 &lt; H218, "Part Payment"
)</f>
        <v>Suspended</v>
      </c>
      <c r="R218" s="1" t="str">
        <f>_xlfn.IFNA(VLOOKUP(K218,'ESR-DT Mapping'!A:E,5,0),"MD")</f>
        <v>Nnamdi Nzekwe</v>
      </c>
    </row>
    <row r="219" spans="1:18" x14ac:dyDescent="0.25">
      <c r="A219">
        <v>100538156</v>
      </c>
      <c r="B219" s="1" t="s">
        <v>2794</v>
      </c>
      <c r="C219" s="1" t="s">
        <v>2795</v>
      </c>
      <c r="D219" s="1" t="s">
        <v>13</v>
      </c>
      <c r="E219" s="1" t="s">
        <v>34</v>
      </c>
      <c r="F219" s="1" t="s">
        <v>9846</v>
      </c>
      <c r="G219">
        <v>0</v>
      </c>
      <c r="H219">
        <v>0</v>
      </c>
      <c r="I219">
        <v>669863.32999999996</v>
      </c>
      <c r="J219" s="1" t="s">
        <v>389</v>
      </c>
      <c r="K219">
        <v>1000170628</v>
      </c>
      <c r="L219" s="1" t="s">
        <v>2216</v>
      </c>
      <c r="N219" s="2"/>
      <c r="O219">
        <f t="shared" si="3"/>
        <v>0</v>
      </c>
      <c r="P219">
        <f>IF(Customer_listing_Active_And_Suspended[[#This Row],[Current Bill]] &lt;= Customer_listing_Active_And_Suspended[[#This Row],[CURRENT PAYMENT]], 0,Customer_listing_Active_And_Suspended[[#This Row],[Current Bill]]-Customer_listing_Active_And_Suspended[[#This Row],[CURRENT PAYMENT]])</f>
        <v>0</v>
      </c>
      <c r="Q219" s="1" t="str" cm="1">
        <f t="array" ref="Q219">_xlfn.SWITCH(TRUE,
H219 = 0, "Suspended",
M219 = 0, "Non Payment",
M219 &gt; H219, "Full Payment",
M219 &lt; H219, "Part Payment"
)</f>
        <v>Suspended</v>
      </c>
      <c r="R219" s="1" t="str">
        <f>_xlfn.IFNA(VLOOKUP(K219,'ESR-DT Mapping'!A:E,5,0),"MD")</f>
        <v>Nnamdi Nzekwe</v>
      </c>
    </row>
    <row r="220" spans="1:18" x14ac:dyDescent="0.25">
      <c r="A220">
        <v>100537636</v>
      </c>
      <c r="B220" s="1" t="s">
        <v>2783</v>
      </c>
      <c r="C220" s="1" t="s">
        <v>2784</v>
      </c>
      <c r="D220" s="1" t="s">
        <v>13</v>
      </c>
      <c r="E220" s="1" t="s">
        <v>34</v>
      </c>
      <c r="F220" s="1" t="s">
        <v>9846</v>
      </c>
      <c r="G220">
        <v>0</v>
      </c>
      <c r="H220">
        <v>0</v>
      </c>
      <c r="I220">
        <v>717688.54</v>
      </c>
      <c r="J220" s="1" t="s">
        <v>389</v>
      </c>
      <c r="K220">
        <v>1000170628</v>
      </c>
      <c r="L220" s="1" t="s">
        <v>2216</v>
      </c>
      <c r="N220" s="2"/>
      <c r="O220">
        <f t="shared" si="3"/>
        <v>0</v>
      </c>
      <c r="P220">
        <f>IF(Customer_listing_Active_And_Suspended[[#This Row],[Current Bill]] &lt;= Customer_listing_Active_And_Suspended[[#This Row],[CURRENT PAYMENT]], 0,Customer_listing_Active_And_Suspended[[#This Row],[Current Bill]]-Customer_listing_Active_And_Suspended[[#This Row],[CURRENT PAYMENT]])</f>
        <v>0</v>
      </c>
      <c r="Q220" s="1" t="str" cm="1">
        <f t="array" ref="Q220">_xlfn.SWITCH(TRUE,
H220 = 0, "Suspended",
M220 = 0, "Non Payment",
M220 &gt; H220, "Full Payment",
M220 &lt; H220, "Part Payment"
)</f>
        <v>Suspended</v>
      </c>
      <c r="R220" s="1" t="str">
        <f>_xlfn.IFNA(VLOOKUP(K220,'ESR-DT Mapping'!A:E,5,0),"MD")</f>
        <v>Nnamdi Nzekwe</v>
      </c>
    </row>
    <row r="221" spans="1:18" x14ac:dyDescent="0.25">
      <c r="A221">
        <v>100537465</v>
      </c>
      <c r="B221" s="1" t="s">
        <v>2781</v>
      </c>
      <c r="C221" s="1" t="s">
        <v>2782</v>
      </c>
      <c r="D221" s="1" t="s">
        <v>13</v>
      </c>
      <c r="E221" s="1" t="s">
        <v>34</v>
      </c>
      <c r="F221" s="1" t="s">
        <v>9846</v>
      </c>
      <c r="G221">
        <v>0</v>
      </c>
      <c r="H221">
        <v>0</v>
      </c>
      <c r="I221">
        <v>543747.85</v>
      </c>
      <c r="J221" s="1" t="s">
        <v>389</v>
      </c>
      <c r="K221">
        <v>1000170628</v>
      </c>
      <c r="L221" s="1" t="s">
        <v>2216</v>
      </c>
      <c r="N221" s="2"/>
      <c r="O221">
        <f t="shared" si="3"/>
        <v>0</v>
      </c>
      <c r="P221">
        <f>IF(Customer_listing_Active_And_Suspended[[#This Row],[Current Bill]] &lt;= Customer_listing_Active_And_Suspended[[#This Row],[CURRENT PAYMENT]], 0,Customer_listing_Active_And_Suspended[[#This Row],[Current Bill]]-Customer_listing_Active_And_Suspended[[#This Row],[CURRENT PAYMENT]])</f>
        <v>0</v>
      </c>
      <c r="Q221" s="1" t="str" cm="1">
        <f t="array" ref="Q221">_xlfn.SWITCH(TRUE,
H221 = 0, "Suspended",
M221 = 0, "Non Payment",
M221 &gt; H221, "Full Payment",
M221 &lt; H221, "Part Payment"
)</f>
        <v>Suspended</v>
      </c>
      <c r="R221" s="1" t="str">
        <f>_xlfn.IFNA(VLOOKUP(K221,'ESR-DT Mapping'!A:E,5,0),"MD")</f>
        <v>Nnamdi Nzekwe</v>
      </c>
    </row>
    <row r="222" spans="1:18" x14ac:dyDescent="0.25">
      <c r="A222">
        <v>100538326</v>
      </c>
      <c r="B222" s="1" t="s">
        <v>9338</v>
      </c>
      <c r="C222" s="1" t="s">
        <v>9339</v>
      </c>
      <c r="D222" s="1" t="s">
        <v>13</v>
      </c>
      <c r="E222" s="1" t="s">
        <v>34</v>
      </c>
      <c r="F222" s="1" t="s">
        <v>9846</v>
      </c>
      <c r="G222">
        <v>0</v>
      </c>
      <c r="H222">
        <v>0</v>
      </c>
      <c r="I222">
        <v>796759.97</v>
      </c>
      <c r="J222" s="1" t="s">
        <v>389</v>
      </c>
      <c r="K222">
        <v>1000170628</v>
      </c>
      <c r="L222" s="1" t="s">
        <v>2216</v>
      </c>
      <c r="N222" s="2"/>
      <c r="O222">
        <f t="shared" si="3"/>
        <v>0</v>
      </c>
      <c r="P222">
        <f>IF(Customer_listing_Active_And_Suspended[[#This Row],[Current Bill]] &lt;= Customer_listing_Active_And_Suspended[[#This Row],[CURRENT PAYMENT]], 0,Customer_listing_Active_And_Suspended[[#This Row],[Current Bill]]-Customer_listing_Active_And_Suspended[[#This Row],[CURRENT PAYMENT]])</f>
        <v>0</v>
      </c>
      <c r="Q222" s="1" t="str" cm="1">
        <f t="array" ref="Q222">_xlfn.SWITCH(TRUE,
H222 = 0, "Suspended",
M222 = 0, "Non Payment",
M222 &gt; H222, "Full Payment",
M222 &lt; H222, "Part Payment"
)</f>
        <v>Suspended</v>
      </c>
      <c r="R222" s="1" t="str">
        <f>_xlfn.IFNA(VLOOKUP(K222,'ESR-DT Mapping'!A:E,5,0),"MD")</f>
        <v>Nnamdi Nzekwe</v>
      </c>
    </row>
    <row r="223" spans="1:18" x14ac:dyDescent="0.25">
      <c r="A223">
        <v>102892093</v>
      </c>
      <c r="B223" s="1" t="s">
        <v>2230</v>
      </c>
      <c r="C223" s="1" t="s">
        <v>2231</v>
      </c>
      <c r="D223" s="1" t="s">
        <v>13</v>
      </c>
      <c r="E223" s="1" t="s">
        <v>14</v>
      </c>
      <c r="F223" s="1" t="s">
        <v>9846</v>
      </c>
      <c r="G223">
        <v>607</v>
      </c>
      <c r="H223">
        <v>29885.65</v>
      </c>
      <c r="I223">
        <v>173654.61</v>
      </c>
      <c r="J223" s="1" t="s">
        <v>389</v>
      </c>
      <c r="K223">
        <v>1000170628</v>
      </c>
      <c r="L223" s="1" t="s">
        <v>2216</v>
      </c>
      <c r="N223" s="2">
        <v>45783</v>
      </c>
      <c r="O223">
        <f t="shared" si="3"/>
        <v>0</v>
      </c>
      <c r="P223">
        <f>IF(Customer_listing_Active_And_Suspended[[#This Row],[Current Bill]] &lt;= Customer_listing_Active_And_Suspended[[#This Row],[CURRENT PAYMENT]], 0,Customer_listing_Active_And_Suspended[[#This Row],[Current Bill]]-Customer_listing_Active_And_Suspended[[#This Row],[CURRENT PAYMENT]])</f>
        <v>29885.65</v>
      </c>
      <c r="Q223" s="1" t="str" cm="1">
        <f t="array" ref="Q223">_xlfn.SWITCH(TRUE,
H223 = 0, "Suspended",
M223 = 0, "Non Payment",
M223 &gt; H223, "Full Payment",
M223 &lt; H223, "Part Payment"
)</f>
        <v>Non Payment</v>
      </c>
      <c r="R223" s="1" t="str">
        <f>_xlfn.IFNA(VLOOKUP(K223,'ESR-DT Mapping'!A:E,5,0),"MD")</f>
        <v>Nnamdi Nzekwe</v>
      </c>
    </row>
    <row r="224" spans="1:18" x14ac:dyDescent="0.25">
      <c r="A224">
        <v>102714676</v>
      </c>
      <c r="B224" s="1" t="s">
        <v>2228</v>
      </c>
      <c r="C224" s="1" t="s">
        <v>2229</v>
      </c>
      <c r="D224" s="1" t="s">
        <v>13</v>
      </c>
      <c r="E224" s="1" t="s">
        <v>34</v>
      </c>
      <c r="F224" s="1" t="s">
        <v>9846</v>
      </c>
      <c r="G224">
        <v>0</v>
      </c>
      <c r="H224">
        <v>0</v>
      </c>
      <c r="I224">
        <v>375240.77</v>
      </c>
      <c r="J224" s="1" t="s">
        <v>389</v>
      </c>
      <c r="K224">
        <v>1000170628</v>
      </c>
      <c r="L224" s="1" t="s">
        <v>2216</v>
      </c>
      <c r="N224" s="2"/>
      <c r="O224">
        <f t="shared" si="3"/>
        <v>0</v>
      </c>
      <c r="P224">
        <f>IF(Customer_listing_Active_And_Suspended[[#This Row],[Current Bill]] &lt;= Customer_listing_Active_And_Suspended[[#This Row],[CURRENT PAYMENT]], 0,Customer_listing_Active_And_Suspended[[#This Row],[Current Bill]]-Customer_listing_Active_And_Suspended[[#This Row],[CURRENT PAYMENT]])</f>
        <v>0</v>
      </c>
      <c r="Q224" s="1" t="str" cm="1">
        <f t="array" ref="Q224">_xlfn.SWITCH(TRUE,
H224 = 0, "Suspended",
M224 = 0, "Non Payment",
M224 &gt; H224, "Full Payment",
M224 &lt; H224, "Part Payment"
)</f>
        <v>Suspended</v>
      </c>
      <c r="R224" s="1" t="str">
        <f>_xlfn.IFNA(VLOOKUP(K224,'ESR-DT Mapping'!A:E,5,0),"MD")</f>
        <v>Nnamdi Nzekwe</v>
      </c>
    </row>
    <row r="225" spans="1:18" x14ac:dyDescent="0.25">
      <c r="A225">
        <v>102714677</v>
      </c>
      <c r="B225" s="1" t="s">
        <v>2228</v>
      </c>
      <c r="C225" s="1" t="s">
        <v>2229</v>
      </c>
      <c r="D225" s="1" t="s">
        <v>13</v>
      </c>
      <c r="E225" s="1" t="s">
        <v>14</v>
      </c>
      <c r="F225" s="1" t="s">
        <v>9846</v>
      </c>
      <c r="G225">
        <v>607</v>
      </c>
      <c r="H225">
        <v>29885.65</v>
      </c>
      <c r="I225">
        <v>380244.08</v>
      </c>
      <c r="J225" s="1" t="s">
        <v>389</v>
      </c>
      <c r="K225">
        <v>1000170628</v>
      </c>
      <c r="L225" s="1" t="s">
        <v>2216</v>
      </c>
      <c r="N225" s="2">
        <v>45800</v>
      </c>
      <c r="O225">
        <f t="shared" si="3"/>
        <v>0</v>
      </c>
      <c r="P225">
        <f>IF(Customer_listing_Active_And_Suspended[[#This Row],[Current Bill]] &lt;= Customer_listing_Active_And_Suspended[[#This Row],[CURRENT PAYMENT]], 0,Customer_listing_Active_And_Suspended[[#This Row],[Current Bill]]-Customer_listing_Active_And_Suspended[[#This Row],[CURRENT PAYMENT]])</f>
        <v>29885.65</v>
      </c>
      <c r="Q225" s="1" t="str" cm="1">
        <f t="array" ref="Q225">_xlfn.SWITCH(TRUE,
H225 = 0, "Suspended",
M225 = 0, "Non Payment",
M225 &gt; H225, "Full Payment",
M225 &lt; H225, "Part Payment"
)</f>
        <v>Non Payment</v>
      </c>
      <c r="R225" s="1" t="str">
        <f>_xlfn.IFNA(VLOOKUP(K225,'ESR-DT Mapping'!A:E,5,0),"MD")</f>
        <v>Nnamdi Nzekwe</v>
      </c>
    </row>
    <row r="226" spans="1:18" x14ac:dyDescent="0.25">
      <c r="A226">
        <v>102788678</v>
      </c>
      <c r="B226" s="1" t="s">
        <v>2224</v>
      </c>
      <c r="C226" s="1" t="s">
        <v>2225</v>
      </c>
      <c r="D226" s="1" t="s">
        <v>13</v>
      </c>
      <c r="E226" s="1" t="s">
        <v>14</v>
      </c>
      <c r="F226" s="1" t="s">
        <v>9846</v>
      </c>
      <c r="G226">
        <v>607</v>
      </c>
      <c r="H226">
        <v>29885.65</v>
      </c>
      <c r="I226">
        <v>117697.81</v>
      </c>
      <c r="J226" s="1" t="s">
        <v>389</v>
      </c>
      <c r="K226">
        <v>1000170628</v>
      </c>
      <c r="L226" s="1" t="s">
        <v>2216</v>
      </c>
      <c r="M226">
        <v>15000</v>
      </c>
      <c r="N226" s="2">
        <v>45826</v>
      </c>
      <c r="O226">
        <f t="shared" si="3"/>
        <v>0</v>
      </c>
      <c r="P226">
        <f>IF(Customer_listing_Active_And_Suspended[[#This Row],[Current Bill]] &lt;= Customer_listing_Active_And_Suspended[[#This Row],[CURRENT PAYMENT]], 0,Customer_listing_Active_And_Suspended[[#This Row],[Current Bill]]-Customer_listing_Active_And_Suspended[[#This Row],[CURRENT PAYMENT]])</f>
        <v>14885.650000000001</v>
      </c>
      <c r="Q226" s="1" t="str" cm="1">
        <f t="array" ref="Q226">_xlfn.SWITCH(TRUE,
H226 = 0, "Suspended",
M226 = 0, "Non Payment",
M226 &gt; H226, "Full Payment",
M226 &lt; H226, "Part Payment"
)</f>
        <v>Part Payment</v>
      </c>
      <c r="R226" s="1" t="str">
        <f>_xlfn.IFNA(VLOOKUP(K226,'ESR-DT Mapping'!A:E,5,0),"MD")</f>
        <v>Nnamdi Nzekwe</v>
      </c>
    </row>
    <row r="227" spans="1:18" x14ac:dyDescent="0.25">
      <c r="A227">
        <v>100538161</v>
      </c>
      <c r="B227" s="1" t="s">
        <v>2214</v>
      </c>
      <c r="C227" s="1" t="s">
        <v>2215</v>
      </c>
      <c r="D227" s="1" t="s">
        <v>13</v>
      </c>
      <c r="E227" s="1" t="s">
        <v>14</v>
      </c>
      <c r="F227" s="1" t="s">
        <v>9846</v>
      </c>
      <c r="G227">
        <v>607</v>
      </c>
      <c r="H227">
        <v>29885.65</v>
      </c>
      <c r="I227">
        <v>159751.97</v>
      </c>
      <c r="J227" s="1" t="s">
        <v>389</v>
      </c>
      <c r="K227">
        <v>1000170628</v>
      </c>
      <c r="L227" s="1" t="s">
        <v>2216</v>
      </c>
      <c r="M227">
        <v>26400</v>
      </c>
      <c r="N227" s="2">
        <v>45821</v>
      </c>
      <c r="O227">
        <f t="shared" si="3"/>
        <v>0</v>
      </c>
      <c r="P227">
        <f>IF(Customer_listing_Active_And_Suspended[[#This Row],[Current Bill]] &lt;= Customer_listing_Active_And_Suspended[[#This Row],[CURRENT PAYMENT]], 0,Customer_listing_Active_And_Suspended[[#This Row],[Current Bill]]-Customer_listing_Active_And_Suspended[[#This Row],[CURRENT PAYMENT]])</f>
        <v>3485.6500000000015</v>
      </c>
      <c r="Q227" s="1" t="str" cm="1">
        <f t="array" ref="Q227">_xlfn.SWITCH(TRUE,
H227 = 0, "Suspended",
M227 = 0, "Non Payment",
M227 &gt; H227, "Full Payment",
M227 &lt; H227, "Part Payment"
)</f>
        <v>Part Payment</v>
      </c>
      <c r="R227" s="1" t="str">
        <f>_xlfn.IFNA(VLOOKUP(K227,'ESR-DT Mapping'!A:E,5,0),"MD")</f>
        <v>Nnamdi Nzekwe</v>
      </c>
    </row>
    <row r="228" spans="1:18" x14ac:dyDescent="0.25">
      <c r="A228">
        <v>100538151</v>
      </c>
      <c r="B228" s="1" t="s">
        <v>2214</v>
      </c>
      <c r="C228" s="1" t="s">
        <v>2223</v>
      </c>
      <c r="D228" s="1" t="s">
        <v>13</v>
      </c>
      <c r="E228" s="1" t="s">
        <v>14</v>
      </c>
      <c r="F228" s="1" t="s">
        <v>9846</v>
      </c>
      <c r="G228">
        <v>607</v>
      </c>
      <c r="H228">
        <v>29885.65</v>
      </c>
      <c r="I228">
        <v>67350.880000000005</v>
      </c>
      <c r="J228" s="1" t="s">
        <v>389</v>
      </c>
      <c r="K228">
        <v>1000170628</v>
      </c>
      <c r="L228" s="1" t="s">
        <v>2216</v>
      </c>
      <c r="M228">
        <v>42000</v>
      </c>
      <c r="N228" s="2">
        <v>45825</v>
      </c>
      <c r="O228">
        <f t="shared" si="3"/>
        <v>12114.349999999999</v>
      </c>
      <c r="P228">
        <f>IF(Customer_listing_Active_And_Suspended[[#This Row],[Current Bill]] &lt;= Customer_listing_Active_And_Suspended[[#This Row],[CURRENT PAYMENT]], 0,Customer_listing_Active_And_Suspended[[#This Row],[Current Bill]]-Customer_listing_Active_And_Suspended[[#This Row],[CURRENT PAYMENT]])</f>
        <v>0</v>
      </c>
      <c r="Q228" s="1" t="str" cm="1">
        <f t="array" ref="Q228">_xlfn.SWITCH(TRUE,
H228 = 0, "Suspended",
M228 = 0, "Non Payment",
M228 &gt; H228, "Full Payment",
M228 &lt; H228, "Part Payment"
)</f>
        <v>Full Payment</v>
      </c>
      <c r="R228" s="1" t="str">
        <f>_xlfn.IFNA(VLOOKUP(K228,'ESR-DT Mapping'!A:E,5,0),"MD")</f>
        <v>Nnamdi Nzekwe</v>
      </c>
    </row>
    <row r="229" spans="1:18" x14ac:dyDescent="0.25">
      <c r="A229">
        <v>100538634</v>
      </c>
      <c r="B229" s="1" t="s">
        <v>2234</v>
      </c>
      <c r="C229" s="1" t="s">
        <v>2235</v>
      </c>
      <c r="D229" s="1" t="s">
        <v>13</v>
      </c>
      <c r="E229" s="1" t="s">
        <v>14</v>
      </c>
      <c r="F229" s="1" t="s">
        <v>9846</v>
      </c>
      <c r="G229">
        <v>607</v>
      </c>
      <c r="H229">
        <v>29885.65</v>
      </c>
      <c r="I229">
        <v>28904.75</v>
      </c>
      <c r="J229" s="1" t="s">
        <v>389</v>
      </c>
      <c r="K229">
        <v>1000170628</v>
      </c>
      <c r="L229" s="1" t="s">
        <v>2216</v>
      </c>
      <c r="M229">
        <v>30000</v>
      </c>
      <c r="N229" s="2">
        <v>45825</v>
      </c>
      <c r="O229">
        <f t="shared" si="3"/>
        <v>114.34999999999854</v>
      </c>
      <c r="P229">
        <f>IF(Customer_listing_Active_And_Suspended[[#This Row],[Current Bill]] &lt;= Customer_listing_Active_And_Suspended[[#This Row],[CURRENT PAYMENT]], 0,Customer_listing_Active_And_Suspended[[#This Row],[Current Bill]]-Customer_listing_Active_And_Suspended[[#This Row],[CURRENT PAYMENT]])</f>
        <v>0</v>
      </c>
      <c r="Q229" s="1" t="str" cm="1">
        <f t="array" ref="Q229">_xlfn.SWITCH(TRUE,
H229 = 0, "Suspended",
M229 = 0, "Non Payment",
M229 &gt; H229, "Full Payment",
M229 &lt; H229, "Part Payment"
)</f>
        <v>Full Payment</v>
      </c>
      <c r="R229" s="1" t="str">
        <f>_xlfn.IFNA(VLOOKUP(K229,'ESR-DT Mapping'!A:E,5,0),"MD")</f>
        <v>Nnamdi Nzekwe</v>
      </c>
    </row>
    <row r="230" spans="1:18" x14ac:dyDescent="0.25">
      <c r="A230">
        <v>100538171</v>
      </c>
      <c r="B230" s="1" t="s">
        <v>2232</v>
      </c>
      <c r="C230" s="1" t="s">
        <v>2233</v>
      </c>
      <c r="D230" s="1" t="s">
        <v>13</v>
      </c>
      <c r="E230" s="1" t="s">
        <v>14</v>
      </c>
      <c r="F230" s="1" t="s">
        <v>9846</v>
      </c>
      <c r="G230">
        <v>607</v>
      </c>
      <c r="H230">
        <v>29885.65</v>
      </c>
      <c r="I230">
        <v>1028087.94</v>
      </c>
      <c r="J230" s="1" t="s">
        <v>389</v>
      </c>
      <c r="K230">
        <v>1000170628</v>
      </c>
      <c r="L230" s="1" t="s">
        <v>2216</v>
      </c>
      <c r="M230">
        <v>31000</v>
      </c>
      <c r="N230" s="2">
        <v>45825</v>
      </c>
      <c r="O230">
        <f t="shared" si="3"/>
        <v>1114.3499999999985</v>
      </c>
      <c r="P230">
        <f>IF(Customer_listing_Active_And_Suspended[[#This Row],[Current Bill]] &lt;= Customer_listing_Active_And_Suspended[[#This Row],[CURRENT PAYMENT]], 0,Customer_listing_Active_And_Suspended[[#This Row],[Current Bill]]-Customer_listing_Active_And_Suspended[[#This Row],[CURRENT PAYMENT]])</f>
        <v>0</v>
      </c>
      <c r="Q230" s="1" t="str" cm="1">
        <f t="array" ref="Q230">_xlfn.SWITCH(TRUE,
H230 = 0, "Suspended",
M230 = 0, "Non Payment",
M230 &gt; H230, "Full Payment",
M230 &lt; H230, "Part Payment"
)</f>
        <v>Full Payment</v>
      </c>
      <c r="R230" s="1" t="str">
        <f>_xlfn.IFNA(VLOOKUP(K230,'ESR-DT Mapping'!A:E,5,0),"MD")</f>
        <v>Nnamdi Nzekwe</v>
      </c>
    </row>
    <row r="231" spans="1:18" x14ac:dyDescent="0.25">
      <c r="A231">
        <v>100538476</v>
      </c>
      <c r="B231" s="1" t="s">
        <v>8483</v>
      </c>
      <c r="C231" s="1" t="s">
        <v>8484</v>
      </c>
      <c r="D231" s="1" t="s">
        <v>13</v>
      </c>
      <c r="E231" s="1" t="s">
        <v>14</v>
      </c>
      <c r="F231" s="1" t="s">
        <v>9846</v>
      </c>
      <c r="G231">
        <v>607</v>
      </c>
      <c r="H231">
        <v>29885.65</v>
      </c>
      <c r="I231">
        <v>35059.96</v>
      </c>
      <c r="J231" s="1" t="s">
        <v>389</v>
      </c>
      <c r="K231">
        <v>1000170628</v>
      </c>
      <c r="L231" s="1" t="s">
        <v>2216</v>
      </c>
      <c r="M231">
        <v>38702</v>
      </c>
      <c r="N231" s="2">
        <v>45831</v>
      </c>
      <c r="O231">
        <f t="shared" si="3"/>
        <v>8816.3499999999985</v>
      </c>
      <c r="P231">
        <f>IF(Customer_listing_Active_And_Suspended[[#This Row],[Current Bill]] &lt;= Customer_listing_Active_And_Suspended[[#This Row],[CURRENT PAYMENT]], 0,Customer_listing_Active_And_Suspended[[#This Row],[Current Bill]]-Customer_listing_Active_And_Suspended[[#This Row],[CURRENT PAYMENT]])</f>
        <v>0</v>
      </c>
      <c r="Q231" s="1" t="str" cm="1">
        <f t="array" ref="Q231">_xlfn.SWITCH(TRUE,
H231 = 0, "Suspended",
M231 = 0, "Non Payment",
M231 &gt; H231, "Full Payment",
M231 &lt; H231, "Part Payment"
)</f>
        <v>Full Payment</v>
      </c>
      <c r="R231" s="1" t="str">
        <f>_xlfn.IFNA(VLOOKUP(K231,'ESR-DT Mapping'!A:E,5,0),"MD")</f>
        <v>Nnamdi Nzekwe</v>
      </c>
    </row>
    <row r="232" spans="1:18" x14ac:dyDescent="0.25">
      <c r="A232">
        <v>100537631</v>
      </c>
      <c r="B232" s="1" t="s">
        <v>2785</v>
      </c>
      <c r="C232" s="1" t="s">
        <v>2786</v>
      </c>
      <c r="D232" s="1" t="s">
        <v>13</v>
      </c>
      <c r="E232" s="1" t="s">
        <v>34</v>
      </c>
      <c r="F232" s="1" t="s">
        <v>9846</v>
      </c>
      <c r="G232">
        <v>0</v>
      </c>
      <c r="H232">
        <v>0</v>
      </c>
      <c r="I232">
        <v>34773</v>
      </c>
      <c r="J232" s="1" t="s">
        <v>389</v>
      </c>
      <c r="K232">
        <v>1000170628</v>
      </c>
      <c r="L232" s="1" t="s">
        <v>2216</v>
      </c>
      <c r="N232" s="2"/>
      <c r="O232">
        <f t="shared" si="3"/>
        <v>0</v>
      </c>
      <c r="P232">
        <f>IF(Customer_listing_Active_And_Suspended[[#This Row],[Current Bill]] &lt;= Customer_listing_Active_And_Suspended[[#This Row],[CURRENT PAYMENT]], 0,Customer_listing_Active_And_Suspended[[#This Row],[Current Bill]]-Customer_listing_Active_And_Suspended[[#This Row],[CURRENT PAYMENT]])</f>
        <v>0</v>
      </c>
      <c r="Q232" s="1" t="str" cm="1">
        <f t="array" ref="Q232">_xlfn.SWITCH(TRUE,
H232 = 0, "Suspended",
M232 = 0, "Non Payment",
M232 &gt; H232, "Full Payment",
M232 &lt; H232, "Part Payment"
)</f>
        <v>Suspended</v>
      </c>
      <c r="R232" s="1" t="str">
        <f>_xlfn.IFNA(VLOOKUP(K232,'ESR-DT Mapping'!A:E,5,0),"MD")</f>
        <v>Nnamdi Nzekwe</v>
      </c>
    </row>
    <row r="233" spans="1:18" x14ac:dyDescent="0.25">
      <c r="A233">
        <v>100537654</v>
      </c>
      <c r="B233" s="1" t="s">
        <v>2219</v>
      </c>
      <c r="C233" s="1" t="s">
        <v>2220</v>
      </c>
      <c r="D233" s="1" t="s">
        <v>13</v>
      </c>
      <c r="E233" s="1" t="s">
        <v>14</v>
      </c>
      <c r="F233" s="1" t="s">
        <v>9846</v>
      </c>
      <c r="G233">
        <v>607</v>
      </c>
      <c r="H233">
        <v>29885.65</v>
      </c>
      <c r="I233">
        <v>831303.22</v>
      </c>
      <c r="J233" s="1" t="s">
        <v>389</v>
      </c>
      <c r="K233">
        <v>1000170628</v>
      </c>
      <c r="L233" s="1" t="s">
        <v>2216</v>
      </c>
      <c r="M233">
        <v>25000</v>
      </c>
      <c r="N233" s="2">
        <v>45825</v>
      </c>
      <c r="O233">
        <f t="shared" si="3"/>
        <v>0</v>
      </c>
      <c r="P233">
        <f>IF(Customer_listing_Active_And_Suspended[[#This Row],[Current Bill]] &lt;= Customer_listing_Active_And_Suspended[[#This Row],[CURRENT PAYMENT]], 0,Customer_listing_Active_And_Suspended[[#This Row],[Current Bill]]-Customer_listing_Active_And_Suspended[[#This Row],[CURRENT PAYMENT]])</f>
        <v>4885.6500000000015</v>
      </c>
      <c r="Q233" s="1" t="str" cm="1">
        <f t="array" ref="Q233">_xlfn.SWITCH(TRUE,
H233 = 0, "Suspended",
M233 = 0, "Non Payment",
M233 &gt; H233, "Full Payment",
M233 &lt; H233, "Part Payment"
)</f>
        <v>Part Payment</v>
      </c>
      <c r="R233" s="1" t="str">
        <f>_xlfn.IFNA(VLOOKUP(K233,'ESR-DT Mapping'!A:E,5,0),"MD")</f>
        <v>Nnamdi Nzekwe</v>
      </c>
    </row>
    <row r="234" spans="1:18" x14ac:dyDescent="0.25">
      <c r="A234">
        <v>100537991</v>
      </c>
      <c r="B234" s="1" t="s">
        <v>8134</v>
      </c>
      <c r="C234" s="1" t="s">
        <v>8135</v>
      </c>
      <c r="D234" s="1" t="s">
        <v>13</v>
      </c>
      <c r="E234" s="1" t="s">
        <v>34</v>
      </c>
      <c r="F234" s="1" t="s">
        <v>9846</v>
      </c>
      <c r="G234">
        <v>0</v>
      </c>
      <c r="H234">
        <v>0</v>
      </c>
      <c r="I234">
        <v>23095.13</v>
      </c>
      <c r="J234" s="1" t="s">
        <v>389</v>
      </c>
      <c r="K234">
        <v>1000170628</v>
      </c>
      <c r="L234" s="1" t="s">
        <v>2216</v>
      </c>
      <c r="N234" s="2"/>
      <c r="O234">
        <f t="shared" si="3"/>
        <v>0</v>
      </c>
      <c r="P234">
        <f>IF(Customer_listing_Active_And_Suspended[[#This Row],[Current Bill]] &lt;= Customer_listing_Active_And_Suspended[[#This Row],[CURRENT PAYMENT]], 0,Customer_listing_Active_And_Suspended[[#This Row],[Current Bill]]-Customer_listing_Active_And_Suspended[[#This Row],[CURRENT PAYMENT]])</f>
        <v>0</v>
      </c>
      <c r="Q234" s="1" t="str" cm="1">
        <f t="array" ref="Q234">_xlfn.SWITCH(TRUE,
H234 = 0, "Suspended",
M234 = 0, "Non Payment",
M234 &gt; H234, "Full Payment",
M234 &lt; H234, "Part Payment"
)</f>
        <v>Suspended</v>
      </c>
      <c r="R234" s="1" t="str">
        <f>_xlfn.IFNA(VLOOKUP(K234,'ESR-DT Mapping'!A:E,5,0),"MD")</f>
        <v>Nnamdi Nzekwe</v>
      </c>
    </row>
    <row r="235" spans="1:18" x14ac:dyDescent="0.25">
      <c r="A235">
        <v>100538130</v>
      </c>
      <c r="B235" s="1" t="s">
        <v>2217</v>
      </c>
      <c r="C235" s="1" t="s">
        <v>2218</v>
      </c>
      <c r="D235" s="1" t="s">
        <v>13</v>
      </c>
      <c r="E235" s="1" t="s">
        <v>14</v>
      </c>
      <c r="F235" s="1" t="s">
        <v>9846</v>
      </c>
      <c r="G235">
        <v>607</v>
      </c>
      <c r="H235">
        <v>29885.65</v>
      </c>
      <c r="I235">
        <v>149627.81</v>
      </c>
      <c r="J235" s="1" t="s">
        <v>389</v>
      </c>
      <c r="K235">
        <v>1000170628</v>
      </c>
      <c r="L235" s="1" t="s">
        <v>2216</v>
      </c>
      <c r="M235">
        <v>25000</v>
      </c>
      <c r="N235" s="2">
        <v>45829</v>
      </c>
      <c r="O235">
        <f t="shared" si="3"/>
        <v>0</v>
      </c>
      <c r="P235">
        <f>IF(Customer_listing_Active_And_Suspended[[#This Row],[Current Bill]] &lt;= Customer_listing_Active_And_Suspended[[#This Row],[CURRENT PAYMENT]], 0,Customer_listing_Active_And_Suspended[[#This Row],[Current Bill]]-Customer_listing_Active_And_Suspended[[#This Row],[CURRENT PAYMENT]])</f>
        <v>4885.6500000000015</v>
      </c>
      <c r="Q235" s="1" t="str" cm="1">
        <f t="array" ref="Q235">_xlfn.SWITCH(TRUE,
H235 = 0, "Suspended",
M235 = 0, "Non Payment",
M235 &gt; H235, "Full Payment",
M235 &lt; H235, "Part Payment"
)</f>
        <v>Part Payment</v>
      </c>
      <c r="R235" s="1" t="str">
        <f>_xlfn.IFNA(VLOOKUP(K235,'ESR-DT Mapping'!A:E,5,0),"MD")</f>
        <v>Nnamdi Nzekwe</v>
      </c>
    </row>
    <row r="236" spans="1:18" x14ac:dyDescent="0.25">
      <c r="A236">
        <v>100537827</v>
      </c>
      <c r="B236" s="1" t="s">
        <v>8136</v>
      </c>
      <c r="C236" s="1" t="s">
        <v>8137</v>
      </c>
      <c r="D236" s="1" t="s">
        <v>13</v>
      </c>
      <c r="E236" s="1" t="s">
        <v>34</v>
      </c>
      <c r="F236" s="1" t="s">
        <v>9846</v>
      </c>
      <c r="G236">
        <v>0</v>
      </c>
      <c r="H236">
        <v>0</v>
      </c>
      <c r="I236">
        <v>292353.84999999998</v>
      </c>
      <c r="J236" s="1" t="s">
        <v>389</v>
      </c>
      <c r="K236">
        <v>1000170628</v>
      </c>
      <c r="L236" s="1" t="s">
        <v>2216</v>
      </c>
      <c r="N236" s="2"/>
      <c r="O236">
        <f t="shared" si="3"/>
        <v>0</v>
      </c>
      <c r="P236">
        <f>IF(Customer_listing_Active_And_Suspended[[#This Row],[Current Bill]] &lt;= Customer_listing_Active_And_Suspended[[#This Row],[CURRENT PAYMENT]], 0,Customer_listing_Active_And_Suspended[[#This Row],[Current Bill]]-Customer_listing_Active_And_Suspended[[#This Row],[CURRENT PAYMENT]])</f>
        <v>0</v>
      </c>
      <c r="Q236" s="1" t="str" cm="1">
        <f t="array" ref="Q236">_xlfn.SWITCH(TRUE,
H236 = 0, "Suspended",
M236 = 0, "Non Payment",
M236 &gt; H236, "Full Payment",
M236 &lt; H236, "Part Payment"
)</f>
        <v>Suspended</v>
      </c>
      <c r="R236" s="1" t="str">
        <f>_xlfn.IFNA(VLOOKUP(K236,'ESR-DT Mapping'!A:E,5,0),"MD")</f>
        <v>Nnamdi Nzekwe</v>
      </c>
    </row>
    <row r="237" spans="1:18" x14ac:dyDescent="0.25">
      <c r="A237">
        <v>100067849</v>
      </c>
      <c r="B237" s="1" t="s">
        <v>2078</v>
      </c>
      <c r="C237" s="1" t="s">
        <v>2079</v>
      </c>
      <c r="D237" s="1" t="s">
        <v>437</v>
      </c>
      <c r="E237" s="1" t="s">
        <v>34</v>
      </c>
      <c r="F237" s="1" t="s">
        <v>9847</v>
      </c>
      <c r="G237">
        <v>0</v>
      </c>
      <c r="H237">
        <v>0</v>
      </c>
      <c r="I237">
        <v>-312.24</v>
      </c>
      <c r="J237" s="1" t="s">
        <v>389</v>
      </c>
      <c r="K237">
        <v>1002049508</v>
      </c>
      <c r="L237" s="1" t="s">
        <v>2080</v>
      </c>
      <c r="N237" s="2"/>
      <c r="O237">
        <f t="shared" si="3"/>
        <v>0</v>
      </c>
      <c r="P237">
        <f>IF(Customer_listing_Active_And_Suspended[[#This Row],[Current Bill]] &lt;= Customer_listing_Active_And_Suspended[[#This Row],[CURRENT PAYMENT]], 0,Customer_listing_Active_And_Suspended[[#This Row],[Current Bill]]-Customer_listing_Active_And_Suspended[[#This Row],[CURRENT PAYMENT]])</f>
        <v>0</v>
      </c>
      <c r="Q237" s="1" t="str" cm="1">
        <f t="array" ref="Q237">_xlfn.SWITCH(TRUE,
H237 = 0, "Suspended",
M237 = 0, "Non Payment",
M237 &gt; H237, "Full Payment",
M237 &lt; H237, "Part Payment"
)</f>
        <v>Suspended</v>
      </c>
      <c r="R237" s="1" t="str">
        <f>_xlfn.IFNA(VLOOKUP(K237,'ESR-DT Mapping'!A:E,5,0),"MD")</f>
        <v>MD</v>
      </c>
    </row>
    <row r="238" spans="1:18" x14ac:dyDescent="0.25">
      <c r="A238">
        <v>100067445</v>
      </c>
      <c r="B238" s="1" t="s">
        <v>2149</v>
      </c>
      <c r="C238" s="1" t="s">
        <v>2150</v>
      </c>
      <c r="D238" s="1" t="s">
        <v>437</v>
      </c>
      <c r="E238" s="1" t="s">
        <v>34</v>
      </c>
      <c r="F238" s="1" t="s">
        <v>9847</v>
      </c>
      <c r="G238">
        <v>0</v>
      </c>
      <c r="H238">
        <v>0</v>
      </c>
      <c r="I238">
        <v>821734.21</v>
      </c>
      <c r="J238" s="1" t="s">
        <v>389</v>
      </c>
      <c r="K238">
        <v>1002049326</v>
      </c>
      <c r="L238" s="1" t="s">
        <v>2151</v>
      </c>
      <c r="N238" s="2"/>
      <c r="O238">
        <f t="shared" si="3"/>
        <v>0</v>
      </c>
      <c r="P238">
        <f>IF(Customer_listing_Active_And_Suspended[[#This Row],[Current Bill]] &lt;= Customer_listing_Active_And_Suspended[[#This Row],[CURRENT PAYMENT]], 0,Customer_listing_Active_And_Suspended[[#This Row],[Current Bill]]-Customer_listing_Active_And_Suspended[[#This Row],[CURRENT PAYMENT]])</f>
        <v>0</v>
      </c>
      <c r="Q238" s="1" t="str" cm="1">
        <f t="array" ref="Q238">_xlfn.SWITCH(TRUE,
H238 = 0, "Suspended",
M238 = 0, "Non Payment",
M238 &gt; H238, "Full Payment",
M238 &lt; H238, "Part Payment"
)</f>
        <v>Suspended</v>
      </c>
      <c r="R238" s="1" t="str">
        <f>_xlfn.IFNA(VLOOKUP(K238,'ESR-DT Mapping'!A:E,5,0),"MD")</f>
        <v>MD</v>
      </c>
    </row>
    <row r="239" spans="1:18" x14ac:dyDescent="0.25">
      <c r="A239">
        <v>101204545</v>
      </c>
      <c r="B239" s="1" t="s">
        <v>796</v>
      </c>
      <c r="C239" s="1" t="s">
        <v>797</v>
      </c>
      <c r="D239" s="1" t="s">
        <v>13</v>
      </c>
      <c r="E239" s="1" t="s">
        <v>34</v>
      </c>
      <c r="F239" s="1" t="s">
        <v>9846</v>
      </c>
      <c r="G239">
        <v>0</v>
      </c>
      <c r="H239">
        <v>0</v>
      </c>
      <c r="I239">
        <v>874225.25</v>
      </c>
      <c r="J239" s="1" t="s">
        <v>389</v>
      </c>
      <c r="K239">
        <v>1000264930</v>
      </c>
      <c r="L239" s="1" t="s">
        <v>798</v>
      </c>
      <c r="N239" s="2"/>
      <c r="O239">
        <f t="shared" si="3"/>
        <v>0</v>
      </c>
      <c r="P239">
        <f>IF(Customer_listing_Active_And_Suspended[[#This Row],[Current Bill]] &lt;= Customer_listing_Active_And_Suspended[[#This Row],[CURRENT PAYMENT]], 0,Customer_listing_Active_And_Suspended[[#This Row],[Current Bill]]-Customer_listing_Active_And_Suspended[[#This Row],[CURRENT PAYMENT]])</f>
        <v>0</v>
      </c>
      <c r="Q239" s="1" t="str" cm="1">
        <f t="array" ref="Q239">_xlfn.SWITCH(TRUE,
H239 = 0, "Suspended",
M239 = 0, "Non Payment",
M239 &gt; H239, "Full Payment",
M239 &lt; H239, "Part Payment"
)</f>
        <v>Suspended</v>
      </c>
      <c r="R239" s="1" t="str">
        <f>_xlfn.IFNA(VLOOKUP(K239,'ESR-DT Mapping'!A:E,5,0),"MD")</f>
        <v>Fatai Yekeen</v>
      </c>
    </row>
    <row r="240" spans="1:18" x14ac:dyDescent="0.25">
      <c r="A240">
        <v>102420004</v>
      </c>
      <c r="B240" s="1" t="s">
        <v>3948</v>
      </c>
      <c r="C240" s="1" t="s">
        <v>3949</v>
      </c>
      <c r="D240" s="1" t="s">
        <v>13</v>
      </c>
      <c r="E240" s="1" t="s">
        <v>14</v>
      </c>
      <c r="F240" s="1" t="s">
        <v>9846</v>
      </c>
      <c r="G240">
        <v>607</v>
      </c>
      <c r="H240">
        <v>29885.65</v>
      </c>
      <c r="I240">
        <v>67017.05</v>
      </c>
      <c r="J240" s="1" t="s">
        <v>389</v>
      </c>
      <c r="K240">
        <v>1000264930</v>
      </c>
      <c r="L240" s="1" t="s">
        <v>798</v>
      </c>
      <c r="N240" s="2">
        <v>45772</v>
      </c>
      <c r="O240">
        <f t="shared" si="3"/>
        <v>0</v>
      </c>
      <c r="P240">
        <f>IF(Customer_listing_Active_And_Suspended[[#This Row],[Current Bill]] &lt;= Customer_listing_Active_And_Suspended[[#This Row],[CURRENT PAYMENT]], 0,Customer_listing_Active_And_Suspended[[#This Row],[Current Bill]]-Customer_listing_Active_And_Suspended[[#This Row],[CURRENT PAYMENT]])</f>
        <v>29885.65</v>
      </c>
      <c r="Q240" s="1" t="str" cm="1">
        <f t="array" ref="Q240">_xlfn.SWITCH(TRUE,
H240 = 0, "Suspended",
M240 = 0, "Non Payment",
M240 &gt; H240, "Full Payment",
M240 &lt; H240, "Part Payment"
)</f>
        <v>Non Payment</v>
      </c>
      <c r="R240" s="1" t="str">
        <f>_xlfn.IFNA(VLOOKUP(K240,'ESR-DT Mapping'!A:E,5,0),"MD")</f>
        <v>Fatai Yekeen</v>
      </c>
    </row>
    <row r="241" spans="1:18" x14ac:dyDescent="0.25">
      <c r="A241">
        <v>102421165</v>
      </c>
      <c r="B241" s="1" t="s">
        <v>8248</v>
      </c>
      <c r="C241" s="1" t="s">
        <v>8249</v>
      </c>
      <c r="D241" s="1" t="s">
        <v>13</v>
      </c>
      <c r="E241" s="1" t="s">
        <v>14</v>
      </c>
      <c r="F241" s="1" t="s">
        <v>9846</v>
      </c>
      <c r="G241">
        <v>607</v>
      </c>
      <c r="H241">
        <v>29885.65</v>
      </c>
      <c r="I241">
        <v>394352.7</v>
      </c>
      <c r="J241" s="1" t="s">
        <v>389</v>
      </c>
      <c r="K241">
        <v>1000264930</v>
      </c>
      <c r="L241" s="1" t="s">
        <v>798</v>
      </c>
      <c r="N241" s="2">
        <v>45667</v>
      </c>
      <c r="O241">
        <f t="shared" si="3"/>
        <v>0</v>
      </c>
      <c r="P241">
        <f>IF(Customer_listing_Active_And_Suspended[[#This Row],[Current Bill]] &lt;= Customer_listing_Active_And_Suspended[[#This Row],[CURRENT PAYMENT]], 0,Customer_listing_Active_And_Suspended[[#This Row],[Current Bill]]-Customer_listing_Active_And_Suspended[[#This Row],[CURRENT PAYMENT]])</f>
        <v>29885.65</v>
      </c>
      <c r="Q241" s="1" t="str" cm="1">
        <f t="array" ref="Q241">_xlfn.SWITCH(TRUE,
H241 = 0, "Suspended",
M241 = 0, "Non Payment",
M241 &gt; H241, "Full Payment",
M241 &lt; H241, "Part Payment"
)</f>
        <v>Non Payment</v>
      </c>
      <c r="R241" s="1" t="str">
        <f>_xlfn.IFNA(VLOOKUP(K241,'ESR-DT Mapping'!A:E,5,0),"MD")</f>
        <v>Fatai Yekeen</v>
      </c>
    </row>
    <row r="242" spans="1:18" x14ac:dyDescent="0.25">
      <c r="A242">
        <v>102615142</v>
      </c>
      <c r="B242" s="1" t="s">
        <v>9211</v>
      </c>
      <c r="C242" s="1" t="s">
        <v>9212</v>
      </c>
      <c r="D242" s="1" t="s">
        <v>13</v>
      </c>
      <c r="E242" s="1" t="s">
        <v>34</v>
      </c>
      <c r="F242" s="1" t="s">
        <v>9846</v>
      </c>
      <c r="G242">
        <v>0</v>
      </c>
      <c r="H242">
        <v>0</v>
      </c>
      <c r="I242">
        <v>349080.35</v>
      </c>
      <c r="J242" s="1" t="s">
        <v>389</v>
      </c>
      <c r="K242">
        <v>1000264930</v>
      </c>
      <c r="L242" s="1" t="s">
        <v>798</v>
      </c>
      <c r="N242" s="2"/>
      <c r="O242">
        <f t="shared" si="3"/>
        <v>0</v>
      </c>
      <c r="P242">
        <f>IF(Customer_listing_Active_And_Suspended[[#This Row],[Current Bill]] &lt;= Customer_listing_Active_And_Suspended[[#This Row],[CURRENT PAYMENT]], 0,Customer_listing_Active_And_Suspended[[#This Row],[Current Bill]]-Customer_listing_Active_And_Suspended[[#This Row],[CURRENT PAYMENT]])</f>
        <v>0</v>
      </c>
      <c r="Q242" s="1" t="str" cm="1">
        <f t="array" ref="Q242">_xlfn.SWITCH(TRUE,
H242 = 0, "Suspended",
M242 = 0, "Non Payment",
M242 &gt; H242, "Full Payment",
M242 &lt; H242, "Part Payment"
)</f>
        <v>Suspended</v>
      </c>
      <c r="R242" s="1" t="str">
        <f>_xlfn.IFNA(VLOOKUP(K242,'ESR-DT Mapping'!A:E,5,0),"MD")</f>
        <v>Fatai Yekeen</v>
      </c>
    </row>
    <row r="243" spans="1:18" x14ac:dyDescent="0.25">
      <c r="A243">
        <v>100540486</v>
      </c>
      <c r="B243" s="1" t="s">
        <v>3950</v>
      </c>
      <c r="C243" s="1" t="s">
        <v>3951</v>
      </c>
      <c r="D243" s="1" t="s">
        <v>13</v>
      </c>
      <c r="E243" s="1" t="s">
        <v>14</v>
      </c>
      <c r="F243" s="1" t="s">
        <v>9846</v>
      </c>
      <c r="G243">
        <v>607</v>
      </c>
      <c r="H243">
        <v>29885.65</v>
      </c>
      <c r="I243">
        <v>616100.61</v>
      </c>
      <c r="J243" s="1" t="s">
        <v>389</v>
      </c>
      <c r="K243">
        <v>1000264930</v>
      </c>
      <c r="L243" s="1" t="s">
        <v>798</v>
      </c>
      <c r="N243" s="2">
        <v>43696</v>
      </c>
      <c r="O243">
        <f t="shared" si="3"/>
        <v>0</v>
      </c>
      <c r="P243">
        <f>IF(Customer_listing_Active_And_Suspended[[#This Row],[Current Bill]] &lt;= Customer_listing_Active_And_Suspended[[#This Row],[CURRENT PAYMENT]], 0,Customer_listing_Active_And_Suspended[[#This Row],[Current Bill]]-Customer_listing_Active_And_Suspended[[#This Row],[CURRENT PAYMENT]])</f>
        <v>29885.65</v>
      </c>
      <c r="Q243" s="1" t="str" cm="1">
        <f t="array" ref="Q243">_xlfn.SWITCH(TRUE,
H243 = 0, "Suspended",
M243 = 0, "Non Payment",
M243 &gt; H243, "Full Payment",
M243 &lt; H243, "Part Payment"
)</f>
        <v>Non Payment</v>
      </c>
      <c r="R243" s="1" t="str">
        <f>_xlfn.IFNA(VLOOKUP(K243,'ESR-DT Mapping'!A:E,5,0),"MD")</f>
        <v>Fatai Yekeen</v>
      </c>
    </row>
    <row r="244" spans="1:18" x14ac:dyDescent="0.25">
      <c r="A244">
        <v>102177299</v>
      </c>
      <c r="B244" s="1" t="s">
        <v>9172</v>
      </c>
      <c r="C244" s="1" t="s">
        <v>9173</v>
      </c>
      <c r="D244" s="1" t="s">
        <v>13</v>
      </c>
      <c r="E244" s="1" t="s">
        <v>14</v>
      </c>
      <c r="F244" s="1" t="s">
        <v>9846</v>
      </c>
      <c r="G244">
        <v>607</v>
      </c>
      <c r="H244">
        <v>29885.65</v>
      </c>
      <c r="I244">
        <v>243334.71</v>
      </c>
      <c r="J244" s="1" t="s">
        <v>389</v>
      </c>
      <c r="K244">
        <v>1000264930</v>
      </c>
      <c r="L244" s="1" t="s">
        <v>798</v>
      </c>
      <c r="N244" s="2">
        <v>45743</v>
      </c>
      <c r="O244">
        <f t="shared" si="3"/>
        <v>0</v>
      </c>
      <c r="P244">
        <f>IF(Customer_listing_Active_And_Suspended[[#This Row],[Current Bill]] &lt;= Customer_listing_Active_And_Suspended[[#This Row],[CURRENT PAYMENT]], 0,Customer_listing_Active_And_Suspended[[#This Row],[Current Bill]]-Customer_listing_Active_And_Suspended[[#This Row],[CURRENT PAYMENT]])</f>
        <v>29885.65</v>
      </c>
      <c r="Q244" s="1" t="str" cm="1">
        <f t="array" ref="Q244">_xlfn.SWITCH(TRUE,
H244 = 0, "Suspended",
M244 = 0, "Non Payment",
M244 &gt; H244, "Full Payment",
M244 &lt; H244, "Part Payment"
)</f>
        <v>Non Payment</v>
      </c>
      <c r="R244" s="1" t="str">
        <f>_xlfn.IFNA(VLOOKUP(K244,'ESR-DT Mapping'!A:E,5,0),"MD")</f>
        <v>Fatai Yekeen</v>
      </c>
    </row>
    <row r="245" spans="1:18" x14ac:dyDescent="0.25">
      <c r="A245">
        <v>100539682</v>
      </c>
      <c r="B245" s="1" t="s">
        <v>9081</v>
      </c>
      <c r="C245" s="1" t="s">
        <v>9082</v>
      </c>
      <c r="D245" s="1" t="s">
        <v>437</v>
      </c>
      <c r="E245" s="1" t="s">
        <v>14</v>
      </c>
      <c r="F245" s="1" t="s">
        <v>9847</v>
      </c>
      <c r="G245">
        <v>4500</v>
      </c>
      <c r="H245">
        <v>258370.88</v>
      </c>
      <c r="I245">
        <v>253793.78</v>
      </c>
      <c r="J245" s="1" t="s">
        <v>389</v>
      </c>
      <c r="K245">
        <v>1000264930</v>
      </c>
      <c r="L245" s="1" t="s">
        <v>798</v>
      </c>
      <c r="N245" s="2"/>
      <c r="O245">
        <f t="shared" si="3"/>
        <v>0</v>
      </c>
      <c r="P245">
        <f>IF(Customer_listing_Active_And_Suspended[[#This Row],[Current Bill]] &lt;= Customer_listing_Active_And_Suspended[[#This Row],[CURRENT PAYMENT]], 0,Customer_listing_Active_And_Suspended[[#This Row],[Current Bill]]-Customer_listing_Active_And_Suspended[[#This Row],[CURRENT PAYMENT]])</f>
        <v>258370.88</v>
      </c>
      <c r="Q245" s="1" t="str" cm="1">
        <f t="array" ref="Q245">_xlfn.SWITCH(TRUE,
H245 = 0, "Suspended",
M245 = 0, "Non Payment",
M245 &gt; H245, "Full Payment",
M245 &lt; H245, "Part Payment"
)</f>
        <v>Non Payment</v>
      </c>
      <c r="R245" s="1" t="str">
        <f>_xlfn.IFNA(VLOOKUP(K245,'ESR-DT Mapping'!A:E,5,0),"MD")</f>
        <v>Fatai Yekeen</v>
      </c>
    </row>
    <row r="246" spans="1:18" x14ac:dyDescent="0.25">
      <c r="A246">
        <v>100067856</v>
      </c>
      <c r="B246" s="1" t="s">
        <v>1979</v>
      </c>
      <c r="C246" s="1" t="s">
        <v>1980</v>
      </c>
      <c r="D246" s="1" t="s">
        <v>437</v>
      </c>
      <c r="E246" s="1" t="s">
        <v>14</v>
      </c>
      <c r="F246" s="1" t="s">
        <v>9847</v>
      </c>
      <c r="G246">
        <v>4500</v>
      </c>
      <c r="H246">
        <v>258370.88</v>
      </c>
      <c r="I246">
        <v>1462282.59</v>
      </c>
      <c r="J246" s="1" t="s">
        <v>389</v>
      </c>
      <c r="K246">
        <v>1002049255</v>
      </c>
      <c r="L246" s="1" t="s">
        <v>1981</v>
      </c>
      <c r="N246" s="2"/>
      <c r="O246">
        <f t="shared" si="3"/>
        <v>0</v>
      </c>
      <c r="P246">
        <f>IF(Customer_listing_Active_And_Suspended[[#This Row],[Current Bill]] &lt;= Customer_listing_Active_And_Suspended[[#This Row],[CURRENT PAYMENT]], 0,Customer_listing_Active_And_Suspended[[#This Row],[Current Bill]]-Customer_listing_Active_And_Suspended[[#This Row],[CURRENT PAYMENT]])</f>
        <v>258370.88</v>
      </c>
      <c r="Q246" s="1" t="str" cm="1">
        <f t="array" ref="Q246">_xlfn.SWITCH(TRUE,
H246 = 0, "Suspended",
M246 = 0, "Non Payment",
M246 &gt; H246, "Full Payment",
M246 &lt; H246, "Part Payment"
)</f>
        <v>Non Payment</v>
      </c>
      <c r="R246" s="1" t="str">
        <f>_xlfn.IFNA(VLOOKUP(K246,'ESR-DT Mapping'!A:E,5,0),"MD")</f>
        <v>MD</v>
      </c>
    </row>
    <row r="247" spans="1:18" x14ac:dyDescent="0.25">
      <c r="A247">
        <v>102546204</v>
      </c>
      <c r="B247" s="1" t="s">
        <v>3253</v>
      </c>
      <c r="C247" s="1" t="s">
        <v>3307</v>
      </c>
      <c r="D247" s="1" t="s">
        <v>13</v>
      </c>
      <c r="E247" s="1" t="s">
        <v>14</v>
      </c>
      <c r="F247" s="1" t="s">
        <v>9846</v>
      </c>
      <c r="G247">
        <v>915</v>
      </c>
      <c r="H247">
        <v>45050.03</v>
      </c>
      <c r="I247">
        <v>306233.48</v>
      </c>
      <c r="J247" s="1" t="s">
        <v>89</v>
      </c>
      <c r="K247">
        <v>1000260298</v>
      </c>
      <c r="L247" s="1" t="s">
        <v>3308</v>
      </c>
      <c r="N247" s="2">
        <v>45798</v>
      </c>
      <c r="O247">
        <f t="shared" si="3"/>
        <v>0</v>
      </c>
      <c r="P247">
        <f>IF(Customer_listing_Active_And_Suspended[[#This Row],[Current Bill]] &lt;= Customer_listing_Active_And_Suspended[[#This Row],[CURRENT PAYMENT]], 0,Customer_listing_Active_And_Suspended[[#This Row],[Current Bill]]-Customer_listing_Active_And_Suspended[[#This Row],[CURRENT PAYMENT]])</f>
        <v>45050.03</v>
      </c>
      <c r="Q247" s="1" t="str" cm="1">
        <f t="array" ref="Q247">_xlfn.SWITCH(TRUE,
H247 = 0, "Suspended",
M247 = 0, "Non Payment",
M247 &gt; H247, "Full Payment",
M247 &lt; H247, "Part Payment"
)</f>
        <v>Non Payment</v>
      </c>
      <c r="R247" s="1" t="str">
        <f>_xlfn.IFNA(VLOOKUP(K247,'ESR-DT Mapping'!A:E,5,0),"MD")</f>
        <v>Titilope Enitan Emmanuel</v>
      </c>
    </row>
    <row r="248" spans="1:18" x14ac:dyDescent="0.25">
      <c r="A248">
        <v>100537096</v>
      </c>
      <c r="B248" s="1" t="s">
        <v>3255</v>
      </c>
      <c r="C248" s="1" t="s">
        <v>3256</v>
      </c>
      <c r="D248" s="1" t="s">
        <v>13</v>
      </c>
      <c r="E248" s="1" t="s">
        <v>14</v>
      </c>
      <c r="F248" s="1" t="s">
        <v>9846</v>
      </c>
      <c r="G248">
        <v>915</v>
      </c>
      <c r="H248">
        <v>45050.03</v>
      </c>
      <c r="I248">
        <v>805369.68</v>
      </c>
      <c r="J248" s="1" t="s">
        <v>89</v>
      </c>
      <c r="K248">
        <v>1000260044</v>
      </c>
      <c r="L248" s="1" t="s">
        <v>3249</v>
      </c>
      <c r="N248" s="2">
        <v>45800</v>
      </c>
      <c r="O248">
        <f t="shared" si="3"/>
        <v>0</v>
      </c>
      <c r="P248">
        <f>IF(Customer_listing_Active_And_Suspended[[#This Row],[Current Bill]] &lt;= Customer_listing_Active_And_Suspended[[#This Row],[CURRENT PAYMENT]], 0,Customer_listing_Active_And_Suspended[[#This Row],[Current Bill]]-Customer_listing_Active_And_Suspended[[#This Row],[CURRENT PAYMENT]])</f>
        <v>45050.03</v>
      </c>
      <c r="Q248" s="1" t="str" cm="1">
        <f t="array" ref="Q248">_xlfn.SWITCH(TRUE,
H248 = 0, "Suspended",
M248 = 0, "Non Payment",
M248 &gt; H248, "Full Payment",
M248 &lt; H248, "Part Payment"
)</f>
        <v>Non Payment</v>
      </c>
      <c r="R248" s="1" t="str">
        <f>_xlfn.IFNA(VLOOKUP(K248,'ESR-DT Mapping'!A:E,5,0),"MD")</f>
        <v>Titilope Enitan Emmanuel</v>
      </c>
    </row>
    <row r="249" spans="1:18" x14ac:dyDescent="0.25">
      <c r="A249">
        <v>100539516</v>
      </c>
      <c r="B249" s="1" t="s">
        <v>3252</v>
      </c>
      <c r="C249" s="1" t="s">
        <v>3251</v>
      </c>
      <c r="D249" s="1" t="s">
        <v>13</v>
      </c>
      <c r="E249" s="1" t="s">
        <v>14</v>
      </c>
      <c r="F249" s="1" t="s">
        <v>9846</v>
      </c>
      <c r="G249">
        <v>915</v>
      </c>
      <c r="H249">
        <v>45050.03</v>
      </c>
      <c r="I249">
        <v>260093.74</v>
      </c>
      <c r="J249" s="1" t="s">
        <v>89</v>
      </c>
      <c r="K249">
        <v>1000260044</v>
      </c>
      <c r="L249" s="1" t="s">
        <v>3249</v>
      </c>
      <c r="N249" s="2">
        <v>45798</v>
      </c>
      <c r="O249">
        <f t="shared" si="3"/>
        <v>0</v>
      </c>
      <c r="P249">
        <f>IF(Customer_listing_Active_And_Suspended[[#This Row],[Current Bill]] &lt;= Customer_listing_Active_And_Suspended[[#This Row],[CURRENT PAYMENT]], 0,Customer_listing_Active_And_Suspended[[#This Row],[Current Bill]]-Customer_listing_Active_And_Suspended[[#This Row],[CURRENT PAYMENT]])</f>
        <v>45050.03</v>
      </c>
      <c r="Q249" s="1" t="str" cm="1">
        <f t="array" ref="Q249">_xlfn.SWITCH(TRUE,
H249 = 0, "Suspended",
M249 = 0, "Non Payment",
M249 &gt; H249, "Full Payment",
M249 &lt; H249, "Part Payment"
)</f>
        <v>Non Payment</v>
      </c>
      <c r="R249" s="1" t="str">
        <f>_xlfn.IFNA(VLOOKUP(K249,'ESR-DT Mapping'!A:E,5,0),"MD")</f>
        <v>Titilope Enitan Emmanuel</v>
      </c>
    </row>
    <row r="250" spans="1:18" x14ac:dyDescent="0.25">
      <c r="A250">
        <v>102795321</v>
      </c>
      <c r="B250" s="1" t="s">
        <v>3250</v>
      </c>
      <c r="C250" s="1" t="s">
        <v>3251</v>
      </c>
      <c r="D250" s="1" t="s">
        <v>13</v>
      </c>
      <c r="E250" s="1" t="s">
        <v>14</v>
      </c>
      <c r="F250" s="1" t="s">
        <v>9846</v>
      </c>
      <c r="G250">
        <v>915</v>
      </c>
      <c r="H250">
        <v>45050.03</v>
      </c>
      <c r="I250">
        <v>278398.28000000003</v>
      </c>
      <c r="J250" s="1" t="s">
        <v>89</v>
      </c>
      <c r="K250">
        <v>1000260044</v>
      </c>
      <c r="L250" s="1" t="s">
        <v>3249</v>
      </c>
      <c r="N250" s="2">
        <v>45798</v>
      </c>
      <c r="O250">
        <f t="shared" si="3"/>
        <v>0</v>
      </c>
      <c r="P250">
        <f>IF(Customer_listing_Active_And_Suspended[[#This Row],[Current Bill]] &lt;= Customer_listing_Active_And_Suspended[[#This Row],[CURRENT PAYMENT]], 0,Customer_listing_Active_And_Suspended[[#This Row],[Current Bill]]-Customer_listing_Active_And_Suspended[[#This Row],[CURRENT PAYMENT]])</f>
        <v>45050.03</v>
      </c>
      <c r="Q250" s="1" t="str" cm="1">
        <f t="array" ref="Q250">_xlfn.SWITCH(TRUE,
H250 = 0, "Suspended",
M250 = 0, "Non Payment",
M250 &gt; H250, "Full Payment",
M250 &lt; H250, "Part Payment"
)</f>
        <v>Non Payment</v>
      </c>
      <c r="R250" s="1" t="str">
        <f>_xlfn.IFNA(VLOOKUP(K250,'ESR-DT Mapping'!A:E,5,0),"MD")</f>
        <v>Titilope Enitan Emmanuel</v>
      </c>
    </row>
    <row r="251" spans="1:18" x14ac:dyDescent="0.25">
      <c r="A251">
        <v>102795319</v>
      </c>
      <c r="B251" s="1" t="s">
        <v>3250</v>
      </c>
      <c r="C251" s="1" t="s">
        <v>3251</v>
      </c>
      <c r="D251" s="1" t="s">
        <v>13</v>
      </c>
      <c r="E251" s="1" t="s">
        <v>14</v>
      </c>
      <c r="F251" s="1" t="s">
        <v>9846</v>
      </c>
      <c r="G251">
        <v>915</v>
      </c>
      <c r="H251">
        <v>45050.03</v>
      </c>
      <c r="I251">
        <v>278398.28000000003</v>
      </c>
      <c r="J251" s="1" t="s">
        <v>89</v>
      </c>
      <c r="K251">
        <v>1000260044</v>
      </c>
      <c r="L251" s="1" t="s">
        <v>3249</v>
      </c>
      <c r="N251" s="2">
        <v>45798</v>
      </c>
      <c r="O251">
        <f t="shared" si="3"/>
        <v>0</v>
      </c>
      <c r="P251">
        <f>IF(Customer_listing_Active_And_Suspended[[#This Row],[Current Bill]] &lt;= Customer_listing_Active_And_Suspended[[#This Row],[CURRENT PAYMENT]], 0,Customer_listing_Active_And_Suspended[[#This Row],[Current Bill]]-Customer_listing_Active_And_Suspended[[#This Row],[CURRENT PAYMENT]])</f>
        <v>45050.03</v>
      </c>
      <c r="Q251" s="1" t="str" cm="1">
        <f t="array" ref="Q251">_xlfn.SWITCH(TRUE,
H251 = 0, "Suspended",
M251 = 0, "Non Payment",
M251 &gt; H251, "Full Payment",
M251 &lt; H251, "Part Payment"
)</f>
        <v>Non Payment</v>
      </c>
      <c r="R251" s="1" t="str">
        <f>_xlfn.IFNA(VLOOKUP(K251,'ESR-DT Mapping'!A:E,5,0),"MD")</f>
        <v>Titilope Enitan Emmanuel</v>
      </c>
    </row>
    <row r="252" spans="1:18" x14ac:dyDescent="0.25">
      <c r="A252">
        <v>102795320</v>
      </c>
      <c r="B252" s="1" t="s">
        <v>3250</v>
      </c>
      <c r="C252" s="1" t="s">
        <v>3251</v>
      </c>
      <c r="D252" s="1" t="s">
        <v>13</v>
      </c>
      <c r="E252" s="1" t="s">
        <v>14</v>
      </c>
      <c r="F252" s="1" t="s">
        <v>9846</v>
      </c>
      <c r="G252">
        <v>915</v>
      </c>
      <c r="H252">
        <v>45050.03</v>
      </c>
      <c r="I252">
        <v>278398.28000000003</v>
      </c>
      <c r="J252" s="1" t="s">
        <v>89</v>
      </c>
      <c r="K252">
        <v>1000260044</v>
      </c>
      <c r="L252" s="1" t="s">
        <v>3249</v>
      </c>
      <c r="N252" s="2">
        <v>45798</v>
      </c>
      <c r="O252">
        <f t="shared" si="3"/>
        <v>0</v>
      </c>
      <c r="P252">
        <f>IF(Customer_listing_Active_And_Suspended[[#This Row],[Current Bill]] &lt;= Customer_listing_Active_And_Suspended[[#This Row],[CURRENT PAYMENT]], 0,Customer_listing_Active_And_Suspended[[#This Row],[Current Bill]]-Customer_listing_Active_And_Suspended[[#This Row],[CURRENT PAYMENT]])</f>
        <v>45050.03</v>
      </c>
      <c r="Q252" s="1" t="str" cm="1">
        <f t="array" ref="Q252">_xlfn.SWITCH(TRUE,
H252 = 0, "Suspended",
M252 = 0, "Non Payment",
M252 &gt; H252, "Full Payment",
M252 &lt; H252, "Part Payment"
)</f>
        <v>Non Payment</v>
      </c>
      <c r="R252" s="1" t="str">
        <f>_xlfn.IFNA(VLOOKUP(K252,'ESR-DT Mapping'!A:E,5,0),"MD")</f>
        <v>Titilope Enitan Emmanuel</v>
      </c>
    </row>
    <row r="253" spans="1:18" x14ac:dyDescent="0.25">
      <c r="A253">
        <v>100539526</v>
      </c>
      <c r="B253" s="1" t="s">
        <v>3253</v>
      </c>
      <c r="C253" s="1" t="s">
        <v>3254</v>
      </c>
      <c r="D253" s="1" t="s">
        <v>13</v>
      </c>
      <c r="E253" s="1" t="s">
        <v>14</v>
      </c>
      <c r="F253" s="1" t="s">
        <v>9846</v>
      </c>
      <c r="G253">
        <v>915</v>
      </c>
      <c r="H253">
        <v>45050.03</v>
      </c>
      <c r="I253">
        <v>133978.46</v>
      </c>
      <c r="J253" s="1" t="s">
        <v>89</v>
      </c>
      <c r="K253">
        <v>1000260044</v>
      </c>
      <c r="L253" s="1" t="s">
        <v>3249</v>
      </c>
      <c r="N253" s="2">
        <v>45797</v>
      </c>
      <c r="O253">
        <f t="shared" si="3"/>
        <v>0</v>
      </c>
      <c r="P253">
        <f>IF(Customer_listing_Active_And_Suspended[[#This Row],[Current Bill]] &lt;= Customer_listing_Active_And_Suspended[[#This Row],[CURRENT PAYMENT]], 0,Customer_listing_Active_And_Suspended[[#This Row],[Current Bill]]-Customer_listing_Active_And_Suspended[[#This Row],[CURRENT PAYMENT]])</f>
        <v>45050.03</v>
      </c>
      <c r="Q253" s="1" t="str" cm="1">
        <f t="array" ref="Q253">_xlfn.SWITCH(TRUE,
H253 = 0, "Suspended",
M253 = 0, "Non Payment",
M253 &gt; H253, "Full Payment",
M253 &lt; H253, "Part Payment"
)</f>
        <v>Non Payment</v>
      </c>
      <c r="R253" s="1" t="str">
        <f>_xlfn.IFNA(VLOOKUP(K253,'ESR-DT Mapping'!A:E,5,0),"MD")</f>
        <v>Titilope Enitan Emmanuel</v>
      </c>
    </row>
    <row r="254" spans="1:18" x14ac:dyDescent="0.25">
      <c r="A254">
        <v>102795317</v>
      </c>
      <c r="B254" s="1" t="s">
        <v>3247</v>
      </c>
      <c r="C254" s="1" t="s">
        <v>3248</v>
      </c>
      <c r="D254" s="1" t="s">
        <v>13</v>
      </c>
      <c r="E254" s="1" t="s">
        <v>14</v>
      </c>
      <c r="F254" s="1" t="s">
        <v>9846</v>
      </c>
      <c r="G254">
        <v>915</v>
      </c>
      <c r="H254">
        <v>45050.03</v>
      </c>
      <c r="I254">
        <v>278398.28000000003</v>
      </c>
      <c r="J254" s="1" t="s">
        <v>89</v>
      </c>
      <c r="K254">
        <v>1000260044</v>
      </c>
      <c r="L254" s="1" t="s">
        <v>3249</v>
      </c>
      <c r="N254" s="2">
        <v>45798</v>
      </c>
      <c r="O254">
        <f t="shared" si="3"/>
        <v>0</v>
      </c>
      <c r="P254">
        <f>IF(Customer_listing_Active_And_Suspended[[#This Row],[Current Bill]] &lt;= Customer_listing_Active_And_Suspended[[#This Row],[CURRENT PAYMENT]], 0,Customer_listing_Active_And_Suspended[[#This Row],[Current Bill]]-Customer_listing_Active_And_Suspended[[#This Row],[CURRENT PAYMENT]])</f>
        <v>45050.03</v>
      </c>
      <c r="Q254" s="1" t="str" cm="1">
        <f t="array" ref="Q254">_xlfn.SWITCH(TRUE,
H254 = 0, "Suspended",
M254 = 0, "Non Payment",
M254 &gt; H254, "Full Payment",
M254 &lt; H254, "Part Payment"
)</f>
        <v>Non Payment</v>
      </c>
      <c r="R254" s="1" t="str">
        <f>_xlfn.IFNA(VLOOKUP(K254,'ESR-DT Mapping'!A:E,5,0),"MD")</f>
        <v>Titilope Enitan Emmanuel</v>
      </c>
    </row>
    <row r="255" spans="1:18" x14ac:dyDescent="0.25">
      <c r="A255">
        <v>102795318</v>
      </c>
      <c r="B255" s="1" t="s">
        <v>3247</v>
      </c>
      <c r="C255" s="1" t="s">
        <v>3248</v>
      </c>
      <c r="D255" s="1" t="s">
        <v>13</v>
      </c>
      <c r="E255" s="1" t="s">
        <v>14</v>
      </c>
      <c r="F255" s="1" t="s">
        <v>9846</v>
      </c>
      <c r="G255">
        <v>915</v>
      </c>
      <c r="H255">
        <v>45050.03</v>
      </c>
      <c r="I255">
        <v>278398.28000000003</v>
      </c>
      <c r="J255" s="1" t="s">
        <v>89</v>
      </c>
      <c r="K255">
        <v>1000260044</v>
      </c>
      <c r="L255" s="1" t="s">
        <v>3249</v>
      </c>
      <c r="N255" s="2">
        <v>45798</v>
      </c>
      <c r="O255">
        <f t="shared" si="3"/>
        <v>0</v>
      </c>
      <c r="P255">
        <f>IF(Customer_listing_Active_And_Suspended[[#This Row],[Current Bill]] &lt;= Customer_listing_Active_And_Suspended[[#This Row],[CURRENT PAYMENT]], 0,Customer_listing_Active_And_Suspended[[#This Row],[Current Bill]]-Customer_listing_Active_And_Suspended[[#This Row],[CURRENT PAYMENT]])</f>
        <v>45050.03</v>
      </c>
      <c r="Q255" s="1" t="str" cm="1">
        <f t="array" ref="Q255">_xlfn.SWITCH(TRUE,
H255 = 0, "Suspended",
M255 = 0, "Non Payment",
M255 &gt; H255, "Full Payment",
M255 &lt; H255, "Part Payment"
)</f>
        <v>Non Payment</v>
      </c>
      <c r="R255" s="1" t="str">
        <f>_xlfn.IFNA(VLOOKUP(K255,'ESR-DT Mapping'!A:E,5,0),"MD")</f>
        <v>Titilope Enitan Emmanuel</v>
      </c>
    </row>
    <row r="256" spans="1:18" x14ac:dyDescent="0.25">
      <c r="A256">
        <v>100537116</v>
      </c>
      <c r="B256" s="1" t="s">
        <v>8367</v>
      </c>
      <c r="C256" s="1" t="s">
        <v>3248</v>
      </c>
      <c r="D256" s="1" t="s">
        <v>13</v>
      </c>
      <c r="E256" s="1" t="s">
        <v>14</v>
      </c>
      <c r="F256" s="1" t="s">
        <v>9846</v>
      </c>
      <c r="G256">
        <v>915</v>
      </c>
      <c r="H256">
        <v>45050.03</v>
      </c>
      <c r="I256">
        <v>343917.92</v>
      </c>
      <c r="J256" s="1" t="s">
        <v>89</v>
      </c>
      <c r="K256">
        <v>1000260044</v>
      </c>
      <c r="L256" s="1" t="s">
        <v>3249</v>
      </c>
      <c r="N256" s="2">
        <v>45684</v>
      </c>
      <c r="O256">
        <f t="shared" si="3"/>
        <v>0</v>
      </c>
      <c r="P256">
        <f>IF(Customer_listing_Active_And_Suspended[[#This Row],[Current Bill]] &lt;= Customer_listing_Active_And_Suspended[[#This Row],[CURRENT PAYMENT]], 0,Customer_listing_Active_And_Suspended[[#This Row],[Current Bill]]-Customer_listing_Active_And_Suspended[[#This Row],[CURRENT PAYMENT]])</f>
        <v>45050.03</v>
      </c>
      <c r="Q256" s="1" t="str" cm="1">
        <f t="array" ref="Q256">_xlfn.SWITCH(TRUE,
H256 = 0, "Suspended",
M256 = 0, "Non Payment",
M256 &gt; H256, "Full Payment",
M256 &lt; H256, "Part Payment"
)</f>
        <v>Non Payment</v>
      </c>
      <c r="R256" s="1" t="str">
        <f>_xlfn.IFNA(VLOOKUP(K256,'ESR-DT Mapping'!A:E,5,0),"MD")</f>
        <v>Titilope Enitan Emmanuel</v>
      </c>
    </row>
    <row r="257" spans="1:18" x14ac:dyDescent="0.25">
      <c r="A257">
        <v>102795315</v>
      </c>
      <c r="B257" s="1" t="s">
        <v>3247</v>
      </c>
      <c r="C257" s="1" t="s">
        <v>3248</v>
      </c>
      <c r="D257" s="1" t="s">
        <v>13</v>
      </c>
      <c r="E257" s="1" t="s">
        <v>14</v>
      </c>
      <c r="F257" s="1" t="s">
        <v>9846</v>
      </c>
      <c r="G257">
        <v>915</v>
      </c>
      <c r="H257">
        <v>45050.03</v>
      </c>
      <c r="I257">
        <v>278398.28000000003</v>
      </c>
      <c r="J257" s="1" t="s">
        <v>89</v>
      </c>
      <c r="K257">
        <v>1000260044</v>
      </c>
      <c r="L257" s="1" t="s">
        <v>3249</v>
      </c>
      <c r="N257" s="2">
        <v>45798</v>
      </c>
      <c r="O257">
        <f t="shared" si="3"/>
        <v>0</v>
      </c>
      <c r="P257">
        <f>IF(Customer_listing_Active_And_Suspended[[#This Row],[Current Bill]] &lt;= Customer_listing_Active_And_Suspended[[#This Row],[CURRENT PAYMENT]], 0,Customer_listing_Active_And_Suspended[[#This Row],[Current Bill]]-Customer_listing_Active_And_Suspended[[#This Row],[CURRENT PAYMENT]])</f>
        <v>45050.03</v>
      </c>
      <c r="Q257" s="1" t="str" cm="1">
        <f t="array" ref="Q257">_xlfn.SWITCH(TRUE,
H257 = 0, "Suspended",
M257 = 0, "Non Payment",
M257 &gt; H257, "Full Payment",
M257 &lt; H257, "Part Payment"
)</f>
        <v>Non Payment</v>
      </c>
      <c r="R257" s="1" t="str">
        <f>_xlfn.IFNA(VLOOKUP(K257,'ESR-DT Mapping'!A:E,5,0),"MD")</f>
        <v>Titilope Enitan Emmanuel</v>
      </c>
    </row>
    <row r="258" spans="1:18" x14ac:dyDescent="0.25">
      <c r="A258">
        <v>102795316</v>
      </c>
      <c r="B258" s="1" t="s">
        <v>3247</v>
      </c>
      <c r="C258" s="1" t="s">
        <v>3248</v>
      </c>
      <c r="D258" s="1" t="s">
        <v>13</v>
      </c>
      <c r="E258" s="1" t="s">
        <v>14</v>
      </c>
      <c r="F258" s="1" t="s">
        <v>9846</v>
      </c>
      <c r="G258">
        <v>915</v>
      </c>
      <c r="H258">
        <v>45050.03</v>
      </c>
      <c r="I258">
        <v>278393.28000000003</v>
      </c>
      <c r="J258" s="1" t="s">
        <v>89</v>
      </c>
      <c r="K258">
        <v>1000260044</v>
      </c>
      <c r="L258" s="1" t="s">
        <v>3249</v>
      </c>
      <c r="M258">
        <v>5</v>
      </c>
      <c r="N258" s="2">
        <v>45811</v>
      </c>
      <c r="O258">
        <f t="shared" ref="O258:O321" si="4">IF(M258 &gt; H258, M258 - H258, 0)</f>
        <v>0</v>
      </c>
      <c r="P258">
        <f>IF(Customer_listing_Active_And_Suspended[[#This Row],[Current Bill]] &lt;= Customer_listing_Active_And_Suspended[[#This Row],[CURRENT PAYMENT]], 0,Customer_listing_Active_And_Suspended[[#This Row],[Current Bill]]-Customer_listing_Active_And_Suspended[[#This Row],[CURRENT PAYMENT]])</f>
        <v>45045.03</v>
      </c>
      <c r="Q258" s="1" t="str" cm="1">
        <f t="array" ref="Q258">_xlfn.SWITCH(TRUE,
H258 = 0, "Suspended",
M258 = 0, "Non Payment",
M258 &gt; H258, "Full Payment",
M258 &lt; H258, "Part Payment"
)</f>
        <v>Part Payment</v>
      </c>
      <c r="R258" s="1" t="str">
        <f>_xlfn.IFNA(VLOOKUP(K258,'ESR-DT Mapping'!A:E,5,0),"MD")</f>
        <v>Titilope Enitan Emmanuel</v>
      </c>
    </row>
    <row r="259" spans="1:18" x14ac:dyDescent="0.25">
      <c r="A259">
        <v>100537100</v>
      </c>
      <c r="B259" s="1" t="s">
        <v>3305</v>
      </c>
      <c r="C259" s="1" t="s">
        <v>3306</v>
      </c>
      <c r="D259" s="1" t="s">
        <v>13</v>
      </c>
      <c r="E259" s="1" t="s">
        <v>14</v>
      </c>
      <c r="F259" s="1" t="s">
        <v>9846</v>
      </c>
      <c r="G259">
        <v>915</v>
      </c>
      <c r="H259">
        <v>45050.03</v>
      </c>
      <c r="I259">
        <v>145306.85999999999</v>
      </c>
      <c r="J259" s="1" t="s">
        <v>89</v>
      </c>
      <c r="K259">
        <v>1000260044</v>
      </c>
      <c r="L259" s="1" t="s">
        <v>3249</v>
      </c>
      <c r="N259" s="2">
        <v>45793</v>
      </c>
      <c r="O259">
        <f t="shared" si="4"/>
        <v>0</v>
      </c>
      <c r="P259">
        <f>IF(Customer_listing_Active_And_Suspended[[#This Row],[Current Bill]] &lt;= Customer_listing_Active_And_Suspended[[#This Row],[CURRENT PAYMENT]], 0,Customer_listing_Active_And_Suspended[[#This Row],[Current Bill]]-Customer_listing_Active_And_Suspended[[#This Row],[CURRENT PAYMENT]])</f>
        <v>45050.03</v>
      </c>
      <c r="Q259" s="1" t="str" cm="1">
        <f t="array" ref="Q259">_xlfn.SWITCH(TRUE,
H259 = 0, "Suspended",
M259 = 0, "Non Payment",
M259 &gt; H259, "Full Payment",
M259 &lt; H259, "Part Payment"
)</f>
        <v>Non Payment</v>
      </c>
      <c r="R259" s="1" t="str">
        <f>_xlfn.IFNA(VLOOKUP(K259,'ESR-DT Mapping'!A:E,5,0),"MD")</f>
        <v>Titilope Enitan Emmanuel</v>
      </c>
    </row>
    <row r="260" spans="1:18" x14ac:dyDescent="0.25">
      <c r="A260">
        <v>100539967</v>
      </c>
      <c r="B260" s="1" t="s">
        <v>3909</v>
      </c>
      <c r="C260" s="1" t="s">
        <v>3910</v>
      </c>
      <c r="D260" s="1" t="s">
        <v>13</v>
      </c>
      <c r="E260" s="1" t="s">
        <v>14</v>
      </c>
      <c r="F260" s="1" t="s">
        <v>9846</v>
      </c>
      <c r="G260">
        <v>915</v>
      </c>
      <c r="H260">
        <v>45050.03</v>
      </c>
      <c r="I260">
        <v>193634.93</v>
      </c>
      <c r="J260" s="1" t="s">
        <v>89</v>
      </c>
      <c r="K260">
        <v>1000260044</v>
      </c>
      <c r="L260" s="1" t="s">
        <v>3249</v>
      </c>
      <c r="M260">
        <v>20000</v>
      </c>
      <c r="N260" s="2">
        <v>45828</v>
      </c>
      <c r="O260">
        <f t="shared" si="4"/>
        <v>0</v>
      </c>
      <c r="P260">
        <f>IF(Customer_listing_Active_And_Suspended[[#This Row],[Current Bill]] &lt;= Customer_listing_Active_And_Suspended[[#This Row],[CURRENT PAYMENT]], 0,Customer_listing_Active_And_Suspended[[#This Row],[Current Bill]]-Customer_listing_Active_And_Suspended[[#This Row],[CURRENT PAYMENT]])</f>
        <v>25050.03</v>
      </c>
      <c r="Q260" s="1" t="str" cm="1">
        <f t="array" ref="Q260">_xlfn.SWITCH(TRUE,
H260 = 0, "Suspended",
M260 = 0, "Non Payment",
M260 &gt; H260, "Full Payment",
M260 &lt; H260, "Part Payment"
)</f>
        <v>Part Payment</v>
      </c>
      <c r="R260" s="1" t="str">
        <f>_xlfn.IFNA(VLOOKUP(K260,'ESR-DT Mapping'!A:E,5,0),"MD")</f>
        <v>Titilope Enitan Emmanuel</v>
      </c>
    </row>
    <row r="261" spans="1:18" x14ac:dyDescent="0.25">
      <c r="A261">
        <v>100540420</v>
      </c>
      <c r="B261" s="1" t="s">
        <v>3265</v>
      </c>
      <c r="C261" s="1" t="s">
        <v>3266</v>
      </c>
      <c r="D261" s="1" t="s">
        <v>13</v>
      </c>
      <c r="E261" s="1" t="s">
        <v>14</v>
      </c>
      <c r="F261" s="1" t="s">
        <v>9846</v>
      </c>
      <c r="G261">
        <v>915</v>
      </c>
      <c r="H261">
        <v>45050.03</v>
      </c>
      <c r="I261">
        <v>412661.97</v>
      </c>
      <c r="J261" s="1" t="s">
        <v>89</v>
      </c>
      <c r="K261">
        <v>1000261029</v>
      </c>
      <c r="L261" s="1" t="s">
        <v>2213</v>
      </c>
      <c r="N261" s="2">
        <v>45803</v>
      </c>
      <c r="O261">
        <f t="shared" si="4"/>
        <v>0</v>
      </c>
      <c r="P261">
        <f>IF(Customer_listing_Active_And_Suspended[[#This Row],[Current Bill]] &lt;= Customer_listing_Active_And_Suspended[[#This Row],[CURRENT PAYMENT]], 0,Customer_listing_Active_And_Suspended[[#This Row],[Current Bill]]-Customer_listing_Active_And_Suspended[[#This Row],[CURRENT PAYMENT]])</f>
        <v>45050.03</v>
      </c>
      <c r="Q261" s="1" t="str" cm="1">
        <f t="array" ref="Q261">_xlfn.SWITCH(TRUE,
H261 = 0, "Suspended",
M261 = 0, "Non Payment",
M261 &gt; H261, "Full Payment",
M261 &lt; H261, "Part Payment"
)</f>
        <v>Non Payment</v>
      </c>
      <c r="R261" s="1" t="str">
        <f>_xlfn.IFNA(VLOOKUP(K261,'ESR-DT Mapping'!A:E,5,0),"MD")</f>
        <v xml:space="preserve">Felix O. Akinola </v>
      </c>
    </row>
    <row r="262" spans="1:18" x14ac:dyDescent="0.25">
      <c r="A262">
        <v>100540201</v>
      </c>
      <c r="B262" s="1" t="s">
        <v>2211</v>
      </c>
      <c r="C262" s="1" t="s">
        <v>2212</v>
      </c>
      <c r="D262" s="1" t="s">
        <v>13</v>
      </c>
      <c r="E262" s="1" t="s">
        <v>14</v>
      </c>
      <c r="F262" s="1" t="s">
        <v>9846</v>
      </c>
      <c r="G262">
        <v>915</v>
      </c>
      <c r="H262">
        <v>45050.03</v>
      </c>
      <c r="I262">
        <v>131961.25</v>
      </c>
      <c r="J262" s="1" t="s">
        <v>89</v>
      </c>
      <c r="K262">
        <v>1000261029</v>
      </c>
      <c r="L262" s="1" t="s">
        <v>2213</v>
      </c>
      <c r="M262">
        <v>45000</v>
      </c>
      <c r="N262" s="2">
        <v>45831</v>
      </c>
      <c r="O262">
        <f t="shared" si="4"/>
        <v>0</v>
      </c>
      <c r="P262">
        <f>IF(Customer_listing_Active_And_Suspended[[#This Row],[Current Bill]] &lt;= Customer_listing_Active_And_Suspended[[#This Row],[CURRENT PAYMENT]], 0,Customer_listing_Active_And_Suspended[[#This Row],[Current Bill]]-Customer_listing_Active_And_Suspended[[#This Row],[CURRENT PAYMENT]])</f>
        <v>50.029999999998836</v>
      </c>
      <c r="Q262" s="1" t="str" cm="1">
        <f t="array" ref="Q262">_xlfn.SWITCH(TRUE,
H262 = 0, "Suspended",
M262 = 0, "Non Payment",
M262 &gt; H262, "Full Payment",
M262 &lt; H262, "Part Payment"
)</f>
        <v>Part Payment</v>
      </c>
      <c r="R262" s="1" t="str">
        <f>_xlfn.IFNA(VLOOKUP(K262,'ESR-DT Mapping'!A:E,5,0),"MD")</f>
        <v xml:space="preserve">Felix O. Akinola </v>
      </c>
    </row>
    <row r="263" spans="1:18" x14ac:dyDescent="0.25">
      <c r="A263">
        <v>100540298</v>
      </c>
      <c r="B263" s="1" t="s">
        <v>2211</v>
      </c>
      <c r="C263" s="1" t="s">
        <v>9424</v>
      </c>
      <c r="D263" s="1" t="s">
        <v>13</v>
      </c>
      <c r="E263" s="1" t="s">
        <v>14</v>
      </c>
      <c r="F263" s="1" t="s">
        <v>9846</v>
      </c>
      <c r="G263">
        <v>915</v>
      </c>
      <c r="H263">
        <v>45050.03</v>
      </c>
      <c r="I263">
        <v>155601.51999999999</v>
      </c>
      <c r="J263" s="1" t="s">
        <v>89</v>
      </c>
      <c r="K263">
        <v>1000261029</v>
      </c>
      <c r="L263" s="1" t="s">
        <v>2213</v>
      </c>
      <c r="M263">
        <v>45000</v>
      </c>
      <c r="N263" s="2">
        <v>45831</v>
      </c>
      <c r="O263">
        <f t="shared" si="4"/>
        <v>0</v>
      </c>
      <c r="P263">
        <f>IF(Customer_listing_Active_And_Suspended[[#This Row],[Current Bill]] &lt;= Customer_listing_Active_And_Suspended[[#This Row],[CURRENT PAYMENT]], 0,Customer_listing_Active_And_Suspended[[#This Row],[Current Bill]]-Customer_listing_Active_And_Suspended[[#This Row],[CURRENT PAYMENT]])</f>
        <v>50.029999999998836</v>
      </c>
      <c r="Q263" s="1" t="str" cm="1">
        <f t="array" ref="Q263">_xlfn.SWITCH(TRUE,
H263 = 0, "Suspended",
M263 = 0, "Non Payment",
M263 &gt; H263, "Full Payment",
M263 &lt; H263, "Part Payment"
)</f>
        <v>Part Payment</v>
      </c>
      <c r="R263" s="1" t="str">
        <f>_xlfn.IFNA(VLOOKUP(K263,'ESR-DT Mapping'!A:E,5,0),"MD")</f>
        <v xml:space="preserve">Felix O. Akinola </v>
      </c>
    </row>
    <row r="264" spans="1:18" x14ac:dyDescent="0.25">
      <c r="A264">
        <v>100540698</v>
      </c>
      <c r="B264" s="1" t="s">
        <v>8436</v>
      </c>
      <c r="C264" s="1" t="s">
        <v>8437</v>
      </c>
      <c r="D264" s="1" t="s">
        <v>13</v>
      </c>
      <c r="E264" s="1" t="s">
        <v>14</v>
      </c>
      <c r="F264" s="1" t="s">
        <v>9846</v>
      </c>
      <c r="G264">
        <v>915</v>
      </c>
      <c r="H264">
        <v>45050.03</v>
      </c>
      <c r="I264">
        <v>268215.67999999999</v>
      </c>
      <c r="J264" s="1" t="s">
        <v>89</v>
      </c>
      <c r="K264">
        <v>1000261234</v>
      </c>
      <c r="L264" s="1" t="s">
        <v>8438</v>
      </c>
      <c r="M264">
        <v>40001</v>
      </c>
      <c r="N264" s="2">
        <v>45831</v>
      </c>
      <c r="O264">
        <f t="shared" si="4"/>
        <v>0</v>
      </c>
      <c r="P264">
        <f>IF(Customer_listing_Active_And_Suspended[[#This Row],[Current Bill]] &lt;= Customer_listing_Active_And_Suspended[[#This Row],[CURRENT PAYMENT]], 0,Customer_listing_Active_And_Suspended[[#This Row],[Current Bill]]-Customer_listing_Active_And_Suspended[[#This Row],[CURRENT PAYMENT]])</f>
        <v>5049.0299999999988</v>
      </c>
      <c r="Q264" s="1" t="str" cm="1">
        <f t="array" ref="Q264">_xlfn.SWITCH(TRUE,
H264 = 0, "Suspended",
M264 = 0, "Non Payment",
M264 &gt; H264, "Full Payment",
M264 &lt; H264, "Part Payment"
)</f>
        <v>Part Payment</v>
      </c>
      <c r="R264" s="1" t="str">
        <f>_xlfn.IFNA(VLOOKUP(K264,'ESR-DT Mapping'!A:E,5,0),"MD")</f>
        <v xml:space="preserve">Felix O. Akinola </v>
      </c>
    </row>
    <row r="265" spans="1:18" x14ac:dyDescent="0.25">
      <c r="A265">
        <v>100538906</v>
      </c>
      <c r="B265" s="1" t="s">
        <v>3454</v>
      </c>
      <c r="C265" s="1" t="s">
        <v>3455</v>
      </c>
      <c r="D265" s="1" t="s">
        <v>13</v>
      </c>
      <c r="E265" s="1" t="s">
        <v>14</v>
      </c>
      <c r="F265" s="1" t="s">
        <v>9846</v>
      </c>
      <c r="G265">
        <v>915</v>
      </c>
      <c r="H265">
        <v>45050.03</v>
      </c>
      <c r="I265">
        <v>411208.81</v>
      </c>
      <c r="J265" s="1" t="s">
        <v>89</v>
      </c>
      <c r="K265">
        <v>1000261236</v>
      </c>
      <c r="L265" s="1" t="s">
        <v>3453</v>
      </c>
      <c r="M265">
        <v>48000</v>
      </c>
      <c r="N265" s="2">
        <v>45827</v>
      </c>
      <c r="O265">
        <f t="shared" si="4"/>
        <v>2949.9700000000012</v>
      </c>
      <c r="P265">
        <f>IF(Customer_listing_Active_And_Suspended[[#This Row],[Current Bill]] &lt;= Customer_listing_Active_And_Suspended[[#This Row],[CURRENT PAYMENT]], 0,Customer_listing_Active_And_Suspended[[#This Row],[Current Bill]]-Customer_listing_Active_And_Suspended[[#This Row],[CURRENT PAYMENT]])</f>
        <v>0</v>
      </c>
      <c r="Q265" s="1" t="str" cm="1">
        <f t="array" ref="Q265">_xlfn.SWITCH(TRUE,
H265 = 0, "Suspended",
M265 = 0, "Non Payment",
M265 &gt; H265, "Full Payment",
M265 &lt; H265, "Part Payment"
)</f>
        <v>Full Payment</v>
      </c>
      <c r="R265" s="1" t="str">
        <f>_xlfn.IFNA(VLOOKUP(K265,'ESR-DT Mapping'!A:E,5,0),"MD")</f>
        <v>Adetola Macaulay</v>
      </c>
    </row>
    <row r="266" spans="1:18" x14ac:dyDescent="0.25">
      <c r="A266">
        <v>100537777</v>
      </c>
      <c r="B266" s="1" t="s">
        <v>3457</v>
      </c>
      <c r="C266" s="1" t="s">
        <v>3458</v>
      </c>
      <c r="D266" s="1" t="s">
        <v>13</v>
      </c>
      <c r="E266" s="1" t="s">
        <v>14</v>
      </c>
      <c r="F266" s="1" t="s">
        <v>9846</v>
      </c>
      <c r="G266">
        <v>915</v>
      </c>
      <c r="H266">
        <v>45050.03</v>
      </c>
      <c r="I266">
        <v>78698.7</v>
      </c>
      <c r="J266" s="1" t="s">
        <v>89</v>
      </c>
      <c r="K266">
        <v>1000261236</v>
      </c>
      <c r="L266" s="1" t="s">
        <v>3453</v>
      </c>
      <c r="M266">
        <v>30000</v>
      </c>
      <c r="N266" s="2">
        <v>45827</v>
      </c>
      <c r="O266">
        <f t="shared" si="4"/>
        <v>0</v>
      </c>
      <c r="P266">
        <f>IF(Customer_listing_Active_And_Suspended[[#This Row],[Current Bill]] &lt;= Customer_listing_Active_And_Suspended[[#This Row],[CURRENT PAYMENT]], 0,Customer_listing_Active_And_Suspended[[#This Row],[Current Bill]]-Customer_listing_Active_And_Suspended[[#This Row],[CURRENT PAYMENT]])</f>
        <v>15050.029999999999</v>
      </c>
      <c r="Q266" s="1" t="str" cm="1">
        <f t="array" ref="Q266">_xlfn.SWITCH(TRUE,
H266 = 0, "Suspended",
M266 = 0, "Non Payment",
M266 &gt; H266, "Full Payment",
M266 &lt; H266, "Part Payment"
)</f>
        <v>Part Payment</v>
      </c>
      <c r="R266" s="1" t="str">
        <f>_xlfn.IFNA(VLOOKUP(K266,'ESR-DT Mapping'!A:E,5,0),"MD")</f>
        <v>Adetola Macaulay</v>
      </c>
    </row>
    <row r="267" spans="1:18" x14ac:dyDescent="0.25">
      <c r="A267">
        <v>100539949</v>
      </c>
      <c r="B267" s="1" t="s">
        <v>3451</v>
      </c>
      <c r="C267" s="1" t="s">
        <v>3452</v>
      </c>
      <c r="D267" s="1" t="s">
        <v>13</v>
      </c>
      <c r="E267" s="1" t="s">
        <v>14</v>
      </c>
      <c r="F267" s="1" t="s">
        <v>9846</v>
      </c>
      <c r="G267">
        <v>915</v>
      </c>
      <c r="H267">
        <v>45050.03</v>
      </c>
      <c r="I267">
        <v>67417.789999999994</v>
      </c>
      <c r="J267" s="1" t="s">
        <v>89</v>
      </c>
      <c r="K267">
        <v>1000261236</v>
      </c>
      <c r="L267" s="1" t="s">
        <v>3453</v>
      </c>
      <c r="M267">
        <v>40500</v>
      </c>
      <c r="N267" s="2">
        <v>45831</v>
      </c>
      <c r="O267">
        <f t="shared" si="4"/>
        <v>0</v>
      </c>
      <c r="P267">
        <f>IF(Customer_listing_Active_And_Suspended[[#This Row],[Current Bill]] &lt;= Customer_listing_Active_And_Suspended[[#This Row],[CURRENT PAYMENT]], 0,Customer_listing_Active_And_Suspended[[#This Row],[Current Bill]]-Customer_listing_Active_And_Suspended[[#This Row],[CURRENT PAYMENT]])</f>
        <v>4550.0299999999988</v>
      </c>
      <c r="Q267" s="1" t="str" cm="1">
        <f t="array" ref="Q267">_xlfn.SWITCH(TRUE,
H267 = 0, "Suspended",
M267 = 0, "Non Payment",
M267 &gt; H267, "Full Payment",
M267 &lt; H267, "Part Payment"
)</f>
        <v>Part Payment</v>
      </c>
      <c r="R267" s="1" t="str">
        <f>_xlfn.IFNA(VLOOKUP(K267,'ESR-DT Mapping'!A:E,5,0),"MD")</f>
        <v>Adetola Macaulay</v>
      </c>
    </row>
    <row r="268" spans="1:18" x14ac:dyDescent="0.25">
      <c r="A268">
        <v>100540789</v>
      </c>
      <c r="B268" s="1" t="s">
        <v>2842</v>
      </c>
      <c r="C268" s="1" t="s">
        <v>2843</v>
      </c>
      <c r="D268" s="1" t="s">
        <v>13</v>
      </c>
      <c r="E268" s="1" t="s">
        <v>14</v>
      </c>
      <c r="F268" s="1" t="s">
        <v>9846</v>
      </c>
      <c r="G268">
        <v>915</v>
      </c>
      <c r="H268">
        <v>45050.03</v>
      </c>
      <c r="I268">
        <v>91122.06</v>
      </c>
      <c r="J268" s="1" t="s">
        <v>89</v>
      </c>
      <c r="K268">
        <v>1000261232</v>
      </c>
      <c r="L268" s="1" t="s">
        <v>2841</v>
      </c>
      <c r="M268">
        <v>45000</v>
      </c>
      <c r="N268" s="2">
        <v>45831</v>
      </c>
      <c r="O268">
        <f t="shared" si="4"/>
        <v>0</v>
      </c>
      <c r="P268">
        <f>IF(Customer_listing_Active_And_Suspended[[#This Row],[Current Bill]] &lt;= Customer_listing_Active_And_Suspended[[#This Row],[CURRENT PAYMENT]], 0,Customer_listing_Active_And_Suspended[[#This Row],[Current Bill]]-Customer_listing_Active_And_Suspended[[#This Row],[CURRENT PAYMENT]])</f>
        <v>50.029999999998836</v>
      </c>
      <c r="Q268" s="1" t="str" cm="1">
        <f t="array" ref="Q268">_xlfn.SWITCH(TRUE,
H268 = 0, "Suspended",
M268 = 0, "Non Payment",
M268 &gt; H268, "Full Payment",
M268 &lt; H268, "Part Payment"
)</f>
        <v>Part Payment</v>
      </c>
      <c r="R268" s="1" t="str">
        <f>_xlfn.IFNA(VLOOKUP(K268,'ESR-DT Mapping'!A:E,5,0),"MD")</f>
        <v xml:space="preserve">Felix O. Akinola </v>
      </c>
    </row>
    <row r="269" spans="1:18" x14ac:dyDescent="0.25">
      <c r="A269">
        <v>100537112</v>
      </c>
      <c r="B269" s="1" t="s">
        <v>3456</v>
      </c>
      <c r="C269" s="1" t="s">
        <v>2840</v>
      </c>
      <c r="D269" s="1" t="s">
        <v>13</v>
      </c>
      <c r="E269" s="1" t="s">
        <v>14</v>
      </c>
      <c r="F269" s="1" t="s">
        <v>9846</v>
      </c>
      <c r="G269">
        <v>915</v>
      </c>
      <c r="H269">
        <v>45050.03</v>
      </c>
      <c r="I269">
        <v>39292.480000000003</v>
      </c>
      <c r="J269" s="1" t="s">
        <v>89</v>
      </c>
      <c r="K269">
        <v>1000261232</v>
      </c>
      <c r="L269" s="1" t="s">
        <v>2841</v>
      </c>
      <c r="M269">
        <v>21100</v>
      </c>
      <c r="N269" s="2">
        <v>45827</v>
      </c>
      <c r="O269">
        <f t="shared" si="4"/>
        <v>0</v>
      </c>
      <c r="P269">
        <f>IF(Customer_listing_Active_And_Suspended[[#This Row],[Current Bill]] &lt;= Customer_listing_Active_And_Suspended[[#This Row],[CURRENT PAYMENT]], 0,Customer_listing_Active_And_Suspended[[#This Row],[Current Bill]]-Customer_listing_Active_And_Suspended[[#This Row],[CURRENT PAYMENT]])</f>
        <v>23950.03</v>
      </c>
      <c r="Q269" s="1" t="str" cm="1">
        <f t="array" ref="Q269">_xlfn.SWITCH(TRUE,
H269 = 0, "Suspended",
M269 = 0, "Non Payment",
M269 &gt; H269, "Full Payment",
M269 &lt; H269, "Part Payment"
)</f>
        <v>Part Payment</v>
      </c>
      <c r="R269" s="1" t="str">
        <f>_xlfn.IFNA(VLOOKUP(K269,'ESR-DT Mapping'!A:E,5,0),"MD")</f>
        <v xml:space="preserve">Felix O. Akinola </v>
      </c>
    </row>
    <row r="270" spans="1:18" x14ac:dyDescent="0.25">
      <c r="A270">
        <v>102903500</v>
      </c>
      <c r="B270" s="1" t="s">
        <v>2839</v>
      </c>
      <c r="C270" s="1" t="s">
        <v>2840</v>
      </c>
      <c r="D270" s="1" t="s">
        <v>13</v>
      </c>
      <c r="E270" s="1" t="s">
        <v>14</v>
      </c>
      <c r="F270" s="1" t="s">
        <v>9846</v>
      </c>
      <c r="G270">
        <v>915</v>
      </c>
      <c r="H270">
        <v>45050.03</v>
      </c>
      <c r="I270">
        <v>40809.26</v>
      </c>
      <c r="J270" s="1" t="s">
        <v>89</v>
      </c>
      <c r="K270">
        <v>1000261232</v>
      </c>
      <c r="L270" s="1" t="s">
        <v>2841</v>
      </c>
      <c r="M270">
        <v>50000</v>
      </c>
      <c r="N270" s="2">
        <v>45827</v>
      </c>
      <c r="O270">
        <f t="shared" si="4"/>
        <v>4949.9700000000012</v>
      </c>
      <c r="P270">
        <f>IF(Customer_listing_Active_And_Suspended[[#This Row],[Current Bill]] &lt;= Customer_listing_Active_And_Suspended[[#This Row],[CURRENT PAYMENT]], 0,Customer_listing_Active_And_Suspended[[#This Row],[Current Bill]]-Customer_listing_Active_And_Suspended[[#This Row],[CURRENT PAYMENT]])</f>
        <v>0</v>
      </c>
      <c r="Q270" s="1" t="str" cm="1">
        <f t="array" ref="Q270">_xlfn.SWITCH(TRUE,
H270 = 0, "Suspended",
M270 = 0, "Non Payment",
M270 &gt; H270, "Full Payment",
M270 &lt; H270, "Part Payment"
)</f>
        <v>Full Payment</v>
      </c>
      <c r="R270" s="1" t="str">
        <f>_xlfn.IFNA(VLOOKUP(K270,'ESR-DT Mapping'!A:E,5,0),"MD")</f>
        <v xml:space="preserve">Felix O. Akinola </v>
      </c>
    </row>
    <row r="271" spans="1:18" x14ac:dyDescent="0.25">
      <c r="A271">
        <v>102043758</v>
      </c>
      <c r="B271" s="1" t="s">
        <v>4747</v>
      </c>
      <c r="C271" s="1" t="s">
        <v>4748</v>
      </c>
      <c r="D271" s="1" t="s">
        <v>13</v>
      </c>
      <c r="E271" s="1" t="s">
        <v>14</v>
      </c>
      <c r="F271" s="1" t="s">
        <v>9846</v>
      </c>
      <c r="G271">
        <v>194</v>
      </c>
      <c r="H271">
        <v>9551.59</v>
      </c>
      <c r="I271">
        <v>127796.75</v>
      </c>
      <c r="J271" s="1" t="s">
        <v>89</v>
      </c>
      <c r="K271">
        <v>1000261032</v>
      </c>
      <c r="L271" s="1" t="s">
        <v>4749</v>
      </c>
      <c r="N271" s="2">
        <v>45793</v>
      </c>
      <c r="O271">
        <f t="shared" si="4"/>
        <v>0</v>
      </c>
      <c r="P271">
        <f>IF(Customer_listing_Active_And_Suspended[[#This Row],[Current Bill]] &lt;= Customer_listing_Active_And_Suspended[[#This Row],[CURRENT PAYMENT]], 0,Customer_listing_Active_And_Suspended[[#This Row],[Current Bill]]-Customer_listing_Active_And_Suspended[[#This Row],[CURRENT PAYMENT]])</f>
        <v>9551.59</v>
      </c>
      <c r="Q271" s="1" t="str" cm="1">
        <f t="array" ref="Q271">_xlfn.SWITCH(TRUE,
H271 = 0, "Suspended",
M271 = 0, "Non Payment",
M271 &gt; H271, "Full Payment",
M271 &lt; H271, "Part Payment"
)</f>
        <v>Non Payment</v>
      </c>
      <c r="R271" s="1" t="str">
        <f>_xlfn.IFNA(VLOOKUP(K271,'ESR-DT Mapping'!A:E,5,0),"MD")</f>
        <v xml:space="preserve">Felix O. Akinola </v>
      </c>
    </row>
    <row r="272" spans="1:18" x14ac:dyDescent="0.25">
      <c r="A272">
        <v>100539229</v>
      </c>
      <c r="B272" s="1" t="s">
        <v>3906</v>
      </c>
      <c r="C272" s="1" t="s">
        <v>3907</v>
      </c>
      <c r="D272" s="1" t="s">
        <v>13</v>
      </c>
      <c r="E272" s="1" t="s">
        <v>14</v>
      </c>
      <c r="F272" s="1" t="s">
        <v>9846</v>
      </c>
      <c r="G272">
        <v>915</v>
      </c>
      <c r="H272">
        <v>45050.03</v>
      </c>
      <c r="I272">
        <v>233277.62</v>
      </c>
      <c r="J272" s="1" t="s">
        <v>89</v>
      </c>
      <c r="K272">
        <v>1000261008</v>
      </c>
      <c r="L272" s="1" t="s">
        <v>3908</v>
      </c>
      <c r="M272">
        <v>40000</v>
      </c>
      <c r="N272" s="2">
        <v>45826</v>
      </c>
      <c r="O272">
        <f t="shared" si="4"/>
        <v>0</v>
      </c>
      <c r="P272">
        <f>IF(Customer_listing_Active_And_Suspended[[#This Row],[Current Bill]] &lt;= Customer_listing_Active_And_Suspended[[#This Row],[CURRENT PAYMENT]], 0,Customer_listing_Active_And_Suspended[[#This Row],[Current Bill]]-Customer_listing_Active_And_Suspended[[#This Row],[CURRENT PAYMENT]])</f>
        <v>5050.0299999999988</v>
      </c>
      <c r="Q272" s="1" t="str" cm="1">
        <f t="array" ref="Q272">_xlfn.SWITCH(TRUE,
H272 = 0, "Suspended",
M272 = 0, "Non Payment",
M272 &gt; H272, "Full Payment",
M272 &lt; H272, "Part Payment"
)</f>
        <v>Part Payment</v>
      </c>
      <c r="R272" s="1" t="str">
        <f>_xlfn.IFNA(VLOOKUP(K272,'ESR-DT Mapping'!A:E,5,0),"MD")</f>
        <v>Fatai Yekeen</v>
      </c>
    </row>
    <row r="273" spans="1:18" x14ac:dyDescent="0.25">
      <c r="A273">
        <v>101645027</v>
      </c>
      <c r="B273" s="1" t="s">
        <v>9234</v>
      </c>
      <c r="C273" s="1" t="s">
        <v>9385</v>
      </c>
      <c r="D273" s="1" t="s">
        <v>13</v>
      </c>
      <c r="E273" s="1" t="s">
        <v>34</v>
      </c>
      <c r="F273" s="1" t="s">
        <v>9846</v>
      </c>
      <c r="G273">
        <v>0</v>
      </c>
      <c r="H273">
        <v>0</v>
      </c>
      <c r="I273">
        <v>33704.120000000003</v>
      </c>
      <c r="J273" s="1" t="s">
        <v>89</v>
      </c>
      <c r="K273">
        <v>1000259984</v>
      </c>
      <c r="L273" s="1" t="s">
        <v>1409</v>
      </c>
      <c r="N273" s="2"/>
      <c r="O273">
        <f t="shared" si="4"/>
        <v>0</v>
      </c>
      <c r="P273">
        <f>IF(Customer_listing_Active_And_Suspended[[#This Row],[Current Bill]] &lt;= Customer_listing_Active_And_Suspended[[#This Row],[CURRENT PAYMENT]], 0,Customer_listing_Active_And_Suspended[[#This Row],[Current Bill]]-Customer_listing_Active_And_Suspended[[#This Row],[CURRENT PAYMENT]])</f>
        <v>0</v>
      </c>
      <c r="Q273" s="1" t="str" cm="1">
        <f t="array" ref="Q273">_xlfn.SWITCH(TRUE,
H273 = 0, "Suspended",
M273 = 0, "Non Payment",
M273 &gt; H273, "Full Payment",
M273 &lt; H273, "Part Payment"
)</f>
        <v>Suspended</v>
      </c>
      <c r="R273" s="1" t="str">
        <f>_xlfn.IFNA(VLOOKUP(K273,'ESR-DT Mapping'!A:E,5,0),"MD")</f>
        <v>Titilope Enitan Emmanuel</v>
      </c>
    </row>
    <row r="274" spans="1:18" x14ac:dyDescent="0.25">
      <c r="A274">
        <v>100536622</v>
      </c>
      <c r="B274" s="1" t="s">
        <v>9234</v>
      </c>
      <c r="C274" s="1" t="s">
        <v>9235</v>
      </c>
      <c r="D274" s="1" t="s">
        <v>13</v>
      </c>
      <c r="E274" s="1" t="s">
        <v>14</v>
      </c>
      <c r="F274" s="1" t="s">
        <v>9846</v>
      </c>
      <c r="G274">
        <v>915</v>
      </c>
      <c r="H274">
        <v>45050.03</v>
      </c>
      <c r="I274">
        <v>87999.07</v>
      </c>
      <c r="J274" s="1" t="s">
        <v>89</v>
      </c>
      <c r="K274">
        <v>1000259984</v>
      </c>
      <c r="L274" s="1" t="s">
        <v>1409</v>
      </c>
      <c r="M274">
        <v>45000</v>
      </c>
      <c r="N274" s="2">
        <v>45824</v>
      </c>
      <c r="O274">
        <f t="shared" si="4"/>
        <v>0</v>
      </c>
      <c r="P274">
        <f>IF(Customer_listing_Active_And_Suspended[[#This Row],[Current Bill]] &lt;= Customer_listing_Active_And_Suspended[[#This Row],[CURRENT PAYMENT]], 0,Customer_listing_Active_And_Suspended[[#This Row],[Current Bill]]-Customer_listing_Active_And_Suspended[[#This Row],[CURRENT PAYMENT]])</f>
        <v>50.029999999998836</v>
      </c>
      <c r="Q274" s="1" t="str" cm="1">
        <f t="array" ref="Q274">_xlfn.SWITCH(TRUE,
H274 = 0, "Suspended",
M274 = 0, "Non Payment",
M274 &gt; H274, "Full Payment",
M274 &lt; H274, "Part Payment"
)</f>
        <v>Part Payment</v>
      </c>
      <c r="R274" s="1" t="str">
        <f>_xlfn.IFNA(VLOOKUP(K274,'ESR-DT Mapping'!A:E,5,0),"MD")</f>
        <v>Titilope Enitan Emmanuel</v>
      </c>
    </row>
    <row r="275" spans="1:18" x14ac:dyDescent="0.25">
      <c r="A275">
        <v>100954102</v>
      </c>
      <c r="B275" s="1" t="s">
        <v>1407</v>
      </c>
      <c r="C275" s="1" t="s">
        <v>1408</v>
      </c>
      <c r="D275" s="1" t="s">
        <v>13</v>
      </c>
      <c r="E275" s="1" t="s">
        <v>34</v>
      </c>
      <c r="F275" s="1" t="s">
        <v>9846</v>
      </c>
      <c r="G275">
        <v>0</v>
      </c>
      <c r="H275">
        <v>0</v>
      </c>
      <c r="I275">
        <v>249619.12</v>
      </c>
      <c r="J275" s="1" t="s">
        <v>89</v>
      </c>
      <c r="K275">
        <v>1000259984</v>
      </c>
      <c r="L275" s="1" t="s">
        <v>1409</v>
      </c>
      <c r="N275" s="2"/>
      <c r="O275">
        <f t="shared" si="4"/>
        <v>0</v>
      </c>
      <c r="P275">
        <f>IF(Customer_listing_Active_And_Suspended[[#This Row],[Current Bill]] &lt;= Customer_listing_Active_And_Suspended[[#This Row],[CURRENT PAYMENT]], 0,Customer_listing_Active_And_Suspended[[#This Row],[Current Bill]]-Customer_listing_Active_And_Suspended[[#This Row],[CURRENT PAYMENT]])</f>
        <v>0</v>
      </c>
      <c r="Q275" s="1" t="str" cm="1">
        <f t="array" ref="Q275">_xlfn.SWITCH(TRUE,
H275 = 0, "Suspended",
M275 = 0, "Non Payment",
M275 &gt; H275, "Full Payment",
M275 &lt; H275, "Part Payment"
)</f>
        <v>Suspended</v>
      </c>
      <c r="R275" s="1" t="str">
        <f>_xlfn.IFNA(VLOOKUP(K275,'ESR-DT Mapping'!A:E,5,0),"MD")</f>
        <v>Titilope Enitan Emmanuel</v>
      </c>
    </row>
    <row r="276" spans="1:18" x14ac:dyDescent="0.25">
      <c r="A276">
        <v>100540437</v>
      </c>
      <c r="B276" s="1" t="s">
        <v>1603</v>
      </c>
      <c r="C276" s="1" t="s">
        <v>1604</v>
      </c>
      <c r="D276" s="1" t="s">
        <v>13</v>
      </c>
      <c r="E276" s="1" t="s">
        <v>14</v>
      </c>
      <c r="F276" s="1" t="s">
        <v>9846</v>
      </c>
      <c r="G276">
        <v>915</v>
      </c>
      <c r="H276">
        <v>45050.03</v>
      </c>
      <c r="I276">
        <v>212154.67</v>
      </c>
      <c r="J276" s="1" t="s">
        <v>89</v>
      </c>
      <c r="K276">
        <v>1000259984</v>
      </c>
      <c r="L276" s="1" t="s">
        <v>1409</v>
      </c>
      <c r="N276" s="2">
        <v>45805</v>
      </c>
      <c r="O276">
        <f t="shared" si="4"/>
        <v>0</v>
      </c>
      <c r="P276">
        <f>IF(Customer_listing_Active_And_Suspended[[#This Row],[Current Bill]] &lt;= Customer_listing_Active_And_Suspended[[#This Row],[CURRENT PAYMENT]], 0,Customer_listing_Active_And_Suspended[[#This Row],[Current Bill]]-Customer_listing_Active_And_Suspended[[#This Row],[CURRENT PAYMENT]])</f>
        <v>45050.03</v>
      </c>
      <c r="Q276" s="1" t="str" cm="1">
        <f t="array" ref="Q276">_xlfn.SWITCH(TRUE,
H276 = 0, "Suspended",
M276 = 0, "Non Payment",
M276 &gt; H276, "Full Payment",
M276 &lt; H276, "Part Payment"
)</f>
        <v>Non Payment</v>
      </c>
      <c r="R276" s="1" t="str">
        <f>_xlfn.IFNA(VLOOKUP(K276,'ESR-DT Mapping'!A:E,5,0),"MD")</f>
        <v>Titilope Enitan Emmanuel</v>
      </c>
    </row>
    <row r="277" spans="1:18" x14ac:dyDescent="0.25">
      <c r="A277">
        <v>100539007</v>
      </c>
      <c r="B277" s="1" t="s">
        <v>5020</v>
      </c>
      <c r="C277" s="1" t="s">
        <v>5021</v>
      </c>
      <c r="D277" s="1" t="s">
        <v>13</v>
      </c>
      <c r="E277" s="1" t="s">
        <v>14</v>
      </c>
      <c r="F277" s="1" t="s">
        <v>9846</v>
      </c>
      <c r="G277">
        <v>915</v>
      </c>
      <c r="H277">
        <v>45050.03</v>
      </c>
      <c r="I277">
        <v>109097.05</v>
      </c>
      <c r="J277" s="1" t="s">
        <v>89</v>
      </c>
      <c r="K277">
        <v>1000260293</v>
      </c>
      <c r="L277" s="1" t="s">
        <v>5022</v>
      </c>
      <c r="N277" s="2">
        <v>45803</v>
      </c>
      <c r="O277">
        <f t="shared" si="4"/>
        <v>0</v>
      </c>
      <c r="P277">
        <f>IF(Customer_listing_Active_And_Suspended[[#This Row],[Current Bill]] &lt;= Customer_listing_Active_And_Suspended[[#This Row],[CURRENT PAYMENT]], 0,Customer_listing_Active_And_Suspended[[#This Row],[Current Bill]]-Customer_listing_Active_And_Suspended[[#This Row],[CURRENT PAYMENT]])</f>
        <v>45050.03</v>
      </c>
      <c r="Q277" s="1" t="str" cm="1">
        <f t="array" ref="Q277">_xlfn.SWITCH(TRUE,
H277 = 0, "Suspended",
M277 = 0, "Non Payment",
M277 &gt; H277, "Full Payment",
M277 &lt; H277, "Part Payment"
)</f>
        <v>Non Payment</v>
      </c>
      <c r="R277" s="1" t="str">
        <f>_xlfn.IFNA(VLOOKUP(K277,'ESR-DT Mapping'!A:E,5,0),"MD")</f>
        <v>Fatai Yekeen</v>
      </c>
    </row>
    <row r="278" spans="1:18" x14ac:dyDescent="0.25">
      <c r="A278">
        <v>100539683</v>
      </c>
      <c r="B278" s="1" t="s">
        <v>7033</v>
      </c>
      <c r="C278" s="1" t="s">
        <v>7034</v>
      </c>
      <c r="D278" s="1" t="s">
        <v>13</v>
      </c>
      <c r="E278" s="1" t="s">
        <v>14</v>
      </c>
      <c r="F278" s="1" t="s">
        <v>9846</v>
      </c>
      <c r="G278">
        <v>915</v>
      </c>
      <c r="H278">
        <v>45050.03</v>
      </c>
      <c r="I278">
        <v>200625.12</v>
      </c>
      <c r="J278" s="1" t="s">
        <v>89</v>
      </c>
      <c r="K278">
        <v>1000260235</v>
      </c>
      <c r="L278" s="1" t="s">
        <v>7035</v>
      </c>
      <c r="M278">
        <v>45000</v>
      </c>
      <c r="N278" s="2">
        <v>45827</v>
      </c>
      <c r="O278">
        <f t="shared" si="4"/>
        <v>0</v>
      </c>
      <c r="P278">
        <f>IF(Customer_listing_Active_And_Suspended[[#This Row],[Current Bill]] &lt;= Customer_listing_Active_And_Suspended[[#This Row],[CURRENT PAYMENT]], 0,Customer_listing_Active_And_Suspended[[#This Row],[Current Bill]]-Customer_listing_Active_And_Suspended[[#This Row],[CURRENT PAYMENT]])</f>
        <v>50.029999999998836</v>
      </c>
      <c r="Q278" s="1" t="str" cm="1">
        <f t="array" ref="Q278">_xlfn.SWITCH(TRUE,
H278 = 0, "Suspended",
M278 = 0, "Non Payment",
M278 &gt; H278, "Full Payment",
M278 &lt; H278, "Part Payment"
)</f>
        <v>Part Payment</v>
      </c>
      <c r="R278" s="1" t="str">
        <f>_xlfn.IFNA(VLOOKUP(K278,'ESR-DT Mapping'!A:E,5,0),"MD")</f>
        <v>Fatai Yekeen</v>
      </c>
    </row>
    <row r="279" spans="1:18" x14ac:dyDescent="0.25">
      <c r="A279">
        <v>102922085</v>
      </c>
      <c r="B279" s="1" t="s">
        <v>8495</v>
      </c>
      <c r="C279" s="1" t="s">
        <v>8496</v>
      </c>
      <c r="D279" s="1" t="s">
        <v>13</v>
      </c>
      <c r="E279" s="1" t="s">
        <v>14</v>
      </c>
      <c r="F279" s="1" t="s">
        <v>9846</v>
      </c>
      <c r="G279">
        <v>915</v>
      </c>
      <c r="H279">
        <v>45050.03</v>
      </c>
      <c r="I279">
        <v>86047.11</v>
      </c>
      <c r="J279" s="1" t="s">
        <v>89</v>
      </c>
      <c r="K279">
        <v>1000260235</v>
      </c>
      <c r="L279" s="1" t="s">
        <v>7035</v>
      </c>
      <c r="N279" s="2">
        <v>45779</v>
      </c>
      <c r="O279">
        <f t="shared" si="4"/>
        <v>0</v>
      </c>
      <c r="P279">
        <f>IF(Customer_listing_Active_And_Suspended[[#This Row],[Current Bill]] &lt;= Customer_listing_Active_And_Suspended[[#This Row],[CURRENT PAYMENT]], 0,Customer_listing_Active_And_Suspended[[#This Row],[Current Bill]]-Customer_listing_Active_And_Suspended[[#This Row],[CURRENT PAYMENT]])</f>
        <v>45050.03</v>
      </c>
      <c r="Q279" s="1" t="str" cm="1">
        <f t="array" ref="Q279">_xlfn.SWITCH(TRUE,
H279 = 0, "Suspended",
M279 = 0, "Non Payment",
M279 &gt; H279, "Full Payment",
M279 &lt; H279, "Part Payment"
)</f>
        <v>Non Payment</v>
      </c>
      <c r="R279" s="1" t="str">
        <f>_xlfn.IFNA(VLOOKUP(K279,'ESR-DT Mapping'!A:E,5,0),"MD")</f>
        <v>Fatai Yekeen</v>
      </c>
    </row>
    <row r="280" spans="1:18" x14ac:dyDescent="0.25">
      <c r="A280">
        <v>100537789</v>
      </c>
      <c r="B280" s="1" t="s">
        <v>7036</v>
      </c>
      <c r="C280" s="1" t="s">
        <v>7037</v>
      </c>
      <c r="D280" s="1" t="s">
        <v>13</v>
      </c>
      <c r="E280" s="1" t="s">
        <v>14</v>
      </c>
      <c r="F280" s="1" t="s">
        <v>9846</v>
      </c>
      <c r="G280">
        <v>915</v>
      </c>
      <c r="H280">
        <v>45050.03</v>
      </c>
      <c r="I280">
        <v>729148.33</v>
      </c>
      <c r="J280" s="1" t="s">
        <v>89</v>
      </c>
      <c r="K280">
        <v>1000260235</v>
      </c>
      <c r="L280" s="1" t="s">
        <v>7035</v>
      </c>
      <c r="N280" s="2">
        <v>45622</v>
      </c>
      <c r="O280">
        <f t="shared" si="4"/>
        <v>0</v>
      </c>
      <c r="P280">
        <f>IF(Customer_listing_Active_And_Suspended[[#This Row],[Current Bill]] &lt;= Customer_listing_Active_And_Suspended[[#This Row],[CURRENT PAYMENT]], 0,Customer_listing_Active_And_Suspended[[#This Row],[Current Bill]]-Customer_listing_Active_And_Suspended[[#This Row],[CURRENT PAYMENT]])</f>
        <v>45050.03</v>
      </c>
      <c r="Q280" s="1" t="str" cm="1">
        <f t="array" ref="Q280">_xlfn.SWITCH(TRUE,
H280 = 0, "Suspended",
M280 = 0, "Non Payment",
M280 &gt; H280, "Full Payment",
M280 &lt; H280, "Part Payment"
)</f>
        <v>Non Payment</v>
      </c>
      <c r="R280" s="1" t="str">
        <f>_xlfn.IFNA(VLOOKUP(K280,'ESR-DT Mapping'!A:E,5,0),"MD")</f>
        <v>Fatai Yekeen</v>
      </c>
    </row>
    <row r="281" spans="1:18" x14ac:dyDescent="0.25">
      <c r="A281">
        <v>100539837</v>
      </c>
      <c r="B281" s="1" t="s">
        <v>1764</v>
      </c>
      <c r="C281" s="1" t="s">
        <v>1765</v>
      </c>
      <c r="D281" s="1" t="s">
        <v>13</v>
      </c>
      <c r="E281" s="1" t="s">
        <v>14</v>
      </c>
      <c r="F281" s="1" t="s">
        <v>9846</v>
      </c>
      <c r="G281">
        <v>915</v>
      </c>
      <c r="H281">
        <v>45050.03</v>
      </c>
      <c r="I281">
        <v>283690.65000000002</v>
      </c>
      <c r="J281" s="1" t="s">
        <v>89</v>
      </c>
      <c r="K281">
        <v>1000260057</v>
      </c>
      <c r="L281" s="1" t="s">
        <v>1766</v>
      </c>
      <c r="N281" s="2">
        <v>45807</v>
      </c>
      <c r="O281">
        <f t="shared" si="4"/>
        <v>0</v>
      </c>
      <c r="P281">
        <f>IF(Customer_listing_Active_And_Suspended[[#This Row],[Current Bill]] &lt;= Customer_listing_Active_And_Suspended[[#This Row],[CURRENT PAYMENT]], 0,Customer_listing_Active_And_Suspended[[#This Row],[Current Bill]]-Customer_listing_Active_And_Suspended[[#This Row],[CURRENT PAYMENT]])</f>
        <v>45050.03</v>
      </c>
      <c r="Q281" s="1" t="str" cm="1">
        <f t="array" ref="Q281">_xlfn.SWITCH(TRUE,
H281 = 0, "Suspended",
M281 = 0, "Non Payment",
M281 &gt; H281, "Full Payment",
M281 &lt; H281, "Part Payment"
)</f>
        <v>Non Payment</v>
      </c>
      <c r="R281" s="1" t="str">
        <f>_xlfn.IFNA(VLOOKUP(K281,'ESR-DT Mapping'!A:E,5,0),"MD")</f>
        <v>Fatai Yekeen</v>
      </c>
    </row>
    <row r="282" spans="1:18" x14ac:dyDescent="0.25">
      <c r="A282">
        <v>102190875</v>
      </c>
      <c r="B282" s="1" t="s">
        <v>5040</v>
      </c>
      <c r="C282" s="1" t="s">
        <v>5041</v>
      </c>
      <c r="D282" s="1" t="s">
        <v>13</v>
      </c>
      <c r="E282" s="1" t="s">
        <v>14</v>
      </c>
      <c r="F282" s="1" t="s">
        <v>9846</v>
      </c>
      <c r="G282">
        <v>915</v>
      </c>
      <c r="H282">
        <v>45050.03</v>
      </c>
      <c r="I282">
        <v>335733.48</v>
      </c>
      <c r="J282" s="1" t="s">
        <v>89</v>
      </c>
      <c r="K282">
        <v>1000168039</v>
      </c>
      <c r="L282" s="1" t="s">
        <v>5042</v>
      </c>
      <c r="N282" s="2">
        <v>43475</v>
      </c>
      <c r="O282">
        <f t="shared" si="4"/>
        <v>0</v>
      </c>
      <c r="P282">
        <f>IF(Customer_listing_Active_And_Suspended[[#This Row],[Current Bill]] &lt;= Customer_listing_Active_And_Suspended[[#This Row],[CURRENT PAYMENT]], 0,Customer_listing_Active_And_Suspended[[#This Row],[Current Bill]]-Customer_listing_Active_And_Suspended[[#This Row],[CURRENT PAYMENT]])</f>
        <v>45050.03</v>
      </c>
      <c r="Q282" s="1" t="str" cm="1">
        <f t="array" ref="Q282">_xlfn.SWITCH(TRUE,
H282 = 0, "Suspended",
M282 = 0, "Non Payment",
M282 &gt; H282, "Full Payment",
M282 &lt; H282, "Part Payment"
)</f>
        <v>Non Payment</v>
      </c>
      <c r="R282" s="1" t="str">
        <f>_xlfn.IFNA(VLOOKUP(K282,'ESR-DT Mapping'!A:E,5,0),"MD")</f>
        <v>Adetola Macaulay</v>
      </c>
    </row>
    <row r="283" spans="1:18" x14ac:dyDescent="0.25">
      <c r="A283">
        <v>101193350</v>
      </c>
      <c r="B283" s="1" t="s">
        <v>203</v>
      </c>
      <c r="C283" s="1" t="s">
        <v>204</v>
      </c>
      <c r="D283" s="1" t="s">
        <v>13</v>
      </c>
      <c r="E283" s="1" t="s">
        <v>34</v>
      </c>
      <c r="F283" s="1" t="s">
        <v>9846</v>
      </c>
      <c r="G283">
        <v>0</v>
      </c>
      <c r="H283">
        <v>0</v>
      </c>
      <c r="I283">
        <v>22499.200000000001</v>
      </c>
      <c r="J283" s="1" t="s">
        <v>89</v>
      </c>
      <c r="K283">
        <v>1000168582</v>
      </c>
      <c r="L283" s="1" t="s">
        <v>205</v>
      </c>
      <c r="N283" s="2"/>
      <c r="O283">
        <f t="shared" si="4"/>
        <v>0</v>
      </c>
      <c r="P283">
        <f>IF(Customer_listing_Active_And_Suspended[[#This Row],[Current Bill]] &lt;= Customer_listing_Active_And_Suspended[[#This Row],[CURRENT PAYMENT]], 0,Customer_listing_Active_And_Suspended[[#This Row],[Current Bill]]-Customer_listing_Active_And_Suspended[[#This Row],[CURRENT PAYMENT]])</f>
        <v>0</v>
      </c>
      <c r="Q283" s="1" t="str" cm="1">
        <f t="array" ref="Q283">_xlfn.SWITCH(TRUE,
H283 = 0, "Suspended",
M283 = 0, "Non Payment",
M283 &gt; H283, "Full Payment",
M283 &lt; H283, "Part Payment"
)</f>
        <v>Suspended</v>
      </c>
      <c r="R283" s="1" t="str">
        <f>_xlfn.IFNA(VLOOKUP(K283,'ESR-DT Mapping'!A:E,5,0),"MD")</f>
        <v>Adedayo Alimi</v>
      </c>
    </row>
    <row r="284" spans="1:18" x14ac:dyDescent="0.25">
      <c r="A284">
        <v>100539735</v>
      </c>
      <c r="B284" s="1" t="s">
        <v>9249</v>
      </c>
      <c r="C284" s="1" t="s">
        <v>9250</v>
      </c>
      <c r="D284" s="1" t="s">
        <v>13</v>
      </c>
      <c r="E284" s="1" t="s">
        <v>14</v>
      </c>
      <c r="F284" s="1" t="s">
        <v>9846</v>
      </c>
      <c r="G284">
        <v>915</v>
      </c>
      <c r="H284">
        <v>45050.03</v>
      </c>
      <c r="I284">
        <v>153192.81</v>
      </c>
      <c r="J284" s="1" t="s">
        <v>89</v>
      </c>
      <c r="K284">
        <v>1000261021</v>
      </c>
      <c r="L284" s="1" t="s">
        <v>7042</v>
      </c>
      <c r="N284" s="2">
        <v>45804</v>
      </c>
      <c r="O284">
        <f t="shared" si="4"/>
        <v>0</v>
      </c>
      <c r="P284">
        <f>IF(Customer_listing_Active_And_Suspended[[#This Row],[Current Bill]] &lt;= Customer_listing_Active_And_Suspended[[#This Row],[CURRENT PAYMENT]], 0,Customer_listing_Active_And_Suspended[[#This Row],[Current Bill]]-Customer_listing_Active_And_Suspended[[#This Row],[CURRENT PAYMENT]])</f>
        <v>45050.03</v>
      </c>
      <c r="Q284" s="1" t="str" cm="1">
        <f t="array" ref="Q284">_xlfn.SWITCH(TRUE,
H284 = 0, "Suspended",
M284 = 0, "Non Payment",
M284 &gt; H284, "Full Payment",
M284 &lt; H284, "Part Payment"
)</f>
        <v>Non Payment</v>
      </c>
      <c r="R284" s="1" t="str">
        <f>_xlfn.IFNA(VLOOKUP(K284,'ESR-DT Mapping'!A:E,5,0),"MD")</f>
        <v>Fatai Yekeen</v>
      </c>
    </row>
    <row r="285" spans="1:18" x14ac:dyDescent="0.25">
      <c r="A285">
        <v>102757116</v>
      </c>
      <c r="B285" s="1" t="s">
        <v>7040</v>
      </c>
      <c r="C285" s="1" t="s">
        <v>7041</v>
      </c>
      <c r="D285" s="1" t="s">
        <v>13</v>
      </c>
      <c r="E285" s="1" t="s">
        <v>14</v>
      </c>
      <c r="F285" s="1" t="s">
        <v>9846</v>
      </c>
      <c r="G285">
        <v>915</v>
      </c>
      <c r="H285">
        <v>45050.03</v>
      </c>
      <c r="I285">
        <v>45835.56</v>
      </c>
      <c r="J285" s="1" t="s">
        <v>89</v>
      </c>
      <c r="K285">
        <v>1000261021</v>
      </c>
      <c r="L285" s="1" t="s">
        <v>7042</v>
      </c>
      <c r="M285">
        <v>46000</v>
      </c>
      <c r="N285" s="2">
        <v>45826</v>
      </c>
      <c r="O285">
        <f t="shared" si="4"/>
        <v>949.97000000000116</v>
      </c>
      <c r="P285">
        <f>IF(Customer_listing_Active_And_Suspended[[#This Row],[Current Bill]] &lt;= Customer_listing_Active_And_Suspended[[#This Row],[CURRENT PAYMENT]], 0,Customer_listing_Active_And_Suspended[[#This Row],[Current Bill]]-Customer_listing_Active_And_Suspended[[#This Row],[CURRENT PAYMENT]])</f>
        <v>0</v>
      </c>
      <c r="Q285" s="1" t="str" cm="1">
        <f t="array" ref="Q285">_xlfn.SWITCH(TRUE,
H285 = 0, "Suspended",
M285 = 0, "Non Payment",
M285 &gt; H285, "Full Payment",
M285 &lt; H285, "Part Payment"
)</f>
        <v>Full Payment</v>
      </c>
      <c r="R285" s="1" t="str">
        <f>_xlfn.IFNA(VLOOKUP(K285,'ESR-DT Mapping'!A:E,5,0),"MD")</f>
        <v>Fatai Yekeen</v>
      </c>
    </row>
    <row r="286" spans="1:18" x14ac:dyDescent="0.25">
      <c r="A286">
        <v>101461708</v>
      </c>
      <c r="B286" s="1" t="s">
        <v>8497</v>
      </c>
      <c r="C286" s="1" t="s">
        <v>8498</v>
      </c>
      <c r="D286" s="1" t="s">
        <v>13</v>
      </c>
      <c r="E286" s="1" t="s">
        <v>14</v>
      </c>
      <c r="F286" s="1" t="s">
        <v>9846</v>
      </c>
      <c r="G286">
        <v>915</v>
      </c>
      <c r="H286">
        <v>45050.03</v>
      </c>
      <c r="I286">
        <v>63467.56</v>
      </c>
      <c r="J286" s="1" t="s">
        <v>89</v>
      </c>
      <c r="K286">
        <v>1000261021</v>
      </c>
      <c r="L286" s="1" t="s">
        <v>7042</v>
      </c>
      <c r="M286">
        <v>45000</v>
      </c>
      <c r="N286" s="2">
        <v>45826</v>
      </c>
      <c r="O286">
        <f t="shared" si="4"/>
        <v>0</v>
      </c>
      <c r="P286">
        <f>IF(Customer_listing_Active_And_Suspended[[#This Row],[Current Bill]] &lt;= Customer_listing_Active_And_Suspended[[#This Row],[CURRENT PAYMENT]], 0,Customer_listing_Active_And_Suspended[[#This Row],[Current Bill]]-Customer_listing_Active_And_Suspended[[#This Row],[CURRENT PAYMENT]])</f>
        <v>50.029999999998836</v>
      </c>
      <c r="Q286" s="1" t="str" cm="1">
        <f t="array" ref="Q286">_xlfn.SWITCH(TRUE,
H286 = 0, "Suspended",
M286 = 0, "Non Payment",
M286 &gt; H286, "Full Payment",
M286 &lt; H286, "Part Payment"
)</f>
        <v>Part Payment</v>
      </c>
      <c r="R286" s="1" t="str">
        <f>_xlfn.IFNA(VLOOKUP(K286,'ESR-DT Mapping'!A:E,5,0),"MD")</f>
        <v>Fatai Yekeen</v>
      </c>
    </row>
    <row r="287" spans="1:18" x14ac:dyDescent="0.25">
      <c r="A287">
        <v>100537107</v>
      </c>
      <c r="B287" s="1" t="s">
        <v>9347</v>
      </c>
      <c r="C287" s="1" t="s">
        <v>9348</v>
      </c>
      <c r="D287" s="1" t="s">
        <v>13</v>
      </c>
      <c r="E287" s="1" t="s">
        <v>14</v>
      </c>
      <c r="F287" s="1" t="s">
        <v>9846</v>
      </c>
      <c r="G287">
        <v>915</v>
      </c>
      <c r="H287">
        <v>45050.03</v>
      </c>
      <c r="I287">
        <v>246246.82</v>
      </c>
      <c r="J287" s="1" t="s">
        <v>89</v>
      </c>
      <c r="K287">
        <v>1000261012</v>
      </c>
      <c r="L287" s="1" t="s">
        <v>1232</v>
      </c>
      <c r="M287">
        <v>45000</v>
      </c>
      <c r="N287" s="2">
        <v>45826</v>
      </c>
      <c r="O287">
        <f t="shared" si="4"/>
        <v>0</v>
      </c>
      <c r="P287">
        <f>IF(Customer_listing_Active_And_Suspended[[#This Row],[Current Bill]] &lt;= Customer_listing_Active_And_Suspended[[#This Row],[CURRENT PAYMENT]], 0,Customer_listing_Active_And_Suspended[[#This Row],[Current Bill]]-Customer_listing_Active_And_Suspended[[#This Row],[CURRENT PAYMENT]])</f>
        <v>50.029999999998836</v>
      </c>
      <c r="Q287" s="1" t="str" cm="1">
        <f t="array" ref="Q287">_xlfn.SWITCH(TRUE,
H287 = 0, "Suspended",
M287 = 0, "Non Payment",
M287 &gt; H287, "Full Payment",
M287 &lt; H287, "Part Payment"
)</f>
        <v>Part Payment</v>
      </c>
      <c r="R287" s="1" t="str">
        <f>_xlfn.IFNA(VLOOKUP(K287,'ESR-DT Mapping'!A:E,5,0),"MD")</f>
        <v>Fatai Yekeen</v>
      </c>
    </row>
    <row r="288" spans="1:18" x14ac:dyDescent="0.25">
      <c r="A288">
        <v>101658716</v>
      </c>
      <c r="B288" s="1" t="s">
        <v>1230</v>
      </c>
      <c r="C288" s="1" t="s">
        <v>1231</v>
      </c>
      <c r="D288" s="1" t="s">
        <v>13</v>
      </c>
      <c r="E288" s="1" t="s">
        <v>34</v>
      </c>
      <c r="F288" s="1" t="s">
        <v>9846</v>
      </c>
      <c r="G288">
        <v>0</v>
      </c>
      <c r="H288">
        <v>0</v>
      </c>
      <c r="I288">
        <v>20375.87</v>
      </c>
      <c r="J288" s="1" t="s">
        <v>89</v>
      </c>
      <c r="K288">
        <v>1000261012</v>
      </c>
      <c r="L288" s="1" t="s">
        <v>1232</v>
      </c>
      <c r="N288" s="2"/>
      <c r="O288">
        <f t="shared" si="4"/>
        <v>0</v>
      </c>
      <c r="P288">
        <f>IF(Customer_listing_Active_And_Suspended[[#This Row],[Current Bill]] &lt;= Customer_listing_Active_And_Suspended[[#This Row],[CURRENT PAYMENT]], 0,Customer_listing_Active_And_Suspended[[#This Row],[Current Bill]]-Customer_listing_Active_And_Suspended[[#This Row],[CURRENT PAYMENT]])</f>
        <v>0</v>
      </c>
      <c r="Q288" s="1" t="str" cm="1">
        <f t="array" ref="Q288">_xlfn.SWITCH(TRUE,
H288 = 0, "Suspended",
M288 = 0, "Non Payment",
M288 &gt; H288, "Full Payment",
M288 &lt; H288, "Part Payment"
)</f>
        <v>Suspended</v>
      </c>
      <c r="R288" s="1" t="str">
        <f>_xlfn.IFNA(VLOOKUP(K288,'ESR-DT Mapping'!A:E,5,0),"MD")</f>
        <v>Fatai Yekeen</v>
      </c>
    </row>
    <row r="289" spans="1:18" x14ac:dyDescent="0.25">
      <c r="A289">
        <v>100539940</v>
      </c>
      <c r="B289" s="1" t="s">
        <v>5433</v>
      </c>
      <c r="C289" s="1" t="s">
        <v>5434</v>
      </c>
      <c r="D289" s="1" t="s">
        <v>13</v>
      </c>
      <c r="E289" s="1" t="s">
        <v>14</v>
      </c>
      <c r="F289" s="1" t="s">
        <v>9846</v>
      </c>
      <c r="G289">
        <v>915</v>
      </c>
      <c r="H289">
        <v>45050.03</v>
      </c>
      <c r="I289">
        <v>47766.5</v>
      </c>
      <c r="J289" s="1" t="s">
        <v>89</v>
      </c>
      <c r="K289">
        <v>1000261015</v>
      </c>
      <c r="L289" s="1" t="s">
        <v>2399</v>
      </c>
      <c r="N289" s="2">
        <v>45796</v>
      </c>
      <c r="O289">
        <f t="shared" si="4"/>
        <v>0</v>
      </c>
      <c r="P289">
        <f>IF(Customer_listing_Active_And_Suspended[[#This Row],[Current Bill]] &lt;= Customer_listing_Active_And_Suspended[[#This Row],[CURRENT PAYMENT]], 0,Customer_listing_Active_And_Suspended[[#This Row],[Current Bill]]-Customer_listing_Active_And_Suspended[[#This Row],[CURRENT PAYMENT]])</f>
        <v>45050.03</v>
      </c>
      <c r="Q289" s="1" t="str" cm="1">
        <f t="array" ref="Q289">_xlfn.SWITCH(TRUE,
H289 = 0, "Suspended",
M289 = 0, "Non Payment",
M289 &gt; H289, "Full Payment",
M289 &lt; H289, "Part Payment"
)</f>
        <v>Non Payment</v>
      </c>
      <c r="R289" s="1" t="str">
        <f>_xlfn.IFNA(VLOOKUP(K289,'ESR-DT Mapping'!A:E,5,0),"MD")</f>
        <v>Titilope Enitan Emmanuel</v>
      </c>
    </row>
    <row r="290" spans="1:18" x14ac:dyDescent="0.25">
      <c r="A290">
        <v>100539282</v>
      </c>
      <c r="B290" s="1" t="s">
        <v>5441</v>
      </c>
      <c r="C290" s="1" t="s">
        <v>5442</v>
      </c>
      <c r="D290" s="1" t="s">
        <v>13</v>
      </c>
      <c r="E290" s="1" t="s">
        <v>14</v>
      </c>
      <c r="F290" s="1" t="s">
        <v>9846</v>
      </c>
      <c r="G290">
        <v>915</v>
      </c>
      <c r="H290">
        <v>45050.03</v>
      </c>
      <c r="I290">
        <v>58866.2</v>
      </c>
      <c r="J290" s="1" t="s">
        <v>89</v>
      </c>
      <c r="K290">
        <v>1000261015</v>
      </c>
      <c r="L290" s="1" t="s">
        <v>2399</v>
      </c>
      <c r="M290">
        <v>55000</v>
      </c>
      <c r="N290" s="2">
        <v>45826</v>
      </c>
      <c r="O290">
        <f t="shared" si="4"/>
        <v>9949.9700000000012</v>
      </c>
      <c r="P290">
        <f>IF(Customer_listing_Active_And_Suspended[[#This Row],[Current Bill]] &lt;= Customer_listing_Active_And_Suspended[[#This Row],[CURRENT PAYMENT]], 0,Customer_listing_Active_And_Suspended[[#This Row],[Current Bill]]-Customer_listing_Active_And_Suspended[[#This Row],[CURRENT PAYMENT]])</f>
        <v>0</v>
      </c>
      <c r="Q290" s="1" t="str" cm="1">
        <f t="array" ref="Q290">_xlfn.SWITCH(TRUE,
H290 = 0, "Suspended",
M290 = 0, "Non Payment",
M290 &gt; H290, "Full Payment",
M290 &lt; H290, "Part Payment"
)</f>
        <v>Full Payment</v>
      </c>
      <c r="R290" s="1" t="str">
        <f>_xlfn.IFNA(VLOOKUP(K290,'ESR-DT Mapping'!A:E,5,0),"MD")</f>
        <v>Titilope Enitan Emmanuel</v>
      </c>
    </row>
    <row r="291" spans="1:18" x14ac:dyDescent="0.25">
      <c r="A291">
        <v>102718639</v>
      </c>
      <c r="B291" s="1" t="s">
        <v>2397</v>
      </c>
      <c r="C291" s="1" t="s">
        <v>2398</v>
      </c>
      <c r="D291" s="1" t="s">
        <v>13</v>
      </c>
      <c r="E291" s="1" t="s">
        <v>34</v>
      </c>
      <c r="F291" s="1" t="s">
        <v>9846</v>
      </c>
      <c r="G291">
        <v>0</v>
      </c>
      <c r="H291">
        <v>0</v>
      </c>
      <c r="I291">
        <v>158924.16</v>
      </c>
      <c r="J291" s="1" t="s">
        <v>89</v>
      </c>
      <c r="K291">
        <v>1000261015</v>
      </c>
      <c r="L291" s="1" t="s">
        <v>2399</v>
      </c>
      <c r="N291" s="2"/>
      <c r="O291">
        <f t="shared" si="4"/>
        <v>0</v>
      </c>
      <c r="P291">
        <f>IF(Customer_listing_Active_And_Suspended[[#This Row],[Current Bill]] &lt;= Customer_listing_Active_And_Suspended[[#This Row],[CURRENT PAYMENT]], 0,Customer_listing_Active_And_Suspended[[#This Row],[Current Bill]]-Customer_listing_Active_And_Suspended[[#This Row],[CURRENT PAYMENT]])</f>
        <v>0</v>
      </c>
      <c r="Q291" s="1" t="str" cm="1">
        <f t="array" ref="Q291">_xlfn.SWITCH(TRUE,
H291 = 0, "Suspended",
M291 = 0, "Non Payment",
M291 &gt; H291, "Full Payment",
M291 &lt; H291, "Part Payment"
)</f>
        <v>Suspended</v>
      </c>
      <c r="R291" s="1" t="str">
        <f>_xlfn.IFNA(VLOOKUP(K291,'ESR-DT Mapping'!A:E,5,0),"MD")</f>
        <v>Titilope Enitan Emmanuel</v>
      </c>
    </row>
    <row r="292" spans="1:18" x14ac:dyDescent="0.25">
      <c r="A292">
        <v>100540309</v>
      </c>
      <c r="B292" s="1" t="s">
        <v>5435</v>
      </c>
      <c r="C292" s="1" t="s">
        <v>5436</v>
      </c>
      <c r="D292" s="1" t="s">
        <v>13</v>
      </c>
      <c r="E292" s="1" t="s">
        <v>14</v>
      </c>
      <c r="F292" s="1" t="s">
        <v>9846</v>
      </c>
      <c r="G292">
        <v>915</v>
      </c>
      <c r="H292">
        <v>45050.03</v>
      </c>
      <c r="I292">
        <v>331581.59999999998</v>
      </c>
      <c r="J292" s="1" t="s">
        <v>89</v>
      </c>
      <c r="K292">
        <v>1000261015</v>
      </c>
      <c r="L292" s="1" t="s">
        <v>2399</v>
      </c>
      <c r="N292" s="2">
        <v>45807</v>
      </c>
      <c r="O292">
        <f t="shared" si="4"/>
        <v>0</v>
      </c>
      <c r="P292">
        <f>IF(Customer_listing_Active_And_Suspended[[#This Row],[Current Bill]] &lt;= Customer_listing_Active_And_Suspended[[#This Row],[CURRENT PAYMENT]], 0,Customer_listing_Active_And_Suspended[[#This Row],[Current Bill]]-Customer_listing_Active_And_Suspended[[#This Row],[CURRENT PAYMENT]])</f>
        <v>45050.03</v>
      </c>
      <c r="Q292" s="1" t="str" cm="1">
        <f t="array" ref="Q292">_xlfn.SWITCH(TRUE,
H292 = 0, "Suspended",
M292 = 0, "Non Payment",
M292 &gt; H292, "Full Payment",
M292 &lt; H292, "Part Payment"
)</f>
        <v>Non Payment</v>
      </c>
      <c r="R292" s="1" t="str">
        <f>_xlfn.IFNA(VLOOKUP(K292,'ESR-DT Mapping'!A:E,5,0),"MD")</f>
        <v>Titilope Enitan Emmanuel</v>
      </c>
    </row>
    <row r="293" spans="1:18" x14ac:dyDescent="0.25">
      <c r="A293">
        <v>100537760</v>
      </c>
      <c r="B293" s="1" t="s">
        <v>5439</v>
      </c>
      <c r="C293" s="1" t="s">
        <v>5440</v>
      </c>
      <c r="D293" s="1" t="s">
        <v>13</v>
      </c>
      <c r="E293" s="1" t="s">
        <v>14</v>
      </c>
      <c r="F293" s="1" t="s">
        <v>9846</v>
      </c>
      <c r="G293">
        <v>915</v>
      </c>
      <c r="H293">
        <v>45050.03</v>
      </c>
      <c r="I293">
        <v>136695.70000000001</v>
      </c>
      <c r="J293" s="1" t="s">
        <v>89</v>
      </c>
      <c r="K293">
        <v>1000261015</v>
      </c>
      <c r="L293" s="1" t="s">
        <v>2399</v>
      </c>
      <c r="M293">
        <v>48000</v>
      </c>
      <c r="N293" s="2">
        <v>45826</v>
      </c>
      <c r="O293">
        <f t="shared" si="4"/>
        <v>2949.9700000000012</v>
      </c>
      <c r="P293">
        <f>IF(Customer_listing_Active_And_Suspended[[#This Row],[Current Bill]] &lt;= Customer_listing_Active_And_Suspended[[#This Row],[CURRENT PAYMENT]], 0,Customer_listing_Active_And_Suspended[[#This Row],[Current Bill]]-Customer_listing_Active_And_Suspended[[#This Row],[CURRENT PAYMENT]])</f>
        <v>0</v>
      </c>
      <c r="Q293" s="1" t="str" cm="1">
        <f t="array" ref="Q293">_xlfn.SWITCH(TRUE,
H293 = 0, "Suspended",
M293 = 0, "Non Payment",
M293 &gt; H293, "Full Payment",
M293 &lt; H293, "Part Payment"
)</f>
        <v>Full Payment</v>
      </c>
      <c r="R293" s="1" t="str">
        <f>_xlfn.IFNA(VLOOKUP(K293,'ESR-DT Mapping'!A:E,5,0),"MD")</f>
        <v>Titilope Enitan Emmanuel</v>
      </c>
    </row>
    <row r="294" spans="1:18" x14ac:dyDescent="0.25">
      <c r="A294">
        <v>100537596</v>
      </c>
      <c r="B294" s="1" t="s">
        <v>5431</v>
      </c>
      <c r="C294" s="1" t="s">
        <v>5432</v>
      </c>
      <c r="D294" s="1" t="s">
        <v>13</v>
      </c>
      <c r="E294" s="1" t="s">
        <v>14</v>
      </c>
      <c r="F294" s="1" t="s">
        <v>9846</v>
      </c>
      <c r="G294">
        <v>915</v>
      </c>
      <c r="H294">
        <v>45050.03</v>
      </c>
      <c r="I294">
        <v>229573.59</v>
      </c>
      <c r="J294" s="1" t="s">
        <v>89</v>
      </c>
      <c r="K294">
        <v>1000261015</v>
      </c>
      <c r="L294" s="1" t="s">
        <v>2399</v>
      </c>
      <c r="M294">
        <v>47000</v>
      </c>
      <c r="N294" s="2">
        <v>45826</v>
      </c>
      <c r="O294">
        <f t="shared" si="4"/>
        <v>1949.9700000000012</v>
      </c>
      <c r="P294">
        <f>IF(Customer_listing_Active_And_Suspended[[#This Row],[Current Bill]] &lt;= Customer_listing_Active_And_Suspended[[#This Row],[CURRENT PAYMENT]], 0,Customer_listing_Active_And_Suspended[[#This Row],[Current Bill]]-Customer_listing_Active_And_Suspended[[#This Row],[CURRENT PAYMENT]])</f>
        <v>0</v>
      </c>
      <c r="Q294" s="1" t="str" cm="1">
        <f t="array" ref="Q294">_xlfn.SWITCH(TRUE,
H294 = 0, "Suspended",
M294 = 0, "Non Payment",
M294 &gt; H294, "Full Payment",
M294 &lt; H294, "Part Payment"
)</f>
        <v>Full Payment</v>
      </c>
      <c r="R294" s="1" t="str">
        <f>_xlfn.IFNA(VLOOKUP(K294,'ESR-DT Mapping'!A:E,5,0),"MD")</f>
        <v>Titilope Enitan Emmanuel</v>
      </c>
    </row>
    <row r="295" spans="1:18" x14ac:dyDescent="0.25">
      <c r="A295">
        <v>100539670</v>
      </c>
      <c r="B295" s="1" t="s">
        <v>8470</v>
      </c>
      <c r="C295" s="1" t="s">
        <v>8471</v>
      </c>
      <c r="D295" s="1" t="s">
        <v>13</v>
      </c>
      <c r="E295" s="1" t="s">
        <v>14</v>
      </c>
      <c r="F295" s="1" t="s">
        <v>9846</v>
      </c>
      <c r="G295">
        <v>915</v>
      </c>
      <c r="H295">
        <v>45050.03</v>
      </c>
      <c r="I295">
        <v>193260.52</v>
      </c>
      <c r="J295" s="1" t="s">
        <v>89</v>
      </c>
      <c r="K295">
        <v>1000261015</v>
      </c>
      <c r="L295" s="1" t="s">
        <v>2399</v>
      </c>
      <c r="M295">
        <v>47000</v>
      </c>
      <c r="N295" s="2">
        <v>45826</v>
      </c>
      <c r="O295">
        <f t="shared" si="4"/>
        <v>1949.9700000000012</v>
      </c>
      <c r="P295">
        <f>IF(Customer_listing_Active_And_Suspended[[#This Row],[Current Bill]] &lt;= Customer_listing_Active_And_Suspended[[#This Row],[CURRENT PAYMENT]], 0,Customer_listing_Active_And_Suspended[[#This Row],[Current Bill]]-Customer_listing_Active_And_Suspended[[#This Row],[CURRENT PAYMENT]])</f>
        <v>0</v>
      </c>
      <c r="Q295" s="1" t="str" cm="1">
        <f t="array" ref="Q295">_xlfn.SWITCH(TRUE,
H295 = 0, "Suspended",
M295 = 0, "Non Payment",
M295 &gt; H295, "Full Payment",
M295 &lt; H295, "Part Payment"
)</f>
        <v>Full Payment</v>
      </c>
      <c r="R295" s="1" t="str">
        <f>_xlfn.IFNA(VLOOKUP(K295,'ESR-DT Mapping'!A:E,5,0),"MD")</f>
        <v>Titilope Enitan Emmanuel</v>
      </c>
    </row>
    <row r="296" spans="1:18" x14ac:dyDescent="0.25">
      <c r="A296">
        <v>101696264</v>
      </c>
      <c r="B296" s="1" t="s">
        <v>9589</v>
      </c>
      <c r="C296" s="1" t="s">
        <v>8471</v>
      </c>
      <c r="D296" s="1" t="s">
        <v>13</v>
      </c>
      <c r="E296" s="1" t="s">
        <v>34</v>
      </c>
      <c r="F296" s="1" t="s">
        <v>9846</v>
      </c>
      <c r="G296">
        <v>0</v>
      </c>
      <c r="H296">
        <v>0</v>
      </c>
      <c r="I296">
        <v>91491.78</v>
      </c>
      <c r="J296" s="1" t="s">
        <v>89</v>
      </c>
      <c r="K296">
        <v>1000261015</v>
      </c>
      <c r="L296" s="1" t="s">
        <v>2399</v>
      </c>
      <c r="N296" s="2"/>
      <c r="O296">
        <f t="shared" si="4"/>
        <v>0</v>
      </c>
      <c r="P296">
        <f>IF(Customer_listing_Active_And_Suspended[[#This Row],[Current Bill]] &lt;= Customer_listing_Active_And_Suspended[[#This Row],[CURRENT PAYMENT]], 0,Customer_listing_Active_And_Suspended[[#This Row],[Current Bill]]-Customer_listing_Active_And_Suspended[[#This Row],[CURRENT PAYMENT]])</f>
        <v>0</v>
      </c>
      <c r="Q296" s="1" t="str" cm="1">
        <f t="array" ref="Q296">_xlfn.SWITCH(TRUE,
H296 = 0, "Suspended",
M296 = 0, "Non Payment",
M296 &gt; H296, "Full Payment",
M296 &lt; H296, "Part Payment"
)</f>
        <v>Suspended</v>
      </c>
      <c r="R296" s="1" t="str">
        <f>_xlfn.IFNA(VLOOKUP(K296,'ESR-DT Mapping'!A:E,5,0),"MD")</f>
        <v>Titilope Enitan Emmanuel</v>
      </c>
    </row>
    <row r="297" spans="1:18" x14ac:dyDescent="0.25">
      <c r="A297">
        <v>100537758</v>
      </c>
      <c r="B297" s="1" t="s">
        <v>5437</v>
      </c>
      <c r="C297" s="1" t="s">
        <v>5438</v>
      </c>
      <c r="D297" s="1" t="s">
        <v>13</v>
      </c>
      <c r="E297" s="1" t="s">
        <v>14</v>
      </c>
      <c r="F297" s="1" t="s">
        <v>9846</v>
      </c>
      <c r="G297">
        <v>915</v>
      </c>
      <c r="H297">
        <v>45050.03</v>
      </c>
      <c r="I297">
        <v>46369.5</v>
      </c>
      <c r="J297" s="1" t="s">
        <v>89</v>
      </c>
      <c r="K297">
        <v>1000261015</v>
      </c>
      <c r="L297" s="1" t="s">
        <v>2399</v>
      </c>
      <c r="M297">
        <v>46000</v>
      </c>
      <c r="N297" s="2">
        <v>45825</v>
      </c>
      <c r="O297">
        <f t="shared" si="4"/>
        <v>949.97000000000116</v>
      </c>
      <c r="P297">
        <f>IF(Customer_listing_Active_And_Suspended[[#This Row],[Current Bill]] &lt;= Customer_listing_Active_And_Suspended[[#This Row],[CURRENT PAYMENT]], 0,Customer_listing_Active_And_Suspended[[#This Row],[Current Bill]]-Customer_listing_Active_And_Suspended[[#This Row],[CURRENT PAYMENT]])</f>
        <v>0</v>
      </c>
      <c r="Q297" s="1" t="str" cm="1">
        <f t="array" ref="Q297">_xlfn.SWITCH(TRUE,
H297 = 0, "Suspended",
M297 = 0, "Non Payment",
M297 &gt; H297, "Full Payment",
M297 &lt; H297, "Part Payment"
)</f>
        <v>Full Payment</v>
      </c>
      <c r="R297" s="1" t="str">
        <f>_xlfn.IFNA(VLOOKUP(K297,'ESR-DT Mapping'!A:E,5,0),"MD")</f>
        <v>Titilope Enitan Emmanuel</v>
      </c>
    </row>
    <row r="298" spans="1:18" x14ac:dyDescent="0.25">
      <c r="A298">
        <v>101264479</v>
      </c>
      <c r="B298" s="1" t="s">
        <v>7995</v>
      </c>
      <c r="C298" s="1" t="s">
        <v>9246</v>
      </c>
      <c r="D298" s="1" t="s">
        <v>13</v>
      </c>
      <c r="E298" s="1" t="s">
        <v>14</v>
      </c>
      <c r="F298" s="1" t="s">
        <v>9846</v>
      </c>
      <c r="G298">
        <v>915</v>
      </c>
      <c r="H298">
        <v>45050.03</v>
      </c>
      <c r="I298">
        <v>150172.89000000001</v>
      </c>
      <c r="J298" s="1" t="s">
        <v>89</v>
      </c>
      <c r="K298">
        <v>1000261306</v>
      </c>
      <c r="L298" s="1" t="s">
        <v>5105</v>
      </c>
      <c r="M298">
        <v>45000</v>
      </c>
      <c r="N298" s="2">
        <v>45826</v>
      </c>
      <c r="O298">
        <f t="shared" si="4"/>
        <v>0</v>
      </c>
      <c r="P298">
        <f>IF(Customer_listing_Active_And_Suspended[[#This Row],[Current Bill]] &lt;= Customer_listing_Active_And_Suspended[[#This Row],[CURRENT PAYMENT]], 0,Customer_listing_Active_And_Suspended[[#This Row],[Current Bill]]-Customer_listing_Active_And_Suspended[[#This Row],[CURRENT PAYMENT]])</f>
        <v>50.029999999998836</v>
      </c>
      <c r="Q298" s="1" t="str" cm="1">
        <f t="array" ref="Q298">_xlfn.SWITCH(TRUE,
H298 = 0, "Suspended",
M298 = 0, "Non Payment",
M298 &gt; H298, "Full Payment",
M298 &lt; H298, "Part Payment"
)</f>
        <v>Part Payment</v>
      </c>
      <c r="R298" s="1" t="str">
        <f>_xlfn.IFNA(VLOOKUP(K298,'ESR-DT Mapping'!A:E,5,0),"MD")</f>
        <v>Titilope Enitan Emmanuel</v>
      </c>
    </row>
    <row r="299" spans="1:18" x14ac:dyDescent="0.25">
      <c r="A299">
        <v>100539261</v>
      </c>
      <c r="B299" s="1" t="s">
        <v>5103</v>
      </c>
      <c r="C299" s="1" t="s">
        <v>5104</v>
      </c>
      <c r="D299" s="1" t="s">
        <v>13</v>
      </c>
      <c r="E299" s="1" t="s">
        <v>14</v>
      </c>
      <c r="F299" s="1" t="s">
        <v>9846</v>
      </c>
      <c r="G299">
        <v>915</v>
      </c>
      <c r="H299">
        <v>45050.03</v>
      </c>
      <c r="I299">
        <v>107148.33</v>
      </c>
      <c r="J299" s="1" t="s">
        <v>89</v>
      </c>
      <c r="K299">
        <v>1000261306</v>
      </c>
      <c r="L299" s="1" t="s">
        <v>5105</v>
      </c>
      <c r="M299">
        <v>44900</v>
      </c>
      <c r="N299" s="2">
        <v>45826</v>
      </c>
      <c r="O299">
        <f t="shared" si="4"/>
        <v>0</v>
      </c>
      <c r="P299">
        <f>IF(Customer_listing_Active_And_Suspended[[#This Row],[Current Bill]] &lt;= Customer_listing_Active_And_Suspended[[#This Row],[CURRENT PAYMENT]], 0,Customer_listing_Active_And_Suspended[[#This Row],[Current Bill]]-Customer_listing_Active_And_Suspended[[#This Row],[CURRENT PAYMENT]])</f>
        <v>150.02999999999884</v>
      </c>
      <c r="Q299" s="1" t="str" cm="1">
        <f t="array" ref="Q299">_xlfn.SWITCH(TRUE,
H299 = 0, "Suspended",
M299 = 0, "Non Payment",
M299 &gt; H299, "Full Payment",
M299 &lt; H299, "Part Payment"
)</f>
        <v>Part Payment</v>
      </c>
      <c r="R299" s="1" t="str">
        <f>_xlfn.IFNA(VLOOKUP(K299,'ESR-DT Mapping'!A:E,5,0),"MD")</f>
        <v>Titilope Enitan Emmanuel</v>
      </c>
    </row>
    <row r="300" spans="1:18" x14ac:dyDescent="0.25">
      <c r="A300">
        <v>101645407</v>
      </c>
      <c r="B300" s="1" t="s">
        <v>5103</v>
      </c>
      <c r="C300" s="1" t="s">
        <v>5104</v>
      </c>
      <c r="D300" s="1" t="s">
        <v>13</v>
      </c>
      <c r="E300" s="1" t="s">
        <v>14</v>
      </c>
      <c r="F300" s="1" t="s">
        <v>9846</v>
      </c>
      <c r="G300">
        <v>915</v>
      </c>
      <c r="H300">
        <v>45050.03</v>
      </c>
      <c r="I300">
        <v>137482.82</v>
      </c>
      <c r="J300" s="1" t="s">
        <v>89</v>
      </c>
      <c r="K300">
        <v>1000261306</v>
      </c>
      <c r="L300" s="1" t="s">
        <v>5105</v>
      </c>
      <c r="M300">
        <v>45000</v>
      </c>
      <c r="N300" s="2">
        <v>45827</v>
      </c>
      <c r="O300">
        <f t="shared" si="4"/>
        <v>0</v>
      </c>
      <c r="P300">
        <f>IF(Customer_listing_Active_And_Suspended[[#This Row],[Current Bill]] &lt;= Customer_listing_Active_And_Suspended[[#This Row],[CURRENT PAYMENT]], 0,Customer_listing_Active_And_Suspended[[#This Row],[Current Bill]]-Customer_listing_Active_And_Suspended[[#This Row],[CURRENT PAYMENT]])</f>
        <v>50.029999999998836</v>
      </c>
      <c r="Q300" s="1" t="str" cm="1">
        <f t="array" ref="Q300">_xlfn.SWITCH(TRUE,
H300 = 0, "Suspended",
M300 = 0, "Non Payment",
M300 &gt; H300, "Full Payment",
M300 &lt; H300, "Part Payment"
)</f>
        <v>Part Payment</v>
      </c>
      <c r="R300" s="1" t="str">
        <f>_xlfn.IFNA(VLOOKUP(K300,'ESR-DT Mapping'!A:E,5,0),"MD")</f>
        <v>Titilope Enitan Emmanuel</v>
      </c>
    </row>
    <row r="301" spans="1:18" x14ac:dyDescent="0.25">
      <c r="A301">
        <v>100537763</v>
      </c>
      <c r="B301" s="1" t="s">
        <v>6508</v>
      </c>
      <c r="C301" s="1" t="s">
        <v>6509</v>
      </c>
      <c r="D301" s="1" t="s">
        <v>13</v>
      </c>
      <c r="E301" s="1" t="s">
        <v>34</v>
      </c>
      <c r="F301" s="1" t="s">
        <v>9846</v>
      </c>
      <c r="G301">
        <v>0</v>
      </c>
      <c r="H301">
        <v>0</v>
      </c>
      <c r="I301">
        <v>202803.71</v>
      </c>
      <c r="J301" s="1" t="s">
        <v>89</v>
      </c>
      <c r="K301">
        <v>1000261306</v>
      </c>
      <c r="L301" s="1" t="s">
        <v>5105</v>
      </c>
      <c r="N301" s="2"/>
      <c r="O301">
        <f t="shared" si="4"/>
        <v>0</v>
      </c>
      <c r="P301">
        <f>IF(Customer_listing_Active_And_Suspended[[#This Row],[Current Bill]] &lt;= Customer_listing_Active_And_Suspended[[#This Row],[CURRENT PAYMENT]], 0,Customer_listing_Active_And_Suspended[[#This Row],[Current Bill]]-Customer_listing_Active_And_Suspended[[#This Row],[CURRENT PAYMENT]])</f>
        <v>0</v>
      </c>
      <c r="Q301" s="1" t="str" cm="1">
        <f t="array" ref="Q301">_xlfn.SWITCH(TRUE,
H301 = 0, "Suspended",
M301 = 0, "Non Payment",
M301 &gt; H301, "Full Payment",
M301 &lt; H301, "Part Payment"
)</f>
        <v>Suspended</v>
      </c>
      <c r="R301" s="1" t="str">
        <f>_xlfn.IFNA(VLOOKUP(K301,'ESR-DT Mapping'!A:E,5,0),"MD")</f>
        <v>Titilope Enitan Emmanuel</v>
      </c>
    </row>
    <row r="302" spans="1:18" x14ac:dyDescent="0.25">
      <c r="A302">
        <v>101257610</v>
      </c>
      <c r="B302" s="1" t="s">
        <v>7995</v>
      </c>
      <c r="C302" s="1" t="s">
        <v>7996</v>
      </c>
      <c r="D302" s="1" t="s">
        <v>13</v>
      </c>
      <c r="E302" s="1" t="s">
        <v>34</v>
      </c>
      <c r="F302" s="1" t="s">
        <v>9846</v>
      </c>
      <c r="G302">
        <v>0</v>
      </c>
      <c r="H302">
        <v>0</v>
      </c>
      <c r="I302">
        <v>204159.7</v>
      </c>
      <c r="J302" s="1" t="s">
        <v>89</v>
      </c>
      <c r="K302">
        <v>1000261025</v>
      </c>
      <c r="L302" s="1" t="s">
        <v>6858</v>
      </c>
      <c r="N302" s="2"/>
      <c r="O302">
        <f t="shared" si="4"/>
        <v>0</v>
      </c>
      <c r="P302">
        <f>IF(Customer_listing_Active_And_Suspended[[#This Row],[Current Bill]] &lt;= Customer_listing_Active_And_Suspended[[#This Row],[CURRENT PAYMENT]], 0,Customer_listing_Active_And_Suspended[[#This Row],[Current Bill]]-Customer_listing_Active_And_Suspended[[#This Row],[CURRENT PAYMENT]])</f>
        <v>0</v>
      </c>
      <c r="Q302" s="1" t="str" cm="1">
        <f t="array" ref="Q302">_xlfn.SWITCH(TRUE,
H302 = 0, "Suspended",
M302 = 0, "Non Payment",
M302 &gt; H302, "Full Payment",
M302 &lt; H302, "Part Payment"
)</f>
        <v>Suspended</v>
      </c>
      <c r="R302" s="1" t="str">
        <f>_xlfn.IFNA(VLOOKUP(K302,'ESR-DT Mapping'!A:E,5,0),"MD")</f>
        <v>Fatai Yekeen</v>
      </c>
    </row>
    <row r="303" spans="1:18" x14ac:dyDescent="0.25">
      <c r="A303">
        <v>102826136</v>
      </c>
      <c r="B303" s="1" t="s">
        <v>6856</v>
      </c>
      <c r="C303" s="1" t="s">
        <v>6857</v>
      </c>
      <c r="D303" s="1" t="s">
        <v>13</v>
      </c>
      <c r="E303" s="1" t="s">
        <v>14</v>
      </c>
      <c r="F303" s="1" t="s">
        <v>9846</v>
      </c>
      <c r="G303">
        <v>915</v>
      </c>
      <c r="H303">
        <v>45050.03</v>
      </c>
      <c r="I303">
        <v>85233.48</v>
      </c>
      <c r="J303" s="1" t="s">
        <v>89</v>
      </c>
      <c r="K303">
        <v>1000261025</v>
      </c>
      <c r="L303" s="1" t="s">
        <v>6858</v>
      </c>
      <c r="N303" s="2">
        <v>45805</v>
      </c>
      <c r="O303">
        <f t="shared" si="4"/>
        <v>0</v>
      </c>
      <c r="P303">
        <f>IF(Customer_listing_Active_And_Suspended[[#This Row],[Current Bill]] &lt;= Customer_listing_Active_And_Suspended[[#This Row],[CURRENT PAYMENT]], 0,Customer_listing_Active_And_Suspended[[#This Row],[Current Bill]]-Customer_listing_Active_And_Suspended[[#This Row],[CURRENT PAYMENT]])</f>
        <v>45050.03</v>
      </c>
      <c r="Q303" s="1" t="str" cm="1">
        <f t="array" ref="Q303">_xlfn.SWITCH(TRUE,
H303 = 0, "Suspended",
M303 = 0, "Non Payment",
M303 &gt; H303, "Full Payment",
M303 &lt; H303, "Part Payment"
)</f>
        <v>Non Payment</v>
      </c>
      <c r="R303" s="1" t="str">
        <f>_xlfn.IFNA(VLOOKUP(K303,'ESR-DT Mapping'!A:E,5,0),"MD")</f>
        <v>Fatai Yekeen</v>
      </c>
    </row>
    <row r="304" spans="1:18" x14ac:dyDescent="0.25">
      <c r="A304">
        <v>102732259</v>
      </c>
      <c r="B304" s="1" t="s">
        <v>8354</v>
      </c>
      <c r="C304" s="1" t="s">
        <v>8355</v>
      </c>
      <c r="D304" s="1" t="s">
        <v>13</v>
      </c>
      <c r="E304" s="1" t="s">
        <v>14</v>
      </c>
      <c r="F304" s="1" t="s">
        <v>9846</v>
      </c>
      <c r="G304">
        <v>915</v>
      </c>
      <c r="H304">
        <v>45050.03</v>
      </c>
      <c r="I304">
        <v>45615.47</v>
      </c>
      <c r="J304" s="1" t="s">
        <v>89</v>
      </c>
      <c r="K304">
        <v>1000261242</v>
      </c>
      <c r="L304" s="1" t="s">
        <v>4860</v>
      </c>
      <c r="M304">
        <v>45000</v>
      </c>
      <c r="N304" s="2">
        <v>45824</v>
      </c>
      <c r="O304">
        <f t="shared" si="4"/>
        <v>0</v>
      </c>
      <c r="P304">
        <f>IF(Customer_listing_Active_And_Suspended[[#This Row],[Current Bill]] &lt;= Customer_listing_Active_And_Suspended[[#This Row],[CURRENT PAYMENT]], 0,Customer_listing_Active_And_Suspended[[#This Row],[Current Bill]]-Customer_listing_Active_And_Suspended[[#This Row],[CURRENT PAYMENT]])</f>
        <v>50.029999999998836</v>
      </c>
      <c r="Q304" s="1" t="str" cm="1">
        <f t="array" ref="Q304">_xlfn.SWITCH(TRUE,
H304 = 0, "Suspended",
M304 = 0, "Non Payment",
M304 &gt; H304, "Full Payment",
M304 &lt; H304, "Part Payment"
)</f>
        <v>Part Payment</v>
      </c>
      <c r="R304" s="1" t="str">
        <f>_xlfn.IFNA(VLOOKUP(K304,'ESR-DT Mapping'!A:E,5,0),"MD")</f>
        <v>Fatai Yekeen</v>
      </c>
    </row>
    <row r="305" spans="1:18" x14ac:dyDescent="0.25">
      <c r="A305">
        <v>100537602</v>
      </c>
      <c r="B305" s="1" t="s">
        <v>4858</v>
      </c>
      <c r="C305" s="1" t="s">
        <v>4859</v>
      </c>
      <c r="D305" s="1" t="s">
        <v>13</v>
      </c>
      <c r="E305" s="1" t="s">
        <v>14</v>
      </c>
      <c r="F305" s="1" t="s">
        <v>9846</v>
      </c>
      <c r="G305">
        <v>915</v>
      </c>
      <c r="H305">
        <v>45050.03</v>
      </c>
      <c r="I305">
        <v>533689</v>
      </c>
      <c r="J305" s="1" t="s">
        <v>89</v>
      </c>
      <c r="K305">
        <v>1000261242</v>
      </c>
      <c r="L305" s="1" t="s">
        <v>4860</v>
      </c>
      <c r="N305" s="2">
        <v>45753</v>
      </c>
      <c r="O305">
        <f t="shared" si="4"/>
        <v>0</v>
      </c>
      <c r="P305">
        <f>IF(Customer_listing_Active_And_Suspended[[#This Row],[Current Bill]] &lt;= Customer_listing_Active_And_Suspended[[#This Row],[CURRENT PAYMENT]], 0,Customer_listing_Active_And_Suspended[[#This Row],[Current Bill]]-Customer_listing_Active_And_Suspended[[#This Row],[CURRENT PAYMENT]])</f>
        <v>45050.03</v>
      </c>
      <c r="Q305" s="1" t="str" cm="1">
        <f t="array" ref="Q305">_xlfn.SWITCH(TRUE,
H305 = 0, "Suspended",
M305 = 0, "Non Payment",
M305 &gt; H305, "Full Payment",
M305 &lt; H305, "Part Payment"
)</f>
        <v>Non Payment</v>
      </c>
      <c r="R305" s="1" t="str">
        <f>_xlfn.IFNA(VLOOKUP(K305,'ESR-DT Mapping'!A:E,5,0),"MD")</f>
        <v>Fatai Yekeen</v>
      </c>
    </row>
    <row r="306" spans="1:18" x14ac:dyDescent="0.25">
      <c r="A306">
        <v>102668200</v>
      </c>
      <c r="B306" s="1" t="s">
        <v>5164</v>
      </c>
      <c r="C306" s="1" t="s">
        <v>5165</v>
      </c>
      <c r="D306" s="1" t="s">
        <v>13</v>
      </c>
      <c r="E306" s="1" t="s">
        <v>34</v>
      </c>
      <c r="F306" s="1" t="s">
        <v>9846</v>
      </c>
      <c r="G306">
        <v>0</v>
      </c>
      <c r="H306">
        <v>0</v>
      </c>
      <c r="I306">
        <v>89541.22</v>
      </c>
      <c r="J306" s="1" t="s">
        <v>89</v>
      </c>
      <c r="K306">
        <v>1002012861</v>
      </c>
      <c r="L306" s="1" t="s">
        <v>5166</v>
      </c>
      <c r="N306" s="2"/>
      <c r="O306">
        <f t="shared" si="4"/>
        <v>0</v>
      </c>
      <c r="P306">
        <f>IF(Customer_listing_Active_And_Suspended[[#This Row],[Current Bill]] &lt;= Customer_listing_Active_And_Suspended[[#This Row],[CURRENT PAYMENT]], 0,Customer_listing_Active_And_Suspended[[#This Row],[Current Bill]]-Customer_listing_Active_And_Suspended[[#This Row],[CURRENT PAYMENT]])</f>
        <v>0</v>
      </c>
      <c r="Q306" s="1" t="str" cm="1">
        <f t="array" ref="Q306">_xlfn.SWITCH(TRUE,
H306 = 0, "Suspended",
M306 = 0, "Non Payment",
M306 &gt; H306, "Full Payment",
M306 &lt; H306, "Part Payment"
)</f>
        <v>Suspended</v>
      </c>
      <c r="R306" s="1" t="str">
        <f>_xlfn.IFNA(VLOOKUP(K306,'ESR-DT Mapping'!A:E,5,0),"MD")</f>
        <v>Fatai Yekeen</v>
      </c>
    </row>
    <row r="307" spans="1:18" x14ac:dyDescent="0.25">
      <c r="A307">
        <v>100537890</v>
      </c>
      <c r="B307" s="1" t="s">
        <v>5874</v>
      </c>
      <c r="C307" s="1" t="s">
        <v>5875</v>
      </c>
      <c r="D307" s="1" t="s">
        <v>13</v>
      </c>
      <c r="E307" s="1" t="s">
        <v>34</v>
      </c>
      <c r="F307" s="1" t="s">
        <v>9846</v>
      </c>
      <c r="G307">
        <v>0</v>
      </c>
      <c r="H307">
        <v>0</v>
      </c>
      <c r="I307">
        <v>157331.85</v>
      </c>
      <c r="J307" s="1" t="s">
        <v>89</v>
      </c>
      <c r="K307">
        <v>1000264733</v>
      </c>
      <c r="L307" s="1" t="s">
        <v>5876</v>
      </c>
      <c r="N307" s="2"/>
      <c r="O307">
        <f t="shared" si="4"/>
        <v>0</v>
      </c>
      <c r="P307">
        <f>IF(Customer_listing_Active_And_Suspended[[#This Row],[Current Bill]] &lt;= Customer_listing_Active_And_Suspended[[#This Row],[CURRENT PAYMENT]], 0,Customer_listing_Active_And_Suspended[[#This Row],[Current Bill]]-Customer_listing_Active_And_Suspended[[#This Row],[CURRENT PAYMENT]])</f>
        <v>0</v>
      </c>
      <c r="Q307" s="1" t="str" cm="1">
        <f t="array" ref="Q307">_xlfn.SWITCH(TRUE,
H307 = 0, "Suspended",
M307 = 0, "Non Payment",
M307 &gt; H307, "Full Payment",
M307 &lt; H307, "Part Payment"
)</f>
        <v>Suspended</v>
      </c>
      <c r="R307" s="1" t="str">
        <f>_xlfn.IFNA(VLOOKUP(K307,'ESR-DT Mapping'!A:E,5,0),"MD")</f>
        <v>Fatai Yekeen</v>
      </c>
    </row>
    <row r="308" spans="1:18" x14ac:dyDescent="0.25">
      <c r="A308">
        <v>100537605</v>
      </c>
      <c r="B308" s="1" t="s">
        <v>5877</v>
      </c>
      <c r="C308" s="1" t="s">
        <v>5878</v>
      </c>
      <c r="D308" s="1" t="s">
        <v>13</v>
      </c>
      <c r="E308" s="1" t="s">
        <v>34</v>
      </c>
      <c r="F308" s="1" t="s">
        <v>9846</v>
      </c>
      <c r="G308">
        <v>0</v>
      </c>
      <c r="H308">
        <v>0</v>
      </c>
      <c r="I308">
        <v>515260.68</v>
      </c>
      <c r="J308" s="1" t="s">
        <v>89</v>
      </c>
      <c r="K308">
        <v>1000264733</v>
      </c>
      <c r="L308" s="1" t="s">
        <v>5876</v>
      </c>
      <c r="N308" s="2"/>
      <c r="O308">
        <f t="shared" si="4"/>
        <v>0</v>
      </c>
      <c r="P308">
        <f>IF(Customer_listing_Active_And_Suspended[[#This Row],[Current Bill]] &lt;= Customer_listing_Active_And_Suspended[[#This Row],[CURRENT PAYMENT]], 0,Customer_listing_Active_And_Suspended[[#This Row],[Current Bill]]-Customer_listing_Active_And_Suspended[[#This Row],[CURRENT PAYMENT]])</f>
        <v>0</v>
      </c>
      <c r="Q308" s="1" t="str" cm="1">
        <f t="array" ref="Q308">_xlfn.SWITCH(TRUE,
H308 = 0, "Suspended",
M308 = 0, "Non Payment",
M308 &gt; H308, "Full Payment",
M308 &lt; H308, "Part Payment"
)</f>
        <v>Suspended</v>
      </c>
      <c r="R308" s="1" t="str">
        <f>_xlfn.IFNA(VLOOKUP(K308,'ESR-DT Mapping'!A:E,5,0),"MD")</f>
        <v>Fatai Yekeen</v>
      </c>
    </row>
    <row r="309" spans="1:18" x14ac:dyDescent="0.25">
      <c r="A309">
        <v>101844465</v>
      </c>
      <c r="B309" s="1" t="s">
        <v>8421</v>
      </c>
      <c r="C309" s="1" t="s">
        <v>8422</v>
      </c>
      <c r="D309" s="1" t="s">
        <v>13</v>
      </c>
      <c r="E309" s="1" t="s">
        <v>14</v>
      </c>
      <c r="F309" s="1" t="s">
        <v>9846</v>
      </c>
      <c r="G309">
        <v>915</v>
      </c>
      <c r="H309">
        <v>45050.03</v>
      </c>
      <c r="I309">
        <v>-70188.08</v>
      </c>
      <c r="J309" s="1" t="s">
        <v>89</v>
      </c>
      <c r="K309">
        <v>1000256965</v>
      </c>
      <c r="L309" s="1" t="s">
        <v>4807</v>
      </c>
      <c r="M309">
        <v>30000</v>
      </c>
      <c r="N309" s="2">
        <v>45831</v>
      </c>
      <c r="O309">
        <f t="shared" si="4"/>
        <v>0</v>
      </c>
      <c r="P309">
        <f>IF(Customer_listing_Active_And_Suspended[[#This Row],[Current Bill]] &lt;= Customer_listing_Active_And_Suspended[[#This Row],[CURRENT PAYMENT]], 0,Customer_listing_Active_And_Suspended[[#This Row],[Current Bill]]-Customer_listing_Active_And_Suspended[[#This Row],[CURRENT PAYMENT]])</f>
        <v>15050.029999999999</v>
      </c>
      <c r="Q309" s="1" t="str" cm="1">
        <f t="array" ref="Q309">_xlfn.SWITCH(TRUE,
H309 = 0, "Suspended",
M309 = 0, "Non Payment",
M309 &gt; H309, "Full Payment",
M309 &lt; H309, "Part Payment"
)</f>
        <v>Part Payment</v>
      </c>
      <c r="R309" s="1" t="str">
        <f>_xlfn.IFNA(VLOOKUP(K309,'ESR-DT Mapping'!A:E,5,0),"MD")</f>
        <v xml:space="preserve">Felix O. Akinola </v>
      </c>
    </row>
    <row r="310" spans="1:18" x14ac:dyDescent="0.25">
      <c r="A310">
        <v>100539918</v>
      </c>
      <c r="B310" s="1" t="s">
        <v>8423</v>
      </c>
      <c r="C310" s="1" t="s">
        <v>8424</v>
      </c>
      <c r="D310" s="1" t="s">
        <v>13</v>
      </c>
      <c r="E310" s="1" t="s">
        <v>14</v>
      </c>
      <c r="F310" s="1" t="s">
        <v>9846</v>
      </c>
      <c r="G310">
        <v>915</v>
      </c>
      <c r="H310">
        <v>45050.03</v>
      </c>
      <c r="I310">
        <v>189929</v>
      </c>
      <c r="J310" s="1" t="s">
        <v>89</v>
      </c>
      <c r="K310">
        <v>1000256965</v>
      </c>
      <c r="L310" s="1" t="s">
        <v>4807</v>
      </c>
      <c r="N310" s="2">
        <v>45740</v>
      </c>
      <c r="O310">
        <f t="shared" si="4"/>
        <v>0</v>
      </c>
      <c r="P310">
        <f>IF(Customer_listing_Active_And_Suspended[[#This Row],[Current Bill]] &lt;= Customer_listing_Active_And_Suspended[[#This Row],[CURRENT PAYMENT]], 0,Customer_listing_Active_And_Suspended[[#This Row],[Current Bill]]-Customer_listing_Active_And_Suspended[[#This Row],[CURRENT PAYMENT]])</f>
        <v>45050.03</v>
      </c>
      <c r="Q310" s="1" t="str" cm="1">
        <f t="array" ref="Q310">_xlfn.SWITCH(TRUE,
H310 = 0, "Suspended",
M310 = 0, "Non Payment",
M310 &gt; H310, "Full Payment",
M310 &lt; H310, "Part Payment"
)</f>
        <v>Non Payment</v>
      </c>
      <c r="R310" s="1" t="str">
        <f>_xlfn.IFNA(VLOOKUP(K310,'ESR-DT Mapping'!A:E,5,0),"MD")</f>
        <v xml:space="preserve">Felix O. Akinola </v>
      </c>
    </row>
    <row r="311" spans="1:18" x14ac:dyDescent="0.25">
      <c r="A311">
        <v>100540039</v>
      </c>
      <c r="B311" s="1" t="s">
        <v>6999</v>
      </c>
      <c r="C311" s="1" t="s">
        <v>7000</v>
      </c>
      <c r="D311" s="1" t="s">
        <v>13</v>
      </c>
      <c r="E311" s="1" t="s">
        <v>14</v>
      </c>
      <c r="F311" s="1" t="s">
        <v>9846</v>
      </c>
      <c r="G311">
        <v>915</v>
      </c>
      <c r="H311">
        <v>45050.03</v>
      </c>
      <c r="I311">
        <v>218074</v>
      </c>
      <c r="J311" s="1" t="s">
        <v>89</v>
      </c>
      <c r="K311">
        <v>1000256965</v>
      </c>
      <c r="L311" s="1" t="s">
        <v>4807</v>
      </c>
      <c r="N311" s="2">
        <v>45687</v>
      </c>
      <c r="O311">
        <f t="shared" si="4"/>
        <v>0</v>
      </c>
      <c r="P311">
        <f>IF(Customer_listing_Active_And_Suspended[[#This Row],[Current Bill]] &lt;= Customer_listing_Active_And_Suspended[[#This Row],[CURRENT PAYMENT]], 0,Customer_listing_Active_And_Suspended[[#This Row],[Current Bill]]-Customer_listing_Active_And_Suspended[[#This Row],[CURRENT PAYMENT]])</f>
        <v>45050.03</v>
      </c>
      <c r="Q311" s="1" t="str" cm="1">
        <f t="array" ref="Q311">_xlfn.SWITCH(TRUE,
H311 = 0, "Suspended",
M311 = 0, "Non Payment",
M311 &gt; H311, "Full Payment",
M311 &lt; H311, "Part Payment"
)</f>
        <v>Non Payment</v>
      </c>
      <c r="R311" s="1" t="str">
        <f>_xlfn.IFNA(VLOOKUP(K311,'ESR-DT Mapping'!A:E,5,0),"MD")</f>
        <v xml:space="preserve">Felix O. Akinola </v>
      </c>
    </row>
    <row r="312" spans="1:18" x14ac:dyDescent="0.25">
      <c r="A312">
        <v>100540010</v>
      </c>
      <c r="B312" s="1" t="s">
        <v>7021</v>
      </c>
      <c r="C312" s="1" t="s">
        <v>7022</v>
      </c>
      <c r="D312" s="1" t="s">
        <v>13</v>
      </c>
      <c r="E312" s="1" t="s">
        <v>14</v>
      </c>
      <c r="F312" s="1" t="s">
        <v>9846</v>
      </c>
      <c r="G312">
        <v>915</v>
      </c>
      <c r="H312">
        <v>45050.03</v>
      </c>
      <c r="I312">
        <v>822529.13</v>
      </c>
      <c r="J312" s="1" t="s">
        <v>89</v>
      </c>
      <c r="K312">
        <v>1000256965</v>
      </c>
      <c r="L312" s="1" t="s">
        <v>4807</v>
      </c>
      <c r="N312" s="2">
        <v>45086</v>
      </c>
      <c r="O312">
        <f t="shared" si="4"/>
        <v>0</v>
      </c>
      <c r="P312">
        <f>IF(Customer_listing_Active_And_Suspended[[#This Row],[Current Bill]] &lt;= Customer_listing_Active_And_Suspended[[#This Row],[CURRENT PAYMENT]], 0,Customer_listing_Active_And_Suspended[[#This Row],[Current Bill]]-Customer_listing_Active_And_Suspended[[#This Row],[CURRENT PAYMENT]])</f>
        <v>45050.03</v>
      </c>
      <c r="Q312" s="1" t="str" cm="1">
        <f t="array" ref="Q312">_xlfn.SWITCH(TRUE,
H312 = 0, "Suspended",
M312 = 0, "Non Payment",
M312 &gt; H312, "Full Payment",
M312 &lt; H312, "Part Payment"
)</f>
        <v>Non Payment</v>
      </c>
      <c r="R312" s="1" t="str">
        <f>_xlfn.IFNA(VLOOKUP(K312,'ESR-DT Mapping'!A:E,5,0),"MD")</f>
        <v xml:space="preserve">Felix O. Akinola </v>
      </c>
    </row>
    <row r="313" spans="1:18" x14ac:dyDescent="0.25">
      <c r="A313">
        <v>102196695</v>
      </c>
      <c r="B313" s="1" t="s">
        <v>4805</v>
      </c>
      <c r="C313" s="1" t="s">
        <v>4806</v>
      </c>
      <c r="D313" s="1" t="s">
        <v>13</v>
      </c>
      <c r="E313" s="1" t="s">
        <v>34</v>
      </c>
      <c r="F313" s="1" t="s">
        <v>9846</v>
      </c>
      <c r="G313">
        <v>0</v>
      </c>
      <c r="H313">
        <v>0</v>
      </c>
      <c r="I313">
        <v>26866.400000000001</v>
      </c>
      <c r="J313" s="1" t="s">
        <v>89</v>
      </c>
      <c r="K313">
        <v>1000256965</v>
      </c>
      <c r="L313" s="1" t="s">
        <v>4807</v>
      </c>
      <c r="N313" s="2"/>
      <c r="O313">
        <f t="shared" si="4"/>
        <v>0</v>
      </c>
      <c r="P313">
        <f>IF(Customer_listing_Active_And_Suspended[[#This Row],[Current Bill]] &lt;= Customer_listing_Active_And_Suspended[[#This Row],[CURRENT PAYMENT]], 0,Customer_listing_Active_And_Suspended[[#This Row],[Current Bill]]-Customer_listing_Active_And_Suspended[[#This Row],[CURRENT PAYMENT]])</f>
        <v>0</v>
      </c>
      <c r="Q313" s="1" t="str" cm="1">
        <f t="array" ref="Q313">_xlfn.SWITCH(TRUE,
H313 = 0, "Suspended",
M313 = 0, "Non Payment",
M313 &gt; H313, "Full Payment",
M313 &lt; H313, "Part Payment"
)</f>
        <v>Suspended</v>
      </c>
      <c r="R313" s="1" t="str">
        <f>_xlfn.IFNA(VLOOKUP(K313,'ESR-DT Mapping'!A:E,5,0),"MD")</f>
        <v xml:space="preserve">Felix O. Akinola </v>
      </c>
    </row>
    <row r="314" spans="1:18" x14ac:dyDescent="0.25">
      <c r="A314">
        <v>102952544</v>
      </c>
      <c r="B314" s="1" t="s">
        <v>6993</v>
      </c>
      <c r="C314" s="1" t="s">
        <v>6994</v>
      </c>
      <c r="D314" s="1" t="s">
        <v>13</v>
      </c>
      <c r="E314" s="1" t="s">
        <v>14</v>
      </c>
      <c r="F314" s="1" t="s">
        <v>9846</v>
      </c>
      <c r="G314">
        <v>915</v>
      </c>
      <c r="H314">
        <v>45050.03</v>
      </c>
      <c r="I314">
        <v>89952.35</v>
      </c>
      <c r="J314" s="1" t="s">
        <v>89</v>
      </c>
      <c r="K314">
        <v>1000256965</v>
      </c>
      <c r="L314" s="1" t="s">
        <v>4807</v>
      </c>
      <c r="N314" s="2"/>
      <c r="O314">
        <f t="shared" si="4"/>
        <v>0</v>
      </c>
      <c r="P314">
        <f>IF(Customer_listing_Active_And_Suspended[[#This Row],[Current Bill]] &lt;= Customer_listing_Active_And_Suspended[[#This Row],[CURRENT PAYMENT]], 0,Customer_listing_Active_And_Suspended[[#This Row],[Current Bill]]-Customer_listing_Active_And_Suspended[[#This Row],[CURRENT PAYMENT]])</f>
        <v>45050.03</v>
      </c>
      <c r="Q314" s="1" t="str" cm="1">
        <f t="array" ref="Q314">_xlfn.SWITCH(TRUE,
H314 = 0, "Suspended",
M314 = 0, "Non Payment",
M314 &gt; H314, "Full Payment",
M314 &lt; H314, "Part Payment"
)</f>
        <v>Non Payment</v>
      </c>
      <c r="R314" s="1" t="str">
        <f>_xlfn.IFNA(VLOOKUP(K314,'ESR-DT Mapping'!A:E,5,0),"MD")</f>
        <v xml:space="preserve">Felix O. Akinola </v>
      </c>
    </row>
    <row r="315" spans="1:18" x14ac:dyDescent="0.25">
      <c r="A315">
        <v>102952556</v>
      </c>
      <c r="B315" s="1" t="s">
        <v>6993</v>
      </c>
      <c r="C315" s="1" t="s">
        <v>6994</v>
      </c>
      <c r="D315" s="1" t="s">
        <v>13</v>
      </c>
      <c r="E315" s="1" t="s">
        <v>14</v>
      </c>
      <c r="F315" s="1" t="s">
        <v>9846</v>
      </c>
      <c r="G315">
        <v>915</v>
      </c>
      <c r="H315">
        <v>45050.03</v>
      </c>
      <c r="I315">
        <v>89952.35</v>
      </c>
      <c r="J315" s="1" t="s">
        <v>89</v>
      </c>
      <c r="K315">
        <v>1000256965</v>
      </c>
      <c r="L315" s="1" t="s">
        <v>4807</v>
      </c>
      <c r="N315" s="2"/>
      <c r="O315">
        <f t="shared" si="4"/>
        <v>0</v>
      </c>
      <c r="P315">
        <f>IF(Customer_listing_Active_And_Suspended[[#This Row],[Current Bill]] &lt;= Customer_listing_Active_And_Suspended[[#This Row],[CURRENT PAYMENT]], 0,Customer_listing_Active_And_Suspended[[#This Row],[Current Bill]]-Customer_listing_Active_And_Suspended[[#This Row],[CURRENT PAYMENT]])</f>
        <v>45050.03</v>
      </c>
      <c r="Q315" s="1" t="str" cm="1">
        <f t="array" ref="Q315">_xlfn.SWITCH(TRUE,
H315 = 0, "Suspended",
M315 = 0, "Non Payment",
M315 &gt; H315, "Full Payment",
M315 &lt; H315, "Part Payment"
)</f>
        <v>Non Payment</v>
      </c>
      <c r="R315" s="1" t="str">
        <f>_xlfn.IFNA(VLOOKUP(K315,'ESR-DT Mapping'!A:E,5,0),"MD")</f>
        <v xml:space="preserve">Felix O. Akinola </v>
      </c>
    </row>
    <row r="316" spans="1:18" x14ac:dyDescent="0.25">
      <c r="A316">
        <v>100540005</v>
      </c>
      <c r="B316" s="1" t="s">
        <v>7015</v>
      </c>
      <c r="C316" s="1" t="s">
        <v>7016</v>
      </c>
      <c r="D316" s="1" t="s">
        <v>13</v>
      </c>
      <c r="E316" s="1" t="s">
        <v>14</v>
      </c>
      <c r="F316" s="1" t="s">
        <v>9846</v>
      </c>
      <c r="G316">
        <v>915</v>
      </c>
      <c r="H316">
        <v>45050.03</v>
      </c>
      <c r="I316">
        <v>246774.22</v>
      </c>
      <c r="J316" s="1" t="s">
        <v>89</v>
      </c>
      <c r="K316">
        <v>1000256965</v>
      </c>
      <c r="L316" s="1" t="s">
        <v>4807</v>
      </c>
      <c r="M316">
        <v>40100</v>
      </c>
      <c r="N316" s="2">
        <v>45833</v>
      </c>
      <c r="O316">
        <f t="shared" si="4"/>
        <v>0</v>
      </c>
      <c r="P316">
        <f>IF(Customer_listing_Active_And_Suspended[[#This Row],[Current Bill]] &lt;= Customer_listing_Active_And_Suspended[[#This Row],[CURRENT PAYMENT]], 0,Customer_listing_Active_And_Suspended[[#This Row],[Current Bill]]-Customer_listing_Active_And_Suspended[[#This Row],[CURRENT PAYMENT]])</f>
        <v>4950.0299999999988</v>
      </c>
      <c r="Q316" s="1" t="str" cm="1">
        <f t="array" ref="Q316">_xlfn.SWITCH(TRUE,
H316 = 0, "Suspended",
M316 = 0, "Non Payment",
M316 &gt; H316, "Full Payment",
M316 &lt; H316, "Part Payment"
)</f>
        <v>Part Payment</v>
      </c>
      <c r="R316" s="1" t="str">
        <f>_xlfn.IFNA(VLOOKUP(K316,'ESR-DT Mapping'!A:E,5,0),"MD")</f>
        <v xml:space="preserve">Felix O. Akinola </v>
      </c>
    </row>
    <row r="317" spans="1:18" x14ac:dyDescent="0.25">
      <c r="A317">
        <v>102263038</v>
      </c>
      <c r="B317" s="1" t="s">
        <v>4808</v>
      </c>
      <c r="C317" s="1" t="s">
        <v>4809</v>
      </c>
      <c r="D317" s="1" t="s">
        <v>13</v>
      </c>
      <c r="E317" s="1" t="s">
        <v>14</v>
      </c>
      <c r="F317" s="1" t="s">
        <v>9846</v>
      </c>
      <c r="G317">
        <v>100</v>
      </c>
      <c r="H317">
        <v>4923.5</v>
      </c>
      <c r="I317">
        <v>9694</v>
      </c>
      <c r="J317" s="1" t="s">
        <v>89</v>
      </c>
      <c r="K317">
        <v>1000256965</v>
      </c>
      <c r="L317" s="1" t="s">
        <v>4807</v>
      </c>
      <c r="N317" s="2">
        <v>45803</v>
      </c>
      <c r="O317">
        <f t="shared" si="4"/>
        <v>0</v>
      </c>
      <c r="P317">
        <f>IF(Customer_listing_Active_And_Suspended[[#This Row],[Current Bill]] &lt;= Customer_listing_Active_And_Suspended[[#This Row],[CURRENT PAYMENT]], 0,Customer_listing_Active_And_Suspended[[#This Row],[Current Bill]]-Customer_listing_Active_And_Suspended[[#This Row],[CURRENT PAYMENT]])</f>
        <v>4923.5</v>
      </c>
      <c r="Q317" s="1" t="str" cm="1">
        <f t="array" ref="Q317">_xlfn.SWITCH(TRUE,
H317 = 0, "Suspended",
M317 = 0, "Non Payment",
M317 &gt; H317, "Full Payment",
M317 &lt; H317, "Part Payment"
)</f>
        <v>Non Payment</v>
      </c>
      <c r="R317" s="1" t="str">
        <f>_xlfn.IFNA(VLOOKUP(K317,'ESR-DT Mapping'!A:E,5,0),"MD")</f>
        <v xml:space="preserve">Felix O. Akinola </v>
      </c>
    </row>
    <row r="318" spans="1:18" x14ac:dyDescent="0.25">
      <c r="A318">
        <v>100540006</v>
      </c>
      <c r="B318" s="1" t="s">
        <v>4812</v>
      </c>
      <c r="C318" s="1" t="s">
        <v>4813</v>
      </c>
      <c r="D318" s="1" t="s">
        <v>13</v>
      </c>
      <c r="E318" s="1" t="s">
        <v>34</v>
      </c>
      <c r="F318" s="1" t="s">
        <v>9846</v>
      </c>
      <c r="G318">
        <v>0</v>
      </c>
      <c r="H318">
        <v>0</v>
      </c>
      <c r="I318">
        <v>365164.12</v>
      </c>
      <c r="J318" s="1" t="s">
        <v>89</v>
      </c>
      <c r="K318">
        <v>1000256965</v>
      </c>
      <c r="L318" s="1" t="s">
        <v>4807</v>
      </c>
      <c r="N318" s="2"/>
      <c r="O318">
        <f t="shared" si="4"/>
        <v>0</v>
      </c>
      <c r="P318">
        <f>IF(Customer_listing_Active_And_Suspended[[#This Row],[Current Bill]] &lt;= Customer_listing_Active_And_Suspended[[#This Row],[CURRENT PAYMENT]], 0,Customer_listing_Active_And_Suspended[[#This Row],[Current Bill]]-Customer_listing_Active_And_Suspended[[#This Row],[CURRENT PAYMENT]])</f>
        <v>0</v>
      </c>
      <c r="Q318" s="1" t="str" cm="1">
        <f t="array" ref="Q318">_xlfn.SWITCH(TRUE,
H318 = 0, "Suspended",
M318 = 0, "Non Payment",
M318 &gt; H318, "Full Payment",
M318 &lt; H318, "Part Payment"
)</f>
        <v>Suspended</v>
      </c>
      <c r="R318" s="1" t="str">
        <f>_xlfn.IFNA(VLOOKUP(K318,'ESR-DT Mapping'!A:E,5,0),"MD")</f>
        <v xml:space="preserve">Felix O. Akinola </v>
      </c>
    </row>
    <row r="319" spans="1:18" x14ac:dyDescent="0.25">
      <c r="A319">
        <v>100540371</v>
      </c>
      <c r="B319" s="1" t="s">
        <v>1313</v>
      </c>
      <c r="C319" s="1" t="s">
        <v>6990</v>
      </c>
      <c r="D319" s="1" t="s">
        <v>13</v>
      </c>
      <c r="E319" s="1" t="s">
        <v>14</v>
      </c>
      <c r="F319" s="1" t="s">
        <v>9846</v>
      </c>
      <c r="G319">
        <v>915</v>
      </c>
      <c r="H319">
        <v>45050.03</v>
      </c>
      <c r="I319">
        <v>244558.89</v>
      </c>
      <c r="J319" s="1" t="s">
        <v>89</v>
      </c>
      <c r="K319">
        <v>1000256965</v>
      </c>
      <c r="L319" s="1" t="s">
        <v>4807</v>
      </c>
      <c r="N319" s="2">
        <v>45808</v>
      </c>
      <c r="O319">
        <f t="shared" si="4"/>
        <v>0</v>
      </c>
      <c r="P319">
        <f>IF(Customer_listing_Active_And_Suspended[[#This Row],[Current Bill]] &lt;= Customer_listing_Active_And_Suspended[[#This Row],[CURRENT PAYMENT]], 0,Customer_listing_Active_And_Suspended[[#This Row],[Current Bill]]-Customer_listing_Active_And_Suspended[[#This Row],[CURRENT PAYMENT]])</f>
        <v>45050.03</v>
      </c>
      <c r="Q319" s="1" t="str" cm="1">
        <f t="array" ref="Q319">_xlfn.SWITCH(TRUE,
H319 = 0, "Suspended",
M319 = 0, "Non Payment",
M319 &gt; H319, "Full Payment",
M319 &lt; H319, "Part Payment"
)</f>
        <v>Non Payment</v>
      </c>
      <c r="R319" s="1" t="str">
        <f>_xlfn.IFNA(VLOOKUP(K319,'ESR-DT Mapping'!A:E,5,0),"MD")</f>
        <v xml:space="preserve">Felix O. Akinola </v>
      </c>
    </row>
    <row r="320" spans="1:18" x14ac:dyDescent="0.25">
      <c r="A320">
        <v>100540213</v>
      </c>
      <c r="B320" s="1" t="s">
        <v>6995</v>
      </c>
      <c r="C320" s="1" t="s">
        <v>6996</v>
      </c>
      <c r="D320" s="1" t="s">
        <v>13</v>
      </c>
      <c r="E320" s="1" t="s">
        <v>14</v>
      </c>
      <c r="F320" s="1" t="s">
        <v>9846</v>
      </c>
      <c r="G320">
        <v>915</v>
      </c>
      <c r="H320">
        <v>45050.03</v>
      </c>
      <c r="I320">
        <v>267481.38</v>
      </c>
      <c r="J320" s="1" t="s">
        <v>89</v>
      </c>
      <c r="K320">
        <v>1000256965</v>
      </c>
      <c r="L320" s="1" t="s">
        <v>4807</v>
      </c>
      <c r="M320">
        <v>40000</v>
      </c>
      <c r="N320" s="2">
        <v>45831</v>
      </c>
      <c r="O320">
        <f t="shared" si="4"/>
        <v>0</v>
      </c>
      <c r="P320">
        <f>IF(Customer_listing_Active_And_Suspended[[#This Row],[Current Bill]] &lt;= Customer_listing_Active_And_Suspended[[#This Row],[CURRENT PAYMENT]], 0,Customer_listing_Active_And_Suspended[[#This Row],[Current Bill]]-Customer_listing_Active_And_Suspended[[#This Row],[CURRENT PAYMENT]])</f>
        <v>5050.0299999999988</v>
      </c>
      <c r="Q320" s="1" t="str" cm="1">
        <f t="array" ref="Q320">_xlfn.SWITCH(TRUE,
H320 = 0, "Suspended",
M320 = 0, "Non Payment",
M320 &gt; H320, "Full Payment",
M320 &lt; H320, "Part Payment"
)</f>
        <v>Part Payment</v>
      </c>
      <c r="R320" s="1" t="str">
        <f>_xlfn.IFNA(VLOOKUP(K320,'ESR-DT Mapping'!A:E,5,0),"MD")</f>
        <v xml:space="preserve">Felix O. Akinola </v>
      </c>
    </row>
    <row r="321" spans="1:18" x14ac:dyDescent="0.25">
      <c r="A321">
        <v>102698473</v>
      </c>
      <c r="B321" s="1" t="s">
        <v>4816</v>
      </c>
      <c r="C321" s="1" t="s">
        <v>4817</v>
      </c>
      <c r="D321" s="1" t="s">
        <v>13</v>
      </c>
      <c r="E321" s="1" t="s">
        <v>34</v>
      </c>
      <c r="F321" s="1" t="s">
        <v>9846</v>
      </c>
      <c r="G321">
        <v>0</v>
      </c>
      <c r="H321">
        <v>0</v>
      </c>
      <c r="I321">
        <v>41554.26</v>
      </c>
      <c r="J321" s="1" t="s">
        <v>89</v>
      </c>
      <c r="K321">
        <v>1000256965</v>
      </c>
      <c r="L321" s="1" t="s">
        <v>4807</v>
      </c>
      <c r="N321" s="2"/>
      <c r="O321">
        <f t="shared" si="4"/>
        <v>0</v>
      </c>
      <c r="P321">
        <f>IF(Customer_listing_Active_And_Suspended[[#This Row],[Current Bill]] &lt;= Customer_listing_Active_And_Suspended[[#This Row],[CURRENT PAYMENT]], 0,Customer_listing_Active_And_Suspended[[#This Row],[Current Bill]]-Customer_listing_Active_And_Suspended[[#This Row],[CURRENT PAYMENT]])</f>
        <v>0</v>
      </c>
      <c r="Q321" s="1" t="str" cm="1">
        <f t="array" ref="Q321">_xlfn.SWITCH(TRUE,
H321 = 0, "Suspended",
M321 = 0, "Non Payment",
M321 &gt; H321, "Full Payment",
M321 &lt; H321, "Part Payment"
)</f>
        <v>Suspended</v>
      </c>
      <c r="R321" s="1" t="str">
        <f>_xlfn.IFNA(VLOOKUP(K321,'ESR-DT Mapping'!A:E,5,0),"MD")</f>
        <v xml:space="preserve">Felix O. Akinola </v>
      </c>
    </row>
    <row r="322" spans="1:18" x14ac:dyDescent="0.25">
      <c r="A322">
        <v>100539784</v>
      </c>
      <c r="B322" s="1" t="s">
        <v>7019</v>
      </c>
      <c r="C322" s="1" t="s">
        <v>7020</v>
      </c>
      <c r="D322" s="1" t="s">
        <v>13</v>
      </c>
      <c r="E322" s="1" t="s">
        <v>14</v>
      </c>
      <c r="F322" s="1" t="s">
        <v>9846</v>
      </c>
      <c r="G322">
        <v>915</v>
      </c>
      <c r="H322">
        <v>45050.03</v>
      </c>
      <c r="I322">
        <v>833097.09</v>
      </c>
      <c r="J322" s="1" t="s">
        <v>89</v>
      </c>
      <c r="K322">
        <v>1000256965</v>
      </c>
      <c r="L322" s="1" t="s">
        <v>4807</v>
      </c>
      <c r="N322" s="2">
        <v>44634</v>
      </c>
      <c r="O322">
        <f t="shared" ref="O322:O385" si="5">IF(M322 &gt; H322, M322 - H322, 0)</f>
        <v>0</v>
      </c>
      <c r="P322">
        <f>IF(Customer_listing_Active_And_Suspended[[#This Row],[Current Bill]] &lt;= Customer_listing_Active_And_Suspended[[#This Row],[CURRENT PAYMENT]], 0,Customer_listing_Active_And_Suspended[[#This Row],[Current Bill]]-Customer_listing_Active_And_Suspended[[#This Row],[CURRENT PAYMENT]])</f>
        <v>45050.03</v>
      </c>
      <c r="Q322" s="1" t="str" cm="1">
        <f t="array" ref="Q322">_xlfn.SWITCH(TRUE,
H322 = 0, "Suspended",
M322 = 0, "Non Payment",
M322 &gt; H322, "Full Payment",
M322 &lt; H322, "Part Payment"
)</f>
        <v>Non Payment</v>
      </c>
      <c r="R322" s="1" t="str">
        <f>_xlfn.IFNA(VLOOKUP(K322,'ESR-DT Mapping'!A:E,5,0),"MD")</f>
        <v xml:space="preserve">Felix O. Akinola </v>
      </c>
    </row>
    <row r="323" spans="1:18" x14ac:dyDescent="0.25">
      <c r="A323">
        <v>100540231</v>
      </c>
      <c r="B323" s="1" t="s">
        <v>8419</v>
      </c>
      <c r="C323" s="1" t="s">
        <v>8420</v>
      </c>
      <c r="D323" s="1" t="s">
        <v>13</v>
      </c>
      <c r="E323" s="1" t="s">
        <v>14</v>
      </c>
      <c r="F323" s="1" t="s">
        <v>9846</v>
      </c>
      <c r="G323">
        <v>915</v>
      </c>
      <c r="H323">
        <v>45050.03</v>
      </c>
      <c r="I323">
        <v>243951.8</v>
      </c>
      <c r="J323" s="1" t="s">
        <v>89</v>
      </c>
      <c r="K323">
        <v>1000256965</v>
      </c>
      <c r="L323" s="1" t="s">
        <v>4807</v>
      </c>
      <c r="N323" s="2">
        <v>45803</v>
      </c>
      <c r="O323">
        <f t="shared" si="5"/>
        <v>0</v>
      </c>
      <c r="P323">
        <f>IF(Customer_listing_Active_And_Suspended[[#This Row],[Current Bill]] &lt;= Customer_listing_Active_And_Suspended[[#This Row],[CURRENT PAYMENT]], 0,Customer_listing_Active_And_Suspended[[#This Row],[Current Bill]]-Customer_listing_Active_And_Suspended[[#This Row],[CURRENT PAYMENT]])</f>
        <v>45050.03</v>
      </c>
      <c r="Q323" s="1" t="str" cm="1">
        <f t="array" ref="Q323">_xlfn.SWITCH(TRUE,
H323 = 0, "Suspended",
M323 = 0, "Non Payment",
M323 &gt; H323, "Full Payment",
M323 &lt; H323, "Part Payment"
)</f>
        <v>Non Payment</v>
      </c>
      <c r="R323" s="1" t="str">
        <f>_xlfn.IFNA(VLOOKUP(K323,'ESR-DT Mapping'!A:E,5,0),"MD")</f>
        <v xml:space="preserve">Felix O. Akinola </v>
      </c>
    </row>
    <row r="324" spans="1:18" x14ac:dyDescent="0.25">
      <c r="A324">
        <v>102262982</v>
      </c>
      <c r="B324" s="1" t="s">
        <v>7808</v>
      </c>
      <c r="C324" s="1" t="s">
        <v>7809</v>
      </c>
      <c r="D324" s="1" t="s">
        <v>13</v>
      </c>
      <c r="E324" s="1" t="s">
        <v>14</v>
      </c>
      <c r="F324" s="1" t="s">
        <v>9846</v>
      </c>
      <c r="G324">
        <v>260</v>
      </c>
      <c r="H324">
        <v>12801.1</v>
      </c>
      <c r="I324">
        <v>12800.35</v>
      </c>
      <c r="J324" s="1" t="s">
        <v>89</v>
      </c>
      <c r="K324">
        <v>1000256965</v>
      </c>
      <c r="L324" s="1" t="s">
        <v>4807</v>
      </c>
      <c r="M324">
        <v>12801</v>
      </c>
      <c r="N324" s="2">
        <v>45824</v>
      </c>
      <c r="O324">
        <f t="shared" si="5"/>
        <v>0</v>
      </c>
      <c r="P324">
        <f>IF(Customer_listing_Active_And_Suspended[[#This Row],[Current Bill]] &lt;= Customer_listing_Active_And_Suspended[[#This Row],[CURRENT PAYMENT]], 0,Customer_listing_Active_And_Suspended[[#This Row],[Current Bill]]-Customer_listing_Active_And_Suspended[[#This Row],[CURRENT PAYMENT]])</f>
        <v>0.1000000000003638</v>
      </c>
      <c r="Q324" s="1" t="str" cm="1">
        <f t="array" ref="Q324">_xlfn.SWITCH(TRUE,
H324 = 0, "Suspended",
M324 = 0, "Non Payment",
M324 &gt; H324, "Full Payment",
M324 &lt; H324, "Part Payment"
)</f>
        <v>Part Payment</v>
      </c>
      <c r="R324" s="1" t="str">
        <f>_xlfn.IFNA(VLOOKUP(K324,'ESR-DT Mapping'!A:E,5,0),"MD")</f>
        <v xml:space="preserve">Felix O. Akinola </v>
      </c>
    </row>
    <row r="325" spans="1:18" x14ac:dyDescent="0.25">
      <c r="A325">
        <v>102460333</v>
      </c>
      <c r="B325" s="1" t="s">
        <v>6997</v>
      </c>
      <c r="C325" s="1" t="s">
        <v>6998</v>
      </c>
      <c r="D325" s="1" t="s">
        <v>13</v>
      </c>
      <c r="E325" s="1" t="s">
        <v>14</v>
      </c>
      <c r="F325" s="1" t="s">
        <v>9846</v>
      </c>
      <c r="G325">
        <v>915</v>
      </c>
      <c r="H325">
        <v>45050.03</v>
      </c>
      <c r="I325">
        <v>44949.78</v>
      </c>
      <c r="J325" s="1" t="s">
        <v>89</v>
      </c>
      <c r="K325">
        <v>1000256965</v>
      </c>
      <c r="L325" s="1" t="s">
        <v>4807</v>
      </c>
      <c r="M325">
        <v>38900</v>
      </c>
      <c r="N325" s="2">
        <v>45831</v>
      </c>
      <c r="O325">
        <f t="shared" si="5"/>
        <v>0</v>
      </c>
      <c r="P325">
        <f>IF(Customer_listing_Active_And_Suspended[[#This Row],[Current Bill]] &lt;= Customer_listing_Active_And_Suspended[[#This Row],[CURRENT PAYMENT]], 0,Customer_listing_Active_And_Suspended[[#This Row],[Current Bill]]-Customer_listing_Active_And_Suspended[[#This Row],[CURRENT PAYMENT]])</f>
        <v>6150.0299999999988</v>
      </c>
      <c r="Q325" s="1" t="str" cm="1">
        <f t="array" ref="Q325">_xlfn.SWITCH(TRUE,
H325 = 0, "Suspended",
M325 = 0, "Non Payment",
M325 &gt; H325, "Full Payment",
M325 &lt; H325, "Part Payment"
)</f>
        <v>Part Payment</v>
      </c>
      <c r="R325" s="1" t="str">
        <f>_xlfn.IFNA(VLOOKUP(K325,'ESR-DT Mapping'!A:E,5,0),"MD")</f>
        <v xml:space="preserve">Felix O. Akinola </v>
      </c>
    </row>
    <row r="326" spans="1:18" x14ac:dyDescent="0.25">
      <c r="A326">
        <v>102803762</v>
      </c>
      <c r="B326" s="1" t="s">
        <v>6991</v>
      </c>
      <c r="C326" s="1" t="s">
        <v>6992</v>
      </c>
      <c r="D326" s="1" t="s">
        <v>13</v>
      </c>
      <c r="E326" s="1" t="s">
        <v>14</v>
      </c>
      <c r="F326" s="1" t="s">
        <v>9846</v>
      </c>
      <c r="G326">
        <v>915</v>
      </c>
      <c r="H326">
        <v>45050.03</v>
      </c>
      <c r="I326">
        <v>40411.599999999999</v>
      </c>
      <c r="J326" s="1" t="s">
        <v>89</v>
      </c>
      <c r="K326">
        <v>1000256965</v>
      </c>
      <c r="L326" s="1" t="s">
        <v>4807</v>
      </c>
      <c r="M326">
        <v>45000</v>
      </c>
      <c r="N326" s="2">
        <v>45827</v>
      </c>
      <c r="O326">
        <f t="shared" si="5"/>
        <v>0</v>
      </c>
      <c r="P326">
        <f>IF(Customer_listing_Active_And_Suspended[[#This Row],[Current Bill]] &lt;= Customer_listing_Active_And_Suspended[[#This Row],[CURRENT PAYMENT]], 0,Customer_listing_Active_And_Suspended[[#This Row],[Current Bill]]-Customer_listing_Active_And_Suspended[[#This Row],[CURRENT PAYMENT]])</f>
        <v>50.029999999998836</v>
      </c>
      <c r="Q326" s="1" t="str" cm="1">
        <f t="array" ref="Q326">_xlfn.SWITCH(TRUE,
H326 = 0, "Suspended",
M326 = 0, "Non Payment",
M326 &gt; H326, "Full Payment",
M326 &lt; H326, "Part Payment"
)</f>
        <v>Part Payment</v>
      </c>
      <c r="R326" s="1" t="str">
        <f>_xlfn.IFNA(VLOOKUP(K326,'ESR-DT Mapping'!A:E,5,0),"MD")</f>
        <v xml:space="preserve">Felix O. Akinola </v>
      </c>
    </row>
    <row r="327" spans="1:18" x14ac:dyDescent="0.25">
      <c r="A327">
        <v>102897924</v>
      </c>
      <c r="B327" s="1" t="s">
        <v>7017</v>
      </c>
      <c r="C327" s="1" t="s">
        <v>7018</v>
      </c>
      <c r="D327" s="1" t="s">
        <v>13</v>
      </c>
      <c r="E327" s="1" t="s">
        <v>14</v>
      </c>
      <c r="F327" s="1" t="s">
        <v>9846</v>
      </c>
      <c r="G327">
        <v>915</v>
      </c>
      <c r="H327">
        <v>45050.03</v>
      </c>
      <c r="I327">
        <v>45528.29</v>
      </c>
      <c r="J327" s="1" t="s">
        <v>89</v>
      </c>
      <c r="K327">
        <v>1000256965</v>
      </c>
      <c r="L327" s="1" t="s">
        <v>4807</v>
      </c>
      <c r="M327">
        <v>70000</v>
      </c>
      <c r="N327" s="2">
        <v>45831</v>
      </c>
      <c r="O327">
        <f t="shared" si="5"/>
        <v>24949.97</v>
      </c>
      <c r="P327">
        <f>IF(Customer_listing_Active_And_Suspended[[#This Row],[Current Bill]] &lt;= Customer_listing_Active_And_Suspended[[#This Row],[CURRENT PAYMENT]], 0,Customer_listing_Active_And_Suspended[[#This Row],[Current Bill]]-Customer_listing_Active_And_Suspended[[#This Row],[CURRENT PAYMENT]])</f>
        <v>0</v>
      </c>
      <c r="Q327" s="1" t="str" cm="1">
        <f t="array" ref="Q327">_xlfn.SWITCH(TRUE,
H327 = 0, "Suspended",
M327 = 0, "Non Payment",
M327 &gt; H327, "Full Payment",
M327 &lt; H327, "Part Payment"
)</f>
        <v>Full Payment</v>
      </c>
      <c r="R327" s="1" t="str">
        <f>_xlfn.IFNA(VLOOKUP(K327,'ESR-DT Mapping'!A:E,5,0),"MD")</f>
        <v xml:space="preserve">Felix O. Akinola </v>
      </c>
    </row>
    <row r="328" spans="1:18" x14ac:dyDescent="0.25">
      <c r="A328">
        <v>100540037</v>
      </c>
      <c r="B328" s="1" t="s">
        <v>7009</v>
      </c>
      <c r="C328" s="1" t="s">
        <v>7010</v>
      </c>
      <c r="D328" s="1" t="s">
        <v>13</v>
      </c>
      <c r="E328" s="1" t="s">
        <v>14</v>
      </c>
      <c r="F328" s="1" t="s">
        <v>9846</v>
      </c>
      <c r="G328">
        <v>915</v>
      </c>
      <c r="H328">
        <v>45050.03</v>
      </c>
      <c r="I328">
        <v>602278.46</v>
      </c>
      <c r="J328" s="1" t="s">
        <v>89</v>
      </c>
      <c r="K328">
        <v>1000256965</v>
      </c>
      <c r="L328" s="1" t="s">
        <v>4807</v>
      </c>
      <c r="N328" s="2">
        <v>45429</v>
      </c>
      <c r="O328">
        <f t="shared" si="5"/>
        <v>0</v>
      </c>
      <c r="P328">
        <f>IF(Customer_listing_Active_And_Suspended[[#This Row],[Current Bill]] &lt;= Customer_listing_Active_And_Suspended[[#This Row],[CURRENT PAYMENT]], 0,Customer_listing_Active_And_Suspended[[#This Row],[Current Bill]]-Customer_listing_Active_And_Suspended[[#This Row],[CURRENT PAYMENT]])</f>
        <v>45050.03</v>
      </c>
      <c r="Q328" s="1" t="str" cm="1">
        <f t="array" ref="Q328">_xlfn.SWITCH(TRUE,
H328 = 0, "Suspended",
M328 = 0, "Non Payment",
M328 &gt; H328, "Full Payment",
M328 &lt; H328, "Part Payment"
)</f>
        <v>Non Payment</v>
      </c>
      <c r="R328" s="1" t="str">
        <f>_xlfn.IFNA(VLOOKUP(K328,'ESR-DT Mapping'!A:E,5,0),"MD")</f>
        <v xml:space="preserve">Felix O. Akinola </v>
      </c>
    </row>
    <row r="329" spans="1:18" x14ac:dyDescent="0.25">
      <c r="A329">
        <v>100934130</v>
      </c>
      <c r="B329" s="1" t="s">
        <v>4810</v>
      </c>
      <c r="C329" s="1" t="s">
        <v>4811</v>
      </c>
      <c r="D329" s="1" t="s">
        <v>13</v>
      </c>
      <c r="E329" s="1" t="s">
        <v>34</v>
      </c>
      <c r="F329" s="1" t="s">
        <v>9846</v>
      </c>
      <c r="G329">
        <v>0</v>
      </c>
      <c r="H329">
        <v>0</v>
      </c>
      <c r="I329">
        <v>38736.18</v>
      </c>
      <c r="J329" s="1" t="s">
        <v>89</v>
      </c>
      <c r="K329">
        <v>1000256965</v>
      </c>
      <c r="L329" s="1" t="s">
        <v>4807</v>
      </c>
      <c r="N329" s="2"/>
      <c r="O329">
        <f t="shared" si="5"/>
        <v>0</v>
      </c>
      <c r="P329">
        <f>IF(Customer_listing_Active_And_Suspended[[#This Row],[Current Bill]] &lt;= Customer_listing_Active_And_Suspended[[#This Row],[CURRENT PAYMENT]], 0,Customer_listing_Active_And_Suspended[[#This Row],[Current Bill]]-Customer_listing_Active_And_Suspended[[#This Row],[CURRENT PAYMENT]])</f>
        <v>0</v>
      </c>
      <c r="Q329" s="1" t="str" cm="1">
        <f t="array" ref="Q329">_xlfn.SWITCH(TRUE,
H329 = 0, "Suspended",
M329 = 0, "Non Payment",
M329 &gt; H329, "Full Payment",
M329 &lt; H329, "Part Payment"
)</f>
        <v>Suspended</v>
      </c>
      <c r="R329" s="1" t="str">
        <f>_xlfn.IFNA(VLOOKUP(K329,'ESR-DT Mapping'!A:E,5,0),"MD")</f>
        <v xml:space="preserve">Felix O. Akinola </v>
      </c>
    </row>
    <row r="330" spans="1:18" x14ac:dyDescent="0.25">
      <c r="A330">
        <v>100945305</v>
      </c>
      <c r="B330" s="1" t="s">
        <v>4814</v>
      </c>
      <c r="C330" s="1" t="s">
        <v>4815</v>
      </c>
      <c r="D330" s="1" t="s">
        <v>13</v>
      </c>
      <c r="E330" s="1" t="s">
        <v>34</v>
      </c>
      <c r="F330" s="1" t="s">
        <v>9846</v>
      </c>
      <c r="G330">
        <v>0</v>
      </c>
      <c r="H330">
        <v>0</v>
      </c>
      <c r="I330">
        <v>80567.64</v>
      </c>
      <c r="J330" s="1" t="s">
        <v>89</v>
      </c>
      <c r="K330">
        <v>1000256965</v>
      </c>
      <c r="L330" s="1" t="s">
        <v>4807</v>
      </c>
      <c r="N330" s="2"/>
      <c r="O330">
        <f t="shared" si="5"/>
        <v>0</v>
      </c>
      <c r="P330">
        <f>IF(Customer_listing_Active_And_Suspended[[#This Row],[Current Bill]] &lt;= Customer_listing_Active_And_Suspended[[#This Row],[CURRENT PAYMENT]], 0,Customer_listing_Active_And_Suspended[[#This Row],[Current Bill]]-Customer_listing_Active_And_Suspended[[#This Row],[CURRENT PAYMENT]])</f>
        <v>0</v>
      </c>
      <c r="Q330" s="1" t="str" cm="1">
        <f t="array" ref="Q330">_xlfn.SWITCH(TRUE,
H330 = 0, "Suspended",
M330 = 0, "Non Payment",
M330 &gt; H330, "Full Payment",
M330 &lt; H330, "Part Payment"
)</f>
        <v>Suspended</v>
      </c>
      <c r="R330" s="1" t="str">
        <f>_xlfn.IFNA(VLOOKUP(K330,'ESR-DT Mapping'!A:E,5,0),"MD")</f>
        <v xml:space="preserve">Felix O. Akinola </v>
      </c>
    </row>
    <row r="331" spans="1:18" x14ac:dyDescent="0.25">
      <c r="A331">
        <v>101595467</v>
      </c>
      <c r="B331" s="1" t="s">
        <v>9228</v>
      </c>
      <c r="C331" s="1" t="s">
        <v>9229</v>
      </c>
      <c r="D331" s="1" t="s">
        <v>13</v>
      </c>
      <c r="E331" s="1" t="s">
        <v>14</v>
      </c>
      <c r="F331" s="1" t="s">
        <v>9846</v>
      </c>
      <c r="G331">
        <v>915</v>
      </c>
      <c r="H331">
        <v>45050.03</v>
      </c>
      <c r="I331">
        <v>45050.03</v>
      </c>
      <c r="J331" s="1" t="s">
        <v>89</v>
      </c>
      <c r="K331">
        <v>1000256965</v>
      </c>
      <c r="L331" s="1" t="s">
        <v>4807</v>
      </c>
      <c r="N331" s="2">
        <v>45707</v>
      </c>
      <c r="O331">
        <f t="shared" si="5"/>
        <v>0</v>
      </c>
      <c r="P331">
        <f>IF(Customer_listing_Active_And_Suspended[[#This Row],[Current Bill]] &lt;= Customer_listing_Active_And_Suspended[[#This Row],[CURRENT PAYMENT]], 0,Customer_listing_Active_And_Suspended[[#This Row],[Current Bill]]-Customer_listing_Active_And_Suspended[[#This Row],[CURRENT PAYMENT]])</f>
        <v>45050.03</v>
      </c>
      <c r="Q331" s="1" t="str" cm="1">
        <f t="array" ref="Q331">_xlfn.SWITCH(TRUE,
H331 = 0, "Suspended",
M331 = 0, "Non Payment",
M331 &gt; H331, "Full Payment",
M331 &lt; H331, "Part Payment"
)</f>
        <v>Non Payment</v>
      </c>
      <c r="R331" s="1" t="str">
        <f>_xlfn.IFNA(VLOOKUP(K331,'ESR-DT Mapping'!A:E,5,0),"MD")</f>
        <v xml:space="preserve">Felix O. Akinola </v>
      </c>
    </row>
    <row r="332" spans="1:18" x14ac:dyDescent="0.25">
      <c r="A332">
        <v>101822547</v>
      </c>
      <c r="B332" s="1" t="s">
        <v>7011</v>
      </c>
      <c r="C332" s="1" t="s">
        <v>7012</v>
      </c>
      <c r="D332" s="1" t="s">
        <v>13</v>
      </c>
      <c r="E332" s="1" t="s">
        <v>14</v>
      </c>
      <c r="F332" s="1" t="s">
        <v>9846</v>
      </c>
      <c r="G332">
        <v>915</v>
      </c>
      <c r="H332">
        <v>45050.03</v>
      </c>
      <c r="I332">
        <v>136883.6</v>
      </c>
      <c r="J332" s="1" t="s">
        <v>89</v>
      </c>
      <c r="K332">
        <v>1000256965</v>
      </c>
      <c r="L332" s="1" t="s">
        <v>4807</v>
      </c>
      <c r="M332">
        <v>50000</v>
      </c>
      <c r="N332" s="2">
        <v>45831</v>
      </c>
      <c r="O332">
        <f t="shared" si="5"/>
        <v>4949.9700000000012</v>
      </c>
      <c r="P332">
        <f>IF(Customer_listing_Active_And_Suspended[[#This Row],[Current Bill]] &lt;= Customer_listing_Active_And_Suspended[[#This Row],[CURRENT PAYMENT]], 0,Customer_listing_Active_And_Suspended[[#This Row],[Current Bill]]-Customer_listing_Active_And_Suspended[[#This Row],[CURRENT PAYMENT]])</f>
        <v>0</v>
      </c>
      <c r="Q332" s="1" t="str" cm="1">
        <f t="array" ref="Q332">_xlfn.SWITCH(TRUE,
H332 = 0, "Suspended",
M332 = 0, "Non Payment",
M332 &gt; H332, "Full Payment",
M332 &lt; H332, "Part Payment"
)</f>
        <v>Full Payment</v>
      </c>
      <c r="R332" s="1" t="str">
        <f>_xlfn.IFNA(VLOOKUP(K332,'ESR-DT Mapping'!A:E,5,0),"MD")</f>
        <v xml:space="preserve">Felix O. Akinola </v>
      </c>
    </row>
    <row r="333" spans="1:18" x14ac:dyDescent="0.25">
      <c r="A333">
        <v>100540327</v>
      </c>
      <c r="B333" s="1" t="s">
        <v>6651</v>
      </c>
      <c r="C333" s="1" t="s">
        <v>6652</v>
      </c>
      <c r="D333" s="1" t="s">
        <v>13</v>
      </c>
      <c r="E333" s="1" t="s">
        <v>14</v>
      </c>
      <c r="F333" s="1" t="s">
        <v>9846</v>
      </c>
      <c r="G333">
        <v>915</v>
      </c>
      <c r="H333">
        <v>45050.03</v>
      </c>
      <c r="I333">
        <v>220234.8</v>
      </c>
      <c r="J333" s="1" t="s">
        <v>89</v>
      </c>
      <c r="K333">
        <v>1000262208</v>
      </c>
      <c r="L333" s="1" t="s">
        <v>6484</v>
      </c>
      <c r="M333">
        <v>41500</v>
      </c>
      <c r="N333" s="2">
        <v>45832</v>
      </c>
      <c r="O333">
        <f t="shared" si="5"/>
        <v>0</v>
      </c>
      <c r="P333">
        <f>IF(Customer_listing_Active_And_Suspended[[#This Row],[Current Bill]] &lt;= Customer_listing_Active_And_Suspended[[#This Row],[CURRENT PAYMENT]], 0,Customer_listing_Active_And_Suspended[[#This Row],[Current Bill]]-Customer_listing_Active_And_Suspended[[#This Row],[CURRENT PAYMENT]])</f>
        <v>3550.0299999999988</v>
      </c>
      <c r="Q333" s="1" t="str" cm="1">
        <f t="array" ref="Q333">_xlfn.SWITCH(TRUE,
H333 = 0, "Suspended",
M333 = 0, "Non Payment",
M333 &gt; H333, "Full Payment",
M333 &lt; H333, "Part Payment"
)</f>
        <v>Part Payment</v>
      </c>
      <c r="R333" s="1" t="str">
        <f>_xlfn.IFNA(VLOOKUP(K333,'ESR-DT Mapping'!A:E,5,0),"MD")</f>
        <v>Adetola Macaulay</v>
      </c>
    </row>
    <row r="334" spans="1:18" x14ac:dyDescent="0.25">
      <c r="A334">
        <v>100539240</v>
      </c>
      <c r="B334" s="1" t="s">
        <v>6651</v>
      </c>
      <c r="C334" s="1" t="s">
        <v>8503</v>
      </c>
      <c r="D334" s="1" t="s">
        <v>13</v>
      </c>
      <c r="E334" s="1" t="s">
        <v>14</v>
      </c>
      <c r="F334" s="1" t="s">
        <v>9846</v>
      </c>
      <c r="G334">
        <v>915</v>
      </c>
      <c r="H334">
        <v>45050.03</v>
      </c>
      <c r="I334">
        <v>82928.63</v>
      </c>
      <c r="J334" s="1" t="s">
        <v>89</v>
      </c>
      <c r="K334">
        <v>1000262208</v>
      </c>
      <c r="L334" s="1" t="s">
        <v>6484</v>
      </c>
      <c r="M334">
        <v>43000</v>
      </c>
      <c r="N334" s="2">
        <v>45832</v>
      </c>
      <c r="O334">
        <f t="shared" si="5"/>
        <v>0</v>
      </c>
      <c r="P334">
        <f>IF(Customer_listing_Active_And_Suspended[[#This Row],[Current Bill]] &lt;= Customer_listing_Active_And_Suspended[[#This Row],[CURRENT PAYMENT]], 0,Customer_listing_Active_And_Suspended[[#This Row],[Current Bill]]-Customer_listing_Active_And_Suspended[[#This Row],[CURRENT PAYMENT]])</f>
        <v>2050.0299999999988</v>
      </c>
      <c r="Q334" s="1" t="str" cm="1">
        <f t="array" ref="Q334">_xlfn.SWITCH(TRUE,
H334 = 0, "Suspended",
M334 = 0, "Non Payment",
M334 &gt; H334, "Full Payment",
M334 &lt; H334, "Part Payment"
)</f>
        <v>Part Payment</v>
      </c>
      <c r="R334" s="1" t="str">
        <f>_xlfn.IFNA(VLOOKUP(K334,'ESR-DT Mapping'!A:E,5,0),"MD")</f>
        <v>Adetola Macaulay</v>
      </c>
    </row>
    <row r="335" spans="1:18" x14ac:dyDescent="0.25">
      <c r="A335">
        <v>100540077</v>
      </c>
      <c r="B335" s="1" t="s">
        <v>6482</v>
      </c>
      <c r="C335" s="1" t="s">
        <v>6483</v>
      </c>
      <c r="D335" s="1" t="s">
        <v>13</v>
      </c>
      <c r="E335" s="1" t="s">
        <v>14</v>
      </c>
      <c r="F335" s="1" t="s">
        <v>9846</v>
      </c>
      <c r="G335">
        <v>915</v>
      </c>
      <c r="H335">
        <v>45050.03</v>
      </c>
      <c r="I335">
        <v>547851.28</v>
      </c>
      <c r="J335" s="1" t="s">
        <v>89</v>
      </c>
      <c r="K335">
        <v>1000262208</v>
      </c>
      <c r="L335" s="1" t="s">
        <v>6484</v>
      </c>
      <c r="N335" s="2">
        <v>45797</v>
      </c>
      <c r="O335">
        <f t="shared" si="5"/>
        <v>0</v>
      </c>
      <c r="P335">
        <f>IF(Customer_listing_Active_And_Suspended[[#This Row],[Current Bill]] &lt;= Customer_listing_Active_And_Suspended[[#This Row],[CURRENT PAYMENT]], 0,Customer_listing_Active_And_Suspended[[#This Row],[Current Bill]]-Customer_listing_Active_And_Suspended[[#This Row],[CURRENT PAYMENT]])</f>
        <v>45050.03</v>
      </c>
      <c r="Q335" s="1" t="str" cm="1">
        <f t="array" ref="Q335">_xlfn.SWITCH(TRUE,
H335 = 0, "Suspended",
M335 = 0, "Non Payment",
M335 &gt; H335, "Full Payment",
M335 &lt; H335, "Part Payment"
)</f>
        <v>Non Payment</v>
      </c>
      <c r="R335" s="1" t="str">
        <f>_xlfn.IFNA(VLOOKUP(K335,'ESR-DT Mapping'!A:E,5,0),"MD")</f>
        <v>Adetola Macaulay</v>
      </c>
    </row>
    <row r="336" spans="1:18" x14ac:dyDescent="0.25">
      <c r="A336">
        <v>101193353</v>
      </c>
      <c r="B336" s="1" t="s">
        <v>476</v>
      </c>
      <c r="C336" s="1" t="s">
        <v>477</v>
      </c>
      <c r="D336" s="1" t="s">
        <v>13</v>
      </c>
      <c r="E336" s="1" t="s">
        <v>34</v>
      </c>
      <c r="F336" s="1" t="s">
        <v>9846</v>
      </c>
      <c r="G336">
        <v>0</v>
      </c>
      <c r="H336">
        <v>0</v>
      </c>
      <c r="I336">
        <v>323680.03000000003</v>
      </c>
      <c r="J336" s="1" t="s">
        <v>89</v>
      </c>
      <c r="K336">
        <v>1000259988</v>
      </c>
      <c r="L336" s="1" t="s">
        <v>478</v>
      </c>
      <c r="N336" s="2"/>
      <c r="O336">
        <f t="shared" si="5"/>
        <v>0</v>
      </c>
      <c r="P336">
        <f>IF(Customer_listing_Active_And_Suspended[[#This Row],[Current Bill]] &lt;= Customer_listing_Active_And_Suspended[[#This Row],[CURRENT PAYMENT]], 0,Customer_listing_Active_And_Suspended[[#This Row],[Current Bill]]-Customer_listing_Active_And_Suspended[[#This Row],[CURRENT PAYMENT]])</f>
        <v>0</v>
      </c>
      <c r="Q336" s="1" t="str" cm="1">
        <f t="array" ref="Q336">_xlfn.SWITCH(TRUE,
H336 = 0, "Suspended",
M336 = 0, "Non Payment",
M336 &gt; H336, "Full Payment",
M336 &lt; H336, "Part Payment"
)</f>
        <v>Suspended</v>
      </c>
      <c r="R336" s="1" t="str">
        <f>_xlfn.IFNA(VLOOKUP(K336,'ESR-DT Mapping'!A:E,5,0),"MD")</f>
        <v>Esther C. Obi</v>
      </c>
    </row>
    <row r="337" spans="1:18" x14ac:dyDescent="0.25">
      <c r="A337">
        <v>102784314</v>
      </c>
      <c r="B337" s="1" t="s">
        <v>2205</v>
      </c>
      <c r="C337" s="1" t="s">
        <v>2206</v>
      </c>
      <c r="D337" s="1" t="s">
        <v>13</v>
      </c>
      <c r="E337" s="1" t="s">
        <v>14</v>
      </c>
      <c r="F337" s="1" t="s">
        <v>9846</v>
      </c>
      <c r="G337">
        <v>915</v>
      </c>
      <c r="H337">
        <v>45050.03</v>
      </c>
      <c r="I337">
        <v>109411.82</v>
      </c>
      <c r="J337" s="1" t="s">
        <v>89</v>
      </c>
      <c r="K337">
        <v>1000259988</v>
      </c>
      <c r="L337" s="1" t="s">
        <v>478</v>
      </c>
      <c r="M337">
        <v>40000</v>
      </c>
      <c r="N337" s="2">
        <v>45819</v>
      </c>
      <c r="O337">
        <f t="shared" si="5"/>
        <v>0</v>
      </c>
      <c r="P337">
        <f>IF(Customer_listing_Active_And_Suspended[[#This Row],[Current Bill]] &lt;= Customer_listing_Active_And_Suspended[[#This Row],[CURRENT PAYMENT]], 0,Customer_listing_Active_And_Suspended[[#This Row],[Current Bill]]-Customer_listing_Active_And_Suspended[[#This Row],[CURRENT PAYMENT]])</f>
        <v>5050.0299999999988</v>
      </c>
      <c r="Q337" s="1" t="str" cm="1">
        <f t="array" ref="Q337">_xlfn.SWITCH(TRUE,
H337 = 0, "Suspended",
M337 = 0, "Non Payment",
M337 &gt; H337, "Full Payment",
M337 &lt; H337, "Part Payment"
)</f>
        <v>Part Payment</v>
      </c>
      <c r="R337" s="1" t="str">
        <f>_xlfn.IFNA(VLOOKUP(K337,'ESR-DT Mapping'!A:E,5,0),"MD")</f>
        <v>Esther C. Obi</v>
      </c>
    </row>
    <row r="338" spans="1:18" x14ac:dyDescent="0.25">
      <c r="A338">
        <v>102192042</v>
      </c>
      <c r="B338" s="1" t="s">
        <v>2203</v>
      </c>
      <c r="C338" s="1" t="s">
        <v>2204</v>
      </c>
      <c r="D338" s="1" t="s">
        <v>13</v>
      </c>
      <c r="E338" s="1" t="s">
        <v>14</v>
      </c>
      <c r="F338" s="1" t="s">
        <v>9846</v>
      </c>
      <c r="G338">
        <v>915</v>
      </c>
      <c r="H338">
        <v>45050.03</v>
      </c>
      <c r="I338">
        <v>21225.09</v>
      </c>
      <c r="J338" s="1" t="s">
        <v>89</v>
      </c>
      <c r="K338">
        <v>1000259988</v>
      </c>
      <c r="L338" s="1" t="s">
        <v>478</v>
      </c>
      <c r="M338">
        <v>40000</v>
      </c>
      <c r="N338" s="2">
        <v>45827</v>
      </c>
      <c r="O338">
        <f t="shared" si="5"/>
        <v>0</v>
      </c>
      <c r="P338">
        <f>IF(Customer_listing_Active_And_Suspended[[#This Row],[Current Bill]] &lt;= Customer_listing_Active_And_Suspended[[#This Row],[CURRENT PAYMENT]], 0,Customer_listing_Active_And_Suspended[[#This Row],[Current Bill]]-Customer_listing_Active_And_Suspended[[#This Row],[CURRENT PAYMENT]])</f>
        <v>5050.0299999999988</v>
      </c>
      <c r="Q338" s="1" t="str" cm="1">
        <f t="array" ref="Q338">_xlfn.SWITCH(TRUE,
H338 = 0, "Suspended",
M338 = 0, "Non Payment",
M338 &gt; H338, "Full Payment",
M338 &lt; H338, "Part Payment"
)</f>
        <v>Part Payment</v>
      </c>
      <c r="R338" s="1" t="str">
        <f>_xlfn.IFNA(VLOOKUP(K338,'ESR-DT Mapping'!A:E,5,0),"MD")</f>
        <v>Esther C. Obi</v>
      </c>
    </row>
    <row r="339" spans="1:18" x14ac:dyDescent="0.25">
      <c r="A339">
        <v>102418988</v>
      </c>
      <c r="B339" s="1" t="s">
        <v>2200</v>
      </c>
      <c r="C339" s="1" t="s">
        <v>2201</v>
      </c>
      <c r="D339" s="1" t="s">
        <v>13</v>
      </c>
      <c r="E339" s="1" t="s">
        <v>14</v>
      </c>
      <c r="F339" s="1" t="s">
        <v>9846</v>
      </c>
      <c r="G339">
        <v>915</v>
      </c>
      <c r="H339">
        <v>45050.03</v>
      </c>
      <c r="I339">
        <v>335733.48</v>
      </c>
      <c r="J339" s="1" t="s">
        <v>89</v>
      </c>
      <c r="K339">
        <v>1000260038</v>
      </c>
      <c r="L339" s="1" t="s">
        <v>2202</v>
      </c>
      <c r="N339" s="2"/>
      <c r="O339">
        <f t="shared" si="5"/>
        <v>0</v>
      </c>
      <c r="P339">
        <f>IF(Customer_listing_Active_And_Suspended[[#This Row],[Current Bill]] &lt;= Customer_listing_Active_And_Suspended[[#This Row],[CURRENT PAYMENT]], 0,Customer_listing_Active_And_Suspended[[#This Row],[Current Bill]]-Customer_listing_Active_And_Suspended[[#This Row],[CURRENT PAYMENT]])</f>
        <v>45050.03</v>
      </c>
      <c r="Q339" s="1" t="str" cm="1">
        <f t="array" ref="Q339">_xlfn.SWITCH(TRUE,
H339 = 0, "Suspended",
M339 = 0, "Non Payment",
M339 &gt; H339, "Full Payment",
M339 &lt; H339, "Part Payment"
)</f>
        <v>Non Payment</v>
      </c>
      <c r="R339" s="1" t="str">
        <f>_xlfn.IFNA(VLOOKUP(K339,'ESR-DT Mapping'!A:E,5,0),"MD")</f>
        <v>Esther C. Obi</v>
      </c>
    </row>
    <row r="340" spans="1:18" x14ac:dyDescent="0.25">
      <c r="A340">
        <v>102919723</v>
      </c>
      <c r="B340" s="1" t="s">
        <v>2971</v>
      </c>
      <c r="C340" s="1" t="s">
        <v>2972</v>
      </c>
      <c r="D340" s="1" t="s">
        <v>13</v>
      </c>
      <c r="E340" s="1" t="s">
        <v>14</v>
      </c>
      <c r="F340" s="1" t="s">
        <v>9846</v>
      </c>
      <c r="G340">
        <v>915</v>
      </c>
      <c r="H340">
        <v>45050.03</v>
      </c>
      <c r="I340">
        <v>190047.11</v>
      </c>
      <c r="J340" s="1" t="s">
        <v>89</v>
      </c>
      <c r="K340">
        <v>1000168580</v>
      </c>
      <c r="L340" s="1" t="s">
        <v>2966</v>
      </c>
      <c r="N340" s="2"/>
      <c r="O340">
        <f t="shared" si="5"/>
        <v>0</v>
      </c>
      <c r="P340">
        <f>IF(Customer_listing_Active_And_Suspended[[#This Row],[Current Bill]] &lt;= Customer_listing_Active_And_Suspended[[#This Row],[CURRENT PAYMENT]], 0,Customer_listing_Active_And_Suspended[[#This Row],[Current Bill]]-Customer_listing_Active_And_Suspended[[#This Row],[CURRENT PAYMENT]])</f>
        <v>45050.03</v>
      </c>
      <c r="Q340" s="1" t="str" cm="1">
        <f t="array" ref="Q340">_xlfn.SWITCH(TRUE,
H340 = 0, "Suspended",
M340 = 0, "Non Payment",
M340 &gt; H340, "Full Payment",
M340 &lt; H340, "Part Payment"
)</f>
        <v>Non Payment</v>
      </c>
      <c r="R340" s="1" t="str">
        <f>_xlfn.IFNA(VLOOKUP(K340,'ESR-DT Mapping'!A:E,5,0),"MD")</f>
        <v xml:space="preserve">Felix O. Akinola </v>
      </c>
    </row>
    <row r="341" spans="1:18" x14ac:dyDescent="0.25">
      <c r="A341">
        <v>101644767</v>
      </c>
      <c r="B341" s="1" t="s">
        <v>5686</v>
      </c>
      <c r="C341" s="1" t="s">
        <v>5687</v>
      </c>
      <c r="D341" s="1" t="s">
        <v>13</v>
      </c>
      <c r="E341" s="1" t="s">
        <v>34</v>
      </c>
      <c r="F341" s="1" t="s">
        <v>9846</v>
      </c>
      <c r="G341">
        <v>0</v>
      </c>
      <c r="H341">
        <v>0</v>
      </c>
      <c r="I341">
        <v>180217.05</v>
      </c>
      <c r="J341" s="1" t="s">
        <v>89</v>
      </c>
      <c r="K341">
        <v>1000168580</v>
      </c>
      <c r="L341" s="1" t="s">
        <v>2966</v>
      </c>
      <c r="N341" s="2"/>
      <c r="O341">
        <f t="shared" si="5"/>
        <v>0</v>
      </c>
      <c r="P341">
        <f>IF(Customer_listing_Active_And_Suspended[[#This Row],[Current Bill]] &lt;= Customer_listing_Active_And_Suspended[[#This Row],[CURRENT PAYMENT]], 0,Customer_listing_Active_And_Suspended[[#This Row],[Current Bill]]-Customer_listing_Active_And_Suspended[[#This Row],[CURRENT PAYMENT]])</f>
        <v>0</v>
      </c>
      <c r="Q341" s="1" t="str" cm="1">
        <f t="array" ref="Q341">_xlfn.SWITCH(TRUE,
H341 = 0, "Suspended",
M341 = 0, "Non Payment",
M341 &gt; H341, "Full Payment",
M341 &lt; H341, "Part Payment"
)</f>
        <v>Suspended</v>
      </c>
      <c r="R341" s="1" t="str">
        <f>_xlfn.IFNA(VLOOKUP(K341,'ESR-DT Mapping'!A:E,5,0),"MD")</f>
        <v xml:space="preserve">Felix O. Akinola </v>
      </c>
    </row>
    <row r="342" spans="1:18" x14ac:dyDescent="0.25">
      <c r="A342">
        <v>100540002</v>
      </c>
      <c r="B342" s="1" t="s">
        <v>9485</v>
      </c>
      <c r="C342" s="1" t="s">
        <v>9486</v>
      </c>
      <c r="D342" s="1" t="s">
        <v>13</v>
      </c>
      <c r="E342" s="1" t="s">
        <v>14</v>
      </c>
      <c r="F342" s="1" t="s">
        <v>9846</v>
      </c>
      <c r="G342">
        <v>915</v>
      </c>
      <c r="H342">
        <v>45050.03</v>
      </c>
      <c r="I342">
        <v>62638.42</v>
      </c>
      <c r="J342" s="1" t="s">
        <v>89</v>
      </c>
      <c r="K342">
        <v>1000168580</v>
      </c>
      <c r="L342" s="1" t="s">
        <v>2966</v>
      </c>
      <c r="M342">
        <v>41160</v>
      </c>
      <c r="N342" s="2">
        <v>45831</v>
      </c>
      <c r="O342">
        <f t="shared" si="5"/>
        <v>0</v>
      </c>
      <c r="P342">
        <f>IF(Customer_listing_Active_And_Suspended[[#This Row],[Current Bill]] &lt;= Customer_listing_Active_And_Suspended[[#This Row],[CURRENT PAYMENT]], 0,Customer_listing_Active_And_Suspended[[#This Row],[Current Bill]]-Customer_listing_Active_And_Suspended[[#This Row],[CURRENT PAYMENT]])</f>
        <v>3890.0299999999988</v>
      </c>
      <c r="Q342" s="1" t="str" cm="1">
        <f t="array" ref="Q342">_xlfn.SWITCH(TRUE,
H342 = 0, "Suspended",
M342 = 0, "Non Payment",
M342 &gt; H342, "Full Payment",
M342 &lt; H342, "Part Payment"
)</f>
        <v>Part Payment</v>
      </c>
      <c r="R342" s="1" t="str">
        <f>_xlfn.IFNA(VLOOKUP(K342,'ESR-DT Mapping'!A:E,5,0),"MD")</f>
        <v xml:space="preserve">Felix O. Akinola </v>
      </c>
    </row>
    <row r="343" spans="1:18" x14ac:dyDescent="0.25">
      <c r="A343">
        <v>102919516</v>
      </c>
      <c r="B343" s="1" t="s">
        <v>9483</v>
      </c>
      <c r="C343" s="1" t="s">
        <v>9484</v>
      </c>
      <c r="D343" s="1" t="s">
        <v>13</v>
      </c>
      <c r="E343" s="1" t="s">
        <v>14</v>
      </c>
      <c r="F343" s="1" t="s">
        <v>9846</v>
      </c>
      <c r="G343">
        <v>915</v>
      </c>
      <c r="H343">
        <v>45050.03</v>
      </c>
      <c r="I343">
        <v>86233.74</v>
      </c>
      <c r="J343" s="1" t="s">
        <v>89</v>
      </c>
      <c r="K343">
        <v>1000168580</v>
      </c>
      <c r="L343" s="1" t="s">
        <v>2966</v>
      </c>
      <c r="M343">
        <v>50000</v>
      </c>
      <c r="N343" s="2">
        <v>45827</v>
      </c>
      <c r="O343">
        <f t="shared" si="5"/>
        <v>4949.9700000000012</v>
      </c>
      <c r="P343">
        <f>IF(Customer_listing_Active_And_Suspended[[#This Row],[Current Bill]] &lt;= Customer_listing_Active_And_Suspended[[#This Row],[CURRENT PAYMENT]], 0,Customer_listing_Active_And_Suspended[[#This Row],[Current Bill]]-Customer_listing_Active_And_Suspended[[#This Row],[CURRENT PAYMENT]])</f>
        <v>0</v>
      </c>
      <c r="Q343" s="1" t="str" cm="1">
        <f t="array" ref="Q343">_xlfn.SWITCH(TRUE,
H343 = 0, "Suspended",
M343 = 0, "Non Payment",
M343 &gt; H343, "Full Payment",
M343 &lt; H343, "Part Payment"
)</f>
        <v>Full Payment</v>
      </c>
      <c r="R343" s="1" t="str">
        <f>_xlfn.IFNA(VLOOKUP(K343,'ESR-DT Mapping'!A:E,5,0),"MD")</f>
        <v xml:space="preserve">Felix O. Akinola </v>
      </c>
    </row>
    <row r="344" spans="1:18" x14ac:dyDescent="0.25">
      <c r="A344">
        <v>100540434</v>
      </c>
      <c r="B344" s="1" t="s">
        <v>2973</v>
      </c>
      <c r="C344" s="1" t="s">
        <v>2974</v>
      </c>
      <c r="D344" s="1" t="s">
        <v>13</v>
      </c>
      <c r="E344" s="1" t="s">
        <v>14</v>
      </c>
      <c r="F344" s="1" t="s">
        <v>9846</v>
      </c>
      <c r="G344">
        <v>915</v>
      </c>
      <c r="H344">
        <v>45050.03</v>
      </c>
      <c r="I344">
        <v>275895.64</v>
      </c>
      <c r="J344" s="1" t="s">
        <v>89</v>
      </c>
      <c r="K344">
        <v>1000168580</v>
      </c>
      <c r="L344" s="1" t="s">
        <v>2966</v>
      </c>
      <c r="M344">
        <v>25000</v>
      </c>
      <c r="N344" s="2">
        <v>45831</v>
      </c>
      <c r="O344">
        <f t="shared" si="5"/>
        <v>0</v>
      </c>
      <c r="P344">
        <f>IF(Customer_listing_Active_And_Suspended[[#This Row],[Current Bill]] &lt;= Customer_listing_Active_And_Suspended[[#This Row],[CURRENT PAYMENT]], 0,Customer_listing_Active_And_Suspended[[#This Row],[Current Bill]]-Customer_listing_Active_And_Suspended[[#This Row],[CURRENT PAYMENT]])</f>
        <v>20050.03</v>
      </c>
      <c r="Q344" s="1" t="str" cm="1">
        <f t="array" ref="Q344">_xlfn.SWITCH(TRUE,
H344 = 0, "Suspended",
M344 = 0, "Non Payment",
M344 &gt; H344, "Full Payment",
M344 &lt; H344, "Part Payment"
)</f>
        <v>Part Payment</v>
      </c>
      <c r="R344" s="1" t="str">
        <f>_xlfn.IFNA(VLOOKUP(K344,'ESR-DT Mapping'!A:E,5,0),"MD")</f>
        <v xml:space="preserve">Felix O. Akinola </v>
      </c>
    </row>
    <row r="345" spans="1:18" x14ac:dyDescent="0.25">
      <c r="A345">
        <v>101831650</v>
      </c>
      <c r="B345" s="1" t="s">
        <v>2967</v>
      </c>
      <c r="C345" s="1" t="s">
        <v>2968</v>
      </c>
      <c r="D345" s="1" t="s">
        <v>13</v>
      </c>
      <c r="E345" s="1" t="s">
        <v>14</v>
      </c>
      <c r="F345" s="1" t="s">
        <v>9846</v>
      </c>
      <c r="G345">
        <v>915</v>
      </c>
      <c r="H345">
        <v>45050.03</v>
      </c>
      <c r="I345">
        <v>91348.22</v>
      </c>
      <c r="J345" s="1" t="s">
        <v>89</v>
      </c>
      <c r="K345">
        <v>1000168580</v>
      </c>
      <c r="L345" s="1" t="s">
        <v>2966</v>
      </c>
      <c r="N345" s="2">
        <v>45791</v>
      </c>
      <c r="O345">
        <f t="shared" si="5"/>
        <v>0</v>
      </c>
      <c r="P345">
        <f>IF(Customer_listing_Active_And_Suspended[[#This Row],[Current Bill]] &lt;= Customer_listing_Active_And_Suspended[[#This Row],[CURRENT PAYMENT]], 0,Customer_listing_Active_And_Suspended[[#This Row],[Current Bill]]-Customer_listing_Active_And_Suspended[[#This Row],[CURRENT PAYMENT]])</f>
        <v>45050.03</v>
      </c>
      <c r="Q345" s="1" t="str" cm="1">
        <f t="array" ref="Q345">_xlfn.SWITCH(TRUE,
H345 = 0, "Suspended",
M345 = 0, "Non Payment",
M345 &gt; H345, "Full Payment",
M345 &lt; H345, "Part Payment"
)</f>
        <v>Non Payment</v>
      </c>
      <c r="R345" s="1" t="str">
        <f>_xlfn.IFNA(VLOOKUP(K345,'ESR-DT Mapping'!A:E,5,0),"MD")</f>
        <v xml:space="preserve">Felix O. Akinola </v>
      </c>
    </row>
    <row r="346" spans="1:18" x14ac:dyDescent="0.25">
      <c r="A346">
        <v>100539152</v>
      </c>
      <c r="B346" s="1" t="s">
        <v>2964</v>
      </c>
      <c r="C346" s="1" t="s">
        <v>2965</v>
      </c>
      <c r="D346" s="1" t="s">
        <v>13</v>
      </c>
      <c r="E346" s="1" t="s">
        <v>14</v>
      </c>
      <c r="F346" s="1" t="s">
        <v>9846</v>
      </c>
      <c r="G346">
        <v>915</v>
      </c>
      <c r="H346">
        <v>45050.03</v>
      </c>
      <c r="I346">
        <v>160680.94</v>
      </c>
      <c r="J346" s="1" t="s">
        <v>89</v>
      </c>
      <c r="K346">
        <v>1000168580</v>
      </c>
      <c r="L346" s="1" t="s">
        <v>2966</v>
      </c>
      <c r="M346">
        <v>45000</v>
      </c>
      <c r="N346" s="2">
        <v>45831</v>
      </c>
      <c r="O346">
        <f t="shared" si="5"/>
        <v>0</v>
      </c>
      <c r="P346">
        <f>IF(Customer_listing_Active_And_Suspended[[#This Row],[Current Bill]] &lt;= Customer_listing_Active_And_Suspended[[#This Row],[CURRENT PAYMENT]], 0,Customer_listing_Active_And_Suspended[[#This Row],[Current Bill]]-Customer_listing_Active_And_Suspended[[#This Row],[CURRENT PAYMENT]])</f>
        <v>50.029999999998836</v>
      </c>
      <c r="Q346" s="1" t="str" cm="1">
        <f t="array" ref="Q346">_xlfn.SWITCH(TRUE,
H346 = 0, "Suspended",
M346 = 0, "Non Payment",
M346 &gt; H346, "Full Payment",
M346 &lt; H346, "Part Payment"
)</f>
        <v>Part Payment</v>
      </c>
      <c r="R346" s="1" t="str">
        <f>_xlfn.IFNA(VLOOKUP(K346,'ESR-DT Mapping'!A:E,5,0),"MD")</f>
        <v xml:space="preserve">Felix O. Akinola </v>
      </c>
    </row>
    <row r="347" spans="1:18" x14ac:dyDescent="0.25">
      <c r="A347">
        <v>100537253</v>
      </c>
      <c r="B347" s="1" t="s">
        <v>3020</v>
      </c>
      <c r="C347" s="1" t="s">
        <v>3021</v>
      </c>
      <c r="D347" s="1" t="s">
        <v>13</v>
      </c>
      <c r="E347" s="1" t="s">
        <v>14</v>
      </c>
      <c r="F347" s="1" t="s">
        <v>9846</v>
      </c>
      <c r="G347">
        <v>915</v>
      </c>
      <c r="H347">
        <v>45050.03</v>
      </c>
      <c r="I347">
        <v>449071.92</v>
      </c>
      <c r="J347" s="1" t="s">
        <v>89</v>
      </c>
      <c r="K347">
        <v>1000168580</v>
      </c>
      <c r="L347" s="1" t="s">
        <v>2966</v>
      </c>
      <c r="M347">
        <v>45000</v>
      </c>
      <c r="N347" s="2">
        <v>45828</v>
      </c>
      <c r="O347">
        <f t="shared" si="5"/>
        <v>0</v>
      </c>
      <c r="P347">
        <f>IF(Customer_listing_Active_And_Suspended[[#This Row],[Current Bill]] &lt;= Customer_listing_Active_And_Suspended[[#This Row],[CURRENT PAYMENT]], 0,Customer_listing_Active_And_Suspended[[#This Row],[Current Bill]]-Customer_listing_Active_And_Suspended[[#This Row],[CURRENT PAYMENT]])</f>
        <v>50.029999999998836</v>
      </c>
      <c r="Q347" s="1" t="str" cm="1">
        <f t="array" ref="Q347">_xlfn.SWITCH(TRUE,
H347 = 0, "Suspended",
M347 = 0, "Non Payment",
M347 &gt; H347, "Full Payment",
M347 &lt; H347, "Part Payment"
)</f>
        <v>Part Payment</v>
      </c>
      <c r="R347" s="1" t="str">
        <f>_xlfn.IFNA(VLOOKUP(K347,'ESR-DT Mapping'!A:E,5,0),"MD")</f>
        <v xml:space="preserve">Felix O. Akinola </v>
      </c>
    </row>
    <row r="348" spans="1:18" x14ac:dyDescent="0.25">
      <c r="A348">
        <v>100539827</v>
      </c>
      <c r="B348" s="1" t="s">
        <v>2969</v>
      </c>
      <c r="C348" s="1" t="s">
        <v>2970</v>
      </c>
      <c r="D348" s="1" t="s">
        <v>13</v>
      </c>
      <c r="E348" s="1" t="s">
        <v>14</v>
      </c>
      <c r="F348" s="1" t="s">
        <v>9846</v>
      </c>
      <c r="G348">
        <v>915</v>
      </c>
      <c r="H348">
        <v>45050.03</v>
      </c>
      <c r="I348">
        <v>96747.94</v>
      </c>
      <c r="J348" s="1" t="s">
        <v>89</v>
      </c>
      <c r="K348">
        <v>1000168580</v>
      </c>
      <c r="L348" s="1" t="s">
        <v>2966</v>
      </c>
      <c r="M348">
        <v>45400</v>
      </c>
      <c r="N348" s="2">
        <v>45831</v>
      </c>
      <c r="O348">
        <f t="shared" si="5"/>
        <v>349.97000000000116</v>
      </c>
      <c r="P348">
        <f>IF(Customer_listing_Active_And_Suspended[[#This Row],[Current Bill]] &lt;= Customer_listing_Active_And_Suspended[[#This Row],[CURRENT PAYMENT]], 0,Customer_listing_Active_And_Suspended[[#This Row],[Current Bill]]-Customer_listing_Active_And_Suspended[[#This Row],[CURRENT PAYMENT]])</f>
        <v>0</v>
      </c>
      <c r="Q348" s="1" t="str" cm="1">
        <f t="array" ref="Q348">_xlfn.SWITCH(TRUE,
H348 = 0, "Suspended",
M348 = 0, "Non Payment",
M348 &gt; H348, "Full Payment",
M348 &lt; H348, "Part Payment"
)</f>
        <v>Full Payment</v>
      </c>
      <c r="R348" s="1" t="str">
        <f>_xlfn.IFNA(VLOOKUP(K348,'ESR-DT Mapping'!A:E,5,0),"MD")</f>
        <v xml:space="preserve">Felix O. Akinola </v>
      </c>
    </row>
    <row r="349" spans="1:18" x14ac:dyDescent="0.25">
      <c r="A349">
        <v>100539021</v>
      </c>
      <c r="B349" s="1" t="s">
        <v>3022</v>
      </c>
      <c r="C349" s="1" t="s">
        <v>3023</v>
      </c>
      <c r="D349" s="1" t="s">
        <v>13</v>
      </c>
      <c r="E349" s="1" t="s">
        <v>14</v>
      </c>
      <c r="F349" s="1" t="s">
        <v>9846</v>
      </c>
      <c r="G349">
        <v>915</v>
      </c>
      <c r="H349">
        <v>45050.03</v>
      </c>
      <c r="I349">
        <v>428752.74</v>
      </c>
      <c r="J349" s="1" t="s">
        <v>89</v>
      </c>
      <c r="K349">
        <v>1000168580</v>
      </c>
      <c r="L349" s="1" t="s">
        <v>2966</v>
      </c>
      <c r="M349">
        <v>50000</v>
      </c>
      <c r="N349" s="2">
        <v>45831</v>
      </c>
      <c r="O349">
        <f t="shared" si="5"/>
        <v>4949.9700000000012</v>
      </c>
      <c r="P349">
        <f>IF(Customer_listing_Active_And_Suspended[[#This Row],[Current Bill]] &lt;= Customer_listing_Active_And_Suspended[[#This Row],[CURRENT PAYMENT]], 0,Customer_listing_Active_And_Suspended[[#This Row],[Current Bill]]-Customer_listing_Active_And_Suspended[[#This Row],[CURRENT PAYMENT]])</f>
        <v>0</v>
      </c>
      <c r="Q349" s="1" t="str" cm="1">
        <f t="array" ref="Q349">_xlfn.SWITCH(TRUE,
H349 = 0, "Suspended",
M349 = 0, "Non Payment",
M349 &gt; H349, "Full Payment",
M349 &lt; H349, "Part Payment"
)</f>
        <v>Full Payment</v>
      </c>
      <c r="R349" s="1" t="str">
        <f>_xlfn.IFNA(VLOOKUP(K349,'ESR-DT Mapping'!A:E,5,0),"MD")</f>
        <v xml:space="preserve">Felix O. Akinola </v>
      </c>
    </row>
    <row r="350" spans="1:18" x14ac:dyDescent="0.25">
      <c r="A350">
        <v>100945324</v>
      </c>
      <c r="B350" s="1" t="s">
        <v>8409</v>
      </c>
      <c r="C350" s="1" t="s">
        <v>8410</v>
      </c>
      <c r="D350" s="1" t="s">
        <v>13</v>
      </c>
      <c r="E350" s="1" t="s">
        <v>14</v>
      </c>
      <c r="F350" s="1" t="s">
        <v>9846</v>
      </c>
      <c r="G350">
        <v>915</v>
      </c>
      <c r="H350">
        <v>45050.03</v>
      </c>
      <c r="I350">
        <v>1822914.35</v>
      </c>
      <c r="J350" s="1" t="s">
        <v>89</v>
      </c>
      <c r="K350">
        <v>1000168580</v>
      </c>
      <c r="L350" s="1" t="s">
        <v>2966</v>
      </c>
      <c r="N350" s="2">
        <v>45481</v>
      </c>
      <c r="O350">
        <f t="shared" si="5"/>
        <v>0</v>
      </c>
      <c r="P350">
        <f>IF(Customer_listing_Active_And_Suspended[[#This Row],[Current Bill]] &lt;= Customer_listing_Active_And_Suspended[[#This Row],[CURRENT PAYMENT]], 0,Customer_listing_Active_And_Suspended[[#This Row],[Current Bill]]-Customer_listing_Active_And_Suspended[[#This Row],[CURRENT PAYMENT]])</f>
        <v>45050.03</v>
      </c>
      <c r="Q350" s="1" t="str" cm="1">
        <f t="array" ref="Q350">_xlfn.SWITCH(TRUE,
H350 = 0, "Suspended",
M350 = 0, "Non Payment",
M350 &gt; H350, "Full Payment",
M350 &lt; H350, "Part Payment"
)</f>
        <v>Non Payment</v>
      </c>
      <c r="R350" s="1" t="str">
        <f>_xlfn.IFNA(VLOOKUP(K350,'ESR-DT Mapping'!A:E,5,0),"MD")</f>
        <v xml:space="preserve">Felix O. Akinola </v>
      </c>
    </row>
    <row r="351" spans="1:18" x14ac:dyDescent="0.25">
      <c r="A351">
        <v>100539796</v>
      </c>
      <c r="B351" s="1" t="s">
        <v>3024</v>
      </c>
      <c r="C351" s="1" t="s">
        <v>3025</v>
      </c>
      <c r="D351" s="1" t="s">
        <v>13</v>
      </c>
      <c r="E351" s="1" t="s">
        <v>14</v>
      </c>
      <c r="F351" s="1" t="s">
        <v>9846</v>
      </c>
      <c r="G351">
        <v>915</v>
      </c>
      <c r="H351">
        <v>45050.03</v>
      </c>
      <c r="I351">
        <v>44952.21</v>
      </c>
      <c r="J351" s="1" t="s">
        <v>89</v>
      </c>
      <c r="K351">
        <v>1000168580</v>
      </c>
      <c r="L351" s="1" t="s">
        <v>2966</v>
      </c>
      <c r="M351">
        <v>45000</v>
      </c>
      <c r="N351" s="2">
        <v>45827</v>
      </c>
      <c r="O351">
        <f t="shared" si="5"/>
        <v>0</v>
      </c>
      <c r="P351">
        <f>IF(Customer_listing_Active_And_Suspended[[#This Row],[Current Bill]] &lt;= Customer_listing_Active_And_Suspended[[#This Row],[CURRENT PAYMENT]], 0,Customer_listing_Active_And_Suspended[[#This Row],[Current Bill]]-Customer_listing_Active_And_Suspended[[#This Row],[CURRENT PAYMENT]])</f>
        <v>50.029999999998836</v>
      </c>
      <c r="Q351" s="1" t="str" cm="1">
        <f t="array" ref="Q351">_xlfn.SWITCH(TRUE,
H351 = 0, "Suspended",
M351 = 0, "Non Payment",
M351 &gt; H351, "Full Payment",
M351 &lt; H351, "Part Payment"
)</f>
        <v>Part Payment</v>
      </c>
      <c r="R351" s="1" t="str">
        <f>_xlfn.IFNA(VLOOKUP(K351,'ESR-DT Mapping'!A:E,5,0),"MD")</f>
        <v xml:space="preserve">Felix O. Akinola </v>
      </c>
    </row>
    <row r="352" spans="1:18" x14ac:dyDescent="0.25">
      <c r="A352">
        <v>101306322</v>
      </c>
      <c r="B352" s="1" t="s">
        <v>2143</v>
      </c>
      <c r="C352" s="1" t="s">
        <v>2144</v>
      </c>
      <c r="D352" s="1" t="s">
        <v>437</v>
      </c>
      <c r="E352" s="1" t="s">
        <v>34</v>
      </c>
      <c r="F352" s="1" t="s">
        <v>9847</v>
      </c>
      <c r="G352">
        <v>0</v>
      </c>
      <c r="H352">
        <v>0</v>
      </c>
      <c r="I352">
        <v>484814.44</v>
      </c>
      <c r="J352" s="1" t="s">
        <v>89</v>
      </c>
      <c r="K352">
        <v>1002049333</v>
      </c>
      <c r="L352" s="1" t="s">
        <v>2145</v>
      </c>
      <c r="N352" s="2"/>
      <c r="O352">
        <f t="shared" si="5"/>
        <v>0</v>
      </c>
      <c r="P352">
        <f>IF(Customer_listing_Active_And_Suspended[[#This Row],[Current Bill]] &lt;= Customer_listing_Active_And_Suspended[[#This Row],[CURRENT PAYMENT]], 0,Customer_listing_Active_And_Suspended[[#This Row],[Current Bill]]-Customer_listing_Active_And_Suspended[[#This Row],[CURRENT PAYMENT]])</f>
        <v>0</v>
      </c>
      <c r="Q352" s="1" t="str" cm="1">
        <f t="array" ref="Q352">_xlfn.SWITCH(TRUE,
H352 = 0, "Suspended",
M352 = 0, "Non Payment",
M352 &gt; H352, "Full Payment",
M352 &lt; H352, "Part Payment"
)</f>
        <v>Suspended</v>
      </c>
      <c r="R352" s="1" t="str">
        <f>_xlfn.IFNA(VLOOKUP(K352,'ESR-DT Mapping'!A:E,5,0),"MD")</f>
        <v>MD</v>
      </c>
    </row>
    <row r="353" spans="1:18" x14ac:dyDescent="0.25">
      <c r="A353">
        <v>100067802</v>
      </c>
      <c r="B353" s="1" t="s">
        <v>2032</v>
      </c>
      <c r="C353" s="1" t="s">
        <v>2033</v>
      </c>
      <c r="D353" s="1" t="s">
        <v>437</v>
      </c>
      <c r="E353" s="1" t="s">
        <v>14</v>
      </c>
      <c r="F353" s="1" t="s">
        <v>9847</v>
      </c>
      <c r="G353">
        <v>2030</v>
      </c>
      <c r="H353">
        <v>116553.97</v>
      </c>
      <c r="I353">
        <v>116553.97</v>
      </c>
      <c r="J353" s="1" t="s">
        <v>89</v>
      </c>
      <c r="K353">
        <v>1002049372</v>
      </c>
      <c r="L353" s="1" t="s">
        <v>2034</v>
      </c>
      <c r="N353" s="2"/>
      <c r="O353">
        <f t="shared" si="5"/>
        <v>0</v>
      </c>
      <c r="P353">
        <f>IF(Customer_listing_Active_And_Suspended[[#This Row],[Current Bill]] &lt;= Customer_listing_Active_And_Suspended[[#This Row],[CURRENT PAYMENT]], 0,Customer_listing_Active_And_Suspended[[#This Row],[Current Bill]]-Customer_listing_Active_And_Suspended[[#This Row],[CURRENT PAYMENT]])</f>
        <v>116553.97</v>
      </c>
      <c r="Q353" s="1" t="str" cm="1">
        <f t="array" ref="Q353">_xlfn.SWITCH(TRUE,
H353 = 0, "Suspended",
M353 = 0, "Non Payment",
M353 &gt; H353, "Full Payment",
M353 &lt; H353, "Part Payment"
)</f>
        <v>Non Payment</v>
      </c>
      <c r="R353" s="1" t="str">
        <f>_xlfn.IFNA(VLOOKUP(K353,'ESR-DT Mapping'!A:E,5,0),"MD")</f>
        <v>MD</v>
      </c>
    </row>
    <row r="354" spans="1:18" x14ac:dyDescent="0.25">
      <c r="A354">
        <v>102175919</v>
      </c>
      <c r="B354" s="1" t="s">
        <v>8238</v>
      </c>
      <c r="C354" s="1" t="s">
        <v>8239</v>
      </c>
      <c r="D354" s="1" t="s">
        <v>13</v>
      </c>
      <c r="E354" s="1" t="s">
        <v>14</v>
      </c>
      <c r="F354" s="1" t="s">
        <v>9846</v>
      </c>
      <c r="G354">
        <v>915</v>
      </c>
      <c r="H354">
        <v>45050.03</v>
      </c>
      <c r="I354">
        <v>335733.48</v>
      </c>
      <c r="J354" s="1" t="s">
        <v>89</v>
      </c>
      <c r="K354">
        <v>1002049241</v>
      </c>
      <c r="L354" s="1" t="s">
        <v>1190</v>
      </c>
      <c r="N354" s="2"/>
      <c r="O354">
        <f t="shared" si="5"/>
        <v>0</v>
      </c>
      <c r="P354">
        <f>IF(Customer_listing_Active_And_Suspended[[#This Row],[Current Bill]] &lt;= Customer_listing_Active_And_Suspended[[#This Row],[CURRENT PAYMENT]], 0,Customer_listing_Active_And_Suspended[[#This Row],[Current Bill]]-Customer_listing_Active_And_Suspended[[#This Row],[CURRENT PAYMENT]])</f>
        <v>45050.03</v>
      </c>
      <c r="Q354" s="1" t="str" cm="1">
        <f t="array" ref="Q354">_xlfn.SWITCH(TRUE,
H354 = 0, "Suspended",
M354 = 0, "Non Payment",
M354 &gt; H354, "Full Payment",
M354 &lt; H354, "Part Payment"
)</f>
        <v>Non Payment</v>
      </c>
      <c r="R354" s="1" t="str">
        <f>_xlfn.IFNA(VLOOKUP(K354,'ESR-DT Mapping'!A:E,5,0),"MD")</f>
        <v>Nnamdi Nzekwe</v>
      </c>
    </row>
    <row r="355" spans="1:18" x14ac:dyDescent="0.25">
      <c r="A355">
        <v>102176592</v>
      </c>
      <c r="B355" s="1" t="s">
        <v>8238</v>
      </c>
      <c r="C355" s="1" t="s">
        <v>9187</v>
      </c>
      <c r="D355" s="1" t="s">
        <v>13</v>
      </c>
      <c r="E355" s="1" t="s">
        <v>14</v>
      </c>
      <c r="F355" s="1" t="s">
        <v>9846</v>
      </c>
      <c r="G355">
        <v>915</v>
      </c>
      <c r="H355">
        <v>45050.03</v>
      </c>
      <c r="I355">
        <v>335733.48</v>
      </c>
      <c r="J355" s="1" t="s">
        <v>89</v>
      </c>
      <c r="K355">
        <v>1002049241</v>
      </c>
      <c r="L355" s="1" t="s">
        <v>1190</v>
      </c>
      <c r="N355" s="2"/>
      <c r="O355">
        <f t="shared" si="5"/>
        <v>0</v>
      </c>
      <c r="P355">
        <f>IF(Customer_listing_Active_And_Suspended[[#This Row],[Current Bill]] &lt;= Customer_listing_Active_And_Suspended[[#This Row],[CURRENT PAYMENT]], 0,Customer_listing_Active_And_Suspended[[#This Row],[Current Bill]]-Customer_listing_Active_And_Suspended[[#This Row],[CURRENT PAYMENT]])</f>
        <v>45050.03</v>
      </c>
      <c r="Q355" s="1" t="str" cm="1">
        <f t="array" ref="Q355">_xlfn.SWITCH(TRUE,
H355 = 0, "Suspended",
M355 = 0, "Non Payment",
M355 &gt; H355, "Full Payment",
M355 &lt; H355, "Part Payment"
)</f>
        <v>Non Payment</v>
      </c>
      <c r="R355" s="1" t="str">
        <f>_xlfn.IFNA(VLOOKUP(K355,'ESR-DT Mapping'!A:E,5,0),"MD")</f>
        <v>Nnamdi Nzekwe</v>
      </c>
    </row>
    <row r="356" spans="1:18" x14ac:dyDescent="0.25">
      <c r="A356">
        <v>100067834</v>
      </c>
      <c r="B356" s="1" t="s">
        <v>1989</v>
      </c>
      <c r="C356" s="1" t="s">
        <v>1990</v>
      </c>
      <c r="D356" s="1" t="s">
        <v>437</v>
      </c>
      <c r="E356" s="1" t="s">
        <v>14</v>
      </c>
      <c r="F356" s="1" t="s">
        <v>9847</v>
      </c>
      <c r="G356">
        <v>9500</v>
      </c>
      <c r="H356">
        <v>545449.63</v>
      </c>
      <c r="I356">
        <v>545449.63</v>
      </c>
      <c r="J356" s="1" t="s">
        <v>89</v>
      </c>
      <c r="K356">
        <v>1002049241</v>
      </c>
      <c r="L356" s="1" t="s">
        <v>1190</v>
      </c>
      <c r="N356" s="2"/>
      <c r="O356">
        <f t="shared" si="5"/>
        <v>0</v>
      </c>
      <c r="P356">
        <f>IF(Customer_listing_Active_And_Suspended[[#This Row],[Current Bill]] &lt;= Customer_listing_Active_And_Suspended[[#This Row],[CURRENT PAYMENT]], 0,Customer_listing_Active_And_Suspended[[#This Row],[Current Bill]]-Customer_listing_Active_And_Suspended[[#This Row],[CURRENT PAYMENT]])</f>
        <v>545449.63</v>
      </c>
      <c r="Q356" s="1" t="str" cm="1">
        <f t="array" ref="Q356">_xlfn.SWITCH(TRUE,
H356 = 0, "Suspended",
M356 = 0, "Non Payment",
M356 &gt; H356, "Full Payment",
M356 &lt; H356, "Part Payment"
)</f>
        <v>Non Payment</v>
      </c>
      <c r="R356" s="1" t="str">
        <f>_xlfn.IFNA(VLOOKUP(K356,'ESR-DT Mapping'!A:E,5,0),"MD")</f>
        <v>Nnamdi Nzekwe</v>
      </c>
    </row>
    <row r="357" spans="1:18" x14ac:dyDescent="0.25">
      <c r="A357">
        <v>102186425</v>
      </c>
      <c r="B357" s="1" t="s">
        <v>1191</v>
      </c>
      <c r="C357" s="1" t="s">
        <v>1192</v>
      </c>
      <c r="D357" s="1" t="s">
        <v>13</v>
      </c>
      <c r="E357" s="1" t="s">
        <v>14</v>
      </c>
      <c r="F357" s="1" t="s">
        <v>9846</v>
      </c>
      <c r="G357">
        <v>915</v>
      </c>
      <c r="H357">
        <v>45050.03</v>
      </c>
      <c r="I357">
        <v>335733.48</v>
      </c>
      <c r="J357" s="1" t="s">
        <v>89</v>
      </c>
      <c r="K357">
        <v>1002049241</v>
      </c>
      <c r="L357" s="1" t="s">
        <v>1190</v>
      </c>
      <c r="N357" s="2"/>
      <c r="O357">
        <f t="shared" si="5"/>
        <v>0</v>
      </c>
      <c r="P357">
        <f>IF(Customer_listing_Active_And_Suspended[[#This Row],[Current Bill]] &lt;= Customer_listing_Active_And_Suspended[[#This Row],[CURRENT PAYMENT]], 0,Customer_listing_Active_And_Suspended[[#This Row],[Current Bill]]-Customer_listing_Active_And_Suspended[[#This Row],[CURRENT PAYMENT]])</f>
        <v>45050.03</v>
      </c>
      <c r="Q357" s="1" t="str" cm="1">
        <f t="array" ref="Q357">_xlfn.SWITCH(TRUE,
H357 = 0, "Suspended",
M357 = 0, "Non Payment",
M357 &gt; H357, "Full Payment",
M357 &lt; H357, "Part Payment"
)</f>
        <v>Non Payment</v>
      </c>
      <c r="R357" s="1" t="str">
        <f>_xlfn.IFNA(VLOOKUP(K357,'ESR-DT Mapping'!A:E,5,0),"MD")</f>
        <v>Nnamdi Nzekwe</v>
      </c>
    </row>
    <row r="358" spans="1:18" x14ac:dyDescent="0.25">
      <c r="A358">
        <v>102416227</v>
      </c>
      <c r="B358" s="1" t="s">
        <v>1191</v>
      </c>
      <c r="C358" s="1" t="s">
        <v>1194</v>
      </c>
      <c r="D358" s="1" t="s">
        <v>13</v>
      </c>
      <c r="E358" s="1" t="s">
        <v>14</v>
      </c>
      <c r="F358" s="1" t="s">
        <v>9846</v>
      </c>
      <c r="G358">
        <v>915</v>
      </c>
      <c r="H358">
        <v>45050.03</v>
      </c>
      <c r="I358">
        <v>335733.48</v>
      </c>
      <c r="J358" s="1" t="s">
        <v>89</v>
      </c>
      <c r="K358">
        <v>1002049241</v>
      </c>
      <c r="L358" s="1" t="s">
        <v>1190</v>
      </c>
      <c r="N358" s="2">
        <v>44509</v>
      </c>
      <c r="O358">
        <f t="shared" si="5"/>
        <v>0</v>
      </c>
      <c r="P358">
        <f>IF(Customer_listing_Active_And_Suspended[[#This Row],[Current Bill]] &lt;= Customer_listing_Active_And_Suspended[[#This Row],[CURRENT PAYMENT]], 0,Customer_listing_Active_And_Suspended[[#This Row],[Current Bill]]-Customer_listing_Active_And_Suspended[[#This Row],[CURRENT PAYMENT]])</f>
        <v>45050.03</v>
      </c>
      <c r="Q358" s="1" t="str" cm="1">
        <f t="array" ref="Q358">_xlfn.SWITCH(TRUE,
H358 = 0, "Suspended",
M358 = 0, "Non Payment",
M358 &gt; H358, "Full Payment",
M358 &lt; H358, "Part Payment"
)</f>
        <v>Non Payment</v>
      </c>
      <c r="R358" s="1" t="str">
        <f>_xlfn.IFNA(VLOOKUP(K358,'ESR-DT Mapping'!A:E,5,0),"MD")</f>
        <v>Nnamdi Nzekwe</v>
      </c>
    </row>
    <row r="359" spans="1:18" x14ac:dyDescent="0.25">
      <c r="A359">
        <v>102178679</v>
      </c>
      <c r="B359" s="1" t="s">
        <v>1195</v>
      </c>
      <c r="C359" s="1" t="s">
        <v>1196</v>
      </c>
      <c r="D359" s="1" t="s">
        <v>13</v>
      </c>
      <c r="E359" s="1" t="s">
        <v>14</v>
      </c>
      <c r="F359" s="1" t="s">
        <v>9846</v>
      </c>
      <c r="G359">
        <v>915</v>
      </c>
      <c r="H359">
        <v>45050.03</v>
      </c>
      <c r="I359">
        <v>335733.48</v>
      </c>
      <c r="J359" s="1" t="s">
        <v>89</v>
      </c>
      <c r="K359">
        <v>1002049241</v>
      </c>
      <c r="L359" s="1" t="s">
        <v>1190</v>
      </c>
      <c r="N359" s="2">
        <v>43857</v>
      </c>
      <c r="O359">
        <f t="shared" si="5"/>
        <v>0</v>
      </c>
      <c r="P359">
        <f>IF(Customer_listing_Active_And_Suspended[[#This Row],[Current Bill]] &lt;= Customer_listing_Active_And_Suspended[[#This Row],[CURRENT PAYMENT]], 0,Customer_listing_Active_And_Suspended[[#This Row],[Current Bill]]-Customer_listing_Active_And_Suspended[[#This Row],[CURRENT PAYMENT]])</f>
        <v>45050.03</v>
      </c>
      <c r="Q359" s="1" t="str" cm="1">
        <f t="array" ref="Q359">_xlfn.SWITCH(TRUE,
H359 = 0, "Suspended",
M359 = 0, "Non Payment",
M359 &gt; H359, "Full Payment",
M359 &lt; H359, "Part Payment"
)</f>
        <v>Non Payment</v>
      </c>
      <c r="R359" s="1" t="str">
        <f>_xlfn.IFNA(VLOOKUP(K359,'ESR-DT Mapping'!A:E,5,0),"MD")</f>
        <v>Nnamdi Nzekwe</v>
      </c>
    </row>
    <row r="360" spans="1:18" x14ac:dyDescent="0.25">
      <c r="A360">
        <v>102178675</v>
      </c>
      <c r="B360" s="1" t="s">
        <v>1191</v>
      </c>
      <c r="C360" s="1" t="s">
        <v>1193</v>
      </c>
      <c r="D360" s="1" t="s">
        <v>13</v>
      </c>
      <c r="E360" s="1" t="s">
        <v>14</v>
      </c>
      <c r="F360" s="1" t="s">
        <v>9846</v>
      </c>
      <c r="G360">
        <v>915</v>
      </c>
      <c r="H360">
        <v>45050.03</v>
      </c>
      <c r="I360">
        <v>335733.48</v>
      </c>
      <c r="J360" s="1" t="s">
        <v>89</v>
      </c>
      <c r="K360">
        <v>1002049241</v>
      </c>
      <c r="L360" s="1" t="s">
        <v>1190</v>
      </c>
      <c r="N360" s="2">
        <v>42983</v>
      </c>
      <c r="O360">
        <f t="shared" si="5"/>
        <v>0</v>
      </c>
      <c r="P360">
        <f>IF(Customer_listing_Active_And_Suspended[[#This Row],[Current Bill]] &lt;= Customer_listing_Active_And_Suspended[[#This Row],[CURRENT PAYMENT]], 0,Customer_listing_Active_And_Suspended[[#This Row],[Current Bill]]-Customer_listing_Active_And_Suspended[[#This Row],[CURRENT PAYMENT]])</f>
        <v>45050.03</v>
      </c>
      <c r="Q360" s="1" t="str" cm="1">
        <f t="array" ref="Q360">_xlfn.SWITCH(TRUE,
H360 = 0, "Suspended",
M360 = 0, "Non Payment",
M360 &gt; H360, "Full Payment",
M360 &lt; H360, "Part Payment"
)</f>
        <v>Non Payment</v>
      </c>
      <c r="R360" s="1" t="str">
        <f>_xlfn.IFNA(VLOOKUP(K360,'ESR-DT Mapping'!A:E,5,0),"MD")</f>
        <v>Nnamdi Nzekwe</v>
      </c>
    </row>
    <row r="361" spans="1:18" x14ac:dyDescent="0.25">
      <c r="A361">
        <v>102177346</v>
      </c>
      <c r="B361" s="1" t="s">
        <v>1191</v>
      </c>
      <c r="C361" s="1" t="s">
        <v>1193</v>
      </c>
      <c r="D361" s="1" t="s">
        <v>13</v>
      </c>
      <c r="E361" s="1" t="s">
        <v>14</v>
      </c>
      <c r="F361" s="1" t="s">
        <v>9846</v>
      </c>
      <c r="G361">
        <v>915</v>
      </c>
      <c r="H361">
        <v>45050.03</v>
      </c>
      <c r="I361">
        <v>335733.48</v>
      </c>
      <c r="J361" s="1" t="s">
        <v>89</v>
      </c>
      <c r="K361">
        <v>1002049241</v>
      </c>
      <c r="L361" s="1" t="s">
        <v>1190</v>
      </c>
      <c r="N361" s="2"/>
      <c r="O361">
        <f t="shared" si="5"/>
        <v>0</v>
      </c>
      <c r="P361">
        <f>IF(Customer_listing_Active_And_Suspended[[#This Row],[Current Bill]] &lt;= Customer_listing_Active_And_Suspended[[#This Row],[CURRENT PAYMENT]], 0,Customer_listing_Active_And_Suspended[[#This Row],[Current Bill]]-Customer_listing_Active_And_Suspended[[#This Row],[CURRENT PAYMENT]])</f>
        <v>45050.03</v>
      </c>
      <c r="Q361" s="1" t="str" cm="1">
        <f t="array" ref="Q361">_xlfn.SWITCH(TRUE,
H361 = 0, "Suspended",
M361 = 0, "Non Payment",
M361 &gt; H361, "Full Payment",
M361 &lt; H361, "Part Payment"
)</f>
        <v>Non Payment</v>
      </c>
      <c r="R361" s="1" t="str">
        <f>_xlfn.IFNA(VLOOKUP(K361,'ESR-DT Mapping'!A:E,5,0),"MD")</f>
        <v>Nnamdi Nzekwe</v>
      </c>
    </row>
    <row r="362" spans="1:18" x14ac:dyDescent="0.25">
      <c r="A362">
        <v>102177950</v>
      </c>
      <c r="B362" s="1" t="s">
        <v>1188</v>
      </c>
      <c r="C362" s="1" t="s">
        <v>1189</v>
      </c>
      <c r="D362" s="1" t="s">
        <v>13</v>
      </c>
      <c r="E362" s="1" t="s">
        <v>14</v>
      </c>
      <c r="F362" s="1" t="s">
        <v>9846</v>
      </c>
      <c r="G362">
        <v>915</v>
      </c>
      <c r="H362">
        <v>45050.03</v>
      </c>
      <c r="I362">
        <v>335733.48</v>
      </c>
      <c r="J362" s="1" t="s">
        <v>89</v>
      </c>
      <c r="K362">
        <v>1002049241</v>
      </c>
      <c r="L362" s="1" t="s">
        <v>1190</v>
      </c>
      <c r="N362" s="2"/>
      <c r="O362">
        <f t="shared" si="5"/>
        <v>0</v>
      </c>
      <c r="P362">
        <f>IF(Customer_listing_Active_And_Suspended[[#This Row],[Current Bill]] &lt;= Customer_listing_Active_And_Suspended[[#This Row],[CURRENT PAYMENT]], 0,Customer_listing_Active_And_Suspended[[#This Row],[Current Bill]]-Customer_listing_Active_And_Suspended[[#This Row],[CURRENT PAYMENT]])</f>
        <v>45050.03</v>
      </c>
      <c r="Q362" s="1" t="str" cm="1">
        <f t="array" ref="Q362">_xlfn.SWITCH(TRUE,
H362 = 0, "Suspended",
M362 = 0, "Non Payment",
M362 &gt; H362, "Full Payment",
M362 &lt; H362, "Part Payment"
)</f>
        <v>Non Payment</v>
      </c>
      <c r="R362" s="1" t="str">
        <f>_xlfn.IFNA(VLOOKUP(K362,'ESR-DT Mapping'!A:E,5,0),"MD")</f>
        <v>Nnamdi Nzekwe</v>
      </c>
    </row>
    <row r="363" spans="1:18" x14ac:dyDescent="0.25">
      <c r="A363">
        <v>101254570</v>
      </c>
      <c r="B363" s="1" t="s">
        <v>435</v>
      </c>
      <c r="C363" s="1" t="s">
        <v>436</v>
      </c>
      <c r="D363" s="1" t="s">
        <v>437</v>
      </c>
      <c r="E363" s="1" t="s">
        <v>14</v>
      </c>
      <c r="F363" s="1" t="s">
        <v>9847</v>
      </c>
      <c r="G363">
        <v>12707</v>
      </c>
      <c r="H363">
        <v>729581.94</v>
      </c>
      <c r="I363">
        <v>729581.94</v>
      </c>
      <c r="J363" s="1" t="s">
        <v>89</v>
      </c>
      <c r="K363">
        <v>1002049287</v>
      </c>
      <c r="L363" s="1" t="s">
        <v>438</v>
      </c>
      <c r="N363" s="2"/>
      <c r="O363">
        <f t="shared" si="5"/>
        <v>0</v>
      </c>
      <c r="P363">
        <f>IF(Customer_listing_Active_And_Suspended[[#This Row],[Current Bill]] &lt;= Customer_listing_Active_And_Suspended[[#This Row],[CURRENT PAYMENT]], 0,Customer_listing_Active_And_Suspended[[#This Row],[Current Bill]]-Customer_listing_Active_And_Suspended[[#This Row],[CURRENT PAYMENT]])</f>
        <v>729581.94</v>
      </c>
      <c r="Q363" s="1" t="str" cm="1">
        <f t="array" ref="Q363">_xlfn.SWITCH(TRUE,
H363 = 0, "Suspended",
M363 = 0, "Non Payment",
M363 &gt; H363, "Full Payment",
M363 &lt; H363, "Part Payment"
)</f>
        <v>Non Payment</v>
      </c>
      <c r="R363" s="1" t="str">
        <f>_xlfn.IFNA(VLOOKUP(K363,'ESR-DT Mapping'!A:E,5,0),"MD")</f>
        <v>MD</v>
      </c>
    </row>
    <row r="364" spans="1:18" x14ac:dyDescent="0.25">
      <c r="A364">
        <v>100540544</v>
      </c>
      <c r="B364" s="1" t="s">
        <v>8428</v>
      </c>
      <c r="C364" s="1" t="s">
        <v>8429</v>
      </c>
      <c r="D364" s="1" t="s">
        <v>13</v>
      </c>
      <c r="E364" s="1" t="s">
        <v>14</v>
      </c>
      <c r="F364" s="1" t="s">
        <v>9846</v>
      </c>
      <c r="G364">
        <v>915</v>
      </c>
      <c r="H364">
        <v>45050.03</v>
      </c>
      <c r="I364">
        <v>311273.69</v>
      </c>
      <c r="J364" s="1" t="s">
        <v>89</v>
      </c>
      <c r="K364">
        <v>1000262148</v>
      </c>
      <c r="L364" s="1" t="s">
        <v>2550</v>
      </c>
      <c r="M364">
        <v>38000</v>
      </c>
      <c r="N364" s="2">
        <v>45831</v>
      </c>
      <c r="O364">
        <f t="shared" si="5"/>
        <v>0</v>
      </c>
      <c r="P364">
        <f>IF(Customer_listing_Active_And_Suspended[[#This Row],[Current Bill]] &lt;= Customer_listing_Active_And_Suspended[[#This Row],[CURRENT PAYMENT]], 0,Customer_listing_Active_And_Suspended[[#This Row],[Current Bill]]-Customer_listing_Active_And_Suspended[[#This Row],[CURRENT PAYMENT]])</f>
        <v>7050.0299999999988</v>
      </c>
      <c r="Q364" s="1" t="str" cm="1">
        <f t="array" ref="Q364">_xlfn.SWITCH(TRUE,
H364 = 0, "Suspended",
M364 = 0, "Non Payment",
M364 &gt; H364, "Full Payment",
M364 &lt; H364, "Part Payment"
)</f>
        <v>Part Payment</v>
      </c>
      <c r="R364" s="1" t="str">
        <f>_xlfn.IFNA(VLOOKUP(K364,'ESR-DT Mapping'!A:E,5,0),"MD")</f>
        <v>Adetola Macaulay</v>
      </c>
    </row>
    <row r="365" spans="1:18" x14ac:dyDescent="0.25">
      <c r="A365">
        <v>100945392</v>
      </c>
      <c r="B365" s="1" t="s">
        <v>5183</v>
      </c>
      <c r="C365" s="1" t="s">
        <v>6416</v>
      </c>
      <c r="D365" s="1" t="s">
        <v>13</v>
      </c>
      <c r="E365" s="1" t="s">
        <v>14</v>
      </c>
      <c r="F365" s="1" t="s">
        <v>9846</v>
      </c>
      <c r="G365">
        <v>100</v>
      </c>
      <c r="H365">
        <v>4923.5</v>
      </c>
      <c r="I365">
        <v>4923.5</v>
      </c>
      <c r="J365" s="1" t="s">
        <v>89</v>
      </c>
      <c r="K365">
        <v>1000262148</v>
      </c>
      <c r="L365" s="1" t="s">
        <v>2550</v>
      </c>
      <c r="N365" s="2"/>
      <c r="O365">
        <f t="shared" si="5"/>
        <v>0</v>
      </c>
      <c r="P365">
        <f>IF(Customer_listing_Active_And_Suspended[[#This Row],[Current Bill]] &lt;= Customer_listing_Active_And_Suspended[[#This Row],[CURRENT PAYMENT]], 0,Customer_listing_Active_And_Suspended[[#This Row],[Current Bill]]-Customer_listing_Active_And_Suspended[[#This Row],[CURRENT PAYMENT]])</f>
        <v>4923.5</v>
      </c>
      <c r="Q365" s="1" t="str" cm="1">
        <f t="array" ref="Q365">_xlfn.SWITCH(TRUE,
H365 = 0, "Suspended",
M365 = 0, "Non Payment",
M365 &gt; H365, "Full Payment",
M365 &lt; H365, "Part Payment"
)</f>
        <v>Non Payment</v>
      </c>
      <c r="R365" s="1" t="str">
        <f>_xlfn.IFNA(VLOOKUP(K365,'ESR-DT Mapping'!A:E,5,0),"MD")</f>
        <v>Adetola Macaulay</v>
      </c>
    </row>
    <row r="366" spans="1:18" x14ac:dyDescent="0.25">
      <c r="A366">
        <v>100539399</v>
      </c>
      <c r="B366" s="1" t="s">
        <v>2548</v>
      </c>
      <c r="C366" s="1" t="s">
        <v>2549</v>
      </c>
      <c r="D366" s="1" t="s">
        <v>13</v>
      </c>
      <c r="E366" s="1" t="s">
        <v>14</v>
      </c>
      <c r="F366" s="1" t="s">
        <v>9846</v>
      </c>
      <c r="G366">
        <v>915</v>
      </c>
      <c r="H366">
        <v>45050.03</v>
      </c>
      <c r="I366">
        <v>109474.18</v>
      </c>
      <c r="J366" s="1" t="s">
        <v>89</v>
      </c>
      <c r="K366">
        <v>1000262148</v>
      </c>
      <c r="L366" s="1" t="s">
        <v>2550</v>
      </c>
      <c r="M366">
        <v>40000</v>
      </c>
      <c r="N366" s="2">
        <v>45824</v>
      </c>
      <c r="O366">
        <f t="shared" si="5"/>
        <v>0</v>
      </c>
      <c r="P366">
        <f>IF(Customer_listing_Active_And_Suspended[[#This Row],[Current Bill]] &lt;= Customer_listing_Active_And_Suspended[[#This Row],[CURRENT PAYMENT]], 0,Customer_listing_Active_And_Suspended[[#This Row],[Current Bill]]-Customer_listing_Active_And_Suspended[[#This Row],[CURRENT PAYMENT]])</f>
        <v>5050.0299999999988</v>
      </c>
      <c r="Q366" s="1" t="str" cm="1">
        <f t="array" ref="Q366">_xlfn.SWITCH(TRUE,
H366 = 0, "Suspended",
M366 = 0, "Non Payment",
M366 &gt; H366, "Full Payment",
M366 &lt; H366, "Part Payment"
)</f>
        <v>Part Payment</v>
      </c>
      <c r="R366" s="1" t="str">
        <f>_xlfn.IFNA(VLOOKUP(K366,'ESR-DT Mapping'!A:E,5,0),"MD")</f>
        <v>Adetola Macaulay</v>
      </c>
    </row>
    <row r="367" spans="1:18" x14ac:dyDescent="0.25">
      <c r="A367">
        <v>101691082</v>
      </c>
      <c r="B367" s="1" t="s">
        <v>6417</v>
      </c>
      <c r="C367" s="1" t="s">
        <v>6418</v>
      </c>
      <c r="D367" s="1" t="s">
        <v>13</v>
      </c>
      <c r="E367" s="1" t="s">
        <v>34</v>
      </c>
      <c r="F367" s="1" t="s">
        <v>9846</v>
      </c>
      <c r="G367">
        <v>0</v>
      </c>
      <c r="H367">
        <v>0</v>
      </c>
      <c r="I367">
        <v>62762.91</v>
      </c>
      <c r="J367" s="1" t="s">
        <v>89</v>
      </c>
      <c r="K367">
        <v>1000262148</v>
      </c>
      <c r="L367" s="1" t="s">
        <v>2550</v>
      </c>
      <c r="N367" s="2"/>
      <c r="O367">
        <f t="shared" si="5"/>
        <v>0</v>
      </c>
      <c r="P367">
        <f>IF(Customer_listing_Active_And_Suspended[[#This Row],[Current Bill]] &lt;= Customer_listing_Active_And_Suspended[[#This Row],[CURRENT PAYMENT]], 0,Customer_listing_Active_And_Suspended[[#This Row],[Current Bill]]-Customer_listing_Active_And_Suspended[[#This Row],[CURRENT PAYMENT]])</f>
        <v>0</v>
      </c>
      <c r="Q367" s="1" t="str" cm="1">
        <f t="array" ref="Q367">_xlfn.SWITCH(TRUE,
H367 = 0, "Suspended",
M367 = 0, "Non Payment",
M367 &gt; H367, "Full Payment",
M367 &lt; H367, "Part Payment"
)</f>
        <v>Suspended</v>
      </c>
      <c r="R367" s="1" t="str">
        <f>_xlfn.IFNA(VLOOKUP(K367,'ESR-DT Mapping'!A:E,5,0),"MD")</f>
        <v>Adetola Macaulay</v>
      </c>
    </row>
    <row r="368" spans="1:18" x14ac:dyDescent="0.25">
      <c r="A368">
        <v>100540459</v>
      </c>
      <c r="B368" s="1" t="s">
        <v>5133</v>
      </c>
      <c r="C368" s="1" t="s">
        <v>5134</v>
      </c>
      <c r="D368" s="1" t="s">
        <v>13</v>
      </c>
      <c r="E368" s="1" t="s">
        <v>14</v>
      </c>
      <c r="F368" s="1" t="s">
        <v>9846</v>
      </c>
      <c r="G368">
        <v>915</v>
      </c>
      <c r="H368">
        <v>45050.03</v>
      </c>
      <c r="I368">
        <v>555317.68999999994</v>
      </c>
      <c r="J368" s="1" t="s">
        <v>89</v>
      </c>
      <c r="K368">
        <v>1000262061</v>
      </c>
      <c r="L368" s="1" t="s">
        <v>5135</v>
      </c>
      <c r="M368">
        <v>50000</v>
      </c>
      <c r="N368" s="2">
        <v>45828</v>
      </c>
      <c r="O368">
        <f t="shared" si="5"/>
        <v>4949.9700000000012</v>
      </c>
      <c r="P368">
        <f>IF(Customer_listing_Active_And_Suspended[[#This Row],[Current Bill]] &lt;= Customer_listing_Active_And_Suspended[[#This Row],[CURRENT PAYMENT]], 0,Customer_listing_Active_And_Suspended[[#This Row],[Current Bill]]-Customer_listing_Active_And_Suspended[[#This Row],[CURRENT PAYMENT]])</f>
        <v>0</v>
      </c>
      <c r="Q368" s="1" t="str" cm="1">
        <f t="array" ref="Q368">_xlfn.SWITCH(TRUE,
H368 = 0, "Suspended",
M368 = 0, "Non Payment",
M368 &gt; H368, "Full Payment",
M368 &lt; H368, "Part Payment"
)</f>
        <v>Full Payment</v>
      </c>
      <c r="R368" s="1" t="str">
        <f>_xlfn.IFNA(VLOOKUP(K368,'ESR-DT Mapping'!A:E,5,0),"MD")</f>
        <v>Adetola Macaulay</v>
      </c>
    </row>
    <row r="369" spans="1:18" x14ac:dyDescent="0.25">
      <c r="A369">
        <v>100538892</v>
      </c>
      <c r="B369" s="1" t="s">
        <v>9404</v>
      </c>
      <c r="C369" s="1" t="s">
        <v>9405</v>
      </c>
      <c r="D369" s="1" t="s">
        <v>13</v>
      </c>
      <c r="E369" s="1" t="s">
        <v>14</v>
      </c>
      <c r="F369" s="1" t="s">
        <v>9846</v>
      </c>
      <c r="G369">
        <v>915</v>
      </c>
      <c r="H369">
        <v>45050.03</v>
      </c>
      <c r="I369">
        <v>443814.77</v>
      </c>
      <c r="J369" s="1" t="s">
        <v>89</v>
      </c>
      <c r="K369">
        <v>1000262061</v>
      </c>
      <c r="L369" s="1" t="s">
        <v>5135</v>
      </c>
      <c r="M369">
        <v>39000</v>
      </c>
      <c r="N369" s="2">
        <v>45831</v>
      </c>
      <c r="O369">
        <f t="shared" si="5"/>
        <v>0</v>
      </c>
      <c r="P369">
        <f>IF(Customer_listing_Active_And_Suspended[[#This Row],[Current Bill]] &lt;= Customer_listing_Active_And_Suspended[[#This Row],[CURRENT PAYMENT]], 0,Customer_listing_Active_And_Suspended[[#This Row],[Current Bill]]-Customer_listing_Active_And_Suspended[[#This Row],[CURRENT PAYMENT]])</f>
        <v>6050.0299999999988</v>
      </c>
      <c r="Q369" s="1" t="str" cm="1">
        <f t="array" ref="Q369">_xlfn.SWITCH(TRUE,
H369 = 0, "Suspended",
M369 = 0, "Non Payment",
M369 &gt; H369, "Full Payment",
M369 &lt; H369, "Part Payment"
)</f>
        <v>Part Payment</v>
      </c>
      <c r="R369" s="1" t="str">
        <f>_xlfn.IFNA(VLOOKUP(K369,'ESR-DT Mapping'!A:E,5,0),"MD")</f>
        <v>Adetola Macaulay</v>
      </c>
    </row>
    <row r="370" spans="1:18" x14ac:dyDescent="0.25">
      <c r="A370">
        <v>100420052</v>
      </c>
      <c r="B370" s="1" t="s">
        <v>5177</v>
      </c>
      <c r="C370" s="1" t="s">
        <v>5178</v>
      </c>
      <c r="D370" s="1" t="s">
        <v>13</v>
      </c>
      <c r="E370" s="1" t="s">
        <v>14</v>
      </c>
      <c r="F370" s="1" t="s">
        <v>9846</v>
      </c>
      <c r="G370">
        <v>915</v>
      </c>
      <c r="H370">
        <v>45050.03</v>
      </c>
      <c r="I370">
        <v>498914.12</v>
      </c>
      <c r="J370" s="1" t="s">
        <v>89</v>
      </c>
      <c r="K370">
        <v>1002012859</v>
      </c>
      <c r="L370" s="1" t="s">
        <v>5176</v>
      </c>
      <c r="M370">
        <v>10000</v>
      </c>
      <c r="N370" s="2">
        <v>45831</v>
      </c>
      <c r="O370">
        <f t="shared" si="5"/>
        <v>0</v>
      </c>
      <c r="P370">
        <f>IF(Customer_listing_Active_And_Suspended[[#This Row],[Current Bill]] &lt;= Customer_listing_Active_And_Suspended[[#This Row],[CURRENT PAYMENT]], 0,Customer_listing_Active_And_Suspended[[#This Row],[Current Bill]]-Customer_listing_Active_And_Suspended[[#This Row],[CURRENT PAYMENT]])</f>
        <v>35050.03</v>
      </c>
      <c r="Q370" s="1" t="str" cm="1">
        <f t="array" ref="Q370">_xlfn.SWITCH(TRUE,
H370 = 0, "Suspended",
M370 = 0, "Non Payment",
M370 &gt; H370, "Full Payment",
M370 &lt; H370, "Part Payment"
)</f>
        <v>Part Payment</v>
      </c>
      <c r="R370" s="1" t="str">
        <f>_xlfn.IFNA(VLOOKUP(K370,'ESR-DT Mapping'!A:E,5,0),"MD")</f>
        <v>Adetola Macaulay</v>
      </c>
    </row>
    <row r="371" spans="1:18" x14ac:dyDescent="0.25">
      <c r="A371">
        <v>100539525</v>
      </c>
      <c r="B371" s="1" t="s">
        <v>8180</v>
      </c>
      <c r="C371" s="1" t="s">
        <v>8181</v>
      </c>
      <c r="D371" s="1" t="s">
        <v>13</v>
      </c>
      <c r="E371" s="1" t="s">
        <v>14</v>
      </c>
      <c r="F371" s="1" t="s">
        <v>9846</v>
      </c>
      <c r="G371">
        <v>915</v>
      </c>
      <c r="H371">
        <v>45050.03</v>
      </c>
      <c r="I371">
        <v>415230.17</v>
      </c>
      <c r="J371" s="1" t="s">
        <v>89</v>
      </c>
      <c r="K371">
        <v>1002012859</v>
      </c>
      <c r="L371" s="1" t="s">
        <v>5176</v>
      </c>
      <c r="M371">
        <v>23000</v>
      </c>
      <c r="N371" s="2">
        <v>45826</v>
      </c>
      <c r="O371">
        <f t="shared" si="5"/>
        <v>0</v>
      </c>
      <c r="P371">
        <f>IF(Customer_listing_Active_And_Suspended[[#This Row],[Current Bill]] &lt;= Customer_listing_Active_And_Suspended[[#This Row],[CURRENT PAYMENT]], 0,Customer_listing_Active_And_Suspended[[#This Row],[Current Bill]]-Customer_listing_Active_And_Suspended[[#This Row],[CURRENT PAYMENT]])</f>
        <v>22050.03</v>
      </c>
      <c r="Q371" s="1" t="str" cm="1">
        <f t="array" ref="Q371">_xlfn.SWITCH(TRUE,
H371 = 0, "Suspended",
M371 = 0, "Non Payment",
M371 &gt; H371, "Full Payment",
M371 &lt; H371, "Part Payment"
)</f>
        <v>Part Payment</v>
      </c>
      <c r="R371" s="1" t="str">
        <f>_xlfn.IFNA(VLOOKUP(K371,'ESR-DT Mapping'!A:E,5,0),"MD")</f>
        <v>Adetola Macaulay</v>
      </c>
    </row>
    <row r="372" spans="1:18" x14ac:dyDescent="0.25">
      <c r="A372">
        <v>100537294</v>
      </c>
      <c r="B372" s="1" t="s">
        <v>5181</v>
      </c>
      <c r="C372" s="1" t="s">
        <v>5182</v>
      </c>
      <c r="D372" s="1" t="s">
        <v>13</v>
      </c>
      <c r="E372" s="1" t="s">
        <v>14</v>
      </c>
      <c r="F372" s="1" t="s">
        <v>9846</v>
      </c>
      <c r="G372">
        <v>915</v>
      </c>
      <c r="H372">
        <v>45050.03</v>
      </c>
      <c r="I372">
        <v>209347.54</v>
      </c>
      <c r="J372" s="1" t="s">
        <v>89</v>
      </c>
      <c r="K372">
        <v>1002012859</v>
      </c>
      <c r="L372" s="1" t="s">
        <v>5176</v>
      </c>
      <c r="M372">
        <v>24000</v>
      </c>
      <c r="N372" s="2">
        <v>45831</v>
      </c>
      <c r="O372">
        <f t="shared" si="5"/>
        <v>0</v>
      </c>
      <c r="P372">
        <f>IF(Customer_listing_Active_And_Suspended[[#This Row],[Current Bill]] &lt;= Customer_listing_Active_And_Suspended[[#This Row],[CURRENT PAYMENT]], 0,Customer_listing_Active_And_Suspended[[#This Row],[Current Bill]]-Customer_listing_Active_And_Suspended[[#This Row],[CURRENT PAYMENT]])</f>
        <v>21050.03</v>
      </c>
      <c r="Q372" s="1" t="str" cm="1">
        <f t="array" ref="Q372">_xlfn.SWITCH(TRUE,
H372 = 0, "Suspended",
M372 = 0, "Non Payment",
M372 &gt; H372, "Full Payment",
M372 &lt; H372, "Part Payment"
)</f>
        <v>Part Payment</v>
      </c>
      <c r="R372" s="1" t="str">
        <f>_xlfn.IFNA(VLOOKUP(K372,'ESR-DT Mapping'!A:E,5,0),"MD")</f>
        <v>Adetola Macaulay</v>
      </c>
    </row>
    <row r="373" spans="1:18" x14ac:dyDescent="0.25">
      <c r="A373">
        <v>100539213</v>
      </c>
      <c r="B373" s="1" t="s">
        <v>5179</v>
      </c>
      <c r="C373" s="1" t="s">
        <v>5180</v>
      </c>
      <c r="D373" s="1" t="s">
        <v>13</v>
      </c>
      <c r="E373" s="1" t="s">
        <v>14</v>
      </c>
      <c r="F373" s="1" t="s">
        <v>9846</v>
      </c>
      <c r="G373">
        <v>915</v>
      </c>
      <c r="H373">
        <v>45050.03</v>
      </c>
      <c r="I373">
        <v>45017.11</v>
      </c>
      <c r="J373" s="1" t="s">
        <v>89</v>
      </c>
      <c r="K373">
        <v>1002012859</v>
      </c>
      <c r="L373" s="1" t="s">
        <v>5176</v>
      </c>
      <c r="M373">
        <v>44600</v>
      </c>
      <c r="N373" s="2">
        <v>45831</v>
      </c>
      <c r="O373">
        <f t="shared" si="5"/>
        <v>0</v>
      </c>
      <c r="P373">
        <f>IF(Customer_listing_Active_And_Suspended[[#This Row],[Current Bill]] &lt;= Customer_listing_Active_And_Suspended[[#This Row],[CURRENT PAYMENT]], 0,Customer_listing_Active_And_Suspended[[#This Row],[Current Bill]]-Customer_listing_Active_And_Suspended[[#This Row],[CURRENT PAYMENT]])</f>
        <v>450.02999999999884</v>
      </c>
      <c r="Q373" s="1" t="str" cm="1">
        <f t="array" ref="Q373">_xlfn.SWITCH(TRUE,
H373 = 0, "Suspended",
M373 = 0, "Non Payment",
M373 &gt; H373, "Full Payment",
M373 &lt; H373, "Part Payment"
)</f>
        <v>Part Payment</v>
      </c>
      <c r="R373" s="1" t="str">
        <f>_xlfn.IFNA(VLOOKUP(K373,'ESR-DT Mapping'!A:E,5,0),"MD")</f>
        <v>Adetola Macaulay</v>
      </c>
    </row>
    <row r="374" spans="1:18" x14ac:dyDescent="0.25">
      <c r="A374">
        <v>100537105</v>
      </c>
      <c r="B374" s="1" t="s">
        <v>5174</v>
      </c>
      <c r="C374" s="1" t="s">
        <v>5175</v>
      </c>
      <c r="D374" s="1" t="s">
        <v>13</v>
      </c>
      <c r="E374" s="1" t="s">
        <v>14</v>
      </c>
      <c r="F374" s="1" t="s">
        <v>9846</v>
      </c>
      <c r="G374">
        <v>915</v>
      </c>
      <c r="H374">
        <v>45050.03</v>
      </c>
      <c r="I374">
        <v>50892.81</v>
      </c>
      <c r="J374" s="1" t="s">
        <v>89</v>
      </c>
      <c r="K374">
        <v>1002012859</v>
      </c>
      <c r="L374" s="1" t="s">
        <v>5176</v>
      </c>
      <c r="M374">
        <v>54200</v>
      </c>
      <c r="N374" s="2">
        <v>45832</v>
      </c>
      <c r="O374">
        <f t="shared" si="5"/>
        <v>9149.9700000000012</v>
      </c>
      <c r="P374">
        <f>IF(Customer_listing_Active_And_Suspended[[#This Row],[Current Bill]] &lt;= Customer_listing_Active_And_Suspended[[#This Row],[CURRENT PAYMENT]], 0,Customer_listing_Active_And_Suspended[[#This Row],[Current Bill]]-Customer_listing_Active_And_Suspended[[#This Row],[CURRENT PAYMENT]])</f>
        <v>0</v>
      </c>
      <c r="Q374" s="1" t="str" cm="1">
        <f t="array" ref="Q374">_xlfn.SWITCH(TRUE,
H374 = 0, "Suspended",
M374 = 0, "Non Payment",
M374 &gt; H374, "Full Payment",
M374 &lt; H374, "Part Payment"
)</f>
        <v>Full Payment</v>
      </c>
      <c r="R374" s="1" t="str">
        <f>_xlfn.IFNA(VLOOKUP(K374,'ESR-DT Mapping'!A:E,5,0),"MD")</f>
        <v>Adetola Macaulay</v>
      </c>
    </row>
    <row r="375" spans="1:18" x14ac:dyDescent="0.25">
      <c r="A375">
        <v>100537785</v>
      </c>
      <c r="B375" s="1" t="s">
        <v>5183</v>
      </c>
      <c r="C375" s="1" t="s">
        <v>5184</v>
      </c>
      <c r="D375" s="1" t="s">
        <v>13</v>
      </c>
      <c r="E375" s="1" t="s">
        <v>14</v>
      </c>
      <c r="F375" s="1" t="s">
        <v>9846</v>
      </c>
      <c r="G375">
        <v>915</v>
      </c>
      <c r="H375">
        <v>45050.03</v>
      </c>
      <c r="I375">
        <v>284613.32</v>
      </c>
      <c r="J375" s="1" t="s">
        <v>89</v>
      </c>
      <c r="K375">
        <v>1002012859</v>
      </c>
      <c r="L375" s="1" t="s">
        <v>5176</v>
      </c>
      <c r="M375">
        <v>45000</v>
      </c>
      <c r="N375" s="2">
        <v>45826</v>
      </c>
      <c r="O375">
        <f t="shared" si="5"/>
        <v>0</v>
      </c>
      <c r="P375">
        <f>IF(Customer_listing_Active_And_Suspended[[#This Row],[Current Bill]] &lt;= Customer_listing_Active_And_Suspended[[#This Row],[CURRENT PAYMENT]], 0,Customer_listing_Active_And_Suspended[[#This Row],[Current Bill]]-Customer_listing_Active_And_Suspended[[#This Row],[CURRENT PAYMENT]])</f>
        <v>50.029999999998836</v>
      </c>
      <c r="Q375" s="1" t="str" cm="1">
        <f t="array" ref="Q375">_xlfn.SWITCH(TRUE,
H375 = 0, "Suspended",
M375 = 0, "Non Payment",
M375 &gt; H375, "Full Payment",
M375 &lt; H375, "Part Payment"
)</f>
        <v>Part Payment</v>
      </c>
      <c r="R375" s="1" t="str">
        <f>_xlfn.IFNA(VLOOKUP(K375,'ESR-DT Mapping'!A:E,5,0),"MD")</f>
        <v>Adetola Macaulay</v>
      </c>
    </row>
    <row r="376" spans="1:18" x14ac:dyDescent="0.25">
      <c r="A376">
        <v>100539214</v>
      </c>
      <c r="B376" s="1" t="s">
        <v>8756</v>
      </c>
      <c r="C376" s="1" t="s">
        <v>8757</v>
      </c>
      <c r="D376" s="1" t="s">
        <v>13</v>
      </c>
      <c r="E376" s="1" t="s">
        <v>14</v>
      </c>
      <c r="F376" s="1" t="s">
        <v>9846</v>
      </c>
      <c r="G376">
        <v>915</v>
      </c>
      <c r="H376">
        <v>45050.03</v>
      </c>
      <c r="I376">
        <v>369292.82</v>
      </c>
      <c r="J376" s="1" t="s">
        <v>89</v>
      </c>
      <c r="K376">
        <v>1000260316</v>
      </c>
      <c r="L376" s="1" t="s">
        <v>1243</v>
      </c>
      <c r="M376">
        <v>35000</v>
      </c>
      <c r="N376" s="2">
        <v>45826</v>
      </c>
      <c r="O376">
        <f t="shared" si="5"/>
        <v>0</v>
      </c>
      <c r="P376">
        <f>IF(Customer_listing_Active_And_Suspended[[#This Row],[Current Bill]] &lt;= Customer_listing_Active_And_Suspended[[#This Row],[CURRENT PAYMENT]], 0,Customer_listing_Active_And_Suspended[[#This Row],[Current Bill]]-Customer_listing_Active_And_Suspended[[#This Row],[CURRENT PAYMENT]])</f>
        <v>10050.029999999999</v>
      </c>
      <c r="Q376" s="1" t="str" cm="1">
        <f t="array" ref="Q376">_xlfn.SWITCH(TRUE,
H376 = 0, "Suspended",
M376 = 0, "Non Payment",
M376 &gt; H376, "Full Payment",
M376 &lt; H376, "Part Payment"
)</f>
        <v>Part Payment</v>
      </c>
      <c r="R376" s="1" t="str">
        <f>_xlfn.IFNA(VLOOKUP(K376,'ESR-DT Mapping'!A:E,5,0),"MD")</f>
        <v>Fatai Yekeen</v>
      </c>
    </row>
    <row r="377" spans="1:18" x14ac:dyDescent="0.25">
      <c r="A377">
        <v>100946478</v>
      </c>
      <c r="B377" s="1" t="s">
        <v>1241</v>
      </c>
      <c r="C377" s="1" t="s">
        <v>1242</v>
      </c>
      <c r="D377" s="1" t="s">
        <v>13</v>
      </c>
      <c r="E377" s="1" t="s">
        <v>34</v>
      </c>
      <c r="F377" s="1" t="s">
        <v>9846</v>
      </c>
      <c r="G377">
        <v>0</v>
      </c>
      <c r="H377">
        <v>0</v>
      </c>
      <c r="I377">
        <v>486360.61</v>
      </c>
      <c r="J377" s="1" t="s">
        <v>89</v>
      </c>
      <c r="K377">
        <v>1000260316</v>
      </c>
      <c r="L377" s="1" t="s">
        <v>1243</v>
      </c>
      <c r="N377" s="2"/>
      <c r="O377">
        <f t="shared" si="5"/>
        <v>0</v>
      </c>
      <c r="P377">
        <f>IF(Customer_listing_Active_And_Suspended[[#This Row],[Current Bill]] &lt;= Customer_listing_Active_And_Suspended[[#This Row],[CURRENT PAYMENT]], 0,Customer_listing_Active_And_Suspended[[#This Row],[Current Bill]]-Customer_listing_Active_And_Suspended[[#This Row],[CURRENT PAYMENT]])</f>
        <v>0</v>
      </c>
      <c r="Q377" s="1" t="str" cm="1">
        <f t="array" ref="Q377">_xlfn.SWITCH(TRUE,
H377 = 0, "Suspended",
M377 = 0, "Non Payment",
M377 &gt; H377, "Full Payment",
M377 &lt; H377, "Part Payment"
)</f>
        <v>Suspended</v>
      </c>
      <c r="R377" s="1" t="str">
        <f>_xlfn.IFNA(VLOOKUP(K377,'ESR-DT Mapping'!A:E,5,0),"MD")</f>
        <v>Fatai Yekeen</v>
      </c>
    </row>
    <row r="378" spans="1:18" x14ac:dyDescent="0.25">
      <c r="A378">
        <v>100537597</v>
      </c>
      <c r="B378" s="1" t="s">
        <v>2339</v>
      </c>
      <c r="C378" s="1" t="s">
        <v>2340</v>
      </c>
      <c r="D378" s="1" t="s">
        <v>13</v>
      </c>
      <c r="E378" s="1" t="s">
        <v>14</v>
      </c>
      <c r="F378" s="1" t="s">
        <v>9846</v>
      </c>
      <c r="G378">
        <v>915</v>
      </c>
      <c r="H378">
        <v>45050.03</v>
      </c>
      <c r="I378">
        <v>44949.89</v>
      </c>
      <c r="J378" s="1" t="s">
        <v>89</v>
      </c>
      <c r="K378">
        <v>1000260316</v>
      </c>
      <c r="L378" s="1" t="s">
        <v>1243</v>
      </c>
      <c r="M378">
        <v>45000</v>
      </c>
      <c r="N378" s="2">
        <v>45823</v>
      </c>
      <c r="O378">
        <f t="shared" si="5"/>
        <v>0</v>
      </c>
      <c r="P378">
        <f>IF(Customer_listing_Active_And_Suspended[[#This Row],[Current Bill]] &lt;= Customer_listing_Active_And_Suspended[[#This Row],[CURRENT PAYMENT]], 0,Customer_listing_Active_And_Suspended[[#This Row],[Current Bill]]-Customer_listing_Active_And_Suspended[[#This Row],[CURRENT PAYMENT]])</f>
        <v>50.029999999998836</v>
      </c>
      <c r="Q378" s="1" t="str" cm="1">
        <f t="array" ref="Q378">_xlfn.SWITCH(TRUE,
H378 = 0, "Suspended",
M378 = 0, "Non Payment",
M378 &gt; H378, "Full Payment",
M378 &lt; H378, "Part Payment"
)</f>
        <v>Part Payment</v>
      </c>
      <c r="R378" s="1" t="str">
        <f>_xlfn.IFNA(VLOOKUP(K378,'ESR-DT Mapping'!A:E,5,0),"MD")</f>
        <v>Fatai Yekeen</v>
      </c>
    </row>
    <row r="379" spans="1:18" x14ac:dyDescent="0.25">
      <c r="A379">
        <v>102904243</v>
      </c>
      <c r="B379" s="1" t="s">
        <v>9185</v>
      </c>
      <c r="C379" s="1" t="s">
        <v>9186</v>
      </c>
      <c r="D379" s="1" t="s">
        <v>13</v>
      </c>
      <c r="E379" s="1" t="s">
        <v>14</v>
      </c>
      <c r="F379" s="1" t="s">
        <v>9846</v>
      </c>
      <c r="G379">
        <v>915</v>
      </c>
      <c r="H379">
        <v>45050.03</v>
      </c>
      <c r="I379">
        <v>44947.26</v>
      </c>
      <c r="J379" s="1" t="s">
        <v>89</v>
      </c>
      <c r="K379">
        <v>1000260316</v>
      </c>
      <c r="L379" s="1" t="s">
        <v>1243</v>
      </c>
      <c r="M379">
        <v>45000</v>
      </c>
      <c r="N379" s="2">
        <v>45834</v>
      </c>
      <c r="O379">
        <f t="shared" si="5"/>
        <v>0</v>
      </c>
      <c r="P379">
        <f>IF(Customer_listing_Active_And_Suspended[[#This Row],[Current Bill]] &lt;= Customer_listing_Active_And_Suspended[[#This Row],[CURRENT PAYMENT]], 0,Customer_listing_Active_And_Suspended[[#This Row],[Current Bill]]-Customer_listing_Active_And_Suspended[[#This Row],[CURRENT PAYMENT]])</f>
        <v>50.029999999998836</v>
      </c>
      <c r="Q379" s="1" t="str" cm="1">
        <f t="array" ref="Q379">_xlfn.SWITCH(TRUE,
H379 = 0, "Suspended",
M379 = 0, "Non Payment",
M379 &gt; H379, "Full Payment",
M379 &lt; H379, "Part Payment"
)</f>
        <v>Part Payment</v>
      </c>
      <c r="R379" s="1" t="str">
        <f>_xlfn.IFNA(VLOOKUP(K379,'ESR-DT Mapping'!A:E,5,0),"MD")</f>
        <v>Fatai Yekeen</v>
      </c>
    </row>
    <row r="380" spans="1:18" x14ac:dyDescent="0.25">
      <c r="A380">
        <v>102418596</v>
      </c>
      <c r="B380" s="1" t="s">
        <v>4069</v>
      </c>
      <c r="C380" s="1" t="s">
        <v>4997</v>
      </c>
      <c r="D380" s="1" t="s">
        <v>13</v>
      </c>
      <c r="E380" s="1" t="s">
        <v>14</v>
      </c>
      <c r="F380" s="1" t="s">
        <v>9846</v>
      </c>
      <c r="G380">
        <v>915</v>
      </c>
      <c r="H380">
        <v>45050.03</v>
      </c>
      <c r="I380">
        <v>512477.99</v>
      </c>
      <c r="J380" s="1" t="s">
        <v>89</v>
      </c>
      <c r="K380">
        <v>1000260166</v>
      </c>
      <c r="L380" s="1" t="s">
        <v>4998</v>
      </c>
      <c r="N380" s="2"/>
      <c r="O380">
        <f t="shared" si="5"/>
        <v>0</v>
      </c>
      <c r="P380">
        <f>IF(Customer_listing_Active_And_Suspended[[#This Row],[Current Bill]] &lt;= Customer_listing_Active_And_Suspended[[#This Row],[CURRENT PAYMENT]], 0,Customer_listing_Active_And_Suspended[[#This Row],[Current Bill]]-Customer_listing_Active_And_Suspended[[#This Row],[CURRENT PAYMENT]])</f>
        <v>45050.03</v>
      </c>
      <c r="Q380" s="1" t="str" cm="1">
        <f t="array" ref="Q380">_xlfn.SWITCH(TRUE,
H380 = 0, "Suspended",
M380 = 0, "Non Payment",
M380 &gt; H380, "Full Payment",
M380 &lt; H380, "Part Payment"
)</f>
        <v>Non Payment</v>
      </c>
      <c r="R380" s="1" t="str">
        <f>_xlfn.IFNA(VLOOKUP(K380,'ESR-DT Mapping'!A:E,5,0),"MD")</f>
        <v>Adetola Macaulay</v>
      </c>
    </row>
    <row r="381" spans="1:18" x14ac:dyDescent="0.25">
      <c r="A381">
        <v>101204570</v>
      </c>
      <c r="B381" s="1" t="s">
        <v>3029</v>
      </c>
      <c r="C381" s="1" t="s">
        <v>3030</v>
      </c>
      <c r="D381" s="1" t="s">
        <v>13</v>
      </c>
      <c r="E381" s="1" t="s">
        <v>34</v>
      </c>
      <c r="F381" s="1" t="s">
        <v>9846</v>
      </c>
      <c r="G381">
        <v>0</v>
      </c>
      <c r="H381">
        <v>0</v>
      </c>
      <c r="I381">
        <v>71474.559999999998</v>
      </c>
      <c r="J381" s="1" t="s">
        <v>89</v>
      </c>
      <c r="K381">
        <v>1002104406</v>
      </c>
      <c r="L381" s="1" t="s">
        <v>1614</v>
      </c>
      <c r="N381" s="2"/>
      <c r="O381">
        <f t="shared" si="5"/>
        <v>0</v>
      </c>
      <c r="P381">
        <f>IF(Customer_listing_Active_And_Suspended[[#This Row],[Current Bill]] &lt;= Customer_listing_Active_And_Suspended[[#This Row],[CURRENT PAYMENT]], 0,Customer_listing_Active_And_Suspended[[#This Row],[Current Bill]]-Customer_listing_Active_And_Suspended[[#This Row],[CURRENT PAYMENT]])</f>
        <v>0</v>
      </c>
      <c r="Q381" s="1" t="str" cm="1">
        <f t="array" ref="Q381">_xlfn.SWITCH(TRUE,
H381 = 0, "Suspended",
M381 = 0, "Non Payment",
M381 &gt; H381, "Full Payment",
M381 &lt; H381, "Part Payment"
)</f>
        <v>Suspended</v>
      </c>
      <c r="R381" s="1" t="str">
        <f>_xlfn.IFNA(VLOOKUP(K381,'ESR-DT Mapping'!A:E,5,0),"MD")</f>
        <v>Adedayo Alimi</v>
      </c>
    </row>
    <row r="382" spans="1:18" x14ac:dyDescent="0.25">
      <c r="A382">
        <v>102459916</v>
      </c>
      <c r="B382" s="1" t="s">
        <v>1615</v>
      </c>
      <c r="C382" s="1" t="s">
        <v>1613</v>
      </c>
      <c r="D382" s="1" t="s">
        <v>13</v>
      </c>
      <c r="E382" s="1" t="s">
        <v>14</v>
      </c>
      <c r="F382" s="1" t="s">
        <v>9846</v>
      </c>
      <c r="G382">
        <v>915</v>
      </c>
      <c r="H382">
        <v>45050.03</v>
      </c>
      <c r="I382">
        <v>113502.3</v>
      </c>
      <c r="J382" s="1" t="s">
        <v>89</v>
      </c>
      <c r="K382">
        <v>1002104406</v>
      </c>
      <c r="L382" s="1" t="s">
        <v>1614</v>
      </c>
      <c r="M382">
        <v>47000</v>
      </c>
      <c r="N382" s="2">
        <v>45809</v>
      </c>
      <c r="O382">
        <f t="shared" si="5"/>
        <v>1949.9700000000012</v>
      </c>
      <c r="P382">
        <f>IF(Customer_listing_Active_And_Suspended[[#This Row],[Current Bill]] &lt;= Customer_listing_Active_And_Suspended[[#This Row],[CURRENT PAYMENT]], 0,Customer_listing_Active_And_Suspended[[#This Row],[Current Bill]]-Customer_listing_Active_And_Suspended[[#This Row],[CURRENT PAYMENT]])</f>
        <v>0</v>
      </c>
      <c r="Q382" s="1" t="str" cm="1">
        <f t="array" ref="Q382">_xlfn.SWITCH(TRUE,
H382 = 0, "Suspended",
M382 = 0, "Non Payment",
M382 &gt; H382, "Full Payment",
M382 &lt; H382, "Part Payment"
)</f>
        <v>Full Payment</v>
      </c>
      <c r="R382" s="1" t="str">
        <f>_xlfn.IFNA(VLOOKUP(K382,'ESR-DT Mapping'!A:E,5,0),"MD")</f>
        <v>Adedayo Alimi</v>
      </c>
    </row>
    <row r="383" spans="1:18" x14ac:dyDescent="0.25">
      <c r="A383">
        <v>100539565</v>
      </c>
      <c r="B383" s="1" t="s">
        <v>1612</v>
      </c>
      <c r="C383" s="1" t="s">
        <v>1613</v>
      </c>
      <c r="D383" s="1" t="s">
        <v>13</v>
      </c>
      <c r="E383" s="1" t="s">
        <v>14</v>
      </c>
      <c r="F383" s="1" t="s">
        <v>9846</v>
      </c>
      <c r="G383">
        <v>915</v>
      </c>
      <c r="H383">
        <v>45050.03</v>
      </c>
      <c r="I383">
        <v>137528.73000000001</v>
      </c>
      <c r="J383" s="1" t="s">
        <v>89</v>
      </c>
      <c r="K383">
        <v>1002104406</v>
      </c>
      <c r="L383" s="1" t="s">
        <v>1614</v>
      </c>
      <c r="N383" s="2">
        <v>45782</v>
      </c>
      <c r="O383">
        <f t="shared" si="5"/>
        <v>0</v>
      </c>
      <c r="P383">
        <f>IF(Customer_listing_Active_And_Suspended[[#This Row],[Current Bill]] &lt;= Customer_listing_Active_And_Suspended[[#This Row],[CURRENT PAYMENT]], 0,Customer_listing_Active_And_Suspended[[#This Row],[Current Bill]]-Customer_listing_Active_And_Suspended[[#This Row],[CURRENT PAYMENT]])</f>
        <v>45050.03</v>
      </c>
      <c r="Q383" s="1" t="str" cm="1">
        <f t="array" ref="Q383">_xlfn.SWITCH(TRUE,
H383 = 0, "Suspended",
M383 = 0, "Non Payment",
M383 &gt; H383, "Full Payment",
M383 &lt; H383, "Part Payment"
)</f>
        <v>Non Payment</v>
      </c>
      <c r="R383" s="1" t="str">
        <f>_xlfn.IFNA(VLOOKUP(K383,'ESR-DT Mapping'!A:E,5,0),"MD")</f>
        <v>Adedayo Alimi</v>
      </c>
    </row>
    <row r="384" spans="1:18" x14ac:dyDescent="0.25">
      <c r="A384">
        <v>101350820</v>
      </c>
      <c r="B384" s="1" t="s">
        <v>5579</v>
      </c>
      <c r="C384" s="1" t="s">
        <v>5580</v>
      </c>
      <c r="D384" s="1" t="s">
        <v>13</v>
      </c>
      <c r="E384" s="1" t="s">
        <v>34</v>
      </c>
      <c r="F384" s="1" t="s">
        <v>9846</v>
      </c>
      <c r="G384">
        <v>0</v>
      </c>
      <c r="H384">
        <v>0</v>
      </c>
      <c r="I384">
        <v>0</v>
      </c>
      <c r="J384" s="1" t="s">
        <v>89</v>
      </c>
      <c r="K384">
        <v>1000260452</v>
      </c>
      <c r="L384" s="1" t="s">
        <v>5581</v>
      </c>
      <c r="N384" s="2"/>
      <c r="O384">
        <f t="shared" si="5"/>
        <v>0</v>
      </c>
      <c r="P384">
        <f>IF(Customer_listing_Active_And_Suspended[[#This Row],[Current Bill]] &lt;= Customer_listing_Active_And_Suspended[[#This Row],[CURRENT PAYMENT]], 0,Customer_listing_Active_And_Suspended[[#This Row],[Current Bill]]-Customer_listing_Active_And_Suspended[[#This Row],[CURRENT PAYMENT]])</f>
        <v>0</v>
      </c>
      <c r="Q384" s="1" t="str" cm="1">
        <f t="array" ref="Q384">_xlfn.SWITCH(TRUE,
H384 = 0, "Suspended",
M384 = 0, "Non Payment",
M384 &gt; H384, "Full Payment",
M384 &lt; H384, "Part Payment"
)</f>
        <v>Suspended</v>
      </c>
      <c r="R384" s="1" t="str">
        <f>_xlfn.IFNA(VLOOKUP(K384,'ESR-DT Mapping'!A:E,5,0),"MD")</f>
        <v>Adedayo Alimi</v>
      </c>
    </row>
    <row r="385" spans="1:18" x14ac:dyDescent="0.25">
      <c r="A385">
        <v>100067446</v>
      </c>
      <c r="B385" s="1" t="s">
        <v>9607</v>
      </c>
      <c r="C385" s="1" t="s">
        <v>9608</v>
      </c>
      <c r="D385" s="1" t="s">
        <v>437</v>
      </c>
      <c r="E385" s="1" t="s">
        <v>14</v>
      </c>
      <c r="F385" s="1" t="s">
        <v>9847</v>
      </c>
      <c r="G385">
        <v>20288</v>
      </c>
      <c r="H385">
        <v>1164850.74</v>
      </c>
      <c r="I385">
        <v>1164850.6399999999</v>
      </c>
      <c r="J385" s="1" t="s">
        <v>89</v>
      </c>
      <c r="K385">
        <v>1002049123</v>
      </c>
      <c r="L385" s="1" t="s">
        <v>9609</v>
      </c>
      <c r="N385" s="2"/>
      <c r="O385">
        <f t="shared" si="5"/>
        <v>0</v>
      </c>
      <c r="P385">
        <f>IF(Customer_listing_Active_And_Suspended[[#This Row],[Current Bill]] &lt;= Customer_listing_Active_And_Suspended[[#This Row],[CURRENT PAYMENT]], 0,Customer_listing_Active_And_Suspended[[#This Row],[Current Bill]]-Customer_listing_Active_And_Suspended[[#This Row],[CURRENT PAYMENT]])</f>
        <v>1164850.74</v>
      </c>
      <c r="Q385" s="1" t="str" cm="1">
        <f t="array" ref="Q385">_xlfn.SWITCH(TRUE,
H385 = 0, "Suspended",
M385 = 0, "Non Payment",
M385 &gt; H385, "Full Payment",
M385 &lt; H385, "Part Payment"
)</f>
        <v>Non Payment</v>
      </c>
      <c r="R385" s="1" t="str">
        <f>_xlfn.IFNA(VLOOKUP(K385,'ESR-DT Mapping'!A:E,5,0),"MD")</f>
        <v>MD</v>
      </c>
    </row>
    <row r="386" spans="1:18" x14ac:dyDescent="0.25">
      <c r="A386">
        <v>100067803</v>
      </c>
      <c r="B386" s="1" t="s">
        <v>1944</v>
      </c>
      <c r="C386" s="1" t="s">
        <v>1945</v>
      </c>
      <c r="D386" s="1" t="s">
        <v>437</v>
      </c>
      <c r="E386" s="1" t="s">
        <v>14</v>
      </c>
      <c r="F386" s="1" t="s">
        <v>9847</v>
      </c>
      <c r="G386">
        <v>25950</v>
      </c>
      <c r="H386">
        <v>1489938.71</v>
      </c>
      <c r="I386">
        <v>1489938.71</v>
      </c>
      <c r="J386" s="1" t="s">
        <v>89</v>
      </c>
      <c r="K386">
        <v>1002049138</v>
      </c>
      <c r="L386" s="1" t="s">
        <v>1946</v>
      </c>
      <c r="N386" s="2"/>
      <c r="O386">
        <f t="shared" ref="O386:O449" si="6">IF(M386 &gt; H386, M386 - H386, 0)</f>
        <v>0</v>
      </c>
      <c r="P386">
        <f>IF(Customer_listing_Active_And_Suspended[[#This Row],[Current Bill]] &lt;= Customer_listing_Active_And_Suspended[[#This Row],[CURRENT PAYMENT]], 0,Customer_listing_Active_And_Suspended[[#This Row],[Current Bill]]-Customer_listing_Active_And_Suspended[[#This Row],[CURRENT PAYMENT]])</f>
        <v>1489938.71</v>
      </c>
      <c r="Q386" s="1" t="str" cm="1">
        <f t="array" ref="Q386">_xlfn.SWITCH(TRUE,
H386 = 0, "Suspended",
M386 = 0, "Non Payment",
M386 &gt; H386, "Full Payment",
M386 &lt; H386, "Part Payment"
)</f>
        <v>Non Payment</v>
      </c>
      <c r="R386" s="1" t="str">
        <f>_xlfn.IFNA(VLOOKUP(K386,'ESR-DT Mapping'!A:E,5,0),"MD")</f>
        <v>MD</v>
      </c>
    </row>
    <row r="387" spans="1:18" x14ac:dyDescent="0.25">
      <c r="A387">
        <v>100539846</v>
      </c>
      <c r="B387" s="1" t="s">
        <v>6853</v>
      </c>
      <c r="C387" s="1" t="s">
        <v>6854</v>
      </c>
      <c r="D387" s="1" t="s">
        <v>13</v>
      </c>
      <c r="E387" s="1" t="s">
        <v>14</v>
      </c>
      <c r="F387" s="1" t="s">
        <v>9846</v>
      </c>
      <c r="G387">
        <v>915</v>
      </c>
      <c r="H387">
        <v>45050.03</v>
      </c>
      <c r="I387">
        <v>328766.8</v>
      </c>
      <c r="J387" s="1" t="s">
        <v>89</v>
      </c>
      <c r="K387">
        <v>1000264728</v>
      </c>
      <c r="L387" s="1" t="s">
        <v>6855</v>
      </c>
      <c r="N387" s="2">
        <v>45643</v>
      </c>
      <c r="O387">
        <f t="shared" si="6"/>
        <v>0</v>
      </c>
      <c r="P387">
        <f>IF(Customer_listing_Active_And_Suspended[[#This Row],[Current Bill]] &lt;= Customer_listing_Active_And_Suspended[[#This Row],[CURRENT PAYMENT]], 0,Customer_listing_Active_And_Suspended[[#This Row],[Current Bill]]-Customer_listing_Active_And_Suspended[[#This Row],[CURRENT PAYMENT]])</f>
        <v>45050.03</v>
      </c>
      <c r="Q387" s="1" t="str" cm="1">
        <f t="array" ref="Q387">_xlfn.SWITCH(TRUE,
H387 = 0, "Suspended",
M387 = 0, "Non Payment",
M387 &gt; H387, "Full Payment",
M387 &lt; H387, "Part Payment"
)</f>
        <v>Non Payment</v>
      </c>
      <c r="R387" s="1" t="str">
        <f>_xlfn.IFNA(VLOOKUP(K387,'ESR-DT Mapping'!A:E,5,0),"MD")</f>
        <v>Fatai Yekeen</v>
      </c>
    </row>
    <row r="388" spans="1:18" x14ac:dyDescent="0.25">
      <c r="A388">
        <v>101644993</v>
      </c>
      <c r="B388" s="1" t="s">
        <v>2545</v>
      </c>
      <c r="C388" s="1" t="s">
        <v>2546</v>
      </c>
      <c r="D388" s="1" t="s">
        <v>13</v>
      </c>
      <c r="E388" s="1" t="s">
        <v>14</v>
      </c>
      <c r="F388" s="1" t="s">
        <v>9846</v>
      </c>
      <c r="G388">
        <v>915</v>
      </c>
      <c r="H388">
        <v>45050.03</v>
      </c>
      <c r="I388">
        <v>422889.97</v>
      </c>
      <c r="J388" s="1" t="s">
        <v>89</v>
      </c>
      <c r="K388">
        <v>1000259980</v>
      </c>
      <c r="L388" s="1" t="s">
        <v>2547</v>
      </c>
      <c r="N388" s="2">
        <v>44961</v>
      </c>
      <c r="O388">
        <f t="shared" si="6"/>
        <v>0</v>
      </c>
      <c r="P388">
        <f>IF(Customer_listing_Active_And_Suspended[[#This Row],[Current Bill]] &lt;= Customer_listing_Active_And_Suspended[[#This Row],[CURRENT PAYMENT]], 0,Customer_listing_Active_And_Suspended[[#This Row],[Current Bill]]-Customer_listing_Active_And_Suspended[[#This Row],[CURRENT PAYMENT]])</f>
        <v>45050.03</v>
      </c>
      <c r="Q388" s="1" t="str" cm="1">
        <f t="array" ref="Q388">_xlfn.SWITCH(TRUE,
H388 = 0, "Suspended",
M388 = 0, "Non Payment",
M388 &gt; H388, "Full Payment",
M388 &lt; H388, "Part Payment"
)</f>
        <v>Non Payment</v>
      </c>
      <c r="R388" s="1" t="str">
        <f>_xlfn.IFNA(VLOOKUP(K388,'ESR-DT Mapping'!A:E,5,0),"MD")</f>
        <v>Fatai Yekeen</v>
      </c>
    </row>
    <row r="389" spans="1:18" x14ac:dyDescent="0.25">
      <c r="A389">
        <v>100537114</v>
      </c>
      <c r="B389" s="1" t="s">
        <v>4569</v>
      </c>
      <c r="C389" s="1" t="s">
        <v>4570</v>
      </c>
      <c r="D389" s="1" t="s">
        <v>13</v>
      </c>
      <c r="E389" s="1" t="s">
        <v>34</v>
      </c>
      <c r="F389" s="1" t="s">
        <v>9846</v>
      </c>
      <c r="G389">
        <v>0</v>
      </c>
      <c r="H389">
        <v>0</v>
      </c>
      <c r="I389">
        <v>298006.34999999998</v>
      </c>
      <c r="J389" s="1" t="s">
        <v>89</v>
      </c>
      <c r="K389">
        <v>1000259980</v>
      </c>
      <c r="L389" s="1" t="s">
        <v>2547</v>
      </c>
      <c r="N389" s="2"/>
      <c r="O389">
        <f t="shared" si="6"/>
        <v>0</v>
      </c>
      <c r="P389">
        <f>IF(Customer_listing_Active_And_Suspended[[#This Row],[Current Bill]] &lt;= Customer_listing_Active_And_Suspended[[#This Row],[CURRENT PAYMENT]], 0,Customer_listing_Active_And_Suspended[[#This Row],[Current Bill]]-Customer_listing_Active_And_Suspended[[#This Row],[CURRENT PAYMENT]])</f>
        <v>0</v>
      </c>
      <c r="Q389" s="1" t="str" cm="1">
        <f t="array" ref="Q389">_xlfn.SWITCH(TRUE,
H389 = 0, "Suspended",
M389 = 0, "Non Payment",
M389 &gt; H389, "Full Payment",
M389 &lt; H389, "Part Payment"
)</f>
        <v>Suspended</v>
      </c>
      <c r="R389" s="1" t="str">
        <f>_xlfn.IFNA(VLOOKUP(K389,'ESR-DT Mapping'!A:E,5,0),"MD")</f>
        <v>Fatai Yekeen</v>
      </c>
    </row>
    <row r="390" spans="1:18" x14ac:dyDescent="0.25">
      <c r="A390">
        <v>100067801</v>
      </c>
      <c r="B390" s="1" t="s">
        <v>1878</v>
      </c>
      <c r="C390" s="1" t="s">
        <v>1879</v>
      </c>
      <c r="D390" s="1" t="s">
        <v>437</v>
      </c>
      <c r="E390" s="1" t="s">
        <v>14</v>
      </c>
      <c r="F390" s="1" t="s">
        <v>9847</v>
      </c>
      <c r="G390">
        <v>13668</v>
      </c>
      <c r="H390">
        <v>784758.47</v>
      </c>
      <c r="I390">
        <v>784758.47</v>
      </c>
      <c r="J390" s="1" t="s">
        <v>89</v>
      </c>
      <c r="K390">
        <v>1002049485</v>
      </c>
      <c r="L390" s="1" t="s">
        <v>1880</v>
      </c>
      <c r="N390" s="2"/>
      <c r="O390">
        <f t="shared" si="6"/>
        <v>0</v>
      </c>
      <c r="P390">
        <f>IF(Customer_listing_Active_And_Suspended[[#This Row],[Current Bill]] &lt;= Customer_listing_Active_And_Suspended[[#This Row],[CURRENT PAYMENT]], 0,Customer_listing_Active_And_Suspended[[#This Row],[Current Bill]]-Customer_listing_Active_And_Suspended[[#This Row],[CURRENT PAYMENT]])</f>
        <v>784758.47</v>
      </c>
      <c r="Q390" s="1" t="str" cm="1">
        <f t="array" ref="Q390">_xlfn.SWITCH(TRUE,
H390 = 0, "Suspended",
M390 = 0, "Non Payment",
M390 &gt; H390, "Full Payment",
M390 &lt; H390, "Part Payment"
)</f>
        <v>Non Payment</v>
      </c>
      <c r="R390" s="1" t="str">
        <f>_xlfn.IFNA(VLOOKUP(K390,'ESR-DT Mapping'!A:E,5,0),"MD")</f>
        <v>MD</v>
      </c>
    </row>
    <row r="391" spans="1:18" x14ac:dyDescent="0.25">
      <c r="A391">
        <v>100067337</v>
      </c>
      <c r="B391" s="1" t="s">
        <v>7728</v>
      </c>
      <c r="C391" s="1" t="s">
        <v>7729</v>
      </c>
      <c r="D391" s="1" t="s">
        <v>437</v>
      </c>
      <c r="E391" s="1" t="s">
        <v>14</v>
      </c>
      <c r="F391" s="1" t="s">
        <v>9847</v>
      </c>
      <c r="G391">
        <v>801</v>
      </c>
      <c r="H391">
        <v>45990.02</v>
      </c>
      <c r="I391">
        <v>45990.02</v>
      </c>
      <c r="J391" s="1" t="s">
        <v>89</v>
      </c>
      <c r="K391">
        <v>1002048999</v>
      </c>
      <c r="L391" s="1" t="s">
        <v>7730</v>
      </c>
      <c r="N391" s="2"/>
      <c r="O391">
        <f t="shared" si="6"/>
        <v>0</v>
      </c>
      <c r="P391">
        <f>IF(Customer_listing_Active_And_Suspended[[#This Row],[Current Bill]] &lt;= Customer_listing_Active_And_Suspended[[#This Row],[CURRENT PAYMENT]], 0,Customer_listing_Active_And_Suspended[[#This Row],[Current Bill]]-Customer_listing_Active_And_Suspended[[#This Row],[CURRENT PAYMENT]])</f>
        <v>45990.02</v>
      </c>
      <c r="Q391" s="1" t="str" cm="1">
        <f t="array" ref="Q391">_xlfn.SWITCH(TRUE,
H391 = 0, "Suspended",
M391 = 0, "Non Payment",
M391 &gt; H391, "Full Payment",
M391 &lt; H391, "Part Payment"
)</f>
        <v>Non Payment</v>
      </c>
      <c r="R391" s="1" t="str">
        <f>_xlfn.IFNA(VLOOKUP(K391,'ESR-DT Mapping'!A:E,5,0),"MD")</f>
        <v>MD</v>
      </c>
    </row>
    <row r="392" spans="1:18" x14ac:dyDescent="0.25">
      <c r="A392">
        <v>101493506</v>
      </c>
      <c r="B392" s="1" t="s">
        <v>2087</v>
      </c>
      <c r="C392" s="1" t="s">
        <v>2088</v>
      </c>
      <c r="D392" s="1" t="s">
        <v>437</v>
      </c>
      <c r="E392" s="1" t="s">
        <v>14</v>
      </c>
      <c r="F392" s="1" t="s">
        <v>9847</v>
      </c>
      <c r="G392">
        <v>984</v>
      </c>
      <c r="H392">
        <v>56497.1</v>
      </c>
      <c r="I392">
        <v>56497.1</v>
      </c>
      <c r="J392" s="1" t="s">
        <v>89</v>
      </c>
      <c r="K392">
        <v>1003020032</v>
      </c>
      <c r="L392" s="1" t="s">
        <v>2089</v>
      </c>
      <c r="N392" s="2"/>
      <c r="O392">
        <f t="shared" si="6"/>
        <v>0</v>
      </c>
      <c r="P392">
        <f>IF(Customer_listing_Active_And_Suspended[[#This Row],[Current Bill]] &lt;= Customer_listing_Active_And_Suspended[[#This Row],[CURRENT PAYMENT]], 0,Customer_listing_Active_And_Suspended[[#This Row],[Current Bill]]-Customer_listing_Active_And_Suspended[[#This Row],[CURRENT PAYMENT]])</f>
        <v>56497.1</v>
      </c>
      <c r="Q392" s="1" t="str" cm="1">
        <f t="array" ref="Q392">_xlfn.SWITCH(TRUE,
H392 = 0, "Suspended",
M392 = 0, "Non Payment",
M392 &gt; H392, "Full Payment",
M392 &lt; H392, "Part Payment"
)</f>
        <v>Non Payment</v>
      </c>
      <c r="R392" s="1" t="str">
        <f>_xlfn.IFNA(VLOOKUP(K392,'ESR-DT Mapping'!A:E,5,0),"MD")</f>
        <v>MD</v>
      </c>
    </row>
    <row r="393" spans="1:18" x14ac:dyDescent="0.25">
      <c r="A393">
        <v>100539231</v>
      </c>
      <c r="B393" s="1" t="s">
        <v>9116</v>
      </c>
      <c r="C393" s="1" t="s">
        <v>9117</v>
      </c>
      <c r="D393" s="1" t="s">
        <v>13</v>
      </c>
      <c r="E393" s="1" t="s">
        <v>14</v>
      </c>
      <c r="F393" s="1" t="s">
        <v>9846</v>
      </c>
      <c r="G393">
        <v>915</v>
      </c>
      <c r="H393">
        <v>45050.03</v>
      </c>
      <c r="I393">
        <v>284524.55</v>
      </c>
      <c r="J393" s="1" t="s">
        <v>89</v>
      </c>
      <c r="K393">
        <v>1000260239</v>
      </c>
      <c r="L393" s="1" t="s">
        <v>9118</v>
      </c>
      <c r="M393">
        <v>30000</v>
      </c>
      <c r="N393" s="2">
        <v>45826</v>
      </c>
      <c r="O393">
        <f t="shared" si="6"/>
        <v>0</v>
      </c>
      <c r="P393">
        <f>IF(Customer_listing_Active_And_Suspended[[#This Row],[Current Bill]] &lt;= Customer_listing_Active_And_Suspended[[#This Row],[CURRENT PAYMENT]], 0,Customer_listing_Active_And_Suspended[[#This Row],[Current Bill]]-Customer_listing_Active_And_Suspended[[#This Row],[CURRENT PAYMENT]])</f>
        <v>15050.029999999999</v>
      </c>
      <c r="Q393" s="1" t="str" cm="1">
        <f t="array" ref="Q393">_xlfn.SWITCH(TRUE,
H393 = 0, "Suspended",
M393 = 0, "Non Payment",
M393 &gt; H393, "Full Payment",
M393 &lt; H393, "Part Payment"
)</f>
        <v>Part Payment</v>
      </c>
      <c r="R393" s="1" t="str">
        <f>_xlfn.IFNA(VLOOKUP(K393,'ESR-DT Mapping'!A:E,5,0),"MD")</f>
        <v>Adedayo Alimi</v>
      </c>
    </row>
    <row r="394" spans="1:18" x14ac:dyDescent="0.25">
      <c r="A394">
        <v>100540560</v>
      </c>
      <c r="B394" s="1" t="s">
        <v>6310</v>
      </c>
      <c r="C394" s="1" t="s">
        <v>6311</v>
      </c>
      <c r="D394" s="1" t="s">
        <v>13</v>
      </c>
      <c r="E394" s="1" t="s">
        <v>14</v>
      </c>
      <c r="F394" s="1" t="s">
        <v>9846</v>
      </c>
      <c r="G394">
        <v>915</v>
      </c>
      <c r="H394">
        <v>45050.03</v>
      </c>
      <c r="I394">
        <v>183815.25</v>
      </c>
      <c r="J394" s="1" t="s">
        <v>89</v>
      </c>
      <c r="K394">
        <v>1000260001</v>
      </c>
      <c r="L394" s="1" t="s">
        <v>6312</v>
      </c>
      <c r="M394">
        <v>12000</v>
      </c>
      <c r="N394" s="2">
        <v>45826</v>
      </c>
      <c r="O394">
        <f t="shared" si="6"/>
        <v>0</v>
      </c>
      <c r="P394">
        <f>IF(Customer_listing_Active_And_Suspended[[#This Row],[Current Bill]] &lt;= Customer_listing_Active_And_Suspended[[#This Row],[CURRENT PAYMENT]], 0,Customer_listing_Active_And_Suspended[[#This Row],[Current Bill]]-Customer_listing_Active_And_Suspended[[#This Row],[CURRENT PAYMENT]])</f>
        <v>33050.03</v>
      </c>
      <c r="Q394" s="1" t="str" cm="1">
        <f t="array" ref="Q394">_xlfn.SWITCH(TRUE,
H394 = 0, "Suspended",
M394 = 0, "Non Payment",
M394 &gt; H394, "Full Payment",
M394 &lt; H394, "Part Payment"
)</f>
        <v>Part Payment</v>
      </c>
      <c r="R394" s="1" t="str">
        <f>_xlfn.IFNA(VLOOKUP(K394,'ESR-DT Mapping'!A:E,5,0),"MD")</f>
        <v>Adedayo Alimi</v>
      </c>
    </row>
    <row r="395" spans="1:18" x14ac:dyDescent="0.25">
      <c r="A395">
        <v>100539129</v>
      </c>
      <c r="B395" s="1" t="s">
        <v>1941</v>
      </c>
      <c r="C395" s="1" t="s">
        <v>1942</v>
      </c>
      <c r="D395" s="1" t="s">
        <v>13</v>
      </c>
      <c r="E395" s="1" t="s">
        <v>14</v>
      </c>
      <c r="F395" s="1" t="s">
        <v>9846</v>
      </c>
      <c r="G395">
        <v>915</v>
      </c>
      <c r="H395">
        <v>45050.03</v>
      </c>
      <c r="I395">
        <v>210763.05</v>
      </c>
      <c r="J395" s="1" t="s">
        <v>89</v>
      </c>
      <c r="K395">
        <v>1000260247</v>
      </c>
      <c r="L395" s="1" t="s">
        <v>1943</v>
      </c>
      <c r="M395">
        <v>45000</v>
      </c>
      <c r="N395" s="2">
        <v>45826</v>
      </c>
      <c r="O395">
        <f t="shared" si="6"/>
        <v>0</v>
      </c>
      <c r="P395">
        <f>IF(Customer_listing_Active_And_Suspended[[#This Row],[Current Bill]] &lt;= Customer_listing_Active_And_Suspended[[#This Row],[CURRENT PAYMENT]], 0,Customer_listing_Active_And_Suspended[[#This Row],[Current Bill]]-Customer_listing_Active_And_Suspended[[#This Row],[CURRENT PAYMENT]])</f>
        <v>50.029999999998836</v>
      </c>
      <c r="Q395" s="1" t="str" cm="1">
        <f t="array" ref="Q395">_xlfn.SWITCH(TRUE,
H395 = 0, "Suspended",
M395 = 0, "Non Payment",
M395 &gt; H395, "Full Payment",
M395 &lt; H395, "Part Payment"
)</f>
        <v>Part Payment</v>
      </c>
      <c r="R395" s="1" t="str">
        <f>_xlfn.IFNA(VLOOKUP(K395,'ESR-DT Mapping'!A:E,5,0),"MD")</f>
        <v>Adedayo Alimi</v>
      </c>
    </row>
    <row r="396" spans="1:18" x14ac:dyDescent="0.25">
      <c r="A396">
        <v>102609993</v>
      </c>
      <c r="B396" s="1" t="s">
        <v>8611</v>
      </c>
      <c r="C396" s="1" t="s">
        <v>8612</v>
      </c>
      <c r="D396" s="1" t="s">
        <v>13</v>
      </c>
      <c r="E396" s="1" t="s">
        <v>14</v>
      </c>
      <c r="F396" s="1" t="s">
        <v>9846</v>
      </c>
      <c r="G396">
        <v>915</v>
      </c>
      <c r="H396">
        <v>45050.03</v>
      </c>
      <c r="I396">
        <v>139021.32</v>
      </c>
      <c r="J396" s="1" t="s">
        <v>89</v>
      </c>
      <c r="K396">
        <v>1000260247</v>
      </c>
      <c r="L396" s="1" t="s">
        <v>1943</v>
      </c>
      <c r="M396">
        <v>46000</v>
      </c>
      <c r="N396" s="2">
        <v>45832</v>
      </c>
      <c r="O396">
        <f t="shared" si="6"/>
        <v>949.97000000000116</v>
      </c>
      <c r="P396">
        <f>IF(Customer_listing_Active_And_Suspended[[#This Row],[Current Bill]] &lt;= Customer_listing_Active_And_Suspended[[#This Row],[CURRENT PAYMENT]], 0,Customer_listing_Active_And_Suspended[[#This Row],[Current Bill]]-Customer_listing_Active_And_Suspended[[#This Row],[CURRENT PAYMENT]])</f>
        <v>0</v>
      </c>
      <c r="Q396" s="1" t="str" cm="1">
        <f t="array" ref="Q396">_xlfn.SWITCH(TRUE,
H396 = 0, "Suspended",
M396 = 0, "Non Payment",
M396 &gt; H396, "Full Payment",
M396 &lt; H396, "Part Payment"
)</f>
        <v>Full Payment</v>
      </c>
      <c r="R396" s="1" t="str">
        <f>_xlfn.IFNA(VLOOKUP(K396,'ESR-DT Mapping'!A:E,5,0),"MD")</f>
        <v>Adedayo Alimi</v>
      </c>
    </row>
    <row r="397" spans="1:18" x14ac:dyDescent="0.25">
      <c r="A397">
        <v>101466744</v>
      </c>
      <c r="B397" s="1" t="s">
        <v>1012</v>
      </c>
      <c r="C397" s="1" t="s">
        <v>1013</v>
      </c>
      <c r="D397" s="1" t="s">
        <v>13</v>
      </c>
      <c r="E397" s="1" t="s">
        <v>14</v>
      </c>
      <c r="F397" s="1" t="s">
        <v>9846</v>
      </c>
      <c r="G397">
        <v>915</v>
      </c>
      <c r="H397">
        <v>45050.03</v>
      </c>
      <c r="I397">
        <v>521663</v>
      </c>
      <c r="J397" s="1" t="s">
        <v>89</v>
      </c>
      <c r="K397">
        <v>1000260249</v>
      </c>
      <c r="L397" s="1" t="s">
        <v>1014</v>
      </c>
      <c r="M397">
        <v>35000</v>
      </c>
      <c r="N397" s="2">
        <v>45826</v>
      </c>
      <c r="O397">
        <f t="shared" si="6"/>
        <v>0</v>
      </c>
      <c r="P397">
        <f>IF(Customer_listing_Active_And_Suspended[[#This Row],[Current Bill]] &lt;= Customer_listing_Active_And_Suspended[[#This Row],[CURRENT PAYMENT]], 0,Customer_listing_Active_And_Suspended[[#This Row],[Current Bill]]-Customer_listing_Active_And_Suspended[[#This Row],[CURRENT PAYMENT]])</f>
        <v>10050.029999999999</v>
      </c>
      <c r="Q397" s="1" t="str" cm="1">
        <f t="array" ref="Q397">_xlfn.SWITCH(TRUE,
H397 = 0, "Suspended",
M397 = 0, "Non Payment",
M397 &gt; H397, "Full Payment",
M397 &lt; H397, "Part Payment"
)</f>
        <v>Part Payment</v>
      </c>
      <c r="R397" s="1" t="str">
        <f>_xlfn.IFNA(VLOOKUP(K397,'ESR-DT Mapping'!A:E,5,0),"MD")</f>
        <v>Adedayo Alimi</v>
      </c>
    </row>
    <row r="398" spans="1:18" x14ac:dyDescent="0.25">
      <c r="A398">
        <v>100539941</v>
      </c>
      <c r="B398" s="1" t="s">
        <v>3026</v>
      </c>
      <c r="C398" s="1" t="s">
        <v>3027</v>
      </c>
      <c r="D398" s="1" t="s">
        <v>13</v>
      </c>
      <c r="E398" s="1" t="s">
        <v>14</v>
      </c>
      <c r="F398" s="1" t="s">
        <v>9846</v>
      </c>
      <c r="G398">
        <v>915</v>
      </c>
      <c r="H398">
        <v>45050.03</v>
      </c>
      <c r="I398">
        <v>856671.17</v>
      </c>
      <c r="J398" s="1" t="s">
        <v>89</v>
      </c>
      <c r="K398">
        <v>1000260053</v>
      </c>
      <c r="L398" s="1" t="s">
        <v>3028</v>
      </c>
      <c r="M398">
        <v>57000</v>
      </c>
      <c r="N398" s="2">
        <v>45824</v>
      </c>
      <c r="O398">
        <f t="shared" si="6"/>
        <v>11949.970000000001</v>
      </c>
      <c r="P398">
        <f>IF(Customer_listing_Active_And_Suspended[[#This Row],[Current Bill]] &lt;= Customer_listing_Active_And_Suspended[[#This Row],[CURRENT PAYMENT]], 0,Customer_listing_Active_And_Suspended[[#This Row],[Current Bill]]-Customer_listing_Active_And_Suspended[[#This Row],[CURRENT PAYMENT]])</f>
        <v>0</v>
      </c>
      <c r="Q398" s="1" t="str" cm="1">
        <f t="array" ref="Q398">_xlfn.SWITCH(TRUE,
H398 = 0, "Suspended",
M398 = 0, "Non Payment",
M398 &gt; H398, "Full Payment",
M398 &lt; H398, "Part Payment"
)</f>
        <v>Full Payment</v>
      </c>
      <c r="R398" s="1" t="str">
        <f>_xlfn.IFNA(VLOOKUP(K398,'ESR-DT Mapping'!A:E,5,0),"MD")</f>
        <v xml:space="preserve">Felix O. Akinola </v>
      </c>
    </row>
    <row r="399" spans="1:18" x14ac:dyDescent="0.25">
      <c r="A399">
        <v>101645318</v>
      </c>
      <c r="B399" s="1" t="s">
        <v>8342</v>
      </c>
      <c r="C399" s="1" t="s">
        <v>8343</v>
      </c>
      <c r="D399" s="1" t="s">
        <v>13</v>
      </c>
      <c r="E399" s="1" t="s">
        <v>34</v>
      </c>
      <c r="F399" s="1" t="s">
        <v>9846</v>
      </c>
      <c r="G399">
        <v>0</v>
      </c>
      <c r="H399">
        <v>0</v>
      </c>
      <c r="I399">
        <v>77362.070000000007</v>
      </c>
      <c r="J399" s="1" t="s">
        <v>89</v>
      </c>
      <c r="K399">
        <v>1000262204</v>
      </c>
      <c r="L399" s="1" t="s">
        <v>2278</v>
      </c>
      <c r="N399" s="2"/>
      <c r="O399">
        <f t="shared" si="6"/>
        <v>0</v>
      </c>
      <c r="P399">
        <f>IF(Customer_listing_Active_And_Suspended[[#This Row],[Current Bill]] &lt;= Customer_listing_Active_And_Suspended[[#This Row],[CURRENT PAYMENT]], 0,Customer_listing_Active_And_Suspended[[#This Row],[Current Bill]]-Customer_listing_Active_And_Suspended[[#This Row],[CURRENT PAYMENT]])</f>
        <v>0</v>
      </c>
      <c r="Q399" s="1" t="str" cm="1">
        <f t="array" ref="Q399">_xlfn.SWITCH(TRUE,
H399 = 0, "Suspended",
M399 = 0, "Non Payment",
M399 &gt; H399, "Full Payment",
M399 &lt; H399, "Part Payment"
)</f>
        <v>Suspended</v>
      </c>
      <c r="R399" s="1" t="str">
        <f>_xlfn.IFNA(VLOOKUP(K399,'ESR-DT Mapping'!A:E,5,0),"MD")</f>
        <v>Adetola Macaulay</v>
      </c>
    </row>
    <row r="400" spans="1:18" x14ac:dyDescent="0.25">
      <c r="A400">
        <v>100539232</v>
      </c>
      <c r="B400" s="1" t="s">
        <v>2276</v>
      </c>
      <c r="C400" s="1" t="s">
        <v>2277</v>
      </c>
      <c r="D400" s="1" t="s">
        <v>13</v>
      </c>
      <c r="E400" s="1" t="s">
        <v>34</v>
      </c>
      <c r="F400" s="1" t="s">
        <v>9846</v>
      </c>
      <c r="G400">
        <v>0</v>
      </c>
      <c r="H400">
        <v>0</v>
      </c>
      <c r="I400">
        <v>368487.94</v>
      </c>
      <c r="J400" s="1" t="s">
        <v>89</v>
      </c>
      <c r="K400">
        <v>1000262204</v>
      </c>
      <c r="L400" s="1" t="s">
        <v>2278</v>
      </c>
      <c r="N400" s="2"/>
      <c r="O400">
        <f t="shared" si="6"/>
        <v>0</v>
      </c>
      <c r="P400">
        <f>IF(Customer_listing_Active_And_Suspended[[#This Row],[Current Bill]] &lt;= Customer_listing_Active_And_Suspended[[#This Row],[CURRENT PAYMENT]], 0,Customer_listing_Active_And_Suspended[[#This Row],[Current Bill]]-Customer_listing_Active_And_Suspended[[#This Row],[CURRENT PAYMENT]])</f>
        <v>0</v>
      </c>
      <c r="Q400" s="1" t="str" cm="1">
        <f t="array" ref="Q400">_xlfn.SWITCH(TRUE,
H400 = 0, "Suspended",
M400 = 0, "Non Payment",
M400 &gt; H400, "Full Payment",
M400 &lt; H400, "Part Payment"
)</f>
        <v>Suspended</v>
      </c>
      <c r="R400" s="1" t="str">
        <f>_xlfn.IFNA(VLOOKUP(K400,'ESR-DT Mapping'!A:E,5,0),"MD")</f>
        <v>Adetola Macaulay</v>
      </c>
    </row>
    <row r="401" spans="1:18" x14ac:dyDescent="0.25">
      <c r="A401">
        <v>101644789</v>
      </c>
      <c r="B401" s="1" t="s">
        <v>8711</v>
      </c>
      <c r="C401" s="1" t="s">
        <v>8712</v>
      </c>
      <c r="D401" s="1" t="s">
        <v>13</v>
      </c>
      <c r="E401" s="1" t="s">
        <v>14</v>
      </c>
      <c r="F401" s="1" t="s">
        <v>9846</v>
      </c>
      <c r="G401">
        <v>915</v>
      </c>
      <c r="H401">
        <v>45050.03</v>
      </c>
      <c r="I401">
        <v>208392.42</v>
      </c>
      <c r="J401" s="1" t="s">
        <v>89</v>
      </c>
      <c r="K401">
        <v>1000262206</v>
      </c>
      <c r="L401" s="1" t="s">
        <v>2497</v>
      </c>
      <c r="M401">
        <v>47000</v>
      </c>
      <c r="N401" s="2">
        <v>45827</v>
      </c>
      <c r="O401">
        <f t="shared" si="6"/>
        <v>1949.9700000000012</v>
      </c>
      <c r="P401">
        <f>IF(Customer_listing_Active_And_Suspended[[#This Row],[Current Bill]] &lt;= Customer_listing_Active_And_Suspended[[#This Row],[CURRENT PAYMENT]], 0,Customer_listing_Active_And_Suspended[[#This Row],[Current Bill]]-Customer_listing_Active_And_Suspended[[#This Row],[CURRENT PAYMENT]])</f>
        <v>0</v>
      </c>
      <c r="Q401" s="1" t="str" cm="1">
        <f t="array" ref="Q401">_xlfn.SWITCH(TRUE,
H401 = 0, "Suspended",
M401 = 0, "Non Payment",
M401 &gt; H401, "Full Payment",
M401 &lt; H401, "Part Payment"
)</f>
        <v>Full Payment</v>
      </c>
      <c r="R401" s="1" t="str">
        <f>_xlfn.IFNA(VLOOKUP(K401,'ESR-DT Mapping'!A:E,5,0),"MD")</f>
        <v xml:space="preserve">Felix O. Akinola </v>
      </c>
    </row>
    <row r="402" spans="1:18" x14ac:dyDescent="0.25">
      <c r="A402">
        <v>102900116</v>
      </c>
      <c r="B402" s="1" t="s">
        <v>2495</v>
      </c>
      <c r="C402" s="1" t="s">
        <v>2496</v>
      </c>
      <c r="D402" s="1" t="s">
        <v>13</v>
      </c>
      <c r="E402" s="1" t="s">
        <v>14</v>
      </c>
      <c r="F402" s="1" t="s">
        <v>9846</v>
      </c>
      <c r="G402">
        <v>915</v>
      </c>
      <c r="H402">
        <v>45050.03</v>
      </c>
      <c r="I402">
        <v>44909.26</v>
      </c>
      <c r="J402" s="1" t="s">
        <v>89</v>
      </c>
      <c r="K402">
        <v>1000262206</v>
      </c>
      <c r="L402" s="1" t="s">
        <v>2497</v>
      </c>
      <c r="M402">
        <v>45000</v>
      </c>
      <c r="N402" s="2">
        <v>45826</v>
      </c>
      <c r="O402">
        <f t="shared" si="6"/>
        <v>0</v>
      </c>
      <c r="P402">
        <f>IF(Customer_listing_Active_And_Suspended[[#This Row],[Current Bill]] &lt;= Customer_listing_Active_And_Suspended[[#This Row],[CURRENT PAYMENT]], 0,Customer_listing_Active_And_Suspended[[#This Row],[Current Bill]]-Customer_listing_Active_And_Suspended[[#This Row],[CURRENT PAYMENT]])</f>
        <v>50.029999999998836</v>
      </c>
      <c r="Q402" s="1" t="str" cm="1">
        <f t="array" ref="Q402">_xlfn.SWITCH(TRUE,
H402 = 0, "Suspended",
M402 = 0, "Non Payment",
M402 &gt; H402, "Full Payment",
M402 &lt; H402, "Part Payment"
)</f>
        <v>Part Payment</v>
      </c>
      <c r="R402" s="1" t="str">
        <f>_xlfn.IFNA(VLOOKUP(K402,'ESR-DT Mapping'!A:E,5,0),"MD")</f>
        <v xml:space="preserve">Felix O. Akinola </v>
      </c>
    </row>
    <row r="403" spans="1:18" x14ac:dyDescent="0.25">
      <c r="A403">
        <v>102751213</v>
      </c>
      <c r="B403" s="1" t="s">
        <v>8276</v>
      </c>
      <c r="C403" s="1" t="s">
        <v>8277</v>
      </c>
      <c r="D403" s="1" t="s">
        <v>13</v>
      </c>
      <c r="E403" s="1" t="s">
        <v>34</v>
      </c>
      <c r="F403" s="1" t="s">
        <v>9846</v>
      </c>
      <c r="G403">
        <v>0</v>
      </c>
      <c r="H403">
        <v>0</v>
      </c>
      <c r="I403">
        <v>147932.38</v>
      </c>
      <c r="J403" s="1" t="s">
        <v>89</v>
      </c>
      <c r="K403">
        <v>1000262210</v>
      </c>
      <c r="L403" s="1" t="s">
        <v>8278</v>
      </c>
      <c r="N403" s="2"/>
      <c r="O403">
        <f t="shared" si="6"/>
        <v>0</v>
      </c>
      <c r="P403">
        <f>IF(Customer_listing_Active_And_Suspended[[#This Row],[Current Bill]] &lt;= Customer_listing_Active_And_Suspended[[#This Row],[CURRENT PAYMENT]], 0,Customer_listing_Active_And_Suspended[[#This Row],[Current Bill]]-Customer_listing_Active_And_Suspended[[#This Row],[CURRENT PAYMENT]])</f>
        <v>0</v>
      </c>
      <c r="Q403" s="1" t="str" cm="1">
        <f t="array" ref="Q403">_xlfn.SWITCH(TRUE,
H403 = 0, "Suspended",
M403 = 0, "Non Payment",
M403 &gt; H403, "Full Payment",
M403 &lt; H403, "Part Payment"
)</f>
        <v>Suspended</v>
      </c>
      <c r="R403" s="1" t="str">
        <f>_xlfn.IFNA(VLOOKUP(K403,'ESR-DT Mapping'!A:E,5,0),"MD")</f>
        <v>Adetola Macaulay</v>
      </c>
    </row>
    <row r="404" spans="1:18" x14ac:dyDescent="0.25">
      <c r="A404">
        <v>100539836</v>
      </c>
      <c r="B404" s="1" t="s">
        <v>9161</v>
      </c>
      <c r="C404" s="1" t="s">
        <v>9162</v>
      </c>
      <c r="D404" s="1" t="s">
        <v>13</v>
      </c>
      <c r="E404" s="1" t="s">
        <v>14</v>
      </c>
      <c r="F404" s="1" t="s">
        <v>9846</v>
      </c>
      <c r="G404">
        <v>915</v>
      </c>
      <c r="H404">
        <v>45050.03</v>
      </c>
      <c r="I404">
        <v>633469.79</v>
      </c>
      <c r="J404" s="1" t="s">
        <v>89</v>
      </c>
      <c r="K404">
        <v>1000264725</v>
      </c>
      <c r="L404" s="1" t="s">
        <v>1940</v>
      </c>
      <c r="M404">
        <v>17000</v>
      </c>
      <c r="N404" s="2">
        <v>45831</v>
      </c>
      <c r="O404">
        <f t="shared" si="6"/>
        <v>0</v>
      </c>
      <c r="P404">
        <f>IF(Customer_listing_Active_And_Suspended[[#This Row],[Current Bill]] &lt;= Customer_listing_Active_And_Suspended[[#This Row],[CURRENT PAYMENT]], 0,Customer_listing_Active_And_Suspended[[#This Row],[Current Bill]]-Customer_listing_Active_And_Suspended[[#This Row],[CURRENT PAYMENT]])</f>
        <v>28050.03</v>
      </c>
      <c r="Q404" s="1" t="str" cm="1">
        <f t="array" ref="Q404">_xlfn.SWITCH(TRUE,
H404 = 0, "Suspended",
M404 = 0, "Non Payment",
M404 &gt; H404, "Full Payment",
M404 &lt; H404, "Part Payment"
)</f>
        <v>Part Payment</v>
      </c>
      <c r="R404" s="1" t="str">
        <f>_xlfn.IFNA(VLOOKUP(K404,'ESR-DT Mapping'!A:E,5,0),"MD")</f>
        <v xml:space="preserve">Felix O. Akinola </v>
      </c>
    </row>
    <row r="405" spans="1:18" x14ac:dyDescent="0.25">
      <c r="A405">
        <v>100540352</v>
      </c>
      <c r="B405" s="1" t="s">
        <v>1938</v>
      </c>
      <c r="C405" s="1" t="s">
        <v>1939</v>
      </c>
      <c r="D405" s="1" t="s">
        <v>13</v>
      </c>
      <c r="E405" s="1" t="s">
        <v>14</v>
      </c>
      <c r="F405" s="1" t="s">
        <v>9846</v>
      </c>
      <c r="G405">
        <v>915</v>
      </c>
      <c r="H405">
        <v>45050.03</v>
      </c>
      <c r="I405">
        <v>1331551.02</v>
      </c>
      <c r="J405" s="1" t="s">
        <v>89</v>
      </c>
      <c r="K405">
        <v>1000264725</v>
      </c>
      <c r="L405" s="1" t="s">
        <v>1940</v>
      </c>
      <c r="M405">
        <v>10000</v>
      </c>
      <c r="N405" s="2">
        <v>45827</v>
      </c>
      <c r="O405">
        <f t="shared" si="6"/>
        <v>0</v>
      </c>
      <c r="P405">
        <f>IF(Customer_listing_Active_And_Suspended[[#This Row],[Current Bill]] &lt;= Customer_listing_Active_And_Suspended[[#This Row],[CURRENT PAYMENT]], 0,Customer_listing_Active_And_Suspended[[#This Row],[Current Bill]]-Customer_listing_Active_And_Suspended[[#This Row],[CURRENT PAYMENT]])</f>
        <v>35050.03</v>
      </c>
      <c r="Q405" s="1" t="str" cm="1">
        <f t="array" ref="Q405">_xlfn.SWITCH(TRUE,
H405 = 0, "Suspended",
M405 = 0, "Non Payment",
M405 &gt; H405, "Full Payment",
M405 &lt; H405, "Part Payment"
)</f>
        <v>Part Payment</v>
      </c>
      <c r="R405" s="1" t="str">
        <f>_xlfn.IFNA(VLOOKUP(K405,'ESR-DT Mapping'!A:E,5,0),"MD")</f>
        <v xml:space="preserve">Felix O. Akinola </v>
      </c>
    </row>
    <row r="406" spans="1:18" x14ac:dyDescent="0.25">
      <c r="A406">
        <v>100540450</v>
      </c>
      <c r="B406" s="1" t="s">
        <v>4647</v>
      </c>
      <c r="C406" s="1" t="s">
        <v>6786</v>
      </c>
      <c r="D406" s="1" t="s">
        <v>13</v>
      </c>
      <c r="E406" s="1" t="s">
        <v>14</v>
      </c>
      <c r="F406" s="1" t="s">
        <v>9846</v>
      </c>
      <c r="G406">
        <v>915</v>
      </c>
      <c r="H406">
        <v>45050.03</v>
      </c>
      <c r="I406">
        <v>1191974.51</v>
      </c>
      <c r="J406" s="1" t="s">
        <v>89</v>
      </c>
      <c r="K406">
        <v>1000261293</v>
      </c>
      <c r="L406" s="1" t="s">
        <v>4649</v>
      </c>
      <c r="M406">
        <v>8000</v>
      </c>
      <c r="N406" s="2">
        <v>45831</v>
      </c>
      <c r="O406">
        <f t="shared" si="6"/>
        <v>0</v>
      </c>
      <c r="P406">
        <f>IF(Customer_listing_Active_And_Suspended[[#This Row],[Current Bill]] &lt;= Customer_listing_Active_And_Suspended[[#This Row],[CURRENT PAYMENT]], 0,Customer_listing_Active_And_Suspended[[#This Row],[Current Bill]]-Customer_listing_Active_And_Suspended[[#This Row],[CURRENT PAYMENT]])</f>
        <v>37050.03</v>
      </c>
      <c r="Q406" s="1" t="str" cm="1">
        <f t="array" ref="Q406">_xlfn.SWITCH(TRUE,
H406 = 0, "Suspended",
M406 = 0, "Non Payment",
M406 &gt; H406, "Full Payment",
M406 &lt; H406, "Part Payment"
)</f>
        <v>Part Payment</v>
      </c>
      <c r="R406" s="1" t="str">
        <f>_xlfn.IFNA(VLOOKUP(K406,'ESR-DT Mapping'!A:E,5,0),"MD")</f>
        <v>Adetola Macaulay</v>
      </c>
    </row>
    <row r="407" spans="1:18" x14ac:dyDescent="0.25">
      <c r="A407">
        <v>100540448</v>
      </c>
      <c r="B407" s="1" t="s">
        <v>4647</v>
      </c>
      <c r="C407" s="1" t="s">
        <v>4648</v>
      </c>
      <c r="D407" s="1" t="s">
        <v>13</v>
      </c>
      <c r="E407" s="1" t="s">
        <v>34</v>
      </c>
      <c r="F407" s="1" t="s">
        <v>9846</v>
      </c>
      <c r="G407">
        <v>0</v>
      </c>
      <c r="H407">
        <v>0</v>
      </c>
      <c r="I407">
        <v>593.83000000000004</v>
      </c>
      <c r="J407" s="1" t="s">
        <v>89</v>
      </c>
      <c r="K407">
        <v>1000261293</v>
      </c>
      <c r="L407" s="1" t="s">
        <v>4649</v>
      </c>
      <c r="N407" s="2"/>
      <c r="O407">
        <f t="shared" si="6"/>
        <v>0</v>
      </c>
      <c r="P407">
        <f>IF(Customer_listing_Active_And_Suspended[[#This Row],[Current Bill]] &lt;= Customer_listing_Active_And_Suspended[[#This Row],[CURRENT PAYMENT]], 0,Customer_listing_Active_And_Suspended[[#This Row],[Current Bill]]-Customer_listing_Active_And_Suspended[[#This Row],[CURRENT PAYMENT]])</f>
        <v>0</v>
      </c>
      <c r="Q407" s="1" t="str" cm="1">
        <f t="array" ref="Q407">_xlfn.SWITCH(TRUE,
H407 = 0, "Suspended",
M407 = 0, "Non Payment",
M407 &gt; H407, "Full Payment",
M407 &lt; H407, "Part Payment"
)</f>
        <v>Suspended</v>
      </c>
      <c r="R407" s="1" t="str">
        <f>_xlfn.IFNA(VLOOKUP(K407,'ESR-DT Mapping'!A:E,5,0),"MD")</f>
        <v>Adetola Macaulay</v>
      </c>
    </row>
    <row r="408" spans="1:18" x14ac:dyDescent="0.25">
      <c r="A408">
        <v>102190171</v>
      </c>
      <c r="B408" s="1" t="s">
        <v>6787</v>
      </c>
      <c r="C408" s="1" t="s">
        <v>6788</v>
      </c>
      <c r="D408" s="1" t="s">
        <v>13</v>
      </c>
      <c r="E408" s="1" t="s">
        <v>14</v>
      </c>
      <c r="F408" s="1" t="s">
        <v>9846</v>
      </c>
      <c r="G408">
        <v>915</v>
      </c>
      <c r="H408">
        <v>45050.03</v>
      </c>
      <c r="I408">
        <v>335733.48</v>
      </c>
      <c r="J408" s="1" t="s">
        <v>89</v>
      </c>
      <c r="K408">
        <v>1000261293</v>
      </c>
      <c r="L408" s="1" t="s">
        <v>4649</v>
      </c>
      <c r="N408" s="2"/>
      <c r="O408">
        <f t="shared" si="6"/>
        <v>0</v>
      </c>
      <c r="P408">
        <f>IF(Customer_listing_Active_And_Suspended[[#This Row],[Current Bill]] &lt;= Customer_listing_Active_And_Suspended[[#This Row],[CURRENT PAYMENT]], 0,Customer_listing_Active_And_Suspended[[#This Row],[Current Bill]]-Customer_listing_Active_And_Suspended[[#This Row],[CURRENT PAYMENT]])</f>
        <v>45050.03</v>
      </c>
      <c r="Q408" s="1" t="str" cm="1">
        <f t="array" ref="Q408">_xlfn.SWITCH(TRUE,
H408 = 0, "Suspended",
M408 = 0, "Non Payment",
M408 &gt; H408, "Full Payment",
M408 &lt; H408, "Part Payment"
)</f>
        <v>Non Payment</v>
      </c>
      <c r="R408" s="1" t="str">
        <f>_xlfn.IFNA(VLOOKUP(K408,'ESR-DT Mapping'!A:E,5,0),"MD")</f>
        <v>Adetola Macaulay</v>
      </c>
    </row>
    <row r="409" spans="1:18" x14ac:dyDescent="0.25">
      <c r="A409">
        <v>101644787</v>
      </c>
      <c r="B409" s="1" t="s">
        <v>6789</v>
      </c>
      <c r="C409" s="1" t="s">
        <v>6790</v>
      </c>
      <c r="D409" s="1" t="s">
        <v>13</v>
      </c>
      <c r="E409" s="1" t="s">
        <v>14</v>
      </c>
      <c r="F409" s="1" t="s">
        <v>9846</v>
      </c>
      <c r="G409">
        <v>915</v>
      </c>
      <c r="H409">
        <v>45050.03</v>
      </c>
      <c r="I409">
        <v>201214.92</v>
      </c>
      <c r="J409" s="1" t="s">
        <v>89</v>
      </c>
      <c r="K409">
        <v>1000261293</v>
      </c>
      <c r="L409" s="1" t="s">
        <v>4649</v>
      </c>
      <c r="N409" s="2">
        <v>45797</v>
      </c>
      <c r="O409">
        <f t="shared" si="6"/>
        <v>0</v>
      </c>
      <c r="P409">
        <f>IF(Customer_listing_Active_And_Suspended[[#This Row],[Current Bill]] &lt;= Customer_listing_Active_And_Suspended[[#This Row],[CURRENT PAYMENT]], 0,Customer_listing_Active_And_Suspended[[#This Row],[Current Bill]]-Customer_listing_Active_And_Suspended[[#This Row],[CURRENT PAYMENT]])</f>
        <v>45050.03</v>
      </c>
      <c r="Q409" s="1" t="str" cm="1">
        <f t="array" ref="Q409">_xlfn.SWITCH(TRUE,
H409 = 0, "Suspended",
M409 = 0, "Non Payment",
M409 &gt; H409, "Full Payment",
M409 &lt; H409, "Part Payment"
)</f>
        <v>Non Payment</v>
      </c>
      <c r="R409" s="1" t="str">
        <f>_xlfn.IFNA(VLOOKUP(K409,'ESR-DT Mapping'!A:E,5,0),"MD")</f>
        <v>Adetola Macaulay</v>
      </c>
    </row>
    <row r="410" spans="1:18" x14ac:dyDescent="0.25">
      <c r="A410">
        <v>101393706</v>
      </c>
      <c r="B410" s="1" t="s">
        <v>6789</v>
      </c>
      <c r="C410" s="1" t="s">
        <v>6790</v>
      </c>
      <c r="D410" s="1" t="s">
        <v>13</v>
      </c>
      <c r="E410" s="1" t="s">
        <v>14</v>
      </c>
      <c r="F410" s="1" t="s">
        <v>9846</v>
      </c>
      <c r="G410">
        <v>915</v>
      </c>
      <c r="H410">
        <v>45050.03</v>
      </c>
      <c r="I410">
        <v>404069.26</v>
      </c>
      <c r="J410" s="1" t="s">
        <v>89</v>
      </c>
      <c r="K410">
        <v>1000261293</v>
      </c>
      <c r="L410" s="1" t="s">
        <v>4649</v>
      </c>
      <c r="M410">
        <v>15000</v>
      </c>
      <c r="N410" s="2">
        <v>45829</v>
      </c>
      <c r="O410">
        <f t="shared" si="6"/>
        <v>0</v>
      </c>
      <c r="P410">
        <f>IF(Customer_listing_Active_And_Suspended[[#This Row],[Current Bill]] &lt;= Customer_listing_Active_And_Suspended[[#This Row],[CURRENT PAYMENT]], 0,Customer_listing_Active_And_Suspended[[#This Row],[Current Bill]]-Customer_listing_Active_And_Suspended[[#This Row],[CURRENT PAYMENT]])</f>
        <v>30050.03</v>
      </c>
      <c r="Q410" s="1" t="str" cm="1">
        <f t="array" ref="Q410">_xlfn.SWITCH(TRUE,
H410 = 0, "Suspended",
M410 = 0, "Non Payment",
M410 &gt; H410, "Full Payment",
M410 &lt; H410, "Part Payment"
)</f>
        <v>Part Payment</v>
      </c>
      <c r="R410" s="1" t="str">
        <f>_xlfn.IFNA(VLOOKUP(K410,'ESR-DT Mapping'!A:E,5,0),"MD")</f>
        <v>Adetola Macaulay</v>
      </c>
    </row>
    <row r="411" spans="1:18" x14ac:dyDescent="0.25">
      <c r="A411">
        <v>100539958</v>
      </c>
      <c r="B411" s="1" t="s">
        <v>3658</v>
      </c>
      <c r="C411" s="1" t="s">
        <v>3659</v>
      </c>
      <c r="D411" s="1" t="s">
        <v>13</v>
      </c>
      <c r="E411" s="1" t="s">
        <v>14</v>
      </c>
      <c r="F411" s="1" t="s">
        <v>9846</v>
      </c>
      <c r="G411">
        <v>915</v>
      </c>
      <c r="H411">
        <v>45050.03</v>
      </c>
      <c r="I411">
        <v>102796.62</v>
      </c>
      <c r="J411" s="1" t="s">
        <v>89</v>
      </c>
      <c r="K411">
        <v>1000261287</v>
      </c>
      <c r="L411" s="1" t="s">
        <v>3660</v>
      </c>
      <c r="M411">
        <v>45000</v>
      </c>
      <c r="N411" s="2">
        <v>45831</v>
      </c>
      <c r="O411">
        <f t="shared" si="6"/>
        <v>0</v>
      </c>
      <c r="P411">
        <f>IF(Customer_listing_Active_And_Suspended[[#This Row],[Current Bill]] &lt;= Customer_listing_Active_And_Suspended[[#This Row],[CURRENT PAYMENT]], 0,Customer_listing_Active_And_Suspended[[#This Row],[Current Bill]]-Customer_listing_Active_And_Suspended[[#This Row],[CURRENT PAYMENT]])</f>
        <v>50.029999999998836</v>
      </c>
      <c r="Q411" s="1" t="str" cm="1">
        <f t="array" ref="Q411">_xlfn.SWITCH(TRUE,
H411 = 0, "Suspended",
M411 = 0, "Non Payment",
M411 &gt; H411, "Full Payment",
M411 &lt; H411, "Part Payment"
)</f>
        <v>Part Payment</v>
      </c>
      <c r="R411" s="1" t="str">
        <f>_xlfn.IFNA(VLOOKUP(K411,'ESR-DT Mapping'!A:E,5,0),"MD")</f>
        <v xml:space="preserve">Felix O. Akinola </v>
      </c>
    </row>
    <row r="412" spans="1:18" x14ac:dyDescent="0.25">
      <c r="A412">
        <v>100540318</v>
      </c>
      <c r="B412" s="1" t="s">
        <v>3262</v>
      </c>
      <c r="C412" s="1" t="s">
        <v>3263</v>
      </c>
      <c r="D412" s="1" t="s">
        <v>13</v>
      </c>
      <c r="E412" s="1" t="s">
        <v>14</v>
      </c>
      <c r="F412" s="1" t="s">
        <v>9846</v>
      </c>
      <c r="G412">
        <v>915</v>
      </c>
      <c r="H412">
        <v>45050.03</v>
      </c>
      <c r="I412">
        <v>311147.05</v>
      </c>
      <c r="J412" s="1" t="s">
        <v>89</v>
      </c>
      <c r="K412">
        <v>1000261054</v>
      </c>
      <c r="L412" s="1" t="s">
        <v>3264</v>
      </c>
      <c r="M412">
        <v>45000</v>
      </c>
      <c r="N412" s="2">
        <v>45823</v>
      </c>
      <c r="O412">
        <f t="shared" si="6"/>
        <v>0</v>
      </c>
      <c r="P412">
        <f>IF(Customer_listing_Active_And_Suspended[[#This Row],[Current Bill]] &lt;= Customer_listing_Active_And_Suspended[[#This Row],[CURRENT PAYMENT]], 0,Customer_listing_Active_And_Suspended[[#This Row],[Current Bill]]-Customer_listing_Active_And_Suspended[[#This Row],[CURRENT PAYMENT]])</f>
        <v>50.029999999998836</v>
      </c>
      <c r="Q412" s="1" t="str" cm="1">
        <f t="array" ref="Q412">_xlfn.SWITCH(TRUE,
H412 = 0, "Suspended",
M412 = 0, "Non Payment",
M412 &gt; H412, "Full Payment",
M412 &lt; H412, "Part Payment"
)</f>
        <v>Part Payment</v>
      </c>
      <c r="R412" s="1" t="str">
        <f>_xlfn.IFNA(VLOOKUP(K412,'ESR-DT Mapping'!A:E,5,0),"MD")</f>
        <v xml:space="preserve">Felix O. Akinola </v>
      </c>
    </row>
    <row r="413" spans="1:18" x14ac:dyDescent="0.25">
      <c r="A413">
        <v>100538996</v>
      </c>
      <c r="B413" s="1" t="s">
        <v>5068</v>
      </c>
      <c r="C413" s="1" t="s">
        <v>5069</v>
      </c>
      <c r="D413" s="1" t="s">
        <v>13</v>
      </c>
      <c r="E413" s="1" t="s">
        <v>14</v>
      </c>
      <c r="F413" s="1" t="s">
        <v>9846</v>
      </c>
      <c r="G413">
        <v>915</v>
      </c>
      <c r="H413">
        <v>45050.03</v>
      </c>
      <c r="I413">
        <v>98475.54</v>
      </c>
      <c r="J413" s="1" t="s">
        <v>89</v>
      </c>
      <c r="K413">
        <v>1000256335</v>
      </c>
      <c r="L413" s="1" t="s">
        <v>5059</v>
      </c>
      <c r="M413">
        <v>64000</v>
      </c>
      <c r="N413" s="2">
        <v>45821</v>
      </c>
      <c r="O413">
        <f t="shared" si="6"/>
        <v>18949.97</v>
      </c>
      <c r="P413">
        <f>IF(Customer_listing_Active_And_Suspended[[#This Row],[Current Bill]] &lt;= Customer_listing_Active_And_Suspended[[#This Row],[CURRENT PAYMENT]], 0,Customer_listing_Active_And_Suspended[[#This Row],[Current Bill]]-Customer_listing_Active_And_Suspended[[#This Row],[CURRENT PAYMENT]])</f>
        <v>0</v>
      </c>
      <c r="Q413" s="1" t="str" cm="1">
        <f t="array" ref="Q413">_xlfn.SWITCH(TRUE,
H413 = 0, "Suspended",
M413 = 0, "Non Payment",
M413 &gt; H413, "Full Payment",
M413 &lt; H413, "Part Payment"
)</f>
        <v>Full Payment</v>
      </c>
      <c r="R413" s="1" t="str">
        <f>_xlfn.IFNA(VLOOKUP(K413,'ESR-DT Mapping'!A:E,5,0),"MD")</f>
        <v>Nnamdi Nzekwe</v>
      </c>
    </row>
    <row r="414" spans="1:18" x14ac:dyDescent="0.25">
      <c r="A414">
        <v>102423994</v>
      </c>
      <c r="B414" s="1" t="s">
        <v>5070</v>
      </c>
      <c r="C414" s="1" t="s">
        <v>5071</v>
      </c>
      <c r="D414" s="1" t="s">
        <v>13</v>
      </c>
      <c r="E414" s="1" t="s">
        <v>14</v>
      </c>
      <c r="F414" s="1" t="s">
        <v>9846</v>
      </c>
      <c r="G414">
        <v>915</v>
      </c>
      <c r="H414">
        <v>45050.03</v>
      </c>
      <c r="I414">
        <v>335733.48</v>
      </c>
      <c r="J414" s="1" t="s">
        <v>89</v>
      </c>
      <c r="K414">
        <v>1000256335</v>
      </c>
      <c r="L414" s="1" t="s">
        <v>5059</v>
      </c>
      <c r="N414" s="2"/>
      <c r="O414">
        <f t="shared" si="6"/>
        <v>0</v>
      </c>
      <c r="P414">
        <f>IF(Customer_listing_Active_And_Suspended[[#This Row],[Current Bill]] &lt;= Customer_listing_Active_And_Suspended[[#This Row],[CURRENT PAYMENT]], 0,Customer_listing_Active_And_Suspended[[#This Row],[Current Bill]]-Customer_listing_Active_And_Suspended[[#This Row],[CURRENT PAYMENT]])</f>
        <v>45050.03</v>
      </c>
      <c r="Q414" s="1" t="str" cm="1">
        <f t="array" ref="Q414">_xlfn.SWITCH(TRUE,
H414 = 0, "Suspended",
M414 = 0, "Non Payment",
M414 &gt; H414, "Full Payment",
M414 &lt; H414, "Part Payment"
)</f>
        <v>Non Payment</v>
      </c>
      <c r="R414" s="1" t="str">
        <f>_xlfn.IFNA(VLOOKUP(K414,'ESR-DT Mapping'!A:E,5,0),"MD")</f>
        <v>Nnamdi Nzekwe</v>
      </c>
    </row>
    <row r="415" spans="1:18" x14ac:dyDescent="0.25">
      <c r="A415">
        <v>102424012</v>
      </c>
      <c r="B415" s="1" t="s">
        <v>5066</v>
      </c>
      <c r="C415" s="1" t="s">
        <v>5067</v>
      </c>
      <c r="D415" s="1" t="s">
        <v>13</v>
      </c>
      <c r="E415" s="1" t="s">
        <v>14</v>
      </c>
      <c r="F415" s="1" t="s">
        <v>9846</v>
      </c>
      <c r="G415">
        <v>915</v>
      </c>
      <c r="H415">
        <v>45050.03</v>
      </c>
      <c r="I415">
        <v>335733.48</v>
      </c>
      <c r="J415" s="1" t="s">
        <v>89</v>
      </c>
      <c r="K415">
        <v>1000256335</v>
      </c>
      <c r="L415" s="1" t="s">
        <v>5059</v>
      </c>
      <c r="N415" s="2">
        <v>44383</v>
      </c>
      <c r="O415">
        <f t="shared" si="6"/>
        <v>0</v>
      </c>
      <c r="P415">
        <f>IF(Customer_listing_Active_And_Suspended[[#This Row],[Current Bill]] &lt;= Customer_listing_Active_And_Suspended[[#This Row],[CURRENT PAYMENT]], 0,Customer_listing_Active_And_Suspended[[#This Row],[Current Bill]]-Customer_listing_Active_And_Suspended[[#This Row],[CURRENT PAYMENT]])</f>
        <v>45050.03</v>
      </c>
      <c r="Q415" s="1" t="str" cm="1">
        <f t="array" ref="Q415">_xlfn.SWITCH(TRUE,
H415 = 0, "Suspended",
M415 = 0, "Non Payment",
M415 &gt; H415, "Full Payment",
M415 &lt; H415, "Part Payment"
)</f>
        <v>Non Payment</v>
      </c>
      <c r="R415" s="1" t="str">
        <f>_xlfn.IFNA(VLOOKUP(K415,'ESR-DT Mapping'!A:E,5,0),"MD")</f>
        <v>Nnamdi Nzekwe</v>
      </c>
    </row>
    <row r="416" spans="1:18" x14ac:dyDescent="0.25">
      <c r="A416">
        <v>102175854</v>
      </c>
      <c r="B416" s="1" t="s">
        <v>5057</v>
      </c>
      <c r="C416" s="1" t="s">
        <v>5058</v>
      </c>
      <c r="D416" s="1" t="s">
        <v>13</v>
      </c>
      <c r="E416" s="1" t="s">
        <v>14</v>
      </c>
      <c r="F416" s="1" t="s">
        <v>9846</v>
      </c>
      <c r="G416">
        <v>915</v>
      </c>
      <c r="H416">
        <v>45050.03</v>
      </c>
      <c r="I416">
        <v>335733.48</v>
      </c>
      <c r="J416" s="1" t="s">
        <v>89</v>
      </c>
      <c r="K416">
        <v>1000256335</v>
      </c>
      <c r="L416" s="1" t="s">
        <v>5059</v>
      </c>
      <c r="N416" s="2"/>
      <c r="O416">
        <f t="shared" si="6"/>
        <v>0</v>
      </c>
      <c r="P416">
        <f>IF(Customer_listing_Active_And_Suspended[[#This Row],[Current Bill]] &lt;= Customer_listing_Active_And_Suspended[[#This Row],[CURRENT PAYMENT]], 0,Customer_listing_Active_And_Suspended[[#This Row],[Current Bill]]-Customer_listing_Active_And_Suspended[[#This Row],[CURRENT PAYMENT]])</f>
        <v>45050.03</v>
      </c>
      <c r="Q416" s="1" t="str" cm="1">
        <f t="array" ref="Q416">_xlfn.SWITCH(TRUE,
H416 = 0, "Suspended",
M416 = 0, "Non Payment",
M416 &gt; H416, "Full Payment",
M416 &lt; H416, "Part Payment"
)</f>
        <v>Non Payment</v>
      </c>
      <c r="R416" s="1" t="str">
        <f>_xlfn.IFNA(VLOOKUP(K416,'ESR-DT Mapping'!A:E,5,0),"MD")</f>
        <v>Nnamdi Nzekwe</v>
      </c>
    </row>
    <row r="417" spans="1:18" x14ac:dyDescent="0.25">
      <c r="A417">
        <v>102190913</v>
      </c>
      <c r="B417" s="1" t="s">
        <v>5064</v>
      </c>
      <c r="C417" s="1" t="s">
        <v>5065</v>
      </c>
      <c r="D417" s="1" t="s">
        <v>13</v>
      </c>
      <c r="E417" s="1" t="s">
        <v>14</v>
      </c>
      <c r="F417" s="1" t="s">
        <v>9846</v>
      </c>
      <c r="G417">
        <v>915</v>
      </c>
      <c r="H417">
        <v>45050.03</v>
      </c>
      <c r="I417">
        <v>561810.71</v>
      </c>
      <c r="J417" s="1" t="s">
        <v>89</v>
      </c>
      <c r="K417">
        <v>1000256335</v>
      </c>
      <c r="L417" s="1" t="s">
        <v>5059</v>
      </c>
      <c r="N417" s="2">
        <v>45567</v>
      </c>
      <c r="O417">
        <f t="shared" si="6"/>
        <v>0</v>
      </c>
      <c r="P417">
        <f>IF(Customer_listing_Active_And_Suspended[[#This Row],[Current Bill]] &lt;= Customer_listing_Active_And_Suspended[[#This Row],[CURRENT PAYMENT]], 0,Customer_listing_Active_And_Suspended[[#This Row],[Current Bill]]-Customer_listing_Active_And_Suspended[[#This Row],[CURRENT PAYMENT]])</f>
        <v>45050.03</v>
      </c>
      <c r="Q417" s="1" t="str" cm="1">
        <f t="array" ref="Q417">_xlfn.SWITCH(TRUE,
H417 = 0, "Suspended",
M417 = 0, "Non Payment",
M417 &gt; H417, "Full Payment",
M417 &lt; H417, "Part Payment"
)</f>
        <v>Non Payment</v>
      </c>
      <c r="R417" s="1" t="str">
        <f>_xlfn.IFNA(VLOOKUP(K417,'ESR-DT Mapping'!A:E,5,0),"MD")</f>
        <v>Nnamdi Nzekwe</v>
      </c>
    </row>
    <row r="418" spans="1:18" x14ac:dyDescent="0.25">
      <c r="A418">
        <v>102187928</v>
      </c>
      <c r="B418" s="1" t="s">
        <v>5062</v>
      </c>
      <c r="C418" s="1" t="s">
        <v>5063</v>
      </c>
      <c r="D418" s="1" t="s">
        <v>13</v>
      </c>
      <c r="E418" s="1" t="s">
        <v>14</v>
      </c>
      <c r="F418" s="1" t="s">
        <v>9846</v>
      </c>
      <c r="G418">
        <v>915</v>
      </c>
      <c r="H418">
        <v>45050.03</v>
      </c>
      <c r="I418">
        <v>45050.03</v>
      </c>
      <c r="J418" s="1" t="s">
        <v>89</v>
      </c>
      <c r="K418">
        <v>1000256335</v>
      </c>
      <c r="L418" s="1" t="s">
        <v>5059</v>
      </c>
      <c r="M418">
        <v>144383</v>
      </c>
      <c r="N418" s="2">
        <v>45831</v>
      </c>
      <c r="O418">
        <f t="shared" si="6"/>
        <v>99332.97</v>
      </c>
      <c r="P418">
        <f>IF(Customer_listing_Active_And_Suspended[[#This Row],[Current Bill]] &lt;= Customer_listing_Active_And_Suspended[[#This Row],[CURRENT PAYMENT]], 0,Customer_listing_Active_And_Suspended[[#This Row],[Current Bill]]-Customer_listing_Active_And_Suspended[[#This Row],[CURRENT PAYMENT]])</f>
        <v>0</v>
      </c>
      <c r="Q418" s="1" t="str" cm="1">
        <f t="array" ref="Q418">_xlfn.SWITCH(TRUE,
H418 = 0, "Suspended",
M418 = 0, "Non Payment",
M418 &gt; H418, "Full Payment",
M418 &lt; H418, "Part Payment"
)</f>
        <v>Full Payment</v>
      </c>
      <c r="R418" s="1" t="str">
        <f>_xlfn.IFNA(VLOOKUP(K418,'ESR-DT Mapping'!A:E,5,0),"MD")</f>
        <v>Nnamdi Nzekwe</v>
      </c>
    </row>
    <row r="419" spans="1:18" x14ac:dyDescent="0.25">
      <c r="A419">
        <v>102419668</v>
      </c>
      <c r="B419" s="1" t="s">
        <v>8086</v>
      </c>
      <c r="C419" s="1" t="s">
        <v>8087</v>
      </c>
      <c r="D419" s="1" t="s">
        <v>13</v>
      </c>
      <c r="E419" s="1" t="s">
        <v>14</v>
      </c>
      <c r="F419" s="1" t="s">
        <v>9846</v>
      </c>
      <c r="G419">
        <v>915</v>
      </c>
      <c r="H419">
        <v>45050.03</v>
      </c>
      <c r="I419">
        <v>129633.48</v>
      </c>
      <c r="J419" s="1" t="s">
        <v>89</v>
      </c>
      <c r="K419">
        <v>1000256335</v>
      </c>
      <c r="L419" s="1" t="s">
        <v>5059</v>
      </c>
      <c r="M419">
        <v>35000</v>
      </c>
      <c r="N419" s="2">
        <v>45829</v>
      </c>
      <c r="O419">
        <f t="shared" si="6"/>
        <v>0</v>
      </c>
      <c r="P419">
        <f>IF(Customer_listing_Active_And_Suspended[[#This Row],[Current Bill]] &lt;= Customer_listing_Active_And_Suspended[[#This Row],[CURRENT PAYMENT]], 0,Customer_listing_Active_And_Suspended[[#This Row],[Current Bill]]-Customer_listing_Active_And_Suspended[[#This Row],[CURRENT PAYMENT]])</f>
        <v>10050.029999999999</v>
      </c>
      <c r="Q419" s="1" t="str" cm="1">
        <f t="array" ref="Q419">_xlfn.SWITCH(TRUE,
H419 = 0, "Suspended",
M419 = 0, "Non Payment",
M419 &gt; H419, "Full Payment",
M419 &lt; H419, "Part Payment"
)</f>
        <v>Part Payment</v>
      </c>
      <c r="R419" s="1" t="str">
        <f>_xlfn.IFNA(VLOOKUP(K419,'ESR-DT Mapping'!A:E,5,0),"MD")</f>
        <v>Nnamdi Nzekwe</v>
      </c>
    </row>
    <row r="420" spans="1:18" x14ac:dyDescent="0.25">
      <c r="A420">
        <v>102417263</v>
      </c>
      <c r="B420" s="1" t="s">
        <v>7368</v>
      </c>
      <c r="C420" s="1" t="s">
        <v>7369</v>
      </c>
      <c r="D420" s="1" t="s">
        <v>13</v>
      </c>
      <c r="E420" s="1" t="s">
        <v>14</v>
      </c>
      <c r="F420" s="1" t="s">
        <v>9846</v>
      </c>
      <c r="G420">
        <v>345</v>
      </c>
      <c r="H420">
        <v>16986.080000000002</v>
      </c>
      <c r="I420">
        <v>16986.080000000002</v>
      </c>
      <c r="J420" s="1" t="s">
        <v>89</v>
      </c>
      <c r="K420">
        <v>1000256335</v>
      </c>
      <c r="L420" s="1" t="s">
        <v>5059</v>
      </c>
      <c r="N420" s="2"/>
      <c r="O420">
        <f t="shared" si="6"/>
        <v>0</v>
      </c>
      <c r="P420">
        <f>IF(Customer_listing_Active_And_Suspended[[#This Row],[Current Bill]] &lt;= Customer_listing_Active_And_Suspended[[#This Row],[CURRENT PAYMENT]], 0,Customer_listing_Active_And_Suspended[[#This Row],[Current Bill]]-Customer_listing_Active_And_Suspended[[#This Row],[CURRENT PAYMENT]])</f>
        <v>16986.080000000002</v>
      </c>
      <c r="Q420" s="1" t="str" cm="1">
        <f t="array" ref="Q420">_xlfn.SWITCH(TRUE,
H420 = 0, "Suspended",
M420 = 0, "Non Payment",
M420 &gt; H420, "Full Payment",
M420 &lt; H420, "Part Payment"
)</f>
        <v>Non Payment</v>
      </c>
      <c r="R420" s="1" t="str">
        <f>_xlfn.IFNA(VLOOKUP(K420,'ESR-DT Mapping'!A:E,5,0),"MD")</f>
        <v>Nnamdi Nzekwe</v>
      </c>
    </row>
    <row r="421" spans="1:18" x14ac:dyDescent="0.25">
      <c r="A421">
        <v>102201467</v>
      </c>
      <c r="B421" s="1" t="s">
        <v>5060</v>
      </c>
      <c r="C421" s="1" t="s">
        <v>5061</v>
      </c>
      <c r="D421" s="1" t="s">
        <v>13</v>
      </c>
      <c r="E421" s="1" t="s">
        <v>14</v>
      </c>
      <c r="F421" s="1" t="s">
        <v>9846</v>
      </c>
      <c r="G421">
        <v>915</v>
      </c>
      <c r="H421">
        <v>45050.03</v>
      </c>
      <c r="I421">
        <v>335733.48</v>
      </c>
      <c r="J421" s="1" t="s">
        <v>89</v>
      </c>
      <c r="K421">
        <v>1000256335</v>
      </c>
      <c r="L421" s="1" t="s">
        <v>5059</v>
      </c>
      <c r="N421" s="2"/>
      <c r="O421">
        <f t="shared" si="6"/>
        <v>0</v>
      </c>
      <c r="P421">
        <f>IF(Customer_listing_Active_And_Suspended[[#This Row],[Current Bill]] &lt;= Customer_listing_Active_And_Suspended[[#This Row],[CURRENT PAYMENT]], 0,Customer_listing_Active_And_Suspended[[#This Row],[Current Bill]]-Customer_listing_Active_And_Suspended[[#This Row],[CURRENT PAYMENT]])</f>
        <v>45050.03</v>
      </c>
      <c r="Q421" s="1" t="str" cm="1">
        <f t="array" ref="Q421">_xlfn.SWITCH(TRUE,
H421 = 0, "Suspended",
M421 = 0, "Non Payment",
M421 &gt; H421, "Full Payment",
M421 &lt; H421, "Part Payment"
)</f>
        <v>Non Payment</v>
      </c>
      <c r="R421" s="1" t="str">
        <f>_xlfn.IFNA(VLOOKUP(K421,'ESR-DT Mapping'!A:E,5,0),"MD")</f>
        <v>Nnamdi Nzekwe</v>
      </c>
    </row>
    <row r="422" spans="1:18" x14ac:dyDescent="0.25">
      <c r="A422">
        <v>101651359</v>
      </c>
      <c r="B422" s="1" t="s">
        <v>6126</v>
      </c>
      <c r="C422" s="1" t="s">
        <v>6127</v>
      </c>
      <c r="D422" s="1" t="s">
        <v>13</v>
      </c>
      <c r="E422" s="1" t="s">
        <v>34</v>
      </c>
      <c r="F422" s="1" t="s">
        <v>9846</v>
      </c>
      <c r="G422">
        <v>0</v>
      </c>
      <c r="H422">
        <v>0</v>
      </c>
      <c r="I422">
        <v>8022.8</v>
      </c>
      <c r="J422" s="1" t="s">
        <v>89</v>
      </c>
      <c r="K422">
        <v>1000260308</v>
      </c>
      <c r="L422" s="1" t="s">
        <v>3144</v>
      </c>
      <c r="N422" s="2"/>
      <c r="O422">
        <f t="shared" si="6"/>
        <v>0</v>
      </c>
      <c r="P422">
        <f>IF(Customer_listing_Active_And_Suspended[[#This Row],[Current Bill]] &lt;= Customer_listing_Active_And_Suspended[[#This Row],[CURRENT PAYMENT]], 0,Customer_listing_Active_And_Suspended[[#This Row],[Current Bill]]-Customer_listing_Active_And_Suspended[[#This Row],[CURRENT PAYMENT]])</f>
        <v>0</v>
      </c>
      <c r="Q422" s="1" t="str" cm="1">
        <f t="array" ref="Q422">_xlfn.SWITCH(TRUE,
H422 = 0, "Suspended",
M422 = 0, "Non Payment",
M422 &gt; H422, "Full Payment",
M422 &lt; H422, "Part Payment"
)</f>
        <v>Suspended</v>
      </c>
      <c r="R422" s="1" t="str">
        <f>_xlfn.IFNA(VLOOKUP(K422,'ESR-DT Mapping'!A:E,5,0),"MD")</f>
        <v xml:space="preserve">Franca Adeh </v>
      </c>
    </row>
    <row r="423" spans="1:18" x14ac:dyDescent="0.25">
      <c r="A423">
        <v>101651358</v>
      </c>
      <c r="B423" s="1" t="s">
        <v>6126</v>
      </c>
      <c r="C423" s="1" t="s">
        <v>6127</v>
      </c>
      <c r="D423" s="1" t="s">
        <v>13</v>
      </c>
      <c r="E423" s="1" t="s">
        <v>34</v>
      </c>
      <c r="F423" s="1" t="s">
        <v>9846</v>
      </c>
      <c r="G423">
        <v>0</v>
      </c>
      <c r="H423">
        <v>0</v>
      </c>
      <c r="I423">
        <v>8022.8</v>
      </c>
      <c r="J423" s="1" t="s">
        <v>89</v>
      </c>
      <c r="K423">
        <v>1000260308</v>
      </c>
      <c r="L423" s="1" t="s">
        <v>3144</v>
      </c>
      <c r="N423" s="2"/>
      <c r="O423">
        <f t="shared" si="6"/>
        <v>0</v>
      </c>
      <c r="P423">
        <f>IF(Customer_listing_Active_And_Suspended[[#This Row],[Current Bill]] &lt;= Customer_listing_Active_And_Suspended[[#This Row],[CURRENT PAYMENT]], 0,Customer_listing_Active_And_Suspended[[#This Row],[Current Bill]]-Customer_listing_Active_And_Suspended[[#This Row],[CURRENT PAYMENT]])</f>
        <v>0</v>
      </c>
      <c r="Q423" s="1" t="str" cm="1">
        <f t="array" ref="Q423">_xlfn.SWITCH(TRUE,
H423 = 0, "Suspended",
M423 = 0, "Non Payment",
M423 &gt; H423, "Full Payment",
M423 &lt; H423, "Part Payment"
)</f>
        <v>Suspended</v>
      </c>
      <c r="R423" s="1" t="str">
        <f>_xlfn.IFNA(VLOOKUP(K423,'ESR-DT Mapping'!A:E,5,0),"MD")</f>
        <v xml:space="preserve">Franca Adeh </v>
      </c>
    </row>
    <row r="424" spans="1:18" x14ac:dyDescent="0.25">
      <c r="A424">
        <v>100539345</v>
      </c>
      <c r="B424" s="1" t="s">
        <v>3145</v>
      </c>
      <c r="C424" s="1" t="s">
        <v>3146</v>
      </c>
      <c r="D424" s="1" t="s">
        <v>13</v>
      </c>
      <c r="E424" s="1" t="s">
        <v>14</v>
      </c>
      <c r="F424" s="1" t="s">
        <v>9846</v>
      </c>
      <c r="G424">
        <v>915</v>
      </c>
      <c r="H424">
        <v>45050.03</v>
      </c>
      <c r="I424">
        <v>780875.83</v>
      </c>
      <c r="J424" s="1" t="s">
        <v>89</v>
      </c>
      <c r="K424">
        <v>1000260308</v>
      </c>
      <c r="L424" s="1" t="s">
        <v>3144</v>
      </c>
      <c r="N424" s="2">
        <v>45775</v>
      </c>
      <c r="O424">
        <f t="shared" si="6"/>
        <v>0</v>
      </c>
      <c r="P424">
        <f>IF(Customer_listing_Active_And_Suspended[[#This Row],[Current Bill]] &lt;= Customer_listing_Active_And_Suspended[[#This Row],[CURRENT PAYMENT]], 0,Customer_listing_Active_And_Suspended[[#This Row],[Current Bill]]-Customer_listing_Active_And_Suspended[[#This Row],[CURRENT PAYMENT]])</f>
        <v>45050.03</v>
      </c>
      <c r="Q424" s="1" t="str" cm="1">
        <f t="array" ref="Q424">_xlfn.SWITCH(TRUE,
H424 = 0, "Suspended",
M424 = 0, "Non Payment",
M424 &gt; H424, "Full Payment",
M424 &lt; H424, "Part Payment"
)</f>
        <v>Non Payment</v>
      </c>
      <c r="R424" s="1" t="str">
        <f>_xlfn.IFNA(VLOOKUP(K424,'ESR-DT Mapping'!A:E,5,0),"MD")</f>
        <v xml:space="preserve">Franca Adeh </v>
      </c>
    </row>
    <row r="425" spans="1:18" x14ac:dyDescent="0.25">
      <c r="A425">
        <v>100537588</v>
      </c>
      <c r="B425" s="1" t="s">
        <v>3142</v>
      </c>
      <c r="C425" s="1" t="s">
        <v>3143</v>
      </c>
      <c r="D425" s="1" t="s">
        <v>13</v>
      </c>
      <c r="E425" s="1" t="s">
        <v>14</v>
      </c>
      <c r="F425" s="1" t="s">
        <v>9846</v>
      </c>
      <c r="G425">
        <v>915</v>
      </c>
      <c r="H425">
        <v>45050.03</v>
      </c>
      <c r="I425">
        <v>113015.05</v>
      </c>
      <c r="J425" s="1" t="s">
        <v>89</v>
      </c>
      <c r="K425">
        <v>1000260308</v>
      </c>
      <c r="L425" s="1" t="s">
        <v>3144</v>
      </c>
      <c r="M425">
        <v>49000</v>
      </c>
      <c r="N425" s="2">
        <v>45827</v>
      </c>
      <c r="O425">
        <f t="shared" si="6"/>
        <v>3949.9700000000012</v>
      </c>
      <c r="P425">
        <f>IF(Customer_listing_Active_And_Suspended[[#This Row],[Current Bill]] &lt;= Customer_listing_Active_And_Suspended[[#This Row],[CURRENT PAYMENT]], 0,Customer_listing_Active_And_Suspended[[#This Row],[Current Bill]]-Customer_listing_Active_And_Suspended[[#This Row],[CURRENT PAYMENT]])</f>
        <v>0</v>
      </c>
      <c r="Q425" s="1" t="str" cm="1">
        <f t="array" ref="Q425">_xlfn.SWITCH(TRUE,
H425 = 0, "Suspended",
M425 = 0, "Non Payment",
M425 &gt; H425, "Full Payment",
M425 &lt; H425, "Part Payment"
)</f>
        <v>Full Payment</v>
      </c>
      <c r="R425" s="1" t="str">
        <f>_xlfn.IFNA(VLOOKUP(K425,'ESR-DT Mapping'!A:E,5,0),"MD")</f>
        <v xml:space="preserve">Franca Adeh </v>
      </c>
    </row>
    <row r="426" spans="1:18" x14ac:dyDescent="0.25">
      <c r="A426">
        <v>100537259</v>
      </c>
      <c r="B426" s="1" t="s">
        <v>9119</v>
      </c>
      <c r="C426" s="1" t="s">
        <v>9120</v>
      </c>
      <c r="D426" s="1" t="s">
        <v>13</v>
      </c>
      <c r="E426" s="1" t="s">
        <v>14</v>
      </c>
      <c r="F426" s="1" t="s">
        <v>9846</v>
      </c>
      <c r="G426">
        <v>915</v>
      </c>
      <c r="H426">
        <v>45050.03</v>
      </c>
      <c r="I426">
        <v>169567.3</v>
      </c>
      <c r="J426" s="1" t="s">
        <v>89</v>
      </c>
      <c r="K426">
        <v>1000262188</v>
      </c>
      <c r="L426" s="1" t="s">
        <v>9121</v>
      </c>
      <c r="M426">
        <v>24000</v>
      </c>
      <c r="N426" s="2">
        <v>45827</v>
      </c>
      <c r="O426">
        <f t="shared" si="6"/>
        <v>0</v>
      </c>
      <c r="P426">
        <f>IF(Customer_listing_Active_And_Suspended[[#This Row],[Current Bill]] &lt;= Customer_listing_Active_And_Suspended[[#This Row],[CURRENT PAYMENT]], 0,Customer_listing_Active_And_Suspended[[#This Row],[Current Bill]]-Customer_listing_Active_And_Suspended[[#This Row],[CURRENT PAYMENT]])</f>
        <v>21050.03</v>
      </c>
      <c r="Q426" s="1" t="str" cm="1">
        <f t="array" ref="Q426">_xlfn.SWITCH(TRUE,
H426 = 0, "Suspended",
M426 = 0, "Non Payment",
M426 &gt; H426, "Full Payment",
M426 &lt; H426, "Part Payment"
)</f>
        <v>Part Payment</v>
      </c>
      <c r="R426" s="1" t="str">
        <f>_xlfn.IFNA(VLOOKUP(K426,'ESR-DT Mapping'!A:E,5,0),"MD")</f>
        <v xml:space="preserve">Franca Adeh </v>
      </c>
    </row>
    <row r="427" spans="1:18" x14ac:dyDescent="0.25">
      <c r="A427">
        <v>100539276</v>
      </c>
      <c r="B427" s="1" t="s">
        <v>391</v>
      </c>
      <c r="C427" s="1" t="s">
        <v>392</v>
      </c>
      <c r="D427" s="1" t="s">
        <v>13</v>
      </c>
      <c r="E427" s="1" t="s">
        <v>34</v>
      </c>
      <c r="F427" s="1" t="s">
        <v>9846</v>
      </c>
      <c r="G427">
        <v>0</v>
      </c>
      <c r="H427">
        <v>0</v>
      </c>
      <c r="I427">
        <v>255309.29</v>
      </c>
      <c r="J427" s="1" t="s">
        <v>89</v>
      </c>
      <c r="K427">
        <v>1000262072</v>
      </c>
      <c r="L427" s="1" t="s">
        <v>393</v>
      </c>
      <c r="N427" s="2"/>
      <c r="O427">
        <f t="shared" si="6"/>
        <v>0</v>
      </c>
      <c r="P427">
        <f>IF(Customer_listing_Active_And_Suspended[[#This Row],[Current Bill]] &lt;= Customer_listing_Active_And_Suspended[[#This Row],[CURRENT PAYMENT]], 0,Customer_listing_Active_And_Suspended[[#This Row],[Current Bill]]-Customer_listing_Active_And_Suspended[[#This Row],[CURRENT PAYMENT]])</f>
        <v>0</v>
      </c>
      <c r="Q427" s="1" t="str" cm="1">
        <f t="array" ref="Q427">_xlfn.SWITCH(TRUE,
H427 = 0, "Suspended",
M427 = 0, "Non Payment",
M427 &gt; H427, "Full Payment",
M427 &lt; H427, "Part Payment"
)</f>
        <v>Suspended</v>
      </c>
      <c r="R427" s="1" t="str">
        <f>_xlfn.IFNA(VLOOKUP(K427,'ESR-DT Mapping'!A:E,5,0),"MD")</f>
        <v>Nnamdi Nzekwe</v>
      </c>
    </row>
    <row r="428" spans="1:18" x14ac:dyDescent="0.25">
      <c r="A428">
        <v>100537279</v>
      </c>
      <c r="B428" s="1" t="s">
        <v>7896</v>
      </c>
      <c r="C428" s="1" t="s">
        <v>7897</v>
      </c>
      <c r="D428" s="1" t="s">
        <v>13</v>
      </c>
      <c r="E428" s="1" t="s">
        <v>14</v>
      </c>
      <c r="F428" s="1" t="s">
        <v>9846</v>
      </c>
      <c r="G428">
        <v>915</v>
      </c>
      <c r="H428">
        <v>45050.03</v>
      </c>
      <c r="I428">
        <v>68558.070000000007</v>
      </c>
      <c r="J428" s="1" t="s">
        <v>89</v>
      </c>
      <c r="K428">
        <v>1000262072</v>
      </c>
      <c r="L428" s="1" t="s">
        <v>393</v>
      </c>
      <c r="M428">
        <v>42000</v>
      </c>
      <c r="N428" s="2">
        <v>45831</v>
      </c>
      <c r="O428">
        <f t="shared" si="6"/>
        <v>0</v>
      </c>
      <c r="P428">
        <f>IF(Customer_listing_Active_And_Suspended[[#This Row],[Current Bill]] &lt;= Customer_listing_Active_And_Suspended[[#This Row],[CURRENT PAYMENT]], 0,Customer_listing_Active_And_Suspended[[#This Row],[Current Bill]]-Customer_listing_Active_And_Suspended[[#This Row],[CURRENT PAYMENT]])</f>
        <v>3050.0299999999988</v>
      </c>
      <c r="Q428" s="1" t="str" cm="1">
        <f t="array" ref="Q428">_xlfn.SWITCH(TRUE,
H428 = 0, "Suspended",
M428 = 0, "Non Payment",
M428 &gt; H428, "Full Payment",
M428 &lt; H428, "Part Payment"
)</f>
        <v>Part Payment</v>
      </c>
      <c r="R428" s="1" t="str">
        <f>_xlfn.IFNA(VLOOKUP(K428,'ESR-DT Mapping'!A:E,5,0),"MD")</f>
        <v>Nnamdi Nzekwe</v>
      </c>
    </row>
    <row r="429" spans="1:18" x14ac:dyDescent="0.25">
      <c r="A429">
        <v>100537273</v>
      </c>
      <c r="B429" s="1" t="s">
        <v>1024</v>
      </c>
      <c r="C429" s="1" t="s">
        <v>1025</v>
      </c>
      <c r="D429" s="1" t="s">
        <v>13</v>
      </c>
      <c r="E429" s="1" t="s">
        <v>14</v>
      </c>
      <c r="F429" s="1" t="s">
        <v>9846</v>
      </c>
      <c r="G429">
        <v>915</v>
      </c>
      <c r="H429">
        <v>45050.03</v>
      </c>
      <c r="I429">
        <v>406374.13</v>
      </c>
      <c r="J429" s="1" t="s">
        <v>89</v>
      </c>
      <c r="K429">
        <v>1000262072</v>
      </c>
      <c r="L429" s="1" t="s">
        <v>393</v>
      </c>
      <c r="N429" s="2">
        <v>45803</v>
      </c>
      <c r="O429">
        <f t="shared" si="6"/>
        <v>0</v>
      </c>
      <c r="P429">
        <f>IF(Customer_listing_Active_And_Suspended[[#This Row],[Current Bill]] &lt;= Customer_listing_Active_And_Suspended[[#This Row],[CURRENT PAYMENT]], 0,Customer_listing_Active_And_Suspended[[#This Row],[Current Bill]]-Customer_listing_Active_And_Suspended[[#This Row],[CURRENT PAYMENT]])</f>
        <v>45050.03</v>
      </c>
      <c r="Q429" s="1" t="str" cm="1">
        <f t="array" ref="Q429">_xlfn.SWITCH(TRUE,
H429 = 0, "Suspended",
M429 = 0, "Non Payment",
M429 &gt; H429, "Full Payment",
M429 &lt; H429, "Part Payment"
)</f>
        <v>Non Payment</v>
      </c>
      <c r="R429" s="1" t="str">
        <f>_xlfn.IFNA(VLOOKUP(K429,'ESR-DT Mapping'!A:E,5,0),"MD")</f>
        <v>Nnamdi Nzekwe</v>
      </c>
    </row>
    <row r="430" spans="1:18" x14ac:dyDescent="0.25">
      <c r="A430">
        <v>100539211</v>
      </c>
      <c r="B430" s="1" t="s">
        <v>4818</v>
      </c>
      <c r="C430" s="1" t="s">
        <v>4819</v>
      </c>
      <c r="D430" s="1" t="s">
        <v>13</v>
      </c>
      <c r="E430" s="1" t="s">
        <v>34</v>
      </c>
      <c r="F430" s="1" t="s">
        <v>9846</v>
      </c>
      <c r="G430">
        <v>0</v>
      </c>
      <c r="H430">
        <v>0</v>
      </c>
      <c r="I430">
        <v>617443.75</v>
      </c>
      <c r="J430" s="1" t="s">
        <v>89</v>
      </c>
      <c r="K430">
        <v>1000262212</v>
      </c>
      <c r="L430" s="1" t="s">
        <v>1937</v>
      </c>
      <c r="N430" s="2"/>
      <c r="O430">
        <f t="shared" si="6"/>
        <v>0</v>
      </c>
      <c r="P430">
        <f>IF(Customer_listing_Active_And_Suspended[[#This Row],[Current Bill]] &lt;= Customer_listing_Active_And_Suspended[[#This Row],[CURRENT PAYMENT]], 0,Customer_listing_Active_And_Suspended[[#This Row],[Current Bill]]-Customer_listing_Active_And_Suspended[[#This Row],[CURRENT PAYMENT]])</f>
        <v>0</v>
      </c>
      <c r="Q430" s="1" t="str" cm="1">
        <f t="array" ref="Q430">_xlfn.SWITCH(TRUE,
H430 = 0, "Suspended",
M430 = 0, "Non Payment",
M430 &gt; H430, "Full Payment",
M430 &lt; H430, "Part Payment"
)</f>
        <v>Suspended</v>
      </c>
      <c r="R430" s="1" t="str">
        <f>_xlfn.IFNA(VLOOKUP(K430,'ESR-DT Mapping'!A:E,5,0),"MD")</f>
        <v xml:space="preserve">Franca Adeh </v>
      </c>
    </row>
    <row r="431" spans="1:18" x14ac:dyDescent="0.25">
      <c r="A431">
        <v>100537263</v>
      </c>
      <c r="B431" s="1" t="s">
        <v>1935</v>
      </c>
      <c r="C431" s="1" t="s">
        <v>1936</v>
      </c>
      <c r="D431" s="1" t="s">
        <v>13</v>
      </c>
      <c r="E431" s="1" t="s">
        <v>14</v>
      </c>
      <c r="F431" s="1" t="s">
        <v>9846</v>
      </c>
      <c r="G431">
        <v>915</v>
      </c>
      <c r="H431">
        <v>45050.03</v>
      </c>
      <c r="I431">
        <v>111986.7</v>
      </c>
      <c r="J431" s="1" t="s">
        <v>89</v>
      </c>
      <c r="K431">
        <v>1000262212</v>
      </c>
      <c r="L431" s="1" t="s">
        <v>1937</v>
      </c>
      <c r="M431">
        <v>47000</v>
      </c>
      <c r="N431" s="2">
        <v>45832</v>
      </c>
      <c r="O431">
        <f t="shared" si="6"/>
        <v>1949.9700000000012</v>
      </c>
      <c r="P431">
        <f>IF(Customer_listing_Active_And_Suspended[[#This Row],[Current Bill]] &lt;= Customer_listing_Active_And_Suspended[[#This Row],[CURRENT PAYMENT]], 0,Customer_listing_Active_And_Suspended[[#This Row],[Current Bill]]-Customer_listing_Active_And_Suspended[[#This Row],[CURRENT PAYMENT]])</f>
        <v>0</v>
      </c>
      <c r="Q431" s="1" t="str" cm="1">
        <f t="array" ref="Q431">_xlfn.SWITCH(TRUE,
H431 = 0, "Suspended",
M431 = 0, "Non Payment",
M431 &gt; H431, "Full Payment",
M431 &lt; H431, "Part Payment"
)</f>
        <v>Full Payment</v>
      </c>
      <c r="R431" s="1" t="str">
        <f>_xlfn.IFNA(VLOOKUP(K431,'ESR-DT Mapping'!A:E,5,0),"MD")</f>
        <v xml:space="preserve">Franca Adeh </v>
      </c>
    </row>
    <row r="432" spans="1:18" x14ac:dyDescent="0.25">
      <c r="A432">
        <v>100540044</v>
      </c>
      <c r="B432" s="1" t="s">
        <v>7013</v>
      </c>
      <c r="C432" s="1" t="s">
        <v>7014</v>
      </c>
      <c r="D432" s="1" t="s">
        <v>13</v>
      </c>
      <c r="E432" s="1" t="s">
        <v>14</v>
      </c>
      <c r="F432" s="1" t="s">
        <v>9846</v>
      </c>
      <c r="G432">
        <v>915</v>
      </c>
      <c r="H432">
        <v>45050.03</v>
      </c>
      <c r="I432">
        <v>880964.19</v>
      </c>
      <c r="J432" s="1" t="s">
        <v>89</v>
      </c>
      <c r="K432">
        <v>1000262192</v>
      </c>
      <c r="L432" s="1" t="s">
        <v>4188</v>
      </c>
      <c r="N432" s="2">
        <v>45686</v>
      </c>
      <c r="O432">
        <f t="shared" si="6"/>
        <v>0</v>
      </c>
      <c r="P432">
        <f>IF(Customer_listing_Active_And_Suspended[[#This Row],[Current Bill]] &lt;= Customer_listing_Active_And_Suspended[[#This Row],[CURRENT PAYMENT]], 0,Customer_listing_Active_And_Suspended[[#This Row],[Current Bill]]-Customer_listing_Active_And_Suspended[[#This Row],[CURRENT PAYMENT]])</f>
        <v>45050.03</v>
      </c>
      <c r="Q432" s="1" t="str" cm="1">
        <f t="array" ref="Q432">_xlfn.SWITCH(TRUE,
H432 = 0, "Suspended",
M432 = 0, "Non Payment",
M432 &gt; H432, "Full Payment",
M432 &lt; H432, "Part Payment"
)</f>
        <v>Non Payment</v>
      </c>
      <c r="R432" s="1" t="str">
        <f>_xlfn.IFNA(VLOOKUP(K432,'ESR-DT Mapping'!A:E,5,0),"MD")</f>
        <v>Nnamdi Nzekwe</v>
      </c>
    </row>
    <row r="433" spans="1:18" x14ac:dyDescent="0.25">
      <c r="A433">
        <v>100540233</v>
      </c>
      <c r="B433" s="1" t="s">
        <v>7029</v>
      </c>
      <c r="C433" s="1" t="s">
        <v>7030</v>
      </c>
      <c r="D433" s="1" t="s">
        <v>13</v>
      </c>
      <c r="E433" s="1" t="s">
        <v>14</v>
      </c>
      <c r="F433" s="1" t="s">
        <v>9846</v>
      </c>
      <c r="G433">
        <v>915</v>
      </c>
      <c r="H433">
        <v>45050.03</v>
      </c>
      <c r="I433">
        <v>82229.009999999995</v>
      </c>
      <c r="J433" s="1" t="s">
        <v>89</v>
      </c>
      <c r="K433">
        <v>1000262192</v>
      </c>
      <c r="L433" s="1" t="s">
        <v>4188</v>
      </c>
      <c r="M433">
        <v>58300</v>
      </c>
      <c r="N433" s="2">
        <v>45831</v>
      </c>
      <c r="O433">
        <f t="shared" si="6"/>
        <v>13249.970000000001</v>
      </c>
      <c r="P433">
        <f>IF(Customer_listing_Active_And_Suspended[[#This Row],[Current Bill]] &lt;= Customer_listing_Active_And_Suspended[[#This Row],[CURRENT PAYMENT]], 0,Customer_listing_Active_And_Suspended[[#This Row],[Current Bill]]-Customer_listing_Active_And_Suspended[[#This Row],[CURRENT PAYMENT]])</f>
        <v>0</v>
      </c>
      <c r="Q433" s="1" t="str" cm="1">
        <f t="array" ref="Q433">_xlfn.SWITCH(TRUE,
H433 = 0, "Suspended",
M433 = 0, "Non Payment",
M433 &gt; H433, "Full Payment",
M433 &lt; H433, "Part Payment"
)</f>
        <v>Full Payment</v>
      </c>
      <c r="R433" s="1" t="str">
        <f>_xlfn.IFNA(VLOOKUP(K433,'ESR-DT Mapping'!A:E,5,0),"MD")</f>
        <v>Nnamdi Nzekwe</v>
      </c>
    </row>
    <row r="434" spans="1:18" x14ac:dyDescent="0.25">
      <c r="A434">
        <v>100536944</v>
      </c>
      <c r="B434" s="1" t="s">
        <v>7031</v>
      </c>
      <c r="C434" s="1" t="s">
        <v>7032</v>
      </c>
      <c r="D434" s="1" t="s">
        <v>13</v>
      </c>
      <c r="E434" s="1" t="s">
        <v>14</v>
      </c>
      <c r="F434" s="1" t="s">
        <v>9846</v>
      </c>
      <c r="G434">
        <v>915</v>
      </c>
      <c r="H434">
        <v>45050.03</v>
      </c>
      <c r="I434">
        <v>272619.32</v>
      </c>
      <c r="J434" s="1" t="s">
        <v>89</v>
      </c>
      <c r="K434">
        <v>1000262192</v>
      </c>
      <c r="L434" s="1" t="s">
        <v>4188</v>
      </c>
      <c r="M434">
        <v>40000</v>
      </c>
      <c r="N434" s="2">
        <v>45834</v>
      </c>
      <c r="O434">
        <f t="shared" si="6"/>
        <v>0</v>
      </c>
      <c r="P434">
        <f>IF(Customer_listing_Active_And_Suspended[[#This Row],[Current Bill]] &lt;= Customer_listing_Active_And_Suspended[[#This Row],[CURRENT PAYMENT]], 0,Customer_listing_Active_And_Suspended[[#This Row],[Current Bill]]-Customer_listing_Active_And_Suspended[[#This Row],[CURRENT PAYMENT]])</f>
        <v>5050.0299999999988</v>
      </c>
      <c r="Q434" s="1" t="str" cm="1">
        <f t="array" ref="Q434">_xlfn.SWITCH(TRUE,
H434 = 0, "Suspended",
M434 = 0, "Non Payment",
M434 &gt; H434, "Full Payment",
M434 &lt; H434, "Part Payment"
)</f>
        <v>Part Payment</v>
      </c>
      <c r="R434" s="1" t="str">
        <f>_xlfn.IFNA(VLOOKUP(K434,'ESR-DT Mapping'!A:E,5,0),"MD")</f>
        <v>Nnamdi Nzekwe</v>
      </c>
    </row>
    <row r="435" spans="1:18" x14ac:dyDescent="0.25">
      <c r="A435">
        <v>100539813</v>
      </c>
      <c r="B435" s="1" t="s">
        <v>4186</v>
      </c>
      <c r="C435" s="1" t="s">
        <v>4187</v>
      </c>
      <c r="D435" s="1" t="s">
        <v>1976</v>
      </c>
      <c r="E435" s="1" t="s">
        <v>34</v>
      </c>
      <c r="F435" s="1" t="s">
        <v>9847</v>
      </c>
      <c r="G435">
        <v>0</v>
      </c>
      <c r="H435">
        <v>0</v>
      </c>
      <c r="I435">
        <v>297.54000000000002</v>
      </c>
      <c r="J435" s="1" t="s">
        <v>89</v>
      </c>
      <c r="K435">
        <v>1000262192</v>
      </c>
      <c r="L435" s="1" t="s">
        <v>4188</v>
      </c>
      <c r="N435" s="2"/>
      <c r="O435">
        <f t="shared" si="6"/>
        <v>0</v>
      </c>
      <c r="P435">
        <f>IF(Customer_listing_Active_And_Suspended[[#This Row],[Current Bill]] &lt;= Customer_listing_Active_And_Suspended[[#This Row],[CURRENT PAYMENT]], 0,Customer_listing_Active_And_Suspended[[#This Row],[Current Bill]]-Customer_listing_Active_And_Suspended[[#This Row],[CURRENT PAYMENT]])</f>
        <v>0</v>
      </c>
      <c r="Q435" s="1" t="str" cm="1">
        <f t="array" ref="Q435">_xlfn.SWITCH(TRUE,
H435 = 0, "Suspended",
M435 = 0, "Non Payment",
M435 &gt; H435, "Full Payment",
M435 &lt; H435, "Part Payment"
)</f>
        <v>Suspended</v>
      </c>
      <c r="R435" s="1" t="str">
        <f>_xlfn.IFNA(VLOOKUP(K435,'ESR-DT Mapping'!A:E,5,0),"MD")</f>
        <v>Nnamdi Nzekwe</v>
      </c>
    </row>
    <row r="436" spans="1:18" x14ac:dyDescent="0.25">
      <c r="A436">
        <v>100540140</v>
      </c>
      <c r="B436" s="1" t="s">
        <v>7027</v>
      </c>
      <c r="C436" s="1" t="s">
        <v>7028</v>
      </c>
      <c r="D436" s="1" t="s">
        <v>13</v>
      </c>
      <c r="E436" s="1" t="s">
        <v>14</v>
      </c>
      <c r="F436" s="1" t="s">
        <v>9846</v>
      </c>
      <c r="G436">
        <v>915</v>
      </c>
      <c r="H436">
        <v>45050.03</v>
      </c>
      <c r="I436">
        <v>284069.89</v>
      </c>
      <c r="J436" s="1" t="s">
        <v>89</v>
      </c>
      <c r="K436">
        <v>1000262192</v>
      </c>
      <c r="L436" s="1" t="s">
        <v>4188</v>
      </c>
      <c r="M436">
        <v>25000</v>
      </c>
      <c r="N436" s="2">
        <v>45828</v>
      </c>
      <c r="O436">
        <f t="shared" si="6"/>
        <v>0</v>
      </c>
      <c r="P436">
        <f>IF(Customer_listing_Active_And_Suspended[[#This Row],[Current Bill]] &lt;= Customer_listing_Active_And_Suspended[[#This Row],[CURRENT PAYMENT]], 0,Customer_listing_Active_And_Suspended[[#This Row],[Current Bill]]-Customer_listing_Active_And_Suspended[[#This Row],[CURRENT PAYMENT]])</f>
        <v>20050.03</v>
      </c>
      <c r="Q436" s="1" t="str" cm="1">
        <f t="array" ref="Q436">_xlfn.SWITCH(TRUE,
H436 = 0, "Suspended",
M436 = 0, "Non Payment",
M436 &gt; H436, "Full Payment",
M436 &lt; H436, "Part Payment"
)</f>
        <v>Part Payment</v>
      </c>
      <c r="R436" s="1" t="str">
        <f>_xlfn.IFNA(VLOOKUP(K436,'ESR-DT Mapping'!A:E,5,0),"MD")</f>
        <v>Nnamdi Nzekwe</v>
      </c>
    </row>
    <row r="437" spans="1:18" x14ac:dyDescent="0.25">
      <c r="A437">
        <v>100539346</v>
      </c>
      <c r="B437" s="1" t="s">
        <v>366</v>
      </c>
      <c r="C437" s="1" t="s">
        <v>367</v>
      </c>
      <c r="D437" s="1" t="s">
        <v>13</v>
      </c>
      <c r="E437" s="1" t="s">
        <v>34</v>
      </c>
      <c r="F437" s="1" t="s">
        <v>9846</v>
      </c>
      <c r="G437">
        <v>0</v>
      </c>
      <c r="H437">
        <v>0</v>
      </c>
      <c r="I437">
        <v>557553.28</v>
      </c>
      <c r="J437" s="1" t="s">
        <v>89</v>
      </c>
      <c r="K437">
        <v>1000262064</v>
      </c>
      <c r="L437" s="1" t="s">
        <v>368</v>
      </c>
      <c r="N437" s="2"/>
      <c r="O437">
        <f t="shared" si="6"/>
        <v>0</v>
      </c>
      <c r="P437">
        <f>IF(Customer_listing_Active_And_Suspended[[#This Row],[Current Bill]] &lt;= Customer_listing_Active_And_Suspended[[#This Row],[CURRENT PAYMENT]], 0,Customer_listing_Active_And_Suspended[[#This Row],[Current Bill]]-Customer_listing_Active_And_Suspended[[#This Row],[CURRENT PAYMENT]])</f>
        <v>0</v>
      </c>
      <c r="Q437" s="1" t="str" cm="1">
        <f t="array" ref="Q437">_xlfn.SWITCH(TRUE,
H437 = 0, "Suspended",
M437 = 0, "Non Payment",
M437 &gt; H437, "Full Payment",
M437 &lt; H437, "Part Payment"
)</f>
        <v>Suspended</v>
      </c>
      <c r="R437" s="1" t="str">
        <f>_xlfn.IFNA(VLOOKUP(K437,'ESR-DT Mapping'!A:E,5,0),"MD")</f>
        <v xml:space="preserve">Franca Adeh </v>
      </c>
    </row>
    <row r="438" spans="1:18" x14ac:dyDescent="0.25">
      <c r="A438">
        <v>100538807</v>
      </c>
      <c r="B438" s="1" t="s">
        <v>8739</v>
      </c>
      <c r="C438" s="1" t="s">
        <v>8740</v>
      </c>
      <c r="D438" s="1" t="s">
        <v>13</v>
      </c>
      <c r="E438" s="1" t="s">
        <v>14</v>
      </c>
      <c r="F438" s="1" t="s">
        <v>9846</v>
      </c>
      <c r="G438">
        <v>915</v>
      </c>
      <c r="H438">
        <v>45050.03</v>
      </c>
      <c r="I438">
        <v>1230876.69</v>
      </c>
      <c r="J438" s="1" t="s">
        <v>89</v>
      </c>
      <c r="K438">
        <v>1000262064</v>
      </c>
      <c r="L438" s="1" t="s">
        <v>368</v>
      </c>
      <c r="M438">
        <v>500</v>
      </c>
      <c r="N438" s="2">
        <v>45820</v>
      </c>
      <c r="O438">
        <f t="shared" si="6"/>
        <v>0</v>
      </c>
      <c r="P438">
        <f>IF(Customer_listing_Active_And_Suspended[[#This Row],[Current Bill]] &lt;= Customer_listing_Active_And_Suspended[[#This Row],[CURRENT PAYMENT]], 0,Customer_listing_Active_And_Suspended[[#This Row],[Current Bill]]-Customer_listing_Active_And_Suspended[[#This Row],[CURRENT PAYMENT]])</f>
        <v>44550.03</v>
      </c>
      <c r="Q438" s="1" t="str" cm="1">
        <f t="array" ref="Q438">_xlfn.SWITCH(TRUE,
H438 = 0, "Suspended",
M438 = 0, "Non Payment",
M438 &gt; H438, "Full Payment",
M438 &lt; H438, "Part Payment"
)</f>
        <v>Part Payment</v>
      </c>
      <c r="R438" s="1" t="str">
        <f>_xlfn.IFNA(VLOOKUP(K438,'ESR-DT Mapping'!A:E,5,0),"MD")</f>
        <v xml:space="preserve">Franca Adeh </v>
      </c>
    </row>
    <row r="439" spans="1:18" x14ac:dyDescent="0.25">
      <c r="A439">
        <v>100540304</v>
      </c>
      <c r="B439" s="1" t="s">
        <v>3656</v>
      </c>
      <c r="C439" s="1" t="s">
        <v>3657</v>
      </c>
      <c r="D439" s="1" t="s">
        <v>13</v>
      </c>
      <c r="E439" s="1" t="s">
        <v>14</v>
      </c>
      <c r="F439" s="1" t="s">
        <v>9846</v>
      </c>
      <c r="G439">
        <v>915</v>
      </c>
      <c r="H439">
        <v>45050.03</v>
      </c>
      <c r="I439">
        <v>304478.56</v>
      </c>
      <c r="J439" s="1" t="s">
        <v>89</v>
      </c>
      <c r="K439">
        <v>1000261256</v>
      </c>
      <c r="L439" s="1" t="s">
        <v>3655</v>
      </c>
      <c r="N439" s="2">
        <v>45803</v>
      </c>
      <c r="O439">
        <f t="shared" si="6"/>
        <v>0</v>
      </c>
      <c r="P439">
        <f>IF(Customer_listing_Active_And_Suspended[[#This Row],[Current Bill]] &lt;= Customer_listing_Active_And_Suspended[[#This Row],[CURRENT PAYMENT]], 0,Customer_listing_Active_And_Suspended[[#This Row],[Current Bill]]-Customer_listing_Active_And_Suspended[[#This Row],[CURRENT PAYMENT]])</f>
        <v>45050.03</v>
      </c>
      <c r="Q439" s="1" t="str" cm="1">
        <f t="array" ref="Q439">_xlfn.SWITCH(TRUE,
H439 = 0, "Suspended",
M439 = 0, "Non Payment",
M439 &gt; H439, "Full Payment",
M439 &lt; H439, "Part Payment"
)</f>
        <v>Non Payment</v>
      </c>
      <c r="R439" s="1" t="str">
        <f>_xlfn.IFNA(VLOOKUP(K439,'ESR-DT Mapping'!A:E,5,0),"MD")</f>
        <v xml:space="preserve">Franca Adeh </v>
      </c>
    </row>
    <row r="440" spans="1:18" x14ac:dyDescent="0.25">
      <c r="A440">
        <v>102954906</v>
      </c>
      <c r="B440" s="1" t="s">
        <v>3653</v>
      </c>
      <c r="C440" s="1" t="s">
        <v>3654</v>
      </c>
      <c r="D440" s="1" t="s">
        <v>13</v>
      </c>
      <c r="E440" s="1" t="s">
        <v>14</v>
      </c>
      <c r="F440" s="1" t="s">
        <v>9846</v>
      </c>
      <c r="G440">
        <v>915</v>
      </c>
      <c r="H440">
        <v>45050.03</v>
      </c>
      <c r="I440">
        <v>44952.35</v>
      </c>
      <c r="J440" s="1" t="s">
        <v>89</v>
      </c>
      <c r="K440">
        <v>1000261256</v>
      </c>
      <c r="L440" s="1" t="s">
        <v>3655</v>
      </c>
      <c r="M440">
        <v>45000</v>
      </c>
      <c r="N440" s="2">
        <v>45826</v>
      </c>
      <c r="O440">
        <f t="shared" si="6"/>
        <v>0</v>
      </c>
      <c r="P440">
        <f>IF(Customer_listing_Active_And_Suspended[[#This Row],[Current Bill]] &lt;= Customer_listing_Active_And_Suspended[[#This Row],[CURRENT PAYMENT]], 0,Customer_listing_Active_And_Suspended[[#This Row],[Current Bill]]-Customer_listing_Active_And_Suspended[[#This Row],[CURRENT PAYMENT]])</f>
        <v>50.029999999998836</v>
      </c>
      <c r="Q440" s="1" t="str" cm="1">
        <f t="array" ref="Q440">_xlfn.SWITCH(TRUE,
H440 = 0, "Suspended",
M440 = 0, "Non Payment",
M440 &gt; H440, "Full Payment",
M440 &lt; H440, "Part Payment"
)</f>
        <v>Part Payment</v>
      </c>
      <c r="R440" s="1" t="str">
        <f>_xlfn.IFNA(VLOOKUP(K440,'ESR-DT Mapping'!A:E,5,0),"MD")</f>
        <v xml:space="preserve">Franca Adeh </v>
      </c>
    </row>
    <row r="441" spans="1:18" x14ac:dyDescent="0.25">
      <c r="A441">
        <v>100539119</v>
      </c>
      <c r="B441" s="1" t="s">
        <v>9433</v>
      </c>
      <c r="C441" s="1" t="s">
        <v>9434</v>
      </c>
      <c r="D441" s="1" t="s">
        <v>13</v>
      </c>
      <c r="E441" s="1" t="s">
        <v>14</v>
      </c>
      <c r="F441" s="1" t="s">
        <v>9846</v>
      </c>
      <c r="G441">
        <v>915</v>
      </c>
      <c r="H441">
        <v>45050.03</v>
      </c>
      <c r="I441">
        <v>436616.55</v>
      </c>
      <c r="J441" s="1" t="s">
        <v>89</v>
      </c>
      <c r="K441">
        <v>1002012853</v>
      </c>
      <c r="L441" s="1" t="s">
        <v>2901</v>
      </c>
      <c r="M441">
        <v>70000</v>
      </c>
      <c r="N441" s="2">
        <v>45826</v>
      </c>
      <c r="O441">
        <f t="shared" si="6"/>
        <v>24949.97</v>
      </c>
      <c r="P441">
        <f>IF(Customer_listing_Active_And_Suspended[[#This Row],[Current Bill]] &lt;= Customer_listing_Active_And_Suspended[[#This Row],[CURRENT PAYMENT]], 0,Customer_listing_Active_And_Suspended[[#This Row],[Current Bill]]-Customer_listing_Active_And_Suspended[[#This Row],[CURRENT PAYMENT]])</f>
        <v>0</v>
      </c>
      <c r="Q441" s="1" t="str" cm="1">
        <f t="array" ref="Q441">_xlfn.SWITCH(TRUE,
H441 = 0, "Suspended",
M441 = 0, "Non Payment",
M441 &gt; H441, "Full Payment",
M441 &lt; H441, "Part Payment"
)</f>
        <v>Full Payment</v>
      </c>
      <c r="R441" s="1" t="str">
        <f>_xlfn.IFNA(VLOOKUP(K441,'ESR-DT Mapping'!A:E,5,0),"MD")</f>
        <v xml:space="preserve">Franca Adeh </v>
      </c>
    </row>
    <row r="442" spans="1:18" x14ac:dyDescent="0.25">
      <c r="A442">
        <v>102175888</v>
      </c>
      <c r="B442" s="1" t="s">
        <v>2899</v>
      </c>
      <c r="C442" s="1" t="s">
        <v>2900</v>
      </c>
      <c r="D442" s="1" t="s">
        <v>13</v>
      </c>
      <c r="E442" s="1" t="s">
        <v>14</v>
      </c>
      <c r="F442" s="1" t="s">
        <v>9846</v>
      </c>
      <c r="G442">
        <v>915</v>
      </c>
      <c r="H442">
        <v>45050.03</v>
      </c>
      <c r="I442">
        <v>335733.48</v>
      </c>
      <c r="J442" s="1" t="s">
        <v>89</v>
      </c>
      <c r="K442">
        <v>1002012853</v>
      </c>
      <c r="L442" s="1" t="s">
        <v>2901</v>
      </c>
      <c r="N442" s="2"/>
      <c r="O442">
        <f t="shared" si="6"/>
        <v>0</v>
      </c>
      <c r="P442">
        <f>IF(Customer_listing_Active_And_Suspended[[#This Row],[Current Bill]] &lt;= Customer_listing_Active_And_Suspended[[#This Row],[CURRENT PAYMENT]], 0,Customer_listing_Active_And_Suspended[[#This Row],[Current Bill]]-Customer_listing_Active_And_Suspended[[#This Row],[CURRENT PAYMENT]])</f>
        <v>45050.03</v>
      </c>
      <c r="Q442" s="1" t="str" cm="1">
        <f t="array" ref="Q442">_xlfn.SWITCH(TRUE,
H442 = 0, "Suspended",
M442 = 0, "Non Payment",
M442 &gt; H442, "Full Payment",
M442 &lt; H442, "Part Payment"
)</f>
        <v>Non Payment</v>
      </c>
      <c r="R442" s="1" t="str">
        <f>_xlfn.IFNA(VLOOKUP(K442,'ESR-DT Mapping'!A:E,5,0),"MD")</f>
        <v xml:space="preserve">Franca Adeh </v>
      </c>
    </row>
    <row r="443" spans="1:18" x14ac:dyDescent="0.25">
      <c r="A443">
        <v>100540579</v>
      </c>
      <c r="B443" s="1" t="s">
        <v>3462</v>
      </c>
      <c r="C443" s="1" t="s">
        <v>3463</v>
      </c>
      <c r="D443" s="1" t="s">
        <v>13</v>
      </c>
      <c r="E443" s="1" t="s">
        <v>14</v>
      </c>
      <c r="F443" s="1" t="s">
        <v>9846</v>
      </c>
      <c r="G443">
        <v>915</v>
      </c>
      <c r="H443">
        <v>45050.03</v>
      </c>
      <c r="I443">
        <v>676994.77</v>
      </c>
      <c r="J443" s="1" t="s">
        <v>89</v>
      </c>
      <c r="K443">
        <v>1000261264</v>
      </c>
      <c r="L443" s="1" t="s">
        <v>3461</v>
      </c>
      <c r="M443">
        <v>28000</v>
      </c>
      <c r="N443" s="2">
        <v>45834</v>
      </c>
      <c r="O443">
        <f t="shared" si="6"/>
        <v>0</v>
      </c>
      <c r="P443">
        <f>IF(Customer_listing_Active_And_Suspended[[#This Row],[Current Bill]] &lt;= Customer_listing_Active_And_Suspended[[#This Row],[CURRENT PAYMENT]], 0,Customer_listing_Active_And_Suspended[[#This Row],[Current Bill]]-Customer_listing_Active_And_Suspended[[#This Row],[CURRENT PAYMENT]])</f>
        <v>17050.03</v>
      </c>
      <c r="Q443" s="1" t="str" cm="1">
        <f t="array" ref="Q443">_xlfn.SWITCH(TRUE,
H443 = 0, "Suspended",
M443 = 0, "Non Payment",
M443 &gt; H443, "Full Payment",
M443 &lt; H443, "Part Payment"
)</f>
        <v>Part Payment</v>
      </c>
      <c r="R443" s="1" t="str">
        <f>_xlfn.IFNA(VLOOKUP(K443,'ESR-DT Mapping'!A:E,5,0),"MD")</f>
        <v>Nnamdi Nzekwe</v>
      </c>
    </row>
    <row r="444" spans="1:18" x14ac:dyDescent="0.25">
      <c r="A444">
        <v>100540580</v>
      </c>
      <c r="B444" s="1" t="s">
        <v>3462</v>
      </c>
      <c r="C444" s="1" t="s">
        <v>3463</v>
      </c>
      <c r="D444" s="1" t="s">
        <v>13</v>
      </c>
      <c r="E444" s="1" t="s">
        <v>14</v>
      </c>
      <c r="F444" s="1" t="s">
        <v>9846</v>
      </c>
      <c r="G444">
        <v>915</v>
      </c>
      <c r="H444">
        <v>45050.03</v>
      </c>
      <c r="I444">
        <v>861745.59</v>
      </c>
      <c r="J444" s="1" t="s">
        <v>89</v>
      </c>
      <c r="K444">
        <v>1000261264</v>
      </c>
      <c r="L444" s="1" t="s">
        <v>3461</v>
      </c>
      <c r="M444">
        <v>28000</v>
      </c>
      <c r="N444" s="2">
        <v>45834</v>
      </c>
      <c r="O444">
        <f t="shared" si="6"/>
        <v>0</v>
      </c>
      <c r="P444">
        <f>IF(Customer_listing_Active_And_Suspended[[#This Row],[Current Bill]] &lt;= Customer_listing_Active_And_Suspended[[#This Row],[CURRENT PAYMENT]], 0,Customer_listing_Active_And_Suspended[[#This Row],[Current Bill]]-Customer_listing_Active_And_Suspended[[#This Row],[CURRENT PAYMENT]])</f>
        <v>17050.03</v>
      </c>
      <c r="Q444" s="1" t="str" cm="1">
        <f t="array" ref="Q444">_xlfn.SWITCH(TRUE,
H444 = 0, "Suspended",
M444 = 0, "Non Payment",
M444 &gt; H444, "Full Payment",
M444 &lt; H444, "Part Payment"
)</f>
        <v>Part Payment</v>
      </c>
      <c r="R444" s="1" t="str">
        <f>_xlfn.IFNA(VLOOKUP(K444,'ESR-DT Mapping'!A:E,5,0),"MD")</f>
        <v>Nnamdi Nzekwe</v>
      </c>
    </row>
    <row r="445" spans="1:18" x14ac:dyDescent="0.25">
      <c r="A445">
        <v>100536774</v>
      </c>
      <c r="B445" s="1" t="s">
        <v>8789</v>
      </c>
      <c r="C445" s="1" t="s">
        <v>8790</v>
      </c>
      <c r="D445" s="1" t="s">
        <v>13</v>
      </c>
      <c r="E445" s="1" t="s">
        <v>14</v>
      </c>
      <c r="F445" s="1" t="s">
        <v>9846</v>
      </c>
      <c r="G445">
        <v>915</v>
      </c>
      <c r="H445">
        <v>45050.03</v>
      </c>
      <c r="I445">
        <v>453450.94</v>
      </c>
      <c r="J445" s="1" t="s">
        <v>89</v>
      </c>
      <c r="K445">
        <v>1000261264</v>
      </c>
      <c r="L445" s="1" t="s">
        <v>3461</v>
      </c>
      <c r="M445">
        <v>28000</v>
      </c>
      <c r="N445" s="2">
        <v>45834</v>
      </c>
      <c r="O445">
        <f t="shared" si="6"/>
        <v>0</v>
      </c>
      <c r="P445">
        <f>IF(Customer_listing_Active_And_Suspended[[#This Row],[Current Bill]] &lt;= Customer_listing_Active_And_Suspended[[#This Row],[CURRENT PAYMENT]], 0,Customer_listing_Active_And_Suspended[[#This Row],[Current Bill]]-Customer_listing_Active_And_Suspended[[#This Row],[CURRENT PAYMENT]])</f>
        <v>17050.03</v>
      </c>
      <c r="Q445" s="1" t="str" cm="1">
        <f t="array" ref="Q445">_xlfn.SWITCH(TRUE,
H445 = 0, "Suspended",
M445 = 0, "Non Payment",
M445 &gt; H445, "Full Payment",
M445 &lt; H445, "Part Payment"
)</f>
        <v>Part Payment</v>
      </c>
      <c r="R445" s="1" t="str">
        <f>_xlfn.IFNA(VLOOKUP(K445,'ESR-DT Mapping'!A:E,5,0),"MD")</f>
        <v>Nnamdi Nzekwe</v>
      </c>
    </row>
    <row r="446" spans="1:18" x14ac:dyDescent="0.25">
      <c r="A446">
        <v>100540118</v>
      </c>
      <c r="B446" s="1" t="s">
        <v>3459</v>
      </c>
      <c r="C446" s="1" t="s">
        <v>3460</v>
      </c>
      <c r="D446" s="1" t="s">
        <v>13</v>
      </c>
      <c r="E446" s="1" t="s">
        <v>14</v>
      </c>
      <c r="F446" s="1" t="s">
        <v>9846</v>
      </c>
      <c r="G446">
        <v>915</v>
      </c>
      <c r="H446">
        <v>45050.03</v>
      </c>
      <c r="I446">
        <v>549943.5</v>
      </c>
      <c r="J446" s="1" t="s">
        <v>89</v>
      </c>
      <c r="K446">
        <v>1000261264</v>
      </c>
      <c r="L446" s="1" t="s">
        <v>3461</v>
      </c>
      <c r="M446">
        <v>45000</v>
      </c>
      <c r="N446" s="2">
        <v>45826</v>
      </c>
      <c r="O446">
        <f t="shared" si="6"/>
        <v>0</v>
      </c>
      <c r="P446">
        <f>IF(Customer_listing_Active_And_Suspended[[#This Row],[Current Bill]] &lt;= Customer_listing_Active_And_Suspended[[#This Row],[CURRENT PAYMENT]], 0,Customer_listing_Active_And_Suspended[[#This Row],[Current Bill]]-Customer_listing_Active_And_Suspended[[#This Row],[CURRENT PAYMENT]])</f>
        <v>50.029999999998836</v>
      </c>
      <c r="Q446" s="1" t="str" cm="1">
        <f t="array" ref="Q446">_xlfn.SWITCH(TRUE,
H446 = 0, "Suspended",
M446 = 0, "Non Payment",
M446 &gt; H446, "Full Payment",
M446 &lt; H446, "Part Payment"
)</f>
        <v>Part Payment</v>
      </c>
      <c r="R446" s="1" t="str">
        <f>_xlfn.IFNA(VLOOKUP(K446,'ESR-DT Mapping'!A:E,5,0),"MD")</f>
        <v>Nnamdi Nzekwe</v>
      </c>
    </row>
    <row r="447" spans="1:18" x14ac:dyDescent="0.25">
      <c r="A447">
        <v>101360750</v>
      </c>
      <c r="B447" s="1" t="s">
        <v>8807</v>
      </c>
      <c r="C447" s="1" t="s">
        <v>8808</v>
      </c>
      <c r="D447" s="1" t="s">
        <v>13</v>
      </c>
      <c r="E447" s="1" t="s">
        <v>14</v>
      </c>
      <c r="F447" s="1" t="s">
        <v>9846</v>
      </c>
      <c r="G447">
        <v>915</v>
      </c>
      <c r="H447">
        <v>45050.03</v>
      </c>
      <c r="I447">
        <v>357591.22</v>
      </c>
      <c r="J447" s="1" t="s">
        <v>89</v>
      </c>
      <c r="K447">
        <v>1000260305</v>
      </c>
      <c r="L447" s="1" t="s">
        <v>3921</v>
      </c>
      <c r="M447">
        <v>44950</v>
      </c>
      <c r="N447" s="2">
        <v>45826</v>
      </c>
      <c r="O447">
        <f t="shared" si="6"/>
        <v>0</v>
      </c>
      <c r="P447">
        <f>IF(Customer_listing_Active_And_Suspended[[#This Row],[Current Bill]] &lt;= Customer_listing_Active_And_Suspended[[#This Row],[CURRENT PAYMENT]], 0,Customer_listing_Active_And_Suspended[[#This Row],[Current Bill]]-Customer_listing_Active_And_Suspended[[#This Row],[CURRENT PAYMENT]])</f>
        <v>100.02999999999884</v>
      </c>
      <c r="Q447" s="1" t="str" cm="1">
        <f t="array" ref="Q447">_xlfn.SWITCH(TRUE,
H447 = 0, "Suspended",
M447 = 0, "Non Payment",
M447 &gt; H447, "Full Payment",
M447 &lt; H447, "Part Payment"
)</f>
        <v>Part Payment</v>
      </c>
      <c r="R447" s="1" t="str">
        <f>_xlfn.IFNA(VLOOKUP(K447,'ESR-DT Mapping'!A:E,5,0),"MD")</f>
        <v>Fatai Yekeen</v>
      </c>
    </row>
    <row r="448" spans="1:18" x14ac:dyDescent="0.25">
      <c r="A448">
        <v>101570647</v>
      </c>
      <c r="B448" s="1" t="s">
        <v>3919</v>
      </c>
      <c r="C448" s="1" t="s">
        <v>3920</v>
      </c>
      <c r="D448" s="1" t="s">
        <v>1976</v>
      </c>
      <c r="E448" s="1" t="s">
        <v>34</v>
      </c>
      <c r="F448" s="1" t="s">
        <v>9847</v>
      </c>
      <c r="G448">
        <v>0</v>
      </c>
      <c r="H448">
        <v>0</v>
      </c>
      <c r="I448">
        <v>320172.15000000002</v>
      </c>
      <c r="J448" s="1" t="s">
        <v>89</v>
      </c>
      <c r="K448">
        <v>1000260305</v>
      </c>
      <c r="L448" s="1" t="s">
        <v>3921</v>
      </c>
      <c r="N448" s="2"/>
      <c r="O448">
        <f t="shared" si="6"/>
        <v>0</v>
      </c>
      <c r="P448">
        <f>IF(Customer_listing_Active_And_Suspended[[#This Row],[Current Bill]] &lt;= Customer_listing_Active_And_Suspended[[#This Row],[CURRENT PAYMENT]], 0,Customer_listing_Active_And_Suspended[[#This Row],[Current Bill]]-Customer_listing_Active_And_Suspended[[#This Row],[CURRENT PAYMENT]])</f>
        <v>0</v>
      </c>
      <c r="Q448" s="1" t="str" cm="1">
        <f t="array" ref="Q448">_xlfn.SWITCH(TRUE,
H448 = 0, "Suspended",
M448 = 0, "Non Payment",
M448 &gt; H448, "Full Payment",
M448 &lt; H448, "Part Payment"
)</f>
        <v>Suspended</v>
      </c>
      <c r="R448" s="1" t="str">
        <f>_xlfn.IFNA(VLOOKUP(K448,'ESR-DT Mapping'!A:E,5,0),"MD")</f>
        <v>Fatai Yekeen</v>
      </c>
    </row>
    <row r="449" spans="1:18" x14ac:dyDescent="0.25">
      <c r="A449">
        <v>101695896</v>
      </c>
      <c r="B449" s="1" t="s">
        <v>1220</v>
      </c>
      <c r="C449" s="1" t="s">
        <v>1221</v>
      </c>
      <c r="D449" s="1" t="s">
        <v>13</v>
      </c>
      <c r="E449" s="1" t="s">
        <v>34</v>
      </c>
      <c r="F449" s="1" t="s">
        <v>9846</v>
      </c>
      <c r="G449">
        <v>0</v>
      </c>
      <c r="H449">
        <v>0</v>
      </c>
      <c r="I449">
        <v>73347.850000000006</v>
      </c>
      <c r="J449" s="1" t="s">
        <v>89</v>
      </c>
      <c r="K449">
        <v>1000260035</v>
      </c>
      <c r="L449" s="1" t="s">
        <v>1222</v>
      </c>
      <c r="N449" s="2"/>
      <c r="O449">
        <f t="shared" si="6"/>
        <v>0</v>
      </c>
      <c r="P449">
        <f>IF(Customer_listing_Active_And_Suspended[[#This Row],[Current Bill]] &lt;= Customer_listing_Active_And_Suspended[[#This Row],[CURRENT PAYMENT]], 0,Customer_listing_Active_And_Suspended[[#This Row],[Current Bill]]-Customer_listing_Active_And_Suspended[[#This Row],[CURRENT PAYMENT]])</f>
        <v>0</v>
      </c>
      <c r="Q449" s="1" t="str" cm="1">
        <f t="array" ref="Q449">_xlfn.SWITCH(TRUE,
H449 = 0, "Suspended",
M449 = 0, "Non Payment",
M449 &gt; H449, "Full Payment",
M449 &lt; H449, "Part Payment"
)</f>
        <v>Suspended</v>
      </c>
      <c r="R449" s="1" t="str">
        <f>_xlfn.IFNA(VLOOKUP(K449,'ESR-DT Mapping'!A:E,5,0),"MD")</f>
        <v xml:space="preserve">Franca Adeh </v>
      </c>
    </row>
    <row r="450" spans="1:18" x14ac:dyDescent="0.25">
      <c r="A450">
        <v>101695899</v>
      </c>
      <c r="B450" s="1" t="s">
        <v>1220</v>
      </c>
      <c r="C450" s="1" t="s">
        <v>1221</v>
      </c>
      <c r="D450" s="1" t="s">
        <v>13</v>
      </c>
      <c r="E450" s="1" t="s">
        <v>34</v>
      </c>
      <c r="F450" s="1" t="s">
        <v>9846</v>
      </c>
      <c r="G450">
        <v>0</v>
      </c>
      <c r="H450">
        <v>0</v>
      </c>
      <c r="I450">
        <v>212636.72</v>
      </c>
      <c r="J450" s="1" t="s">
        <v>89</v>
      </c>
      <c r="K450">
        <v>1000260035</v>
      </c>
      <c r="L450" s="1" t="s">
        <v>1222</v>
      </c>
      <c r="N450" s="2"/>
      <c r="O450">
        <f t="shared" ref="O450:O513" si="7">IF(M450 &gt; H450, M450 - H450, 0)</f>
        <v>0</v>
      </c>
      <c r="P450">
        <f>IF(Customer_listing_Active_And_Suspended[[#This Row],[Current Bill]] &lt;= Customer_listing_Active_And_Suspended[[#This Row],[CURRENT PAYMENT]], 0,Customer_listing_Active_And_Suspended[[#This Row],[Current Bill]]-Customer_listing_Active_And_Suspended[[#This Row],[CURRENT PAYMENT]])</f>
        <v>0</v>
      </c>
      <c r="Q450" s="1" t="str" cm="1">
        <f t="array" ref="Q450">_xlfn.SWITCH(TRUE,
H450 = 0, "Suspended",
M450 = 0, "Non Payment",
M450 &gt; H450, "Full Payment",
M450 &lt; H450, "Part Payment"
)</f>
        <v>Suspended</v>
      </c>
      <c r="R450" s="1" t="str">
        <f>_xlfn.IFNA(VLOOKUP(K450,'ESR-DT Mapping'!A:E,5,0),"MD")</f>
        <v xml:space="preserve">Franca Adeh </v>
      </c>
    </row>
    <row r="451" spans="1:18" x14ac:dyDescent="0.25">
      <c r="A451">
        <v>102962842</v>
      </c>
      <c r="B451" s="1" t="s">
        <v>4472</v>
      </c>
      <c r="C451" s="1" t="s">
        <v>4473</v>
      </c>
      <c r="D451" s="1" t="s">
        <v>13</v>
      </c>
      <c r="E451" s="1" t="s">
        <v>14</v>
      </c>
      <c r="F451" s="1" t="s">
        <v>9846</v>
      </c>
      <c r="G451">
        <v>915</v>
      </c>
      <c r="H451">
        <v>45050.03</v>
      </c>
      <c r="I451">
        <v>50.03</v>
      </c>
      <c r="J451" s="1" t="s">
        <v>89</v>
      </c>
      <c r="K451">
        <v>1000260035</v>
      </c>
      <c r="L451" s="1" t="s">
        <v>1222</v>
      </c>
      <c r="N451" s="2"/>
      <c r="O451">
        <f t="shared" si="7"/>
        <v>0</v>
      </c>
      <c r="P451">
        <f>IF(Customer_listing_Active_And_Suspended[[#This Row],[Current Bill]] &lt;= Customer_listing_Active_And_Suspended[[#This Row],[CURRENT PAYMENT]], 0,Customer_listing_Active_And_Suspended[[#This Row],[Current Bill]]-Customer_listing_Active_And_Suspended[[#This Row],[CURRENT PAYMENT]])</f>
        <v>45050.03</v>
      </c>
      <c r="Q451" s="1" t="str" cm="1">
        <f t="array" ref="Q451">_xlfn.SWITCH(TRUE,
H451 = 0, "Suspended",
M451 = 0, "Non Payment",
M451 &gt; H451, "Full Payment",
M451 &lt; H451, "Part Payment"
)</f>
        <v>Non Payment</v>
      </c>
      <c r="R451" s="1" t="str">
        <f>_xlfn.IFNA(VLOOKUP(K451,'ESR-DT Mapping'!A:E,5,0),"MD")</f>
        <v xml:space="preserve">Franca Adeh </v>
      </c>
    </row>
    <row r="452" spans="1:18" x14ac:dyDescent="0.25">
      <c r="A452">
        <v>100540421</v>
      </c>
      <c r="B452" s="1" t="s">
        <v>4474</v>
      </c>
      <c r="C452" s="1" t="s">
        <v>4475</v>
      </c>
      <c r="D452" s="1" t="s">
        <v>13</v>
      </c>
      <c r="E452" s="1" t="s">
        <v>14</v>
      </c>
      <c r="F452" s="1" t="s">
        <v>9846</v>
      </c>
      <c r="G452">
        <v>915</v>
      </c>
      <c r="H452">
        <v>45050.03</v>
      </c>
      <c r="I452">
        <v>341158.14</v>
      </c>
      <c r="J452" s="1" t="s">
        <v>89</v>
      </c>
      <c r="K452">
        <v>1000260035</v>
      </c>
      <c r="L452" s="1" t="s">
        <v>1222</v>
      </c>
      <c r="M452">
        <v>30000</v>
      </c>
      <c r="N452" s="2">
        <v>45826</v>
      </c>
      <c r="O452">
        <f t="shared" si="7"/>
        <v>0</v>
      </c>
      <c r="P452">
        <f>IF(Customer_listing_Active_And_Suspended[[#This Row],[Current Bill]] &lt;= Customer_listing_Active_And_Suspended[[#This Row],[CURRENT PAYMENT]], 0,Customer_listing_Active_And_Suspended[[#This Row],[Current Bill]]-Customer_listing_Active_And_Suspended[[#This Row],[CURRENT PAYMENT]])</f>
        <v>15050.029999999999</v>
      </c>
      <c r="Q452" s="1" t="str" cm="1">
        <f t="array" ref="Q452">_xlfn.SWITCH(TRUE,
H452 = 0, "Suspended",
M452 = 0, "Non Payment",
M452 &gt; H452, "Full Payment",
M452 &lt; H452, "Part Payment"
)</f>
        <v>Part Payment</v>
      </c>
      <c r="R452" s="1" t="str">
        <f>_xlfn.IFNA(VLOOKUP(K452,'ESR-DT Mapping'!A:E,5,0),"MD")</f>
        <v xml:space="preserve">Franca Adeh </v>
      </c>
    </row>
    <row r="453" spans="1:18" x14ac:dyDescent="0.25">
      <c r="A453">
        <v>102886746</v>
      </c>
      <c r="B453" s="1" t="s">
        <v>5085</v>
      </c>
      <c r="C453" s="1" t="s">
        <v>5086</v>
      </c>
      <c r="D453" s="1" t="s">
        <v>13</v>
      </c>
      <c r="E453" s="1" t="s">
        <v>14</v>
      </c>
      <c r="F453" s="1" t="s">
        <v>9846</v>
      </c>
      <c r="G453">
        <v>915</v>
      </c>
      <c r="H453">
        <v>45050.03</v>
      </c>
      <c r="I453">
        <v>56156.31</v>
      </c>
      <c r="J453" s="1" t="s">
        <v>89</v>
      </c>
      <c r="K453">
        <v>1000262186</v>
      </c>
      <c r="L453" s="1" t="s">
        <v>5084</v>
      </c>
      <c r="N453" s="2">
        <v>45801</v>
      </c>
      <c r="O453">
        <f t="shared" si="7"/>
        <v>0</v>
      </c>
      <c r="P453">
        <f>IF(Customer_listing_Active_And_Suspended[[#This Row],[Current Bill]] &lt;= Customer_listing_Active_And_Suspended[[#This Row],[CURRENT PAYMENT]], 0,Customer_listing_Active_And_Suspended[[#This Row],[Current Bill]]-Customer_listing_Active_And_Suspended[[#This Row],[CURRENT PAYMENT]])</f>
        <v>45050.03</v>
      </c>
      <c r="Q453" s="1" t="str" cm="1">
        <f t="array" ref="Q453">_xlfn.SWITCH(TRUE,
H453 = 0, "Suspended",
M453 = 0, "Non Payment",
M453 &gt; H453, "Full Payment",
M453 &lt; H453, "Part Payment"
)</f>
        <v>Non Payment</v>
      </c>
      <c r="R453" s="1" t="str">
        <f>_xlfn.IFNA(VLOOKUP(K453,'ESR-DT Mapping'!A:E,5,0),"MD")</f>
        <v>Fatai Yekeen</v>
      </c>
    </row>
    <row r="454" spans="1:18" x14ac:dyDescent="0.25">
      <c r="A454">
        <v>100539825</v>
      </c>
      <c r="B454" s="1" t="s">
        <v>5709</v>
      </c>
      <c r="C454" s="1" t="s">
        <v>5710</v>
      </c>
      <c r="D454" s="1" t="s">
        <v>13</v>
      </c>
      <c r="E454" s="1" t="s">
        <v>34</v>
      </c>
      <c r="F454" s="1" t="s">
        <v>9846</v>
      </c>
      <c r="G454">
        <v>0</v>
      </c>
      <c r="H454">
        <v>0</v>
      </c>
      <c r="I454">
        <v>253825.86</v>
      </c>
      <c r="J454" s="1" t="s">
        <v>89</v>
      </c>
      <c r="K454">
        <v>1000262186</v>
      </c>
      <c r="L454" s="1" t="s">
        <v>5084</v>
      </c>
      <c r="N454" s="2"/>
      <c r="O454">
        <f t="shared" si="7"/>
        <v>0</v>
      </c>
      <c r="P454">
        <f>IF(Customer_listing_Active_And_Suspended[[#This Row],[Current Bill]] &lt;= Customer_listing_Active_And_Suspended[[#This Row],[CURRENT PAYMENT]], 0,Customer_listing_Active_And_Suspended[[#This Row],[Current Bill]]-Customer_listing_Active_And_Suspended[[#This Row],[CURRENT PAYMENT]])</f>
        <v>0</v>
      </c>
      <c r="Q454" s="1" t="str" cm="1">
        <f t="array" ref="Q454">_xlfn.SWITCH(TRUE,
H454 = 0, "Suspended",
M454 = 0, "Non Payment",
M454 &gt; H454, "Full Payment",
M454 &lt; H454, "Part Payment"
)</f>
        <v>Suspended</v>
      </c>
      <c r="R454" s="1" t="str">
        <f>_xlfn.IFNA(VLOOKUP(K454,'ESR-DT Mapping'!A:E,5,0),"MD")</f>
        <v>Fatai Yekeen</v>
      </c>
    </row>
    <row r="455" spans="1:18" x14ac:dyDescent="0.25">
      <c r="A455">
        <v>100539939</v>
      </c>
      <c r="B455" s="1" t="s">
        <v>8956</v>
      </c>
      <c r="C455" s="1" t="s">
        <v>8957</v>
      </c>
      <c r="D455" s="1" t="s">
        <v>13</v>
      </c>
      <c r="E455" s="1" t="s">
        <v>14</v>
      </c>
      <c r="F455" s="1" t="s">
        <v>9846</v>
      </c>
      <c r="G455">
        <v>915</v>
      </c>
      <c r="H455">
        <v>45050.03</v>
      </c>
      <c r="I455">
        <v>46523.4</v>
      </c>
      <c r="J455" s="1" t="s">
        <v>89</v>
      </c>
      <c r="K455">
        <v>1000262186</v>
      </c>
      <c r="L455" s="1" t="s">
        <v>5084</v>
      </c>
      <c r="M455">
        <v>20000</v>
      </c>
      <c r="N455" s="2">
        <v>45825</v>
      </c>
      <c r="O455">
        <f t="shared" si="7"/>
        <v>0</v>
      </c>
      <c r="P455">
        <f>IF(Customer_listing_Active_And_Suspended[[#This Row],[Current Bill]] &lt;= Customer_listing_Active_And_Suspended[[#This Row],[CURRENT PAYMENT]], 0,Customer_listing_Active_And_Suspended[[#This Row],[Current Bill]]-Customer_listing_Active_And_Suspended[[#This Row],[CURRENT PAYMENT]])</f>
        <v>25050.03</v>
      </c>
      <c r="Q455" s="1" t="str" cm="1">
        <f t="array" ref="Q455">_xlfn.SWITCH(TRUE,
H455 = 0, "Suspended",
M455 = 0, "Non Payment",
M455 &gt; H455, "Full Payment",
M455 &lt; H455, "Part Payment"
)</f>
        <v>Part Payment</v>
      </c>
      <c r="R455" s="1" t="str">
        <f>_xlfn.IFNA(VLOOKUP(K455,'ESR-DT Mapping'!A:E,5,0),"MD")</f>
        <v>Fatai Yekeen</v>
      </c>
    </row>
    <row r="456" spans="1:18" x14ac:dyDescent="0.25">
      <c r="A456">
        <v>100539494</v>
      </c>
      <c r="B456" s="1" t="s">
        <v>5082</v>
      </c>
      <c r="C456" s="1" t="s">
        <v>5083</v>
      </c>
      <c r="D456" s="1" t="s">
        <v>13</v>
      </c>
      <c r="E456" s="1" t="s">
        <v>14</v>
      </c>
      <c r="F456" s="1" t="s">
        <v>9846</v>
      </c>
      <c r="G456">
        <v>915</v>
      </c>
      <c r="H456">
        <v>45050.03</v>
      </c>
      <c r="I456">
        <v>864742.14</v>
      </c>
      <c r="J456" s="1" t="s">
        <v>89</v>
      </c>
      <c r="K456">
        <v>1000262186</v>
      </c>
      <c r="L456" s="1" t="s">
        <v>5084</v>
      </c>
      <c r="N456" s="2">
        <v>45744</v>
      </c>
      <c r="O456">
        <f t="shared" si="7"/>
        <v>0</v>
      </c>
      <c r="P456">
        <f>IF(Customer_listing_Active_And_Suspended[[#This Row],[Current Bill]] &lt;= Customer_listing_Active_And_Suspended[[#This Row],[CURRENT PAYMENT]], 0,Customer_listing_Active_And_Suspended[[#This Row],[Current Bill]]-Customer_listing_Active_And_Suspended[[#This Row],[CURRENT PAYMENT]])</f>
        <v>45050.03</v>
      </c>
      <c r="Q456" s="1" t="str" cm="1">
        <f t="array" ref="Q456">_xlfn.SWITCH(TRUE,
H456 = 0, "Suspended",
M456 = 0, "Non Payment",
M456 &gt; H456, "Full Payment",
M456 &lt; H456, "Part Payment"
)</f>
        <v>Non Payment</v>
      </c>
      <c r="R456" s="1" t="str">
        <f>_xlfn.IFNA(VLOOKUP(K456,'ESR-DT Mapping'!A:E,5,0),"MD")</f>
        <v>Fatai Yekeen</v>
      </c>
    </row>
    <row r="457" spans="1:18" x14ac:dyDescent="0.25">
      <c r="A457">
        <v>100539987</v>
      </c>
      <c r="B457" s="1" t="s">
        <v>2258</v>
      </c>
      <c r="C457" s="1" t="s">
        <v>2259</v>
      </c>
      <c r="D457" s="1" t="s">
        <v>13</v>
      </c>
      <c r="E457" s="1" t="s">
        <v>14</v>
      </c>
      <c r="F457" s="1" t="s">
        <v>9846</v>
      </c>
      <c r="G457">
        <v>915</v>
      </c>
      <c r="H457">
        <v>45050.03</v>
      </c>
      <c r="I457">
        <v>520456.29</v>
      </c>
      <c r="J457" s="1" t="s">
        <v>89</v>
      </c>
      <c r="K457">
        <v>1000262078</v>
      </c>
      <c r="L457" s="1" t="s">
        <v>2257</v>
      </c>
      <c r="N457" s="2">
        <v>45797</v>
      </c>
      <c r="O457">
        <f t="shared" si="7"/>
        <v>0</v>
      </c>
      <c r="P457">
        <f>IF(Customer_listing_Active_And_Suspended[[#This Row],[Current Bill]] &lt;= Customer_listing_Active_And_Suspended[[#This Row],[CURRENT PAYMENT]], 0,Customer_listing_Active_And_Suspended[[#This Row],[Current Bill]]-Customer_listing_Active_And_Suspended[[#This Row],[CURRENT PAYMENT]])</f>
        <v>45050.03</v>
      </c>
      <c r="Q457" s="1" t="str" cm="1">
        <f t="array" ref="Q457">_xlfn.SWITCH(TRUE,
H457 = 0, "Suspended",
M457 = 0, "Non Payment",
M457 &gt; H457, "Full Payment",
M457 &lt; H457, "Part Payment"
)</f>
        <v>Non Payment</v>
      </c>
      <c r="R457" s="1" t="str">
        <f>_xlfn.IFNA(VLOOKUP(K457,'ESR-DT Mapping'!A:E,5,0),"MD")</f>
        <v>Adetola Macaulay</v>
      </c>
    </row>
    <row r="458" spans="1:18" x14ac:dyDescent="0.25">
      <c r="A458">
        <v>100540199</v>
      </c>
      <c r="B458" s="1" t="s">
        <v>2262</v>
      </c>
      <c r="C458" s="1" t="s">
        <v>2263</v>
      </c>
      <c r="D458" s="1" t="s">
        <v>13</v>
      </c>
      <c r="E458" s="1" t="s">
        <v>14</v>
      </c>
      <c r="F458" s="1" t="s">
        <v>9846</v>
      </c>
      <c r="G458">
        <v>915</v>
      </c>
      <c r="H458">
        <v>45050.03</v>
      </c>
      <c r="I458">
        <v>208226.15</v>
      </c>
      <c r="J458" s="1" t="s">
        <v>89</v>
      </c>
      <c r="K458">
        <v>1000262078</v>
      </c>
      <c r="L458" s="1" t="s">
        <v>2257</v>
      </c>
      <c r="M458">
        <v>55000</v>
      </c>
      <c r="N458" s="2">
        <v>45827</v>
      </c>
      <c r="O458">
        <f t="shared" si="7"/>
        <v>9949.9700000000012</v>
      </c>
      <c r="P458">
        <f>IF(Customer_listing_Active_And_Suspended[[#This Row],[Current Bill]] &lt;= Customer_listing_Active_And_Suspended[[#This Row],[CURRENT PAYMENT]], 0,Customer_listing_Active_And_Suspended[[#This Row],[Current Bill]]-Customer_listing_Active_And_Suspended[[#This Row],[CURRENT PAYMENT]])</f>
        <v>0</v>
      </c>
      <c r="Q458" s="1" t="str" cm="1">
        <f t="array" ref="Q458">_xlfn.SWITCH(TRUE,
H458 = 0, "Suspended",
M458 = 0, "Non Payment",
M458 &gt; H458, "Full Payment",
M458 &lt; H458, "Part Payment"
)</f>
        <v>Full Payment</v>
      </c>
      <c r="R458" s="1" t="str">
        <f>_xlfn.IFNA(VLOOKUP(K458,'ESR-DT Mapping'!A:E,5,0),"MD")</f>
        <v>Adetola Macaulay</v>
      </c>
    </row>
    <row r="459" spans="1:18" x14ac:dyDescent="0.25">
      <c r="A459">
        <v>102725488</v>
      </c>
      <c r="B459" s="1" t="s">
        <v>4123</v>
      </c>
      <c r="C459" s="1" t="s">
        <v>4124</v>
      </c>
      <c r="D459" s="1" t="s">
        <v>13</v>
      </c>
      <c r="E459" s="1" t="s">
        <v>34</v>
      </c>
      <c r="F459" s="1" t="s">
        <v>9846</v>
      </c>
      <c r="G459">
        <v>0</v>
      </c>
      <c r="H459">
        <v>0</v>
      </c>
      <c r="I459">
        <v>0.14000000000000001</v>
      </c>
      <c r="J459" s="1" t="s">
        <v>89</v>
      </c>
      <c r="K459">
        <v>1000262078</v>
      </c>
      <c r="L459" s="1" t="s">
        <v>2257</v>
      </c>
      <c r="N459" s="2"/>
      <c r="O459">
        <f t="shared" si="7"/>
        <v>0</v>
      </c>
      <c r="P459">
        <f>IF(Customer_listing_Active_And_Suspended[[#This Row],[Current Bill]] &lt;= Customer_listing_Active_And_Suspended[[#This Row],[CURRENT PAYMENT]], 0,Customer_listing_Active_And_Suspended[[#This Row],[Current Bill]]-Customer_listing_Active_And_Suspended[[#This Row],[CURRENT PAYMENT]])</f>
        <v>0</v>
      </c>
      <c r="Q459" s="1" t="str" cm="1">
        <f t="array" ref="Q459">_xlfn.SWITCH(TRUE,
H459 = 0, "Suspended",
M459 = 0, "Non Payment",
M459 &gt; H459, "Full Payment",
M459 &lt; H459, "Part Payment"
)</f>
        <v>Suspended</v>
      </c>
      <c r="R459" s="1" t="str">
        <f>_xlfn.IFNA(VLOOKUP(K459,'ESR-DT Mapping'!A:E,5,0),"MD")</f>
        <v>Adetola Macaulay</v>
      </c>
    </row>
    <row r="460" spans="1:18" x14ac:dyDescent="0.25">
      <c r="A460">
        <v>100539969</v>
      </c>
      <c r="B460" s="1" t="s">
        <v>2255</v>
      </c>
      <c r="C460" s="1" t="s">
        <v>2256</v>
      </c>
      <c r="D460" s="1" t="s">
        <v>13</v>
      </c>
      <c r="E460" s="1" t="s">
        <v>14</v>
      </c>
      <c r="F460" s="1" t="s">
        <v>9846</v>
      </c>
      <c r="G460">
        <v>915</v>
      </c>
      <c r="H460">
        <v>45050.03</v>
      </c>
      <c r="I460">
        <v>218832.04</v>
      </c>
      <c r="J460" s="1" t="s">
        <v>89</v>
      </c>
      <c r="K460">
        <v>1000262078</v>
      </c>
      <c r="L460" s="1" t="s">
        <v>2257</v>
      </c>
      <c r="M460">
        <v>36000</v>
      </c>
      <c r="N460" s="2">
        <v>45827</v>
      </c>
      <c r="O460">
        <f t="shared" si="7"/>
        <v>0</v>
      </c>
      <c r="P460">
        <f>IF(Customer_listing_Active_And_Suspended[[#This Row],[Current Bill]] &lt;= Customer_listing_Active_And_Suspended[[#This Row],[CURRENT PAYMENT]], 0,Customer_listing_Active_And_Suspended[[#This Row],[Current Bill]]-Customer_listing_Active_And_Suspended[[#This Row],[CURRENT PAYMENT]])</f>
        <v>9050.0299999999988</v>
      </c>
      <c r="Q460" s="1" t="str" cm="1">
        <f t="array" ref="Q460">_xlfn.SWITCH(TRUE,
H460 = 0, "Suspended",
M460 = 0, "Non Payment",
M460 &gt; H460, "Full Payment",
M460 &lt; H460, "Part Payment"
)</f>
        <v>Part Payment</v>
      </c>
      <c r="R460" s="1" t="str">
        <f>_xlfn.IFNA(VLOOKUP(K460,'ESR-DT Mapping'!A:E,5,0),"MD")</f>
        <v>Adetola Macaulay</v>
      </c>
    </row>
    <row r="461" spans="1:18" x14ac:dyDescent="0.25">
      <c r="A461">
        <v>100540324</v>
      </c>
      <c r="B461" s="1" t="s">
        <v>789</v>
      </c>
      <c r="C461" s="1" t="s">
        <v>790</v>
      </c>
      <c r="D461" s="1" t="s">
        <v>13</v>
      </c>
      <c r="E461" s="1" t="s">
        <v>34</v>
      </c>
      <c r="F461" s="1" t="s">
        <v>9846</v>
      </c>
      <c r="G461">
        <v>0</v>
      </c>
      <c r="H461">
        <v>0</v>
      </c>
      <c r="I461">
        <v>380211.39</v>
      </c>
      <c r="J461" s="1" t="s">
        <v>89</v>
      </c>
      <c r="K461">
        <v>1000264722</v>
      </c>
      <c r="L461" s="1" t="s">
        <v>791</v>
      </c>
      <c r="N461" s="2"/>
      <c r="O461">
        <f t="shared" si="7"/>
        <v>0</v>
      </c>
      <c r="P461">
        <f>IF(Customer_listing_Active_And_Suspended[[#This Row],[Current Bill]] &lt;= Customer_listing_Active_And_Suspended[[#This Row],[CURRENT PAYMENT]], 0,Customer_listing_Active_And_Suspended[[#This Row],[Current Bill]]-Customer_listing_Active_And_Suspended[[#This Row],[CURRENT PAYMENT]])</f>
        <v>0</v>
      </c>
      <c r="Q461" s="1" t="str" cm="1">
        <f t="array" ref="Q461">_xlfn.SWITCH(TRUE,
H461 = 0, "Suspended",
M461 = 0, "Non Payment",
M461 &gt; H461, "Full Payment",
M461 &lt; H461, "Part Payment"
)</f>
        <v>Suspended</v>
      </c>
      <c r="R461" s="1" t="str">
        <f>_xlfn.IFNA(VLOOKUP(K461,'ESR-DT Mapping'!A:E,5,0),"MD")</f>
        <v>Adetola Macaulay</v>
      </c>
    </row>
    <row r="462" spans="1:18" x14ac:dyDescent="0.25">
      <c r="A462">
        <v>100538904</v>
      </c>
      <c r="B462" s="1" t="s">
        <v>2260</v>
      </c>
      <c r="C462" s="1" t="s">
        <v>2261</v>
      </c>
      <c r="D462" s="1" t="s">
        <v>13</v>
      </c>
      <c r="E462" s="1" t="s">
        <v>14</v>
      </c>
      <c r="F462" s="1" t="s">
        <v>9846</v>
      </c>
      <c r="G462">
        <v>915</v>
      </c>
      <c r="H462">
        <v>45050.03</v>
      </c>
      <c r="I462">
        <v>120200.23</v>
      </c>
      <c r="J462" s="1" t="s">
        <v>89</v>
      </c>
      <c r="K462">
        <v>1000264722</v>
      </c>
      <c r="L462" s="1" t="s">
        <v>791</v>
      </c>
      <c r="M462">
        <v>40000</v>
      </c>
      <c r="N462" s="2">
        <v>45827</v>
      </c>
      <c r="O462">
        <f t="shared" si="7"/>
        <v>0</v>
      </c>
      <c r="P462">
        <f>IF(Customer_listing_Active_And_Suspended[[#This Row],[Current Bill]] &lt;= Customer_listing_Active_And_Suspended[[#This Row],[CURRENT PAYMENT]], 0,Customer_listing_Active_And_Suspended[[#This Row],[Current Bill]]-Customer_listing_Active_And_Suspended[[#This Row],[CURRENT PAYMENT]])</f>
        <v>5050.0299999999988</v>
      </c>
      <c r="Q462" s="1" t="str" cm="1">
        <f t="array" ref="Q462">_xlfn.SWITCH(TRUE,
H462 = 0, "Suspended",
M462 = 0, "Non Payment",
M462 &gt; H462, "Full Payment",
M462 &lt; H462, "Part Payment"
)</f>
        <v>Part Payment</v>
      </c>
      <c r="R462" s="1" t="str">
        <f>_xlfn.IFNA(VLOOKUP(K462,'ESR-DT Mapping'!A:E,5,0),"MD")</f>
        <v>Adetola Macaulay</v>
      </c>
    </row>
    <row r="463" spans="1:18" x14ac:dyDescent="0.25">
      <c r="A463">
        <v>100539725</v>
      </c>
      <c r="B463" s="1" t="s">
        <v>8546</v>
      </c>
      <c r="C463" s="1" t="s">
        <v>8547</v>
      </c>
      <c r="D463" s="1" t="s">
        <v>13</v>
      </c>
      <c r="E463" s="1" t="s">
        <v>14</v>
      </c>
      <c r="F463" s="1" t="s">
        <v>9846</v>
      </c>
      <c r="G463">
        <v>915</v>
      </c>
      <c r="H463">
        <v>45050.03</v>
      </c>
      <c r="I463">
        <v>280872.44</v>
      </c>
      <c r="J463" s="1" t="s">
        <v>89</v>
      </c>
      <c r="K463">
        <v>1000264722</v>
      </c>
      <c r="L463" s="1" t="s">
        <v>791</v>
      </c>
      <c r="M463">
        <v>64600</v>
      </c>
      <c r="N463" s="2">
        <v>45827</v>
      </c>
      <c r="O463">
        <f t="shared" si="7"/>
        <v>19549.97</v>
      </c>
      <c r="P463">
        <f>IF(Customer_listing_Active_And_Suspended[[#This Row],[Current Bill]] &lt;= Customer_listing_Active_And_Suspended[[#This Row],[CURRENT PAYMENT]], 0,Customer_listing_Active_And_Suspended[[#This Row],[Current Bill]]-Customer_listing_Active_And_Suspended[[#This Row],[CURRENT PAYMENT]])</f>
        <v>0</v>
      </c>
      <c r="Q463" s="1" t="str" cm="1">
        <f t="array" ref="Q463">_xlfn.SWITCH(TRUE,
H463 = 0, "Suspended",
M463 = 0, "Non Payment",
M463 &gt; H463, "Full Payment",
M463 &lt; H463, "Part Payment"
)</f>
        <v>Full Payment</v>
      </c>
      <c r="R463" s="1" t="str">
        <f>_xlfn.IFNA(VLOOKUP(K463,'ESR-DT Mapping'!A:E,5,0),"MD")</f>
        <v>Adetola Macaulay</v>
      </c>
    </row>
    <row r="464" spans="1:18" x14ac:dyDescent="0.25">
      <c r="A464">
        <v>100537089</v>
      </c>
      <c r="B464" s="1" t="s">
        <v>1667</v>
      </c>
      <c r="C464" s="1" t="s">
        <v>1668</v>
      </c>
      <c r="D464" s="1" t="s">
        <v>13</v>
      </c>
      <c r="E464" s="1" t="s">
        <v>14</v>
      </c>
      <c r="F464" s="1" t="s">
        <v>9846</v>
      </c>
      <c r="G464">
        <v>915</v>
      </c>
      <c r="H464">
        <v>45050.03</v>
      </c>
      <c r="I464">
        <v>83262.100000000006</v>
      </c>
      <c r="J464" s="1" t="s">
        <v>89</v>
      </c>
      <c r="K464">
        <v>1000264722</v>
      </c>
      <c r="L464" s="1" t="s">
        <v>791</v>
      </c>
      <c r="M464">
        <v>46000</v>
      </c>
      <c r="N464" s="2">
        <v>45811</v>
      </c>
      <c r="O464">
        <f t="shared" si="7"/>
        <v>949.97000000000116</v>
      </c>
      <c r="P464">
        <f>IF(Customer_listing_Active_And_Suspended[[#This Row],[Current Bill]] &lt;= Customer_listing_Active_And_Suspended[[#This Row],[CURRENT PAYMENT]], 0,Customer_listing_Active_And_Suspended[[#This Row],[Current Bill]]-Customer_listing_Active_And_Suspended[[#This Row],[CURRENT PAYMENT]])</f>
        <v>0</v>
      </c>
      <c r="Q464" s="1" t="str" cm="1">
        <f t="array" ref="Q464">_xlfn.SWITCH(TRUE,
H464 = 0, "Suspended",
M464 = 0, "Non Payment",
M464 &gt; H464, "Full Payment",
M464 &lt; H464, "Part Payment"
)</f>
        <v>Full Payment</v>
      </c>
      <c r="R464" s="1" t="str">
        <f>_xlfn.IFNA(VLOOKUP(K464,'ESR-DT Mapping'!A:E,5,0),"MD")</f>
        <v>Adetola Macaulay</v>
      </c>
    </row>
    <row r="465" spans="1:18" x14ac:dyDescent="0.25">
      <c r="A465">
        <v>102044340</v>
      </c>
      <c r="B465" s="1" t="s">
        <v>7375</v>
      </c>
      <c r="C465" s="1" t="s">
        <v>7376</v>
      </c>
      <c r="D465" s="1" t="s">
        <v>13</v>
      </c>
      <c r="E465" s="1" t="s">
        <v>14</v>
      </c>
      <c r="F465" s="1" t="s">
        <v>9846</v>
      </c>
      <c r="G465">
        <v>915</v>
      </c>
      <c r="H465">
        <v>45050.03</v>
      </c>
      <c r="I465">
        <v>168541.09</v>
      </c>
      <c r="J465" s="1" t="s">
        <v>89</v>
      </c>
      <c r="K465">
        <v>1000263313</v>
      </c>
      <c r="L465" s="1" t="s">
        <v>5283</v>
      </c>
      <c r="N465" s="2">
        <v>45706</v>
      </c>
      <c r="O465">
        <f t="shared" si="7"/>
        <v>0</v>
      </c>
      <c r="P465">
        <f>IF(Customer_listing_Active_And_Suspended[[#This Row],[Current Bill]] &lt;= Customer_listing_Active_And_Suspended[[#This Row],[CURRENT PAYMENT]], 0,Customer_listing_Active_And_Suspended[[#This Row],[Current Bill]]-Customer_listing_Active_And_Suspended[[#This Row],[CURRENT PAYMENT]])</f>
        <v>45050.03</v>
      </c>
      <c r="Q465" s="1" t="str" cm="1">
        <f t="array" ref="Q465">_xlfn.SWITCH(TRUE,
H465 = 0, "Suspended",
M465 = 0, "Non Payment",
M465 &gt; H465, "Full Payment",
M465 &lt; H465, "Part Payment"
)</f>
        <v>Non Payment</v>
      </c>
      <c r="R465" s="1" t="str">
        <f>_xlfn.IFNA(VLOOKUP(K465,'ESR-DT Mapping'!A:E,5,0),"MD")</f>
        <v xml:space="preserve">Felix O. Akinola </v>
      </c>
    </row>
    <row r="466" spans="1:18" x14ac:dyDescent="0.25">
      <c r="A466">
        <v>102674968</v>
      </c>
      <c r="B466" s="1" t="s">
        <v>7399</v>
      </c>
      <c r="C466" s="1" t="s">
        <v>7400</v>
      </c>
      <c r="D466" s="1" t="s">
        <v>13</v>
      </c>
      <c r="E466" s="1" t="s">
        <v>14</v>
      </c>
      <c r="F466" s="1" t="s">
        <v>9846</v>
      </c>
      <c r="G466">
        <v>915</v>
      </c>
      <c r="H466">
        <v>45050.03</v>
      </c>
      <c r="I466">
        <v>409870.28</v>
      </c>
      <c r="J466" s="1" t="s">
        <v>89</v>
      </c>
      <c r="K466">
        <v>1000263313</v>
      </c>
      <c r="L466" s="1" t="s">
        <v>5283</v>
      </c>
      <c r="N466" s="2">
        <v>45434</v>
      </c>
      <c r="O466">
        <f t="shared" si="7"/>
        <v>0</v>
      </c>
      <c r="P466">
        <f>IF(Customer_listing_Active_And_Suspended[[#This Row],[Current Bill]] &lt;= Customer_listing_Active_And_Suspended[[#This Row],[CURRENT PAYMENT]], 0,Customer_listing_Active_And_Suspended[[#This Row],[Current Bill]]-Customer_listing_Active_And_Suspended[[#This Row],[CURRENT PAYMENT]])</f>
        <v>45050.03</v>
      </c>
      <c r="Q466" s="1" t="str" cm="1">
        <f t="array" ref="Q466">_xlfn.SWITCH(TRUE,
H466 = 0, "Suspended",
M466 = 0, "Non Payment",
M466 &gt; H466, "Full Payment",
M466 &lt; H466, "Part Payment"
)</f>
        <v>Non Payment</v>
      </c>
      <c r="R466" s="1" t="str">
        <f>_xlfn.IFNA(VLOOKUP(K466,'ESR-DT Mapping'!A:E,5,0),"MD")</f>
        <v xml:space="preserve">Felix O. Akinola </v>
      </c>
    </row>
    <row r="467" spans="1:18" x14ac:dyDescent="0.25">
      <c r="A467">
        <v>102418979</v>
      </c>
      <c r="B467" s="1" t="s">
        <v>8521</v>
      </c>
      <c r="C467" s="1" t="s">
        <v>8522</v>
      </c>
      <c r="D467" s="1" t="s">
        <v>13</v>
      </c>
      <c r="E467" s="1" t="s">
        <v>14</v>
      </c>
      <c r="F467" s="1" t="s">
        <v>9846</v>
      </c>
      <c r="G467">
        <v>915</v>
      </c>
      <c r="H467">
        <v>45050.03</v>
      </c>
      <c r="I467">
        <v>335733.48</v>
      </c>
      <c r="J467" s="1" t="s">
        <v>89</v>
      </c>
      <c r="K467">
        <v>1000263313</v>
      </c>
      <c r="L467" s="1" t="s">
        <v>5283</v>
      </c>
      <c r="N467" s="2"/>
      <c r="O467">
        <f t="shared" si="7"/>
        <v>0</v>
      </c>
      <c r="P467">
        <f>IF(Customer_listing_Active_And_Suspended[[#This Row],[Current Bill]] &lt;= Customer_listing_Active_And_Suspended[[#This Row],[CURRENT PAYMENT]], 0,Customer_listing_Active_And_Suspended[[#This Row],[Current Bill]]-Customer_listing_Active_And_Suspended[[#This Row],[CURRENT PAYMENT]])</f>
        <v>45050.03</v>
      </c>
      <c r="Q467" s="1" t="str" cm="1">
        <f t="array" ref="Q467">_xlfn.SWITCH(TRUE,
H467 = 0, "Suspended",
M467 = 0, "Non Payment",
M467 &gt; H467, "Full Payment",
M467 &lt; H467, "Part Payment"
)</f>
        <v>Non Payment</v>
      </c>
      <c r="R467" s="1" t="str">
        <f>_xlfn.IFNA(VLOOKUP(K467,'ESR-DT Mapping'!A:E,5,0),"MD")</f>
        <v xml:space="preserve">Felix O. Akinola </v>
      </c>
    </row>
    <row r="468" spans="1:18" x14ac:dyDescent="0.25">
      <c r="A468">
        <v>102223843</v>
      </c>
      <c r="B468" s="1" t="s">
        <v>7393</v>
      </c>
      <c r="C468" s="1" t="s">
        <v>7394</v>
      </c>
      <c r="D468" s="1" t="s">
        <v>13</v>
      </c>
      <c r="E468" s="1" t="s">
        <v>14</v>
      </c>
      <c r="F468" s="1" t="s">
        <v>9846</v>
      </c>
      <c r="G468">
        <v>915</v>
      </c>
      <c r="H468">
        <v>45050.03</v>
      </c>
      <c r="I468">
        <v>335733.48</v>
      </c>
      <c r="J468" s="1" t="s">
        <v>89</v>
      </c>
      <c r="K468">
        <v>1000263313</v>
      </c>
      <c r="L468" s="1" t="s">
        <v>5283</v>
      </c>
      <c r="N468" s="2">
        <v>44716</v>
      </c>
      <c r="O468">
        <f t="shared" si="7"/>
        <v>0</v>
      </c>
      <c r="P468">
        <f>IF(Customer_listing_Active_And_Suspended[[#This Row],[Current Bill]] &lt;= Customer_listing_Active_And_Suspended[[#This Row],[CURRENT PAYMENT]], 0,Customer_listing_Active_And_Suspended[[#This Row],[Current Bill]]-Customer_listing_Active_And_Suspended[[#This Row],[CURRENT PAYMENT]])</f>
        <v>45050.03</v>
      </c>
      <c r="Q468" s="1" t="str" cm="1">
        <f t="array" ref="Q468">_xlfn.SWITCH(TRUE,
H468 = 0, "Suspended",
M468 = 0, "Non Payment",
M468 &gt; H468, "Full Payment",
M468 &lt; H468, "Part Payment"
)</f>
        <v>Non Payment</v>
      </c>
      <c r="R468" s="1" t="str">
        <f>_xlfn.IFNA(VLOOKUP(K468,'ESR-DT Mapping'!A:E,5,0),"MD")</f>
        <v xml:space="preserve">Felix O. Akinola </v>
      </c>
    </row>
    <row r="469" spans="1:18" x14ac:dyDescent="0.25">
      <c r="A469">
        <v>102176578</v>
      </c>
      <c r="B469" s="1" t="s">
        <v>7384</v>
      </c>
      <c r="C469" s="1" t="s">
        <v>7385</v>
      </c>
      <c r="D469" s="1" t="s">
        <v>13</v>
      </c>
      <c r="E469" s="1" t="s">
        <v>14</v>
      </c>
      <c r="F469" s="1" t="s">
        <v>9846</v>
      </c>
      <c r="G469">
        <v>915</v>
      </c>
      <c r="H469">
        <v>45050.03</v>
      </c>
      <c r="I469">
        <v>335733.48</v>
      </c>
      <c r="J469" s="1" t="s">
        <v>89</v>
      </c>
      <c r="K469">
        <v>1000263313</v>
      </c>
      <c r="L469" s="1" t="s">
        <v>5283</v>
      </c>
      <c r="N469" s="2"/>
      <c r="O469">
        <f t="shared" si="7"/>
        <v>0</v>
      </c>
      <c r="P469">
        <f>IF(Customer_listing_Active_And_Suspended[[#This Row],[Current Bill]] &lt;= Customer_listing_Active_And_Suspended[[#This Row],[CURRENT PAYMENT]], 0,Customer_listing_Active_And_Suspended[[#This Row],[Current Bill]]-Customer_listing_Active_And_Suspended[[#This Row],[CURRENT PAYMENT]])</f>
        <v>45050.03</v>
      </c>
      <c r="Q469" s="1" t="str" cm="1">
        <f t="array" ref="Q469">_xlfn.SWITCH(TRUE,
H469 = 0, "Suspended",
M469 = 0, "Non Payment",
M469 &gt; H469, "Full Payment",
M469 &lt; H469, "Part Payment"
)</f>
        <v>Non Payment</v>
      </c>
      <c r="R469" s="1" t="str">
        <f>_xlfn.IFNA(VLOOKUP(K469,'ESR-DT Mapping'!A:E,5,0),"MD")</f>
        <v xml:space="preserve">Felix O. Akinola </v>
      </c>
    </row>
    <row r="470" spans="1:18" x14ac:dyDescent="0.25">
      <c r="A470">
        <v>102188642</v>
      </c>
      <c r="B470" s="1" t="s">
        <v>7384</v>
      </c>
      <c r="C470" s="1" t="s">
        <v>7395</v>
      </c>
      <c r="D470" s="1" t="s">
        <v>13</v>
      </c>
      <c r="E470" s="1" t="s">
        <v>14</v>
      </c>
      <c r="F470" s="1" t="s">
        <v>9846</v>
      </c>
      <c r="G470">
        <v>915</v>
      </c>
      <c r="H470">
        <v>45050.03</v>
      </c>
      <c r="I470">
        <v>335733.48</v>
      </c>
      <c r="J470" s="1" t="s">
        <v>89</v>
      </c>
      <c r="K470">
        <v>1000263313</v>
      </c>
      <c r="L470" s="1" t="s">
        <v>5283</v>
      </c>
      <c r="N470" s="2"/>
      <c r="O470">
        <f t="shared" si="7"/>
        <v>0</v>
      </c>
      <c r="P470">
        <f>IF(Customer_listing_Active_And_Suspended[[#This Row],[Current Bill]] &lt;= Customer_listing_Active_And_Suspended[[#This Row],[CURRENT PAYMENT]], 0,Customer_listing_Active_And_Suspended[[#This Row],[Current Bill]]-Customer_listing_Active_And_Suspended[[#This Row],[CURRENT PAYMENT]])</f>
        <v>45050.03</v>
      </c>
      <c r="Q470" s="1" t="str" cm="1">
        <f t="array" ref="Q470">_xlfn.SWITCH(TRUE,
H470 = 0, "Suspended",
M470 = 0, "Non Payment",
M470 &gt; H470, "Full Payment",
M470 &lt; H470, "Part Payment"
)</f>
        <v>Non Payment</v>
      </c>
      <c r="R470" s="1" t="str">
        <f>_xlfn.IFNA(VLOOKUP(K470,'ESR-DT Mapping'!A:E,5,0),"MD")</f>
        <v xml:space="preserve">Felix O. Akinola </v>
      </c>
    </row>
    <row r="471" spans="1:18" x14ac:dyDescent="0.25">
      <c r="A471">
        <v>102217581</v>
      </c>
      <c r="B471" s="1" t="s">
        <v>7397</v>
      </c>
      <c r="C471" s="1" t="s">
        <v>7398</v>
      </c>
      <c r="D471" s="1" t="s">
        <v>13</v>
      </c>
      <c r="E471" s="1" t="s">
        <v>14</v>
      </c>
      <c r="F471" s="1" t="s">
        <v>9846</v>
      </c>
      <c r="G471">
        <v>915</v>
      </c>
      <c r="H471">
        <v>45050.03</v>
      </c>
      <c r="I471">
        <v>335733.48</v>
      </c>
      <c r="J471" s="1" t="s">
        <v>89</v>
      </c>
      <c r="K471">
        <v>1000263313</v>
      </c>
      <c r="L471" s="1" t="s">
        <v>5283</v>
      </c>
      <c r="N471" s="2"/>
      <c r="O471">
        <f t="shared" si="7"/>
        <v>0</v>
      </c>
      <c r="P471">
        <f>IF(Customer_listing_Active_And_Suspended[[#This Row],[Current Bill]] &lt;= Customer_listing_Active_And_Suspended[[#This Row],[CURRENT PAYMENT]], 0,Customer_listing_Active_And_Suspended[[#This Row],[Current Bill]]-Customer_listing_Active_And_Suspended[[#This Row],[CURRENT PAYMENT]])</f>
        <v>45050.03</v>
      </c>
      <c r="Q471" s="1" t="str" cm="1">
        <f t="array" ref="Q471">_xlfn.SWITCH(TRUE,
H471 = 0, "Suspended",
M471 = 0, "Non Payment",
M471 &gt; H471, "Full Payment",
M471 &lt; H471, "Part Payment"
)</f>
        <v>Non Payment</v>
      </c>
      <c r="R471" s="1" t="str">
        <f>_xlfn.IFNA(VLOOKUP(K471,'ESR-DT Mapping'!A:E,5,0),"MD")</f>
        <v xml:space="preserve">Felix O. Akinola </v>
      </c>
    </row>
    <row r="472" spans="1:18" x14ac:dyDescent="0.25">
      <c r="A472">
        <v>102190889</v>
      </c>
      <c r="B472" s="1" t="s">
        <v>8523</v>
      </c>
      <c r="C472" s="1" t="s">
        <v>8524</v>
      </c>
      <c r="D472" s="1" t="s">
        <v>13</v>
      </c>
      <c r="E472" s="1" t="s">
        <v>14</v>
      </c>
      <c r="F472" s="1" t="s">
        <v>9846</v>
      </c>
      <c r="G472">
        <v>915</v>
      </c>
      <c r="H472">
        <v>45050.03</v>
      </c>
      <c r="I472">
        <v>335733.48</v>
      </c>
      <c r="J472" s="1" t="s">
        <v>89</v>
      </c>
      <c r="K472">
        <v>1000263313</v>
      </c>
      <c r="L472" s="1" t="s">
        <v>5283</v>
      </c>
      <c r="N472" s="2"/>
      <c r="O472">
        <f t="shared" si="7"/>
        <v>0</v>
      </c>
      <c r="P472">
        <f>IF(Customer_listing_Active_And_Suspended[[#This Row],[Current Bill]] &lt;= Customer_listing_Active_And_Suspended[[#This Row],[CURRENT PAYMENT]], 0,Customer_listing_Active_And_Suspended[[#This Row],[Current Bill]]-Customer_listing_Active_And_Suspended[[#This Row],[CURRENT PAYMENT]])</f>
        <v>45050.03</v>
      </c>
      <c r="Q472" s="1" t="str" cm="1">
        <f t="array" ref="Q472">_xlfn.SWITCH(TRUE,
H472 = 0, "Suspended",
M472 = 0, "Non Payment",
M472 &gt; H472, "Full Payment",
M472 &lt; H472, "Part Payment"
)</f>
        <v>Non Payment</v>
      </c>
      <c r="R472" s="1" t="str">
        <f>_xlfn.IFNA(VLOOKUP(K472,'ESR-DT Mapping'!A:E,5,0),"MD")</f>
        <v xml:space="preserve">Felix O. Akinola </v>
      </c>
    </row>
    <row r="473" spans="1:18" x14ac:dyDescent="0.25">
      <c r="A473">
        <v>102418583</v>
      </c>
      <c r="B473" s="1" t="s">
        <v>7388</v>
      </c>
      <c r="C473" s="1" t="s">
        <v>7377</v>
      </c>
      <c r="D473" s="1" t="s">
        <v>13</v>
      </c>
      <c r="E473" s="1" t="s">
        <v>14</v>
      </c>
      <c r="F473" s="1" t="s">
        <v>9846</v>
      </c>
      <c r="G473">
        <v>915</v>
      </c>
      <c r="H473">
        <v>45050.03</v>
      </c>
      <c r="I473">
        <v>963228.69</v>
      </c>
      <c r="J473" s="1" t="s">
        <v>89</v>
      </c>
      <c r="K473">
        <v>1000263313</v>
      </c>
      <c r="L473" s="1" t="s">
        <v>5283</v>
      </c>
      <c r="N473" s="2">
        <v>45562</v>
      </c>
      <c r="O473">
        <f t="shared" si="7"/>
        <v>0</v>
      </c>
      <c r="P473">
        <f>IF(Customer_listing_Active_And_Suspended[[#This Row],[Current Bill]] &lt;= Customer_listing_Active_And_Suspended[[#This Row],[CURRENT PAYMENT]], 0,Customer_listing_Active_And_Suspended[[#This Row],[Current Bill]]-Customer_listing_Active_And_Suspended[[#This Row],[CURRENT PAYMENT]])</f>
        <v>45050.03</v>
      </c>
      <c r="Q473" s="1" t="str" cm="1">
        <f t="array" ref="Q473">_xlfn.SWITCH(TRUE,
H473 = 0, "Suspended",
M473 = 0, "Non Payment",
M473 &gt; H473, "Full Payment",
M473 &lt; H473, "Part Payment"
)</f>
        <v>Non Payment</v>
      </c>
      <c r="R473" s="1" t="str">
        <f>_xlfn.IFNA(VLOOKUP(K473,'ESR-DT Mapping'!A:E,5,0),"MD")</f>
        <v xml:space="preserve">Felix O. Akinola </v>
      </c>
    </row>
    <row r="474" spans="1:18" x14ac:dyDescent="0.25">
      <c r="A474">
        <v>102180834</v>
      </c>
      <c r="B474" s="1" t="s">
        <v>3156</v>
      </c>
      <c r="C474" s="1" t="s">
        <v>7377</v>
      </c>
      <c r="D474" s="1" t="s">
        <v>13</v>
      </c>
      <c r="E474" s="1" t="s">
        <v>14</v>
      </c>
      <c r="F474" s="1" t="s">
        <v>9846</v>
      </c>
      <c r="G474">
        <v>915</v>
      </c>
      <c r="H474">
        <v>45050.03</v>
      </c>
      <c r="I474">
        <v>432615.08</v>
      </c>
      <c r="J474" s="1" t="s">
        <v>89</v>
      </c>
      <c r="K474">
        <v>1000263313</v>
      </c>
      <c r="L474" s="1" t="s">
        <v>5283</v>
      </c>
      <c r="N474" s="2">
        <v>45562</v>
      </c>
      <c r="O474">
        <f t="shared" si="7"/>
        <v>0</v>
      </c>
      <c r="P474">
        <f>IF(Customer_listing_Active_And_Suspended[[#This Row],[Current Bill]] &lt;= Customer_listing_Active_And_Suspended[[#This Row],[CURRENT PAYMENT]], 0,Customer_listing_Active_And_Suspended[[#This Row],[Current Bill]]-Customer_listing_Active_And_Suspended[[#This Row],[CURRENT PAYMENT]])</f>
        <v>45050.03</v>
      </c>
      <c r="Q474" s="1" t="str" cm="1">
        <f t="array" ref="Q474">_xlfn.SWITCH(TRUE,
H474 = 0, "Suspended",
M474 = 0, "Non Payment",
M474 &gt; H474, "Full Payment",
M474 &lt; H474, "Part Payment"
)</f>
        <v>Non Payment</v>
      </c>
      <c r="R474" s="1" t="str">
        <f>_xlfn.IFNA(VLOOKUP(K474,'ESR-DT Mapping'!A:E,5,0),"MD")</f>
        <v xml:space="preserve">Felix O. Akinola </v>
      </c>
    </row>
    <row r="475" spans="1:18" x14ac:dyDescent="0.25">
      <c r="A475">
        <v>102180833</v>
      </c>
      <c r="B475" s="1" t="s">
        <v>7386</v>
      </c>
      <c r="C475" s="1" t="s">
        <v>7387</v>
      </c>
      <c r="D475" s="1" t="s">
        <v>13</v>
      </c>
      <c r="E475" s="1" t="s">
        <v>14</v>
      </c>
      <c r="F475" s="1" t="s">
        <v>9846</v>
      </c>
      <c r="G475">
        <v>915</v>
      </c>
      <c r="H475">
        <v>45050.03</v>
      </c>
      <c r="I475">
        <v>412737.88</v>
      </c>
      <c r="J475" s="1" t="s">
        <v>89</v>
      </c>
      <c r="K475">
        <v>1000263313</v>
      </c>
      <c r="L475" s="1" t="s">
        <v>5283</v>
      </c>
      <c r="N475" s="2">
        <v>45562</v>
      </c>
      <c r="O475">
        <f t="shared" si="7"/>
        <v>0</v>
      </c>
      <c r="P475">
        <f>IF(Customer_listing_Active_And_Suspended[[#This Row],[Current Bill]] &lt;= Customer_listing_Active_And_Suspended[[#This Row],[CURRENT PAYMENT]], 0,Customer_listing_Active_And_Suspended[[#This Row],[Current Bill]]-Customer_listing_Active_And_Suspended[[#This Row],[CURRENT PAYMENT]])</f>
        <v>45050.03</v>
      </c>
      <c r="Q475" s="1" t="str" cm="1">
        <f t="array" ref="Q475">_xlfn.SWITCH(TRUE,
H475 = 0, "Suspended",
M475 = 0, "Non Payment",
M475 &gt; H475, "Full Payment",
M475 &lt; H475, "Part Payment"
)</f>
        <v>Non Payment</v>
      </c>
      <c r="R475" s="1" t="str">
        <f>_xlfn.IFNA(VLOOKUP(K475,'ESR-DT Mapping'!A:E,5,0),"MD")</f>
        <v xml:space="preserve">Felix O. Akinola </v>
      </c>
    </row>
    <row r="476" spans="1:18" x14ac:dyDescent="0.25">
      <c r="A476">
        <v>102425005</v>
      </c>
      <c r="B476" s="1" t="s">
        <v>5281</v>
      </c>
      <c r="C476" s="1" t="s">
        <v>5282</v>
      </c>
      <c r="D476" s="1" t="s">
        <v>13</v>
      </c>
      <c r="E476" s="1" t="s">
        <v>14</v>
      </c>
      <c r="F476" s="1" t="s">
        <v>9846</v>
      </c>
      <c r="G476">
        <v>195</v>
      </c>
      <c r="H476">
        <v>9600.83</v>
      </c>
      <c r="I476">
        <v>18345.64</v>
      </c>
      <c r="J476" s="1" t="s">
        <v>89</v>
      </c>
      <c r="K476">
        <v>1000263313</v>
      </c>
      <c r="L476" s="1" t="s">
        <v>5283</v>
      </c>
      <c r="M476">
        <v>10000</v>
      </c>
      <c r="N476" s="2">
        <v>45810</v>
      </c>
      <c r="O476">
        <f t="shared" si="7"/>
        <v>399.17000000000007</v>
      </c>
      <c r="P476">
        <f>IF(Customer_listing_Active_And_Suspended[[#This Row],[Current Bill]] &lt;= Customer_listing_Active_And_Suspended[[#This Row],[CURRENT PAYMENT]], 0,Customer_listing_Active_And_Suspended[[#This Row],[Current Bill]]-Customer_listing_Active_And_Suspended[[#This Row],[CURRENT PAYMENT]])</f>
        <v>0</v>
      </c>
      <c r="Q476" s="1" t="str" cm="1">
        <f t="array" ref="Q476">_xlfn.SWITCH(TRUE,
H476 = 0, "Suspended",
M476 = 0, "Non Payment",
M476 &gt; H476, "Full Payment",
M476 &lt; H476, "Part Payment"
)</f>
        <v>Full Payment</v>
      </c>
      <c r="R476" s="1" t="str">
        <f>_xlfn.IFNA(VLOOKUP(K476,'ESR-DT Mapping'!A:E,5,0),"MD")</f>
        <v xml:space="preserve">Felix O. Akinola </v>
      </c>
    </row>
    <row r="477" spans="1:18" x14ac:dyDescent="0.25">
      <c r="A477">
        <v>102540280</v>
      </c>
      <c r="B477" s="1" t="s">
        <v>7391</v>
      </c>
      <c r="C477" s="1" t="s">
        <v>7392</v>
      </c>
      <c r="D477" s="1" t="s">
        <v>13</v>
      </c>
      <c r="E477" s="1" t="s">
        <v>14</v>
      </c>
      <c r="F477" s="1" t="s">
        <v>9846</v>
      </c>
      <c r="G477">
        <v>915</v>
      </c>
      <c r="H477">
        <v>45050.03</v>
      </c>
      <c r="I477">
        <v>335733.48</v>
      </c>
      <c r="J477" s="1" t="s">
        <v>89</v>
      </c>
      <c r="K477">
        <v>1000263313</v>
      </c>
      <c r="L477" s="1" t="s">
        <v>5283</v>
      </c>
      <c r="N477" s="2"/>
      <c r="O477">
        <f t="shared" si="7"/>
        <v>0</v>
      </c>
      <c r="P477">
        <f>IF(Customer_listing_Active_And_Suspended[[#This Row],[Current Bill]] &lt;= Customer_listing_Active_And_Suspended[[#This Row],[CURRENT PAYMENT]], 0,Customer_listing_Active_And_Suspended[[#This Row],[Current Bill]]-Customer_listing_Active_And_Suspended[[#This Row],[CURRENT PAYMENT]])</f>
        <v>45050.03</v>
      </c>
      <c r="Q477" s="1" t="str" cm="1">
        <f t="array" ref="Q477">_xlfn.SWITCH(TRUE,
H477 = 0, "Suspended",
M477 = 0, "Non Payment",
M477 &gt; H477, "Full Payment",
M477 &lt; H477, "Part Payment"
)</f>
        <v>Non Payment</v>
      </c>
      <c r="R477" s="1" t="str">
        <f>_xlfn.IFNA(VLOOKUP(K477,'ESR-DT Mapping'!A:E,5,0),"MD")</f>
        <v xml:space="preserve">Felix O. Akinola </v>
      </c>
    </row>
    <row r="478" spans="1:18" x14ac:dyDescent="0.25">
      <c r="A478">
        <v>102191603</v>
      </c>
      <c r="B478" s="1" t="s">
        <v>8519</v>
      </c>
      <c r="C478" s="1" t="s">
        <v>8520</v>
      </c>
      <c r="D478" s="1" t="s">
        <v>13</v>
      </c>
      <c r="E478" s="1" t="s">
        <v>14</v>
      </c>
      <c r="F478" s="1" t="s">
        <v>9846</v>
      </c>
      <c r="G478">
        <v>915</v>
      </c>
      <c r="H478">
        <v>45050.03</v>
      </c>
      <c r="I478">
        <v>335733.48</v>
      </c>
      <c r="J478" s="1" t="s">
        <v>89</v>
      </c>
      <c r="K478">
        <v>1000263313</v>
      </c>
      <c r="L478" s="1" t="s">
        <v>5283</v>
      </c>
      <c r="N478" s="2"/>
      <c r="O478">
        <f t="shared" si="7"/>
        <v>0</v>
      </c>
      <c r="P478">
        <f>IF(Customer_listing_Active_And_Suspended[[#This Row],[Current Bill]] &lt;= Customer_listing_Active_And_Suspended[[#This Row],[CURRENT PAYMENT]], 0,Customer_listing_Active_And_Suspended[[#This Row],[Current Bill]]-Customer_listing_Active_And_Suspended[[#This Row],[CURRENT PAYMENT]])</f>
        <v>45050.03</v>
      </c>
      <c r="Q478" s="1" t="str" cm="1">
        <f t="array" ref="Q478">_xlfn.SWITCH(TRUE,
H478 = 0, "Suspended",
M478 = 0, "Non Payment",
M478 &gt; H478, "Full Payment",
M478 &lt; H478, "Part Payment"
)</f>
        <v>Non Payment</v>
      </c>
      <c r="R478" s="1" t="str">
        <f>_xlfn.IFNA(VLOOKUP(K478,'ESR-DT Mapping'!A:E,5,0),"MD")</f>
        <v xml:space="preserve">Felix O. Akinola </v>
      </c>
    </row>
    <row r="479" spans="1:18" x14ac:dyDescent="0.25">
      <c r="A479">
        <v>102539610</v>
      </c>
      <c r="B479" s="1" t="s">
        <v>3156</v>
      </c>
      <c r="C479" s="1" t="s">
        <v>7396</v>
      </c>
      <c r="D479" s="1" t="s">
        <v>13</v>
      </c>
      <c r="E479" s="1" t="s">
        <v>14</v>
      </c>
      <c r="F479" s="1" t="s">
        <v>9846</v>
      </c>
      <c r="G479">
        <v>915</v>
      </c>
      <c r="H479">
        <v>45050.03</v>
      </c>
      <c r="I479">
        <v>335733.48</v>
      </c>
      <c r="J479" s="1" t="s">
        <v>89</v>
      </c>
      <c r="K479">
        <v>1000263313</v>
      </c>
      <c r="L479" s="1" t="s">
        <v>5283</v>
      </c>
      <c r="N479" s="2"/>
      <c r="O479">
        <f t="shared" si="7"/>
        <v>0</v>
      </c>
      <c r="P479">
        <f>IF(Customer_listing_Active_And_Suspended[[#This Row],[Current Bill]] &lt;= Customer_listing_Active_And_Suspended[[#This Row],[CURRENT PAYMENT]], 0,Customer_listing_Active_And_Suspended[[#This Row],[Current Bill]]-Customer_listing_Active_And_Suspended[[#This Row],[CURRENT PAYMENT]])</f>
        <v>45050.03</v>
      </c>
      <c r="Q479" s="1" t="str" cm="1">
        <f t="array" ref="Q479">_xlfn.SWITCH(TRUE,
H479 = 0, "Suspended",
M479 = 0, "Non Payment",
M479 &gt; H479, "Full Payment",
M479 &lt; H479, "Part Payment"
)</f>
        <v>Non Payment</v>
      </c>
      <c r="R479" s="1" t="str">
        <f>_xlfn.IFNA(VLOOKUP(K479,'ESR-DT Mapping'!A:E,5,0),"MD")</f>
        <v xml:space="preserve">Felix O. Akinola </v>
      </c>
    </row>
    <row r="480" spans="1:18" x14ac:dyDescent="0.25">
      <c r="A480">
        <v>100540847</v>
      </c>
      <c r="B480" s="1" t="s">
        <v>7380</v>
      </c>
      <c r="C480" s="1" t="s">
        <v>7381</v>
      </c>
      <c r="D480" s="1" t="s">
        <v>13</v>
      </c>
      <c r="E480" s="1" t="s">
        <v>14</v>
      </c>
      <c r="F480" s="1" t="s">
        <v>9846</v>
      </c>
      <c r="G480">
        <v>915</v>
      </c>
      <c r="H480">
        <v>45050.03</v>
      </c>
      <c r="I480">
        <v>79577.820000000007</v>
      </c>
      <c r="J480" s="1" t="s">
        <v>89</v>
      </c>
      <c r="K480">
        <v>1000263313</v>
      </c>
      <c r="L480" s="1" t="s">
        <v>5283</v>
      </c>
      <c r="M480">
        <v>50000</v>
      </c>
      <c r="N480" s="2">
        <v>45829</v>
      </c>
      <c r="O480">
        <f t="shared" si="7"/>
        <v>4949.9700000000012</v>
      </c>
      <c r="P480">
        <f>IF(Customer_listing_Active_And_Suspended[[#This Row],[Current Bill]] &lt;= Customer_listing_Active_And_Suspended[[#This Row],[CURRENT PAYMENT]], 0,Customer_listing_Active_And_Suspended[[#This Row],[Current Bill]]-Customer_listing_Active_And_Suspended[[#This Row],[CURRENT PAYMENT]])</f>
        <v>0</v>
      </c>
      <c r="Q480" s="1" t="str" cm="1">
        <f t="array" ref="Q480">_xlfn.SWITCH(TRUE,
H480 = 0, "Suspended",
M480 = 0, "Non Payment",
M480 &gt; H480, "Full Payment",
M480 &lt; H480, "Part Payment"
)</f>
        <v>Full Payment</v>
      </c>
      <c r="R480" s="1" t="str">
        <f>_xlfn.IFNA(VLOOKUP(K480,'ESR-DT Mapping'!A:E,5,0),"MD")</f>
        <v xml:space="preserve">Felix O. Akinola </v>
      </c>
    </row>
    <row r="481" spans="1:18" x14ac:dyDescent="0.25">
      <c r="A481">
        <v>102425052</v>
      </c>
      <c r="B481" s="1" t="s">
        <v>7378</v>
      </c>
      <c r="C481" s="1" t="s">
        <v>7379</v>
      </c>
      <c r="D481" s="1" t="s">
        <v>13</v>
      </c>
      <c r="E481" s="1" t="s">
        <v>14</v>
      </c>
      <c r="F481" s="1" t="s">
        <v>9846</v>
      </c>
      <c r="G481">
        <v>915</v>
      </c>
      <c r="H481">
        <v>45050.03</v>
      </c>
      <c r="I481">
        <v>335733.48</v>
      </c>
      <c r="J481" s="1" t="s">
        <v>89</v>
      </c>
      <c r="K481">
        <v>1000263313</v>
      </c>
      <c r="L481" s="1" t="s">
        <v>5283</v>
      </c>
      <c r="N481" s="2"/>
      <c r="O481">
        <f t="shared" si="7"/>
        <v>0</v>
      </c>
      <c r="P481">
        <f>IF(Customer_listing_Active_And_Suspended[[#This Row],[Current Bill]] &lt;= Customer_listing_Active_And_Suspended[[#This Row],[CURRENT PAYMENT]], 0,Customer_listing_Active_And_Suspended[[#This Row],[Current Bill]]-Customer_listing_Active_And_Suspended[[#This Row],[CURRENT PAYMENT]])</f>
        <v>45050.03</v>
      </c>
      <c r="Q481" s="1" t="str" cm="1">
        <f t="array" ref="Q481">_xlfn.SWITCH(TRUE,
H481 = 0, "Suspended",
M481 = 0, "Non Payment",
M481 &gt; H481, "Full Payment",
M481 &lt; H481, "Part Payment"
)</f>
        <v>Non Payment</v>
      </c>
      <c r="R481" s="1" t="str">
        <f>_xlfn.IFNA(VLOOKUP(K481,'ESR-DT Mapping'!A:E,5,0),"MD")</f>
        <v xml:space="preserve">Felix O. Akinola </v>
      </c>
    </row>
    <row r="482" spans="1:18" x14ac:dyDescent="0.25">
      <c r="A482">
        <v>102224685</v>
      </c>
      <c r="B482" s="1" t="s">
        <v>9381</v>
      </c>
      <c r="C482" s="1" t="s">
        <v>9382</v>
      </c>
      <c r="D482" s="1" t="s">
        <v>13</v>
      </c>
      <c r="E482" s="1" t="s">
        <v>14</v>
      </c>
      <c r="F482" s="1" t="s">
        <v>9846</v>
      </c>
      <c r="G482">
        <v>915</v>
      </c>
      <c r="H482">
        <v>45050.03</v>
      </c>
      <c r="I482">
        <v>335733.48</v>
      </c>
      <c r="J482" s="1" t="s">
        <v>89</v>
      </c>
      <c r="K482">
        <v>1000263313</v>
      </c>
      <c r="L482" s="1" t="s">
        <v>5283</v>
      </c>
      <c r="N482" s="2">
        <v>42942</v>
      </c>
      <c r="O482">
        <f t="shared" si="7"/>
        <v>0</v>
      </c>
      <c r="P482">
        <f>IF(Customer_listing_Active_And_Suspended[[#This Row],[Current Bill]] &lt;= Customer_listing_Active_And_Suspended[[#This Row],[CURRENT PAYMENT]], 0,Customer_listing_Active_And_Suspended[[#This Row],[Current Bill]]-Customer_listing_Active_And_Suspended[[#This Row],[CURRENT PAYMENT]])</f>
        <v>45050.03</v>
      </c>
      <c r="Q482" s="1" t="str" cm="1">
        <f t="array" ref="Q482">_xlfn.SWITCH(TRUE,
H482 = 0, "Suspended",
M482 = 0, "Non Payment",
M482 &gt; H482, "Full Payment",
M482 &lt; H482, "Part Payment"
)</f>
        <v>Non Payment</v>
      </c>
      <c r="R482" s="1" t="str">
        <f>_xlfn.IFNA(VLOOKUP(K482,'ESR-DT Mapping'!A:E,5,0),"MD")</f>
        <v xml:space="preserve">Felix O. Akinola </v>
      </c>
    </row>
    <row r="483" spans="1:18" x14ac:dyDescent="0.25">
      <c r="A483">
        <v>102227327</v>
      </c>
      <c r="B483" s="1" t="s">
        <v>7382</v>
      </c>
      <c r="C483" s="1" t="s">
        <v>7383</v>
      </c>
      <c r="D483" s="1" t="s">
        <v>13</v>
      </c>
      <c r="E483" s="1" t="s">
        <v>14</v>
      </c>
      <c r="F483" s="1" t="s">
        <v>9846</v>
      </c>
      <c r="G483">
        <v>915</v>
      </c>
      <c r="H483">
        <v>45050.03</v>
      </c>
      <c r="I483">
        <v>1582902.73</v>
      </c>
      <c r="J483" s="1" t="s">
        <v>89</v>
      </c>
      <c r="K483">
        <v>1000263313</v>
      </c>
      <c r="L483" s="1" t="s">
        <v>5283</v>
      </c>
      <c r="N483" s="2"/>
      <c r="O483">
        <f t="shared" si="7"/>
        <v>0</v>
      </c>
      <c r="P483">
        <f>IF(Customer_listing_Active_And_Suspended[[#This Row],[Current Bill]] &lt;= Customer_listing_Active_And_Suspended[[#This Row],[CURRENT PAYMENT]], 0,Customer_listing_Active_And_Suspended[[#This Row],[Current Bill]]-Customer_listing_Active_And_Suspended[[#This Row],[CURRENT PAYMENT]])</f>
        <v>45050.03</v>
      </c>
      <c r="Q483" s="1" t="str" cm="1">
        <f t="array" ref="Q483">_xlfn.SWITCH(TRUE,
H483 = 0, "Suspended",
M483 = 0, "Non Payment",
M483 &gt; H483, "Full Payment",
M483 &lt; H483, "Part Payment"
)</f>
        <v>Non Payment</v>
      </c>
      <c r="R483" s="1" t="str">
        <f>_xlfn.IFNA(VLOOKUP(K483,'ESR-DT Mapping'!A:E,5,0),"MD")</f>
        <v xml:space="preserve">Felix O. Akinola </v>
      </c>
    </row>
    <row r="484" spans="1:18" x14ac:dyDescent="0.25">
      <c r="A484">
        <v>102175212</v>
      </c>
      <c r="B484" s="1" t="s">
        <v>7389</v>
      </c>
      <c r="C484" s="1" t="s">
        <v>7390</v>
      </c>
      <c r="D484" s="1" t="s">
        <v>13</v>
      </c>
      <c r="E484" s="1" t="s">
        <v>14</v>
      </c>
      <c r="F484" s="1" t="s">
        <v>9846</v>
      </c>
      <c r="G484">
        <v>915</v>
      </c>
      <c r="H484">
        <v>45050.03</v>
      </c>
      <c r="I484">
        <v>335733.48</v>
      </c>
      <c r="J484" s="1" t="s">
        <v>89</v>
      </c>
      <c r="K484">
        <v>1000263313</v>
      </c>
      <c r="L484" s="1" t="s">
        <v>5283</v>
      </c>
      <c r="N484" s="2"/>
      <c r="O484">
        <f t="shared" si="7"/>
        <v>0</v>
      </c>
      <c r="P484">
        <f>IF(Customer_listing_Active_And_Suspended[[#This Row],[Current Bill]] &lt;= Customer_listing_Active_And_Suspended[[#This Row],[CURRENT PAYMENT]], 0,Customer_listing_Active_And_Suspended[[#This Row],[Current Bill]]-Customer_listing_Active_And_Suspended[[#This Row],[CURRENT PAYMENT]])</f>
        <v>45050.03</v>
      </c>
      <c r="Q484" s="1" t="str" cm="1">
        <f t="array" ref="Q484">_xlfn.SWITCH(TRUE,
H484 = 0, "Suspended",
M484 = 0, "Non Payment",
M484 &gt; H484, "Full Payment",
M484 &lt; H484, "Part Payment"
)</f>
        <v>Non Payment</v>
      </c>
      <c r="R484" s="1" t="str">
        <f>_xlfn.IFNA(VLOOKUP(K484,'ESR-DT Mapping'!A:E,5,0),"MD")</f>
        <v xml:space="preserve">Felix O. Akinola </v>
      </c>
    </row>
    <row r="485" spans="1:18" x14ac:dyDescent="0.25">
      <c r="A485">
        <v>102539939</v>
      </c>
      <c r="B485" s="1" t="s">
        <v>9131</v>
      </c>
      <c r="C485" s="1" t="s">
        <v>980</v>
      </c>
      <c r="D485" s="1" t="s">
        <v>13</v>
      </c>
      <c r="E485" s="1" t="s">
        <v>14</v>
      </c>
      <c r="F485" s="1" t="s">
        <v>9846</v>
      </c>
      <c r="G485">
        <v>915</v>
      </c>
      <c r="H485">
        <v>45050.03</v>
      </c>
      <c r="I485">
        <v>335733.48</v>
      </c>
      <c r="J485" s="1" t="s">
        <v>89</v>
      </c>
      <c r="K485">
        <v>1000263313</v>
      </c>
      <c r="L485" s="1" t="s">
        <v>5283</v>
      </c>
      <c r="N485" s="2">
        <v>43574</v>
      </c>
      <c r="O485">
        <f t="shared" si="7"/>
        <v>0</v>
      </c>
      <c r="P485">
        <f>IF(Customer_listing_Active_And_Suspended[[#This Row],[Current Bill]] &lt;= Customer_listing_Active_And_Suspended[[#This Row],[CURRENT PAYMENT]], 0,Customer_listing_Active_And_Suspended[[#This Row],[Current Bill]]-Customer_listing_Active_And_Suspended[[#This Row],[CURRENT PAYMENT]])</f>
        <v>45050.03</v>
      </c>
      <c r="Q485" s="1" t="str" cm="1">
        <f t="array" ref="Q485">_xlfn.SWITCH(TRUE,
H485 = 0, "Suspended",
M485 = 0, "Non Payment",
M485 &gt; H485, "Full Payment",
M485 &lt; H485, "Part Payment"
)</f>
        <v>Non Payment</v>
      </c>
      <c r="R485" s="1" t="str">
        <f>_xlfn.IFNA(VLOOKUP(K485,'ESR-DT Mapping'!A:E,5,0),"MD")</f>
        <v xml:space="preserve">Felix O. Akinola </v>
      </c>
    </row>
    <row r="486" spans="1:18" x14ac:dyDescent="0.25">
      <c r="A486">
        <v>101324919</v>
      </c>
      <c r="B486" s="1" t="s">
        <v>8795</v>
      </c>
      <c r="C486" s="1" t="s">
        <v>8796</v>
      </c>
      <c r="D486" s="1" t="s">
        <v>13</v>
      </c>
      <c r="E486" s="1" t="s">
        <v>34</v>
      </c>
      <c r="F486" s="1" t="s">
        <v>9846</v>
      </c>
      <c r="G486">
        <v>0</v>
      </c>
      <c r="H486">
        <v>0</v>
      </c>
      <c r="I486">
        <v>75279.97</v>
      </c>
      <c r="J486" s="1" t="s">
        <v>89</v>
      </c>
      <c r="K486">
        <v>1000263313</v>
      </c>
      <c r="L486" s="1" t="s">
        <v>5283</v>
      </c>
      <c r="N486" s="2"/>
      <c r="O486">
        <f t="shared" si="7"/>
        <v>0</v>
      </c>
      <c r="P486">
        <f>IF(Customer_listing_Active_And_Suspended[[#This Row],[Current Bill]] &lt;= Customer_listing_Active_And_Suspended[[#This Row],[CURRENT PAYMENT]], 0,Customer_listing_Active_And_Suspended[[#This Row],[Current Bill]]-Customer_listing_Active_And_Suspended[[#This Row],[CURRENT PAYMENT]])</f>
        <v>0</v>
      </c>
      <c r="Q486" s="1" t="str" cm="1">
        <f t="array" ref="Q486">_xlfn.SWITCH(TRUE,
H486 = 0, "Suspended",
M486 = 0, "Non Payment",
M486 &gt; H486, "Full Payment",
M486 &lt; H486, "Part Payment"
)</f>
        <v>Suspended</v>
      </c>
      <c r="R486" s="1" t="str">
        <f>_xlfn.IFNA(VLOOKUP(K486,'ESR-DT Mapping'!A:E,5,0),"MD")</f>
        <v xml:space="preserve">Felix O. Akinola </v>
      </c>
    </row>
    <row r="487" spans="1:18" x14ac:dyDescent="0.25">
      <c r="A487">
        <v>102195596</v>
      </c>
      <c r="B487" s="1" t="s">
        <v>8517</v>
      </c>
      <c r="C487" s="1" t="s">
        <v>8518</v>
      </c>
      <c r="D487" s="1" t="s">
        <v>13</v>
      </c>
      <c r="E487" s="1" t="s">
        <v>14</v>
      </c>
      <c r="F487" s="1" t="s">
        <v>9846</v>
      </c>
      <c r="G487">
        <v>915</v>
      </c>
      <c r="H487">
        <v>45050.03</v>
      </c>
      <c r="I487">
        <v>335733.48</v>
      </c>
      <c r="J487" s="1" t="s">
        <v>89</v>
      </c>
      <c r="K487">
        <v>1000263313</v>
      </c>
      <c r="L487" s="1" t="s">
        <v>5283</v>
      </c>
      <c r="N487" s="2">
        <v>43412</v>
      </c>
      <c r="O487">
        <f t="shared" si="7"/>
        <v>0</v>
      </c>
      <c r="P487">
        <f>IF(Customer_listing_Active_And_Suspended[[#This Row],[Current Bill]] &lt;= Customer_listing_Active_And_Suspended[[#This Row],[CURRENT PAYMENT]], 0,Customer_listing_Active_And_Suspended[[#This Row],[Current Bill]]-Customer_listing_Active_And_Suspended[[#This Row],[CURRENT PAYMENT]])</f>
        <v>45050.03</v>
      </c>
      <c r="Q487" s="1" t="str" cm="1">
        <f t="array" ref="Q487">_xlfn.SWITCH(TRUE,
H487 = 0, "Suspended",
M487 = 0, "Non Payment",
M487 &gt; H487, "Full Payment",
M487 &lt; H487, "Part Payment"
)</f>
        <v>Non Payment</v>
      </c>
      <c r="R487" s="1" t="str">
        <f>_xlfn.IFNA(VLOOKUP(K487,'ESR-DT Mapping'!A:E,5,0),"MD")</f>
        <v xml:space="preserve">Felix O. Akinola </v>
      </c>
    </row>
    <row r="488" spans="1:18" x14ac:dyDescent="0.25">
      <c r="A488">
        <v>102190965</v>
      </c>
      <c r="B488" s="1" t="s">
        <v>1171</v>
      </c>
      <c r="C488" s="1" t="s">
        <v>1172</v>
      </c>
      <c r="D488" s="1" t="s">
        <v>13</v>
      </c>
      <c r="E488" s="1" t="s">
        <v>14</v>
      </c>
      <c r="F488" s="1" t="s">
        <v>9846</v>
      </c>
      <c r="G488">
        <v>915</v>
      </c>
      <c r="H488">
        <v>45050.03</v>
      </c>
      <c r="I488">
        <v>350865.53</v>
      </c>
      <c r="J488" s="1" t="s">
        <v>89</v>
      </c>
      <c r="K488">
        <v>1000256332</v>
      </c>
      <c r="L488" s="1" t="s">
        <v>90</v>
      </c>
      <c r="N488" s="2">
        <v>45771</v>
      </c>
      <c r="O488">
        <f t="shared" si="7"/>
        <v>0</v>
      </c>
      <c r="P488">
        <f>IF(Customer_listing_Active_And_Suspended[[#This Row],[Current Bill]] &lt;= Customer_listing_Active_And_Suspended[[#This Row],[CURRENT PAYMENT]], 0,Customer_listing_Active_And_Suspended[[#This Row],[Current Bill]]-Customer_listing_Active_And_Suspended[[#This Row],[CURRENT PAYMENT]])</f>
        <v>45050.03</v>
      </c>
      <c r="Q488" s="1" t="str" cm="1">
        <f t="array" ref="Q488">_xlfn.SWITCH(TRUE,
H488 = 0, "Suspended",
M488 = 0, "Non Payment",
M488 &gt; H488, "Full Payment",
M488 &lt; H488, "Part Payment"
)</f>
        <v>Non Payment</v>
      </c>
      <c r="R488" s="1" t="str">
        <f>_xlfn.IFNA(VLOOKUP(K488,'ESR-DT Mapping'!A:E,5,0),"MD")</f>
        <v xml:space="preserve">Felix O. Akinola </v>
      </c>
    </row>
    <row r="489" spans="1:18" x14ac:dyDescent="0.25">
      <c r="A489">
        <v>102190958</v>
      </c>
      <c r="B489" s="1" t="s">
        <v>1169</v>
      </c>
      <c r="C489" s="1" t="s">
        <v>1170</v>
      </c>
      <c r="D489" s="1" t="s">
        <v>13</v>
      </c>
      <c r="E489" s="1" t="s">
        <v>14</v>
      </c>
      <c r="F489" s="1" t="s">
        <v>9846</v>
      </c>
      <c r="G489">
        <v>915</v>
      </c>
      <c r="H489">
        <v>45050.03</v>
      </c>
      <c r="I489">
        <v>402330.73</v>
      </c>
      <c r="J489" s="1" t="s">
        <v>89</v>
      </c>
      <c r="K489">
        <v>1000256332</v>
      </c>
      <c r="L489" s="1" t="s">
        <v>90</v>
      </c>
      <c r="M489">
        <v>30000</v>
      </c>
      <c r="N489" s="2">
        <v>45828</v>
      </c>
      <c r="O489">
        <f t="shared" si="7"/>
        <v>0</v>
      </c>
      <c r="P489">
        <f>IF(Customer_listing_Active_And_Suspended[[#This Row],[Current Bill]] &lt;= Customer_listing_Active_And_Suspended[[#This Row],[CURRENT PAYMENT]], 0,Customer_listing_Active_And_Suspended[[#This Row],[Current Bill]]-Customer_listing_Active_And_Suspended[[#This Row],[CURRENT PAYMENT]])</f>
        <v>15050.029999999999</v>
      </c>
      <c r="Q489" s="1" t="str" cm="1">
        <f t="array" ref="Q489">_xlfn.SWITCH(TRUE,
H489 = 0, "Suspended",
M489 = 0, "Non Payment",
M489 &gt; H489, "Full Payment",
M489 &lt; H489, "Part Payment"
)</f>
        <v>Part Payment</v>
      </c>
      <c r="R489" s="1" t="str">
        <f>_xlfn.IFNA(VLOOKUP(K489,'ESR-DT Mapping'!A:E,5,0),"MD")</f>
        <v xml:space="preserve">Felix O. Akinola </v>
      </c>
    </row>
    <row r="490" spans="1:18" x14ac:dyDescent="0.25">
      <c r="A490">
        <v>102601883</v>
      </c>
      <c r="B490" s="1" t="s">
        <v>1175</v>
      </c>
      <c r="C490" s="1" t="s">
        <v>1176</v>
      </c>
      <c r="D490" s="1" t="s">
        <v>13</v>
      </c>
      <c r="E490" s="1" t="s">
        <v>14</v>
      </c>
      <c r="F490" s="1" t="s">
        <v>9846</v>
      </c>
      <c r="G490">
        <v>915</v>
      </c>
      <c r="H490">
        <v>45050.03</v>
      </c>
      <c r="I490">
        <v>55463.18</v>
      </c>
      <c r="J490" s="1" t="s">
        <v>89</v>
      </c>
      <c r="K490">
        <v>1000256332</v>
      </c>
      <c r="L490" s="1" t="s">
        <v>90</v>
      </c>
      <c r="M490">
        <v>30000</v>
      </c>
      <c r="N490" s="2">
        <v>45827</v>
      </c>
      <c r="O490">
        <f t="shared" si="7"/>
        <v>0</v>
      </c>
      <c r="P490">
        <f>IF(Customer_listing_Active_And_Suspended[[#This Row],[Current Bill]] &lt;= Customer_listing_Active_And_Suspended[[#This Row],[CURRENT PAYMENT]], 0,Customer_listing_Active_And_Suspended[[#This Row],[Current Bill]]-Customer_listing_Active_And_Suspended[[#This Row],[CURRENT PAYMENT]])</f>
        <v>15050.029999999999</v>
      </c>
      <c r="Q490" s="1" t="str" cm="1">
        <f t="array" ref="Q490">_xlfn.SWITCH(TRUE,
H490 = 0, "Suspended",
M490 = 0, "Non Payment",
M490 &gt; H490, "Full Payment",
M490 &lt; H490, "Part Payment"
)</f>
        <v>Part Payment</v>
      </c>
      <c r="R490" s="1" t="str">
        <f>_xlfn.IFNA(VLOOKUP(K490,'ESR-DT Mapping'!A:E,5,0),"MD")</f>
        <v xml:space="preserve">Felix O. Akinola </v>
      </c>
    </row>
    <row r="491" spans="1:18" x14ac:dyDescent="0.25">
      <c r="A491">
        <v>101350809</v>
      </c>
      <c r="B491" s="1" t="s">
        <v>93</v>
      </c>
      <c r="C491" s="1" t="s">
        <v>94</v>
      </c>
      <c r="D491" s="1" t="s">
        <v>13</v>
      </c>
      <c r="E491" s="1" t="s">
        <v>34</v>
      </c>
      <c r="F491" s="1" t="s">
        <v>9846</v>
      </c>
      <c r="G491">
        <v>0</v>
      </c>
      <c r="H491">
        <v>0</v>
      </c>
      <c r="I491">
        <v>9968.52</v>
      </c>
      <c r="J491" s="1" t="s">
        <v>89</v>
      </c>
      <c r="K491">
        <v>1000256332</v>
      </c>
      <c r="L491" s="1" t="s">
        <v>90</v>
      </c>
      <c r="N491" s="2"/>
      <c r="O491">
        <f t="shared" si="7"/>
        <v>0</v>
      </c>
      <c r="P491">
        <f>IF(Customer_listing_Active_And_Suspended[[#This Row],[Current Bill]] &lt;= Customer_listing_Active_And_Suspended[[#This Row],[CURRENT PAYMENT]], 0,Customer_listing_Active_And_Suspended[[#This Row],[Current Bill]]-Customer_listing_Active_And_Suspended[[#This Row],[CURRENT PAYMENT]])</f>
        <v>0</v>
      </c>
      <c r="Q491" s="1" t="str" cm="1">
        <f t="array" ref="Q491">_xlfn.SWITCH(TRUE,
H491 = 0, "Suspended",
M491 = 0, "Non Payment",
M491 &gt; H491, "Full Payment",
M491 &lt; H491, "Part Payment"
)</f>
        <v>Suspended</v>
      </c>
      <c r="R491" s="1" t="str">
        <f>_xlfn.IFNA(VLOOKUP(K491,'ESR-DT Mapping'!A:E,5,0),"MD")</f>
        <v xml:space="preserve">Felix O. Akinola </v>
      </c>
    </row>
    <row r="492" spans="1:18" x14ac:dyDescent="0.25">
      <c r="A492">
        <v>101559356</v>
      </c>
      <c r="B492" s="1" t="s">
        <v>8081</v>
      </c>
      <c r="C492" s="1" t="s">
        <v>8082</v>
      </c>
      <c r="D492" s="1" t="s">
        <v>13</v>
      </c>
      <c r="E492" s="1" t="s">
        <v>14</v>
      </c>
      <c r="F492" s="1" t="s">
        <v>9846</v>
      </c>
      <c r="G492">
        <v>915</v>
      </c>
      <c r="H492">
        <v>45050.03</v>
      </c>
      <c r="I492">
        <v>167833.48</v>
      </c>
      <c r="J492" s="1" t="s">
        <v>89</v>
      </c>
      <c r="K492">
        <v>1000256332</v>
      </c>
      <c r="L492" s="1" t="s">
        <v>90</v>
      </c>
      <c r="N492" s="2">
        <v>45803</v>
      </c>
      <c r="O492">
        <f t="shared" si="7"/>
        <v>0</v>
      </c>
      <c r="P492">
        <f>IF(Customer_listing_Active_And_Suspended[[#This Row],[Current Bill]] &lt;= Customer_listing_Active_And_Suspended[[#This Row],[CURRENT PAYMENT]], 0,Customer_listing_Active_And_Suspended[[#This Row],[Current Bill]]-Customer_listing_Active_And_Suspended[[#This Row],[CURRENT PAYMENT]])</f>
        <v>45050.03</v>
      </c>
      <c r="Q492" s="1" t="str" cm="1">
        <f t="array" ref="Q492">_xlfn.SWITCH(TRUE,
H492 = 0, "Suspended",
M492 = 0, "Non Payment",
M492 &gt; H492, "Full Payment",
M492 &lt; H492, "Part Payment"
)</f>
        <v>Non Payment</v>
      </c>
      <c r="R492" s="1" t="str">
        <f>_xlfn.IFNA(VLOOKUP(K492,'ESR-DT Mapping'!A:E,5,0),"MD")</f>
        <v xml:space="preserve">Felix O. Akinola </v>
      </c>
    </row>
    <row r="493" spans="1:18" x14ac:dyDescent="0.25">
      <c r="A493">
        <v>102780385</v>
      </c>
      <c r="B493" s="1" t="s">
        <v>1167</v>
      </c>
      <c r="C493" s="1" t="s">
        <v>1168</v>
      </c>
      <c r="D493" s="1" t="s">
        <v>13</v>
      </c>
      <c r="E493" s="1" t="s">
        <v>14</v>
      </c>
      <c r="F493" s="1" t="s">
        <v>9846</v>
      </c>
      <c r="G493">
        <v>915</v>
      </c>
      <c r="H493">
        <v>45050.03</v>
      </c>
      <c r="I493">
        <v>45352.44</v>
      </c>
      <c r="J493" s="1" t="s">
        <v>89</v>
      </c>
      <c r="K493">
        <v>1000256332</v>
      </c>
      <c r="L493" s="1" t="s">
        <v>90</v>
      </c>
      <c r="N493" s="2">
        <v>45803</v>
      </c>
      <c r="O493">
        <f t="shared" si="7"/>
        <v>0</v>
      </c>
      <c r="P493">
        <f>IF(Customer_listing_Active_And_Suspended[[#This Row],[Current Bill]] &lt;= Customer_listing_Active_And_Suspended[[#This Row],[CURRENT PAYMENT]], 0,Customer_listing_Active_And_Suspended[[#This Row],[Current Bill]]-Customer_listing_Active_And_Suspended[[#This Row],[CURRENT PAYMENT]])</f>
        <v>45050.03</v>
      </c>
      <c r="Q493" s="1" t="str" cm="1">
        <f t="array" ref="Q493">_xlfn.SWITCH(TRUE,
H493 = 0, "Suspended",
M493 = 0, "Non Payment",
M493 &gt; H493, "Full Payment",
M493 &lt; H493, "Part Payment"
)</f>
        <v>Non Payment</v>
      </c>
      <c r="R493" s="1" t="str">
        <f>_xlfn.IFNA(VLOOKUP(K493,'ESR-DT Mapping'!A:E,5,0),"MD")</f>
        <v xml:space="preserve">Felix O. Akinola </v>
      </c>
    </row>
    <row r="494" spans="1:18" x14ac:dyDescent="0.25">
      <c r="A494">
        <v>100946675</v>
      </c>
      <c r="B494" s="1" t="s">
        <v>9566</v>
      </c>
      <c r="C494" s="1" t="s">
        <v>9567</v>
      </c>
      <c r="D494" s="1" t="s">
        <v>13</v>
      </c>
      <c r="E494" s="1" t="s">
        <v>34</v>
      </c>
      <c r="F494" s="1" t="s">
        <v>9846</v>
      </c>
      <c r="G494">
        <v>0</v>
      </c>
      <c r="H494">
        <v>0</v>
      </c>
      <c r="I494">
        <v>-80.05</v>
      </c>
      <c r="J494" s="1" t="s">
        <v>89</v>
      </c>
      <c r="K494">
        <v>1000256332</v>
      </c>
      <c r="L494" s="1" t="s">
        <v>90</v>
      </c>
      <c r="N494" s="2"/>
      <c r="O494">
        <f t="shared" si="7"/>
        <v>0</v>
      </c>
      <c r="P494">
        <f>IF(Customer_listing_Active_And_Suspended[[#This Row],[Current Bill]] &lt;= Customer_listing_Active_And_Suspended[[#This Row],[CURRENT PAYMENT]], 0,Customer_listing_Active_And_Suspended[[#This Row],[Current Bill]]-Customer_listing_Active_And_Suspended[[#This Row],[CURRENT PAYMENT]])</f>
        <v>0</v>
      </c>
      <c r="Q494" s="1" t="str" cm="1">
        <f t="array" ref="Q494">_xlfn.SWITCH(TRUE,
H494 = 0, "Suspended",
M494 = 0, "Non Payment",
M494 &gt; H494, "Full Payment",
M494 &lt; H494, "Part Payment"
)</f>
        <v>Suspended</v>
      </c>
      <c r="R494" s="1" t="str">
        <f>_xlfn.IFNA(VLOOKUP(K494,'ESR-DT Mapping'!A:E,5,0),"MD")</f>
        <v xml:space="preserve">Felix O. Akinola </v>
      </c>
    </row>
    <row r="495" spans="1:18" x14ac:dyDescent="0.25">
      <c r="A495">
        <v>102418205</v>
      </c>
      <c r="B495" s="1" t="s">
        <v>9616</v>
      </c>
      <c r="C495" s="1" t="s">
        <v>9617</v>
      </c>
      <c r="D495" s="1" t="s">
        <v>13</v>
      </c>
      <c r="E495" s="1" t="s">
        <v>14</v>
      </c>
      <c r="F495" s="1" t="s">
        <v>9846</v>
      </c>
      <c r="G495">
        <v>915</v>
      </c>
      <c r="H495">
        <v>45050.03</v>
      </c>
      <c r="I495">
        <v>45049.38</v>
      </c>
      <c r="J495" s="1" t="s">
        <v>89</v>
      </c>
      <c r="K495">
        <v>1000256332</v>
      </c>
      <c r="L495" s="1" t="s">
        <v>90</v>
      </c>
      <c r="M495">
        <v>44803</v>
      </c>
      <c r="N495" s="2">
        <v>45825</v>
      </c>
      <c r="O495">
        <f t="shared" si="7"/>
        <v>0</v>
      </c>
      <c r="P495">
        <f>IF(Customer_listing_Active_And_Suspended[[#This Row],[Current Bill]] &lt;= Customer_listing_Active_And_Suspended[[#This Row],[CURRENT PAYMENT]], 0,Customer_listing_Active_And_Suspended[[#This Row],[Current Bill]]-Customer_listing_Active_And_Suspended[[#This Row],[CURRENT PAYMENT]])</f>
        <v>247.02999999999884</v>
      </c>
      <c r="Q495" s="1" t="str" cm="1">
        <f t="array" ref="Q495">_xlfn.SWITCH(TRUE,
H495 = 0, "Suspended",
M495 = 0, "Non Payment",
M495 &gt; H495, "Full Payment",
M495 &lt; H495, "Part Payment"
)</f>
        <v>Part Payment</v>
      </c>
      <c r="R495" s="1" t="str">
        <f>_xlfn.IFNA(VLOOKUP(K495,'ESR-DT Mapping'!A:E,5,0),"MD")</f>
        <v xml:space="preserve">Felix O. Akinola </v>
      </c>
    </row>
    <row r="496" spans="1:18" x14ac:dyDescent="0.25">
      <c r="A496">
        <v>101655191</v>
      </c>
      <c r="B496" s="1" t="s">
        <v>91</v>
      </c>
      <c r="C496" s="1" t="s">
        <v>92</v>
      </c>
      <c r="D496" s="1" t="s">
        <v>13</v>
      </c>
      <c r="E496" s="1" t="s">
        <v>34</v>
      </c>
      <c r="F496" s="1" t="s">
        <v>9846</v>
      </c>
      <c r="G496">
        <v>0</v>
      </c>
      <c r="H496">
        <v>0</v>
      </c>
      <c r="I496">
        <v>24399.32</v>
      </c>
      <c r="J496" s="1" t="s">
        <v>89</v>
      </c>
      <c r="K496">
        <v>1000256332</v>
      </c>
      <c r="L496" s="1" t="s">
        <v>90</v>
      </c>
      <c r="N496" s="2"/>
      <c r="O496">
        <f t="shared" si="7"/>
        <v>0</v>
      </c>
      <c r="P496">
        <f>IF(Customer_listing_Active_And_Suspended[[#This Row],[Current Bill]] &lt;= Customer_listing_Active_And_Suspended[[#This Row],[CURRENT PAYMENT]], 0,Customer_listing_Active_And_Suspended[[#This Row],[Current Bill]]-Customer_listing_Active_And_Suspended[[#This Row],[CURRENT PAYMENT]])</f>
        <v>0</v>
      </c>
      <c r="Q496" s="1" t="str" cm="1">
        <f t="array" ref="Q496">_xlfn.SWITCH(TRUE,
H496 = 0, "Suspended",
M496 = 0, "Non Payment",
M496 &gt; H496, "Full Payment",
M496 &lt; H496, "Part Payment"
)</f>
        <v>Suspended</v>
      </c>
      <c r="R496" s="1" t="str">
        <f>_xlfn.IFNA(VLOOKUP(K496,'ESR-DT Mapping'!A:E,5,0),"MD")</f>
        <v xml:space="preserve">Felix O. Akinola </v>
      </c>
    </row>
    <row r="497" spans="1:18" x14ac:dyDescent="0.25">
      <c r="A497">
        <v>100539363</v>
      </c>
      <c r="B497" s="1" t="s">
        <v>87</v>
      </c>
      <c r="C497" s="1" t="s">
        <v>88</v>
      </c>
      <c r="D497" s="1" t="s">
        <v>13</v>
      </c>
      <c r="E497" s="1" t="s">
        <v>34</v>
      </c>
      <c r="F497" s="1" t="s">
        <v>9846</v>
      </c>
      <c r="G497">
        <v>0</v>
      </c>
      <c r="H497">
        <v>0</v>
      </c>
      <c r="I497">
        <v>3009.43</v>
      </c>
      <c r="J497" s="1" t="s">
        <v>89</v>
      </c>
      <c r="K497">
        <v>1000256332</v>
      </c>
      <c r="L497" s="1" t="s">
        <v>90</v>
      </c>
      <c r="N497" s="2"/>
      <c r="O497">
        <f t="shared" si="7"/>
        <v>0</v>
      </c>
      <c r="P497">
        <f>IF(Customer_listing_Active_And_Suspended[[#This Row],[Current Bill]] &lt;= Customer_listing_Active_And_Suspended[[#This Row],[CURRENT PAYMENT]], 0,Customer_listing_Active_And_Suspended[[#This Row],[Current Bill]]-Customer_listing_Active_And_Suspended[[#This Row],[CURRENT PAYMENT]])</f>
        <v>0</v>
      </c>
      <c r="Q497" s="1" t="str" cm="1">
        <f t="array" ref="Q497">_xlfn.SWITCH(TRUE,
H497 = 0, "Suspended",
M497 = 0, "Non Payment",
M497 &gt; H497, "Full Payment",
M497 &lt; H497, "Part Payment"
)</f>
        <v>Suspended</v>
      </c>
      <c r="R497" s="1" t="str">
        <f>_xlfn.IFNA(VLOOKUP(K497,'ESR-DT Mapping'!A:E,5,0),"MD")</f>
        <v xml:space="preserve">Felix O. Akinola </v>
      </c>
    </row>
    <row r="498" spans="1:18" x14ac:dyDescent="0.25">
      <c r="A498">
        <v>102540152</v>
      </c>
      <c r="B498" s="1" t="s">
        <v>1173</v>
      </c>
      <c r="C498" s="1" t="s">
        <v>1174</v>
      </c>
      <c r="D498" s="1" t="s">
        <v>13</v>
      </c>
      <c r="E498" s="1" t="s">
        <v>14</v>
      </c>
      <c r="F498" s="1" t="s">
        <v>9846</v>
      </c>
      <c r="G498">
        <v>915</v>
      </c>
      <c r="H498">
        <v>45050.03</v>
      </c>
      <c r="I498">
        <v>335142.65999999997</v>
      </c>
      <c r="J498" s="1" t="s">
        <v>89</v>
      </c>
      <c r="K498">
        <v>1000256332</v>
      </c>
      <c r="L498" s="1" t="s">
        <v>90</v>
      </c>
      <c r="N498" s="2"/>
      <c r="O498">
        <f t="shared" si="7"/>
        <v>0</v>
      </c>
      <c r="P498">
        <f>IF(Customer_listing_Active_And_Suspended[[#This Row],[Current Bill]] &lt;= Customer_listing_Active_And_Suspended[[#This Row],[CURRENT PAYMENT]], 0,Customer_listing_Active_And_Suspended[[#This Row],[Current Bill]]-Customer_listing_Active_And_Suspended[[#This Row],[CURRENT PAYMENT]])</f>
        <v>45050.03</v>
      </c>
      <c r="Q498" s="1" t="str" cm="1">
        <f t="array" ref="Q498">_xlfn.SWITCH(TRUE,
H498 = 0, "Suspended",
M498 = 0, "Non Payment",
M498 &gt; H498, "Full Payment",
M498 &lt; H498, "Part Payment"
)</f>
        <v>Non Payment</v>
      </c>
      <c r="R498" s="1" t="str">
        <f>_xlfn.IFNA(VLOOKUP(K498,'ESR-DT Mapping'!A:E,5,0),"MD")</f>
        <v xml:space="preserve">Felix O. Akinola </v>
      </c>
    </row>
    <row r="499" spans="1:18" x14ac:dyDescent="0.25">
      <c r="A499">
        <v>102207922</v>
      </c>
      <c r="B499" s="1" t="s">
        <v>3896</v>
      </c>
      <c r="C499" s="1" t="s">
        <v>3897</v>
      </c>
      <c r="D499" s="1" t="s">
        <v>13</v>
      </c>
      <c r="E499" s="1" t="s">
        <v>14</v>
      </c>
      <c r="F499" s="1" t="s">
        <v>9846</v>
      </c>
      <c r="G499">
        <v>915</v>
      </c>
      <c r="H499">
        <v>45050.03</v>
      </c>
      <c r="I499">
        <v>335733.48</v>
      </c>
      <c r="J499" s="1" t="s">
        <v>89</v>
      </c>
      <c r="K499">
        <v>1000256343</v>
      </c>
      <c r="L499" s="1" t="s">
        <v>3893</v>
      </c>
      <c r="N499" s="2"/>
      <c r="O499">
        <f t="shared" si="7"/>
        <v>0</v>
      </c>
      <c r="P499">
        <f>IF(Customer_listing_Active_And_Suspended[[#This Row],[Current Bill]] &lt;= Customer_listing_Active_And_Suspended[[#This Row],[CURRENT PAYMENT]], 0,Customer_listing_Active_And_Suspended[[#This Row],[Current Bill]]-Customer_listing_Active_And_Suspended[[#This Row],[CURRENT PAYMENT]])</f>
        <v>45050.03</v>
      </c>
      <c r="Q499" s="1" t="str" cm="1">
        <f t="array" ref="Q499">_xlfn.SWITCH(TRUE,
H499 = 0, "Suspended",
M499 = 0, "Non Payment",
M499 &gt; H499, "Full Payment",
M499 &lt; H499, "Part Payment"
)</f>
        <v>Non Payment</v>
      </c>
      <c r="R499" s="1" t="str">
        <f>_xlfn.IFNA(VLOOKUP(K499,'ESR-DT Mapping'!A:E,5,0),"MD")</f>
        <v>Fatai Yekeen</v>
      </c>
    </row>
    <row r="500" spans="1:18" x14ac:dyDescent="0.25">
      <c r="A500">
        <v>101844636</v>
      </c>
      <c r="B500" s="1" t="s">
        <v>4522</v>
      </c>
      <c r="C500" s="1" t="s">
        <v>4523</v>
      </c>
      <c r="D500" s="1" t="s">
        <v>13</v>
      </c>
      <c r="E500" s="1" t="s">
        <v>34</v>
      </c>
      <c r="F500" s="1" t="s">
        <v>9846</v>
      </c>
      <c r="G500">
        <v>0</v>
      </c>
      <c r="H500">
        <v>0</v>
      </c>
      <c r="I500">
        <v>96895.35</v>
      </c>
      <c r="J500" s="1" t="s">
        <v>89</v>
      </c>
      <c r="K500">
        <v>1000256343</v>
      </c>
      <c r="L500" s="1" t="s">
        <v>3893</v>
      </c>
      <c r="N500" s="2"/>
      <c r="O500">
        <f t="shared" si="7"/>
        <v>0</v>
      </c>
      <c r="P500">
        <f>IF(Customer_listing_Active_And_Suspended[[#This Row],[Current Bill]] &lt;= Customer_listing_Active_And_Suspended[[#This Row],[CURRENT PAYMENT]], 0,Customer_listing_Active_And_Suspended[[#This Row],[Current Bill]]-Customer_listing_Active_And_Suspended[[#This Row],[CURRENT PAYMENT]])</f>
        <v>0</v>
      </c>
      <c r="Q500" s="1" t="str" cm="1">
        <f t="array" ref="Q500">_xlfn.SWITCH(TRUE,
H500 = 0, "Suspended",
M500 = 0, "Non Payment",
M500 &gt; H500, "Full Payment",
M500 &lt; H500, "Part Payment"
)</f>
        <v>Suspended</v>
      </c>
      <c r="R500" s="1" t="str">
        <f>_xlfn.IFNA(VLOOKUP(K500,'ESR-DT Mapping'!A:E,5,0),"MD")</f>
        <v>Fatai Yekeen</v>
      </c>
    </row>
    <row r="501" spans="1:18" x14ac:dyDescent="0.25">
      <c r="A501">
        <v>101844637</v>
      </c>
      <c r="B501" s="1" t="s">
        <v>4522</v>
      </c>
      <c r="C501" s="1" t="s">
        <v>4523</v>
      </c>
      <c r="D501" s="1" t="s">
        <v>13</v>
      </c>
      <c r="E501" s="1" t="s">
        <v>34</v>
      </c>
      <c r="F501" s="1" t="s">
        <v>9846</v>
      </c>
      <c r="G501">
        <v>0</v>
      </c>
      <c r="H501">
        <v>0</v>
      </c>
      <c r="I501">
        <v>96895.35</v>
      </c>
      <c r="J501" s="1" t="s">
        <v>89</v>
      </c>
      <c r="K501">
        <v>1000256343</v>
      </c>
      <c r="L501" s="1" t="s">
        <v>3893</v>
      </c>
      <c r="N501" s="2"/>
      <c r="O501">
        <f t="shared" si="7"/>
        <v>0</v>
      </c>
      <c r="P501">
        <f>IF(Customer_listing_Active_And_Suspended[[#This Row],[Current Bill]] &lt;= Customer_listing_Active_And_Suspended[[#This Row],[CURRENT PAYMENT]], 0,Customer_listing_Active_And_Suspended[[#This Row],[Current Bill]]-Customer_listing_Active_And_Suspended[[#This Row],[CURRENT PAYMENT]])</f>
        <v>0</v>
      </c>
      <c r="Q501" s="1" t="str" cm="1">
        <f t="array" ref="Q501">_xlfn.SWITCH(TRUE,
H501 = 0, "Suspended",
M501 = 0, "Non Payment",
M501 &gt; H501, "Full Payment",
M501 &lt; H501, "Part Payment"
)</f>
        <v>Suspended</v>
      </c>
      <c r="R501" s="1" t="str">
        <f>_xlfn.IFNA(VLOOKUP(K501,'ESR-DT Mapping'!A:E,5,0),"MD")</f>
        <v>Fatai Yekeen</v>
      </c>
    </row>
    <row r="502" spans="1:18" x14ac:dyDescent="0.25">
      <c r="A502">
        <v>102190858</v>
      </c>
      <c r="B502" s="1" t="s">
        <v>4524</v>
      </c>
      <c r="C502" s="1" t="s">
        <v>4525</v>
      </c>
      <c r="D502" s="1" t="s">
        <v>13</v>
      </c>
      <c r="E502" s="1" t="s">
        <v>14</v>
      </c>
      <c r="F502" s="1" t="s">
        <v>9846</v>
      </c>
      <c r="G502">
        <v>100</v>
      </c>
      <c r="H502">
        <v>4923.5</v>
      </c>
      <c r="I502">
        <v>4908.99</v>
      </c>
      <c r="J502" s="1" t="s">
        <v>89</v>
      </c>
      <c r="K502">
        <v>1000256343</v>
      </c>
      <c r="L502" s="1" t="s">
        <v>3893</v>
      </c>
      <c r="N502" s="2">
        <v>45572</v>
      </c>
      <c r="O502">
        <f t="shared" si="7"/>
        <v>0</v>
      </c>
      <c r="P502">
        <f>IF(Customer_listing_Active_And_Suspended[[#This Row],[Current Bill]] &lt;= Customer_listing_Active_And_Suspended[[#This Row],[CURRENT PAYMENT]], 0,Customer_listing_Active_And_Suspended[[#This Row],[Current Bill]]-Customer_listing_Active_And_Suspended[[#This Row],[CURRENT PAYMENT]])</f>
        <v>4923.5</v>
      </c>
      <c r="Q502" s="1" t="str" cm="1">
        <f t="array" ref="Q502">_xlfn.SWITCH(TRUE,
H502 = 0, "Suspended",
M502 = 0, "Non Payment",
M502 &gt; H502, "Full Payment",
M502 &lt; H502, "Part Payment"
)</f>
        <v>Non Payment</v>
      </c>
      <c r="R502" s="1" t="str">
        <f>_xlfn.IFNA(VLOOKUP(K502,'ESR-DT Mapping'!A:E,5,0),"MD")</f>
        <v>Fatai Yekeen</v>
      </c>
    </row>
    <row r="503" spans="1:18" x14ac:dyDescent="0.25">
      <c r="A503">
        <v>102263003</v>
      </c>
      <c r="B503" s="1" t="s">
        <v>4518</v>
      </c>
      <c r="C503" s="1" t="s">
        <v>4519</v>
      </c>
      <c r="D503" s="1" t="s">
        <v>13</v>
      </c>
      <c r="E503" s="1" t="s">
        <v>34</v>
      </c>
      <c r="F503" s="1" t="s">
        <v>9846</v>
      </c>
      <c r="G503">
        <v>0</v>
      </c>
      <c r="H503">
        <v>0</v>
      </c>
      <c r="I503">
        <v>430296.26</v>
      </c>
      <c r="J503" s="1" t="s">
        <v>89</v>
      </c>
      <c r="K503">
        <v>1000256343</v>
      </c>
      <c r="L503" s="1" t="s">
        <v>3893</v>
      </c>
      <c r="N503" s="2">
        <v>45527</v>
      </c>
      <c r="O503">
        <f t="shared" si="7"/>
        <v>0</v>
      </c>
      <c r="P503">
        <f>IF(Customer_listing_Active_And_Suspended[[#This Row],[Current Bill]] &lt;= Customer_listing_Active_And_Suspended[[#This Row],[CURRENT PAYMENT]], 0,Customer_listing_Active_And_Suspended[[#This Row],[Current Bill]]-Customer_listing_Active_And_Suspended[[#This Row],[CURRENT PAYMENT]])</f>
        <v>0</v>
      </c>
      <c r="Q503" s="1" t="str" cm="1">
        <f t="array" ref="Q503">_xlfn.SWITCH(TRUE,
H503 = 0, "Suspended",
M503 = 0, "Non Payment",
M503 &gt; H503, "Full Payment",
M503 &lt; H503, "Part Payment"
)</f>
        <v>Suspended</v>
      </c>
      <c r="R503" s="1" t="str">
        <f>_xlfn.IFNA(VLOOKUP(K503,'ESR-DT Mapping'!A:E,5,0),"MD")</f>
        <v>Fatai Yekeen</v>
      </c>
    </row>
    <row r="504" spans="1:18" x14ac:dyDescent="0.25">
      <c r="A504">
        <v>102783868</v>
      </c>
      <c r="B504" s="1" t="s">
        <v>3900</v>
      </c>
      <c r="C504" s="1" t="s">
        <v>3901</v>
      </c>
      <c r="D504" s="1" t="s">
        <v>13</v>
      </c>
      <c r="E504" s="1" t="s">
        <v>14</v>
      </c>
      <c r="F504" s="1" t="s">
        <v>9846</v>
      </c>
      <c r="G504">
        <v>915</v>
      </c>
      <c r="H504">
        <v>45050.03</v>
      </c>
      <c r="I504">
        <v>45047.92</v>
      </c>
      <c r="J504" s="1" t="s">
        <v>89</v>
      </c>
      <c r="K504">
        <v>1000256343</v>
      </c>
      <c r="L504" s="1" t="s">
        <v>3893</v>
      </c>
      <c r="M504">
        <v>91700</v>
      </c>
      <c r="N504" s="2">
        <v>45833</v>
      </c>
      <c r="O504">
        <f t="shared" si="7"/>
        <v>46649.97</v>
      </c>
      <c r="P504">
        <f>IF(Customer_listing_Active_And_Suspended[[#This Row],[Current Bill]] &lt;= Customer_listing_Active_And_Suspended[[#This Row],[CURRENT PAYMENT]], 0,Customer_listing_Active_And_Suspended[[#This Row],[Current Bill]]-Customer_listing_Active_And_Suspended[[#This Row],[CURRENT PAYMENT]])</f>
        <v>0</v>
      </c>
      <c r="Q504" s="1" t="str" cm="1">
        <f t="array" ref="Q504">_xlfn.SWITCH(TRUE,
H504 = 0, "Suspended",
M504 = 0, "Non Payment",
M504 &gt; H504, "Full Payment",
M504 &lt; H504, "Part Payment"
)</f>
        <v>Full Payment</v>
      </c>
      <c r="R504" s="1" t="str">
        <f>_xlfn.IFNA(VLOOKUP(K504,'ESR-DT Mapping'!A:E,5,0),"MD")</f>
        <v>Fatai Yekeen</v>
      </c>
    </row>
    <row r="505" spans="1:18" x14ac:dyDescent="0.25">
      <c r="A505">
        <v>101637057</v>
      </c>
      <c r="B505" s="1" t="s">
        <v>3898</v>
      </c>
      <c r="C505" s="1" t="s">
        <v>3899</v>
      </c>
      <c r="D505" s="1" t="s">
        <v>13</v>
      </c>
      <c r="E505" s="1" t="s">
        <v>14</v>
      </c>
      <c r="F505" s="1" t="s">
        <v>9846</v>
      </c>
      <c r="G505">
        <v>915</v>
      </c>
      <c r="H505">
        <v>45050.03</v>
      </c>
      <c r="I505">
        <v>465590.63</v>
      </c>
      <c r="J505" s="1" t="s">
        <v>89</v>
      </c>
      <c r="K505">
        <v>1000256343</v>
      </c>
      <c r="L505" s="1" t="s">
        <v>3893</v>
      </c>
      <c r="N505" s="2">
        <v>45769</v>
      </c>
      <c r="O505">
        <f t="shared" si="7"/>
        <v>0</v>
      </c>
      <c r="P505">
        <f>IF(Customer_listing_Active_And_Suspended[[#This Row],[Current Bill]] &lt;= Customer_listing_Active_And_Suspended[[#This Row],[CURRENT PAYMENT]], 0,Customer_listing_Active_And_Suspended[[#This Row],[Current Bill]]-Customer_listing_Active_And_Suspended[[#This Row],[CURRENT PAYMENT]])</f>
        <v>45050.03</v>
      </c>
      <c r="Q505" s="1" t="str" cm="1">
        <f t="array" ref="Q505">_xlfn.SWITCH(TRUE,
H505 = 0, "Suspended",
M505 = 0, "Non Payment",
M505 &gt; H505, "Full Payment",
M505 &lt; H505, "Part Payment"
)</f>
        <v>Non Payment</v>
      </c>
      <c r="R505" s="1" t="str">
        <f>_xlfn.IFNA(VLOOKUP(K505,'ESR-DT Mapping'!A:E,5,0),"MD")</f>
        <v>Fatai Yekeen</v>
      </c>
    </row>
    <row r="506" spans="1:18" x14ac:dyDescent="0.25">
      <c r="A506">
        <v>100537595</v>
      </c>
      <c r="B506" s="1" t="s">
        <v>3894</v>
      </c>
      <c r="C506" s="1" t="s">
        <v>3895</v>
      </c>
      <c r="D506" s="1" t="s">
        <v>13</v>
      </c>
      <c r="E506" s="1" t="s">
        <v>14</v>
      </c>
      <c r="F506" s="1" t="s">
        <v>9846</v>
      </c>
      <c r="G506">
        <v>915</v>
      </c>
      <c r="H506">
        <v>45050.03</v>
      </c>
      <c r="I506">
        <v>587659.31000000006</v>
      </c>
      <c r="J506" s="1" t="s">
        <v>89</v>
      </c>
      <c r="K506">
        <v>1000256343</v>
      </c>
      <c r="L506" s="1" t="s">
        <v>3893</v>
      </c>
      <c r="N506" s="2">
        <v>45800</v>
      </c>
      <c r="O506">
        <f t="shared" si="7"/>
        <v>0</v>
      </c>
      <c r="P506">
        <f>IF(Customer_listing_Active_And_Suspended[[#This Row],[Current Bill]] &lt;= Customer_listing_Active_And_Suspended[[#This Row],[CURRENT PAYMENT]], 0,Customer_listing_Active_And_Suspended[[#This Row],[Current Bill]]-Customer_listing_Active_And_Suspended[[#This Row],[CURRENT PAYMENT]])</f>
        <v>45050.03</v>
      </c>
      <c r="Q506" s="1" t="str" cm="1">
        <f t="array" ref="Q506">_xlfn.SWITCH(TRUE,
H506 = 0, "Suspended",
M506 = 0, "Non Payment",
M506 &gt; H506, "Full Payment",
M506 &lt; H506, "Part Payment"
)</f>
        <v>Non Payment</v>
      </c>
      <c r="R506" s="1" t="str">
        <f>_xlfn.IFNA(VLOOKUP(K506,'ESR-DT Mapping'!A:E,5,0),"MD")</f>
        <v>Fatai Yekeen</v>
      </c>
    </row>
    <row r="507" spans="1:18" x14ac:dyDescent="0.25">
      <c r="A507">
        <v>102190222</v>
      </c>
      <c r="B507" s="1" t="s">
        <v>8785</v>
      </c>
      <c r="C507" s="1" t="s">
        <v>8786</v>
      </c>
      <c r="D507" s="1" t="s">
        <v>13</v>
      </c>
      <c r="E507" s="1" t="s">
        <v>14</v>
      </c>
      <c r="F507" s="1" t="s">
        <v>9846</v>
      </c>
      <c r="G507">
        <v>915</v>
      </c>
      <c r="H507">
        <v>45050.03</v>
      </c>
      <c r="I507">
        <v>335733.48</v>
      </c>
      <c r="J507" s="1" t="s">
        <v>89</v>
      </c>
      <c r="K507">
        <v>1000256343</v>
      </c>
      <c r="L507" s="1" t="s">
        <v>3893</v>
      </c>
      <c r="N507" s="2">
        <v>44748</v>
      </c>
      <c r="O507">
        <f t="shared" si="7"/>
        <v>0</v>
      </c>
      <c r="P507">
        <f>IF(Customer_listing_Active_And_Suspended[[#This Row],[Current Bill]] &lt;= Customer_listing_Active_And_Suspended[[#This Row],[CURRENT PAYMENT]], 0,Customer_listing_Active_And_Suspended[[#This Row],[Current Bill]]-Customer_listing_Active_And_Suspended[[#This Row],[CURRENT PAYMENT]])</f>
        <v>45050.03</v>
      </c>
      <c r="Q507" s="1" t="str" cm="1">
        <f t="array" ref="Q507">_xlfn.SWITCH(TRUE,
H507 = 0, "Suspended",
M507 = 0, "Non Payment",
M507 &gt; H507, "Full Payment",
M507 &lt; H507, "Part Payment"
)</f>
        <v>Non Payment</v>
      </c>
      <c r="R507" s="1" t="str">
        <f>_xlfn.IFNA(VLOOKUP(K507,'ESR-DT Mapping'!A:E,5,0),"MD")</f>
        <v>Fatai Yekeen</v>
      </c>
    </row>
    <row r="508" spans="1:18" x14ac:dyDescent="0.25">
      <c r="A508">
        <v>102732751</v>
      </c>
      <c r="B508" s="1" t="s">
        <v>4520</v>
      </c>
      <c r="C508" s="1" t="s">
        <v>4521</v>
      </c>
      <c r="D508" s="1" t="s">
        <v>13</v>
      </c>
      <c r="E508" s="1" t="s">
        <v>34</v>
      </c>
      <c r="F508" s="1" t="s">
        <v>9846</v>
      </c>
      <c r="G508">
        <v>0</v>
      </c>
      <c r="H508">
        <v>0</v>
      </c>
      <c r="I508">
        <v>226025.9</v>
      </c>
      <c r="J508" s="1" t="s">
        <v>89</v>
      </c>
      <c r="K508">
        <v>1000256343</v>
      </c>
      <c r="L508" s="1" t="s">
        <v>3893</v>
      </c>
      <c r="N508" s="2"/>
      <c r="O508">
        <f t="shared" si="7"/>
        <v>0</v>
      </c>
      <c r="P508">
        <f>IF(Customer_listing_Active_And_Suspended[[#This Row],[Current Bill]] &lt;= Customer_listing_Active_And_Suspended[[#This Row],[CURRENT PAYMENT]], 0,Customer_listing_Active_And_Suspended[[#This Row],[Current Bill]]-Customer_listing_Active_And_Suspended[[#This Row],[CURRENT PAYMENT]])</f>
        <v>0</v>
      </c>
      <c r="Q508" s="1" t="str" cm="1">
        <f t="array" ref="Q508">_xlfn.SWITCH(TRUE,
H508 = 0, "Suspended",
M508 = 0, "Non Payment",
M508 &gt; H508, "Full Payment",
M508 &lt; H508, "Part Payment"
)</f>
        <v>Suspended</v>
      </c>
      <c r="R508" s="1" t="str">
        <f>_xlfn.IFNA(VLOOKUP(K508,'ESR-DT Mapping'!A:E,5,0),"MD")</f>
        <v>Fatai Yekeen</v>
      </c>
    </row>
    <row r="509" spans="1:18" x14ac:dyDescent="0.25">
      <c r="A509">
        <v>102186548</v>
      </c>
      <c r="B509" s="1" t="s">
        <v>3902</v>
      </c>
      <c r="C509" s="1" t="s">
        <v>3903</v>
      </c>
      <c r="D509" s="1" t="s">
        <v>13</v>
      </c>
      <c r="E509" s="1" t="s">
        <v>14</v>
      </c>
      <c r="F509" s="1" t="s">
        <v>9846</v>
      </c>
      <c r="G509">
        <v>915</v>
      </c>
      <c r="H509">
        <v>45050.03</v>
      </c>
      <c r="I509">
        <v>335733.48</v>
      </c>
      <c r="J509" s="1" t="s">
        <v>89</v>
      </c>
      <c r="K509">
        <v>1000256343</v>
      </c>
      <c r="L509" s="1" t="s">
        <v>3893</v>
      </c>
      <c r="N509" s="2">
        <v>44874</v>
      </c>
      <c r="O509">
        <f t="shared" si="7"/>
        <v>0</v>
      </c>
      <c r="P509">
        <f>IF(Customer_listing_Active_And_Suspended[[#This Row],[Current Bill]] &lt;= Customer_listing_Active_And_Suspended[[#This Row],[CURRENT PAYMENT]], 0,Customer_listing_Active_And_Suspended[[#This Row],[Current Bill]]-Customer_listing_Active_And_Suspended[[#This Row],[CURRENT PAYMENT]])</f>
        <v>45050.03</v>
      </c>
      <c r="Q509" s="1" t="str" cm="1">
        <f t="array" ref="Q509">_xlfn.SWITCH(TRUE,
H509 = 0, "Suspended",
M509 = 0, "Non Payment",
M509 &gt; H509, "Full Payment",
M509 &lt; H509, "Part Payment"
)</f>
        <v>Non Payment</v>
      </c>
      <c r="R509" s="1" t="str">
        <f>_xlfn.IFNA(VLOOKUP(K509,'ESR-DT Mapping'!A:E,5,0),"MD")</f>
        <v>Fatai Yekeen</v>
      </c>
    </row>
    <row r="510" spans="1:18" x14ac:dyDescent="0.25">
      <c r="A510">
        <v>102424014</v>
      </c>
      <c r="B510" s="1" t="s">
        <v>3891</v>
      </c>
      <c r="C510" s="1" t="s">
        <v>3892</v>
      </c>
      <c r="D510" s="1" t="s">
        <v>13</v>
      </c>
      <c r="E510" s="1" t="s">
        <v>14</v>
      </c>
      <c r="F510" s="1" t="s">
        <v>9846</v>
      </c>
      <c r="G510">
        <v>915</v>
      </c>
      <c r="H510">
        <v>45050.03</v>
      </c>
      <c r="I510">
        <v>335733.48</v>
      </c>
      <c r="J510" s="1" t="s">
        <v>89</v>
      </c>
      <c r="K510">
        <v>1000256343</v>
      </c>
      <c r="L510" s="1" t="s">
        <v>3893</v>
      </c>
      <c r="N510" s="2">
        <v>42935</v>
      </c>
      <c r="O510">
        <f t="shared" si="7"/>
        <v>0</v>
      </c>
      <c r="P510">
        <f>IF(Customer_listing_Active_And_Suspended[[#This Row],[Current Bill]] &lt;= Customer_listing_Active_And_Suspended[[#This Row],[CURRENT PAYMENT]], 0,Customer_listing_Active_And_Suspended[[#This Row],[Current Bill]]-Customer_listing_Active_And_Suspended[[#This Row],[CURRENT PAYMENT]])</f>
        <v>45050.03</v>
      </c>
      <c r="Q510" s="1" t="str" cm="1">
        <f t="array" ref="Q510">_xlfn.SWITCH(TRUE,
H510 = 0, "Suspended",
M510 = 0, "Non Payment",
M510 &gt; H510, "Full Payment",
M510 &lt; H510, "Part Payment"
)</f>
        <v>Non Payment</v>
      </c>
      <c r="R510" s="1" t="str">
        <f>_xlfn.IFNA(VLOOKUP(K510,'ESR-DT Mapping'!A:E,5,0),"MD")</f>
        <v>Fatai Yekeen</v>
      </c>
    </row>
    <row r="511" spans="1:18" x14ac:dyDescent="0.25">
      <c r="A511">
        <v>100922618</v>
      </c>
      <c r="B511" s="1" t="s">
        <v>2161</v>
      </c>
      <c r="C511" s="1" t="s">
        <v>2162</v>
      </c>
      <c r="D511" s="1" t="s">
        <v>437</v>
      </c>
      <c r="E511" s="1" t="s">
        <v>14</v>
      </c>
      <c r="F511" s="1" t="s">
        <v>9847</v>
      </c>
      <c r="G511">
        <v>0</v>
      </c>
      <c r="H511">
        <v>0</v>
      </c>
      <c r="I511">
        <v>0</v>
      </c>
      <c r="J511" s="1" t="s">
        <v>89</v>
      </c>
      <c r="K511">
        <v>1002130404</v>
      </c>
      <c r="L511" s="1" t="s">
        <v>2163</v>
      </c>
      <c r="N511" s="2"/>
      <c r="O511">
        <f t="shared" si="7"/>
        <v>0</v>
      </c>
      <c r="P511">
        <f>IF(Customer_listing_Active_And_Suspended[[#This Row],[Current Bill]] &lt;= Customer_listing_Active_And_Suspended[[#This Row],[CURRENT PAYMENT]], 0,Customer_listing_Active_And_Suspended[[#This Row],[Current Bill]]-Customer_listing_Active_And_Suspended[[#This Row],[CURRENT PAYMENT]])</f>
        <v>0</v>
      </c>
      <c r="Q511" s="1" t="str" cm="1">
        <f t="array" ref="Q511">_xlfn.SWITCH(TRUE,
H511 = 0, "Suspended",
M511 = 0, "Non Payment",
M511 &gt; H511, "Full Payment",
M511 &lt; H511, "Part Payment"
)</f>
        <v>Suspended</v>
      </c>
      <c r="R511" s="1" t="str">
        <f>_xlfn.IFNA(VLOOKUP(K511,'ESR-DT Mapping'!A:E,5,0),"MD")</f>
        <v>MD</v>
      </c>
    </row>
    <row r="512" spans="1:18" x14ac:dyDescent="0.25">
      <c r="A512">
        <v>101831071</v>
      </c>
      <c r="B512" s="1" t="s">
        <v>4099</v>
      </c>
      <c r="C512" s="1" t="s">
        <v>4100</v>
      </c>
      <c r="D512" s="1" t="s">
        <v>1976</v>
      </c>
      <c r="E512" s="1" t="s">
        <v>14</v>
      </c>
      <c r="F512" s="1" t="s">
        <v>9847</v>
      </c>
      <c r="G512">
        <v>915</v>
      </c>
      <c r="H512">
        <v>49210.76</v>
      </c>
      <c r="I512">
        <v>178750.43</v>
      </c>
      <c r="J512" s="1" t="s">
        <v>89</v>
      </c>
      <c r="K512">
        <v>1001765946</v>
      </c>
      <c r="L512" s="1" t="s">
        <v>1932</v>
      </c>
      <c r="M512">
        <v>65000</v>
      </c>
      <c r="N512" s="2">
        <v>45828</v>
      </c>
      <c r="O512">
        <f t="shared" si="7"/>
        <v>15789.239999999998</v>
      </c>
      <c r="P512">
        <f>IF(Customer_listing_Active_And_Suspended[[#This Row],[Current Bill]] &lt;= Customer_listing_Active_And_Suspended[[#This Row],[CURRENT PAYMENT]], 0,Customer_listing_Active_And_Suspended[[#This Row],[Current Bill]]-Customer_listing_Active_And_Suspended[[#This Row],[CURRENT PAYMENT]])</f>
        <v>0</v>
      </c>
      <c r="Q512" s="1" t="str" cm="1">
        <f t="array" ref="Q512">_xlfn.SWITCH(TRUE,
H512 = 0, "Suspended",
M512 = 0, "Non Payment",
M512 &gt; H512, "Full Payment",
M512 &lt; H512, "Part Payment"
)</f>
        <v>Full Payment</v>
      </c>
      <c r="R512" s="1" t="str">
        <f>_xlfn.IFNA(VLOOKUP(K512,'ESR-DT Mapping'!A:E,5,0),"MD")</f>
        <v>Nnamdi Nzekwe</v>
      </c>
    </row>
    <row r="513" spans="1:18" x14ac:dyDescent="0.25">
      <c r="A513">
        <v>102540577</v>
      </c>
      <c r="B513" s="1" t="s">
        <v>1933</v>
      </c>
      <c r="C513" s="1" t="s">
        <v>1934</v>
      </c>
      <c r="D513" s="1" t="s">
        <v>13</v>
      </c>
      <c r="E513" s="1" t="s">
        <v>14</v>
      </c>
      <c r="F513" s="1" t="s">
        <v>9846</v>
      </c>
      <c r="G513">
        <v>915</v>
      </c>
      <c r="H513">
        <v>45050.03</v>
      </c>
      <c r="I513">
        <v>335733.48</v>
      </c>
      <c r="J513" s="1" t="s">
        <v>89</v>
      </c>
      <c r="K513">
        <v>1001765946</v>
      </c>
      <c r="L513" s="1" t="s">
        <v>1932</v>
      </c>
      <c r="N513" s="2"/>
      <c r="O513">
        <f t="shared" si="7"/>
        <v>0</v>
      </c>
      <c r="P513">
        <f>IF(Customer_listing_Active_And_Suspended[[#This Row],[Current Bill]] &lt;= Customer_listing_Active_And_Suspended[[#This Row],[CURRENT PAYMENT]], 0,Customer_listing_Active_And_Suspended[[#This Row],[Current Bill]]-Customer_listing_Active_And_Suspended[[#This Row],[CURRENT PAYMENT]])</f>
        <v>45050.03</v>
      </c>
      <c r="Q513" s="1" t="str" cm="1">
        <f t="array" ref="Q513">_xlfn.SWITCH(TRUE,
H513 = 0, "Suspended",
M513 = 0, "Non Payment",
M513 &gt; H513, "Full Payment",
M513 &lt; H513, "Part Payment"
)</f>
        <v>Non Payment</v>
      </c>
      <c r="R513" s="1" t="str">
        <f>_xlfn.IFNA(VLOOKUP(K513,'ESR-DT Mapping'!A:E,5,0),"MD")</f>
        <v>Nnamdi Nzekwe</v>
      </c>
    </row>
    <row r="514" spans="1:18" x14ac:dyDescent="0.25">
      <c r="A514">
        <v>102719669</v>
      </c>
      <c r="B514" s="1" t="s">
        <v>1930</v>
      </c>
      <c r="C514" s="1" t="s">
        <v>1931</v>
      </c>
      <c r="D514" s="1" t="s">
        <v>13</v>
      </c>
      <c r="E514" s="1" t="s">
        <v>14</v>
      </c>
      <c r="F514" s="1" t="s">
        <v>9846</v>
      </c>
      <c r="G514">
        <v>915</v>
      </c>
      <c r="H514">
        <v>45050.03</v>
      </c>
      <c r="I514">
        <v>45747.94</v>
      </c>
      <c r="J514" s="1" t="s">
        <v>89</v>
      </c>
      <c r="K514">
        <v>1001765946</v>
      </c>
      <c r="L514" s="1" t="s">
        <v>1932</v>
      </c>
      <c r="M514">
        <v>118000</v>
      </c>
      <c r="N514" s="2">
        <v>45831</v>
      </c>
      <c r="O514">
        <f t="shared" ref="O514:O577" si="8">IF(M514 &gt; H514, M514 - H514, 0)</f>
        <v>72949.97</v>
      </c>
      <c r="P514">
        <f>IF(Customer_listing_Active_And_Suspended[[#This Row],[Current Bill]] &lt;= Customer_listing_Active_And_Suspended[[#This Row],[CURRENT PAYMENT]], 0,Customer_listing_Active_And_Suspended[[#This Row],[Current Bill]]-Customer_listing_Active_And_Suspended[[#This Row],[CURRENT PAYMENT]])</f>
        <v>0</v>
      </c>
      <c r="Q514" s="1" t="str" cm="1">
        <f t="array" ref="Q514">_xlfn.SWITCH(TRUE,
H514 = 0, "Suspended",
M514 = 0, "Non Payment",
M514 &gt; H514, "Full Payment",
M514 &lt; H514, "Part Payment"
)</f>
        <v>Full Payment</v>
      </c>
      <c r="R514" s="1" t="str">
        <f>_xlfn.IFNA(VLOOKUP(K514,'ESR-DT Mapping'!A:E,5,0),"MD")</f>
        <v>Nnamdi Nzekwe</v>
      </c>
    </row>
    <row r="515" spans="1:18" x14ac:dyDescent="0.25">
      <c r="A515">
        <v>102678748</v>
      </c>
      <c r="B515" s="1" t="s">
        <v>9370</v>
      </c>
      <c r="C515" s="1" t="s">
        <v>9371</v>
      </c>
      <c r="D515" s="1" t="s">
        <v>13</v>
      </c>
      <c r="E515" s="1" t="s">
        <v>34</v>
      </c>
      <c r="F515" s="1" t="s">
        <v>9846</v>
      </c>
      <c r="G515">
        <v>0</v>
      </c>
      <c r="H515">
        <v>0</v>
      </c>
      <c r="I515">
        <v>53046.62</v>
      </c>
      <c r="J515" s="1" t="s">
        <v>89</v>
      </c>
      <c r="K515">
        <v>1001766911</v>
      </c>
      <c r="L515" s="1" t="s">
        <v>9372</v>
      </c>
      <c r="N515" s="2"/>
      <c r="O515">
        <f t="shared" si="8"/>
        <v>0</v>
      </c>
      <c r="P515">
        <f>IF(Customer_listing_Active_And_Suspended[[#This Row],[Current Bill]] &lt;= Customer_listing_Active_And_Suspended[[#This Row],[CURRENT PAYMENT]], 0,Customer_listing_Active_And_Suspended[[#This Row],[Current Bill]]-Customer_listing_Active_And_Suspended[[#This Row],[CURRENT PAYMENT]])</f>
        <v>0</v>
      </c>
      <c r="Q515" s="1" t="str" cm="1">
        <f t="array" ref="Q515">_xlfn.SWITCH(TRUE,
H515 = 0, "Suspended",
M515 = 0, "Non Payment",
M515 &gt; H515, "Full Payment",
M515 &lt; H515, "Part Payment"
)</f>
        <v>Suspended</v>
      </c>
      <c r="R515" s="1" t="str">
        <f>_xlfn.IFNA(VLOOKUP(K515,'ESR-DT Mapping'!A:E,5,0),"MD")</f>
        <v>Nnamdi Nzekwe</v>
      </c>
    </row>
    <row r="516" spans="1:18" x14ac:dyDescent="0.25">
      <c r="A516">
        <v>102190209</v>
      </c>
      <c r="B516" s="1" t="s">
        <v>5100</v>
      </c>
      <c r="C516" s="1" t="s">
        <v>5101</v>
      </c>
      <c r="D516" s="1" t="s">
        <v>13</v>
      </c>
      <c r="E516" s="1" t="s">
        <v>14</v>
      </c>
      <c r="F516" s="1" t="s">
        <v>9846</v>
      </c>
      <c r="G516">
        <v>915</v>
      </c>
      <c r="H516">
        <v>45050.03</v>
      </c>
      <c r="I516">
        <v>320416.83</v>
      </c>
      <c r="J516" s="1" t="s">
        <v>89</v>
      </c>
      <c r="K516">
        <v>1000259929</v>
      </c>
      <c r="L516" s="1" t="s">
        <v>5102</v>
      </c>
      <c r="N516" s="2">
        <v>45549</v>
      </c>
      <c r="O516">
        <f t="shared" si="8"/>
        <v>0</v>
      </c>
      <c r="P516">
        <f>IF(Customer_listing_Active_And_Suspended[[#This Row],[Current Bill]] &lt;= Customer_listing_Active_And_Suspended[[#This Row],[CURRENT PAYMENT]], 0,Customer_listing_Active_And_Suspended[[#This Row],[Current Bill]]-Customer_listing_Active_And_Suspended[[#This Row],[CURRENT PAYMENT]])</f>
        <v>45050.03</v>
      </c>
      <c r="Q516" s="1" t="str" cm="1">
        <f t="array" ref="Q516">_xlfn.SWITCH(TRUE,
H516 = 0, "Suspended",
M516 = 0, "Non Payment",
M516 &gt; H516, "Full Payment",
M516 &lt; H516, "Part Payment"
)</f>
        <v>Non Payment</v>
      </c>
      <c r="R516" s="1" t="str">
        <f>_xlfn.IFNA(VLOOKUP(K516,'ESR-DT Mapping'!A:E,5,0),"MD")</f>
        <v>Adetola Macaulay</v>
      </c>
    </row>
    <row r="517" spans="1:18" x14ac:dyDescent="0.25">
      <c r="A517">
        <v>100538800</v>
      </c>
      <c r="B517" s="1" t="s">
        <v>6844</v>
      </c>
      <c r="C517" s="1" t="s">
        <v>6845</v>
      </c>
      <c r="D517" s="1" t="s">
        <v>13</v>
      </c>
      <c r="E517" s="1" t="s">
        <v>14</v>
      </c>
      <c r="F517" s="1" t="s">
        <v>9846</v>
      </c>
      <c r="G517">
        <v>915</v>
      </c>
      <c r="H517">
        <v>45050.03</v>
      </c>
      <c r="I517">
        <v>79296.800000000003</v>
      </c>
      <c r="J517" s="1" t="s">
        <v>89</v>
      </c>
      <c r="K517">
        <v>1000260455</v>
      </c>
      <c r="L517" s="1" t="s">
        <v>6846</v>
      </c>
      <c r="M517">
        <v>94000</v>
      </c>
      <c r="N517" s="2">
        <v>45831</v>
      </c>
      <c r="O517">
        <f t="shared" si="8"/>
        <v>48949.97</v>
      </c>
      <c r="P517">
        <f>IF(Customer_listing_Active_And_Suspended[[#This Row],[Current Bill]] &lt;= Customer_listing_Active_And_Suspended[[#This Row],[CURRENT PAYMENT]], 0,Customer_listing_Active_And_Suspended[[#This Row],[Current Bill]]-Customer_listing_Active_And_Suspended[[#This Row],[CURRENT PAYMENT]])</f>
        <v>0</v>
      </c>
      <c r="Q517" s="1" t="str" cm="1">
        <f t="array" ref="Q517">_xlfn.SWITCH(TRUE,
H517 = 0, "Suspended",
M517 = 0, "Non Payment",
M517 &gt; H517, "Full Payment",
M517 &lt; H517, "Part Payment"
)</f>
        <v>Full Payment</v>
      </c>
      <c r="R517" s="1" t="str">
        <f>_xlfn.IFNA(VLOOKUP(K517,'ESR-DT Mapping'!A:E,5,0),"MD")</f>
        <v>Adedayo Alimi</v>
      </c>
    </row>
    <row r="518" spans="1:18" x14ac:dyDescent="0.25">
      <c r="A518">
        <v>102426436</v>
      </c>
      <c r="B518" s="1" t="s">
        <v>8682</v>
      </c>
      <c r="C518" s="1" t="s">
        <v>8683</v>
      </c>
      <c r="D518" s="1" t="s">
        <v>13</v>
      </c>
      <c r="E518" s="1" t="s">
        <v>14</v>
      </c>
      <c r="F518" s="1" t="s">
        <v>9846</v>
      </c>
      <c r="G518">
        <v>915</v>
      </c>
      <c r="H518">
        <v>45050.03</v>
      </c>
      <c r="I518">
        <v>335191.90000000002</v>
      </c>
      <c r="J518" s="1" t="s">
        <v>89</v>
      </c>
      <c r="K518">
        <v>1001600962</v>
      </c>
      <c r="L518" s="1" t="s">
        <v>6658</v>
      </c>
      <c r="N518" s="2">
        <v>43969</v>
      </c>
      <c r="O518">
        <f t="shared" si="8"/>
        <v>0</v>
      </c>
      <c r="P518">
        <f>IF(Customer_listing_Active_And_Suspended[[#This Row],[Current Bill]] &lt;= Customer_listing_Active_And_Suspended[[#This Row],[CURRENT PAYMENT]], 0,Customer_listing_Active_And_Suspended[[#This Row],[Current Bill]]-Customer_listing_Active_And_Suspended[[#This Row],[CURRENT PAYMENT]])</f>
        <v>45050.03</v>
      </c>
      <c r="Q518" s="1" t="str" cm="1">
        <f t="array" ref="Q518">_xlfn.SWITCH(TRUE,
H518 = 0, "Suspended",
M518 = 0, "Non Payment",
M518 &gt; H518, "Full Payment",
M518 &lt; H518, "Part Payment"
)</f>
        <v>Non Payment</v>
      </c>
      <c r="R518" s="1" t="str">
        <f>_xlfn.IFNA(VLOOKUP(K518,'ESR-DT Mapping'!A:E,5,0),"MD")</f>
        <v>Adetola Macaulay</v>
      </c>
    </row>
    <row r="519" spans="1:18" x14ac:dyDescent="0.25">
      <c r="A519">
        <v>101257612</v>
      </c>
      <c r="B519" s="1" t="s">
        <v>6656</v>
      </c>
      <c r="C519" s="1" t="s">
        <v>6657</v>
      </c>
      <c r="D519" s="1" t="s">
        <v>13</v>
      </c>
      <c r="E519" s="1" t="s">
        <v>34</v>
      </c>
      <c r="F519" s="1" t="s">
        <v>9846</v>
      </c>
      <c r="G519">
        <v>0</v>
      </c>
      <c r="H519">
        <v>0</v>
      </c>
      <c r="I519">
        <v>-42.43</v>
      </c>
      <c r="J519" s="1" t="s">
        <v>89</v>
      </c>
      <c r="K519">
        <v>1001600962</v>
      </c>
      <c r="L519" s="1" t="s">
        <v>6658</v>
      </c>
      <c r="N519" s="2"/>
      <c r="O519">
        <f t="shared" si="8"/>
        <v>0</v>
      </c>
      <c r="P519">
        <f>IF(Customer_listing_Active_And_Suspended[[#This Row],[Current Bill]] &lt;= Customer_listing_Active_And_Suspended[[#This Row],[CURRENT PAYMENT]], 0,Customer_listing_Active_And_Suspended[[#This Row],[Current Bill]]-Customer_listing_Active_And_Suspended[[#This Row],[CURRENT PAYMENT]])</f>
        <v>0</v>
      </c>
      <c r="Q519" s="1" t="str" cm="1">
        <f t="array" ref="Q519">_xlfn.SWITCH(TRUE,
H519 = 0, "Suspended",
M519 = 0, "Non Payment",
M519 &gt; H519, "Full Payment",
M519 &lt; H519, "Part Payment"
)</f>
        <v>Suspended</v>
      </c>
      <c r="R519" s="1" t="str">
        <f>_xlfn.IFNA(VLOOKUP(K519,'ESR-DT Mapping'!A:E,5,0),"MD")</f>
        <v>Adetola Macaulay</v>
      </c>
    </row>
    <row r="520" spans="1:18" x14ac:dyDescent="0.25">
      <c r="A520">
        <v>101655268</v>
      </c>
      <c r="B520" s="1" t="s">
        <v>6419</v>
      </c>
      <c r="C520" s="1" t="s">
        <v>6420</v>
      </c>
      <c r="D520" s="1" t="s">
        <v>13</v>
      </c>
      <c r="E520" s="1" t="s">
        <v>34</v>
      </c>
      <c r="F520" s="1" t="s">
        <v>9846</v>
      </c>
      <c r="G520">
        <v>0</v>
      </c>
      <c r="H520">
        <v>0</v>
      </c>
      <c r="I520">
        <v>226233.52</v>
      </c>
      <c r="J520" s="1" t="s">
        <v>89</v>
      </c>
      <c r="K520">
        <v>1001600968</v>
      </c>
      <c r="L520" s="1" t="s">
        <v>6421</v>
      </c>
      <c r="N520" s="2"/>
      <c r="O520">
        <f t="shared" si="8"/>
        <v>0</v>
      </c>
      <c r="P520">
        <f>IF(Customer_listing_Active_And_Suspended[[#This Row],[Current Bill]] &lt;= Customer_listing_Active_And_Suspended[[#This Row],[CURRENT PAYMENT]], 0,Customer_listing_Active_And_Suspended[[#This Row],[Current Bill]]-Customer_listing_Active_And_Suspended[[#This Row],[CURRENT PAYMENT]])</f>
        <v>0</v>
      </c>
      <c r="Q520" s="1" t="str" cm="1">
        <f t="array" ref="Q520">_xlfn.SWITCH(TRUE,
H520 = 0, "Suspended",
M520 = 0, "Non Payment",
M520 &gt; H520, "Full Payment",
M520 &lt; H520, "Part Payment"
)</f>
        <v>Suspended</v>
      </c>
      <c r="R520" s="1" t="str">
        <f>_xlfn.IFNA(VLOOKUP(K520,'ESR-DT Mapping'!A:E,5,0),"MD")</f>
        <v>Adedayo Alimi</v>
      </c>
    </row>
    <row r="521" spans="1:18" x14ac:dyDescent="0.25">
      <c r="A521">
        <v>101655266</v>
      </c>
      <c r="B521" s="1" t="s">
        <v>6419</v>
      </c>
      <c r="C521" s="1" t="s">
        <v>6420</v>
      </c>
      <c r="D521" s="1" t="s">
        <v>13</v>
      </c>
      <c r="E521" s="1" t="s">
        <v>34</v>
      </c>
      <c r="F521" s="1" t="s">
        <v>9846</v>
      </c>
      <c r="G521">
        <v>0</v>
      </c>
      <c r="H521">
        <v>0</v>
      </c>
      <c r="I521">
        <v>215938.47</v>
      </c>
      <c r="J521" s="1" t="s">
        <v>89</v>
      </c>
      <c r="K521">
        <v>1001600968</v>
      </c>
      <c r="L521" s="1" t="s">
        <v>6421</v>
      </c>
      <c r="N521" s="2"/>
      <c r="O521">
        <f t="shared" si="8"/>
        <v>0</v>
      </c>
      <c r="P521">
        <f>IF(Customer_listing_Active_And_Suspended[[#This Row],[Current Bill]] &lt;= Customer_listing_Active_And_Suspended[[#This Row],[CURRENT PAYMENT]], 0,Customer_listing_Active_And_Suspended[[#This Row],[Current Bill]]-Customer_listing_Active_And_Suspended[[#This Row],[CURRENT PAYMENT]])</f>
        <v>0</v>
      </c>
      <c r="Q521" s="1" t="str" cm="1">
        <f t="array" ref="Q521">_xlfn.SWITCH(TRUE,
H521 = 0, "Suspended",
M521 = 0, "Non Payment",
M521 &gt; H521, "Full Payment",
M521 &lt; H521, "Part Payment"
)</f>
        <v>Suspended</v>
      </c>
      <c r="R521" s="1" t="str">
        <f>_xlfn.IFNA(VLOOKUP(K521,'ESR-DT Mapping'!A:E,5,0),"MD")</f>
        <v>Adedayo Alimi</v>
      </c>
    </row>
    <row r="522" spans="1:18" x14ac:dyDescent="0.25">
      <c r="A522">
        <v>101655264</v>
      </c>
      <c r="B522" s="1" t="s">
        <v>6419</v>
      </c>
      <c r="C522" s="1" t="s">
        <v>6420</v>
      </c>
      <c r="D522" s="1" t="s">
        <v>13</v>
      </c>
      <c r="E522" s="1" t="s">
        <v>34</v>
      </c>
      <c r="F522" s="1" t="s">
        <v>9846</v>
      </c>
      <c r="G522">
        <v>0</v>
      </c>
      <c r="H522">
        <v>0</v>
      </c>
      <c r="I522">
        <v>245838.47</v>
      </c>
      <c r="J522" s="1" t="s">
        <v>89</v>
      </c>
      <c r="K522">
        <v>1001600968</v>
      </c>
      <c r="L522" s="1" t="s">
        <v>6421</v>
      </c>
      <c r="N522" s="2"/>
      <c r="O522">
        <f t="shared" si="8"/>
        <v>0</v>
      </c>
      <c r="P522">
        <f>IF(Customer_listing_Active_And_Suspended[[#This Row],[Current Bill]] &lt;= Customer_listing_Active_And_Suspended[[#This Row],[CURRENT PAYMENT]], 0,Customer_listing_Active_And_Suspended[[#This Row],[Current Bill]]-Customer_listing_Active_And_Suspended[[#This Row],[CURRENT PAYMENT]])</f>
        <v>0</v>
      </c>
      <c r="Q522" s="1" t="str" cm="1">
        <f t="array" ref="Q522">_xlfn.SWITCH(TRUE,
H522 = 0, "Suspended",
M522 = 0, "Non Payment",
M522 &gt; H522, "Full Payment",
M522 &lt; H522, "Part Payment"
)</f>
        <v>Suspended</v>
      </c>
      <c r="R522" s="1" t="str">
        <f>_xlfn.IFNA(VLOOKUP(K522,'ESR-DT Mapping'!A:E,5,0),"MD")</f>
        <v>Adedayo Alimi</v>
      </c>
    </row>
    <row r="523" spans="1:18" x14ac:dyDescent="0.25">
      <c r="A523">
        <v>102278605</v>
      </c>
      <c r="B523" s="1" t="s">
        <v>7373</v>
      </c>
      <c r="C523" s="1" t="s">
        <v>7374</v>
      </c>
      <c r="D523" s="1" t="s">
        <v>13</v>
      </c>
      <c r="E523" s="1" t="s">
        <v>14</v>
      </c>
      <c r="F523" s="1" t="s">
        <v>9846</v>
      </c>
      <c r="G523">
        <v>100</v>
      </c>
      <c r="H523">
        <v>4923.5</v>
      </c>
      <c r="I523">
        <v>4847</v>
      </c>
      <c r="J523" s="1" t="s">
        <v>89</v>
      </c>
      <c r="K523">
        <v>1001600474</v>
      </c>
      <c r="L523" s="1" t="s">
        <v>1004</v>
      </c>
      <c r="M523">
        <v>5000</v>
      </c>
      <c r="N523" s="2">
        <v>45825</v>
      </c>
      <c r="O523">
        <f t="shared" si="8"/>
        <v>76.5</v>
      </c>
      <c r="P523">
        <f>IF(Customer_listing_Active_And_Suspended[[#This Row],[Current Bill]] &lt;= Customer_listing_Active_And_Suspended[[#This Row],[CURRENT PAYMENT]], 0,Customer_listing_Active_And_Suspended[[#This Row],[Current Bill]]-Customer_listing_Active_And_Suspended[[#This Row],[CURRENT PAYMENT]])</f>
        <v>0</v>
      </c>
      <c r="Q523" s="1" t="str" cm="1">
        <f t="array" ref="Q523">_xlfn.SWITCH(TRUE,
H523 = 0, "Suspended",
M523 = 0, "Non Payment",
M523 &gt; H523, "Full Payment",
M523 &lt; H523, "Part Payment"
)</f>
        <v>Full Payment</v>
      </c>
      <c r="R523" s="1" t="str">
        <f>_xlfn.IFNA(VLOOKUP(K523,'ESR-DT Mapping'!A:E,5,0),"MD")</f>
        <v>Adedayo Alimi</v>
      </c>
    </row>
    <row r="524" spans="1:18" x14ac:dyDescent="0.25">
      <c r="A524">
        <v>101360743</v>
      </c>
      <c r="B524" s="1" t="s">
        <v>1007</v>
      </c>
      <c r="C524" s="1" t="s">
        <v>1008</v>
      </c>
      <c r="D524" s="1" t="s">
        <v>13</v>
      </c>
      <c r="E524" s="1" t="s">
        <v>14</v>
      </c>
      <c r="F524" s="1" t="s">
        <v>9846</v>
      </c>
      <c r="G524">
        <v>915</v>
      </c>
      <c r="H524">
        <v>45050.03</v>
      </c>
      <c r="I524">
        <v>55078.33</v>
      </c>
      <c r="J524" s="1" t="s">
        <v>89</v>
      </c>
      <c r="K524">
        <v>1001600474</v>
      </c>
      <c r="L524" s="1" t="s">
        <v>1004</v>
      </c>
      <c r="N524" s="2">
        <v>45804</v>
      </c>
      <c r="O524">
        <f t="shared" si="8"/>
        <v>0</v>
      </c>
      <c r="P524">
        <f>IF(Customer_listing_Active_And_Suspended[[#This Row],[Current Bill]] &lt;= Customer_listing_Active_And_Suspended[[#This Row],[CURRENT PAYMENT]], 0,Customer_listing_Active_And_Suspended[[#This Row],[Current Bill]]-Customer_listing_Active_And_Suspended[[#This Row],[CURRENT PAYMENT]])</f>
        <v>45050.03</v>
      </c>
      <c r="Q524" s="1" t="str" cm="1">
        <f t="array" ref="Q524">_xlfn.SWITCH(TRUE,
H524 = 0, "Suspended",
M524 = 0, "Non Payment",
M524 &gt; H524, "Full Payment",
M524 &lt; H524, "Part Payment"
)</f>
        <v>Non Payment</v>
      </c>
      <c r="R524" s="1" t="str">
        <f>_xlfn.IFNA(VLOOKUP(K524,'ESR-DT Mapping'!A:E,5,0),"MD")</f>
        <v>Adedayo Alimi</v>
      </c>
    </row>
    <row r="525" spans="1:18" x14ac:dyDescent="0.25">
      <c r="A525">
        <v>102602510</v>
      </c>
      <c r="B525" s="1" t="s">
        <v>9582</v>
      </c>
      <c r="C525" s="1" t="s">
        <v>1006</v>
      </c>
      <c r="D525" s="1" t="s">
        <v>13</v>
      </c>
      <c r="E525" s="1" t="s">
        <v>14</v>
      </c>
      <c r="F525" s="1" t="s">
        <v>9846</v>
      </c>
      <c r="G525">
        <v>915</v>
      </c>
      <c r="H525">
        <v>45050.03</v>
      </c>
      <c r="I525">
        <v>45050.03</v>
      </c>
      <c r="J525" s="1" t="s">
        <v>89</v>
      </c>
      <c r="K525">
        <v>1001600474</v>
      </c>
      <c r="L525" s="1" t="s">
        <v>1004</v>
      </c>
      <c r="N525" s="2">
        <v>45805</v>
      </c>
      <c r="O525">
        <f t="shared" si="8"/>
        <v>0</v>
      </c>
      <c r="P525">
        <f>IF(Customer_listing_Active_And_Suspended[[#This Row],[Current Bill]] &lt;= Customer_listing_Active_And_Suspended[[#This Row],[CURRENT PAYMENT]], 0,Customer_listing_Active_And_Suspended[[#This Row],[Current Bill]]-Customer_listing_Active_And_Suspended[[#This Row],[CURRENT PAYMENT]])</f>
        <v>45050.03</v>
      </c>
      <c r="Q525" s="1" t="str" cm="1">
        <f t="array" ref="Q525">_xlfn.SWITCH(TRUE,
H525 = 0, "Suspended",
M525 = 0, "Non Payment",
M525 &gt; H525, "Full Payment",
M525 &lt; H525, "Part Payment"
)</f>
        <v>Non Payment</v>
      </c>
      <c r="R525" s="1" t="str">
        <f>_xlfn.IFNA(VLOOKUP(K525,'ESR-DT Mapping'!A:E,5,0),"MD")</f>
        <v>Adedayo Alimi</v>
      </c>
    </row>
    <row r="526" spans="1:18" x14ac:dyDescent="0.25">
      <c r="A526">
        <v>101401977</v>
      </c>
      <c r="B526" s="1" t="s">
        <v>1005</v>
      </c>
      <c r="C526" s="1" t="s">
        <v>1006</v>
      </c>
      <c r="D526" s="1" t="s">
        <v>13</v>
      </c>
      <c r="E526" s="1" t="s">
        <v>14</v>
      </c>
      <c r="F526" s="1" t="s">
        <v>9846</v>
      </c>
      <c r="G526">
        <v>915</v>
      </c>
      <c r="H526">
        <v>45050.03</v>
      </c>
      <c r="I526">
        <v>446127.37</v>
      </c>
      <c r="J526" s="1" t="s">
        <v>89</v>
      </c>
      <c r="K526">
        <v>1001600474</v>
      </c>
      <c r="L526" s="1" t="s">
        <v>1004</v>
      </c>
      <c r="N526" s="2">
        <v>45800</v>
      </c>
      <c r="O526">
        <f t="shared" si="8"/>
        <v>0</v>
      </c>
      <c r="P526">
        <f>IF(Customer_listing_Active_And_Suspended[[#This Row],[Current Bill]] &lt;= Customer_listing_Active_And_Suspended[[#This Row],[CURRENT PAYMENT]], 0,Customer_listing_Active_And_Suspended[[#This Row],[Current Bill]]-Customer_listing_Active_And_Suspended[[#This Row],[CURRENT PAYMENT]])</f>
        <v>45050.03</v>
      </c>
      <c r="Q526" s="1" t="str" cm="1">
        <f t="array" ref="Q526">_xlfn.SWITCH(TRUE,
H526 = 0, "Suspended",
M526 = 0, "Non Payment",
M526 &gt; H526, "Full Payment",
M526 &lt; H526, "Part Payment"
)</f>
        <v>Non Payment</v>
      </c>
      <c r="R526" s="1" t="str">
        <f>_xlfn.IFNA(VLOOKUP(K526,'ESR-DT Mapping'!A:E,5,0),"MD")</f>
        <v>Adedayo Alimi</v>
      </c>
    </row>
    <row r="527" spans="1:18" x14ac:dyDescent="0.25">
      <c r="A527">
        <v>102425023</v>
      </c>
      <c r="B527" s="1" t="s">
        <v>1002</v>
      </c>
      <c r="C527" s="1" t="s">
        <v>1003</v>
      </c>
      <c r="D527" s="1" t="s">
        <v>13</v>
      </c>
      <c r="E527" s="1" t="s">
        <v>14</v>
      </c>
      <c r="F527" s="1" t="s">
        <v>9846</v>
      </c>
      <c r="G527">
        <v>915</v>
      </c>
      <c r="H527">
        <v>45050.03</v>
      </c>
      <c r="I527">
        <v>335733.48</v>
      </c>
      <c r="J527" s="1" t="s">
        <v>89</v>
      </c>
      <c r="K527">
        <v>1001600474</v>
      </c>
      <c r="L527" s="1" t="s">
        <v>1004</v>
      </c>
      <c r="N527" s="2"/>
      <c r="O527">
        <f t="shared" si="8"/>
        <v>0</v>
      </c>
      <c r="P527">
        <f>IF(Customer_listing_Active_And_Suspended[[#This Row],[Current Bill]] &lt;= Customer_listing_Active_And_Suspended[[#This Row],[CURRENT PAYMENT]], 0,Customer_listing_Active_And_Suspended[[#This Row],[Current Bill]]-Customer_listing_Active_And_Suspended[[#This Row],[CURRENT PAYMENT]])</f>
        <v>45050.03</v>
      </c>
      <c r="Q527" s="1" t="str" cm="1">
        <f t="array" ref="Q527">_xlfn.SWITCH(TRUE,
H527 = 0, "Suspended",
M527 = 0, "Non Payment",
M527 &gt; H527, "Full Payment",
M527 &lt; H527, "Part Payment"
)</f>
        <v>Non Payment</v>
      </c>
      <c r="R527" s="1" t="str">
        <f>_xlfn.IFNA(VLOOKUP(K527,'ESR-DT Mapping'!A:E,5,0),"MD")</f>
        <v>Adedayo Alimi</v>
      </c>
    </row>
    <row r="528" spans="1:18" x14ac:dyDescent="0.25">
      <c r="A528">
        <v>100539264</v>
      </c>
      <c r="B528" s="1" t="s">
        <v>5680</v>
      </c>
      <c r="C528" s="1" t="s">
        <v>5681</v>
      </c>
      <c r="D528" s="1" t="s">
        <v>13</v>
      </c>
      <c r="E528" s="1" t="s">
        <v>34</v>
      </c>
      <c r="F528" s="1" t="s">
        <v>9846</v>
      </c>
      <c r="G528">
        <v>0</v>
      </c>
      <c r="H528">
        <v>0</v>
      </c>
      <c r="I528">
        <v>35041.33</v>
      </c>
      <c r="J528" s="1" t="s">
        <v>89</v>
      </c>
      <c r="K528">
        <v>1001600964</v>
      </c>
      <c r="L528" s="1" t="s">
        <v>5682</v>
      </c>
      <c r="N528" s="2"/>
      <c r="O528">
        <f t="shared" si="8"/>
        <v>0</v>
      </c>
      <c r="P528">
        <f>IF(Customer_listing_Active_And_Suspended[[#This Row],[Current Bill]] &lt;= Customer_listing_Active_And_Suspended[[#This Row],[CURRENT PAYMENT]], 0,Customer_listing_Active_And_Suspended[[#This Row],[Current Bill]]-Customer_listing_Active_And_Suspended[[#This Row],[CURRENT PAYMENT]])</f>
        <v>0</v>
      </c>
      <c r="Q528" s="1" t="str" cm="1">
        <f t="array" ref="Q528">_xlfn.SWITCH(TRUE,
H528 = 0, "Suspended",
M528 = 0, "Non Payment",
M528 &gt; H528, "Full Payment",
M528 &lt; H528, "Part Payment"
)</f>
        <v>Suspended</v>
      </c>
      <c r="R528" s="1" t="str">
        <f>_xlfn.IFNA(VLOOKUP(K528,'ESR-DT Mapping'!A:E,5,0),"MD")</f>
        <v>Nnamdi Nzekwe</v>
      </c>
    </row>
    <row r="529" spans="1:18" x14ac:dyDescent="0.25">
      <c r="A529">
        <v>102703323</v>
      </c>
      <c r="B529" s="1" t="s">
        <v>4841</v>
      </c>
      <c r="C529" s="1" t="s">
        <v>4842</v>
      </c>
      <c r="D529" s="1" t="s">
        <v>13</v>
      </c>
      <c r="E529" s="1" t="s">
        <v>14</v>
      </c>
      <c r="F529" s="1" t="s">
        <v>9846</v>
      </c>
      <c r="G529">
        <v>915</v>
      </c>
      <c r="H529">
        <v>45050.03</v>
      </c>
      <c r="I529">
        <v>119511.6</v>
      </c>
      <c r="J529" s="1" t="s">
        <v>89</v>
      </c>
      <c r="K529">
        <v>1000260159</v>
      </c>
      <c r="L529" s="1" t="s">
        <v>4843</v>
      </c>
      <c r="M529">
        <v>60000</v>
      </c>
      <c r="N529" s="2">
        <v>45831</v>
      </c>
      <c r="O529">
        <f t="shared" si="8"/>
        <v>14949.970000000001</v>
      </c>
      <c r="P529">
        <f>IF(Customer_listing_Active_And_Suspended[[#This Row],[Current Bill]] &lt;= Customer_listing_Active_And_Suspended[[#This Row],[CURRENT PAYMENT]], 0,Customer_listing_Active_And_Suspended[[#This Row],[Current Bill]]-Customer_listing_Active_And_Suspended[[#This Row],[CURRENT PAYMENT]])</f>
        <v>0</v>
      </c>
      <c r="Q529" s="1" t="str" cm="1">
        <f t="array" ref="Q529">_xlfn.SWITCH(TRUE,
H529 = 0, "Suspended",
M529 = 0, "Non Payment",
M529 &gt; H529, "Full Payment",
M529 &lt; H529, "Part Payment"
)</f>
        <v>Full Payment</v>
      </c>
      <c r="R529" s="1" t="str">
        <f>_xlfn.IFNA(VLOOKUP(K529,'ESR-DT Mapping'!A:E,5,0),"MD")</f>
        <v>Adetola Macaulay</v>
      </c>
    </row>
    <row r="530" spans="1:18" x14ac:dyDescent="0.25">
      <c r="A530">
        <v>102917870</v>
      </c>
      <c r="B530" s="1" t="s">
        <v>2100</v>
      </c>
      <c r="C530" s="1" t="s">
        <v>2101</v>
      </c>
      <c r="D530" s="1" t="s">
        <v>437</v>
      </c>
      <c r="E530" s="1" t="s">
        <v>14</v>
      </c>
      <c r="F530" s="1" t="s">
        <v>9847</v>
      </c>
      <c r="G530">
        <v>726</v>
      </c>
      <c r="H530">
        <v>41683.83</v>
      </c>
      <c r="I530">
        <v>41656.879999999997</v>
      </c>
      <c r="J530" s="1" t="s">
        <v>376</v>
      </c>
      <c r="K530">
        <v>1006047802</v>
      </c>
      <c r="L530" s="1" t="s">
        <v>2102</v>
      </c>
      <c r="N530" s="2"/>
      <c r="O530">
        <f t="shared" si="8"/>
        <v>0</v>
      </c>
      <c r="P530">
        <f>IF(Customer_listing_Active_And_Suspended[[#This Row],[Current Bill]] &lt;= Customer_listing_Active_And_Suspended[[#This Row],[CURRENT PAYMENT]], 0,Customer_listing_Active_And_Suspended[[#This Row],[Current Bill]]-Customer_listing_Active_And_Suspended[[#This Row],[CURRENT PAYMENT]])</f>
        <v>41683.83</v>
      </c>
      <c r="Q530" s="1" t="str" cm="1">
        <f t="array" ref="Q530">_xlfn.SWITCH(TRUE,
H530 = 0, "Suspended",
M530 = 0, "Non Payment",
M530 &gt; H530, "Full Payment",
M530 &lt; H530, "Part Payment"
)</f>
        <v>Non Payment</v>
      </c>
      <c r="R530" s="1" t="str">
        <f>_xlfn.IFNA(VLOOKUP(K530,'ESR-DT Mapping'!A:E,5,0),"MD")</f>
        <v>MD</v>
      </c>
    </row>
    <row r="531" spans="1:18" x14ac:dyDescent="0.25">
      <c r="A531">
        <v>102900591</v>
      </c>
      <c r="B531" s="1" t="s">
        <v>9050</v>
      </c>
      <c r="C531" s="1" t="s">
        <v>9051</v>
      </c>
      <c r="D531" s="1" t="s">
        <v>437</v>
      </c>
      <c r="E531" s="1" t="s">
        <v>14</v>
      </c>
      <c r="F531" s="1" t="s">
        <v>9847</v>
      </c>
      <c r="G531">
        <v>2474</v>
      </c>
      <c r="H531">
        <v>142046.57</v>
      </c>
      <c r="I531">
        <v>142046.57</v>
      </c>
      <c r="J531" s="1" t="s">
        <v>376</v>
      </c>
      <c r="K531">
        <v>1006046203</v>
      </c>
      <c r="L531" s="1" t="s">
        <v>9052</v>
      </c>
      <c r="N531" s="2"/>
      <c r="O531">
        <f t="shared" si="8"/>
        <v>0</v>
      </c>
      <c r="P531">
        <f>IF(Customer_listing_Active_And_Suspended[[#This Row],[Current Bill]] &lt;= Customer_listing_Active_And_Suspended[[#This Row],[CURRENT PAYMENT]], 0,Customer_listing_Active_And_Suspended[[#This Row],[Current Bill]]-Customer_listing_Active_And_Suspended[[#This Row],[CURRENT PAYMENT]])</f>
        <v>142046.57</v>
      </c>
      <c r="Q531" s="1" t="str" cm="1">
        <f t="array" ref="Q531">_xlfn.SWITCH(TRUE,
H531 = 0, "Suspended",
M531 = 0, "Non Payment",
M531 &gt; H531, "Full Payment",
M531 &lt; H531, "Part Payment"
)</f>
        <v>Non Payment</v>
      </c>
      <c r="R531" s="1" t="str">
        <f>_xlfn.IFNA(VLOOKUP(K531,'ESR-DT Mapping'!A:E,5,0),"MD")</f>
        <v>MD</v>
      </c>
    </row>
    <row r="532" spans="1:18" x14ac:dyDescent="0.25">
      <c r="A532">
        <v>100067854</v>
      </c>
      <c r="B532" s="1" t="s">
        <v>2008</v>
      </c>
      <c r="C532" s="1" t="s">
        <v>2009</v>
      </c>
      <c r="D532" s="1" t="s">
        <v>437</v>
      </c>
      <c r="E532" s="1" t="s">
        <v>34</v>
      </c>
      <c r="F532" s="1" t="s">
        <v>9847</v>
      </c>
      <c r="G532">
        <v>0</v>
      </c>
      <c r="H532">
        <v>0</v>
      </c>
      <c r="I532">
        <v>1356102.34</v>
      </c>
      <c r="J532" s="1" t="s">
        <v>376</v>
      </c>
      <c r="K532">
        <v>1002049184</v>
      </c>
      <c r="L532" s="1" t="s">
        <v>2010</v>
      </c>
      <c r="N532" s="2"/>
      <c r="O532">
        <f t="shared" si="8"/>
        <v>0</v>
      </c>
      <c r="P532">
        <f>IF(Customer_listing_Active_And_Suspended[[#This Row],[Current Bill]] &lt;= Customer_listing_Active_And_Suspended[[#This Row],[CURRENT PAYMENT]], 0,Customer_listing_Active_And_Suspended[[#This Row],[Current Bill]]-Customer_listing_Active_And_Suspended[[#This Row],[CURRENT PAYMENT]])</f>
        <v>0</v>
      </c>
      <c r="Q532" s="1" t="str" cm="1">
        <f t="array" ref="Q532">_xlfn.SWITCH(TRUE,
H532 = 0, "Suspended",
M532 = 0, "Non Payment",
M532 &gt; H532, "Full Payment",
M532 &lt; H532, "Part Payment"
)</f>
        <v>Suspended</v>
      </c>
      <c r="R532" s="1" t="str">
        <f>_xlfn.IFNA(VLOOKUP(K532,'ESR-DT Mapping'!A:E,5,0),"MD")</f>
        <v>MD</v>
      </c>
    </row>
    <row r="533" spans="1:18" x14ac:dyDescent="0.25">
      <c r="A533">
        <v>102424214</v>
      </c>
      <c r="B533" s="1" t="s">
        <v>2857</v>
      </c>
      <c r="C533" s="1" t="s">
        <v>2858</v>
      </c>
      <c r="D533" s="1" t="s">
        <v>13</v>
      </c>
      <c r="E533" s="1" t="s">
        <v>14</v>
      </c>
      <c r="F533" s="1" t="s">
        <v>9846</v>
      </c>
      <c r="G533">
        <v>544</v>
      </c>
      <c r="H533">
        <v>26783.84</v>
      </c>
      <c r="I533">
        <v>280491.81</v>
      </c>
      <c r="J533" s="1" t="s">
        <v>376</v>
      </c>
      <c r="K533">
        <v>1000259863</v>
      </c>
      <c r="L533" s="1" t="s">
        <v>2856</v>
      </c>
      <c r="N533" s="2"/>
      <c r="O533">
        <f t="shared" si="8"/>
        <v>0</v>
      </c>
      <c r="P533">
        <f>IF(Customer_listing_Active_And_Suspended[[#This Row],[Current Bill]] &lt;= Customer_listing_Active_And_Suspended[[#This Row],[CURRENT PAYMENT]], 0,Customer_listing_Active_And_Suspended[[#This Row],[Current Bill]]-Customer_listing_Active_And_Suspended[[#This Row],[CURRENT PAYMENT]])</f>
        <v>26783.84</v>
      </c>
      <c r="Q533" s="1" t="str" cm="1">
        <f t="array" ref="Q533">_xlfn.SWITCH(TRUE,
H533 = 0, "Suspended",
M533 = 0, "Non Payment",
M533 &gt; H533, "Full Payment",
M533 &lt; H533, "Part Payment"
)</f>
        <v>Non Payment</v>
      </c>
      <c r="R533" s="1" t="str">
        <f>_xlfn.IFNA(VLOOKUP(K533,'ESR-DT Mapping'!A:E,5,0),"MD")</f>
        <v>Fatai Yekeen</v>
      </c>
    </row>
    <row r="534" spans="1:18" x14ac:dyDescent="0.25">
      <c r="A534">
        <v>100540115</v>
      </c>
      <c r="B534" s="1" t="s">
        <v>8674</v>
      </c>
      <c r="C534" s="1" t="s">
        <v>8675</v>
      </c>
      <c r="D534" s="1" t="s">
        <v>13</v>
      </c>
      <c r="E534" s="1" t="s">
        <v>14</v>
      </c>
      <c r="F534" s="1" t="s">
        <v>9846</v>
      </c>
      <c r="G534">
        <v>544</v>
      </c>
      <c r="H534">
        <v>26783.84</v>
      </c>
      <c r="I534">
        <v>-69946.44</v>
      </c>
      <c r="J534" s="1" t="s">
        <v>376</v>
      </c>
      <c r="K534">
        <v>1000259863</v>
      </c>
      <c r="L534" s="1" t="s">
        <v>2856</v>
      </c>
      <c r="M534">
        <v>27600</v>
      </c>
      <c r="N534" s="2">
        <v>45811</v>
      </c>
      <c r="O534">
        <f t="shared" si="8"/>
        <v>816.15999999999985</v>
      </c>
      <c r="P534">
        <f>IF(Customer_listing_Active_And_Suspended[[#This Row],[Current Bill]] &lt;= Customer_listing_Active_And_Suspended[[#This Row],[CURRENT PAYMENT]], 0,Customer_listing_Active_And_Suspended[[#This Row],[Current Bill]]-Customer_listing_Active_And_Suspended[[#This Row],[CURRENT PAYMENT]])</f>
        <v>0</v>
      </c>
      <c r="Q534" s="1" t="str" cm="1">
        <f t="array" ref="Q534">_xlfn.SWITCH(TRUE,
H534 = 0, "Suspended",
M534 = 0, "Non Payment",
M534 &gt; H534, "Full Payment",
M534 &lt; H534, "Part Payment"
)</f>
        <v>Full Payment</v>
      </c>
      <c r="R534" s="1" t="str">
        <f>_xlfn.IFNA(VLOOKUP(K534,'ESR-DT Mapping'!A:E,5,0),"MD")</f>
        <v>Fatai Yekeen</v>
      </c>
    </row>
    <row r="535" spans="1:18" x14ac:dyDescent="0.25">
      <c r="A535">
        <v>102190247</v>
      </c>
      <c r="B535" s="1" t="s">
        <v>2854</v>
      </c>
      <c r="C535" s="1" t="s">
        <v>2855</v>
      </c>
      <c r="D535" s="1" t="s">
        <v>13</v>
      </c>
      <c r="E535" s="1" t="s">
        <v>14</v>
      </c>
      <c r="F535" s="1" t="s">
        <v>9846</v>
      </c>
      <c r="G535">
        <v>544</v>
      </c>
      <c r="H535">
        <v>26783.84</v>
      </c>
      <c r="I535">
        <v>115491.81</v>
      </c>
      <c r="J535" s="1" t="s">
        <v>376</v>
      </c>
      <c r="K535">
        <v>1000259863</v>
      </c>
      <c r="L535" s="1" t="s">
        <v>2856</v>
      </c>
      <c r="N535" s="2">
        <v>45780</v>
      </c>
      <c r="O535">
        <f t="shared" si="8"/>
        <v>0</v>
      </c>
      <c r="P535">
        <f>IF(Customer_listing_Active_And_Suspended[[#This Row],[Current Bill]] &lt;= Customer_listing_Active_And_Suspended[[#This Row],[CURRENT PAYMENT]], 0,Customer_listing_Active_And_Suspended[[#This Row],[Current Bill]]-Customer_listing_Active_And_Suspended[[#This Row],[CURRENT PAYMENT]])</f>
        <v>26783.84</v>
      </c>
      <c r="Q535" s="1" t="str" cm="1">
        <f t="array" ref="Q535">_xlfn.SWITCH(TRUE,
H535 = 0, "Suspended",
M535 = 0, "Non Payment",
M535 &gt; H535, "Full Payment",
M535 &lt; H535, "Part Payment"
)</f>
        <v>Non Payment</v>
      </c>
      <c r="R535" s="1" t="str">
        <f>_xlfn.IFNA(VLOOKUP(K535,'ESR-DT Mapping'!A:E,5,0),"MD")</f>
        <v>Fatai Yekeen</v>
      </c>
    </row>
    <row r="536" spans="1:18" x14ac:dyDescent="0.25">
      <c r="A536">
        <v>102545304</v>
      </c>
      <c r="B536" s="1" t="s">
        <v>7128</v>
      </c>
      <c r="C536" s="1" t="s">
        <v>7129</v>
      </c>
      <c r="D536" s="1" t="s">
        <v>13</v>
      </c>
      <c r="E536" s="1" t="s">
        <v>14</v>
      </c>
      <c r="F536" s="1" t="s">
        <v>9846</v>
      </c>
      <c r="G536">
        <v>544</v>
      </c>
      <c r="H536">
        <v>26783.84</v>
      </c>
      <c r="I536">
        <v>280491.81</v>
      </c>
      <c r="J536" s="1" t="s">
        <v>376</v>
      </c>
      <c r="K536">
        <v>1000260231</v>
      </c>
      <c r="L536" s="1" t="s">
        <v>7130</v>
      </c>
      <c r="N536" s="2">
        <v>44841</v>
      </c>
      <c r="O536">
        <f t="shared" si="8"/>
        <v>0</v>
      </c>
      <c r="P536">
        <f>IF(Customer_listing_Active_And_Suspended[[#This Row],[Current Bill]] &lt;= Customer_listing_Active_And_Suspended[[#This Row],[CURRENT PAYMENT]], 0,Customer_listing_Active_And_Suspended[[#This Row],[Current Bill]]-Customer_listing_Active_And_Suspended[[#This Row],[CURRENT PAYMENT]])</f>
        <v>26783.84</v>
      </c>
      <c r="Q536" s="1" t="str" cm="1">
        <f t="array" ref="Q536">_xlfn.SWITCH(TRUE,
H536 = 0, "Suspended",
M536 = 0, "Non Payment",
M536 &gt; H536, "Full Payment",
M536 &lt; H536, "Part Payment"
)</f>
        <v>Non Payment</v>
      </c>
      <c r="R536" s="1" t="str">
        <f>_xlfn.IFNA(VLOOKUP(K536,'ESR-DT Mapping'!A:E,5,0),"MD")</f>
        <v>Fatai Yekeen</v>
      </c>
    </row>
    <row r="537" spans="1:18" x14ac:dyDescent="0.25">
      <c r="A537">
        <v>101388895</v>
      </c>
      <c r="B537" s="1" t="s">
        <v>7133</v>
      </c>
      <c r="C537" s="1" t="s">
        <v>7134</v>
      </c>
      <c r="D537" s="1" t="s">
        <v>13</v>
      </c>
      <c r="E537" s="1" t="s">
        <v>14</v>
      </c>
      <c r="F537" s="1" t="s">
        <v>9846</v>
      </c>
      <c r="G537">
        <v>544</v>
      </c>
      <c r="H537">
        <v>26783.84</v>
      </c>
      <c r="I537">
        <v>1356031.25</v>
      </c>
      <c r="J537" s="1" t="s">
        <v>376</v>
      </c>
      <c r="K537">
        <v>1000260231</v>
      </c>
      <c r="L537" s="1" t="s">
        <v>7130</v>
      </c>
      <c r="N537" s="2">
        <v>45804</v>
      </c>
      <c r="O537">
        <f t="shared" si="8"/>
        <v>0</v>
      </c>
      <c r="P537">
        <f>IF(Customer_listing_Active_And_Suspended[[#This Row],[Current Bill]] &lt;= Customer_listing_Active_And_Suspended[[#This Row],[CURRENT PAYMENT]], 0,Customer_listing_Active_And_Suspended[[#This Row],[Current Bill]]-Customer_listing_Active_And_Suspended[[#This Row],[CURRENT PAYMENT]])</f>
        <v>26783.84</v>
      </c>
      <c r="Q537" s="1" t="str" cm="1">
        <f t="array" ref="Q537">_xlfn.SWITCH(TRUE,
H537 = 0, "Suspended",
M537 = 0, "Non Payment",
M537 &gt; H537, "Full Payment",
M537 &lt; H537, "Part Payment"
)</f>
        <v>Non Payment</v>
      </c>
      <c r="R537" s="1" t="str">
        <f>_xlfn.IFNA(VLOOKUP(K537,'ESR-DT Mapping'!A:E,5,0),"MD")</f>
        <v>Fatai Yekeen</v>
      </c>
    </row>
    <row r="538" spans="1:18" x14ac:dyDescent="0.25">
      <c r="A538">
        <v>102180124</v>
      </c>
      <c r="B538" s="1" t="s">
        <v>7131</v>
      </c>
      <c r="C538" s="1" t="s">
        <v>7132</v>
      </c>
      <c r="D538" s="1" t="s">
        <v>13</v>
      </c>
      <c r="E538" s="1" t="s">
        <v>14</v>
      </c>
      <c r="F538" s="1" t="s">
        <v>9846</v>
      </c>
      <c r="G538">
        <v>544</v>
      </c>
      <c r="H538">
        <v>26783.84</v>
      </c>
      <c r="I538">
        <v>251465.94</v>
      </c>
      <c r="J538" s="1" t="s">
        <v>376</v>
      </c>
      <c r="K538">
        <v>1000260231</v>
      </c>
      <c r="L538" s="1" t="s">
        <v>7130</v>
      </c>
      <c r="N538" s="2">
        <v>45534</v>
      </c>
      <c r="O538">
        <f t="shared" si="8"/>
        <v>0</v>
      </c>
      <c r="P538">
        <f>IF(Customer_listing_Active_And_Suspended[[#This Row],[Current Bill]] &lt;= Customer_listing_Active_And_Suspended[[#This Row],[CURRENT PAYMENT]], 0,Customer_listing_Active_And_Suspended[[#This Row],[Current Bill]]-Customer_listing_Active_And_Suspended[[#This Row],[CURRENT PAYMENT]])</f>
        <v>26783.84</v>
      </c>
      <c r="Q538" s="1" t="str" cm="1">
        <f t="array" ref="Q538">_xlfn.SWITCH(TRUE,
H538 = 0, "Suspended",
M538 = 0, "Non Payment",
M538 &gt; H538, "Full Payment",
M538 &lt; H538, "Part Payment"
)</f>
        <v>Non Payment</v>
      </c>
      <c r="R538" s="1" t="str">
        <f>_xlfn.IFNA(VLOOKUP(K538,'ESR-DT Mapping'!A:E,5,0),"MD")</f>
        <v>Fatai Yekeen</v>
      </c>
    </row>
    <row r="539" spans="1:18" x14ac:dyDescent="0.25">
      <c r="A539">
        <v>102190203</v>
      </c>
      <c r="B539" s="1" t="s">
        <v>8439</v>
      </c>
      <c r="C539" s="1" t="s">
        <v>8440</v>
      </c>
      <c r="D539" s="1" t="s">
        <v>13</v>
      </c>
      <c r="E539" s="1" t="s">
        <v>14</v>
      </c>
      <c r="F539" s="1" t="s">
        <v>9846</v>
      </c>
      <c r="G539">
        <v>544</v>
      </c>
      <c r="H539">
        <v>26783.84</v>
      </c>
      <c r="I539">
        <v>280491.81</v>
      </c>
      <c r="J539" s="1" t="s">
        <v>376</v>
      </c>
      <c r="K539">
        <v>1000260287</v>
      </c>
      <c r="L539" s="1" t="s">
        <v>5051</v>
      </c>
      <c r="N539" s="2">
        <v>44882</v>
      </c>
      <c r="O539">
        <f t="shared" si="8"/>
        <v>0</v>
      </c>
      <c r="P539">
        <f>IF(Customer_listing_Active_And_Suspended[[#This Row],[Current Bill]] &lt;= Customer_listing_Active_And_Suspended[[#This Row],[CURRENT PAYMENT]], 0,Customer_listing_Active_And_Suspended[[#This Row],[Current Bill]]-Customer_listing_Active_And_Suspended[[#This Row],[CURRENT PAYMENT]])</f>
        <v>26783.84</v>
      </c>
      <c r="Q539" s="1" t="str" cm="1">
        <f t="array" ref="Q539">_xlfn.SWITCH(TRUE,
H539 = 0, "Suspended",
M539 = 0, "Non Payment",
M539 &gt; H539, "Full Payment",
M539 &lt; H539, "Part Payment"
)</f>
        <v>Non Payment</v>
      </c>
      <c r="R539" s="1" t="str">
        <f>_xlfn.IFNA(VLOOKUP(K539,'ESR-DT Mapping'!A:E,5,0),"MD")</f>
        <v>Fatai Yekeen</v>
      </c>
    </row>
    <row r="540" spans="1:18" x14ac:dyDescent="0.25">
      <c r="A540">
        <v>102547058</v>
      </c>
      <c r="B540" s="1" t="s">
        <v>8511</v>
      </c>
      <c r="C540" s="1" t="s">
        <v>8512</v>
      </c>
      <c r="D540" s="1" t="s">
        <v>13</v>
      </c>
      <c r="E540" s="1" t="s">
        <v>14</v>
      </c>
      <c r="F540" s="1" t="s">
        <v>9846</v>
      </c>
      <c r="G540">
        <v>544</v>
      </c>
      <c r="H540">
        <v>26783.84</v>
      </c>
      <c r="I540">
        <v>280491.81</v>
      </c>
      <c r="J540" s="1" t="s">
        <v>376</v>
      </c>
      <c r="K540">
        <v>1000260287</v>
      </c>
      <c r="L540" s="1" t="s">
        <v>5051</v>
      </c>
      <c r="N540" s="2">
        <v>45369</v>
      </c>
      <c r="O540">
        <f t="shared" si="8"/>
        <v>0</v>
      </c>
      <c r="P540">
        <f>IF(Customer_listing_Active_And_Suspended[[#This Row],[Current Bill]] &lt;= Customer_listing_Active_And_Suspended[[#This Row],[CURRENT PAYMENT]], 0,Customer_listing_Active_And_Suspended[[#This Row],[Current Bill]]-Customer_listing_Active_And_Suspended[[#This Row],[CURRENT PAYMENT]])</f>
        <v>26783.84</v>
      </c>
      <c r="Q540" s="1" t="str" cm="1">
        <f t="array" ref="Q540">_xlfn.SWITCH(TRUE,
H540 = 0, "Suspended",
M540 = 0, "Non Payment",
M540 &gt; H540, "Full Payment",
M540 &lt; H540, "Part Payment"
)</f>
        <v>Non Payment</v>
      </c>
      <c r="R540" s="1" t="str">
        <f>_xlfn.IFNA(VLOOKUP(K540,'ESR-DT Mapping'!A:E,5,0),"MD")</f>
        <v>Fatai Yekeen</v>
      </c>
    </row>
    <row r="541" spans="1:18" x14ac:dyDescent="0.25">
      <c r="A541">
        <v>102184903</v>
      </c>
      <c r="B541" s="1" t="s">
        <v>5049</v>
      </c>
      <c r="C541" s="1" t="s">
        <v>5050</v>
      </c>
      <c r="D541" s="1" t="s">
        <v>13</v>
      </c>
      <c r="E541" s="1" t="s">
        <v>14</v>
      </c>
      <c r="F541" s="1" t="s">
        <v>9846</v>
      </c>
      <c r="G541">
        <v>544</v>
      </c>
      <c r="H541">
        <v>26783.84</v>
      </c>
      <c r="I541">
        <v>280491.81</v>
      </c>
      <c r="J541" s="1" t="s">
        <v>376</v>
      </c>
      <c r="K541">
        <v>1000260287</v>
      </c>
      <c r="L541" s="1" t="s">
        <v>5051</v>
      </c>
      <c r="N541" s="2"/>
      <c r="O541">
        <f t="shared" si="8"/>
        <v>0</v>
      </c>
      <c r="P541">
        <f>IF(Customer_listing_Active_And_Suspended[[#This Row],[Current Bill]] &lt;= Customer_listing_Active_And_Suspended[[#This Row],[CURRENT PAYMENT]], 0,Customer_listing_Active_And_Suspended[[#This Row],[Current Bill]]-Customer_listing_Active_And_Suspended[[#This Row],[CURRENT PAYMENT]])</f>
        <v>26783.84</v>
      </c>
      <c r="Q541" s="1" t="str" cm="1">
        <f t="array" ref="Q541">_xlfn.SWITCH(TRUE,
H541 = 0, "Suspended",
M541 = 0, "Non Payment",
M541 &gt; H541, "Full Payment",
M541 &lt; H541, "Part Payment"
)</f>
        <v>Non Payment</v>
      </c>
      <c r="R541" s="1" t="str">
        <f>_xlfn.IFNA(VLOOKUP(K541,'ESR-DT Mapping'!A:E,5,0),"MD")</f>
        <v>Fatai Yekeen</v>
      </c>
    </row>
    <row r="542" spans="1:18" x14ac:dyDescent="0.25">
      <c r="A542">
        <v>102536898</v>
      </c>
      <c r="B542" s="1" t="s">
        <v>5055</v>
      </c>
      <c r="C542" s="1" t="s">
        <v>5056</v>
      </c>
      <c r="D542" s="1" t="s">
        <v>13</v>
      </c>
      <c r="E542" s="1" t="s">
        <v>14</v>
      </c>
      <c r="F542" s="1" t="s">
        <v>9846</v>
      </c>
      <c r="G542">
        <v>544</v>
      </c>
      <c r="H542">
        <v>26783.84</v>
      </c>
      <c r="I542">
        <v>280491.81</v>
      </c>
      <c r="J542" s="1" t="s">
        <v>376</v>
      </c>
      <c r="K542">
        <v>1000260287</v>
      </c>
      <c r="L542" s="1" t="s">
        <v>5051</v>
      </c>
      <c r="N542" s="2"/>
      <c r="O542">
        <f t="shared" si="8"/>
        <v>0</v>
      </c>
      <c r="P542">
        <f>IF(Customer_listing_Active_And_Suspended[[#This Row],[Current Bill]] &lt;= Customer_listing_Active_And_Suspended[[#This Row],[CURRENT PAYMENT]], 0,Customer_listing_Active_And_Suspended[[#This Row],[Current Bill]]-Customer_listing_Active_And_Suspended[[#This Row],[CURRENT PAYMENT]])</f>
        <v>26783.84</v>
      </c>
      <c r="Q542" s="1" t="str" cm="1">
        <f t="array" ref="Q542">_xlfn.SWITCH(TRUE,
H542 = 0, "Suspended",
M542 = 0, "Non Payment",
M542 &gt; H542, "Full Payment",
M542 &lt; H542, "Part Payment"
)</f>
        <v>Non Payment</v>
      </c>
      <c r="R542" s="1" t="str">
        <f>_xlfn.IFNA(VLOOKUP(K542,'ESR-DT Mapping'!A:E,5,0),"MD")</f>
        <v>Fatai Yekeen</v>
      </c>
    </row>
    <row r="543" spans="1:18" x14ac:dyDescent="0.25">
      <c r="A543">
        <v>102192795</v>
      </c>
      <c r="B543" s="1" t="s">
        <v>5711</v>
      </c>
      <c r="C543" s="1" t="s">
        <v>5712</v>
      </c>
      <c r="D543" s="1" t="s">
        <v>13</v>
      </c>
      <c r="E543" s="1" t="s">
        <v>14</v>
      </c>
      <c r="F543" s="1" t="s">
        <v>9846</v>
      </c>
      <c r="G543">
        <v>544</v>
      </c>
      <c r="H543">
        <v>26783.84</v>
      </c>
      <c r="I543">
        <v>29739.1</v>
      </c>
      <c r="J543" s="1" t="s">
        <v>376</v>
      </c>
      <c r="K543">
        <v>1000259840</v>
      </c>
      <c r="L543" s="1" t="s">
        <v>5713</v>
      </c>
      <c r="M543">
        <v>25000</v>
      </c>
      <c r="N543" s="2">
        <v>45827</v>
      </c>
      <c r="O543">
        <f t="shared" si="8"/>
        <v>0</v>
      </c>
      <c r="P543">
        <f>IF(Customer_listing_Active_And_Suspended[[#This Row],[Current Bill]] &lt;= Customer_listing_Active_And_Suspended[[#This Row],[CURRENT PAYMENT]], 0,Customer_listing_Active_And_Suspended[[#This Row],[Current Bill]]-Customer_listing_Active_And_Suspended[[#This Row],[CURRENT PAYMENT]])</f>
        <v>1783.8400000000001</v>
      </c>
      <c r="Q543" s="1" t="str" cm="1">
        <f t="array" ref="Q543">_xlfn.SWITCH(TRUE,
H543 = 0, "Suspended",
M543 = 0, "Non Payment",
M543 &gt; H543, "Full Payment",
M543 &lt; H543, "Part Payment"
)</f>
        <v>Part Payment</v>
      </c>
      <c r="R543" s="1" t="str">
        <f>_xlfn.IFNA(VLOOKUP(K543,'ESR-DT Mapping'!A:E,5,0),"MD")</f>
        <v>Fatai Yekeen</v>
      </c>
    </row>
    <row r="544" spans="1:18" x14ac:dyDescent="0.25">
      <c r="A544">
        <v>102187268</v>
      </c>
      <c r="B544" s="1" t="s">
        <v>3114</v>
      </c>
      <c r="C544" s="1" t="s">
        <v>3115</v>
      </c>
      <c r="D544" s="1" t="s">
        <v>13</v>
      </c>
      <c r="E544" s="1" t="s">
        <v>14</v>
      </c>
      <c r="F544" s="1" t="s">
        <v>9846</v>
      </c>
      <c r="G544">
        <v>544</v>
      </c>
      <c r="H544">
        <v>26783.84</v>
      </c>
      <c r="I544">
        <v>280491.81</v>
      </c>
      <c r="J544" s="1" t="s">
        <v>376</v>
      </c>
      <c r="K544">
        <v>1002010425</v>
      </c>
      <c r="L544" s="1" t="s">
        <v>3116</v>
      </c>
      <c r="N544" s="2">
        <v>43017</v>
      </c>
      <c r="O544">
        <f t="shared" si="8"/>
        <v>0</v>
      </c>
      <c r="P544">
        <f>IF(Customer_listing_Active_And_Suspended[[#This Row],[Current Bill]] &lt;= Customer_listing_Active_And_Suspended[[#This Row],[CURRENT PAYMENT]], 0,Customer_listing_Active_And_Suspended[[#This Row],[Current Bill]]-Customer_listing_Active_And_Suspended[[#This Row],[CURRENT PAYMENT]])</f>
        <v>26783.84</v>
      </c>
      <c r="Q544" s="1" t="str" cm="1">
        <f t="array" ref="Q544">_xlfn.SWITCH(TRUE,
H544 = 0, "Suspended",
M544 = 0, "Non Payment",
M544 &gt; H544, "Full Payment",
M544 &lt; H544, "Part Payment"
)</f>
        <v>Non Payment</v>
      </c>
      <c r="R544" s="1" t="str">
        <f>_xlfn.IFNA(VLOOKUP(K544,'ESR-DT Mapping'!A:E,5,0),"MD")</f>
        <v>Fatai Yekeen</v>
      </c>
    </row>
    <row r="545" spans="1:18" x14ac:dyDescent="0.25">
      <c r="A545">
        <v>102191660</v>
      </c>
      <c r="B545" s="1" t="s">
        <v>7530</v>
      </c>
      <c r="C545" s="1" t="s">
        <v>7531</v>
      </c>
      <c r="D545" s="1" t="s">
        <v>13</v>
      </c>
      <c r="E545" s="1" t="s">
        <v>14</v>
      </c>
      <c r="F545" s="1" t="s">
        <v>9846</v>
      </c>
      <c r="G545">
        <v>544</v>
      </c>
      <c r="H545">
        <v>26783.84</v>
      </c>
      <c r="I545">
        <v>280491.81</v>
      </c>
      <c r="J545" s="1" t="s">
        <v>376</v>
      </c>
      <c r="K545">
        <v>1000260103</v>
      </c>
      <c r="L545" s="1" t="s">
        <v>7532</v>
      </c>
      <c r="N545" s="2">
        <v>43854</v>
      </c>
      <c r="O545">
        <f t="shared" si="8"/>
        <v>0</v>
      </c>
      <c r="P545">
        <f>IF(Customer_listing_Active_And_Suspended[[#This Row],[Current Bill]] &lt;= Customer_listing_Active_And_Suspended[[#This Row],[CURRENT PAYMENT]], 0,Customer_listing_Active_And_Suspended[[#This Row],[Current Bill]]-Customer_listing_Active_And_Suspended[[#This Row],[CURRENT PAYMENT]])</f>
        <v>26783.84</v>
      </c>
      <c r="Q545" s="1" t="str" cm="1">
        <f t="array" ref="Q545">_xlfn.SWITCH(TRUE,
H545 = 0, "Suspended",
M545 = 0, "Non Payment",
M545 &gt; H545, "Full Payment",
M545 &lt; H545, "Part Payment"
)</f>
        <v>Non Payment</v>
      </c>
      <c r="R545" s="1" t="str">
        <f>_xlfn.IFNA(VLOOKUP(K545,'ESR-DT Mapping'!A:E,5,0),"MD")</f>
        <v>Fatai Yekeen</v>
      </c>
    </row>
    <row r="546" spans="1:18" x14ac:dyDescent="0.25">
      <c r="A546">
        <v>102426405</v>
      </c>
      <c r="B546" s="1" t="s">
        <v>4075</v>
      </c>
      <c r="C546" s="1" t="s">
        <v>5041</v>
      </c>
      <c r="D546" s="1" t="s">
        <v>13</v>
      </c>
      <c r="E546" s="1" t="s">
        <v>14</v>
      </c>
      <c r="F546" s="1" t="s">
        <v>9846</v>
      </c>
      <c r="G546">
        <v>544</v>
      </c>
      <c r="H546">
        <v>26783.84</v>
      </c>
      <c r="I546">
        <v>280491.81</v>
      </c>
      <c r="J546" s="1" t="s">
        <v>376</v>
      </c>
      <c r="K546">
        <v>1000260103</v>
      </c>
      <c r="L546" s="1" t="s">
        <v>7532</v>
      </c>
      <c r="N546" s="2">
        <v>44754</v>
      </c>
      <c r="O546">
        <f t="shared" si="8"/>
        <v>0</v>
      </c>
      <c r="P546">
        <f>IF(Customer_listing_Active_And_Suspended[[#This Row],[Current Bill]] &lt;= Customer_listing_Active_And_Suspended[[#This Row],[CURRENT PAYMENT]], 0,Customer_listing_Active_And_Suspended[[#This Row],[Current Bill]]-Customer_listing_Active_And_Suspended[[#This Row],[CURRENT PAYMENT]])</f>
        <v>26783.84</v>
      </c>
      <c r="Q546" s="1" t="str" cm="1">
        <f t="array" ref="Q546">_xlfn.SWITCH(TRUE,
H546 = 0, "Suspended",
M546 = 0, "Non Payment",
M546 &gt; H546, "Full Payment",
M546 &lt; H546, "Part Payment"
)</f>
        <v>Non Payment</v>
      </c>
      <c r="R546" s="1" t="str">
        <f>_xlfn.IFNA(VLOOKUP(K546,'ESR-DT Mapping'!A:E,5,0),"MD")</f>
        <v>Fatai Yekeen</v>
      </c>
    </row>
    <row r="547" spans="1:18" x14ac:dyDescent="0.25">
      <c r="A547">
        <v>102698455</v>
      </c>
      <c r="B547" s="1" t="s">
        <v>9143</v>
      </c>
      <c r="C547" s="1" t="s">
        <v>9144</v>
      </c>
      <c r="D547" s="1" t="s">
        <v>13</v>
      </c>
      <c r="E547" s="1" t="s">
        <v>14</v>
      </c>
      <c r="F547" s="1" t="s">
        <v>9846</v>
      </c>
      <c r="G547">
        <v>544</v>
      </c>
      <c r="H547">
        <v>26783.84</v>
      </c>
      <c r="I547">
        <v>80991.58</v>
      </c>
      <c r="J547" s="1" t="s">
        <v>376</v>
      </c>
      <c r="K547">
        <v>1004671448</v>
      </c>
      <c r="L547" s="1" t="s">
        <v>9145</v>
      </c>
      <c r="N547" s="2">
        <v>45534</v>
      </c>
      <c r="O547">
        <f t="shared" si="8"/>
        <v>0</v>
      </c>
      <c r="P547">
        <f>IF(Customer_listing_Active_And_Suspended[[#This Row],[Current Bill]] &lt;= Customer_listing_Active_And_Suspended[[#This Row],[CURRENT PAYMENT]], 0,Customer_listing_Active_And_Suspended[[#This Row],[Current Bill]]-Customer_listing_Active_And_Suspended[[#This Row],[CURRENT PAYMENT]])</f>
        <v>26783.84</v>
      </c>
      <c r="Q547" s="1" t="str" cm="1">
        <f t="array" ref="Q547">_xlfn.SWITCH(TRUE,
H547 = 0, "Suspended",
M547 = 0, "Non Payment",
M547 &gt; H547, "Full Payment",
M547 &lt; H547, "Part Payment"
)</f>
        <v>Non Payment</v>
      </c>
      <c r="R547" s="1" t="str">
        <f>_xlfn.IFNA(VLOOKUP(K547,'ESR-DT Mapping'!A:E,5,0),"MD")</f>
        <v>MD</v>
      </c>
    </row>
    <row r="548" spans="1:18" x14ac:dyDescent="0.25">
      <c r="A548">
        <v>102424001</v>
      </c>
      <c r="B548" s="1" t="s">
        <v>1022</v>
      </c>
      <c r="C548" s="1" t="s">
        <v>1023</v>
      </c>
      <c r="D548" s="1" t="s">
        <v>13</v>
      </c>
      <c r="E548" s="1" t="s">
        <v>14</v>
      </c>
      <c r="F548" s="1" t="s">
        <v>9846</v>
      </c>
      <c r="G548">
        <v>544</v>
      </c>
      <c r="H548">
        <v>26783.84</v>
      </c>
      <c r="I548">
        <v>776093.61</v>
      </c>
      <c r="J548" s="1" t="s">
        <v>376</v>
      </c>
      <c r="K548">
        <v>1000260106</v>
      </c>
      <c r="L548" s="1" t="s">
        <v>1021</v>
      </c>
      <c r="N548" s="2">
        <v>44436</v>
      </c>
      <c r="O548">
        <f t="shared" si="8"/>
        <v>0</v>
      </c>
      <c r="P548">
        <f>IF(Customer_listing_Active_And_Suspended[[#This Row],[Current Bill]] &lt;= Customer_listing_Active_And_Suspended[[#This Row],[CURRENT PAYMENT]], 0,Customer_listing_Active_And_Suspended[[#This Row],[Current Bill]]-Customer_listing_Active_And_Suspended[[#This Row],[CURRENT PAYMENT]])</f>
        <v>26783.84</v>
      </c>
      <c r="Q548" s="1" t="str" cm="1">
        <f t="array" ref="Q548">_xlfn.SWITCH(TRUE,
H548 = 0, "Suspended",
M548 = 0, "Non Payment",
M548 &gt; H548, "Full Payment",
M548 &lt; H548, "Part Payment"
)</f>
        <v>Non Payment</v>
      </c>
      <c r="R548" s="1" t="str">
        <f>_xlfn.IFNA(VLOOKUP(K548,'ESR-DT Mapping'!A:E,5,0),"MD")</f>
        <v>Fatai Yekeen</v>
      </c>
    </row>
    <row r="549" spans="1:18" x14ac:dyDescent="0.25">
      <c r="A549">
        <v>102194209</v>
      </c>
      <c r="B549" s="1" t="s">
        <v>1019</v>
      </c>
      <c r="C549" s="1" t="s">
        <v>1020</v>
      </c>
      <c r="D549" s="1" t="s">
        <v>13</v>
      </c>
      <c r="E549" s="1" t="s">
        <v>14</v>
      </c>
      <c r="F549" s="1" t="s">
        <v>9846</v>
      </c>
      <c r="G549">
        <v>544</v>
      </c>
      <c r="H549">
        <v>26783.84</v>
      </c>
      <c r="I549">
        <v>53391.81</v>
      </c>
      <c r="J549" s="1" t="s">
        <v>376</v>
      </c>
      <c r="K549">
        <v>1000260106</v>
      </c>
      <c r="L549" s="1" t="s">
        <v>1021</v>
      </c>
      <c r="N549" s="2">
        <v>45800</v>
      </c>
      <c r="O549">
        <f t="shared" si="8"/>
        <v>0</v>
      </c>
      <c r="P549">
        <f>IF(Customer_listing_Active_And_Suspended[[#This Row],[Current Bill]] &lt;= Customer_listing_Active_And_Suspended[[#This Row],[CURRENT PAYMENT]], 0,Customer_listing_Active_And_Suspended[[#This Row],[Current Bill]]-Customer_listing_Active_And_Suspended[[#This Row],[CURRENT PAYMENT]])</f>
        <v>26783.84</v>
      </c>
      <c r="Q549" s="1" t="str" cm="1">
        <f t="array" ref="Q549">_xlfn.SWITCH(TRUE,
H549 = 0, "Suspended",
M549 = 0, "Non Payment",
M549 &gt; H549, "Full Payment",
M549 &lt; H549, "Part Payment"
)</f>
        <v>Non Payment</v>
      </c>
      <c r="R549" s="1" t="str">
        <f>_xlfn.IFNA(VLOOKUP(K549,'ESR-DT Mapping'!A:E,5,0),"MD")</f>
        <v>Fatai Yekeen</v>
      </c>
    </row>
    <row r="550" spans="1:18" x14ac:dyDescent="0.25">
      <c r="A550">
        <v>102190202</v>
      </c>
      <c r="B550" s="1" t="s">
        <v>8562</v>
      </c>
      <c r="C550" s="1" t="s">
        <v>8563</v>
      </c>
      <c r="D550" s="1" t="s">
        <v>13</v>
      </c>
      <c r="E550" s="1" t="s">
        <v>14</v>
      </c>
      <c r="F550" s="1" t="s">
        <v>9846</v>
      </c>
      <c r="G550">
        <v>544</v>
      </c>
      <c r="H550">
        <v>26783.84</v>
      </c>
      <c r="I550">
        <v>280491.81</v>
      </c>
      <c r="J550" s="1" t="s">
        <v>376</v>
      </c>
      <c r="K550">
        <v>1002104410</v>
      </c>
      <c r="L550" s="1" t="s">
        <v>8564</v>
      </c>
      <c r="N550" s="2">
        <v>44809</v>
      </c>
      <c r="O550">
        <f t="shared" si="8"/>
        <v>0</v>
      </c>
      <c r="P550">
        <f>IF(Customer_listing_Active_And_Suspended[[#This Row],[Current Bill]] &lt;= Customer_listing_Active_And_Suspended[[#This Row],[CURRENT PAYMENT]], 0,Customer_listing_Active_And_Suspended[[#This Row],[Current Bill]]-Customer_listing_Active_And_Suspended[[#This Row],[CURRENT PAYMENT]])</f>
        <v>26783.84</v>
      </c>
      <c r="Q550" s="1" t="str" cm="1">
        <f t="array" ref="Q550">_xlfn.SWITCH(TRUE,
H550 = 0, "Suspended",
M550 = 0, "Non Payment",
M550 &gt; H550, "Full Payment",
M550 &lt; H550, "Part Payment"
)</f>
        <v>Non Payment</v>
      </c>
      <c r="R550" s="1" t="str">
        <f>_xlfn.IFNA(VLOOKUP(K550,'ESR-DT Mapping'!A:E,5,0),"MD")</f>
        <v>Fatai Yekeen</v>
      </c>
    </row>
    <row r="551" spans="1:18" x14ac:dyDescent="0.25">
      <c r="A551">
        <v>101360734</v>
      </c>
      <c r="B551" s="1" t="s">
        <v>2336</v>
      </c>
      <c r="C551" s="1" t="s">
        <v>2337</v>
      </c>
      <c r="D551" s="1" t="s">
        <v>13</v>
      </c>
      <c r="E551" s="1" t="s">
        <v>14</v>
      </c>
      <c r="F551" s="1" t="s">
        <v>9846</v>
      </c>
      <c r="G551">
        <v>544</v>
      </c>
      <c r="H551">
        <v>26783.84</v>
      </c>
      <c r="I551">
        <v>114165.02</v>
      </c>
      <c r="J551" s="1" t="s">
        <v>376</v>
      </c>
      <c r="K551">
        <v>1001600450</v>
      </c>
      <c r="L551" s="1" t="s">
        <v>2338</v>
      </c>
      <c r="N551" s="2">
        <v>45790</v>
      </c>
      <c r="O551">
        <f t="shared" si="8"/>
        <v>0</v>
      </c>
      <c r="P551">
        <f>IF(Customer_listing_Active_And_Suspended[[#This Row],[Current Bill]] &lt;= Customer_listing_Active_And_Suspended[[#This Row],[CURRENT PAYMENT]], 0,Customer_listing_Active_And_Suspended[[#This Row],[Current Bill]]-Customer_listing_Active_And_Suspended[[#This Row],[CURRENT PAYMENT]])</f>
        <v>26783.84</v>
      </c>
      <c r="Q551" s="1" t="str" cm="1">
        <f t="array" ref="Q551">_xlfn.SWITCH(TRUE,
H551 = 0, "Suspended",
M551 = 0, "Non Payment",
M551 &gt; H551, "Full Payment",
M551 &lt; H551, "Part Payment"
)</f>
        <v>Non Payment</v>
      </c>
      <c r="R551" s="1" t="str">
        <f>_xlfn.IFNA(VLOOKUP(K551,'ESR-DT Mapping'!A:E,5,0),"MD")</f>
        <v>Nnamdi Nzekwe</v>
      </c>
    </row>
    <row r="552" spans="1:18" x14ac:dyDescent="0.25">
      <c r="A552">
        <v>100539738</v>
      </c>
      <c r="B552" s="1" t="s">
        <v>1968</v>
      </c>
      <c r="C552" s="1" t="s">
        <v>1969</v>
      </c>
      <c r="D552" s="1" t="s">
        <v>437</v>
      </c>
      <c r="E552" s="1" t="s">
        <v>14</v>
      </c>
      <c r="F552" s="1" t="s">
        <v>9847</v>
      </c>
      <c r="G552">
        <v>9500</v>
      </c>
      <c r="H552">
        <v>545449.63</v>
      </c>
      <c r="I552">
        <v>545449.63</v>
      </c>
      <c r="J552" s="1" t="s">
        <v>376</v>
      </c>
      <c r="K552">
        <v>1000167232</v>
      </c>
      <c r="L552" s="1" t="s">
        <v>1970</v>
      </c>
      <c r="N552" s="2"/>
      <c r="O552">
        <f t="shared" si="8"/>
        <v>0</v>
      </c>
      <c r="P552">
        <f>IF(Customer_listing_Active_And_Suspended[[#This Row],[Current Bill]] &lt;= Customer_listing_Active_And_Suspended[[#This Row],[CURRENT PAYMENT]], 0,Customer_listing_Active_And_Suspended[[#This Row],[Current Bill]]-Customer_listing_Active_And_Suspended[[#This Row],[CURRENT PAYMENT]])</f>
        <v>545449.63</v>
      </c>
      <c r="Q552" s="1" t="str" cm="1">
        <f t="array" ref="Q552">_xlfn.SWITCH(TRUE,
H552 = 0, "Suspended",
M552 = 0, "Non Payment",
M552 &gt; H552, "Full Payment",
M552 &lt; H552, "Part Payment"
)</f>
        <v>Non Payment</v>
      </c>
      <c r="R552" s="1" t="str">
        <f>_xlfn.IFNA(VLOOKUP(K552,'ESR-DT Mapping'!A:E,5,0),"MD")</f>
        <v>Nnamdi Nzekwe</v>
      </c>
    </row>
    <row r="553" spans="1:18" x14ac:dyDescent="0.25">
      <c r="A553">
        <v>102639090</v>
      </c>
      <c r="B553" s="1" t="s">
        <v>7538</v>
      </c>
      <c r="C553" s="1" t="s">
        <v>7539</v>
      </c>
      <c r="D553" s="1" t="s">
        <v>13</v>
      </c>
      <c r="E553" s="1" t="s">
        <v>14</v>
      </c>
      <c r="F553" s="1" t="s">
        <v>9846</v>
      </c>
      <c r="G553">
        <v>544</v>
      </c>
      <c r="H553">
        <v>26783.84</v>
      </c>
      <c r="I553">
        <v>26783.84</v>
      </c>
      <c r="J553" s="1" t="s">
        <v>376</v>
      </c>
      <c r="K553">
        <v>1000167232</v>
      </c>
      <c r="L553" s="1" t="s">
        <v>1970</v>
      </c>
      <c r="M553">
        <v>26686</v>
      </c>
      <c r="N553" s="2">
        <v>45825</v>
      </c>
      <c r="O553">
        <f t="shared" si="8"/>
        <v>0</v>
      </c>
      <c r="P553">
        <f>IF(Customer_listing_Active_And_Suspended[[#This Row],[Current Bill]] &lt;= Customer_listing_Active_And_Suspended[[#This Row],[CURRENT PAYMENT]], 0,Customer_listing_Active_And_Suspended[[#This Row],[Current Bill]]-Customer_listing_Active_And_Suspended[[#This Row],[CURRENT PAYMENT]])</f>
        <v>97.840000000000146</v>
      </c>
      <c r="Q553" s="1" t="str" cm="1">
        <f t="array" ref="Q553">_xlfn.SWITCH(TRUE,
H553 = 0, "Suspended",
M553 = 0, "Non Payment",
M553 &gt; H553, "Full Payment",
M553 &lt; H553, "Part Payment"
)</f>
        <v>Part Payment</v>
      </c>
      <c r="R553" s="1" t="str">
        <f>_xlfn.IFNA(VLOOKUP(K553,'ESR-DT Mapping'!A:E,5,0),"MD")</f>
        <v>Nnamdi Nzekwe</v>
      </c>
    </row>
    <row r="554" spans="1:18" x14ac:dyDescent="0.25">
      <c r="A554">
        <v>102825849</v>
      </c>
      <c r="B554" s="1" t="s">
        <v>9553</v>
      </c>
      <c r="C554" s="1" t="s">
        <v>8014</v>
      </c>
      <c r="D554" s="1" t="s">
        <v>13</v>
      </c>
      <c r="E554" s="1" t="s">
        <v>14</v>
      </c>
      <c r="F554" s="1" t="s">
        <v>9846</v>
      </c>
      <c r="G554">
        <v>544</v>
      </c>
      <c r="H554">
        <v>26783.84</v>
      </c>
      <c r="I554">
        <v>26490.81</v>
      </c>
      <c r="J554" s="1" t="s">
        <v>376</v>
      </c>
      <c r="K554">
        <v>1000282902</v>
      </c>
      <c r="L554" s="1" t="s">
        <v>3990</v>
      </c>
      <c r="M554">
        <v>26000</v>
      </c>
      <c r="N554" s="2">
        <v>45829</v>
      </c>
      <c r="O554">
        <f t="shared" si="8"/>
        <v>0</v>
      </c>
      <c r="P554">
        <f>IF(Customer_listing_Active_And_Suspended[[#This Row],[Current Bill]] &lt;= Customer_listing_Active_And_Suspended[[#This Row],[CURRENT PAYMENT]], 0,Customer_listing_Active_And_Suspended[[#This Row],[Current Bill]]-Customer_listing_Active_And_Suspended[[#This Row],[CURRENT PAYMENT]])</f>
        <v>783.84000000000015</v>
      </c>
      <c r="Q554" s="1" t="str" cm="1">
        <f t="array" ref="Q554">_xlfn.SWITCH(TRUE,
H554 = 0, "Suspended",
M554 = 0, "Non Payment",
M554 &gt; H554, "Full Payment",
M554 &lt; H554, "Part Payment"
)</f>
        <v>Part Payment</v>
      </c>
      <c r="R554" s="1" t="str">
        <f>_xlfn.IFNA(VLOOKUP(K554,'ESR-DT Mapping'!A:E,5,0),"MD")</f>
        <v>Adetola Macaulay</v>
      </c>
    </row>
    <row r="555" spans="1:18" x14ac:dyDescent="0.25">
      <c r="A555">
        <v>100525906</v>
      </c>
      <c r="B555" s="1" t="s">
        <v>8013</v>
      </c>
      <c r="C555" s="1" t="s">
        <v>8014</v>
      </c>
      <c r="D555" s="1" t="s">
        <v>13</v>
      </c>
      <c r="E555" s="1" t="s">
        <v>14</v>
      </c>
      <c r="F555" s="1" t="s">
        <v>9846</v>
      </c>
      <c r="G555">
        <v>544</v>
      </c>
      <c r="H555">
        <v>26783.84</v>
      </c>
      <c r="I555">
        <v>26611.25</v>
      </c>
      <c r="J555" s="1" t="s">
        <v>376</v>
      </c>
      <c r="K555">
        <v>1000282902</v>
      </c>
      <c r="L555" s="1" t="s">
        <v>3990</v>
      </c>
      <c r="M555">
        <v>26000</v>
      </c>
      <c r="N555" s="2">
        <v>45829</v>
      </c>
      <c r="O555">
        <f t="shared" si="8"/>
        <v>0</v>
      </c>
      <c r="P555">
        <f>IF(Customer_listing_Active_And_Suspended[[#This Row],[Current Bill]] &lt;= Customer_listing_Active_And_Suspended[[#This Row],[CURRENT PAYMENT]], 0,Customer_listing_Active_And_Suspended[[#This Row],[Current Bill]]-Customer_listing_Active_And_Suspended[[#This Row],[CURRENT PAYMENT]])</f>
        <v>783.84000000000015</v>
      </c>
      <c r="Q555" s="1" t="str" cm="1">
        <f t="array" ref="Q555">_xlfn.SWITCH(TRUE,
H555 = 0, "Suspended",
M555 = 0, "Non Payment",
M555 &gt; H555, "Full Payment",
M555 &lt; H555, "Part Payment"
)</f>
        <v>Part Payment</v>
      </c>
      <c r="R555" s="1" t="str">
        <f>_xlfn.IFNA(VLOOKUP(K555,'ESR-DT Mapping'!A:E,5,0),"MD")</f>
        <v>Adetola Macaulay</v>
      </c>
    </row>
    <row r="556" spans="1:18" x14ac:dyDescent="0.25">
      <c r="A556">
        <v>100526209</v>
      </c>
      <c r="B556" s="1" t="s">
        <v>8015</v>
      </c>
      <c r="C556" s="1" t="s">
        <v>8016</v>
      </c>
      <c r="D556" s="1" t="s">
        <v>13</v>
      </c>
      <c r="E556" s="1" t="s">
        <v>14</v>
      </c>
      <c r="F556" s="1" t="s">
        <v>9846</v>
      </c>
      <c r="G556">
        <v>544</v>
      </c>
      <c r="H556">
        <v>26783.84</v>
      </c>
      <c r="I556">
        <v>146928.70000000001</v>
      </c>
      <c r="J556" s="1" t="s">
        <v>376</v>
      </c>
      <c r="K556">
        <v>1000282902</v>
      </c>
      <c r="L556" s="1" t="s">
        <v>3990</v>
      </c>
      <c r="M556">
        <v>22000</v>
      </c>
      <c r="N556" s="2">
        <v>45826</v>
      </c>
      <c r="O556">
        <f t="shared" si="8"/>
        <v>0</v>
      </c>
      <c r="P556">
        <f>IF(Customer_listing_Active_And_Suspended[[#This Row],[Current Bill]] &lt;= Customer_listing_Active_And_Suspended[[#This Row],[CURRENT PAYMENT]], 0,Customer_listing_Active_And_Suspended[[#This Row],[Current Bill]]-Customer_listing_Active_And_Suspended[[#This Row],[CURRENT PAYMENT]])</f>
        <v>4783.84</v>
      </c>
      <c r="Q556" s="1" t="str" cm="1">
        <f t="array" ref="Q556">_xlfn.SWITCH(TRUE,
H556 = 0, "Suspended",
M556 = 0, "Non Payment",
M556 &gt; H556, "Full Payment",
M556 &lt; H556, "Part Payment"
)</f>
        <v>Part Payment</v>
      </c>
      <c r="R556" s="1" t="str">
        <f>_xlfn.IFNA(VLOOKUP(K556,'ESR-DT Mapping'!A:E,5,0),"MD")</f>
        <v>Adetola Macaulay</v>
      </c>
    </row>
    <row r="557" spans="1:18" x14ac:dyDescent="0.25">
      <c r="A557">
        <v>100526214</v>
      </c>
      <c r="B557" s="1" t="s">
        <v>3991</v>
      </c>
      <c r="C557" s="1" t="s">
        <v>3992</v>
      </c>
      <c r="D557" s="1" t="s">
        <v>13</v>
      </c>
      <c r="E557" s="1" t="s">
        <v>14</v>
      </c>
      <c r="F557" s="1" t="s">
        <v>9846</v>
      </c>
      <c r="G557">
        <v>544</v>
      </c>
      <c r="H557">
        <v>26783.84</v>
      </c>
      <c r="I557">
        <v>29132.16</v>
      </c>
      <c r="J557" s="1" t="s">
        <v>376</v>
      </c>
      <c r="K557">
        <v>1000282902</v>
      </c>
      <c r="L557" s="1" t="s">
        <v>3990</v>
      </c>
      <c r="M557">
        <v>33000</v>
      </c>
      <c r="N557" s="2">
        <v>45828</v>
      </c>
      <c r="O557">
        <f t="shared" si="8"/>
        <v>6216.16</v>
      </c>
      <c r="P557">
        <f>IF(Customer_listing_Active_And_Suspended[[#This Row],[Current Bill]] &lt;= Customer_listing_Active_And_Suspended[[#This Row],[CURRENT PAYMENT]], 0,Customer_listing_Active_And_Suspended[[#This Row],[Current Bill]]-Customer_listing_Active_And_Suspended[[#This Row],[CURRENT PAYMENT]])</f>
        <v>0</v>
      </c>
      <c r="Q557" s="1" t="str" cm="1">
        <f t="array" ref="Q557">_xlfn.SWITCH(TRUE,
H557 = 0, "Suspended",
M557 = 0, "Non Payment",
M557 &gt; H557, "Full Payment",
M557 &lt; H557, "Part Payment"
)</f>
        <v>Full Payment</v>
      </c>
      <c r="R557" s="1" t="str">
        <f>_xlfn.IFNA(VLOOKUP(K557,'ESR-DT Mapping'!A:E,5,0),"MD")</f>
        <v>Adetola Macaulay</v>
      </c>
    </row>
    <row r="558" spans="1:18" x14ac:dyDescent="0.25">
      <c r="A558">
        <v>100540234</v>
      </c>
      <c r="B558" s="1" t="s">
        <v>3991</v>
      </c>
      <c r="C558" s="1" t="s">
        <v>3996</v>
      </c>
      <c r="D558" s="1" t="s">
        <v>13</v>
      </c>
      <c r="E558" s="1" t="s">
        <v>14</v>
      </c>
      <c r="F558" s="1" t="s">
        <v>9846</v>
      </c>
      <c r="G558">
        <v>544</v>
      </c>
      <c r="H558">
        <v>26783.84</v>
      </c>
      <c r="I558">
        <v>37908.61</v>
      </c>
      <c r="J558" s="1" t="s">
        <v>376</v>
      </c>
      <c r="K558">
        <v>1000282902</v>
      </c>
      <c r="L558" s="1" t="s">
        <v>3990</v>
      </c>
      <c r="M558">
        <v>33000</v>
      </c>
      <c r="N558" s="2">
        <v>45828</v>
      </c>
      <c r="O558">
        <f t="shared" si="8"/>
        <v>6216.16</v>
      </c>
      <c r="P558">
        <f>IF(Customer_listing_Active_And_Suspended[[#This Row],[Current Bill]] &lt;= Customer_listing_Active_And_Suspended[[#This Row],[CURRENT PAYMENT]], 0,Customer_listing_Active_And_Suspended[[#This Row],[Current Bill]]-Customer_listing_Active_And_Suspended[[#This Row],[CURRENT PAYMENT]])</f>
        <v>0</v>
      </c>
      <c r="Q558" s="1" t="str" cm="1">
        <f t="array" ref="Q558">_xlfn.SWITCH(TRUE,
H558 = 0, "Suspended",
M558 = 0, "Non Payment",
M558 &gt; H558, "Full Payment",
M558 &lt; H558, "Part Payment"
)</f>
        <v>Full Payment</v>
      </c>
      <c r="R558" s="1" t="str">
        <f>_xlfn.IFNA(VLOOKUP(K558,'ESR-DT Mapping'!A:E,5,0),"MD")</f>
        <v>Adetola Macaulay</v>
      </c>
    </row>
    <row r="559" spans="1:18" x14ac:dyDescent="0.25">
      <c r="A559">
        <v>100526198</v>
      </c>
      <c r="B559" s="1" t="s">
        <v>3994</v>
      </c>
      <c r="C559" s="1" t="s">
        <v>3995</v>
      </c>
      <c r="D559" s="1" t="s">
        <v>13</v>
      </c>
      <c r="E559" s="1" t="s">
        <v>14</v>
      </c>
      <c r="F559" s="1" t="s">
        <v>9846</v>
      </c>
      <c r="G559">
        <v>544</v>
      </c>
      <c r="H559">
        <v>26783.84</v>
      </c>
      <c r="I559">
        <v>199656.68</v>
      </c>
      <c r="J559" s="1" t="s">
        <v>376</v>
      </c>
      <c r="K559">
        <v>1000282902</v>
      </c>
      <c r="L559" s="1" t="s">
        <v>3990</v>
      </c>
      <c r="M559">
        <v>26400</v>
      </c>
      <c r="N559" s="2">
        <v>45826</v>
      </c>
      <c r="O559">
        <f t="shared" si="8"/>
        <v>0</v>
      </c>
      <c r="P559">
        <f>IF(Customer_listing_Active_And_Suspended[[#This Row],[Current Bill]] &lt;= Customer_listing_Active_And_Suspended[[#This Row],[CURRENT PAYMENT]], 0,Customer_listing_Active_And_Suspended[[#This Row],[Current Bill]]-Customer_listing_Active_And_Suspended[[#This Row],[CURRENT PAYMENT]])</f>
        <v>383.84000000000015</v>
      </c>
      <c r="Q559" s="1" t="str" cm="1">
        <f t="array" ref="Q559">_xlfn.SWITCH(TRUE,
H559 = 0, "Suspended",
M559 = 0, "Non Payment",
M559 &gt; H559, "Full Payment",
M559 &lt; H559, "Part Payment"
)</f>
        <v>Part Payment</v>
      </c>
      <c r="R559" s="1" t="str">
        <f>_xlfn.IFNA(VLOOKUP(K559,'ESR-DT Mapping'!A:E,5,0),"MD")</f>
        <v>Adetola Macaulay</v>
      </c>
    </row>
    <row r="560" spans="1:18" x14ac:dyDescent="0.25">
      <c r="A560">
        <v>100526212</v>
      </c>
      <c r="B560" s="1" t="s">
        <v>3997</v>
      </c>
      <c r="C560" s="1" t="s">
        <v>3998</v>
      </c>
      <c r="D560" s="1" t="s">
        <v>13</v>
      </c>
      <c r="E560" s="1" t="s">
        <v>14</v>
      </c>
      <c r="F560" s="1" t="s">
        <v>9846</v>
      </c>
      <c r="G560">
        <v>544</v>
      </c>
      <c r="H560">
        <v>26783.84</v>
      </c>
      <c r="I560">
        <v>104564.2</v>
      </c>
      <c r="J560" s="1" t="s">
        <v>376</v>
      </c>
      <c r="K560">
        <v>1000282902</v>
      </c>
      <c r="L560" s="1" t="s">
        <v>3990</v>
      </c>
      <c r="M560">
        <v>19800</v>
      </c>
      <c r="N560" s="2">
        <v>45824</v>
      </c>
      <c r="O560">
        <f t="shared" si="8"/>
        <v>0</v>
      </c>
      <c r="P560">
        <f>IF(Customer_listing_Active_And_Suspended[[#This Row],[Current Bill]] &lt;= Customer_listing_Active_And_Suspended[[#This Row],[CURRENT PAYMENT]], 0,Customer_listing_Active_And_Suspended[[#This Row],[Current Bill]]-Customer_listing_Active_And_Suspended[[#This Row],[CURRENT PAYMENT]])</f>
        <v>6983.84</v>
      </c>
      <c r="Q560" s="1" t="str" cm="1">
        <f t="array" ref="Q560">_xlfn.SWITCH(TRUE,
H560 = 0, "Suspended",
M560 = 0, "Non Payment",
M560 &gt; H560, "Full Payment",
M560 &lt; H560, "Part Payment"
)</f>
        <v>Part Payment</v>
      </c>
      <c r="R560" s="1" t="str">
        <f>_xlfn.IFNA(VLOOKUP(K560,'ESR-DT Mapping'!A:E,5,0),"MD")</f>
        <v>Adetola Macaulay</v>
      </c>
    </row>
    <row r="561" spans="1:18" x14ac:dyDescent="0.25">
      <c r="A561">
        <v>100526288</v>
      </c>
      <c r="B561" s="1" t="s">
        <v>3988</v>
      </c>
      <c r="C561" s="1" t="s">
        <v>3989</v>
      </c>
      <c r="D561" s="1" t="s">
        <v>13</v>
      </c>
      <c r="E561" s="1" t="s">
        <v>14</v>
      </c>
      <c r="F561" s="1" t="s">
        <v>9846</v>
      </c>
      <c r="G561">
        <v>544</v>
      </c>
      <c r="H561">
        <v>26783.84</v>
      </c>
      <c r="I561">
        <v>201822.32</v>
      </c>
      <c r="J561" s="1" t="s">
        <v>376</v>
      </c>
      <c r="K561">
        <v>1000282902</v>
      </c>
      <c r="L561" s="1" t="s">
        <v>3990</v>
      </c>
      <c r="M561">
        <v>29000</v>
      </c>
      <c r="N561" s="2">
        <v>45825</v>
      </c>
      <c r="O561">
        <f t="shared" si="8"/>
        <v>2216.16</v>
      </c>
      <c r="P561">
        <f>IF(Customer_listing_Active_And_Suspended[[#This Row],[Current Bill]] &lt;= Customer_listing_Active_And_Suspended[[#This Row],[CURRENT PAYMENT]], 0,Customer_listing_Active_And_Suspended[[#This Row],[Current Bill]]-Customer_listing_Active_And_Suspended[[#This Row],[CURRENT PAYMENT]])</f>
        <v>0</v>
      </c>
      <c r="Q561" s="1" t="str" cm="1">
        <f t="array" ref="Q561">_xlfn.SWITCH(TRUE,
H561 = 0, "Suspended",
M561 = 0, "Non Payment",
M561 &gt; H561, "Full Payment",
M561 &lt; H561, "Part Payment"
)</f>
        <v>Full Payment</v>
      </c>
      <c r="R561" s="1" t="str">
        <f>_xlfn.IFNA(VLOOKUP(K561,'ESR-DT Mapping'!A:E,5,0),"MD")</f>
        <v>Adetola Macaulay</v>
      </c>
    </row>
    <row r="562" spans="1:18" x14ac:dyDescent="0.25">
      <c r="A562">
        <v>100525813</v>
      </c>
      <c r="B562" s="1" t="s">
        <v>3988</v>
      </c>
      <c r="C562" s="1" t="s">
        <v>3993</v>
      </c>
      <c r="D562" s="1" t="s">
        <v>13</v>
      </c>
      <c r="E562" s="1" t="s">
        <v>14</v>
      </c>
      <c r="F562" s="1" t="s">
        <v>9846</v>
      </c>
      <c r="G562">
        <v>544</v>
      </c>
      <c r="H562">
        <v>26783.84</v>
      </c>
      <c r="I562">
        <v>168038.24</v>
      </c>
      <c r="J562" s="1" t="s">
        <v>376</v>
      </c>
      <c r="K562">
        <v>1000282902</v>
      </c>
      <c r="L562" s="1" t="s">
        <v>3990</v>
      </c>
      <c r="M562">
        <v>29000</v>
      </c>
      <c r="N562" s="2">
        <v>45825</v>
      </c>
      <c r="O562">
        <f t="shared" si="8"/>
        <v>2216.16</v>
      </c>
      <c r="P562">
        <f>IF(Customer_listing_Active_And_Suspended[[#This Row],[Current Bill]] &lt;= Customer_listing_Active_And_Suspended[[#This Row],[CURRENT PAYMENT]], 0,Customer_listing_Active_And_Suspended[[#This Row],[Current Bill]]-Customer_listing_Active_And_Suspended[[#This Row],[CURRENT PAYMENT]])</f>
        <v>0</v>
      </c>
      <c r="Q562" s="1" t="str" cm="1">
        <f t="array" ref="Q562">_xlfn.SWITCH(TRUE,
H562 = 0, "Suspended",
M562 = 0, "Non Payment",
M562 &gt; H562, "Full Payment",
M562 &lt; H562, "Part Payment"
)</f>
        <v>Full Payment</v>
      </c>
      <c r="R562" s="1" t="str">
        <f>_xlfn.IFNA(VLOOKUP(K562,'ESR-DT Mapping'!A:E,5,0),"MD")</f>
        <v>Adetola Macaulay</v>
      </c>
    </row>
    <row r="563" spans="1:18" x14ac:dyDescent="0.25">
      <c r="A563">
        <v>100540482</v>
      </c>
      <c r="B563" s="1" t="s">
        <v>7430</v>
      </c>
      <c r="C563" s="1" t="s">
        <v>7431</v>
      </c>
      <c r="D563" s="1" t="s">
        <v>13</v>
      </c>
      <c r="E563" s="1" t="s">
        <v>34</v>
      </c>
      <c r="F563" s="1" t="s">
        <v>9846</v>
      </c>
      <c r="G563">
        <v>0</v>
      </c>
      <c r="H563">
        <v>0</v>
      </c>
      <c r="I563">
        <v>92182.64</v>
      </c>
      <c r="J563" s="1" t="s">
        <v>376</v>
      </c>
      <c r="K563">
        <v>1000282902</v>
      </c>
      <c r="L563" s="1" t="s">
        <v>3990</v>
      </c>
      <c r="N563" s="2"/>
      <c r="O563">
        <f t="shared" si="8"/>
        <v>0</v>
      </c>
      <c r="P563">
        <f>IF(Customer_listing_Active_And_Suspended[[#This Row],[Current Bill]] &lt;= Customer_listing_Active_And_Suspended[[#This Row],[CURRENT PAYMENT]], 0,Customer_listing_Active_And_Suspended[[#This Row],[Current Bill]]-Customer_listing_Active_And_Suspended[[#This Row],[CURRENT PAYMENT]])</f>
        <v>0</v>
      </c>
      <c r="Q563" s="1" t="str" cm="1">
        <f t="array" ref="Q563">_xlfn.SWITCH(TRUE,
H563 = 0, "Suspended",
M563 = 0, "Non Payment",
M563 &gt; H563, "Full Payment",
M563 &lt; H563, "Part Payment"
)</f>
        <v>Suspended</v>
      </c>
      <c r="R563" s="1" t="str">
        <f>_xlfn.IFNA(VLOOKUP(K563,'ESR-DT Mapping'!A:E,5,0),"MD")</f>
        <v>Adetola Macaulay</v>
      </c>
    </row>
    <row r="564" spans="1:18" x14ac:dyDescent="0.25">
      <c r="A564">
        <v>100526303</v>
      </c>
      <c r="B564" s="1" t="s">
        <v>4365</v>
      </c>
      <c r="C564" s="1" t="s">
        <v>4366</v>
      </c>
      <c r="D564" s="1" t="s">
        <v>13</v>
      </c>
      <c r="E564" s="1" t="s">
        <v>34</v>
      </c>
      <c r="F564" s="1" t="s">
        <v>9846</v>
      </c>
      <c r="G564">
        <v>0</v>
      </c>
      <c r="H564">
        <v>0</v>
      </c>
      <c r="I564">
        <v>-6.88</v>
      </c>
      <c r="J564" s="1" t="s">
        <v>376</v>
      </c>
      <c r="K564">
        <v>1000167234</v>
      </c>
      <c r="L564" s="1" t="s">
        <v>4367</v>
      </c>
      <c r="N564" s="2"/>
      <c r="O564">
        <f t="shared" si="8"/>
        <v>0</v>
      </c>
      <c r="P564">
        <f>IF(Customer_listing_Active_And_Suspended[[#This Row],[Current Bill]] &lt;= Customer_listing_Active_And_Suspended[[#This Row],[CURRENT PAYMENT]], 0,Customer_listing_Active_And_Suspended[[#This Row],[Current Bill]]-Customer_listing_Active_And_Suspended[[#This Row],[CURRENT PAYMENT]])</f>
        <v>0</v>
      </c>
      <c r="Q564" s="1" t="str" cm="1">
        <f t="array" ref="Q564">_xlfn.SWITCH(TRUE,
H564 = 0, "Suspended",
M564 = 0, "Non Payment",
M564 &gt; H564, "Full Payment",
M564 &lt; H564, "Part Payment"
)</f>
        <v>Suspended</v>
      </c>
      <c r="R564" s="1" t="str">
        <f>_xlfn.IFNA(VLOOKUP(K564,'ESR-DT Mapping'!A:E,5,0),"MD")</f>
        <v>Adedayo Alimi</v>
      </c>
    </row>
    <row r="565" spans="1:18" x14ac:dyDescent="0.25">
      <c r="A565">
        <v>100419850</v>
      </c>
      <c r="B565" s="1" t="s">
        <v>8083</v>
      </c>
      <c r="C565" s="1" t="s">
        <v>8084</v>
      </c>
      <c r="D565" s="1" t="s">
        <v>13</v>
      </c>
      <c r="E565" s="1" t="s">
        <v>14</v>
      </c>
      <c r="F565" s="1" t="s">
        <v>9846</v>
      </c>
      <c r="G565">
        <v>544</v>
      </c>
      <c r="H565">
        <v>26783.84</v>
      </c>
      <c r="I565">
        <v>109286.76</v>
      </c>
      <c r="J565" s="1" t="s">
        <v>376</v>
      </c>
      <c r="K565">
        <v>1000168037</v>
      </c>
      <c r="L565" s="1" t="s">
        <v>8085</v>
      </c>
      <c r="N565" s="2">
        <v>45733</v>
      </c>
      <c r="O565">
        <f t="shared" si="8"/>
        <v>0</v>
      </c>
      <c r="P565">
        <f>IF(Customer_listing_Active_And_Suspended[[#This Row],[Current Bill]] &lt;= Customer_listing_Active_And_Suspended[[#This Row],[CURRENT PAYMENT]], 0,Customer_listing_Active_And_Suspended[[#This Row],[Current Bill]]-Customer_listing_Active_And_Suspended[[#This Row],[CURRENT PAYMENT]])</f>
        <v>26783.84</v>
      </c>
      <c r="Q565" s="1" t="str" cm="1">
        <f t="array" ref="Q565">_xlfn.SWITCH(TRUE,
H565 = 0, "Suspended",
M565 = 0, "Non Payment",
M565 &gt; H565, "Full Payment",
M565 &lt; H565, "Part Payment"
)</f>
        <v>Non Payment</v>
      </c>
      <c r="R565" s="1" t="str">
        <f>_xlfn.IFNA(VLOOKUP(K565,'ESR-DT Mapping'!A:E,5,0),"MD")</f>
        <v>Adedayo Alimi</v>
      </c>
    </row>
    <row r="566" spans="1:18" x14ac:dyDescent="0.25">
      <c r="A566">
        <v>100537441</v>
      </c>
      <c r="B566" s="1" t="s">
        <v>2545</v>
      </c>
      <c r="C566" s="1" t="s">
        <v>2546</v>
      </c>
      <c r="D566" s="1" t="s">
        <v>13</v>
      </c>
      <c r="E566" s="1" t="s">
        <v>34</v>
      </c>
      <c r="F566" s="1" t="s">
        <v>9846</v>
      </c>
      <c r="G566">
        <v>0</v>
      </c>
      <c r="H566">
        <v>0</v>
      </c>
      <c r="I566">
        <v>559016.55000000005</v>
      </c>
      <c r="J566" s="1" t="s">
        <v>376</v>
      </c>
      <c r="K566">
        <v>1000265252</v>
      </c>
      <c r="L566" s="1" t="s">
        <v>4650</v>
      </c>
      <c r="N566" s="2"/>
      <c r="O566">
        <f t="shared" si="8"/>
        <v>0</v>
      </c>
      <c r="P566">
        <f>IF(Customer_listing_Active_And_Suspended[[#This Row],[Current Bill]] &lt;= Customer_listing_Active_And_Suspended[[#This Row],[CURRENT PAYMENT]], 0,Customer_listing_Active_And_Suspended[[#This Row],[Current Bill]]-Customer_listing_Active_And_Suspended[[#This Row],[CURRENT PAYMENT]])</f>
        <v>0</v>
      </c>
      <c r="Q566" s="1" t="str" cm="1">
        <f t="array" ref="Q566">_xlfn.SWITCH(TRUE,
H566 = 0, "Suspended",
M566 = 0, "Non Payment",
M566 &gt; H566, "Full Payment",
M566 &lt; H566, "Part Payment"
)</f>
        <v>Suspended</v>
      </c>
      <c r="R566" s="1" t="str">
        <f>_xlfn.IFNA(VLOOKUP(K566,'ESR-DT Mapping'!A:E,5,0),"MD")</f>
        <v>Adedayo Alimi</v>
      </c>
    </row>
    <row r="567" spans="1:18" x14ac:dyDescent="0.25">
      <c r="A567">
        <v>101769839</v>
      </c>
      <c r="B567" s="1" t="s">
        <v>8854</v>
      </c>
      <c r="C567" s="1" t="s">
        <v>8855</v>
      </c>
      <c r="D567" s="1" t="s">
        <v>13</v>
      </c>
      <c r="E567" s="1" t="s">
        <v>14</v>
      </c>
      <c r="F567" s="1" t="s">
        <v>9846</v>
      </c>
      <c r="G567">
        <v>544</v>
      </c>
      <c r="H567">
        <v>26783.84</v>
      </c>
      <c r="I567">
        <v>25722.47</v>
      </c>
      <c r="J567" s="1" t="s">
        <v>376</v>
      </c>
      <c r="K567">
        <v>1000265252</v>
      </c>
      <c r="L567" s="1" t="s">
        <v>4650</v>
      </c>
      <c r="M567">
        <v>25000</v>
      </c>
      <c r="N567" s="2">
        <v>45831</v>
      </c>
      <c r="O567">
        <f t="shared" si="8"/>
        <v>0</v>
      </c>
      <c r="P567">
        <f>IF(Customer_listing_Active_And_Suspended[[#This Row],[Current Bill]] &lt;= Customer_listing_Active_And_Suspended[[#This Row],[CURRENT PAYMENT]], 0,Customer_listing_Active_And_Suspended[[#This Row],[Current Bill]]-Customer_listing_Active_And_Suspended[[#This Row],[CURRENT PAYMENT]])</f>
        <v>1783.8400000000001</v>
      </c>
      <c r="Q567" s="1" t="str" cm="1">
        <f t="array" ref="Q567">_xlfn.SWITCH(TRUE,
H567 = 0, "Suspended",
M567 = 0, "Non Payment",
M567 &gt; H567, "Full Payment",
M567 &lt; H567, "Part Payment"
)</f>
        <v>Part Payment</v>
      </c>
      <c r="R567" s="1" t="str">
        <f>_xlfn.IFNA(VLOOKUP(K567,'ESR-DT Mapping'!A:E,5,0),"MD")</f>
        <v>Adedayo Alimi</v>
      </c>
    </row>
    <row r="568" spans="1:18" x14ac:dyDescent="0.25">
      <c r="A568">
        <v>101332783</v>
      </c>
      <c r="B568" s="1" t="s">
        <v>1784</v>
      </c>
      <c r="C568" s="1" t="s">
        <v>1785</v>
      </c>
      <c r="D568" s="1" t="s">
        <v>13</v>
      </c>
      <c r="E568" s="1" t="s">
        <v>14</v>
      </c>
      <c r="F568" s="1" t="s">
        <v>9846</v>
      </c>
      <c r="G568">
        <v>544</v>
      </c>
      <c r="H568">
        <v>26783.84</v>
      </c>
      <c r="I568">
        <v>251887.65</v>
      </c>
      <c r="J568" s="1" t="s">
        <v>376</v>
      </c>
      <c r="K568">
        <v>1000265250</v>
      </c>
      <c r="L568" s="1" t="s">
        <v>1780</v>
      </c>
      <c r="M568">
        <v>59000</v>
      </c>
      <c r="N568" s="2">
        <v>45832</v>
      </c>
      <c r="O568">
        <f t="shared" si="8"/>
        <v>32216.16</v>
      </c>
      <c r="P568">
        <f>IF(Customer_listing_Active_And_Suspended[[#This Row],[Current Bill]] &lt;= Customer_listing_Active_And_Suspended[[#This Row],[CURRENT PAYMENT]], 0,Customer_listing_Active_And_Suspended[[#This Row],[Current Bill]]-Customer_listing_Active_And_Suspended[[#This Row],[CURRENT PAYMENT]])</f>
        <v>0</v>
      </c>
      <c r="Q568" s="1" t="str" cm="1">
        <f t="array" ref="Q568">_xlfn.SWITCH(TRUE,
H568 = 0, "Suspended",
M568 = 0, "Non Payment",
M568 &gt; H568, "Full Payment",
M568 &lt; H568, "Part Payment"
)</f>
        <v>Full Payment</v>
      </c>
      <c r="R568" s="1" t="str">
        <f>_xlfn.IFNA(VLOOKUP(K568,'ESR-DT Mapping'!A:E,5,0),"MD")</f>
        <v xml:space="preserve">Felix O. Akinola </v>
      </c>
    </row>
    <row r="569" spans="1:18" x14ac:dyDescent="0.25">
      <c r="A569">
        <v>100539517</v>
      </c>
      <c r="B569" s="1" t="s">
        <v>6555</v>
      </c>
      <c r="C569" s="1" t="s">
        <v>6556</v>
      </c>
      <c r="D569" s="1" t="s">
        <v>13</v>
      </c>
      <c r="E569" s="1" t="s">
        <v>34</v>
      </c>
      <c r="F569" s="1" t="s">
        <v>9846</v>
      </c>
      <c r="G569">
        <v>0</v>
      </c>
      <c r="H569">
        <v>0</v>
      </c>
      <c r="I569">
        <v>467950.47</v>
      </c>
      <c r="J569" s="1" t="s">
        <v>376</v>
      </c>
      <c r="K569">
        <v>1000265250</v>
      </c>
      <c r="L569" s="1" t="s">
        <v>1780</v>
      </c>
      <c r="N569" s="2"/>
      <c r="O569">
        <f t="shared" si="8"/>
        <v>0</v>
      </c>
      <c r="P569">
        <f>IF(Customer_listing_Active_And_Suspended[[#This Row],[Current Bill]] &lt;= Customer_listing_Active_And_Suspended[[#This Row],[CURRENT PAYMENT]], 0,Customer_listing_Active_And_Suspended[[#This Row],[Current Bill]]-Customer_listing_Active_And_Suspended[[#This Row],[CURRENT PAYMENT]])</f>
        <v>0</v>
      </c>
      <c r="Q569" s="1" t="str" cm="1">
        <f t="array" ref="Q569">_xlfn.SWITCH(TRUE,
H569 = 0, "Suspended",
M569 = 0, "Non Payment",
M569 &gt; H569, "Full Payment",
M569 &lt; H569, "Part Payment"
)</f>
        <v>Suspended</v>
      </c>
      <c r="R569" s="1" t="str">
        <f>_xlfn.IFNA(VLOOKUP(K569,'ESR-DT Mapping'!A:E,5,0),"MD")</f>
        <v xml:space="preserve">Felix O. Akinola </v>
      </c>
    </row>
    <row r="570" spans="1:18" x14ac:dyDescent="0.25">
      <c r="A570">
        <v>100945355</v>
      </c>
      <c r="B570" s="1" t="s">
        <v>6553</v>
      </c>
      <c r="C570" s="1" t="s">
        <v>6554</v>
      </c>
      <c r="D570" s="1" t="s">
        <v>13</v>
      </c>
      <c r="E570" s="1" t="s">
        <v>34</v>
      </c>
      <c r="F570" s="1" t="s">
        <v>9846</v>
      </c>
      <c r="G570">
        <v>0</v>
      </c>
      <c r="H570">
        <v>0</v>
      </c>
      <c r="I570">
        <v>0</v>
      </c>
      <c r="J570" s="1" t="s">
        <v>376</v>
      </c>
      <c r="K570">
        <v>1000265250</v>
      </c>
      <c r="L570" s="1" t="s">
        <v>1780</v>
      </c>
      <c r="N570" s="2"/>
      <c r="O570">
        <f t="shared" si="8"/>
        <v>0</v>
      </c>
      <c r="P570">
        <f>IF(Customer_listing_Active_And_Suspended[[#This Row],[Current Bill]] &lt;= Customer_listing_Active_And_Suspended[[#This Row],[CURRENT PAYMENT]], 0,Customer_listing_Active_And_Suspended[[#This Row],[Current Bill]]-Customer_listing_Active_And_Suspended[[#This Row],[CURRENT PAYMENT]])</f>
        <v>0</v>
      </c>
      <c r="Q570" s="1" t="str" cm="1">
        <f t="array" ref="Q570">_xlfn.SWITCH(TRUE,
H570 = 0, "Suspended",
M570 = 0, "Non Payment",
M570 &gt; H570, "Full Payment",
M570 &lt; H570, "Part Payment"
)</f>
        <v>Suspended</v>
      </c>
      <c r="R570" s="1" t="str">
        <f>_xlfn.IFNA(VLOOKUP(K570,'ESR-DT Mapping'!A:E,5,0),"MD")</f>
        <v xml:space="preserve">Felix O. Akinola </v>
      </c>
    </row>
    <row r="571" spans="1:18" x14ac:dyDescent="0.25">
      <c r="A571">
        <v>100539560</v>
      </c>
      <c r="B571" s="1" t="s">
        <v>1778</v>
      </c>
      <c r="C571" s="1" t="s">
        <v>1783</v>
      </c>
      <c r="D571" s="1" t="s">
        <v>13</v>
      </c>
      <c r="E571" s="1" t="s">
        <v>14</v>
      </c>
      <c r="F571" s="1" t="s">
        <v>9846</v>
      </c>
      <c r="G571">
        <v>544</v>
      </c>
      <c r="H571">
        <v>26783.84</v>
      </c>
      <c r="I571">
        <v>243955.19</v>
      </c>
      <c r="J571" s="1" t="s">
        <v>376</v>
      </c>
      <c r="K571">
        <v>1000265250</v>
      </c>
      <c r="L571" s="1" t="s">
        <v>1780</v>
      </c>
      <c r="M571">
        <v>39200</v>
      </c>
      <c r="N571" s="2">
        <v>45821</v>
      </c>
      <c r="O571">
        <f t="shared" si="8"/>
        <v>12416.16</v>
      </c>
      <c r="P571">
        <f>IF(Customer_listing_Active_And_Suspended[[#This Row],[Current Bill]] &lt;= Customer_listing_Active_And_Suspended[[#This Row],[CURRENT PAYMENT]], 0,Customer_listing_Active_And_Suspended[[#This Row],[Current Bill]]-Customer_listing_Active_And_Suspended[[#This Row],[CURRENT PAYMENT]])</f>
        <v>0</v>
      </c>
      <c r="Q571" s="1" t="str" cm="1">
        <f t="array" ref="Q571">_xlfn.SWITCH(TRUE,
H571 = 0, "Suspended",
M571 = 0, "Non Payment",
M571 &gt; H571, "Full Payment",
M571 &lt; H571, "Part Payment"
)</f>
        <v>Full Payment</v>
      </c>
      <c r="R571" s="1" t="str">
        <f>_xlfn.IFNA(VLOOKUP(K571,'ESR-DT Mapping'!A:E,5,0),"MD")</f>
        <v xml:space="preserve">Felix O. Akinola </v>
      </c>
    </row>
    <row r="572" spans="1:18" x14ac:dyDescent="0.25">
      <c r="A572">
        <v>100540321</v>
      </c>
      <c r="B572" s="1" t="s">
        <v>1778</v>
      </c>
      <c r="C572" s="1" t="s">
        <v>1779</v>
      </c>
      <c r="D572" s="1" t="s">
        <v>13</v>
      </c>
      <c r="E572" s="1" t="s">
        <v>14</v>
      </c>
      <c r="F572" s="1" t="s">
        <v>9846</v>
      </c>
      <c r="G572">
        <v>544</v>
      </c>
      <c r="H572">
        <v>26783.84</v>
      </c>
      <c r="I572">
        <v>116540.26</v>
      </c>
      <c r="J572" s="1" t="s">
        <v>376</v>
      </c>
      <c r="K572">
        <v>1000265250</v>
      </c>
      <c r="L572" s="1" t="s">
        <v>1780</v>
      </c>
      <c r="M572">
        <v>20000</v>
      </c>
      <c r="N572" s="2">
        <v>45826</v>
      </c>
      <c r="O572">
        <f t="shared" si="8"/>
        <v>0</v>
      </c>
      <c r="P572">
        <f>IF(Customer_listing_Active_And_Suspended[[#This Row],[Current Bill]] &lt;= Customer_listing_Active_And_Suspended[[#This Row],[CURRENT PAYMENT]], 0,Customer_listing_Active_And_Suspended[[#This Row],[Current Bill]]-Customer_listing_Active_And_Suspended[[#This Row],[CURRENT PAYMENT]])</f>
        <v>6783.84</v>
      </c>
      <c r="Q572" s="1" t="str" cm="1">
        <f t="array" ref="Q572">_xlfn.SWITCH(TRUE,
H572 = 0, "Suspended",
M572 = 0, "Non Payment",
M572 &gt; H572, "Full Payment",
M572 &lt; H572, "Part Payment"
)</f>
        <v>Part Payment</v>
      </c>
      <c r="R572" s="1" t="str">
        <f>_xlfn.IFNA(VLOOKUP(K572,'ESR-DT Mapping'!A:E,5,0),"MD")</f>
        <v xml:space="preserve">Felix O. Akinola </v>
      </c>
    </row>
    <row r="573" spans="1:18" x14ac:dyDescent="0.25">
      <c r="A573">
        <v>100537120</v>
      </c>
      <c r="B573" s="1" t="s">
        <v>1781</v>
      </c>
      <c r="C573" s="1" t="s">
        <v>1782</v>
      </c>
      <c r="D573" s="1" t="s">
        <v>13</v>
      </c>
      <c r="E573" s="1" t="s">
        <v>14</v>
      </c>
      <c r="F573" s="1" t="s">
        <v>9846</v>
      </c>
      <c r="G573">
        <v>544</v>
      </c>
      <c r="H573">
        <v>26783.84</v>
      </c>
      <c r="I573">
        <v>953074.59</v>
      </c>
      <c r="J573" s="1" t="s">
        <v>376</v>
      </c>
      <c r="K573">
        <v>1000265250</v>
      </c>
      <c r="L573" s="1" t="s">
        <v>1780</v>
      </c>
      <c r="N573" s="2">
        <v>45650</v>
      </c>
      <c r="O573">
        <f t="shared" si="8"/>
        <v>0</v>
      </c>
      <c r="P573">
        <f>IF(Customer_listing_Active_And_Suspended[[#This Row],[Current Bill]] &lt;= Customer_listing_Active_And_Suspended[[#This Row],[CURRENT PAYMENT]], 0,Customer_listing_Active_And_Suspended[[#This Row],[Current Bill]]-Customer_listing_Active_And_Suspended[[#This Row],[CURRENT PAYMENT]])</f>
        <v>26783.84</v>
      </c>
      <c r="Q573" s="1" t="str" cm="1">
        <f t="array" ref="Q573">_xlfn.SWITCH(TRUE,
H573 = 0, "Suspended",
M573 = 0, "Non Payment",
M573 &gt; H573, "Full Payment",
M573 &lt; H573, "Part Payment"
)</f>
        <v>Non Payment</v>
      </c>
      <c r="R573" s="1" t="str">
        <f>_xlfn.IFNA(VLOOKUP(K573,'ESR-DT Mapping'!A:E,5,0),"MD")</f>
        <v xml:space="preserve">Felix O. Akinola </v>
      </c>
    </row>
    <row r="574" spans="1:18" x14ac:dyDescent="0.25">
      <c r="A574">
        <v>100537606</v>
      </c>
      <c r="B574" s="1" t="s">
        <v>5624</v>
      </c>
      <c r="C574" s="1" t="s">
        <v>5625</v>
      </c>
      <c r="D574" s="1" t="s">
        <v>13</v>
      </c>
      <c r="E574" s="1" t="s">
        <v>34</v>
      </c>
      <c r="F574" s="1" t="s">
        <v>9846</v>
      </c>
      <c r="G574">
        <v>0</v>
      </c>
      <c r="H574">
        <v>0</v>
      </c>
      <c r="I574">
        <v>367786.33</v>
      </c>
      <c r="J574" s="1" t="s">
        <v>376</v>
      </c>
      <c r="K574">
        <v>1000264741</v>
      </c>
      <c r="L574" s="1" t="s">
        <v>5626</v>
      </c>
      <c r="N574" s="2"/>
      <c r="O574">
        <f t="shared" si="8"/>
        <v>0</v>
      </c>
      <c r="P574">
        <f>IF(Customer_listing_Active_And_Suspended[[#This Row],[Current Bill]] &lt;= Customer_listing_Active_And_Suspended[[#This Row],[CURRENT PAYMENT]], 0,Customer_listing_Active_And_Suspended[[#This Row],[Current Bill]]-Customer_listing_Active_And_Suspended[[#This Row],[CURRENT PAYMENT]])</f>
        <v>0</v>
      </c>
      <c r="Q574" s="1" t="str" cm="1">
        <f t="array" ref="Q574">_xlfn.SWITCH(TRUE,
H574 = 0, "Suspended",
M574 = 0, "Non Payment",
M574 &gt; H574, "Full Payment",
M574 &lt; H574, "Part Payment"
)</f>
        <v>Suspended</v>
      </c>
      <c r="R574" s="1" t="str">
        <f>_xlfn.IFNA(VLOOKUP(K574,'ESR-DT Mapping'!A:E,5,0),"MD")</f>
        <v>Adetola Macaulay</v>
      </c>
    </row>
    <row r="575" spans="1:18" x14ac:dyDescent="0.25">
      <c r="A575">
        <v>102729067</v>
      </c>
      <c r="B575" s="1" t="s">
        <v>6510</v>
      </c>
      <c r="C575" s="1" t="s">
        <v>6511</v>
      </c>
      <c r="D575" s="1" t="s">
        <v>13</v>
      </c>
      <c r="E575" s="1" t="s">
        <v>14</v>
      </c>
      <c r="F575" s="1" t="s">
        <v>9846</v>
      </c>
      <c r="G575">
        <v>544</v>
      </c>
      <c r="H575">
        <v>26783.84</v>
      </c>
      <c r="I575">
        <v>402779.16</v>
      </c>
      <c r="J575" s="1" t="s">
        <v>376</v>
      </c>
      <c r="K575">
        <v>1000264741</v>
      </c>
      <c r="L575" s="1" t="s">
        <v>5626</v>
      </c>
      <c r="N575" s="2">
        <v>45467</v>
      </c>
      <c r="O575">
        <f t="shared" si="8"/>
        <v>0</v>
      </c>
      <c r="P575">
        <f>IF(Customer_listing_Active_And_Suspended[[#This Row],[Current Bill]] &lt;= Customer_listing_Active_And_Suspended[[#This Row],[CURRENT PAYMENT]], 0,Customer_listing_Active_And_Suspended[[#This Row],[Current Bill]]-Customer_listing_Active_And_Suspended[[#This Row],[CURRENT PAYMENT]])</f>
        <v>26783.84</v>
      </c>
      <c r="Q575" s="1" t="str" cm="1">
        <f t="array" ref="Q575">_xlfn.SWITCH(TRUE,
H575 = 0, "Suspended",
M575 = 0, "Non Payment",
M575 &gt; H575, "Full Payment",
M575 &lt; H575, "Part Payment"
)</f>
        <v>Non Payment</v>
      </c>
      <c r="R575" s="1" t="str">
        <f>_xlfn.IFNA(VLOOKUP(K575,'ESR-DT Mapping'!A:E,5,0),"MD")</f>
        <v>Adetola Macaulay</v>
      </c>
    </row>
    <row r="576" spans="1:18" x14ac:dyDescent="0.25">
      <c r="A576">
        <v>100945356</v>
      </c>
      <c r="B576" s="1" t="s">
        <v>6512</v>
      </c>
      <c r="C576" s="1" t="s">
        <v>6513</v>
      </c>
      <c r="D576" s="1" t="s">
        <v>13</v>
      </c>
      <c r="E576" s="1" t="s">
        <v>14</v>
      </c>
      <c r="F576" s="1" t="s">
        <v>9846</v>
      </c>
      <c r="G576">
        <v>544</v>
      </c>
      <c r="H576">
        <v>26783.84</v>
      </c>
      <c r="I576">
        <v>161288.04</v>
      </c>
      <c r="J576" s="1" t="s">
        <v>376</v>
      </c>
      <c r="K576">
        <v>1000264741</v>
      </c>
      <c r="L576" s="1" t="s">
        <v>5626</v>
      </c>
      <c r="M576">
        <v>27000</v>
      </c>
      <c r="N576" s="2">
        <v>45826</v>
      </c>
      <c r="O576">
        <f t="shared" si="8"/>
        <v>216.15999999999985</v>
      </c>
      <c r="P576">
        <f>IF(Customer_listing_Active_And_Suspended[[#This Row],[Current Bill]] &lt;= Customer_listing_Active_And_Suspended[[#This Row],[CURRENT PAYMENT]], 0,Customer_listing_Active_And_Suspended[[#This Row],[Current Bill]]-Customer_listing_Active_And_Suspended[[#This Row],[CURRENT PAYMENT]])</f>
        <v>0</v>
      </c>
      <c r="Q576" s="1" t="str" cm="1">
        <f t="array" ref="Q576">_xlfn.SWITCH(TRUE,
H576 = 0, "Suspended",
M576 = 0, "Non Payment",
M576 &gt; H576, "Full Payment",
M576 &lt; H576, "Part Payment"
)</f>
        <v>Full Payment</v>
      </c>
      <c r="R576" s="1" t="str">
        <f>_xlfn.IFNA(VLOOKUP(K576,'ESR-DT Mapping'!A:E,5,0),"MD")</f>
        <v>Adetola Macaulay</v>
      </c>
    </row>
    <row r="577" spans="1:18" x14ac:dyDescent="0.25">
      <c r="A577">
        <v>102873020</v>
      </c>
      <c r="B577" s="1" t="s">
        <v>9468</v>
      </c>
      <c r="C577" s="1" t="s">
        <v>6513</v>
      </c>
      <c r="D577" s="1" t="s">
        <v>13</v>
      </c>
      <c r="E577" s="1" t="s">
        <v>14</v>
      </c>
      <c r="F577" s="1" t="s">
        <v>9846</v>
      </c>
      <c r="G577">
        <v>544</v>
      </c>
      <c r="H577">
        <v>26783.84</v>
      </c>
      <c r="I577">
        <v>62332.33</v>
      </c>
      <c r="J577" s="1" t="s">
        <v>376</v>
      </c>
      <c r="K577">
        <v>1000264741</v>
      </c>
      <c r="L577" s="1" t="s">
        <v>5626</v>
      </c>
      <c r="N577" s="2">
        <v>45805</v>
      </c>
      <c r="O577">
        <f t="shared" si="8"/>
        <v>0</v>
      </c>
      <c r="P577">
        <f>IF(Customer_listing_Active_And_Suspended[[#This Row],[Current Bill]] &lt;= Customer_listing_Active_And_Suspended[[#This Row],[CURRENT PAYMENT]], 0,Customer_listing_Active_And_Suspended[[#This Row],[Current Bill]]-Customer_listing_Active_And_Suspended[[#This Row],[CURRENT PAYMENT]])</f>
        <v>26783.84</v>
      </c>
      <c r="Q577" s="1" t="str" cm="1">
        <f t="array" ref="Q577">_xlfn.SWITCH(TRUE,
H577 = 0, "Suspended",
M577 = 0, "Non Payment",
M577 &gt; H577, "Full Payment",
M577 &lt; H577, "Part Payment"
)</f>
        <v>Non Payment</v>
      </c>
      <c r="R577" s="1" t="str">
        <f>_xlfn.IFNA(VLOOKUP(K577,'ESR-DT Mapping'!A:E,5,0),"MD")</f>
        <v>Adetola Macaulay</v>
      </c>
    </row>
    <row r="578" spans="1:18" x14ac:dyDescent="0.25">
      <c r="A578">
        <v>102933611</v>
      </c>
      <c r="B578" s="1" t="s">
        <v>5136</v>
      </c>
      <c r="C578" s="1" t="s">
        <v>5137</v>
      </c>
      <c r="D578" s="1" t="s">
        <v>13</v>
      </c>
      <c r="E578" s="1" t="s">
        <v>14</v>
      </c>
      <c r="F578" s="1" t="s">
        <v>9846</v>
      </c>
      <c r="G578">
        <v>544</v>
      </c>
      <c r="H578">
        <v>26783.84</v>
      </c>
      <c r="I578">
        <v>27513.95</v>
      </c>
      <c r="J578" s="1" t="s">
        <v>376</v>
      </c>
      <c r="K578">
        <v>1000167230</v>
      </c>
      <c r="L578" s="1" t="s">
        <v>5138</v>
      </c>
      <c r="M578">
        <v>27000</v>
      </c>
      <c r="N578" s="2">
        <v>45825</v>
      </c>
      <c r="O578">
        <f t="shared" ref="O578:O641" si="9">IF(M578 &gt; H578, M578 - H578, 0)</f>
        <v>216.15999999999985</v>
      </c>
      <c r="P578">
        <f>IF(Customer_listing_Active_And_Suspended[[#This Row],[Current Bill]] &lt;= Customer_listing_Active_And_Suspended[[#This Row],[CURRENT PAYMENT]], 0,Customer_listing_Active_And_Suspended[[#This Row],[Current Bill]]-Customer_listing_Active_And_Suspended[[#This Row],[CURRENT PAYMENT]])</f>
        <v>0</v>
      </c>
      <c r="Q578" s="1" t="str" cm="1">
        <f t="array" ref="Q578">_xlfn.SWITCH(TRUE,
H578 = 0, "Suspended",
M578 = 0, "Non Payment",
M578 &gt; H578, "Full Payment",
M578 &lt; H578, "Part Payment"
)</f>
        <v>Full Payment</v>
      </c>
      <c r="R578" s="1" t="str">
        <f>_xlfn.IFNA(VLOOKUP(K578,'ESR-DT Mapping'!A:E,5,0),"MD")</f>
        <v xml:space="preserve">Felix O. Akinola </v>
      </c>
    </row>
    <row r="579" spans="1:18" x14ac:dyDescent="0.25">
      <c r="A579">
        <v>100538894</v>
      </c>
      <c r="B579" s="1" t="s">
        <v>8397</v>
      </c>
      <c r="C579" s="1" t="s">
        <v>5137</v>
      </c>
      <c r="D579" s="1" t="s">
        <v>13</v>
      </c>
      <c r="E579" s="1" t="s">
        <v>14</v>
      </c>
      <c r="F579" s="1" t="s">
        <v>9846</v>
      </c>
      <c r="G579">
        <v>544</v>
      </c>
      <c r="H579">
        <v>26783.84</v>
      </c>
      <c r="I579">
        <v>9592.11</v>
      </c>
      <c r="J579" s="1" t="s">
        <v>376</v>
      </c>
      <c r="K579">
        <v>1000167230</v>
      </c>
      <c r="L579" s="1" t="s">
        <v>5138</v>
      </c>
      <c r="M579">
        <v>27000</v>
      </c>
      <c r="N579" s="2">
        <v>45825</v>
      </c>
      <c r="O579">
        <f t="shared" si="9"/>
        <v>216.15999999999985</v>
      </c>
      <c r="P579">
        <f>IF(Customer_listing_Active_And_Suspended[[#This Row],[Current Bill]] &lt;= Customer_listing_Active_And_Suspended[[#This Row],[CURRENT PAYMENT]], 0,Customer_listing_Active_And_Suspended[[#This Row],[Current Bill]]-Customer_listing_Active_And_Suspended[[#This Row],[CURRENT PAYMENT]])</f>
        <v>0</v>
      </c>
      <c r="Q579" s="1" t="str" cm="1">
        <f t="array" ref="Q579">_xlfn.SWITCH(TRUE,
H579 = 0, "Suspended",
M579 = 0, "Non Payment",
M579 &gt; H579, "Full Payment",
M579 &lt; H579, "Part Payment"
)</f>
        <v>Full Payment</v>
      </c>
      <c r="R579" s="1" t="str">
        <f>_xlfn.IFNA(VLOOKUP(K579,'ESR-DT Mapping'!A:E,5,0),"MD")</f>
        <v xml:space="preserve">Felix O. Akinola </v>
      </c>
    </row>
    <row r="580" spans="1:18" x14ac:dyDescent="0.25">
      <c r="A580">
        <v>102933147</v>
      </c>
      <c r="B580" s="1" t="s">
        <v>5136</v>
      </c>
      <c r="C580" s="1" t="s">
        <v>5137</v>
      </c>
      <c r="D580" s="1" t="s">
        <v>13</v>
      </c>
      <c r="E580" s="1" t="s">
        <v>14</v>
      </c>
      <c r="F580" s="1" t="s">
        <v>9846</v>
      </c>
      <c r="G580">
        <v>544</v>
      </c>
      <c r="H580">
        <v>26783.84</v>
      </c>
      <c r="I580">
        <v>27513.95</v>
      </c>
      <c r="J580" s="1" t="s">
        <v>376</v>
      </c>
      <c r="K580">
        <v>1000167230</v>
      </c>
      <c r="L580" s="1" t="s">
        <v>5138</v>
      </c>
      <c r="M580">
        <v>27000</v>
      </c>
      <c r="N580" s="2">
        <v>45825</v>
      </c>
      <c r="O580">
        <f t="shared" si="9"/>
        <v>216.15999999999985</v>
      </c>
      <c r="P580">
        <f>IF(Customer_listing_Active_And_Suspended[[#This Row],[Current Bill]] &lt;= Customer_listing_Active_And_Suspended[[#This Row],[CURRENT PAYMENT]], 0,Customer_listing_Active_And_Suspended[[#This Row],[Current Bill]]-Customer_listing_Active_And_Suspended[[#This Row],[CURRENT PAYMENT]])</f>
        <v>0</v>
      </c>
      <c r="Q580" s="1" t="str" cm="1">
        <f t="array" ref="Q580">_xlfn.SWITCH(TRUE,
H580 = 0, "Suspended",
M580 = 0, "Non Payment",
M580 &gt; H580, "Full Payment",
M580 &lt; H580, "Part Payment"
)</f>
        <v>Full Payment</v>
      </c>
      <c r="R580" s="1" t="str">
        <f>_xlfn.IFNA(VLOOKUP(K580,'ESR-DT Mapping'!A:E,5,0),"MD")</f>
        <v xml:space="preserve">Felix O. Akinola </v>
      </c>
    </row>
    <row r="581" spans="1:18" x14ac:dyDescent="0.25">
      <c r="A581">
        <v>100526217</v>
      </c>
      <c r="B581" s="1" t="s">
        <v>1868</v>
      </c>
      <c r="C581" s="1" t="s">
        <v>1869</v>
      </c>
      <c r="D581" s="1" t="s">
        <v>13</v>
      </c>
      <c r="E581" s="1" t="s">
        <v>14</v>
      </c>
      <c r="F581" s="1" t="s">
        <v>9846</v>
      </c>
      <c r="G581">
        <v>544</v>
      </c>
      <c r="H581">
        <v>26783.84</v>
      </c>
      <c r="I581">
        <v>323179.98</v>
      </c>
      <c r="J581" s="1" t="s">
        <v>376</v>
      </c>
      <c r="K581">
        <v>1000163160</v>
      </c>
      <c r="L581" s="1" t="s">
        <v>1859</v>
      </c>
      <c r="M581">
        <v>20000</v>
      </c>
      <c r="N581" s="2">
        <v>45820</v>
      </c>
      <c r="O581">
        <f t="shared" si="9"/>
        <v>0</v>
      </c>
      <c r="P581">
        <f>IF(Customer_listing_Active_And_Suspended[[#This Row],[Current Bill]] &lt;= Customer_listing_Active_And_Suspended[[#This Row],[CURRENT PAYMENT]], 0,Customer_listing_Active_And_Suspended[[#This Row],[Current Bill]]-Customer_listing_Active_And_Suspended[[#This Row],[CURRENT PAYMENT]])</f>
        <v>6783.84</v>
      </c>
      <c r="Q581" s="1" t="str" cm="1">
        <f t="array" ref="Q581">_xlfn.SWITCH(TRUE,
H581 = 0, "Suspended",
M581 = 0, "Non Payment",
M581 &gt; H581, "Full Payment",
M581 &lt; H581, "Part Payment"
)</f>
        <v>Part Payment</v>
      </c>
      <c r="R581" s="1" t="str">
        <f>_xlfn.IFNA(VLOOKUP(K581,'ESR-DT Mapping'!A:E,5,0),"MD")</f>
        <v>Adetola Macaulay</v>
      </c>
    </row>
    <row r="582" spans="1:18" x14ac:dyDescent="0.25">
      <c r="A582">
        <v>100526268</v>
      </c>
      <c r="B582" s="1" t="s">
        <v>1868</v>
      </c>
      <c r="C582" s="1" t="s">
        <v>8811</v>
      </c>
      <c r="D582" s="1" t="s">
        <v>13</v>
      </c>
      <c r="E582" s="1" t="s">
        <v>14</v>
      </c>
      <c r="F582" s="1" t="s">
        <v>9846</v>
      </c>
      <c r="G582">
        <v>544</v>
      </c>
      <c r="H582">
        <v>26783.84</v>
      </c>
      <c r="I582">
        <v>349535.4</v>
      </c>
      <c r="J582" s="1" t="s">
        <v>376</v>
      </c>
      <c r="K582">
        <v>1000163160</v>
      </c>
      <c r="L582" s="1" t="s">
        <v>1859</v>
      </c>
      <c r="M582">
        <v>20000</v>
      </c>
      <c r="N582" s="2">
        <v>45821</v>
      </c>
      <c r="O582">
        <f t="shared" si="9"/>
        <v>0</v>
      </c>
      <c r="P582">
        <f>IF(Customer_listing_Active_And_Suspended[[#This Row],[Current Bill]] &lt;= Customer_listing_Active_And_Suspended[[#This Row],[CURRENT PAYMENT]], 0,Customer_listing_Active_And_Suspended[[#This Row],[Current Bill]]-Customer_listing_Active_And_Suspended[[#This Row],[CURRENT PAYMENT]])</f>
        <v>6783.84</v>
      </c>
      <c r="Q582" s="1" t="str" cm="1">
        <f t="array" ref="Q582">_xlfn.SWITCH(TRUE,
H582 = 0, "Suspended",
M582 = 0, "Non Payment",
M582 &gt; H582, "Full Payment",
M582 &lt; H582, "Part Payment"
)</f>
        <v>Part Payment</v>
      </c>
      <c r="R582" s="1" t="str">
        <f>_xlfn.IFNA(VLOOKUP(K582,'ESR-DT Mapping'!A:E,5,0),"MD")</f>
        <v>Adetola Macaulay</v>
      </c>
    </row>
    <row r="583" spans="1:18" x14ac:dyDescent="0.25">
      <c r="A583">
        <v>100525842</v>
      </c>
      <c r="B583" s="1" t="s">
        <v>1864</v>
      </c>
      <c r="C583" s="1" t="s">
        <v>1865</v>
      </c>
      <c r="D583" s="1" t="s">
        <v>13</v>
      </c>
      <c r="E583" s="1" t="s">
        <v>14</v>
      </c>
      <c r="F583" s="1" t="s">
        <v>9846</v>
      </c>
      <c r="G583">
        <v>544</v>
      </c>
      <c r="H583">
        <v>26783.84</v>
      </c>
      <c r="I583">
        <v>496338.81</v>
      </c>
      <c r="J583" s="1" t="s">
        <v>376</v>
      </c>
      <c r="K583">
        <v>1000163160</v>
      </c>
      <c r="L583" s="1" t="s">
        <v>1859</v>
      </c>
      <c r="M583">
        <v>19000</v>
      </c>
      <c r="N583" s="2">
        <v>45826</v>
      </c>
      <c r="O583">
        <f t="shared" si="9"/>
        <v>0</v>
      </c>
      <c r="P583">
        <f>IF(Customer_listing_Active_And_Suspended[[#This Row],[Current Bill]] &lt;= Customer_listing_Active_And_Suspended[[#This Row],[CURRENT PAYMENT]], 0,Customer_listing_Active_And_Suspended[[#This Row],[Current Bill]]-Customer_listing_Active_And_Suspended[[#This Row],[CURRENT PAYMENT]])</f>
        <v>7783.84</v>
      </c>
      <c r="Q583" s="1" t="str" cm="1">
        <f t="array" ref="Q583">_xlfn.SWITCH(TRUE,
H583 = 0, "Suspended",
M583 = 0, "Non Payment",
M583 &gt; H583, "Full Payment",
M583 &lt; H583, "Part Payment"
)</f>
        <v>Part Payment</v>
      </c>
      <c r="R583" s="1" t="str">
        <f>_xlfn.IFNA(VLOOKUP(K583,'ESR-DT Mapping'!A:E,5,0),"MD")</f>
        <v>Adetola Macaulay</v>
      </c>
    </row>
    <row r="584" spans="1:18" x14ac:dyDescent="0.25">
      <c r="A584">
        <v>100526279</v>
      </c>
      <c r="B584" s="1" t="s">
        <v>1870</v>
      </c>
      <c r="C584" s="1" t="s">
        <v>1871</v>
      </c>
      <c r="D584" s="1" t="s">
        <v>13</v>
      </c>
      <c r="E584" s="1" t="s">
        <v>14</v>
      </c>
      <c r="F584" s="1" t="s">
        <v>9846</v>
      </c>
      <c r="G584">
        <v>544</v>
      </c>
      <c r="H584">
        <v>26783.84</v>
      </c>
      <c r="I584">
        <v>278657.96999999997</v>
      </c>
      <c r="J584" s="1" t="s">
        <v>376</v>
      </c>
      <c r="K584">
        <v>1000163160</v>
      </c>
      <c r="L584" s="1" t="s">
        <v>1859</v>
      </c>
      <c r="M584">
        <v>30000</v>
      </c>
      <c r="N584" s="2">
        <v>45831</v>
      </c>
      <c r="O584">
        <f t="shared" si="9"/>
        <v>3216.16</v>
      </c>
      <c r="P584">
        <f>IF(Customer_listing_Active_And_Suspended[[#This Row],[Current Bill]] &lt;= Customer_listing_Active_And_Suspended[[#This Row],[CURRENT PAYMENT]], 0,Customer_listing_Active_And_Suspended[[#This Row],[Current Bill]]-Customer_listing_Active_And_Suspended[[#This Row],[CURRENT PAYMENT]])</f>
        <v>0</v>
      </c>
      <c r="Q584" s="1" t="str" cm="1">
        <f t="array" ref="Q584">_xlfn.SWITCH(TRUE,
H584 = 0, "Suspended",
M584 = 0, "Non Payment",
M584 &gt; H584, "Full Payment",
M584 &lt; H584, "Part Payment"
)</f>
        <v>Full Payment</v>
      </c>
      <c r="R584" s="1" t="str">
        <f>_xlfn.IFNA(VLOOKUP(K584,'ESR-DT Mapping'!A:E,5,0),"MD")</f>
        <v>Adetola Macaulay</v>
      </c>
    </row>
    <row r="585" spans="1:18" x14ac:dyDescent="0.25">
      <c r="A585">
        <v>100525807</v>
      </c>
      <c r="B585" s="1" t="s">
        <v>1874</v>
      </c>
      <c r="C585" s="1" t="s">
        <v>1875</v>
      </c>
      <c r="D585" s="1" t="s">
        <v>13</v>
      </c>
      <c r="E585" s="1" t="s">
        <v>14</v>
      </c>
      <c r="F585" s="1" t="s">
        <v>9846</v>
      </c>
      <c r="G585">
        <v>544</v>
      </c>
      <c r="H585">
        <v>26783.84</v>
      </c>
      <c r="I585">
        <v>328850.38</v>
      </c>
      <c r="J585" s="1" t="s">
        <v>376</v>
      </c>
      <c r="K585">
        <v>1000163160</v>
      </c>
      <c r="L585" s="1" t="s">
        <v>1859</v>
      </c>
      <c r="N585" s="2">
        <v>45762</v>
      </c>
      <c r="O585">
        <f t="shared" si="9"/>
        <v>0</v>
      </c>
      <c r="P585">
        <f>IF(Customer_listing_Active_And_Suspended[[#This Row],[Current Bill]] &lt;= Customer_listing_Active_And_Suspended[[#This Row],[CURRENT PAYMENT]], 0,Customer_listing_Active_And_Suspended[[#This Row],[Current Bill]]-Customer_listing_Active_And_Suspended[[#This Row],[CURRENT PAYMENT]])</f>
        <v>26783.84</v>
      </c>
      <c r="Q585" s="1" t="str" cm="1">
        <f t="array" ref="Q585">_xlfn.SWITCH(TRUE,
H585 = 0, "Suspended",
M585 = 0, "Non Payment",
M585 &gt; H585, "Full Payment",
M585 &lt; H585, "Part Payment"
)</f>
        <v>Non Payment</v>
      </c>
      <c r="R585" s="1" t="str">
        <f>_xlfn.IFNA(VLOOKUP(K585,'ESR-DT Mapping'!A:E,5,0),"MD")</f>
        <v>Adetola Macaulay</v>
      </c>
    </row>
    <row r="586" spans="1:18" x14ac:dyDescent="0.25">
      <c r="A586">
        <v>100525892</v>
      </c>
      <c r="B586" s="1" t="s">
        <v>1872</v>
      </c>
      <c r="C586" s="1" t="s">
        <v>1873</v>
      </c>
      <c r="D586" s="1" t="s">
        <v>13</v>
      </c>
      <c r="E586" s="1" t="s">
        <v>14</v>
      </c>
      <c r="F586" s="1" t="s">
        <v>9846</v>
      </c>
      <c r="G586">
        <v>544</v>
      </c>
      <c r="H586">
        <v>26783.84</v>
      </c>
      <c r="I586">
        <v>631016.27</v>
      </c>
      <c r="J586" s="1" t="s">
        <v>376</v>
      </c>
      <c r="K586">
        <v>1000163160</v>
      </c>
      <c r="L586" s="1" t="s">
        <v>1859</v>
      </c>
      <c r="N586" s="2">
        <v>45565</v>
      </c>
      <c r="O586">
        <f t="shared" si="9"/>
        <v>0</v>
      </c>
      <c r="P586">
        <f>IF(Customer_listing_Active_And_Suspended[[#This Row],[Current Bill]] &lt;= Customer_listing_Active_And_Suspended[[#This Row],[CURRENT PAYMENT]], 0,Customer_listing_Active_And_Suspended[[#This Row],[Current Bill]]-Customer_listing_Active_And_Suspended[[#This Row],[CURRENT PAYMENT]])</f>
        <v>26783.84</v>
      </c>
      <c r="Q586" s="1" t="str" cm="1">
        <f t="array" ref="Q586">_xlfn.SWITCH(TRUE,
H586 = 0, "Suspended",
M586 = 0, "Non Payment",
M586 &gt; H586, "Full Payment",
M586 &lt; H586, "Part Payment"
)</f>
        <v>Non Payment</v>
      </c>
      <c r="R586" s="1" t="str">
        <f>_xlfn.IFNA(VLOOKUP(K586,'ESR-DT Mapping'!A:E,5,0),"MD")</f>
        <v>Adetola Macaulay</v>
      </c>
    </row>
    <row r="587" spans="1:18" x14ac:dyDescent="0.25">
      <c r="A587">
        <v>100526357</v>
      </c>
      <c r="B587" s="1" t="s">
        <v>8787</v>
      </c>
      <c r="C587" s="1" t="s">
        <v>8788</v>
      </c>
      <c r="D587" s="1" t="s">
        <v>13</v>
      </c>
      <c r="E587" s="1" t="s">
        <v>14</v>
      </c>
      <c r="F587" s="1" t="s">
        <v>9846</v>
      </c>
      <c r="G587">
        <v>544</v>
      </c>
      <c r="H587">
        <v>26783.84</v>
      </c>
      <c r="I587">
        <v>397689.18</v>
      </c>
      <c r="J587" s="1" t="s">
        <v>376</v>
      </c>
      <c r="K587">
        <v>1000163160</v>
      </c>
      <c r="L587" s="1" t="s">
        <v>1859</v>
      </c>
      <c r="N587" s="2">
        <v>45496</v>
      </c>
      <c r="O587">
        <f t="shared" si="9"/>
        <v>0</v>
      </c>
      <c r="P587">
        <f>IF(Customer_listing_Active_And_Suspended[[#This Row],[Current Bill]] &lt;= Customer_listing_Active_And_Suspended[[#This Row],[CURRENT PAYMENT]], 0,Customer_listing_Active_And_Suspended[[#This Row],[Current Bill]]-Customer_listing_Active_And_Suspended[[#This Row],[CURRENT PAYMENT]])</f>
        <v>26783.84</v>
      </c>
      <c r="Q587" s="1" t="str" cm="1">
        <f t="array" ref="Q587">_xlfn.SWITCH(TRUE,
H587 = 0, "Suspended",
M587 = 0, "Non Payment",
M587 &gt; H587, "Full Payment",
M587 &lt; H587, "Part Payment"
)</f>
        <v>Non Payment</v>
      </c>
      <c r="R587" s="1" t="str">
        <f>_xlfn.IFNA(VLOOKUP(K587,'ESR-DT Mapping'!A:E,5,0),"MD")</f>
        <v>Adetola Macaulay</v>
      </c>
    </row>
    <row r="588" spans="1:18" x14ac:dyDescent="0.25">
      <c r="A588">
        <v>100526293</v>
      </c>
      <c r="B588" s="1" t="s">
        <v>1860</v>
      </c>
      <c r="C588" s="1" t="s">
        <v>1861</v>
      </c>
      <c r="D588" s="1" t="s">
        <v>13</v>
      </c>
      <c r="E588" s="1" t="s">
        <v>14</v>
      </c>
      <c r="F588" s="1" t="s">
        <v>9846</v>
      </c>
      <c r="G588">
        <v>544</v>
      </c>
      <c r="H588">
        <v>26783.84</v>
      </c>
      <c r="I588">
        <v>26784.37</v>
      </c>
      <c r="J588" s="1" t="s">
        <v>376</v>
      </c>
      <c r="K588">
        <v>1000163160</v>
      </c>
      <c r="L588" s="1" t="s">
        <v>1859</v>
      </c>
      <c r="M588">
        <v>26685</v>
      </c>
      <c r="N588" s="2">
        <v>45829</v>
      </c>
      <c r="O588">
        <f t="shared" si="9"/>
        <v>0</v>
      </c>
      <c r="P588">
        <f>IF(Customer_listing_Active_And_Suspended[[#This Row],[Current Bill]] &lt;= Customer_listing_Active_And_Suspended[[#This Row],[CURRENT PAYMENT]], 0,Customer_listing_Active_And_Suspended[[#This Row],[Current Bill]]-Customer_listing_Active_And_Suspended[[#This Row],[CURRENT PAYMENT]])</f>
        <v>98.840000000000146</v>
      </c>
      <c r="Q588" s="1" t="str" cm="1">
        <f t="array" ref="Q588">_xlfn.SWITCH(TRUE,
H588 = 0, "Suspended",
M588 = 0, "Non Payment",
M588 &gt; H588, "Full Payment",
M588 &lt; H588, "Part Payment"
)</f>
        <v>Part Payment</v>
      </c>
      <c r="R588" s="1" t="str">
        <f>_xlfn.IFNA(VLOOKUP(K588,'ESR-DT Mapping'!A:E,5,0),"MD")</f>
        <v>Adetola Macaulay</v>
      </c>
    </row>
    <row r="589" spans="1:18" x14ac:dyDescent="0.25">
      <c r="A589">
        <v>101467249</v>
      </c>
      <c r="B589" s="1" t="s">
        <v>1862</v>
      </c>
      <c r="C589" s="1" t="s">
        <v>1863</v>
      </c>
      <c r="D589" s="1" t="s">
        <v>13</v>
      </c>
      <c r="E589" s="1" t="s">
        <v>14</v>
      </c>
      <c r="F589" s="1" t="s">
        <v>9846</v>
      </c>
      <c r="G589">
        <v>544</v>
      </c>
      <c r="H589">
        <v>26783.84</v>
      </c>
      <c r="I589">
        <v>166333.04</v>
      </c>
      <c r="J589" s="1" t="s">
        <v>376</v>
      </c>
      <c r="K589">
        <v>1000163160</v>
      </c>
      <c r="L589" s="1" t="s">
        <v>1859</v>
      </c>
      <c r="N589" s="2">
        <v>45792</v>
      </c>
      <c r="O589">
        <f t="shared" si="9"/>
        <v>0</v>
      </c>
      <c r="P589">
        <f>IF(Customer_listing_Active_And_Suspended[[#This Row],[Current Bill]] &lt;= Customer_listing_Active_And_Suspended[[#This Row],[CURRENT PAYMENT]], 0,Customer_listing_Active_And_Suspended[[#This Row],[Current Bill]]-Customer_listing_Active_And_Suspended[[#This Row],[CURRENT PAYMENT]])</f>
        <v>26783.84</v>
      </c>
      <c r="Q589" s="1" t="str" cm="1">
        <f t="array" ref="Q589">_xlfn.SWITCH(TRUE,
H589 = 0, "Suspended",
M589 = 0, "Non Payment",
M589 &gt; H589, "Full Payment",
M589 &lt; H589, "Part Payment"
)</f>
        <v>Non Payment</v>
      </c>
      <c r="R589" s="1" t="str">
        <f>_xlfn.IFNA(VLOOKUP(K589,'ESR-DT Mapping'!A:E,5,0),"MD")</f>
        <v>Adetola Macaulay</v>
      </c>
    </row>
    <row r="590" spans="1:18" x14ac:dyDescent="0.25">
      <c r="A590">
        <v>100525825</v>
      </c>
      <c r="B590" s="1" t="s">
        <v>1857</v>
      </c>
      <c r="C590" s="1" t="s">
        <v>1858</v>
      </c>
      <c r="D590" s="1" t="s">
        <v>13</v>
      </c>
      <c r="E590" s="1" t="s">
        <v>14</v>
      </c>
      <c r="F590" s="1" t="s">
        <v>9846</v>
      </c>
      <c r="G590">
        <v>544</v>
      </c>
      <c r="H590">
        <v>26783.84</v>
      </c>
      <c r="I590">
        <v>26783.55</v>
      </c>
      <c r="J590" s="1" t="s">
        <v>376</v>
      </c>
      <c r="K590">
        <v>1000163160</v>
      </c>
      <c r="L590" s="1" t="s">
        <v>1859</v>
      </c>
      <c r="M590">
        <v>26685</v>
      </c>
      <c r="N590" s="2">
        <v>45829</v>
      </c>
      <c r="O590">
        <f t="shared" si="9"/>
        <v>0</v>
      </c>
      <c r="P590">
        <f>IF(Customer_listing_Active_And_Suspended[[#This Row],[Current Bill]] &lt;= Customer_listing_Active_And_Suspended[[#This Row],[CURRENT PAYMENT]], 0,Customer_listing_Active_And_Suspended[[#This Row],[Current Bill]]-Customer_listing_Active_And_Suspended[[#This Row],[CURRENT PAYMENT]])</f>
        <v>98.840000000000146</v>
      </c>
      <c r="Q590" s="1" t="str" cm="1">
        <f t="array" ref="Q590">_xlfn.SWITCH(TRUE,
H590 = 0, "Suspended",
M590 = 0, "Non Payment",
M590 &gt; H590, "Full Payment",
M590 &lt; H590, "Part Payment"
)</f>
        <v>Part Payment</v>
      </c>
      <c r="R590" s="1" t="str">
        <f>_xlfn.IFNA(VLOOKUP(K590,'ESR-DT Mapping'!A:E,5,0),"MD")</f>
        <v>Adetola Macaulay</v>
      </c>
    </row>
    <row r="591" spans="1:18" x14ac:dyDescent="0.25">
      <c r="A591">
        <v>100525808</v>
      </c>
      <c r="B591" s="1" t="s">
        <v>1876</v>
      </c>
      <c r="C591" s="1" t="s">
        <v>1877</v>
      </c>
      <c r="D591" s="1" t="s">
        <v>13</v>
      </c>
      <c r="E591" s="1" t="s">
        <v>14</v>
      </c>
      <c r="F591" s="1" t="s">
        <v>9846</v>
      </c>
      <c r="G591">
        <v>544</v>
      </c>
      <c r="H591">
        <v>26783.84</v>
      </c>
      <c r="I591">
        <v>804619.17</v>
      </c>
      <c r="J591" s="1" t="s">
        <v>376</v>
      </c>
      <c r="K591">
        <v>1000163160</v>
      </c>
      <c r="L591" s="1" t="s">
        <v>1859</v>
      </c>
      <c r="M591">
        <v>14000</v>
      </c>
      <c r="N591" s="2">
        <v>45815</v>
      </c>
      <c r="O591">
        <f t="shared" si="9"/>
        <v>0</v>
      </c>
      <c r="P591">
        <f>IF(Customer_listing_Active_And_Suspended[[#This Row],[Current Bill]] &lt;= Customer_listing_Active_And_Suspended[[#This Row],[CURRENT PAYMENT]], 0,Customer_listing_Active_And_Suspended[[#This Row],[Current Bill]]-Customer_listing_Active_And_Suspended[[#This Row],[CURRENT PAYMENT]])</f>
        <v>12783.84</v>
      </c>
      <c r="Q591" s="1" t="str" cm="1">
        <f t="array" ref="Q591">_xlfn.SWITCH(TRUE,
H591 = 0, "Suspended",
M591 = 0, "Non Payment",
M591 &gt; H591, "Full Payment",
M591 &lt; H591, "Part Payment"
)</f>
        <v>Part Payment</v>
      </c>
      <c r="R591" s="1" t="str">
        <f>_xlfn.IFNA(VLOOKUP(K591,'ESR-DT Mapping'!A:E,5,0),"MD")</f>
        <v>Adetola Macaulay</v>
      </c>
    </row>
    <row r="592" spans="1:18" x14ac:dyDescent="0.25">
      <c r="A592">
        <v>100525847</v>
      </c>
      <c r="B592" s="1" t="s">
        <v>9312</v>
      </c>
      <c r="C592" s="1" t="s">
        <v>9313</v>
      </c>
      <c r="D592" s="1" t="s">
        <v>13</v>
      </c>
      <c r="E592" s="1" t="s">
        <v>14</v>
      </c>
      <c r="F592" s="1" t="s">
        <v>9846</v>
      </c>
      <c r="G592">
        <v>544</v>
      </c>
      <c r="H592">
        <v>26783.84</v>
      </c>
      <c r="I592">
        <v>655087.51</v>
      </c>
      <c r="J592" s="1" t="s">
        <v>376</v>
      </c>
      <c r="K592">
        <v>1000163160</v>
      </c>
      <c r="L592" s="1" t="s">
        <v>1859</v>
      </c>
      <c r="N592" s="2">
        <v>45785</v>
      </c>
      <c r="O592">
        <f t="shared" si="9"/>
        <v>0</v>
      </c>
      <c r="P592">
        <f>IF(Customer_listing_Active_And_Suspended[[#This Row],[Current Bill]] &lt;= Customer_listing_Active_And_Suspended[[#This Row],[CURRENT PAYMENT]], 0,Customer_listing_Active_And_Suspended[[#This Row],[Current Bill]]-Customer_listing_Active_And_Suspended[[#This Row],[CURRENT PAYMENT]])</f>
        <v>26783.84</v>
      </c>
      <c r="Q592" s="1" t="str" cm="1">
        <f t="array" ref="Q592">_xlfn.SWITCH(TRUE,
H592 = 0, "Suspended",
M592 = 0, "Non Payment",
M592 &gt; H592, "Full Payment",
M592 &lt; H592, "Part Payment"
)</f>
        <v>Non Payment</v>
      </c>
      <c r="R592" s="1" t="str">
        <f>_xlfn.IFNA(VLOOKUP(K592,'ESR-DT Mapping'!A:E,5,0),"MD")</f>
        <v>Adetola Macaulay</v>
      </c>
    </row>
    <row r="593" spans="1:18" x14ac:dyDescent="0.25">
      <c r="A593">
        <v>100525752</v>
      </c>
      <c r="B593" s="1" t="s">
        <v>1866</v>
      </c>
      <c r="C593" s="1" t="s">
        <v>1867</v>
      </c>
      <c r="D593" s="1" t="s">
        <v>13</v>
      </c>
      <c r="E593" s="1" t="s">
        <v>14</v>
      </c>
      <c r="F593" s="1" t="s">
        <v>9846</v>
      </c>
      <c r="G593">
        <v>544</v>
      </c>
      <c r="H593">
        <v>26783.84</v>
      </c>
      <c r="I593">
        <v>1018581.73</v>
      </c>
      <c r="J593" s="1" t="s">
        <v>376</v>
      </c>
      <c r="K593">
        <v>1000163160</v>
      </c>
      <c r="L593" s="1" t="s">
        <v>1859</v>
      </c>
      <c r="M593">
        <v>25000</v>
      </c>
      <c r="N593" s="2">
        <v>45826</v>
      </c>
      <c r="O593">
        <f t="shared" si="9"/>
        <v>0</v>
      </c>
      <c r="P593">
        <f>IF(Customer_listing_Active_And_Suspended[[#This Row],[Current Bill]] &lt;= Customer_listing_Active_And_Suspended[[#This Row],[CURRENT PAYMENT]], 0,Customer_listing_Active_And_Suspended[[#This Row],[Current Bill]]-Customer_listing_Active_And_Suspended[[#This Row],[CURRENT PAYMENT]])</f>
        <v>1783.8400000000001</v>
      </c>
      <c r="Q593" s="1" t="str" cm="1">
        <f t="array" ref="Q593">_xlfn.SWITCH(TRUE,
H593 = 0, "Suspended",
M593 = 0, "Non Payment",
M593 &gt; H593, "Full Payment",
M593 &lt; H593, "Part Payment"
)</f>
        <v>Part Payment</v>
      </c>
      <c r="R593" s="1" t="str">
        <f>_xlfn.IFNA(VLOOKUP(K593,'ESR-DT Mapping'!A:E,5,0),"MD")</f>
        <v>Adetola Macaulay</v>
      </c>
    </row>
    <row r="594" spans="1:18" x14ac:dyDescent="0.25">
      <c r="A594">
        <v>101924635</v>
      </c>
      <c r="B594" s="1" t="s">
        <v>6107</v>
      </c>
      <c r="C594" s="1" t="s">
        <v>6108</v>
      </c>
      <c r="D594" s="1" t="s">
        <v>13</v>
      </c>
      <c r="E594" s="1" t="s">
        <v>34</v>
      </c>
      <c r="F594" s="1" t="s">
        <v>9846</v>
      </c>
      <c r="G594">
        <v>0</v>
      </c>
      <c r="H594">
        <v>0</v>
      </c>
      <c r="I594">
        <v>12392.13</v>
      </c>
      <c r="J594" s="1" t="s">
        <v>376</v>
      </c>
      <c r="K594">
        <v>1002012851</v>
      </c>
      <c r="L594" s="1" t="s">
        <v>4296</v>
      </c>
      <c r="N594" s="2"/>
      <c r="O594">
        <f t="shared" si="9"/>
        <v>0</v>
      </c>
      <c r="P594">
        <f>IF(Customer_listing_Active_And_Suspended[[#This Row],[Current Bill]] &lt;= Customer_listing_Active_And_Suspended[[#This Row],[CURRENT PAYMENT]], 0,Customer_listing_Active_And_Suspended[[#This Row],[Current Bill]]-Customer_listing_Active_And_Suspended[[#This Row],[CURRENT PAYMENT]])</f>
        <v>0</v>
      </c>
      <c r="Q594" s="1" t="str" cm="1">
        <f t="array" ref="Q594">_xlfn.SWITCH(TRUE,
H594 = 0, "Suspended",
M594 = 0, "Non Payment",
M594 &gt; H594, "Full Payment",
M594 &lt; H594, "Part Payment"
)</f>
        <v>Suspended</v>
      </c>
      <c r="R594" s="1" t="str">
        <f>_xlfn.IFNA(VLOOKUP(K594,'ESR-DT Mapping'!A:E,5,0),"MD")</f>
        <v>Adedayo Alimi</v>
      </c>
    </row>
    <row r="595" spans="1:18" x14ac:dyDescent="0.25">
      <c r="A595">
        <v>101924633</v>
      </c>
      <c r="B595" s="1" t="s">
        <v>6107</v>
      </c>
      <c r="C595" s="1" t="s">
        <v>6108</v>
      </c>
      <c r="D595" s="1" t="s">
        <v>13</v>
      </c>
      <c r="E595" s="1" t="s">
        <v>34</v>
      </c>
      <c r="F595" s="1" t="s">
        <v>9846</v>
      </c>
      <c r="G595">
        <v>0</v>
      </c>
      <c r="H595">
        <v>0</v>
      </c>
      <c r="I595">
        <v>12392.13</v>
      </c>
      <c r="J595" s="1" t="s">
        <v>376</v>
      </c>
      <c r="K595">
        <v>1002012851</v>
      </c>
      <c r="L595" s="1" t="s">
        <v>4296</v>
      </c>
      <c r="N595" s="2"/>
      <c r="O595">
        <f t="shared" si="9"/>
        <v>0</v>
      </c>
      <c r="P595">
        <f>IF(Customer_listing_Active_And_Suspended[[#This Row],[Current Bill]] &lt;= Customer_listing_Active_And_Suspended[[#This Row],[CURRENT PAYMENT]], 0,Customer_listing_Active_And_Suspended[[#This Row],[Current Bill]]-Customer_listing_Active_And_Suspended[[#This Row],[CURRENT PAYMENT]])</f>
        <v>0</v>
      </c>
      <c r="Q595" s="1" t="str" cm="1">
        <f t="array" ref="Q595">_xlfn.SWITCH(TRUE,
H595 = 0, "Suspended",
M595 = 0, "Non Payment",
M595 &gt; H595, "Full Payment",
M595 &lt; H595, "Part Payment"
)</f>
        <v>Suspended</v>
      </c>
      <c r="R595" s="1" t="str">
        <f>_xlfn.IFNA(VLOOKUP(K595,'ESR-DT Mapping'!A:E,5,0),"MD")</f>
        <v>Adedayo Alimi</v>
      </c>
    </row>
    <row r="596" spans="1:18" x14ac:dyDescent="0.25">
      <c r="A596">
        <v>100526278</v>
      </c>
      <c r="B596" s="1" t="s">
        <v>6109</v>
      </c>
      <c r="C596" s="1" t="s">
        <v>6110</v>
      </c>
      <c r="D596" s="1" t="s">
        <v>13</v>
      </c>
      <c r="E596" s="1" t="s">
        <v>34</v>
      </c>
      <c r="F596" s="1" t="s">
        <v>9846</v>
      </c>
      <c r="G596">
        <v>0</v>
      </c>
      <c r="H596">
        <v>0</v>
      </c>
      <c r="I596">
        <v>672442.14</v>
      </c>
      <c r="J596" s="1" t="s">
        <v>376</v>
      </c>
      <c r="K596">
        <v>1002012851</v>
      </c>
      <c r="L596" s="1" t="s">
        <v>4296</v>
      </c>
      <c r="N596" s="2"/>
      <c r="O596">
        <f t="shared" si="9"/>
        <v>0</v>
      </c>
      <c r="P596">
        <f>IF(Customer_listing_Active_And_Suspended[[#This Row],[Current Bill]] &lt;= Customer_listing_Active_And_Suspended[[#This Row],[CURRENT PAYMENT]], 0,Customer_listing_Active_And_Suspended[[#This Row],[Current Bill]]-Customer_listing_Active_And_Suspended[[#This Row],[CURRENT PAYMENT]])</f>
        <v>0</v>
      </c>
      <c r="Q596" s="1" t="str" cm="1">
        <f t="array" ref="Q596">_xlfn.SWITCH(TRUE,
H596 = 0, "Suspended",
M596 = 0, "Non Payment",
M596 &gt; H596, "Full Payment",
M596 &lt; H596, "Part Payment"
)</f>
        <v>Suspended</v>
      </c>
      <c r="R596" s="1" t="str">
        <f>_xlfn.IFNA(VLOOKUP(K596,'ESR-DT Mapping'!A:E,5,0),"MD")</f>
        <v>Adedayo Alimi</v>
      </c>
    </row>
    <row r="597" spans="1:18" x14ac:dyDescent="0.25">
      <c r="A597">
        <v>102898192</v>
      </c>
      <c r="B597" s="1" t="s">
        <v>4294</v>
      </c>
      <c r="C597" s="1" t="s">
        <v>4295</v>
      </c>
      <c r="D597" s="1" t="s">
        <v>13</v>
      </c>
      <c r="E597" s="1" t="s">
        <v>14</v>
      </c>
      <c r="F597" s="1" t="s">
        <v>9846</v>
      </c>
      <c r="G597">
        <v>544</v>
      </c>
      <c r="H597">
        <v>26783.84</v>
      </c>
      <c r="I597">
        <v>139786.62</v>
      </c>
      <c r="J597" s="1" t="s">
        <v>376</v>
      </c>
      <c r="K597">
        <v>1002012851</v>
      </c>
      <c r="L597" s="1" t="s">
        <v>4296</v>
      </c>
      <c r="M597">
        <v>6400</v>
      </c>
      <c r="N597" s="2">
        <v>45809</v>
      </c>
      <c r="O597">
        <f t="shared" si="9"/>
        <v>0</v>
      </c>
      <c r="P597">
        <f>IF(Customer_listing_Active_And_Suspended[[#This Row],[Current Bill]] &lt;= Customer_listing_Active_And_Suspended[[#This Row],[CURRENT PAYMENT]], 0,Customer_listing_Active_And_Suspended[[#This Row],[Current Bill]]-Customer_listing_Active_And_Suspended[[#This Row],[CURRENT PAYMENT]])</f>
        <v>20383.84</v>
      </c>
      <c r="Q597" s="1" t="str" cm="1">
        <f t="array" ref="Q597">_xlfn.SWITCH(TRUE,
H597 = 0, "Suspended",
M597 = 0, "Non Payment",
M597 &gt; H597, "Full Payment",
M597 &lt; H597, "Part Payment"
)</f>
        <v>Part Payment</v>
      </c>
      <c r="R597" s="1" t="str">
        <f>_xlfn.IFNA(VLOOKUP(K597,'ESR-DT Mapping'!A:E,5,0),"MD")</f>
        <v>Adedayo Alimi</v>
      </c>
    </row>
    <row r="598" spans="1:18" x14ac:dyDescent="0.25">
      <c r="A598">
        <v>102898194</v>
      </c>
      <c r="B598" s="1" t="s">
        <v>4294</v>
      </c>
      <c r="C598" s="1" t="s">
        <v>4295</v>
      </c>
      <c r="D598" s="1" t="s">
        <v>13</v>
      </c>
      <c r="E598" s="1" t="s">
        <v>14</v>
      </c>
      <c r="F598" s="1" t="s">
        <v>9846</v>
      </c>
      <c r="G598">
        <v>544</v>
      </c>
      <c r="H598">
        <v>26783.84</v>
      </c>
      <c r="I598">
        <v>94786.62</v>
      </c>
      <c r="J598" s="1" t="s">
        <v>376</v>
      </c>
      <c r="K598">
        <v>1002012851</v>
      </c>
      <c r="L598" s="1" t="s">
        <v>4296</v>
      </c>
      <c r="N598" s="2">
        <v>45800</v>
      </c>
      <c r="O598">
        <f t="shared" si="9"/>
        <v>0</v>
      </c>
      <c r="P598">
        <f>IF(Customer_listing_Active_And_Suspended[[#This Row],[Current Bill]] &lt;= Customer_listing_Active_And_Suspended[[#This Row],[CURRENT PAYMENT]], 0,Customer_listing_Active_And_Suspended[[#This Row],[Current Bill]]-Customer_listing_Active_And_Suspended[[#This Row],[CURRENT PAYMENT]])</f>
        <v>26783.84</v>
      </c>
      <c r="Q598" s="1" t="str" cm="1">
        <f t="array" ref="Q598">_xlfn.SWITCH(TRUE,
H598 = 0, "Suspended",
M598 = 0, "Non Payment",
M598 &gt; H598, "Full Payment",
M598 &lt; H598, "Part Payment"
)</f>
        <v>Non Payment</v>
      </c>
      <c r="R598" s="1" t="str">
        <f>_xlfn.IFNA(VLOOKUP(K598,'ESR-DT Mapping'!A:E,5,0),"MD")</f>
        <v>Adedayo Alimi</v>
      </c>
    </row>
    <row r="599" spans="1:18" x14ac:dyDescent="0.25">
      <c r="A599">
        <v>100526269</v>
      </c>
      <c r="B599" s="1" t="s">
        <v>6105</v>
      </c>
      <c r="C599" s="1" t="s">
        <v>6106</v>
      </c>
      <c r="D599" s="1" t="s">
        <v>13</v>
      </c>
      <c r="E599" s="1" t="s">
        <v>34</v>
      </c>
      <c r="F599" s="1" t="s">
        <v>9846</v>
      </c>
      <c r="G599">
        <v>0</v>
      </c>
      <c r="H599">
        <v>0</v>
      </c>
      <c r="I599">
        <v>57935.53</v>
      </c>
      <c r="J599" s="1" t="s">
        <v>376</v>
      </c>
      <c r="K599">
        <v>1002012851</v>
      </c>
      <c r="L599" s="1" t="s">
        <v>4296</v>
      </c>
      <c r="N599" s="2"/>
      <c r="O599">
        <f t="shared" si="9"/>
        <v>0</v>
      </c>
      <c r="P599">
        <f>IF(Customer_listing_Active_And_Suspended[[#This Row],[Current Bill]] &lt;= Customer_listing_Active_And_Suspended[[#This Row],[CURRENT PAYMENT]], 0,Customer_listing_Active_And_Suspended[[#This Row],[Current Bill]]-Customer_listing_Active_And_Suspended[[#This Row],[CURRENT PAYMENT]])</f>
        <v>0</v>
      </c>
      <c r="Q599" s="1" t="str" cm="1">
        <f t="array" ref="Q599">_xlfn.SWITCH(TRUE,
H599 = 0, "Suspended",
M599 = 0, "Non Payment",
M599 &gt; H599, "Full Payment",
M599 &lt; H599, "Part Payment"
)</f>
        <v>Suspended</v>
      </c>
      <c r="R599" s="1" t="str">
        <f>_xlfn.IFNA(VLOOKUP(K599,'ESR-DT Mapping'!A:E,5,0),"MD")</f>
        <v>Adedayo Alimi</v>
      </c>
    </row>
    <row r="600" spans="1:18" x14ac:dyDescent="0.25">
      <c r="A600">
        <v>100526355</v>
      </c>
      <c r="B600" s="1" t="s">
        <v>4297</v>
      </c>
      <c r="C600" s="1" t="s">
        <v>4298</v>
      </c>
      <c r="D600" s="1" t="s">
        <v>13</v>
      </c>
      <c r="E600" s="1" t="s">
        <v>14</v>
      </c>
      <c r="F600" s="1" t="s">
        <v>9846</v>
      </c>
      <c r="G600">
        <v>544</v>
      </c>
      <c r="H600">
        <v>26783.84</v>
      </c>
      <c r="I600">
        <v>230979.56</v>
      </c>
      <c r="J600" s="1" t="s">
        <v>376</v>
      </c>
      <c r="K600">
        <v>1002012851</v>
      </c>
      <c r="L600" s="1" t="s">
        <v>4296</v>
      </c>
      <c r="M600">
        <v>30000</v>
      </c>
      <c r="N600" s="2">
        <v>45831</v>
      </c>
      <c r="O600">
        <f t="shared" si="9"/>
        <v>3216.16</v>
      </c>
      <c r="P600">
        <f>IF(Customer_listing_Active_And_Suspended[[#This Row],[Current Bill]] &lt;= Customer_listing_Active_And_Suspended[[#This Row],[CURRENT PAYMENT]], 0,Customer_listing_Active_And_Suspended[[#This Row],[Current Bill]]-Customer_listing_Active_And_Suspended[[#This Row],[CURRENT PAYMENT]])</f>
        <v>0</v>
      </c>
      <c r="Q600" s="1" t="str" cm="1">
        <f t="array" ref="Q600">_xlfn.SWITCH(TRUE,
H600 = 0, "Suspended",
M600 = 0, "Non Payment",
M600 &gt; H600, "Full Payment",
M600 &lt; H600, "Part Payment"
)</f>
        <v>Full Payment</v>
      </c>
      <c r="R600" s="1" t="str">
        <f>_xlfn.IFNA(VLOOKUP(K600,'ESR-DT Mapping'!A:E,5,0),"MD")</f>
        <v>Adedayo Alimi</v>
      </c>
    </row>
    <row r="601" spans="1:18" x14ac:dyDescent="0.25">
      <c r="A601">
        <v>100539794</v>
      </c>
      <c r="B601" s="1" t="s">
        <v>3417</v>
      </c>
      <c r="C601" s="1" t="s">
        <v>3418</v>
      </c>
      <c r="D601" s="1" t="s">
        <v>13</v>
      </c>
      <c r="E601" s="1" t="s">
        <v>14</v>
      </c>
      <c r="F601" s="1" t="s">
        <v>9846</v>
      </c>
      <c r="G601">
        <v>544</v>
      </c>
      <c r="H601">
        <v>26783.84</v>
      </c>
      <c r="I601">
        <v>26259.35</v>
      </c>
      <c r="J601" s="1" t="s">
        <v>376</v>
      </c>
      <c r="K601">
        <v>1000257112</v>
      </c>
      <c r="L601" s="1" t="s">
        <v>1607</v>
      </c>
      <c r="M601">
        <v>27000</v>
      </c>
      <c r="N601" s="2">
        <v>45826</v>
      </c>
      <c r="O601">
        <f t="shared" si="9"/>
        <v>216.15999999999985</v>
      </c>
      <c r="P601">
        <f>IF(Customer_listing_Active_And_Suspended[[#This Row],[Current Bill]] &lt;= Customer_listing_Active_And_Suspended[[#This Row],[CURRENT PAYMENT]], 0,Customer_listing_Active_And_Suspended[[#This Row],[Current Bill]]-Customer_listing_Active_And_Suspended[[#This Row],[CURRENT PAYMENT]])</f>
        <v>0</v>
      </c>
      <c r="Q601" s="1" t="str" cm="1">
        <f t="array" ref="Q601">_xlfn.SWITCH(TRUE,
H601 = 0, "Suspended",
M601 = 0, "Non Payment",
M601 &gt; H601, "Full Payment",
M601 &lt; H601, "Part Payment"
)</f>
        <v>Full Payment</v>
      </c>
      <c r="R601" s="1" t="str">
        <f>_xlfn.IFNA(VLOOKUP(K601,'ESR-DT Mapping'!A:E,5,0),"MD")</f>
        <v>Adedayo Alimi</v>
      </c>
    </row>
    <row r="602" spans="1:18" x14ac:dyDescent="0.25">
      <c r="A602">
        <v>102191525</v>
      </c>
      <c r="B602" s="1" t="s">
        <v>1608</v>
      </c>
      <c r="C602" s="1" t="s">
        <v>1609</v>
      </c>
      <c r="D602" s="1" t="s">
        <v>13</v>
      </c>
      <c r="E602" s="1" t="s">
        <v>34</v>
      </c>
      <c r="F602" s="1" t="s">
        <v>9846</v>
      </c>
      <c r="G602">
        <v>0</v>
      </c>
      <c r="H602">
        <v>0</v>
      </c>
      <c r="I602">
        <v>227022.6</v>
      </c>
      <c r="J602" s="1" t="s">
        <v>376</v>
      </c>
      <c r="K602">
        <v>1000257112</v>
      </c>
      <c r="L602" s="1" t="s">
        <v>1607</v>
      </c>
      <c r="N602" s="2"/>
      <c r="O602">
        <f t="shared" si="9"/>
        <v>0</v>
      </c>
      <c r="P602">
        <f>IF(Customer_listing_Active_And_Suspended[[#This Row],[Current Bill]] &lt;= Customer_listing_Active_And_Suspended[[#This Row],[CURRENT PAYMENT]], 0,Customer_listing_Active_And_Suspended[[#This Row],[Current Bill]]-Customer_listing_Active_And_Suspended[[#This Row],[CURRENT PAYMENT]])</f>
        <v>0</v>
      </c>
      <c r="Q602" s="1" t="str" cm="1">
        <f t="array" ref="Q602">_xlfn.SWITCH(TRUE,
H602 = 0, "Suspended",
M602 = 0, "Non Payment",
M602 &gt; H602, "Full Payment",
M602 &lt; H602, "Part Payment"
)</f>
        <v>Suspended</v>
      </c>
      <c r="R602" s="1" t="str">
        <f>_xlfn.IFNA(VLOOKUP(K602,'ESR-DT Mapping'!A:E,5,0),"MD")</f>
        <v>Adedayo Alimi</v>
      </c>
    </row>
    <row r="603" spans="1:18" x14ac:dyDescent="0.25">
      <c r="A603">
        <v>102191642</v>
      </c>
      <c r="B603" s="1" t="s">
        <v>8501</v>
      </c>
      <c r="C603" s="1" t="s">
        <v>8502</v>
      </c>
      <c r="D603" s="1" t="s">
        <v>13</v>
      </c>
      <c r="E603" s="1" t="s">
        <v>14</v>
      </c>
      <c r="F603" s="1" t="s">
        <v>9846</v>
      </c>
      <c r="G603">
        <v>544</v>
      </c>
      <c r="H603">
        <v>26783.84</v>
      </c>
      <c r="I603">
        <v>195491.81</v>
      </c>
      <c r="J603" s="1" t="s">
        <v>376</v>
      </c>
      <c r="K603">
        <v>1000257112</v>
      </c>
      <c r="L603" s="1" t="s">
        <v>1607</v>
      </c>
      <c r="M603">
        <v>10000</v>
      </c>
      <c r="N603" s="2">
        <v>45826</v>
      </c>
      <c r="O603">
        <f t="shared" si="9"/>
        <v>0</v>
      </c>
      <c r="P603">
        <f>IF(Customer_listing_Active_And_Suspended[[#This Row],[Current Bill]] &lt;= Customer_listing_Active_And_Suspended[[#This Row],[CURRENT PAYMENT]], 0,Customer_listing_Active_And_Suspended[[#This Row],[Current Bill]]-Customer_listing_Active_And_Suspended[[#This Row],[CURRENT PAYMENT]])</f>
        <v>16783.84</v>
      </c>
      <c r="Q603" s="1" t="str" cm="1">
        <f t="array" ref="Q603">_xlfn.SWITCH(TRUE,
H603 = 0, "Suspended",
M603 = 0, "Non Payment",
M603 &gt; H603, "Full Payment",
M603 &lt; H603, "Part Payment"
)</f>
        <v>Part Payment</v>
      </c>
      <c r="R603" s="1" t="str">
        <f>_xlfn.IFNA(VLOOKUP(K603,'ESR-DT Mapping'!A:E,5,0),"MD")</f>
        <v>Adedayo Alimi</v>
      </c>
    </row>
    <row r="604" spans="1:18" x14ac:dyDescent="0.25">
      <c r="A604">
        <v>102425042</v>
      </c>
      <c r="B604" s="1" t="s">
        <v>1605</v>
      </c>
      <c r="C604" s="1" t="s">
        <v>1606</v>
      </c>
      <c r="D604" s="1" t="s">
        <v>13</v>
      </c>
      <c r="E604" s="1" t="s">
        <v>34</v>
      </c>
      <c r="F604" s="1" t="s">
        <v>9846</v>
      </c>
      <c r="G604">
        <v>0</v>
      </c>
      <c r="H604">
        <v>0</v>
      </c>
      <c r="I604">
        <v>227022.6</v>
      </c>
      <c r="J604" s="1" t="s">
        <v>376</v>
      </c>
      <c r="K604">
        <v>1000257112</v>
      </c>
      <c r="L604" s="1" t="s">
        <v>1607</v>
      </c>
      <c r="N604" s="2"/>
      <c r="O604">
        <f t="shared" si="9"/>
        <v>0</v>
      </c>
      <c r="P604">
        <f>IF(Customer_listing_Active_And_Suspended[[#This Row],[Current Bill]] &lt;= Customer_listing_Active_And_Suspended[[#This Row],[CURRENT PAYMENT]], 0,Customer_listing_Active_And_Suspended[[#This Row],[Current Bill]]-Customer_listing_Active_And_Suspended[[#This Row],[CURRENT PAYMENT]])</f>
        <v>0</v>
      </c>
      <c r="Q604" s="1" t="str" cm="1">
        <f t="array" ref="Q604">_xlfn.SWITCH(TRUE,
H604 = 0, "Suspended",
M604 = 0, "Non Payment",
M604 &gt; H604, "Full Payment",
M604 &lt; H604, "Part Payment"
)</f>
        <v>Suspended</v>
      </c>
      <c r="R604" s="1" t="str">
        <f>_xlfn.IFNA(VLOOKUP(K604,'ESR-DT Mapping'!A:E,5,0),"MD")</f>
        <v>Adedayo Alimi</v>
      </c>
    </row>
    <row r="605" spans="1:18" x14ac:dyDescent="0.25">
      <c r="A605">
        <v>102805733</v>
      </c>
      <c r="B605" s="1" t="s">
        <v>3419</v>
      </c>
      <c r="C605" s="1" t="s">
        <v>3420</v>
      </c>
      <c r="D605" s="1" t="s">
        <v>13</v>
      </c>
      <c r="E605" s="1" t="s">
        <v>14</v>
      </c>
      <c r="F605" s="1" t="s">
        <v>9846</v>
      </c>
      <c r="G605">
        <v>544</v>
      </c>
      <c r="H605">
        <v>26783.84</v>
      </c>
      <c r="I605">
        <v>33768.19</v>
      </c>
      <c r="J605" s="1" t="s">
        <v>376</v>
      </c>
      <c r="K605">
        <v>1000257112</v>
      </c>
      <c r="L605" s="1" t="s">
        <v>1607</v>
      </c>
      <c r="M605">
        <v>30000</v>
      </c>
      <c r="N605" s="2">
        <v>45831</v>
      </c>
      <c r="O605">
        <f t="shared" si="9"/>
        <v>3216.16</v>
      </c>
      <c r="P605">
        <f>IF(Customer_listing_Active_And_Suspended[[#This Row],[Current Bill]] &lt;= Customer_listing_Active_And_Suspended[[#This Row],[CURRENT PAYMENT]], 0,Customer_listing_Active_And_Suspended[[#This Row],[Current Bill]]-Customer_listing_Active_And_Suspended[[#This Row],[CURRENT PAYMENT]])</f>
        <v>0</v>
      </c>
      <c r="Q605" s="1" t="str" cm="1">
        <f t="array" ref="Q605">_xlfn.SWITCH(TRUE,
H605 = 0, "Suspended",
M605 = 0, "Non Payment",
M605 &gt; H605, "Full Payment",
M605 &lt; H605, "Part Payment"
)</f>
        <v>Full Payment</v>
      </c>
      <c r="R605" s="1" t="str">
        <f>_xlfn.IFNA(VLOOKUP(K605,'ESR-DT Mapping'!A:E,5,0),"MD")</f>
        <v>Adedayo Alimi</v>
      </c>
    </row>
    <row r="606" spans="1:18" x14ac:dyDescent="0.25">
      <c r="A606">
        <v>102780403</v>
      </c>
      <c r="B606" s="1" t="s">
        <v>3421</v>
      </c>
      <c r="C606" s="1" t="s">
        <v>3422</v>
      </c>
      <c r="D606" s="1" t="s">
        <v>13</v>
      </c>
      <c r="E606" s="1" t="s">
        <v>14</v>
      </c>
      <c r="F606" s="1" t="s">
        <v>9846</v>
      </c>
      <c r="G606">
        <v>544</v>
      </c>
      <c r="H606">
        <v>26783.84</v>
      </c>
      <c r="I606">
        <v>123033.61</v>
      </c>
      <c r="J606" s="1" t="s">
        <v>376</v>
      </c>
      <c r="K606">
        <v>1000257112</v>
      </c>
      <c r="L606" s="1" t="s">
        <v>1607</v>
      </c>
      <c r="N606" s="2">
        <v>45803</v>
      </c>
      <c r="O606">
        <f t="shared" si="9"/>
        <v>0</v>
      </c>
      <c r="P606">
        <f>IF(Customer_listing_Active_And_Suspended[[#This Row],[Current Bill]] &lt;= Customer_listing_Active_And_Suspended[[#This Row],[CURRENT PAYMENT]], 0,Customer_listing_Active_And_Suspended[[#This Row],[Current Bill]]-Customer_listing_Active_And_Suspended[[#This Row],[CURRENT PAYMENT]])</f>
        <v>26783.84</v>
      </c>
      <c r="Q606" s="1" t="str" cm="1">
        <f t="array" ref="Q606">_xlfn.SWITCH(TRUE,
H606 = 0, "Suspended",
M606 = 0, "Non Payment",
M606 &gt; H606, "Full Payment",
M606 &lt; H606, "Part Payment"
)</f>
        <v>Non Payment</v>
      </c>
      <c r="R606" s="1" t="str">
        <f>_xlfn.IFNA(VLOOKUP(K606,'ESR-DT Mapping'!A:E,5,0),"MD")</f>
        <v>Adedayo Alimi</v>
      </c>
    </row>
    <row r="607" spans="1:18" x14ac:dyDescent="0.25">
      <c r="A607">
        <v>101642270</v>
      </c>
      <c r="B607" s="1" t="s">
        <v>3801</v>
      </c>
      <c r="C607" s="1" t="s">
        <v>3802</v>
      </c>
      <c r="D607" s="1" t="s">
        <v>13</v>
      </c>
      <c r="E607" s="1" t="s">
        <v>14</v>
      </c>
      <c r="F607" s="1" t="s">
        <v>9846</v>
      </c>
      <c r="G607">
        <v>544</v>
      </c>
      <c r="H607">
        <v>26783.84</v>
      </c>
      <c r="I607">
        <v>55169.93</v>
      </c>
      <c r="J607" s="1" t="s">
        <v>376</v>
      </c>
      <c r="K607">
        <v>1000166206</v>
      </c>
      <c r="L607" s="1" t="s">
        <v>2174</v>
      </c>
      <c r="M607">
        <v>27000</v>
      </c>
      <c r="N607" s="2">
        <v>45830</v>
      </c>
      <c r="O607">
        <f t="shared" si="9"/>
        <v>216.15999999999985</v>
      </c>
      <c r="P607">
        <f>IF(Customer_listing_Active_And_Suspended[[#This Row],[Current Bill]] &lt;= Customer_listing_Active_And_Suspended[[#This Row],[CURRENT PAYMENT]], 0,Customer_listing_Active_And_Suspended[[#This Row],[Current Bill]]-Customer_listing_Active_And_Suspended[[#This Row],[CURRENT PAYMENT]])</f>
        <v>0</v>
      </c>
      <c r="Q607" s="1" t="str" cm="1">
        <f t="array" ref="Q607">_xlfn.SWITCH(TRUE,
H607 = 0, "Suspended",
M607 = 0, "Non Payment",
M607 &gt; H607, "Full Payment",
M607 &lt; H607, "Part Payment"
)</f>
        <v>Full Payment</v>
      </c>
      <c r="R607" s="1" t="str">
        <f>_xlfn.IFNA(VLOOKUP(K607,'ESR-DT Mapping'!A:E,5,0),"MD")</f>
        <v>Adedayo Alimi</v>
      </c>
    </row>
    <row r="608" spans="1:18" x14ac:dyDescent="0.25">
      <c r="A608">
        <v>101642269</v>
      </c>
      <c r="B608" s="1" t="s">
        <v>3801</v>
      </c>
      <c r="C608" s="1" t="s">
        <v>3802</v>
      </c>
      <c r="D608" s="1" t="s">
        <v>13</v>
      </c>
      <c r="E608" s="1" t="s">
        <v>14</v>
      </c>
      <c r="F608" s="1" t="s">
        <v>9846</v>
      </c>
      <c r="G608">
        <v>544</v>
      </c>
      <c r="H608">
        <v>26783.84</v>
      </c>
      <c r="I608">
        <v>28219.05</v>
      </c>
      <c r="J608" s="1" t="s">
        <v>376</v>
      </c>
      <c r="K608">
        <v>1000166206</v>
      </c>
      <c r="L608" s="1" t="s">
        <v>2174</v>
      </c>
      <c r="M608">
        <v>27000</v>
      </c>
      <c r="N608" s="2">
        <v>45830</v>
      </c>
      <c r="O608">
        <f t="shared" si="9"/>
        <v>216.15999999999985</v>
      </c>
      <c r="P608">
        <f>IF(Customer_listing_Active_And_Suspended[[#This Row],[Current Bill]] &lt;= Customer_listing_Active_And_Suspended[[#This Row],[CURRENT PAYMENT]], 0,Customer_listing_Active_And_Suspended[[#This Row],[Current Bill]]-Customer_listing_Active_And_Suspended[[#This Row],[CURRENT PAYMENT]])</f>
        <v>0</v>
      </c>
      <c r="Q608" s="1" t="str" cm="1">
        <f t="array" ref="Q608">_xlfn.SWITCH(TRUE,
H608 = 0, "Suspended",
M608 = 0, "Non Payment",
M608 &gt; H608, "Full Payment",
M608 &lt; H608, "Part Payment"
)</f>
        <v>Full Payment</v>
      </c>
      <c r="R608" s="1" t="str">
        <f>_xlfn.IFNA(VLOOKUP(K608,'ESR-DT Mapping'!A:E,5,0),"MD")</f>
        <v>Adedayo Alimi</v>
      </c>
    </row>
    <row r="609" spans="1:18" x14ac:dyDescent="0.25">
      <c r="A609">
        <v>102670057</v>
      </c>
      <c r="B609" s="1" t="s">
        <v>2172</v>
      </c>
      <c r="C609" s="1" t="s">
        <v>2173</v>
      </c>
      <c r="D609" s="1" t="s">
        <v>13</v>
      </c>
      <c r="E609" s="1" t="s">
        <v>14</v>
      </c>
      <c r="F609" s="1" t="s">
        <v>9846</v>
      </c>
      <c r="G609">
        <v>544</v>
      </c>
      <c r="H609">
        <v>26783.84</v>
      </c>
      <c r="I609">
        <v>25850.66</v>
      </c>
      <c r="J609" s="1" t="s">
        <v>376</v>
      </c>
      <c r="K609">
        <v>1000166206</v>
      </c>
      <c r="L609" s="1" t="s">
        <v>2174</v>
      </c>
      <c r="N609" s="2">
        <v>45806</v>
      </c>
      <c r="O609">
        <f t="shared" si="9"/>
        <v>0</v>
      </c>
      <c r="P609">
        <f>IF(Customer_listing_Active_And_Suspended[[#This Row],[Current Bill]] &lt;= Customer_listing_Active_And_Suspended[[#This Row],[CURRENT PAYMENT]], 0,Customer_listing_Active_And_Suspended[[#This Row],[Current Bill]]-Customer_listing_Active_And_Suspended[[#This Row],[CURRENT PAYMENT]])</f>
        <v>26783.84</v>
      </c>
      <c r="Q609" s="1" t="str" cm="1">
        <f t="array" ref="Q609">_xlfn.SWITCH(TRUE,
H609 = 0, "Suspended",
M609 = 0, "Non Payment",
M609 &gt; H609, "Full Payment",
M609 &lt; H609, "Part Payment"
)</f>
        <v>Non Payment</v>
      </c>
      <c r="R609" s="1" t="str">
        <f>_xlfn.IFNA(VLOOKUP(K609,'ESR-DT Mapping'!A:E,5,0),"MD")</f>
        <v>Adedayo Alimi</v>
      </c>
    </row>
    <row r="610" spans="1:18" x14ac:dyDescent="0.25">
      <c r="A610">
        <v>102809213</v>
      </c>
      <c r="B610" s="1" t="s">
        <v>2177</v>
      </c>
      <c r="C610" s="1" t="s">
        <v>2178</v>
      </c>
      <c r="D610" s="1" t="s">
        <v>13</v>
      </c>
      <c r="E610" s="1" t="s">
        <v>14</v>
      </c>
      <c r="F610" s="1" t="s">
        <v>9846</v>
      </c>
      <c r="G610">
        <v>544</v>
      </c>
      <c r="H610">
        <v>26783.84</v>
      </c>
      <c r="I610">
        <v>26306.25</v>
      </c>
      <c r="J610" s="1" t="s">
        <v>376</v>
      </c>
      <c r="K610">
        <v>1000166206</v>
      </c>
      <c r="L610" s="1" t="s">
        <v>2174</v>
      </c>
      <c r="N610" s="2">
        <v>45806</v>
      </c>
      <c r="O610">
        <f t="shared" si="9"/>
        <v>0</v>
      </c>
      <c r="P610">
        <f>IF(Customer_listing_Active_And_Suspended[[#This Row],[Current Bill]] &lt;= Customer_listing_Active_And_Suspended[[#This Row],[CURRENT PAYMENT]], 0,Customer_listing_Active_And_Suspended[[#This Row],[Current Bill]]-Customer_listing_Active_And_Suspended[[#This Row],[CURRENT PAYMENT]])</f>
        <v>26783.84</v>
      </c>
      <c r="Q610" s="1" t="str" cm="1">
        <f t="array" ref="Q610">_xlfn.SWITCH(TRUE,
H610 = 0, "Suspended",
M610 = 0, "Non Payment",
M610 &gt; H610, "Full Payment",
M610 &lt; H610, "Part Payment"
)</f>
        <v>Non Payment</v>
      </c>
      <c r="R610" s="1" t="str">
        <f>_xlfn.IFNA(VLOOKUP(K610,'ESR-DT Mapping'!A:E,5,0),"MD")</f>
        <v>Adedayo Alimi</v>
      </c>
    </row>
    <row r="611" spans="1:18" x14ac:dyDescent="0.25">
      <c r="A611">
        <v>100526208</v>
      </c>
      <c r="B611" s="1" t="s">
        <v>2179</v>
      </c>
      <c r="C611" s="1" t="s">
        <v>2180</v>
      </c>
      <c r="D611" s="1" t="s">
        <v>13</v>
      </c>
      <c r="E611" s="1" t="s">
        <v>14</v>
      </c>
      <c r="F611" s="1" t="s">
        <v>9846</v>
      </c>
      <c r="G611">
        <v>544</v>
      </c>
      <c r="H611">
        <v>26783.84</v>
      </c>
      <c r="I611">
        <v>1431526.42</v>
      </c>
      <c r="J611" s="1" t="s">
        <v>376</v>
      </c>
      <c r="K611">
        <v>1000166206</v>
      </c>
      <c r="L611" s="1" t="s">
        <v>2174</v>
      </c>
      <c r="N611" s="2">
        <v>45769</v>
      </c>
      <c r="O611">
        <f t="shared" si="9"/>
        <v>0</v>
      </c>
      <c r="P611">
        <f>IF(Customer_listing_Active_And_Suspended[[#This Row],[Current Bill]] &lt;= Customer_listing_Active_And_Suspended[[#This Row],[CURRENT PAYMENT]], 0,Customer_listing_Active_And_Suspended[[#This Row],[Current Bill]]-Customer_listing_Active_And_Suspended[[#This Row],[CURRENT PAYMENT]])</f>
        <v>26783.84</v>
      </c>
      <c r="Q611" s="1" t="str" cm="1">
        <f t="array" ref="Q611">_xlfn.SWITCH(TRUE,
H611 = 0, "Suspended",
M611 = 0, "Non Payment",
M611 &gt; H611, "Full Payment",
M611 &lt; H611, "Part Payment"
)</f>
        <v>Non Payment</v>
      </c>
      <c r="R611" s="1" t="str">
        <f>_xlfn.IFNA(VLOOKUP(K611,'ESR-DT Mapping'!A:E,5,0),"MD")</f>
        <v>Adedayo Alimi</v>
      </c>
    </row>
    <row r="612" spans="1:18" x14ac:dyDescent="0.25">
      <c r="A612">
        <v>102941914</v>
      </c>
      <c r="B612" s="1" t="s">
        <v>9282</v>
      </c>
      <c r="C612" s="1" t="s">
        <v>6792</v>
      </c>
      <c r="D612" s="1" t="s">
        <v>13</v>
      </c>
      <c r="E612" s="1" t="s">
        <v>34</v>
      </c>
      <c r="F612" s="1" t="s">
        <v>9846</v>
      </c>
      <c r="G612">
        <v>0</v>
      </c>
      <c r="H612">
        <v>0</v>
      </c>
      <c r="I612">
        <v>0</v>
      </c>
      <c r="J612" s="1" t="s">
        <v>376</v>
      </c>
      <c r="K612">
        <v>1000166206</v>
      </c>
      <c r="L612" s="1" t="s">
        <v>2174</v>
      </c>
      <c r="N612" s="2"/>
      <c r="O612">
        <f t="shared" si="9"/>
        <v>0</v>
      </c>
      <c r="P612">
        <f>IF(Customer_listing_Active_And_Suspended[[#This Row],[Current Bill]] &lt;= Customer_listing_Active_And_Suspended[[#This Row],[CURRENT PAYMENT]], 0,Customer_listing_Active_And_Suspended[[#This Row],[Current Bill]]-Customer_listing_Active_And_Suspended[[#This Row],[CURRENT PAYMENT]])</f>
        <v>0</v>
      </c>
      <c r="Q612" s="1" t="str" cm="1">
        <f t="array" ref="Q612">_xlfn.SWITCH(TRUE,
H612 = 0, "Suspended",
M612 = 0, "Non Payment",
M612 &gt; H612, "Full Payment",
M612 &lt; H612, "Part Payment"
)</f>
        <v>Suspended</v>
      </c>
      <c r="R612" s="1" t="str">
        <f>_xlfn.IFNA(VLOOKUP(K612,'ESR-DT Mapping'!A:E,5,0),"MD")</f>
        <v>Adedayo Alimi</v>
      </c>
    </row>
    <row r="613" spans="1:18" x14ac:dyDescent="0.25">
      <c r="A613">
        <v>100540009</v>
      </c>
      <c r="B613" s="1" t="s">
        <v>6791</v>
      </c>
      <c r="C613" s="1" t="s">
        <v>6792</v>
      </c>
      <c r="D613" s="1" t="s">
        <v>13</v>
      </c>
      <c r="E613" s="1" t="s">
        <v>14</v>
      </c>
      <c r="F613" s="1" t="s">
        <v>9846</v>
      </c>
      <c r="G613">
        <v>544</v>
      </c>
      <c r="H613">
        <v>26783.84</v>
      </c>
      <c r="I613">
        <v>699485.09</v>
      </c>
      <c r="J613" s="1" t="s">
        <v>376</v>
      </c>
      <c r="K613">
        <v>1000166206</v>
      </c>
      <c r="L613" s="1" t="s">
        <v>2174</v>
      </c>
      <c r="N613" s="2">
        <v>45803</v>
      </c>
      <c r="O613">
        <f t="shared" si="9"/>
        <v>0</v>
      </c>
      <c r="P613">
        <f>IF(Customer_listing_Active_And_Suspended[[#This Row],[Current Bill]] &lt;= Customer_listing_Active_And_Suspended[[#This Row],[CURRENT PAYMENT]], 0,Customer_listing_Active_And_Suspended[[#This Row],[Current Bill]]-Customer_listing_Active_And_Suspended[[#This Row],[CURRENT PAYMENT]])</f>
        <v>26783.84</v>
      </c>
      <c r="Q613" s="1" t="str" cm="1">
        <f t="array" ref="Q613">_xlfn.SWITCH(TRUE,
H613 = 0, "Suspended",
M613 = 0, "Non Payment",
M613 &gt; H613, "Full Payment",
M613 &lt; H613, "Part Payment"
)</f>
        <v>Non Payment</v>
      </c>
      <c r="R613" s="1" t="str">
        <f>_xlfn.IFNA(VLOOKUP(K613,'ESR-DT Mapping'!A:E,5,0),"MD")</f>
        <v>Adedayo Alimi</v>
      </c>
    </row>
    <row r="614" spans="1:18" x14ac:dyDescent="0.25">
      <c r="A614">
        <v>100945274</v>
      </c>
      <c r="B614" s="1" t="s">
        <v>2175</v>
      </c>
      <c r="C614" s="1" t="s">
        <v>2176</v>
      </c>
      <c r="D614" s="1" t="s">
        <v>13</v>
      </c>
      <c r="E614" s="1" t="s">
        <v>14</v>
      </c>
      <c r="F614" s="1" t="s">
        <v>9846</v>
      </c>
      <c r="G614">
        <v>544</v>
      </c>
      <c r="H614">
        <v>26783.84</v>
      </c>
      <c r="I614">
        <v>635226</v>
      </c>
      <c r="J614" s="1" t="s">
        <v>376</v>
      </c>
      <c r="K614">
        <v>1000166206</v>
      </c>
      <c r="L614" s="1" t="s">
        <v>2174</v>
      </c>
      <c r="M614">
        <v>27000</v>
      </c>
      <c r="N614" s="2">
        <v>45831</v>
      </c>
      <c r="O614">
        <f t="shared" si="9"/>
        <v>216.15999999999985</v>
      </c>
      <c r="P614">
        <f>IF(Customer_listing_Active_And_Suspended[[#This Row],[Current Bill]] &lt;= Customer_listing_Active_And_Suspended[[#This Row],[CURRENT PAYMENT]], 0,Customer_listing_Active_And_Suspended[[#This Row],[Current Bill]]-Customer_listing_Active_And_Suspended[[#This Row],[CURRENT PAYMENT]])</f>
        <v>0</v>
      </c>
      <c r="Q614" s="1" t="str" cm="1">
        <f t="array" ref="Q614">_xlfn.SWITCH(TRUE,
H614 = 0, "Suspended",
M614 = 0, "Non Payment",
M614 &gt; H614, "Full Payment",
M614 &lt; H614, "Part Payment"
)</f>
        <v>Full Payment</v>
      </c>
      <c r="R614" s="1" t="str">
        <f>_xlfn.IFNA(VLOOKUP(K614,'ESR-DT Mapping'!A:E,5,0),"MD")</f>
        <v>Adedayo Alimi</v>
      </c>
    </row>
    <row r="615" spans="1:18" x14ac:dyDescent="0.25">
      <c r="A615">
        <v>100540334</v>
      </c>
      <c r="B615" s="1" t="s">
        <v>3805</v>
      </c>
      <c r="C615" s="1" t="s">
        <v>3806</v>
      </c>
      <c r="D615" s="1" t="s">
        <v>13</v>
      </c>
      <c r="E615" s="1" t="s">
        <v>14</v>
      </c>
      <c r="F615" s="1" t="s">
        <v>9846</v>
      </c>
      <c r="G615">
        <v>544</v>
      </c>
      <c r="H615">
        <v>26783.84</v>
      </c>
      <c r="I615">
        <v>957703.15</v>
      </c>
      <c r="J615" s="1" t="s">
        <v>376</v>
      </c>
      <c r="K615">
        <v>1002012849</v>
      </c>
      <c r="L615" s="1" t="s">
        <v>3797</v>
      </c>
      <c r="M615">
        <v>30000</v>
      </c>
      <c r="N615" s="2">
        <v>45811</v>
      </c>
      <c r="O615">
        <f t="shared" si="9"/>
        <v>3216.16</v>
      </c>
      <c r="P615">
        <f>IF(Customer_listing_Active_And_Suspended[[#This Row],[Current Bill]] &lt;= Customer_listing_Active_And_Suspended[[#This Row],[CURRENT PAYMENT]], 0,Customer_listing_Active_And_Suspended[[#This Row],[Current Bill]]-Customer_listing_Active_And_Suspended[[#This Row],[CURRENT PAYMENT]])</f>
        <v>0</v>
      </c>
      <c r="Q615" s="1" t="str" cm="1">
        <f t="array" ref="Q615">_xlfn.SWITCH(TRUE,
H615 = 0, "Suspended",
M615 = 0, "Non Payment",
M615 &gt; H615, "Full Payment",
M615 &lt; H615, "Part Payment"
)</f>
        <v>Full Payment</v>
      </c>
      <c r="R615" s="1" t="str">
        <f>_xlfn.IFNA(VLOOKUP(K615,'ESR-DT Mapping'!A:E,5,0),"MD")</f>
        <v>Adedayo Alimi</v>
      </c>
    </row>
    <row r="616" spans="1:18" x14ac:dyDescent="0.25">
      <c r="A616">
        <v>102263039</v>
      </c>
      <c r="B616" s="1" t="s">
        <v>8827</v>
      </c>
      <c r="C616" s="1" t="s">
        <v>8828</v>
      </c>
      <c r="D616" s="1" t="s">
        <v>13</v>
      </c>
      <c r="E616" s="1" t="s">
        <v>14</v>
      </c>
      <c r="F616" s="1" t="s">
        <v>9846</v>
      </c>
      <c r="G616">
        <v>544</v>
      </c>
      <c r="H616">
        <v>26783.84</v>
      </c>
      <c r="I616">
        <v>33018.43</v>
      </c>
      <c r="J616" s="1" t="s">
        <v>376</v>
      </c>
      <c r="K616">
        <v>1002012849</v>
      </c>
      <c r="L616" s="1" t="s">
        <v>3797</v>
      </c>
      <c r="M616">
        <v>26000</v>
      </c>
      <c r="N616" s="2">
        <v>45826</v>
      </c>
      <c r="O616">
        <f t="shared" si="9"/>
        <v>0</v>
      </c>
      <c r="P616">
        <f>IF(Customer_listing_Active_And_Suspended[[#This Row],[Current Bill]] &lt;= Customer_listing_Active_And_Suspended[[#This Row],[CURRENT PAYMENT]], 0,Customer_listing_Active_And_Suspended[[#This Row],[Current Bill]]-Customer_listing_Active_And_Suspended[[#This Row],[CURRENT PAYMENT]])</f>
        <v>783.84000000000015</v>
      </c>
      <c r="Q616" s="1" t="str" cm="1">
        <f t="array" ref="Q616">_xlfn.SWITCH(TRUE,
H616 = 0, "Suspended",
M616 = 0, "Non Payment",
M616 &gt; H616, "Full Payment",
M616 &lt; H616, "Part Payment"
)</f>
        <v>Part Payment</v>
      </c>
      <c r="R616" s="1" t="str">
        <f>_xlfn.IFNA(VLOOKUP(K616,'ESR-DT Mapping'!A:E,5,0),"MD")</f>
        <v>Adedayo Alimi</v>
      </c>
    </row>
    <row r="617" spans="1:18" x14ac:dyDescent="0.25">
      <c r="A617">
        <v>100540232</v>
      </c>
      <c r="B617" s="1" t="s">
        <v>3811</v>
      </c>
      <c r="C617" s="1" t="s">
        <v>3812</v>
      </c>
      <c r="D617" s="1" t="s">
        <v>13</v>
      </c>
      <c r="E617" s="1" t="s">
        <v>14</v>
      </c>
      <c r="F617" s="1" t="s">
        <v>9846</v>
      </c>
      <c r="G617">
        <v>544</v>
      </c>
      <c r="H617">
        <v>26783.84</v>
      </c>
      <c r="I617">
        <v>205675.13</v>
      </c>
      <c r="J617" s="1" t="s">
        <v>376</v>
      </c>
      <c r="K617">
        <v>1002012849</v>
      </c>
      <c r="L617" s="1" t="s">
        <v>3797</v>
      </c>
      <c r="M617">
        <v>22500</v>
      </c>
      <c r="N617" s="2">
        <v>45834</v>
      </c>
      <c r="O617">
        <f t="shared" si="9"/>
        <v>0</v>
      </c>
      <c r="P617">
        <f>IF(Customer_listing_Active_And_Suspended[[#This Row],[Current Bill]] &lt;= Customer_listing_Active_And_Suspended[[#This Row],[CURRENT PAYMENT]], 0,Customer_listing_Active_And_Suspended[[#This Row],[Current Bill]]-Customer_listing_Active_And_Suspended[[#This Row],[CURRENT PAYMENT]])</f>
        <v>4283.84</v>
      </c>
      <c r="Q617" s="1" t="str" cm="1">
        <f t="array" ref="Q617">_xlfn.SWITCH(TRUE,
H617 = 0, "Suspended",
M617 = 0, "Non Payment",
M617 &gt; H617, "Full Payment",
M617 &lt; H617, "Part Payment"
)</f>
        <v>Part Payment</v>
      </c>
      <c r="R617" s="1" t="str">
        <f>_xlfn.IFNA(VLOOKUP(K617,'ESR-DT Mapping'!A:E,5,0),"MD")</f>
        <v>Adedayo Alimi</v>
      </c>
    </row>
    <row r="618" spans="1:18" x14ac:dyDescent="0.25">
      <c r="A618">
        <v>100540027</v>
      </c>
      <c r="B618" s="1" t="s">
        <v>3807</v>
      </c>
      <c r="C618" s="1" t="s">
        <v>3808</v>
      </c>
      <c r="D618" s="1" t="s">
        <v>13</v>
      </c>
      <c r="E618" s="1" t="s">
        <v>14</v>
      </c>
      <c r="F618" s="1" t="s">
        <v>9846</v>
      </c>
      <c r="G618">
        <v>544</v>
      </c>
      <c r="H618">
        <v>26783.84</v>
      </c>
      <c r="I618">
        <v>47346.879999999997</v>
      </c>
      <c r="J618" s="1" t="s">
        <v>376</v>
      </c>
      <c r="K618">
        <v>1002012849</v>
      </c>
      <c r="L618" s="1" t="s">
        <v>3797</v>
      </c>
      <c r="M618">
        <v>28500</v>
      </c>
      <c r="N618" s="2">
        <v>45831</v>
      </c>
      <c r="O618">
        <f t="shared" si="9"/>
        <v>1716.1599999999999</v>
      </c>
      <c r="P618">
        <f>IF(Customer_listing_Active_And_Suspended[[#This Row],[Current Bill]] &lt;= Customer_listing_Active_And_Suspended[[#This Row],[CURRENT PAYMENT]], 0,Customer_listing_Active_And_Suspended[[#This Row],[Current Bill]]-Customer_listing_Active_And_Suspended[[#This Row],[CURRENT PAYMENT]])</f>
        <v>0</v>
      </c>
      <c r="Q618" s="1" t="str" cm="1">
        <f t="array" ref="Q618">_xlfn.SWITCH(TRUE,
H618 = 0, "Suspended",
M618 = 0, "Non Payment",
M618 &gt; H618, "Full Payment",
M618 &lt; H618, "Part Payment"
)</f>
        <v>Full Payment</v>
      </c>
      <c r="R618" s="1" t="str">
        <f>_xlfn.IFNA(VLOOKUP(K618,'ESR-DT Mapping'!A:E,5,0),"MD")</f>
        <v>Adedayo Alimi</v>
      </c>
    </row>
    <row r="619" spans="1:18" x14ac:dyDescent="0.25">
      <c r="A619">
        <v>100540369</v>
      </c>
      <c r="B619" s="1" t="s">
        <v>323</v>
      </c>
      <c r="C619" s="1" t="s">
        <v>3800</v>
      </c>
      <c r="D619" s="1" t="s">
        <v>13</v>
      </c>
      <c r="E619" s="1" t="s">
        <v>14</v>
      </c>
      <c r="F619" s="1" t="s">
        <v>9846</v>
      </c>
      <c r="G619">
        <v>544</v>
      </c>
      <c r="H619">
        <v>26783.84</v>
      </c>
      <c r="I619">
        <v>584534.46</v>
      </c>
      <c r="J619" s="1" t="s">
        <v>376</v>
      </c>
      <c r="K619">
        <v>1002012849</v>
      </c>
      <c r="L619" s="1" t="s">
        <v>3797</v>
      </c>
      <c r="N619" s="2">
        <v>45799</v>
      </c>
      <c r="O619">
        <f t="shared" si="9"/>
        <v>0</v>
      </c>
      <c r="P619">
        <f>IF(Customer_listing_Active_And_Suspended[[#This Row],[Current Bill]] &lt;= Customer_listing_Active_And_Suspended[[#This Row],[CURRENT PAYMENT]], 0,Customer_listing_Active_And_Suspended[[#This Row],[Current Bill]]-Customer_listing_Active_And_Suspended[[#This Row],[CURRENT PAYMENT]])</f>
        <v>26783.84</v>
      </c>
      <c r="Q619" s="1" t="str" cm="1">
        <f t="array" ref="Q619">_xlfn.SWITCH(TRUE,
H619 = 0, "Suspended",
M619 = 0, "Non Payment",
M619 &gt; H619, "Full Payment",
M619 &lt; H619, "Part Payment"
)</f>
        <v>Non Payment</v>
      </c>
      <c r="R619" s="1" t="str">
        <f>_xlfn.IFNA(VLOOKUP(K619,'ESR-DT Mapping'!A:E,5,0),"MD")</f>
        <v>Adedayo Alimi</v>
      </c>
    </row>
    <row r="620" spans="1:18" x14ac:dyDescent="0.25">
      <c r="A620">
        <v>100539789</v>
      </c>
      <c r="B620" s="1" t="s">
        <v>3809</v>
      </c>
      <c r="C620" s="1" t="s">
        <v>3810</v>
      </c>
      <c r="D620" s="1" t="s">
        <v>13</v>
      </c>
      <c r="E620" s="1" t="s">
        <v>14</v>
      </c>
      <c r="F620" s="1" t="s">
        <v>9846</v>
      </c>
      <c r="G620">
        <v>544</v>
      </c>
      <c r="H620">
        <v>26783.84</v>
      </c>
      <c r="I620">
        <v>559805.38</v>
      </c>
      <c r="J620" s="1" t="s">
        <v>376</v>
      </c>
      <c r="K620">
        <v>1002012849</v>
      </c>
      <c r="L620" s="1" t="s">
        <v>3797</v>
      </c>
      <c r="M620">
        <v>26000</v>
      </c>
      <c r="N620" s="2">
        <v>45831</v>
      </c>
      <c r="O620">
        <f t="shared" si="9"/>
        <v>0</v>
      </c>
      <c r="P620">
        <f>IF(Customer_listing_Active_And_Suspended[[#This Row],[Current Bill]] &lt;= Customer_listing_Active_And_Suspended[[#This Row],[CURRENT PAYMENT]], 0,Customer_listing_Active_And_Suspended[[#This Row],[Current Bill]]-Customer_listing_Active_And_Suspended[[#This Row],[CURRENT PAYMENT]])</f>
        <v>783.84000000000015</v>
      </c>
      <c r="Q620" s="1" t="str" cm="1">
        <f t="array" ref="Q620">_xlfn.SWITCH(TRUE,
H620 = 0, "Suspended",
M620 = 0, "Non Payment",
M620 &gt; H620, "Full Payment",
M620 &lt; H620, "Part Payment"
)</f>
        <v>Part Payment</v>
      </c>
      <c r="R620" s="1" t="str">
        <f>_xlfn.IFNA(VLOOKUP(K620,'ESR-DT Mapping'!A:E,5,0),"MD")</f>
        <v>Adedayo Alimi</v>
      </c>
    </row>
    <row r="621" spans="1:18" x14ac:dyDescent="0.25">
      <c r="A621">
        <v>101458480</v>
      </c>
      <c r="B621" s="1" t="s">
        <v>3795</v>
      </c>
      <c r="C621" s="1" t="s">
        <v>3796</v>
      </c>
      <c r="D621" s="1" t="s">
        <v>13</v>
      </c>
      <c r="E621" s="1" t="s">
        <v>14</v>
      </c>
      <c r="F621" s="1" t="s">
        <v>9846</v>
      </c>
      <c r="G621">
        <v>544</v>
      </c>
      <c r="H621">
        <v>26783.84</v>
      </c>
      <c r="I621">
        <v>26462.19</v>
      </c>
      <c r="J621" s="1" t="s">
        <v>376</v>
      </c>
      <c r="K621">
        <v>1002012849</v>
      </c>
      <c r="L621" s="1" t="s">
        <v>3797</v>
      </c>
      <c r="M621">
        <v>27000</v>
      </c>
      <c r="N621" s="2">
        <v>45826</v>
      </c>
      <c r="O621">
        <f t="shared" si="9"/>
        <v>216.15999999999985</v>
      </c>
      <c r="P621">
        <f>IF(Customer_listing_Active_And_Suspended[[#This Row],[Current Bill]] &lt;= Customer_listing_Active_And_Suspended[[#This Row],[CURRENT PAYMENT]], 0,Customer_listing_Active_And_Suspended[[#This Row],[Current Bill]]-Customer_listing_Active_And_Suspended[[#This Row],[CURRENT PAYMENT]])</f>
        <v>0</v>
      </c>
      <c r="Q621" s="1" t="str" cm="1">
        <f t="array" ref="Q621">_xlfn.SWITCH(TRUE,
H621 = 0, "Suspended",
M621 = 0, "Non Payment",
M621 &gt; H621, "Full Payment",
M621 &lt; H621, "Part Payment"
)</f>
        <v>Full Payment</v>
      </c>
      <c r="R621" s="1" t="str">
        <f>_xlfn.IFNA(VLOOKUP(K621,'ESR-DT Mapping'!A:E,5,0),"MD")</f>
        <v>Adedayo Alimi</v>
      </c>
    </row>
    <row r="622" spans="1:18" x14ac:dyDescent="0.25">
      <c r="A622">
        <v>101646334</v>
      </c>
      <c r="B622" s="1" t="s">
        <v>9296</v>
      </c>
      <c r="C622" s="1" t="s">
        <v>9297</v>
      </c>
      <c r="D622" s="1" t="s">
        <v>13</v>
      </c>
      <c r="E622" s="1" t="s">
        <v>14</v>
      </c>
      <c r="F622" s="1" t="s">
        <v>9846</v>
      </c>
      <c r="G622">
        <v>544</v>
      </c>
      <c r="H622">
        <v>26783.84</v>
      </c>
      <c r="I622">
        <v>33144.949999999997</v>
      </c>
      <c r="J622" s="1" t="s">
        <v>376</v>
      </c>
      <c r="K622">
        <v>1002012849</v>
      </c>
      <c r="L622" s="1" t="s">
        <v>3797</v>
      </c>
      <c r="M622">
        <v>40000</v>
      </c>
      <c r="N622" s="2">
        <v>45823</v>
      </c>
      <c r="O622">
        <f t="shared" si="9"/>
        <v>13216.16</v>
      </c>
      <c r="P622">
        <f>IF(Customer_listing_Active_And_Suspended[[#This Row],[Current Bill]] &lt;= Customer_listing_Active_And_Suspended[[#This Row],[CURRENT PAYMENT]], 0,Customer_listing_Active_And_Suspended[[#This Row],[Current Bill]]-Customer_listing_Active_And_Suspended[[#This Row],[CURRENT PAYMENT]])</f>
        <v>0</v>
      </c>
      <c r="Q622" s="1" t="str" cm="1">
        <f t="array" ref="Q622">_xlfn.SWITCH(TRUE,
H622 = 0, "Suspended",
M622 = 0, "Non Payment",
M622 &gt; H622, "Full Payment",
M622 &lt; H622, "Part Payment"
)</f>
        <v>Full Payment</v>
      </c>
      <c r="R622" s="1" t="str">
        <f>_xlfn.IFNA(VLOOKUP(K622,'ESR-DT Mapping'!A:E,5,0),"MD")</f>
        <v>Adedayo Alimi</v>
      </c>
    </row>
    <row r="623" spans="1:18" x14ac:dyDescent="0.25">
      <c r="A623">
        <v>101834773</v>
      </c>
      <c r="B623" s="1" t="s">
        <v>3803</v>
      </c>
      <c r="C623" s="1" t="s">
        <v>3804</v>
      </c>
      <c r="D623" s="1" t="s">
        <v>13</v>
      </c>
      <c r="E623" s="1" t="s">
        <v>14</v>
      </c>
      <c r="F623" s="1" t="s">
        <v>9846</v>
      </c>
      <c r="G623">
        <v>544</v>
      </c>
      <c r="H623">
        <v>26783.84</v>
      </c>
      <c r="I623">
        <v>34825.56</v>
      </c>
      <c r="J623" s="1" t="s">
        <v>376</v>
      </c>
      <c r="K623">
        <v>1002012849</v>
      </c>
      <c r="L623" s="1" t="s">
        <v>3797</v>
      </c>
      <c r="M623">
        <v>26000</v>
      </c>
      <c r="N623" s="2">
        <v>45826</v>
      </c>
      <c r="O623">
        <f t="shared" si="9"/>
        <v>0</v>
      </c>
      <c r="P623">
        <f>IF(Customer_listing_Active_And_Suspended[[#This Row],[Current Bill]] &lt;= Customer_listing_Active_And_Suspended[[#This Row],[CURRENT PAYMENT]], 0,Customer_listing_Active_And_Suspended[[#This Row],[Current Bill]]-Customer_listing_Active_And_Suspended[[#This Row],[CURRENT PAYMENT]])</f>
        <v>783.84000000000015</v>
      </c>
      <c r="Q623" s="1" t="str" cm="1">
        <f t="array" ref="Q623">_xlfn.SWITCH(TRUE,
H623 = 0, "Suspended",
M623 = 0, "Non Payment",
M623 &gt; H623, "Full Payment",
M623 &lt; H623, "Part Payment"
)</f>
        <v>Part Payment</v>
      </c>
      <c r="R623" s="1" t="str">
        <f>_xlfn.IFNA(VLOOKUP(K623,'ESR-DT Mapping'!A:E,5,0),"MD")</f>
        <v>Adedayo Alimi</v>
      </c>
    </row>
    <row r="624" spans="1:18" x14ac:dyDescent="0.25">
      <c r="A624">
        <v>101816669</v>
      </c>
      <c r="B624" s="1" t="s">
        <v>9437</v>
      </c>
      <c r="C624" s="1" t="s">
        <v>9438</v>
      </c>
      <c r="D624" s="1" t="s">
        <v>13</v>
      </c>
      <c r="E624" s="1" t="s">
        <v>14</v>
      </c>
      <c r="F624" s="1" t="s">
        <v>9846</v>
      </c>
      <c r="G624">
        <v>544</v>
      </c>
      <c r="H624">
        <v>26783.84</v>
      </c>
      <c r="I624">
        <v>26141.29</v>
      </c>
      <c r="J624" s="1" t="s">
        <v>376</v>
      </c>
      <c r="K624">
        <v>1002012849</v>
      </c>
      <c r="L624" s="1" t="s">
        <v>3797</v>
      </c>
      <c r="M624">
        <v>26700</v>
      </c>
      <c r="N624" s="2">
        <v>45834</v>
      </c>
      <c r="O624">
        <f t="shared" si="9"/>
        <v>0</v>
      </c>
      <c r="P624">
        <f>IF(Customer_listing_Active_And_Suspended[[#This Row],[Current Bill]] &lt;= Customer_listing_Active_And_Suspended[[#This Row],[CURRENT PAYMENT]], 0,Customer_listing_Active_And_Suspended[[#This Row],[Current Bill]]-Customer_listing_Active_And_Suspended[[#This Row],[CURRENT PAYMENT]])</f>
        <v>83.840000000000146</v>
      </c>
      <c r="Q624" s="1" t="str" cm="1">
        <f t="array" ref="Q624">_xlfn.SWITCH(TRUE,
H624 = 0, "Suspended",
M624 = 0, "Non Payment",
M624 &gt; H624, "Full Payment",
M624 &lt; H624, "Part Payment"
)</f>
        <v>Part Payment</v>
      </c>
      <c r="R624" s="1" t="str">
        <f>_xlfn.IFNA(VLOOKUP(K624,'ESR-DT Mapping'!A:E,5,0),"MD")</f>
        <v>Adedayo Alimi</v>
      </c>
    </row>
    <row r="625" spans="1:18" x14ac:dyDescent="0.25">
      <c r="A625">
        <v>101686442</v>
      </c>
      <c r="B625" s="1" t="s">
        <v>3798</v>
      </c>
      <c r="C625" s="1" t="s">
        <v>3799</v>
      </c>
      <c r="D625" s="1" t="s">
        <v>13</v>
      </c>
      <c r="E625" s="1" t="s">
        <v>14</v>
      </c>
      <c r="F625" s="1" t="s">
        <v>9846</v>
      </c>
      <c r="G625">
        <v>544</v>
      </c>
      <c r="H625">
        <v>26783.84</v>
      </c>
      <c r="I625">
        <v>26511.81</v>
      </c>
      <c r="J625" s="1" t="s">
        <v>376</v>
      </c>
      <c r="K625">
        <v>1002012849</v>
      </c>
      <c r="L625" s="1" t="s">
        <v>3797</v>
      </c>
      <c r="M625">
        <v>27000</v>
      </c>
      <c r="N625" s="2">
        <v>45833</v>
      </c>
      <c r="O625">
        <f t="shared" si="9"/>
        <v>216.15999999999985</v>
      </c>
      <c r="P625">
        <f>IF(Customer_listing_Active_And_Suspended[[#This Row],[Current Bill]] &lt;= Customer_listing_Active_And_Suspended[[#This Row],[CURRENT PAYMENT]], 0,Customer_listing_Active_And_Suspended[[#This Row],[Current Bill]]-Customer_listing_Active_And_Suspended[[#This Row],[CURRENT PAYMENT]])</f>
        <v>0</v>
      </c>
      <c r="Q625" s="1" t="str" cm="1">
        <f t="array" ref="Q625">_xlfn.SWITCH(TRUE,
H625 = 0, "Suspended",
M625 = 0, "Non Payment",
M625 &gt; H625, "Full Payment",
M625 &lt; H625, "Part Payment"
)</f>
        <v>Full Payment</v>
      </c>
      <c r="R625" s="1" t="str">
        <f>_xlfn.IFNA(VLOOKUP(K625,'ESR-DT Mapping'!A:E,5,0),"MD")</f>
        <v>Adedayo Alimi</v>
      </c>
    </row>
    <row r="626" spans="1:18" x14ac:dyDescent="0.25">
      <c r="A626">
        <v>100540224</v>
      </c>
      <c r="B626" s="1" t="s">
        <v>4355</v>
      </c>
      <c r="C626" s="1" t="s">
        <v>4356</v>
      </c>
      <c r="D626" s="1" t="s">
        <v>13</v>
      </c>
      <c r="E626" s="1" t="s">
        <v>34</v>
      </c>
      <c r="F626" s="1" t="s">
        <v>9846</v>
      </c>
      <c r="G626">
        <v>0</v>
      </c>
      <c r="H626">
        <v>0</v>
      </c>
      <c r="I626">
        <v>456764.46</v>
      </c>
      <c r="J626" s="1" t="s">
        <v>376</v>
      </c>
      <c r="K626">
        <v>1002012849</v>
      </c>
      <c r="L626" s="1" t="s">
        <v>3797</v>
      </c>
      <c r="N626" s="2"/>
      <c r="O626">
        <f t="shared" si="9"/>
        <v>0</v>
      </c>
      <c r="P626">
        <f>IF(Customer_listing_Active_And_Suspended[[#This Row],[Current Bill]] &lt;= Customer_listing_Active_And_Suspended[[#This Row],[CURRENT PAYMENT]], 0,Customer_listing_Active_And_Suspended[[#This Row],[Current Bill]]-Customer_listing_Active_And_Suspended[[#This Row],[CURRENT PAYMENT]])</f>
        <v>0</v>
      </c>
      <c r="Q626" s="1" t="str" cm="1">
        <f t="array" ref="Q626">_xlfn.SWITCH(TRUE,
H626 = 0, "Suspended",
M626 = 0, "Non Payment",
M626 &gt; H626, "Full Payment",
M626 &lt; H626, "Part Payment"
)</f>
        <v>Suspended</v>
      </c>
      <c r="R626" s="1" t="str">
        <f>_xlfn.IFNA(VLOOKUP(K626,'ESR-DT Mapping'!A:E,5,0),"MD")</f>
        <v>Adedayo Alimi</v>
      </c>
    </row>
    <row r="627" spans="1:18" x14ac:dyDescent="0.25">
      <c r="A627">
        <v>101691616</v>
      </c>
      <c r="B627" s="1" t="s">
        <v>8051</v>
      </c>
      <c r="C627" s="1" t="s">
        <v>8052</v>
      </c>
      <c r="D627" s="1" t="s">
        <v>1976</v>
      </c>
      <c r="E627" s="1" t="s">
        <v>34</v>
      </c>
      <c r="F627" s="1" t="s">
        <v>9847</v>
      </c>
      <c r="G627">
        <v>0</v>
      </c>
      <c r="H627">
        <v>0</v>
      </c>
      <c r="I627">
        <v>1130986.94</v>
      </c>
      <c r="J627" s="1" t="s">
        <v>376</v>
      </c>
      <c r="K627">
        <v>1004198488</v>
      </c>
      <c r="L627" s="1" t="s">
        <v>8053</v>
      </c>
      <c r="N627" s="2"/>
      <c r="O627">
        <f t="shared" si="9"/>
        <v>0</v>
      </c>
      <c r="P627">
        <f>IF(Customer_listing_Active_And_Suspended[[#This Row],[Current Bill]] &lt;= Customer_listing_Active_And_Suspended[[#This Row],[CURRENT PAYMENT]], 0,Customer_listing_Active_And_Suspended[[#This Row],[Current Bill]]-Customer_listing_Active_And_Suspended[[#This Row],[CURRENT PAYMENT]])</f>
        <v>0</v>
      </c>
      <c r="Q627" s="1" t="str" cm="1">
        <f t="array" ref="Q627">_xlfn.SWITCH(TRUE,
H627 = 0, "Suspended",
M627 = 0, "Non Payment",
M627 &gt; H627, "Full Payment",
M627 &lt; H627, "Part Payment"
)</f>
        <v>Suspended</v>
      </c>
      <c r="R627" s="1" t="str">
        <f>_xlfn.IFNA(VLOOKUP(K627,'ESR-DT Mapping'!A:E,5,0),"MD")</f>
        <v>Adetola Macaulay</v>
      </c>
    </row>
    <row r="628" spans="1:18" x14ac:dyDescent="0.25">
      <c r="A628">
        <v>100539946</v>
      </c>
      <c r="B628" s="1" t="s">
        <v>6796</v>
      </c>
      <c r="C628" s="1" t="s">
        <v>6797</v>
      </c>
      <c r="D628" s="1" t="s">
        <v>13</v>
      </c>
      <c r="E628" s="1" t="s">
        <v>14</v>
      </c>
      <c r="F628" s="1" t="s">
        <v>9846</v>
      </c>
      <c r="G628">
        <v>544</v>
      </c>
      <c r="H628">
        <v>26783.84</v>
      </c>
      <c r="I628">
        <v>457548.11</v>
      </c>
      <c r="J628" s="1" t="s">
        <v>376</v>
      </c>
      <c r="K628">
        <v>1000265271</v>
      </c>
      <c r="L628" s="1" t="s">
        <v>6798</v>
      </c>
      <c r="M628">
        <v>3000</v>
      </c>
      <c r="N628" s="2">
        <v>45824</v>
      </c>
      <c r="O628">
        <f t="shared" si="9"/>
        <v>0</v>
      </c>
      <c r="P628">
        <f>IF(Customer_listing_Active_And_Suspended[[#This Row],[Current Bill]] &lt;= Customer_listing_Active_And_Suspended[[#This Row],[CURRENT PAYMENT]], 0,Customer_listing_Active_And_Suspended[[#This Row],[Current Bill]]-Customer_listing_Active_And_Suspended[[#This Row],[CURRENT PAYMENT]])</f>
        <v>23783.84</v>
      </c>
      <c r="Q628" s="1" t="str" cm="1">
        <f t="array" ref="Q628">_xlfn.SWITCH(TRUE,
H628 = 0, "Suspended",
M628 = 0, "Non Payment",
M628 &gt; H628, "Full Payment",
M628 &lt; H628, "Part Payment"
)</f>
        <v>Part Payment</v>
      </c>
      <c r="R628" s="1" t="str">
        <f>_xlfn.IFNA(VLOOKUP(K628,'ESR-DT Mapping'!A:E,5,0),"MD")</f>
        <v>Adedayo Alimi</v>
      </c>
    </row>
    <row r="629" spans="1:18" x14ac:dyDescent="0.25">
      <c r="A629">
        <v>100526402</v>
      </c>
      <c r="B629" s="1" t="s">
        <v>8737</v>
      </c>
      <c r="C629" s="1" t="s">
        <v>8738</v>
      </c>
      <c r="D629" s="1" t="s">
        <v>437</v>
      </c>
      <c r="E629" s="1" t="s">
        <v>14</v>
      </c>
      <c r="F629" s="1" t="s">
        <v>9847</v>
      </c>
      <c r="G629">
        <v>1200</v>
      </c>
      <c r="H629">
        <v>68898.899999999994</v>
      </c>
      <c r="I629">
        <v>68863.55</v>
      </c>
      <c r="J629" s="1" t="s">
        <v>376</v>
      </c>
      <c r="K629">
        <v>1000265271</v>
      </c>
      <c r="L629" s="1" t="s">
        <v>6798</v>
      </c>
      <c r="N629" s="2"/>
      <c r="O629">
        <f t="shared" si="9"/>
        <v>0</v>
      </c>
      <c r="P629">
        <f>IF(Customer_listing_Active_And_Suspended[[#This Row],[Current Bill]] &lt;= Customer_listing_Active_And_Suspended[[#This Row],[CURRENT PAYMENT]], 0,Customer_listing_Active_And_Suspended[[#This Row],[Current Bill]]-Customer_listing_Active_And_Suspended[[#This Row],[CURRENT PAYMENT]])</f>
        <v>68898.899999999994</v>
      </c>
      <c r="Q629" s="1" t="str" cm="1">
        <f t="array" ref="Q629">_xlfn.SWITCH(TRUE,
H629 = 0, "Suspended",
M629 = 0, "Non Payment",
M629 &gt; H629, "Full Payment",
M629 &lt; H629, "Part Payment"
)</f>
        <v>Non Payment</v>
      </c>
      <c r="R629" s="1" t="str">
        <f>_xlfn.IFNA(VLOOKUP(K629,'ESR-DT Mapping'!A:E,5,0),"MD")</f>
        <v>Adedayo Alimi</v>
      </c>
    </row>
    <row r="630" spans="1:18" x14ac:dyDescent="0.25">
      <c r="A630">
        <v>102471968</v>
      </c>
      <c r="B630" s="1" t="s">
        <v>7267</v>
      </c>
      <c r="C630" s="1" t="s">
        <v>7268</v>
      </c>
      <c r="D630" s="1" t="s">
        <v>13</v>
      </c>
      <c r="E630" s="1" t="s">
        <v>14</v>
      </c>
      <c r="F630" s="1" t="s">
        <v>9846</v>
      </c>
      <c r="G630">
        <v>544</v>
      </c>
      <c r="H630">
        <v>26783.84</v>
      </c>
      <c r="I630">
        <v>103108.22</v>
      </c>
      <c r="J630" s="1" t="s">
        <v>376</v>
      </c>
      <c r="K630">
        <v>1000259783</v>
      </c>
      <c r="L630" s="1" t="s">
        <v>7262</v>
      </c>
      <c r="M630">
        <v>40000</v>
      </c>
      <c r="N630" s="2">
        <v>45832</v>
      </c>
      <c r="O630">
        <f t="shared" si="9"/>
        <v>13216.16</v>
      </c>
      <c r="P630">
        <f>IF(Customer_listing_Active_And_Suspended[[#This Row],[Current Bill]] &lt;= Customer_listing_Active_And_Suspended[[#This Row],[CURRENT PAYMENT]], 0,Customer_listing_Active_And_Suspended[[#This Row],[Current Bill]]-Customer_listing_Active_And_Suspended[[#This Row],[CURRENT PAYMENT]])</f>
        <v>0</v>
      </c>
      <c r="Q630" s="1" t="str" cm="1">
        <f t="array" ref="Q630">_xlfn.SWITCH(TRUE,
H630 = 0, "Suspended",
M630 = 0, "Non Payment",
M630 &gt; H630, "Full Payment",
M630 &lt; H630, "Part Payment"
)</f>
        <v>Full Payment</v>
      </c>
      <c r="R630" s="1" t="str">
        <f>_xlfn.IFNA(VLOOKUP(K630,'ESR-DT Mapping'!A:E,5,0),"MD")</f>
        <v>Adedayo Alimi</v>
      </c>
    </row>
    <row r="631" spans="1:18" x14ac:dyDescent="0.25">
      <c r="A631">
        <v>102553208</v>
      </c>
      <c r="B631" s="1" t="s">
        <v>7263</v>
      </c>
      <c r="C631" s="1" t="s">
        <v>7264</v>
      </c>
      <c r="D631" s="1" t="s">
        <v>13</v>
      </c>
      <c r="E631" s="1" t="s">
        <v>14</v>
      </c>
      <c r="F631" s="1" t="s">
        <v>9846</v>
      </c>
      <c r="G631">
        <v>544</v>
      </c>
      <c r="H631">
        <v>26783.84</v>
      </c>
      <c r="I631">
        <v>280491.81</v>
      </c>
      <c r="J631" s="1" t="s">
        <v>376</v>
      </c>
      <c r="K631">
        <v>1000259783</v>
      </c>
      <c r="L631" s="1" t="s">
        <v>7262</v>
      </c>
      <c r="N631" s="2">
        <v>44449</v>
      </c>
      <c r="O631">
        <f t="shared" si="9"/>
        <v>0</v>
      </c>
      <c r="P631">
        <f>IF(Customer_listing_Active_And_Suspended[[#This Row],[Current Bill]] &lt;= Customer_listing_Active_And_Suspended[[#This Row],[CURRENT PAYMENT]], 0,Customer_listing_Active_And_Suspended[[#This Row],[Current Bill]]-Customer_listing_Active_And_Suspended[[#This Row],[CURRENT PAYMENT]])</f>
        <v>26783.84</v>
      </c>
      <c r="Q631" s="1" t="str" cm="1">
        <f t="array" ref="Q631">_xlfn.SWITCH(TRUE,
H631 = 0, "Suspended",
M631 = 0, "Non Payment",
M631 &gt; H631, "Full Payment",
M631 &lt; H631, "Part Payment"
)</f>
        <v>Non Payment</v>
      </c>
      <c r="R631" s="1" t="str">
        <f>_xlfn.IFNA(VLOOKUP(K631,'ESR-DT Mapping'!A:E,5,0),"MD")</f>
        <v>Adedayo Alimi</v>
      </c>
    </row>
    <row r="632" spans="1:18" x14ac:dyDescent="0.25">
      <c r="A632">
        <v>102190832</v>
      </c>
      <c r="B632" s="1" t="s">
        <v>9267</v>
      </c>
      <c r="C632" s="1" t="s">
        <v>9268</v>
      </c>
      <c r="D632" s="1" t="s">
        <v>13</v>
      </c>
      <c r="E632" s="1" t="s">
        <v>14</v>
      </c>
      <c r="F632" s="1" t="s">
        <v>9846</v>
      </c>
      <c r="G632">
        <v>544</v>
      </c>
      <c r="H632">
        <v>26783.84</v>
      </c>
      <c r="I632">
        <v>280491.81</v>
      </c>
      <c r="J632" s="1" t="s">
        <v>376</v>
      </c>
      <c r="K632">
        <v>1000259783</v>
      </c>
      <c r="L632" s="1" t="s">
        <v>7262</v>
      </c>
      <c r="N632" s="2">
        <v>43741</v>
      </c>
      <c r="O632">
        <f t="shared" si="9"/>
        <v>0</v>
      </c>
      <c r="P632">
        <f>IF(Customer_listing_Active_And_Suspended[[#This Row],[Current Bill]] &lt;= Customer_listing_Active_And_Suspended[[#This Row],[CURRENT PAYMENT]], 0,Customer_listing_Active_And_Suspended[[#This Row],[Current Bill]]-Customer_listing_Active_And_Suspended[[#This Row],[CURRENT PAYMENT]])</f>
        <v>26783.84</v>
      </c>
      <c r="Q632" s="1" t="str" cm="1">
        <f t="array" ref="Q632">_xlfn.SWITCH(TRUE,
H632 = 0, "Suspended",
M632 = 0, "Non Payment",
M632 &gt; H632, "Full Payment",
M632 &lt; H632, "Part Payment"
)</f>
        <v>Non Payment</v>
      </c>
      <c r="R632" s="1" t="str">
        <f>_xlfn.IFNA(VLOOKUP(K632,'ESR-DT Mapping'!A:E,5,0),"MD")</f>
        <v>Adedayo Alimi</v>
      </c>
    </row>
    <row r="633" spans="1:18" x14ac:dyDescent="0.25">
      <c r="A633">
        <v>102190864</v>
      </c>
      <c r="B633" s="1" t="s">
        <v>7967</v>
      </c>
      <c r="C633" s="1" t="s">
        <v>7968</v>
      </c>
      <c r="D633" s="1" t="s">
        <v>13</v>
      </c>
      <c r="E633" s="1" t="s">
        <v>14</v>
      </c>
      <c r="F633" s="1" t="s">
        <v>9846</v>
      </c>
      <c r="G633">
        <v>149</v>
      </c>
      <c r="H633">
        <v>7336.02</v>
      </c>
      <c r="I633">
        <v>7208.06</v>
      </c>
      <c r="J633" s="1" t="s">
        <v>376</v>
      </c>
      <c r="K633">
        <v>1000259783</v>
      </c>
      <c r="L633" s="1" t="s">
        <v>7262</v>
      </c>
      <c r="M633">
        <v>7400</v>
      </c>
      <c r="N633" s="2">
        <v>45831</v>
      </c>
      <c r="O633">
        <f t="shared" si="9"/>
        <v>63.979999999999563</v>
      </c>
      <c r="P633">
        <f>IF(Customer_listing_Active_And_Suspended[[#This Row],[Current Bill]] &lt;= Customer_listing_Active_And_Suspended[[#This Row],[CURRENT PAYMENT]], 0,Customer_listing_Active_And_Suspended[[#This Row],[Current Bill]]-Customer_listing_Active_And_Suspended[[#This Row],[CURRENT PAYMENT]])</f>
        <v>0</v>
      </c>
      <c r="Q633" s="1" t="str" cm="1">
        <f t="array" ref="Q633">_xlfn.SWITCH(TRUE,
H633 = 0, "Suspended",
M633 = 0, "Non Payment",
M633 &gt; H633, "Full Payment",
M633 &lt; H633, "Part Payment"
)</f>
        <v>Full Payment</v>
      </c>
      <c r="R633" s="1" t="str">
        <f>_xlfn.IFNA(VLOOKUP(K633,'ESR-DT Mapping'!A:E,5,0),"MD")</f>
        <v>Adedayo Alimi</v>
      </c>
    </row>
    <row r="634" spans="1:18" x14ac:dyDescent="0.25">
      <c r="A634">
        <v>102189265</v>
      </c>
      <c r="B634" s="1" t="s">
        <v>7260</v>
      </c>
      <c r="C634" s="1" t="s">
        <v>7261</v>
      </c>
      <c r="D634" s="1" t="s">
        <v>13</v>
      </c>
      <c r="E634" s="1" t="s">
        <v>14</v>
      </c>
      <c r="F634" s="1" t="s">
        <v>9846</v>
      </c>
      <c r="G634">
        <v>544</v>
      </c>
      <c r="H634">
        <v>26783.84</v>
      </c>
      <c r="I634">
        <v>280491.81</v>
      </c>
      <c r="J634" s="1" t="s">
        <v>376</v>
      </c>
      <c r="K634">
        <v>1000259783</v>
      </c>
      <c r="L634" s="1" t="s">
        <v>7262</v>
      </c>
      <c r="N634" s="2">
        <v>44287</v>
      </c>
      <c r="O634">
        <f t="shared" si="9"/>
        <v>0</v>
      </c>
      <c r="P634">
        <f>IF(Customer_listing_Active_And_Suspended[[#This Row],[Current Bill]] &lt;= Customer_listing_Active_And_Suspended[[#This Row],[CURRENT PAYMENT]], 0,Customer_listing_Active_And_Suspended[[#This Row],[Current Bill]]-Customer_listing_Active_And_Suspended[[#This Row],[CURRENT PAYMENT]])</f>
        <v>26783.84</v>
      </c>
      <c r="Q634" s="1" t="str" cm="1">
        <f t="array" ref="Q634">_xlfn.SWITCH(TRUE,
H634 = 0, "Suspended",
M634 = 0, "Non Payment",
M634 &gt; H634, "Full Payment",
M634 &lt; H634, "Part Payment"
)</f>
        <v>Non Payment</v>
      </c>
      <c r="R634" s="1" t="str">
        <f>_xlfn.IFNA(VLOOKUP(K634,'ESR-DT Mapping'!A:E,5,0),"MD")</f>
        <v>Adedayo Alimi</v>
      </c>
    </row>
    <row r="635" spans="1:18" x14ac:dyDescent="0.25">
      <c r="A635">
        <v>102546556</v>
      </c>
      <c r="B635" s="1" t="s">
        <v>7265</v>
      </c>
      <c r="C635" s="1" t="s">
        <v>7266</v>
      </c>
      <c r="D635" s="1" t="s">
        <v>13</v>
      </c>
      <c r="E635" s="1" t="s">
        <v>14</v>
      </c>
      <c r="F635" s="1" t="s">
        <v>9846</v>
      </c>
      <c r="G635">
        <v>544</v>
      </c>
      <c r="H635">
        <v>26783.84</v>
      </c>
      <c r="I635">
        <v>280491.81</v>
      </c>
      <c r="J635" s="1" t="s">
        <v>376</v>
      </c>
      <c r="K635">
        <v>1000259783</v>
      </c>
      <c r="L635" s="1" t="s">
        <v>7262</v>
      </c>
      <c r="N635" s="2">
        <v>44375</v>
      </c>
      <c r="O635">
        <f t="shared" si="9"/>
        <v>0</v>
      </c>
      <c r="P635">
        <f>IF(Customer_listing_Active_And_Suspended[[#This Row],[Current Bill]] &lt;= Customer_listing_Active_And_Suspended[[#This Row],[CURRENT PAYMENT]], 0,Customer_listing_Active_And_Suspended[[#This Row],[Current Bill]]-Customer_listing_Active_And_Suspended[[#This Row],[CURRENT PAYMENT]])</f>
        <v>26783.84</v>
      </c>
      <c r="Q635" s="1" t="str" cm="1">
        <f t="array" ref="Q635">_xlfn.SWITCH(TRUE,
H635 = 0, "Suspended",
M635 = 0, "Non Payment",
M635 &gt; H635, "Full Payment",
M635 &lt; H635, "Part Payment"
)</f>
        <v>Non Payment</v>
      </c>
      <c r="R635" s="1" t="str">
        <f>_xlfn.IFNA(VLOOKUP(K635,'ESR-DT Mapping'!A:E,5,0),"MD")</f>
        <v>Adedayo Alimi</v>
      </c>
    </row>
    <row r="636" spans="1:18" x14ac:dyDescent="0.25">
      <c r="A636">
        <v>100540319</v>
      </c>
      <c r="B636" s="1" t="s">
        <v>8142</v>
      </c>
      <c r="C636" s="1" t="s">
        <v>8143</v>
      </c>
      <c r="D636" s="1" t="s">
        <v>13</v>
      </c>
      <c r="E636" s="1" t="s">
        <v>34</v>
      </c>
      <c r="F636" s="1" t="s">
        <v>9846</v>
      </c>
      <c r="G636">
        <v>0</v>
      </c>
      <c r="H636">
        <v>0</v>
      </c>
      <c r="I636">
        <v>892289.76</v>
      </c>
      <c r="J636" s="1" t="s">
        <v>376</v>
      </c>
      <c r="K636">
        <v>1000233435</v>
      </c>
      <c r="L636" s="1" t="s">
        <v>8144</v>
      </c>
      <c r="N636" s="2"/>
      <c r="O636">
        <f t="shared" si="9"/>
        <v>0</v>
      </c>
      <c r="P636">
        <f>IF(Customer_listing_Active_And_Suspended[[#This Row],[Current Bill]] &lt;= Customer_listing_Active_And_Suspended[[#This Row],[CURRENT PAYMENT]], 0,Customer_listing_Active_And_Suspended[[#This Row],[Current Bill]]-Customer_listing_Active_And_Suspended[[#This Row],[CURRENT PAYMENT]])</f>
        <v>0</v>
      </c>
      <c r="Q636" s="1" t="str" cm="1">
        <f t="array" ref="Q636">_xlfn.SWITCH(TRUE,
H636 = 0, "Suspended",
M636 = 0, "Non Payment",
M636 &gt; H636, "Full Payment",
M636 &lt; H636, "Part Payment"
)</f>
        <v>Suspended</v>
      </c>
      <c r="R636" s="1" t="str">
        <f>_xlfn.IFNA(VLOOKUP(K636,'ESR-DT Mapping'!A:E,5,0),"MD")</f>
        <v>Adedayo Alimi</v>
      </c>
    </row>
    <row r="637" spans="1:18" x14ac:dyDescent="0.25">
      <c r="A637">
        <v>102426636</v>
      </c>
      <c r="B637" s="1" t="s">
        <v>8256</v>
      </c>
      <c r="C637" s="1" t="s">
        <v>8257</v>
      </c>
      <c r="D637" s="1" t="s">
        <v>13</v>
      </c>
      <c r="E637" s="1" t="s">
        <v>34</v>
      </c>
      <c r="F637" s="1" t="s">
        <v>9846</v>
      </c>
      <c r="G637">
        <v>0</v>
      </c>
      <c r="H637">
        <v>0</v>
      </c>
      <c r="I637">
        <v>195961.28</v>
      </c>
      <c r="J637" s="1" t="s">
        <v>376</v>
      </c>
      <c r="K637">
        <v>1000259770</v>
      </c>
      <c r="L637" s="1" t="s">
        <v>8258</v>
      </c>
      <c r="N637" s="2"/>
      <c r="O637">
        <f t="shared" si="9"/>
        <v>0</v>
      </c>
      <c r="P637">
        <f>IF(Customer_listing_Active_And_Suspended[[#This Row],[Current Bill]] &lt;= Customer_listing_Active_And_Suspended[[#This Row],[CURRENT PAYMENT]], 0,Customer_listing_Active_And_Suspended[[#This Row],[Current Bill]]-Customer_listing_Active_And_Suspended[[#This Row],[CURRENT PAYMENT]])</f>
        <v>0</v>
      </c>
      <c r="Q637" s="1" t="str" cm="1">
        <f t="array" ref="Q637">_xlfn.SWITCH(TRUE,
H637 = 0, "Suspended",
M637 = 0, "Non Payment",
M637 &gt; H637, "Full Payment",
M637 &lt; H637, "Part Payment"
)</f>
        <v>Suspended</v>
      </c>
      <c r="R637" s="1" t="str">
        <f>_xlfn.IFNA(VLOOKUP(K637,'ESR-DT Mapping'!A:E,5,0),"MD")</f>
        <v>Adedayo Alimi</v>
      </c>
    </row>
    <row r="638" spans="1:18" x14ac:dyDescent="0.25">
      <c r="A638">
        <v>102203728</v>
      </c>
      <c r="B638" s="1" t="s">
        <v>6822</v>
      </c>
      <c r="C638" s="1" t="s">
        <v>6823</v>
      </c>
      <c r="D638" s="1" t="s">
        <v>13</v>
      </c>
      <c r="E638" s="1" t="s">
        <v>14</v>
      </c>
      <c r="F638" s="1" t="s">
        <v>9846</v>
      </c>
      <c r="G638">
        <v>544</v>
      </c>
      <c r="H638">
        <v>26783.84</v>
      </c>
      <c r="I638">
        <v>280491.81</v>
      </c>
      <c r="J638" s="1" t="s">
        <v>376</v>
      </c>
      <c r="K638">
        <v>1000261215</v>
      </c>
      <c r="L638" s="1" t="s">
        <v>6824</v>
      </c>
      <c r="N638" s="2">
        <v>44489</v>
      </c>
      <c r="O638">
        <f t="shared" si="9"/>
        <v>0</v>
      </c>
      <c r="P638">
        <f>IF(Customer_listing_Active_And_Suspended[[#This Row],[Current Bill]] &lt;= Customer_listing_Active_And_Suspended[[#This Row],[CURRENT PAYMENT]], 0,Customer_listing_Active_And_Suspended[[#This Row],[Current Bill]]-Customer_listing_Active_And_Suspended[[#This Row],[CURRENT PAYMENT]])</f>
        <v>26783.84</v>
      </c>
      <c r="Q638" s="1" t="str" cm="1">
        <f t="array" ref="Q638">_xlfn.SWITCH(TRUE,
H638 = 0, "Suspended",
M638 = 0, "Non Payment",
M638 &gt; H638, "Full Payment",
M638 &lt; H638, "Part Payment"
)</f>
        <v>Non Payment</v>
      </c>
      <c r="R638" s="1" t="str">
        <f>_xlfn.IFNA(VLOOKUP(K638,'ESR-DT Mapping'!A:E,5,0),"MD")</f>
        <v>Titilope Enitan Emmanuel</v>
      </c>
    </row>
    <row r="639" spans="1:18" x14ac:dyDescent="0.25">
      <c r="A639">
        <v>102187815</v>
      </c>
      <c r="B639" s="1" t="s">
        <v>6431</v>
      </c>
      <c r="C639" s="1" t="s">
        <v>6825</v>
      </c>
      <c r="D639" s="1" t="s">
        <v>13</v>
      </c>
      <c r="E639" s="1" t="s">
        <v>14</v>
      </c>
      <c r="F639" s="1" t="s">
        <v>9846</v>
      </c>
      <c r="G639">
        <v>544</v>
      </c>
      <c r="H639">
        <v>26783.84</v>
      </c>
      <c r="I639">
        <v>70491.81</v>
      </c>
      <c r="J639" s="1" t="s">
        <v>376</v>
      </c>
      <c r="K639">
        <v>1000261215</v>
      </c>
      <c r="L639" s="1" t="s">
        <v>6824</v>
      </c>
      <c r="M639">
        <v>30000</v>
      </c>
      <c r="N639" s="2">
        <v>45827</v>
      </c>
      <c r="O639">
        <f t="shared" si="9"/>
        <v>3216.16</v>
      </c>
      <c r="P639">
        <f>IF(Customer_listing_Active_And_Suspended[[#This Row],[Current Bill]] &lt;= Customer_listing_Active_And_Suspended[[#This Row],[CURRENT PAYMENT]], 0,Customer_listing_Active_And_Suspended[[#This Row],[Current Bill]]-Customer_listing_Active_And_Suspended[[#This Row],[CURRENT PAYMENT]])</f>
        <v>0</v>
      </c>
      <c r="Q639" s="1" t="str" cm="1">
        <f t="array" ref="Q639">_xlfn.SWITCH(TRUE,
H639 = 0, "Suspended",
M639 = 0, "Non Payment",
M639 &gt; H639, "Full Payment",
M639 &lt; H639, "Part Payment"
)</f>
        <v>Full Payment</v>
      </c>
      <c r="R639" s="1" t="str">
        <f>_xlfn.IFNA(VLOOKUP(K639,'ESR-DT Mapping'!A:E,5,0),"MD")</f>
        <v>Titilope Enitan Emmanuel</v>
      </c>
    </row>
    <row r="640" spans="1:18" x14ac:dyDescent="0.25">
      <c r="A640">
        <v>100536957</v>
      </c>
      <c r="B640" s="1" t="s">
        <v>6431</v>
      </c>
      <c r="C640" s="1" t="s">
        <v>6432</v>
      </c>
      <c r="D640" s="1" t="s">
        <v>13</v>
      </c>
      <c r="E640" s="1" t="s">
        <v>34</v>
      </c>
      <c r="F640" s="1" t="s">
        <v>9846</v>
      </c>
      <c r="G640">
        <v>0</v>
      </c>
      <c r="H640">
        <v>0</v>
      </c>
      <c r="I640">
        <v>-7.9</v>
      </c>
      <c r="J640" s="1" t="s">
        <v>376</v>
      </c>
      <c r="K640">
        <v>1000205055</v>
      </c>
      <c r="L640" s="1" t="s">
        <v>6433</v>
      </c>
      <c r="N640" s="2"/>
      <c r="O640">
        <f t="shared" si="9"/>
        <v>0</v>
      </c>
      <c r="P640">
        <f>IF(Customer_listing_Active_And_Suspended[[#This Row],[Current Bill]] &lt;= Customer_listing_Active_And_Suspended[[#This Row],[CURRENT PAYMENT]], 0,Customer_listing_Active_And_Suspended[[#This Row],[Current Bill]]-Customer_listing_Active_And_Suspended[[#This Row],[CURRENT PAYMENT]])</f>
        <v>0</v>
      </c>
      <c r="Q640" s="1" t="str" cm="1">
        <f t="array" ref="Q640">_xlfn.SWITCH(TRUE,
H640 = 0, "Suspended",
M640 = 0, "Non Payment",
M640 &gt; H640, "Full Payment",
M640 &lt; H640, "Part Payment"
)</f>
        <v>Suspended</v>
      </c>
      <c r="R640" s="1" t="str">
        <f>_xlfn.IFNA(VLOOKUP(K640,'ESR-DT Mapping'!A:E,5,0),"MD")</f>
        <v>Titilope Enitan Emmanuel</v>
      </c>
    </row>
    <row r="641" spans="1:18" x14ac:dyDescent="0.25">
      <c r="A641">
        <v>100539159</v>
      </c>
      <c r="B641" s="1" t="s">
        <v>5095</v>
      </c>
      <c r="C641" s="1" t="s">
        <v>5096</v>
      </c>
      <c r="D641" s="1" t="s">
        <v>13</v>
      </c>
      <c r="E641" s="1" t="s">
        <v>14</v>
      </c>
      <c r="F641" s="1" t="s">
        <v>9846</v>
      </c>
      <c r="G641">
        <v>544</v>
      </c>
      <c r="H641">
        <v>26783.84</v>
      </c>
      <c r="I641">
        <v>303441.86</v>
      </c>
      <c r="J641" s="1" t="s">
        <v>376</v>
      </c>
      <c r="K641">
        <v>1000207373</v>
      </c>
      <c r="L641" s="1" t="s">
        <v>5097</v>
      </c>
      <c r="M641">
        <v>30000</v>
      </c>
      <c r="N641" s="2">
        <v>45819</v>
      </c>
      <c r="O641">
        <f t="shared" si="9"/>
        <v>3216.16</v>
      </c>
      <c r="P641">
        <f>IF(Customer_listing_Active_And_Suspended[[#This Row],[Current Bill]] &lt;= Customer_listing_Active_And_Suspended[[#This Row],[CURRENT PAYMENT]], 0,Customer_listing_Active_And_Suspended[[#This Row],[Current Bill]]-Customer_listing_Active_And_Suspended[[#This Row],[CURRENT PAYMENT]])</f>
        <v>0</v>
      </c>
      <c r="Q641" s="1" t="str" cm="1">
        <f t="array" ref="Q641">_xlfn.SWITCH(TRUE,
H641 = 0, "Suspended",
M641 = 0, "Non Payment",
M641 &gt; H641, "Full Payment",
M641 &lt; H641, "Part Payment"
)</f>
        <v>Full Payment</v>
      </c>
      <c r="R641" s="1" t="str">
        <f>_xlfn.IFNA(VLOOKUP(K641,'ESR-DT Mapping'!A:E,5,0),"MD")</f>
        <v>Titilope Enitan Emmanuel</v>
      </c>
    </row>
    <row r="642" spans="1:18" x14ac:dyDescent="0.25">
      <c r="A642">
        <v>100540178</v>
      </c>
      <c r="B642" s="1" t="s">
        <v>5098</v>
      </c>
      <c r="C642" s="1" t="s">
        <v>5099</v>
      </c>
      <c r="D642" s="1" t="s">
        <v>13</v>
      </c>
      <c r="E642" s="1" t="s">
        <v>14</v>
      </c>
      <c r="F642" s="1" t="s">
        <v>9846</v>
      </c>
      <c r="G642">
        <v>544</v>
      </c>
      <c r="H642">
        <v>26783.84</v>
      </c>
      <c r="I642">
        <v>155275.82</v>
      </c>
      <c r="J642" s="1" t="s">
        <v>376</v>
      </c>
      <c r="K642">
        <v>1000207373</v>
      </c>
      <c r="L642" s="1" t="s">
        <v>5097</v>
      </c>
      <c r="M642">
        <v>25000</v>
      </c>
      <c r="N642" s="2">
        <v>45831</v>
      </c>
      <c r="O642">
        <f t="shared" ref="O642:O705" si="10">IF(M642 &gt; H642, M642 - H642, 0)</f>
        <v>0</v>
      </c>
      <c r="P642">
        <f>IF(Customer_listing_Active_And_Suspended[[#This Row],[Current Bill]] &lt;= Customer_listing_Active_And_Suspended[[#This Row],[CURRENT PAYMENT]], 0,Customer_listing_Active_And_Suspended[[#This Row],[Current Bill]]-Customer_listing_Active_And_Suspended[[#This Row],[CURRENT PAYMENT]])</f>
        <v>1783.8400000000001</v>
      </c>
      <c r="Q642" s="1" t="str" cm="1">
        <f t="array" ref="Q642">_xlfn.SWITCH(TRUE,
H642 = 0, "Suspended",
M642 = 0, "Non Payment",
M642 &gt; H642, "Full Payment",
M642 &lt; H642, "Part Payment"
)</f>
        <v>Part Payment</v>
      </c>
      <c r="R642" s="1" t="str">
        <f>_xlfn.IFNA(VLOOKUP(K642,'ESR-DT Mapping'!A:E,5,0),"MD")</f>
        <v>Titilope Enitan Emmanuel</v>
      </c>
    </row>
    <row r="643" spans="1:18" x14ac:dyDescent="0.25">
      <c r="A643">
        <v>100536955</v>
      </c>
      <c r="B643" s="1" t="s">
        <v>8365</v>
      </c>
      <c r="C643" s="1" t="s">
        <v>8366</v>
      </c>
      <c r="D643" s="1" t="s">
        <v>13</v>
      </c>
      <c r="E643" s="1" t="s">
        <v>14</v>
      </c>
      <c r="F643" s="1" t="s">
        <v>9846</v>
      </c>
      <c r="G643">
        <v>544</v>
      </c>
      <c r="H643">
        <v>26783.84</v>
      </c>
      <c r="I643">
        <v>83883.59</v>
      </c>
      <c r="J643" s="1" t="s">
        <v>376</v>
      </c>
      <c r="K643">
        <v>1000207373</v>
      </c>
      <c r="L643" s="1" t="s">
        <v>5097</v>
      </c>
      <c r="M643">
        <v>20000</v>
      </c>
      <c r="N643" s="2">
        <v>45827</v>
      </c>
      <c r="O643">
        <f t="shared" si="10"/>
        <v>0</v>
      </c>
      <c r="P643">
        <f>IF(Customer_listing_Active_And_Suspended[[#This Row],[Current Bill]] &lt;= Customer_listing_Active_And_Suspended[[#This Row],[CURRENT PAYMENT]], 0,Customer_listing_Active_And_Suspended[[#This Row],[Current Bill]]-Customer_listing_Active_And_Suspended[[#This Row],[CURRENT PAYMENT]])</f>
        <v>6783.84</v>
      </c>
      <c r="Q643" s="1" t="str" cm="1">
        <f t="array" ref="Q643">_xlfn.SWITCH(TRUE,
H643 = 0, "Suspended",
M643 = 0, "Non Payment",
M643 &gt; H643, "Full Payment",
M643 &lt; H643, "Part Payment"
)</f>
        <v>Part Payment</v>
      </c>
      <c r="R643" s="1" t="str">
        <f>_xlfn.IFNA(VLOOKUP(K643,'ESR-DT Mapping'!A:E,5,0),"MD")</f>
        <v>Titilope Enitan Emmanuel</v>
      </c>
    </row>
    <row r="644" spans="1:18" x14ac:dyDescent="0.25">
      <c r="A644">
        <v>100526398</v>
      </c>
      <c r="B644" s="1" t="s">
        <v>4023</v>
      </c>
      <c r="C644" s="1" t="s">
        <v>4024</v>
      </c>
      <c r="D644" s="1" t="s">
        <v>13</v>
      </c>
      <c r="E644" s="1" t="s">
        <v>34</v>
      </c>
      <c r="F644" s="1" t="s">
        <v>9846</v>
      </c>
      <c r="G644">
        <v>0</v>
      </c>
      <c r="H644">
        <v>0</v>
      </c>
      <c r="I644">
        <v>1642037.78</v>
      </c>
      <c r="J644" s="1" t="s">
        <v>376</v>
      </c>
      <c r="K644">
        <v>1000246257</v>
      </c>
      <c r="L644" s="1" t="s">
        <v>4025</v>
      </c>
      <c r="N644" s="2"/>
      <c r="O644">
        <f t="shared" si="10"/>
        <v>0</v>
      </c>
      <c r="P644">
        <f>IF(Customer_listing_Active_And_Suspended[[#This Row],[Current Bill]] &lt;= Customer_listing_Active_And_Suspended[[#This Row],[CURRENT PAYMENT]], 0,Customer_listing_Active_And_Suspended[[#This Row],[Current Bill]]-Customer_listing_Active_And_Suspended[[#This Row],[CURRENT PAYMENT]])</f>
        <v>0</v>
      </c>
      <c r="Q644" s="1" t="str" cm="1">
        <f t="array" ref="Q644">_xlfn.SWITCH(TRUE,
H644 = 0, "Suspended",
M644 = 0, "Non Payment",
M644 &gt; H644, "Full Payment",
M644 &lt; H644, "Part Payment"
)</f>
        <v>Suspended</v>
      </c>
      <c r="R644" s="1" t="str">
        <f>_xlfn.IFNA(VLOOKUP(K644,'ESR-DT Mapping'!A:E,5,0),"MD")</f>
        <v>Adetola Macaulay</v>
      </c>
    </row>
    <row r="645" spans="1:18" x14ac:dyDescent="0.25">
      <c r="A645">
        <v>101645426</v>
      </c>
      <c r="B645" s="1" t="s">
        <v>4026</v>
      </c>
      <c r="C645" s="1" t="s">
        <v>4027</v>
      </c>
      <c r="D645" s="1" t="s">
        <v>13</v>
      </c>
      <c r="E645" s="1" t="s">
        <v>34</v>
      </c>
      <c r="F645" s="1" t="s">
        <v>9846</v>
      </c>
      <c r="G645">
        <v>0</v>
      </c>
      <c r="H645">
        <v>0</v>
      </c>
      <c r="I645">
        <v>19850.310000000001</v>
      </c>
      <c r="J645" s="1" t="s">
        <v>376</v>
      </c>
      <c r="K645">
        <v>1000282961</v>
      </c>
      <c r="L645" s="1" t="s">
        <v>3663</v>
      </c>
      <c r="N645" s="2"/>
      <c r="O645">
        <f t="shared" si="10"/>
        <v>0</v>
      </c>
      <c r="P645">
        <f>IF(Customer_listing_Active_And_Suspended[[#This Row],[Current Bill]] &lt;= Customer_listing_Active_And_Suspended[[#This Row],[CURRENT PAYMENT]], 0,Customer_listing_Active_And_Suspended[[#This Row],[Current Bill]]-Customer_listing_Active_And_Suspended[[#This Row],[CURRENT PAYMENT]])</f>
        <v>0</v>
      </c>
      <c r="Q645" s="1" t="str" cm="1">
        <f t="array" ref="Q645">_xlfn.SWITCH(TRUE,
H645 = 0, "Suspended",
M645 = 0, "Non Payment",
M645 &gt; H645, "Full Payment",
M645 &lt; H645, "Part Payment"
)</f>
        <v>Suspended</v>
      </c>
      <c r="R645" s="1" t="str">
        <f>_xlfn.IFNA(VLOOKUP(K645,'ESR-DT Mapping'!A:E,5,0),"MD")</f>
        <v xml:space="preserve">Felix O. Akinola </v>
      </c>
    </row>
    <row r="646" spans="1:18" x14ac:dyDescent="0.25">
      <c r="A646">
        <v>102175904</v>
      </c>
      <c r="B646" s="1" t="s">
        <v>3661</v>
      </c>
      <c r="C646" s="1" t="s">
        <v>3662</v>
      </c>
      <c r="D646" s="1" t="s">
        <v>13</v>
      </c>
      <c r="E646" s="1" t="s">
        <v>14</v>
      </c>
      <c r="F646" s="1" t="s">
        <v>9846</v>
      </c>
      <c r="G646">
        <v>544</v>
      </c>
      <c r="H646">
        <v>26783.84</v>
      </c>
      <c r="I646">
        <v>280491.81</v>
      </c>
      <c r="J646" s="1" t="s">
        <v>376</v>
      </c>
      <c r="K646">
        <v>1000282961</v>
      </c>
      <c r="L646" s="1" t="s">
        <v>3663</v>
      </c>
      <c r="N646" s="2"/>
      <c r="O646">
        <f t="shared" si="10"/>
        <v>0</v>
      </c>
      <c r="P646">
        <f>IF(Customer_listing_Active_And_Suspended[[#This Row],[Current Bill]] &lt;= Customer_listing_Active_And_Suspended[[#This Row],[CURRENT PAYMENT]], 0,Customer_listing_Active_And_Suspended[[#This Row],[Current Bill]]-Customer_listing_Active_And_Suspended[[#This Row],[CURRENT PAYMENT]])</f>
        <v>26783.84</v>
      </c>
      <c r="Q646" s="1" t="str" cm="1">
        <f t="array" ref="Q646">_xlfn.SWITCH(TRUE,
H646 = 0, "Suspended",
M646 = 0, "Non Payment",
M646 &gt; H646, "Full Payment",
M646 &lt; H646, "Part Payment"
)</f>
        <v>Non Payment</v>
      </c>
      <c r="R646" s="1" t="str">
        <f>_xlfn.IFNA(VLOOKUP(K646,'ESR-DT Mapping'!A:E,5,0),"MD")</f>
        <v xml:space="preserve">Felix O. Akinola </v>
      </c>
    </row>
    <row r="647" spans="1:18" x14ac:dyDescent="0.25">
      <c r="A647">
        <v>100539505</v>
      </c>
      <c r="B647" s="1" t="s">
        <v>3664</v>
      </c>
      <c r="C647" s="1" t="s">
        <v>3665</v>
      </c>
      <c r="D647" s="1" t="s">
        <v>13</v>
      </c>
      <c r="E647" s="1" t="s">
        <v>14</v>
      </c>
      <c r="F647" s="1" t="s">
        <v>9846</v>
      </c>
      <c r="G647">
        <v>544</v>
      </c>
      <c r="H647">
        <v>26783.84</v>
      </c>
      <c r="I647">
        <v>1157202.54</v>
      </c>
      <c r="J647" s="1" t="s">
        <v>376</v>
      </c>
      <c r="K647">
        <v>1000282961</v>
      </c>
      <c r="L647" s="1" t="s">
        <v>3663</v>
      </c>
      <c r="N647" s="2">
        <v>45797</v>
      </c>
      <c r="O647">
        <f t="shared" si="10"/>
        <v>0</v>
      </c>
      <c r="P647">
        <f>IF(Customer_listing_Active_And_Suspended[[#This Row],[Current Bill]] &lt;= Customer_listing_Active_And_Suspended[[#This Row],[CURRENT PAYMENT]], 0,Customer_listing_Active_And_Suspended[[#This Row],[Current Bill]]-Customer_listing_Active_And_Suspended[[#This Row],[CURRENT PAYMENT]])</f>
        <v>26783.84</v>
      </c>
      <c r="Q647" s="1" t="str" cm="1">
        <f t="array" ref="Q647">_xlfn.SWITCH(TRUE,
H647 = 0, "Suspended",
M647 = 0, "Non Payment",
M647 &gt; H647, "Full Payment",
M647 &lt; H647, "Part Payment"
)</f>
        <v>Non Payment</v>
      </c>
      <c r="R647" s="1" t="str">
        <f>_xlfn.IFNA(VLOOKUP(K647,'ESR-DT Mapping'!A:E,5,0),"MD")</f>
        <v xml:space="preserve">Felix O. Akinola </v>
      </c>
    </row>
    <row r="648" spans="1:18" x14ac:dyDescent="0.25">
      <c r="A648">
        <v>100536924</v>
      </c>
      <c r="B648" s="1" t="s">
        <v>5723</v>
      </c>
      <c r="C648" s="1" t="s">
        <v>5724</v>
      </c>
      <c r="D648" s="1" t="s">
        <v>13</v>
      </c>
      <c r="E648" s="1" t="s">
        <v>14</v>
      </c>
      <c r="F648" s="1" t="s">
        <v>9846</v>
      </c>
      <c r="G648">
        <v>544</v>
      </c>
      <c r="H648">
        <v>26783.84</v>
      </c>
      <c r="I648">
        <v>27469.21</v>
      </c>
      <c r="J648" s="1" t="s">
        <v>376</v>
      </c>
      <c r="K648">
        <v>1000282964</v>
      </c>
      <c r="L648" s="1" t="s">
        <v>2779</v>
      </c>
      <c r="M648">
        <v>26000</v>
      </c>
      <c r="N648" s="2">
        <v>45833</v>
      </c>
      <c r="O648">
        <f t="shared" si="10"/>
        <v>0</v>
      </c>
      <c r="P648">
        <f>IF(Customer_listing_Active_And_Suspended[[#This Row],[Current Bill]] &lt;= Customer_listing_Active_And_Suspended[[#This Row],[CURRENT PAYMENT]], 0,Customer_listing_Active_And_Suspended[[#This Row],[Current Bill]]-Customer_listing_Active_And_Suspended[[#This Row],[CURRENT PAYMENT]])</f>
        <v>783.84000000000015</v>
      </c>
      <c r="Q648" s="1" t="str" cm="1">
        <f t="array" ref="Q648">_xlfn.SWITCH(TRUE,
H648 = 0, "Suspended",
M648 = 0, "Non Payment",
M648 &gt; H648, "Full Payment",
M648 &lt; H648, "Part Payment"
)</f>
        <v>Part Payment</v>
      </c>
      <c r="R648" s="1" t="str">
        <f>_xlfn.IFNA(VLOOKUP(K648,'ESR-DT Mapping'!A:E,5,0),"MD")</f>
        <v xml:space="preserve">Felix O. Akinola </v>
      </c>
    </row>
    <row r="649" spans="1:18" x14ac:dyDescent="0.25">
      <c r="A649">
        <v>100539741</v>
      </c>
      <c r="B649" s="1" t="s">
        <v>2777</v>
      </c>
      <c r="C649" s="1" t="s">
        <v>2778</v>
      </c>
      <c r="D649" s="1" t="s">
        <v>13</v>
      </c>
      <c r="E649" s="1" t="s">
        <v>34</v>
      </c>
      <c r="F649" s="1" t="s">
        <v>9846</v>
      </c>
      <c r="G649">
        <v>0</v>
      </c>
      <c r="H649">
        <v>0</v>
      </c>
      <c r="I649">
        <v>73550.17</v>
      </c>
      <c r="J649" s="1" t="s">
        <v>376</v>
      </c>
      <c r="K649">
        <v>1000282964</v>
      </c>
      <c r="L649" s="1" t="s">
        <v>2779</v>
      </c>
      <c r="N649" s="2"/>
      <c r="O649">
        <f t="shared" si="10"/>
        <v>0</v>
      </c>
      <c r="P649">
        <f>IF(Customer_listing_Active_And_Suspended[[#This Row],[Current Bill]] &lt;= Customer_listing_Active_And_Suspended[[#This Row],[CURRENT PAYMENT]], 0,Customer_listing_Active_And_Suspended[[#This Row],[Current Bill]]-Customer_listing_Active_And_Suspended[[#This Row],[CURRENT PAYMENT]])</f>
        <v>0</v>
      </c>
      <c r="Q649" s="1" t="str" cm="1">
        <f t="array" ref="Q649">_xlfn.SWITCH(TRUE,
H649 = 0, "Suspended",
M649 = 0, "Non Payment",
M649 &gt; H649, "Full Payment",
M649 &lt; H649, "Part Payment"
)</f>
        <v>Suspended</v>
      </c>
      <c r="R649" s="1" t="str">
        <f>_xlfn.IFNA(VLOOKUP(K649,'ESR-DT Mapping'!A:E,5,0),"MD")</f>
        <v xml:space="preserve">Felix O. Akinola </v>
      </c>
    </row>
    <row r="650" spans="1:18" x14ac:dyDescent="0.25">
      <c r="A650">
        <v>100539740</v>
      </c>
      <c r="B650" s="1" t="s">
        <v>2777</v>
      </c>
      <c r="C650" s="1" t="s">
        <v>2780</v>
      </c>
      <c r="D650" s="1" t="s">
        <v>13</v>
      </c>
      <c r="E650" s="1" t="s">
        <v>34</v>
      </c>
      <c r="F650" s="1" t="s">
        <v>9846</v>
      </c>
      <c r="G650">
        <v>0</v>
      </c>
      <c r="H650">
        <v>0</v>
      </c>
      <c r="I650">
        <v>83150.17</v>
      </c>
      <c r="J650" s="1" t="s">
        <v>376</v>
      </c>
      <c r="K650">
        <v>1000282964</v>
      </c>
      <c r="L650" s="1" t="s">
        <v>2779</v>
      </c>
      <c r="N650" s="2"/>
      <c r="O650">
        <f t="shared" si="10"/>
        <v>0</v>
      </c>
      <c r="P650">
        <f>IF(Customer_listing_Active_And_Suspended[[#This Row],[Current Bill]] &lt;= Customer_listing_Active_And_Suspended[[#This Row],[CURRENT PAYMENT]], 0,Customer_listing_Active_And_Suspended[[#This Row],[Current Bill]]-Customer_listing_Active_And_Suspended[[#This Row],[CURRENT PAYMENT]])</f>
        <v>0</v>
      </c>
      <c r="Q650" s="1" t="str" cm="1">
        <f t="array" ref="Q650">_xlfn.SWITCH(TRUE,
H650 = 0, "Suspended",
M650 = 0, "Non Payment",
M650 &gt; H650, "Full Payment",
M650 &lt; H650, "Part Payment"
)</f>
        <v>Suspended</v>
      </c>
      <c r="R650" s="1" t="str">
        <f>_xlfn.IFNA(VLOOKUP(K650,'ESR-DT Mapping'!A:E,5,0),"MD")</f>
        <v xml:space="preserve">Felix O. Akinola </v>
      </c>
    </row>
    <row r="651" spans="1:18" x14ac:dyDescent="0.25">
      <c r="A651">
        <v>102790636</v>
      </c>
      <c r="B651" s="1" t="s">
        <v>5721</v>
      </c>
      <c r="C651" s="1" t="s">
        <v>5722</v>
      </c>
      <c r="D651" s="1" t="s">
        <v>13</v>
      </c>
      <c r="E651" s="1" t="s">
        <v>14</v>
      </c>
      <c r="F651" s="1" t="s">
        <v>9846</v>
      </c>
      <c r="G651">
        <v>544</v>
      </c>
      <c r="H651">
        <v>26783.84</v>
      </c>
      <c r="I651">
        <v>59829.42</v>
      </c>
      <c r="J651" s="1" t="s">
        <v>376</v>
      </c>
      <c r="K651">
        <v>1000282964</v>
      </c>
      <c r="L651" s="1" t="s">
        <v>2779</v>
      </c>
      <c r="N651" s="2">
        <v>45799</v>
      </c>
      <c r="O651">
        <f t="shared" si="10"/>
        <v>0</v>
      </c>
      <c r="P651">
        <f>IF(Customer_listing_Active_And_Suspended[[#This Row],[Current Bill]] &lt;= Customer_listing_Active_And_Suspended[[#This Row],[CURRENT PAYMENT]], 0,Customer_listing_Active_And_Suspended[[#This Row],[Current Bill]]-Customer_listing_Active_And_Suspended[[#This Row],[CURRENT PAYMENT]])</f>
        <v>26783.84</v>
      </c>
      <c r="Q651" s="1" t="str" cm="1">
        <f t="array" ref="Q651">_xlfn.SWITCH(TRUE,
H651 = 0, "Suspended",
M651 = 0, "Non Payment",
M651 &gt; H651, "Full Payment",
M651 &lt; H651, "Part Payment"
)</f>
        <v>Non Payment</v>
      </c>
      <c r="R651" s="1" t="str">
        <f>_xlfn.IFNA(VLOOKUP(K651,'ESR-DT Mapping'!A:E,5,0),"MD")</f>
        <v xml:space="preserve">Felix O. Akinola </v>
      </c>
    </row>
    <row r="652" spans="1:18" x14ac:dyDescent="0.25">
      <c r="A652">
        <v>102423194</v>
      </c>
      <c r="B652" s="1" t="s">
        <v>5719</v>
      </c>
      <c r="C652" s="1" t="s">
        <v>5720</v>
      </c>
      <c r="D652" s="1" t="s">
        <v>13</v>
      </c>
      <c r="E652" s="1" t="s">
        <v>14</v>
      </c>
      <c r="F652" s="1" t="s">
        <v>9846</v>
      </c>
      <c r="G652">
        <v>544</v>
      </c>
      <c r="H652">
        <v>26783.84</v>
      </c>
      <c r="I652">
        <v>280491.81</v>
      </c>
      <c r="J652" s="1" t="s">
        <v>376</v>
      </c>
      <c r="K652">
        <v>1000282964</v>
      </c>
      <c r="L652" s="1" t="s">
        <v>2779</v>
      </c>
      <c r="N652" s="2">
        <v>44446</v>
      </c>
      <c r="O652">
        <f t="shared" si="10"/>
        <v>0</v>
      </c>
      <c r="P652">
        <f>IF(Customer_listing_Active_And_Suspended[[#This Row],[Current Bill]] &lt;= Customer_listing_Active_And_Suspended[[#This Row],[CURRENT PAYMENT]], 0,Customer_listing_Active_And_Suspended[[#This Row],[Current Bill]]-Customer_listing_Active_And_Suspended[[#This Row],[CURRENT PAYMENT]])</f>
        <v>26783.84</v>
      </c>
      <c r="Q652" s="1" t="str" cm="1">
        <f t="array" ref="Q652">_xlfn.SWITCH(TRUE,
H652 = 0, "Suspended",
M652 = 0, "Non Payment",
M652 &gt; H652, "Full Payment",
M652 &lt; H652, "Part Payment"
)</f>
        <v>Non Payment</v>
      </c>
      <c r="R652" s="1" t="str">
        <f>_xlfn.IFNA(VLOOKUP(K652,'ESR-DT Mapping'!A:E,5,0),"MD")</f>
        <v xml:space="preserve">Felix O. Akinola </v>
      </c>
    </row>
    <row r="653" spans="1:18" x14ac:dyDescent="0.25">
      <c r="A653">
        <v>100538897</v>
      </c>
      <c r="B653" s="1" t="s">
        <v>5717</v>
      </c>
      <c r="C653" s="1" t="s">
        <v>5718</v>
      </c>
      <c r="D653" s="1" t="s">
        <v>13</v>
      </c>
      <c r="E653" s="1" t="s">
        <v>14</v>
      </c>
      <c r="F653" s="1" t="s">
        <v>9846</v>
      </c>
      <c r="G653">
        <v>544</v>
      </c>
      <c r="H653">
        <v>26783.84</v>
      </c>
      <c r="I653">
        <v>1153993.1499999999</v>
      </c>
      <c r="J653" s="1" t="s">
        <v>376</v>
      </c>
      <c r="K653">
        <v>1000282964</v>
      </c>
      <c r="L653" s="1" t="s">
        <v>2779</v>
      </c>
      <c r="N653" s="2">
        <v>45805</v>
      </c>
      <c r="O653">
        <f t="shared" si="10"/>
        <v>0</v>
      </c>
      <c r="P653">
        <f>IF(Customer_listing_Active_And_Suspended[[#This Row],[Current Bill]] &lt;= Customer_listing_Active_And_Suspended[[#This Row],[CURRENT PAYMENT]], 0,Customer_listing_Active_And_Suspended[[#This Row],[Current Bill]]-Customer_listing_Active_And_Suspended[[#This Row],[CURRENT PAYMENT]])</f>
        <v>26783.84</v>
      </c>
      <c r="Q653" s="1" t="str" cm="1">
        <f t="array" ref="Q653">_xlfn.SWITCH(TRUE,
H653 = 0, "Suspended",
M653 = 0, "Non Payment",
M653 &gt; H653, "Full Payment",
M653 &lt; H653, "Part Payment"
)</f>
        <v>Non Payment</v>
      </c>
      <c r="R653" s="1" t="str">
        <f>_xlfn.IFNA(VLOOKUP(K653,'ESR-DT Mapping'!A:E,5,0),"MD")</f>
        <v xml:space="preserve">Felix O. Akinola </v>
      </c>
    </row>
    <row r="654" spans="1:18" x14ac:dyDescent="0.25">
      <c r="A654">
        <v>102191594</v>
      </c>
      <c r="B654" s="1" t="s">
        <v>8395</v>
      </c>
      <c r="C654" s="1" t="s">
        <v>8396</v>
      </c>
      <c r="D654" s="1" t="s">
        <v>13</v>
      </c>
      <c r="E654" s="1" t="s">
        <v>14</v>
      </c>
      <c r="F654" s="1" t="s">
        <v>9846</v>
      </c>
      <c r="G654">
        <v>544</v>
      </c>
      <c r="H654">
        <v>26783.84</v>
      </c>
      <c r="I654">
        <v>280491.81</v>
      </c>
      <c r="J654" s="1" t="s">
        <v>376</v>
      </c>
      <c r="K654">
        <v>1000282964</v>
      </c>
      <c r="L654" s="1" t="s">
        <v>2779</v>
      </c>
      <c r="N654" s="2"/>
      <c r="O654">
        <f t="shared" si="10"/>
        <v>0</v>
      </c>
      <c r="P654">
        <f>IF(Customer_listing_Active_And_Suspended[[#This Row],[Current Bill]] &lt;= Customer_listing_Active_And_Suspended[[#This Row],[CURRENT PAYMENT]], 0,Customer_listing_Active_And_Suspended[[#This Row],[Current Bill]]-Customer_listing_Active_And_Suspended[[#This Row],[CURRENT PAYMENT]])</f>
        <v>26783.84</v>
      </c>
      <c r="Q654" s="1" t="str" cm="1">
        <f t="array" ref="Q654">_xlfn.SWITCH(TRUE,
H654 = 0, "Suspended",
M654 = 0, "Non Payment",
M654 &gt; H654, "Full Payment",
M654 &lt; H654, "Part Payment"
)</f>
        <v>Non Payment</v>
      </c>
      <c r="R654" s="1" t="str">
        <f>_xlfn.IFNA(VLOOKUP(K654,'ESR-DT Mapping'!A:E,5,0),"MD")</f>
        <v xml:space="preserve">Felix O. Akinola </v>
      </c>
    </row>
    <row r="655" spans="1:18" x14ac:dyDescent="0.25">
      <c r="A655">
        <v>102425003</v>
      </c>
      <c r="B655" s="1" t="s">
        <v>3548</v>
      </c>
      <c r="C655" s="1" t="s">
        <v>3549</v>
      </c>
      <c r="D655" s="1" t="s">
        <v>13</v>
      </c>
      <c r="E655" s="1" t="s">
        <v>14</v>
      </c>
      <c r="F655" s="1" t="s">
        <v>9846</v>
      </c>
      <c r="G655">
        <v>544</v>
      </c>
      <c r="H655">
        <v>26783.84</v>
      </c>
      <c r="I655">
        <v>280491.81</v>
      </c>
      <c r="J655" s="1" t="s">
        <v>376</v>
      </c>
      <c r="K655">
        <v>1001595959</v>
      </c>
      <c r="L655" s="1" t="s">
        <v>3550</v>
      </c>
      <c r="N655" s="2">
        <v>44470</v>
      </c>
      <c r="O655">
        <f t="shared" si="10"/>
        <v>0</v>
      </c>
      <c r="P655">
        <f>IF(Customer_listing_Active_And_Suspended[[#This Row],[Current Bill]] &lt;= Customer_listing_Active_And_Suspended[[#This Row],[CURRENT PAYMENT]], 0,Customer_listing_Active_And_Suspended[[#This Row],[Current Bill]]-Customer_listing_Active_And_Suspended[[#This Row],[CURRENT PAYMENT]])</f>
        <v>26783.84</v>
      </c>
      <c r="Q655" s="1" t="str" cm="1">
        <f t="array" ref="Q655">_xlfn.SWITCH(TRUE,
H655 = 0, "Suspended",
M655 = 0, "Non Payment",
M655 &gt; H655, "Full Payment",
M655 &lt; H655, "Part Payment"
)</f>
        <v>Non Payment</v>
      </c>
      <c r="R655" s="1" t="str">
        <f>_xlfn.IFNA(VLOOKUP(K655,'ESR-DT Mapping'!A:E,5,0),"MD")</f>
        <v xml:space="preserve">Felix O. Akinola </v>
      </c>
    </row>
    <row r="656" spans="1:18" x14ac:dyDescent="0.25">
      <c r="A656">
        <v>101645038</v>
      </c>
      <c r="B656" s="1" t="s">
        <v>5159</v>
      </c>
      <c r="C656" s="1" t="s">
        <v>5160</v>
      </c>
      <c r="D656" s="1" t="s">
        <v>13</v>
      </c>
      <c r="E656" s="1" t="s">
        <v>34</v>
      </c>
      <c r="F656" s="1" t="s">
        <v>9846</v>
      </c>
      <c r="G656">
        <v>0</v>
      </c>
      <c r="H656">
        <v>0</v>
      </c>
      <c r="I656">
        <v>385059.94</v>
      </c>
      <c r="J656" s="1" t="s">
        <v>376</v>
      </c>
      <c r="K656">
        <v>1000260139</v>
      </c>
      <c r="L656" s="1" t="s">
        <v>2660</v>
      </c>
      <c r="N656" s="2"/>
      <c r="O656">
        <f t="shared" si="10"/>
        <v>0</v>
      </c>
      <c r="P656">
        <f>IF(Customer_listing_Active_And_Suspended[[#This Row],[Current Bill]] &lt;= Customer_listing_Active_And_Suspended[[#This Row],[CURRENT PAYMENT]], 0,Customer_listing_Active_And_Suspended[[#This Row],[Current Bill]]-Customer_listing_Active_And_Suspended[[#This Row],[CURRENT PAYMENT]])</f>
        <v>0</v>
      </c>
      <c r="Q656" s="1" t="str" cm="1">
        <f t="array" ref="Q656">_xlfn.SWITCH(TRUE,
H656 = 0, "Suspended",
M656 = 0, "Non Payment",
M656 &gt; H656, "Full Payment",
M656 &lt; H656, "Part Payment"
)</f>
        <v>Suspended</v>
      </c>
      <c r="R656" s="1" t="str">
        <f>_xlfn.IFNA(VLOOKUP(K656,'ESR-DT Mapping'!A:E,5,0),"MD")</f>
        <v>Titilope Enitan Emmanuel</v>
      </c>
    </row>
    <row r="657" spans="1:18" x14ac:dyDescent="0.25">
      <c r="A657">
        <v>102936757</v>
      </c>
      <c r="B657" s="1" t="s">
        <v>2658</v>
      </c>
      <c r="C657" s="1" t="s">
        <v>2659</v>
      </c>
      <c r="D657" s="1" t="s">
        <v>13</v>
      </c>
      <c r="E657" s="1" t="s">
        <v>14</v>
      </c>
      <c r="F657" s="1" t="s">
        <v>9846</v>
      </c>
      <c r="G657">
        <v>544</v>
      </c>
      <c r="H657">
        <v>26783.84</v>
      </c>
      <c r="I657">
        <v>26758.95</v>
      </c>
      <c r="J657" s="1" t="s">
        <v>376</v>
      </c>
      <c r="K657">
        <v>1000260139</v>
      </c>
      <c r="L657" s="1" t="s">
        <v>2660</v>
      </c>
      <c r="N657" s="2">
        <v>45794</v>
      </c>
      <c r="O657">
        <f t="shared" si="10"/>
        <v>0</v>
      </c>
      <c r="P657">
        <f>IF(Customer_listing_Active_And_Suspended[[#This Row],[Current Bill]] &lt;= Customer_listing_Active_And_Suspended[[#This Row],[CURRENT PAYMENT]], 0,Customer_listing_Active_And_Suspended[[#This Row],[Current Bill]]-Customer_listing_Active_And_Suspended[[#This Row],[CURRENT PAYMENT]])</f>
        <v>26783.84</v>
      </c>
      <c r="Q657" s="1" t="str" cm="1">
        <f t="array" ref="Q657">_xlfn.SWITCH(TRUE,
H657 = 0, "Suspended",
M657 = 0, "Non Payment",
M657 &gt; H657, "Full Payment",
M657 &lt; H657, "Part Payment"
)</f>
        <v>Non Payment</v>
      </c>
      <c r="R657" s="1" t="str">
        <f>_xlfn.IFNA(VLOOKUP(K657,'ESR-DT Mapping'!A:E,5,0),"MD")</f>
        <v>Titilope Enitan Emmanuel</v>
      </c>
    </row>
    <row r="658" spans="1:18" x14ac:dyDescent="0.25">
      <c r="A658">
        <v>100537255</v>
      </c>
      <c r="B658" s="1" t="s">
        <v>3260</v>
      </c>
      <c r="C658" s="1" t="s">
        <v>3261</v>
      </c>
      <c r="D658" s="1" t="s">
        <v>13</v>
      </c>
      <c r="E658" s="1" t="s">
        <v>14</v>
      </c>
      <c r="F658" s="1" t="s">
        <v>9846</v>
      </c>
      <c r="G658">
        <v>544</v>
      </c>
      <c r="H658">
        <v>26783.84</v>
      </c>
      <c r="I658">
        <v>101267.24</v>
      </c>
      <c r="J658" s="1" t="s">
        <v>376</v>
      </c>
      <c r="K658">
        <v>1000260143</v>
      </c>
      <c r="L658" s="1" t="s">
        <v>3259</v>
      </c>
      <c r="M658">
        <v>26750</v>
      </c>
      <c r="N658" s="2">
        <v>45829</v>
      </c>
      <c r="O658">
        <f t="shared" si="10"/>
        <v>0</v>
      </c>
      <c r="P658">
        <f>IF(Customer_listing_Active_And_Suspended[[#This Row],[Current Bill]] &lt;= Customer_listing_Active_And_Suspended[[#This Row],[CURRENT PAYMENT]], 0,Customer_listing_Active_And_Suspended[[#This Row],[Current Bill]]-Customer_listing_Active_And_Suspended[[#This Row],[CURRENT PAYMENT]])</f>
        <v>33.840000000000146</v>
      </c>
      <c r="Q658" s="1" t="str" cm="1">
        <f t="array" ref="Q658">_xlfn.SWITCH(TRUE,
H658 = 0, "Suspended",
M658 = 0, "Non Payment",
M658 &gt; H658, "Full Payment",
M658 &lt; H658, "Part Payment"
)</f>
        <v>Part Payment</v>
      </c>
      <c r="R658" s="1" t="str">
        <f>_xlfn.IFNA(VLOOKUP(K658,'ESR-DT Mapping'!A:E,5,0),"MD")</f>
        <v xml:space="preserve">Felix O. Akinola </v>
      </c>
    </row>
    <row r="659" spans="1:18" x14ac:dyDescent="0.25">
      <c r="A659">
        <v>101204959</v>
      </c>
      <c r="B659" s="1" t="s">
        <v>3257</v>
      </c>
      <c r="C659" s="1" t="s">
        <v>3258</v>
      </c>
      <c r="D659" s="1" t="s">
        <v>13</v>
      </c>
      <c r="E659" s="1" t="s">
        <v>14</v>
      </c>
      <c r="F659" s="1" t="s">
        <v>9846</v>
      </c>
      <c r="G659">
        <v>544</v>
      </c>
      <c r="H659">
        <v>26783.84</v>
      </c>
      <c r="I659">
        <v>26624.48</v>
      </c>
      <c r="J659" s="1" t="s">
        <v>376</v>
      </c>
      <c r="K659">
        <v>1000260143</v>
      </c>
      <c r="L659" s="1" t="s">
        <v>3259</v>
      </c>
      <c r="M659">
        <v>26750</v>
      </c>
      <c r="N659" s="2">
        <v>45829</v>
      </c>
      <c r="O659">
        <f t="shared" si="10"/>
        <v>0</v>
      </c>
      <c r="P659">
        <f>IF(Customer_listing_Active_And_Suspended[[#This Row],[Current Bill]] &lt;= Customer_listing_Active_And_Suspended[[#This Row],[CURRENT PAYMENT]], 0,Customer_listing_Active_And_Suspended[[#This Row],[Current Bill]]-Customer_listing_Active_And_Suspended[[#This Row],[CURRENT PAYMENT]])</f>
        <v>33.840000000000146</v>
      </c>
      <c r="Q659" s="1" t="str" cm="1">
        <f t="array" ref="Q659">_xlfn.SWITCH(TRUE,
H659 = 0, "Suspended",
M659 = 0, "Non Payment",
M659 &gt; H659, "Full Payment",
M659 &lt; H659, "Part Payment"
)</f>
        <v>Part Payment</v>
      </c>
      <c r="R659" s="1" t="str">
        <f>_xlfn.IFNA(VLOOKUP(K659,'ESR-DT Mapping'!A:E,5,0),"MD")</f>
        <v xml:space="preserve">Felix O. Akinola </v>
      </c>
    </row>
    <row r="660" spans="1:18" x14ac:dyDescent="0.25">
      <c r="A660">
        <v>102538375</v>
      </c>
      <c r="B660" s="1" t="s">
        <v>8525</v>
      </c>
      <c r="C660" s="1" t="s">
        <v>8526</v>
      </c>
      <c r="D660" s="1" t="s">
        <v>13</v>
      </c>
      <c r="E660" s="1" t="s">
        <v>14</v>
      </c>
      <c r="F660" s="1" t="s">
        <v>9846</v>
      </c>
      <c r="G660">
        <v>544</v>
      </c>
      <c r="H660">
        <v>26783.84</v>
      </c>
      <c r="I660">
        <v>280491.81</v>
      </c>
      <c r="J660" s="1" t="s">
        <v>376</v>
      </c>
      <c r="K660">
        <v>1000260143</v>
      </c>
      <c r="L660" s="1" t="s">
        <v>3259</v>
      </c>
      <c r="N660" s="2">
        <v>43869</v>
      </c>
      <c r="O660">
        <f t="shared" si="10"/>
        <v>0</v>
      </c>
      <c r="P660">
        <f>IF(Customer_listing_Active_And_Suspended[[#This Row],[Current Bill]] &lt;= Customer_listing_Active_And_Suspended[[#This Row],[CURRENT PAYMENT]], 0,Customer_listing_Active_And_Suspended[[#This Row],[Current Bill]]-Customer_listing_Active_And_Suspended[[#This Row],[CURRENT PAYMENT]])</f>
        <v>26783.84</v>
      </c>
      <c r="Q660" s="1" t="str" cm="1">
        <f t="array" ref="Q660">_xlfn.SWITCH(TRUE,
H660 = 0, "Suspended",
M660 = 0, "Non Payment",
M660 &gt; H660, "Full Payment",
M660 &lt; H660, "Part Payment"
)</f>
        <v>Non Payment</v>
      </c>
      <c r="R660" s="1" t="str">
        <f>_xlfn.IFNA(VLOOKUP(K660,'ESR-DT Mapping'!A:E,5,0),"MD")</f>
        <v xml:space="preserve">Felix O. Akinola </v>
      </c>
    </row>
    <row r="661" spans="1:18" x14ac:dyDescent="0.25">
      <c r="A661">
        <v>102540301</v>
      </c>
      <c r="B661" s="1" t="s">
        <v>2575</v>
      </c>
      <c r="C661" s="1" t="s">
        <v>2576</v>
      </c>
      <c r="D661" s="1" t="s">
        <v>13</v>
      </c>
      <c r="E661" s="1" t="s">
        <v>14</v>
      </c>
      <c r="F661" s="1" t="s">
        <v>9846</v>
      </c>
      <c r="G661">
        <v>544</v>
      </c>
      <c r="H661">
        <v>26783.84</v>
      </c>
      <c r="I661">
        <v>280491.81</v>
      </c>
      <c r="J661" s="1" t="s">
        <v>376</v>
      </c>
      <c r="K661">
        <v>1001600456</v>
      </c>
      <c r="L661" s="1" t="s">
        <v>2574</v>
      </c>
      <c r="N661" s="2"/>
      <c r="O661">
        <f t="shared" si="10"/>
        <v>0</v>
      </c>
      <c r="P661">
        <f>IF(Customer_listing_Active_And_Suspended[[#This Row],[Current Bill]] &lt;= Customer_listing_Active_And_Suspended[[#This Row],[CURRENT PAYMENT]], 0,Customer_listing_Active_And_Suspended[[#This Row],[Current Bill]]-Customer_listing_Active_And_Suspended[[#This Row],[CURRENT PAYMENT]])</f>
        <v>26783.84</v>
      </c>
      <c r="Q661" s="1" t="str" cm="1">
        <f t="array" ref="Q661">_xlfn.SWITCH(TRUE,
H661 = 0, "Suspended",
M661 = 0, "Non Payment",
M661 &gt; H661, "Full Payment",
M661 &lt; H661, "Part Payment"
)</f>
        <v>Non Payment</v>
      </c>
      <c r="R661" s="1" t="str">
        <f>_xlfn.IFNA(VLOOKUP(K661,'ESR-DT Mapping'!A:E,5,0),"MD")</f>
        <v xml:space="preserve">Felix O. Akinola </v>
      </c>
    </row>
    <row r="662" spans="1:18" x14ac:dyDescent="0.25">
      <c r="A662">
        <v>102421780</v>
      </c>
      <c r="B662" s="1" t="s">
        <v>8662</v>
      </c>
      <c r="C662" s="1" t="s">
        <v>8663</v>
      </c>
      <c r="D662" s="1" t="s">
        <v>13</v>
      </c>
      <c r="E662" s="1" t="s">
        <v>14</v>
      </c>
      <c r="F662" s="1" t="s">
        <v>9846</v>
      </c>
      <c r="G662">
        <v>522</v>
      </c>
      <c r="H662">
        <v>25700.67</v>
      </c>
      <c r="I662">
        <v>25690.95</v>
      </c>
      <c r="J662" s="1" t="s">
        <v>376</v>
      </c>
      <c r="K662">
        <v>1001600456</v>
      </c>
      <c r="L662" s="1" t="s">
        <v>2574</v>
      </c>
      <c r="M662">
        <v>29350</v>
      </c>
      <c r="N662" s="2">
        <v>45826</v>
      </c>
      <c r="O662">
        <f t="shared" si="10"/>
        <v>3649.3300000000017</v>
      </c>
      <c r="P662">
        <f>IF(Customer_listing_Active_And_Suspended[[#This Row],[Current Bill]] &lt;= Customer_listing_Active_And_Suspended[[#This Row],[CURRENT PAYMENT]], 0,Customer_listing_Active_And_Suspended[[#This Row],[Current Bill]]-Customer_listing_Active_And_Suspended[[#This Row],[CURRENT PAYMENT]])</f>
        <v>0</v>
      </c>
      <c r="Q662" s="1" t="str" cm="1">
        <f t="array" ref="Q662">_xlfn.SWITCH(TRUE,
H662 = 0, "Suspended",
M662 = 0, "Non Payment",
M662 &gt; H662, "Full Payment",
M662 &lt; H662, "Part Payment"
)</f>
        <v>Full Payment</v>
      </c>
      <c r="R662" s="1" t="str">
        <f>_xlfn.IFNA(VLOOKUP(K662,'ESR-DT Mapping'!A:E,5,0),"MD")</f>
        <v xml:space="preserve">Felix O. Akinola </v>
      </c>
    </row>
    <row r="663" spans="1:18" x14ac:dyDescent="0.25">
      <c r="A663">
        <v>102426951</v>
      </c>
      <c r="B663" s="1" t="s">
        <v>2572</v>
      </c>
      <c r="C663" s="1" t="s">
        <v>2573</v>
      </c>
      <c r="D663" s="1" t="s">
        <v>13</v>
      </c>
      <c r="E663" s="1" t="s">
        <v>14</v>
      </c>
      <c r="F663" s="1" t="s">
        <v>9846</v>
      </c>
      <c r="G663">
        <v>472</v>
      </c>
      <c r="H663">
        <v>23238.92</v>
      </c>
      <c r="I663">
        <v>22992.2</v>
      </c>
      <c r="J663" s="1" t="s">
        <v>376</v>
      </c>
      <c r="K663">
        <v>1001600456</v>
      </c>
      <c r="L663" s="1" t="s">
        <v>2574</v>
      </c>
      <c r="M663">
        <v>23500</v>
      </c>
      <c r="N663" s="2">
        <v>45827</v>
      </c>
      <c r="O663">
        <f t="shared" si="10"/>
        <v>261.08000000000175</v>
      </c>
      <c r="P663">
        <f>IF(Customer_listing_Active_And_Suspended[[#This Row],[Current Bill]] &lt;= Customer_listing_Active_And_Suspended[[#This Row],[CURRENT PAYMENT]], 0,Customer_listing_Active_And_Suspended[[#This Row],[Current Bill]]-Customer_listing_Active_And_Suspended[[#This Row],[CURRENT PAYMENT]])</f>
        <v>0</v>
      </c>
      <c r="Q663" s="1" t="str" cm="1">
        <f t="array" ref="Q663">_xlfn.SWITCH(TRUE,
H663 = 0, "Suspended",
M663 = 0, "Non Payment",
M663 &gt; H663, "Full Payment",
M663 &lt; H663, "Part Payment"
)</f>
        <v>Full Payment</v>
      </c>
      <c r="R663" s="1" t="str">
        <f>_xlfn.IFNA(VLOOKUP(K663,'ESR-DT Mapping'!A:E,5,0),"MD")</f>
        <v xml:space="preserve">Felix O. Akinola </v>
      </c>
    </row>
    <row r="664" spans="1:18" x14ac:dyDescent="0.25">
      <c r="A664">
        <v>101172988</v>
      </c>
      <c r="B664" s="1" t="s">
        <v>7694</v>
      </c>
      <c r="C664" s="1" t="s">
        <v>7695</v>
      </c>
      <c r="D664" s="1" t="s">
        <v>437</v>
      </c>
      <c r="E664" s="1" t="s">
        <v>14</v>
      </c>
      <c r="F664" s="1" t="s">
        <v>9847</v>
      </c>
      <c r="G664">
        <v>1960</v>
      </c>
      <c r="H664">
        <v>112534.87</v>
      </c>
      <c r="I664">
        <v>112459.43</v>
      </c>
      <c r="J664" s="1" t="s">
        <v>376</v>
      </c>
      <c r="K664">
        <v>1002049428</v>
      </c>
      <c r="L664" s="1" t="s">
        <v>7696</v>
      </c>
      <c r="N664" s="2"/>
      <c r="O664">
        <f t="shared" si="10"/>
        <v>0</v>
      </c>
      <c r="P664">
        <f>IF(Customer_listing_Active_And_Suspended[[#This Row],[Current Bill]] &lt;= Customer_listing_Active_And_Suspended[[#This Row],[CURRENT PAYMENT]], 0,Customer_listing_Active_And_Suspended[[#This Row],[Current Bill]]-Customer_listing_Active_And_Suspended[[#This Row],[CURRENT PAYMENT]])</f>
        <v>112534.87</v>
      </c>
      <c r="Q664" s="1" t="str" cm="1">
        <f t="array" ref="Q664">_xlfn.SWITCH(TRUE,
H664 = 0, "Suspended",
M664 = 0, "Non Payment",
M664 &gt; H664, "Full Payment",
M664 &lt; H664, "Part Payment"
)</f>
        <v>Non Payment</v>
      </c>
      <c r="R664" s="1" t="str">
        <f>_xlfn.IFNA(VLOOKUP(K664,'ESR-DT Mapping'!A:E,5,0),"MD")</f>
        <v>MD</v>
      </c>
    </row>
    <row r="665" spans="1:18" x14ac:dyDescent="0.25">
      <c r="A665">
        <v>100067848</v>
      </c>
      <c r="B665" s="1" t="s">
        <v>2053</v>
      </c>
      <c r="C665" s="1" t="s">
        <v>2054</v>
      </c>
      <c r="D665" s="1" t="s">
        <v>437</v>
      </c>
      <c r="E665" s="1" t="s">
        <v>34</v>
      </c>
      <c r="F665" s="1" t="s">
        <v>9847</v>
      </c>
      <c r="G665">
        <v>0</v>
      </c>
      <c r="H665">
        <v>0</v>
      </c>
      <c r="I665">
        <v>359801.91</v>
      </c>
      <c r="J665" s="1" t="s">
        <v>376</v>
      </c>
      <c r="K665">
        <v>1002049505</v>
      </c>
      <c r="L665" s="1" t="s">
        <v>2055</v>
      </c>
      <c r="N665" s="2"/>
      <c r="O665">
        <f t="shared" si="10"/>
        <v>0</v>
      </c>
      <c r="P665">
        <f>IF(Customer_listing_Active_And_Suspended[[#This Row],[Current Bill]] &lt;= Customer_listing_Active_And_Suspended[[#This Row],[CURRENT PAYMENT]], 0,Customer_listing_Active_And_Suspended[[#This Row],[Current Bill]]-Customer_listing_Active_And_Suspended[[#This Row],[CURRENT PAYMENT]])</f>
        <v>0</v>
      </c>
      <c r="Q665" s="1" t="str" cm="1">
        <f t="array" ref="Q665">_xlfn.SWITCH(TRUE,
H665 = 0, "Suspended",
M665 = 0, "Non Payment",
M665 &gt; H665, "Full Payment",
M665 &lt; H665, "Part Payment"
)</f>
        <v>Suspended</v>
      </c>
      <c r="R665" s="1" t="str">
        <f>_xlfn.IFNA(VLOOKUP(K665,'ESR-DT Mapping'!A:E,5,0),"MD")</f>
        <v>MD</v>
      </c>
    </row>
    <row r="666" spans="1:18" x14ac:dyDescent="0.25">
      <c r="A666">
        <v>102866969</v>
      </c>
      <c r="B666" s="1" t="s">
        <v>1960</v>
      </c>
      <c r="C666" s="1" t="s">
        <v>1961</v>
      </c>
      <c r="D666" s="1" t="s">
        <v>437</v>
      </c>
      <c r="E666" s="1" t="s">
        <v>14</v>
      </c>
      <c r="F666" s="1" t="s">
        <v>9847</v>
      </c>
      <c r="G666">
        <v>2131</v>
      </c>
      <c r="H666">
        <v>122352.96000000001</v>
      </c>
      <c r="I666">
        <v>122352.96000000001</v>
      </c>
      <c r="J666" s="1" t="s">
        <v>376</v>
      </c>
      <c r="K666">
        <v>1006041805</v>
      </c>
      <c r="L666" s="1" t="s">
        <v>1962</v>
      </c>
      <c r="N666" s="2"/>
      <c r="O666">
        <f t="shared" si="10"/>
        <v>0</v>
      </c>
      <c r="P666">
        <f>IF(Customer_listing_Active_And_Suspended[[#This Row],[Current Bill]] &lt;= Customer_listing_Active_And_Suspended[[#This Row],[CURRENT PAYMENT]], 0,Customer_listing_Active_And_Suspended[[#This Row],[Current Bill]]-Customer_listing_Active_And_Suspended[[#This Row],[CURRENT PAYMENT]])</f>
        <v>122352.96000000001</v>
      </c>
      <c r="Q666" s="1" t="str" cm="1">
        <f t="array" ref="Q666">_xlfn.SWITCH(TRUE,
H666 = 0, "Suspended",
M666 = 0, "Non Payment",
M666 &gt; H666, "Full Payment",
M666 &lt; H666, "Part Payment"
)</f>
        <v>Non Payment</v>
      </c>
      <c r="R666" s="1" t="str">
        <f>_xlfn.IFNA(VLOOKUP(K666,'ESR-DT Mapping'!A:E,5,0),"MD")</f>
        <v>MD</v>
      </c>
    </row>
    <row r="667" spans="1:18" x14ac:dyDescent="0.25">
      <c r="A667">
        <v>102538712</v>
      </c>
      <c r="B667" s="1" t="s">
        <v>1009</v>
      </c>
      <c r="C667" s="1" t="s">
        <v>1010</v>
      </c>
      <c r="D667" s="1" t="s">
        <v>13</v>
      </c>
      <c r="E667" s="1" t="s">
        <v>14</v>
      </c>
      <c r="F667" s="1" t="s">
        <v>9846</v>
      </c>
      <c r="G667">
        <v>544</v>
      </c>
      <c r="H667">
        <v>26783.84</v>
      </c>
      <c r="I667">
        <v>280491.81</v>
      </c>
      <c r="J667" s="1" t="s">
        <v>376</v>
      </c>
      <c r="K667">
        <v>1000265278</v>
      </c>
      <c r="L667" s="1" t="s">
        <v>1011</v>
      </c>
      <c r="N667" s="2"/>
      <c r="O667">
        <f t="shared" si="10"/>
        <v>0</v>
      </c>
      <c r="P667">
        <f>IF(Customer_listing_Active_And_Suspended[[#This Row],[Current Bill]] &lt;= Customer_listing_Active_And_Suspended[[#This Row],[CURRENT PAYMENT]], 0,Customer_listing_Active_And_Suspended[[#This Row],[Current Bill]]-Customer_listing_Active_And_Suspended[[#This Row],[CURRENT PAYMENT]])</f>
        <v>26783.84</v>
      </c>
      <c r="Q667" s="1" t="str" cm="1">
        <f t="array" ref="Q667">_xlfn.SWITCH(TRUE,
H667 = 0, "Suspended",
M667 = 0, "Non Payment",
M667 &gt; H667, "Full Payment",
M667 &lt; H667, "Part Payment"
)</f>
        <v>Non Payment</v>
      </c>
      <c r="R667" s="1" t="str">
        <f>_xlfn.IFNA(VLOOKUP(K667,'ESR-DT Mapping'!A:E,5,0),"MD")</f>
        <v xml:space="preserve">Felix O. Akinola </v>
      </c>
    </row>
    <row r="668" spans="1:18" x14ac:dyDescent="0.25">
      <c r="A668">
        <v>101809185</v>
      </c>
      <c r="B668" s="1" t="s">
        <v>7991</v>
      </c>
      <c r="C668" s="1" t="s">
        <v>7992</v>
      </c>
      <c r="D668" s="1" t="s">
        <v>13</v>
      </c>
      <c r="E668" s="1" t="s">
        <v>34</v>
      </c>
      <c r="F668" s="1" t="s">
        <v>9846</v>
      </c>
      <c r="G668">
        <v>0</v>
      </c>
      <c r="H668">
        <v>0</v>
      </c>
      <c r="I668">
        <v>88749.42</v>
      </c>
      <c r="J668" s="1" t="s">
        <v>376</v>
      </c>
      <c r="K668">
        <v>1000264717</v>
      </c>
      <c r="L668" s="1" t="s">
        <v>6092</v>
      </c>
      <c r="N668" s="2"/>
      <c r="O668">
        <f t="shared" si="10"/>
        <v>0</v>
      </c>
      <c r="P668">
        <f>IF(Customer_listing_Active_And_Suspended[[#This Row],[Current Bill]] &lt;= Customer_listing_Active_And_Suspended[[#This Row],[CURRENT PAYMENT]], 0,Customer_listing_Active_And_Suspended[[#This Row],[Current Bill]]-Customer_listing_Active_And_Suspended[[#This Row],[CURRENT PAYMENT]])</f>
        <v>0</v>
      </c>
      <c r="Q668" s="1" t="str" cm="1">
        <f t="array" ref="Q668">_xlfn.SWITCH(TRUE,
H668 = 0, "Suspended",
M668 = 0, "Non Payment",
M668 &gt; H668, "Full Payment",
M668 &lt; H668, "Part Payment"
)</f>
        <v>Suspended</v>
      </c>
      <c r="R668" s="1" t="str">
        <f>_xlfn.IFNA(VLOOKUP(K668,'ESR-DT Mapping'!A:E,5,0),"MD")</f>
        <v xml:space="preserve">Felix O. Akinola </v>
      </c>
    </row>
    <row r="669" spans="1:18" x14ac:dyDescent="0.25">
      <c r="A669">
        <v>102187190</v>
      </c>
      <c r="B669" s="1" t="s">
        <v>6090</v>
      </c>
      <c r="C669" s="1" t="s">
        <v>6091</v>
      </c>
      <c r="D669" s="1" t="s">
        <v>13</v>
      </c>
      <c r="E669" s="1" t="s">
        <v>14</v>
      </c>
      <c r="F669" s="1" t="s">
        <v>9846</v>
      </c>
      <c r="G669">
        <v>544</v>
      </c>
      <c r="H669">
        <v>26783.84</v>
      </c>
      <c r="I669">
        <v>280491.81</v>
      </c>
      <c r="J669" s="1" t="s">
        <v>376</v>
      </c>
      <c r="K669">
        <v>1000264717</v>
      </c>
      <c r="L669" s="1" t="s">
        <v>6092</v>
      </c>
      <c r="N669" s="2">
        <v>44687</v>
      </c>
      <c r="O669">
        <f t="shared" si="10"/>
        <v>0</v>
      </c>
      <c r="P669">
        <f>IF(Customer_listing_Active_And_Suspended[[#This Row],[Current Bill]] &lt;= Customer_listing_Active_And_Suspended[[#This Row],[CURRENT PAYMENT]], 0,Customer_listing_Active_And_Suspended[[#This Row],[Current Bill]]-Customer_listing_Active_And_Suspended[[#This Row],[CURRENT PAYMENT]])</f>
        <v>26783.84</v>
      </c>
      <c r="Q669" s="1" t="str" cm="1">
        <f t="array" ref="Q669">_xlfn.SWITCH(TRUE,
H669 = 0, "Suspended",
M669 = 0, "Non Payment",
M669 &gt; H669, "Full Payment",
M669 &lt; H669, "Part Payment"
)</f>
        <v>Non Payment</v>
      </c>
      <c r="R669" s="1" t="str">
        <f>_xlfn.IFNA(VLOOKUP(K669,'ESR-DT Mapping'!A:E,5,0),"MD")</f>
        <v xml:space="preserve">Felix O. Akinola </v>
      </c>
    </row>
    <row r="670" spans="1:18" x14ac:dyDescent="0.25">
      <c r="A670">
        <v>100526401</v>
      </c>
      <c r="B670" s="1" t="s">
        <v>1669</v>
      </c>
      <c r="C670" s="1" t="s">
        <v>1670</v>
      </c>
      <c r="D670" s="1" t="s">
        <v>437</v>
      </c>
      <c r="E670" s="1" t="s">
        <v>14</v>
      </c>
      <c r="F670" s="1" t="s">
        <v>9847</v>
      </c>
      <c r="G670">
        <v>3083</v>
      </c>
      <c r="H670">
        <v>177012.76</v>
      </c>
      <c r="I670">
        <v>177012.41</v>
      </c>
      <c r="J670" s="1" t="s">
        <v>376</v>
      </c>
      <c r="K670">
        <v>1000168879</v>
      </c>
      <c r="L670" s="1" t="s">
        <v>1671</v>
      </c>
      <c r="N670" s="2"/>
      <c r="O670">
        <f t="shared" si="10"/>
        <v>0</v>
      </c>
      <c r="P670">
        <f>IF(Customer_listing_Active_And_Suspended[[#This Row],[Current Bill]] &lt;= Customer_listing_Active_And_Suspended[[#This Row],[CURRENT PAYMENT]], 0,Customer_listing_Active_And_Suspended[[#This Row],[Current Bill]]-Customer_listing_Active_And_Suspended[[#This Row],[CURRENT PAYMENT]])</f>
        <v>177012.76</v>
      </c>
      <c r="Q670" s="1" t="str" cm="1">
        <f t="array" ref="Q670">_xlfn.SWITCH(TRUE,
H670 = 0, "Suspended",
M670 = 0, "Non Payment",
M670 &gt; H670, "Full Payment",
M670 &lt; H670, "Part Payment"
)</f>
        <v>Non Payment</v>
      </c>
      <c r="R670" s="1" t="str">
        <f>_xlfn.IFNA(VLOOKUP(K670,'ESR-DT Mapping'!A:E,5,0),"MD")</f>
        <v>Esther C. Obi</v>
      </c>
    </row>
    <row r="671" spans="1:18" x14ac:dyDescent="0.25">
      <c r="A671">
        <v>100067808</v>
      </c>
      <c r="B671" s="1" t="s">
        <v>2038</v>
      </c>
      <c r="C671" s="1" t="s">
        <v>2039</v>
      </c>
      <c r="D671" s="1" t="s">
        <v>437</v>
      </c>
      <c r="E671" s="1" t="s">
        <v>14</v>
      </c>
      <c r="F671" s="1" t="s">
        <v>9847</v>
      </c>
      <c r="G671">
        <v>103</v>
      </c>
      <c r="H671">
        <v>5913.82</v>
      </c>
      <c r="I671">
        <v>3342.6</v>
      </c>
      <c r="J671" s="1" t="s">
        <v>376</v>
      </c>
      <c r="K671">
        <v>1000168879</v>
      </c>
      <c r="L671" s="1" t="s">
        <v>1671</v>
      </c>
      <c r="N671" s="2"/>
      <c r="O671">
        <f t="shared" si="10"/>
        <v>0</v>
      </c>
      <c r="P671">
        <f>IF(Customer_listing_Active_And_Suspended[[#This Row],[Current Bill]] &lt;= Customer_listing_Active_And_Suspended[[#This Row],[CURRENT PAYMENT]], 0,Customer_listing_Active_And_Suspended[[#This Row],[Current Bill]]-Customer_listing_Active_And_Suspended[[#This Row],[CURRENT PAYMENT]])</f>
        <v>5913.82</v>
      </c>
      <c r="Q671" s="1" t="str" cm="1">
        <f t="array" ref="Q671">_xlfn.SWITCH(TRUE,
H671 = 0, "Suspended",
M671 = 0, "Non Payment",
M671 &gt; H671, "Full Payment",
M671 &lt; H671, "Part Payment"
)</f>
        <v>Non Payment</v>
      </c>
      <c r="R671" s="1" t="str">
        <f>_xlfn.IFNA(VLOOKUP(K671,'ESR-DT Mapping'!A:E,5,0),"MD")</f>
        <v>Esther C. Obi</v>
      </c>
    </row>
    <row r="672" spans="1:18" x14ac:dyDescent="0.25">
      <c r="A672">
        <v>102270884</v>
      </c>
      <c r="B672" s="1" t="s">
        <v>9176</v>
      </c>
      <c r="C672" s="1" t="s">
        <v>9177</v>
      </c>
      <c r="D672" s="1" t="s">
        <v>13</v>
      </c>
      <c r="E672" s="1" t="s">
        <v>14</v>
      </c>
      <c r="F672" s="1" t="s">
        <v>9846</v>
      </c>
      <c r="G672">
        <v>544</v>
      </c>
      <c r="H672">
        <v>26783.84</v>
      </c>
      <c r="I672">
        <v>63469.64</v>
      </c>
      <c r="J672" s="1" t="s">
        <v>376</v>
      </c>
      <c r="K672">
        <v>1000168879</v>
      </c>
      <c r="L672" s="1" t="s">
        <v>1671</v>
      </c>
      <c r="N672" s="2">
        <v>45807</v>
      </c>
      <c r="O672">
        <f t="shared" si="10"/>
        <v>0</v>
      </c>
      <c r="P672">
        <f>IF(Customer_listing_Active_And_Suspended[[#This Row],[Current Bill]] &lt;= Customer_listing_Active_And_Suspended[[#This Row],[CURRENT PAYMENT]], 0,Customer_listing_Active_And_Suspended[[#This Row],[Current Bill]]-Customer_listing_Active_And_Suspended[[#This Row],[CURRENT PAYMENT]])</f>
        <v>26783.84</v>
      </c>
      <c r="Q672" s="1" t="str" cm="1">
        <f t="array" ref="Q672">_xlfn.SWITCH(TRUE,
H672 = 0, "Suspended",
M672 = 0, "Non Payment",
M672 &gt; H672, "Full Payment",
M672 &lt; H672, "Part Payment"
)</f>
        <v>Non Payment</v>
      </c>
      <c r="R672" s="1" t="str">
        <f>_xlfn.IFNA(VLOOKUP(K672,'ESR-DT Mapping'!A:E,5,0),"MD")</f>
        <v>Esther C. Obi</v>
      </c>
    </row>
    <row r="673" spans="1:18" x14ac:dyDescent="0.25">
      <c r="A673">
        <v>102740560</v>
      </c>
      <c r="B673" s="1" t="s">
        <v>4214</v>
      </c>
      <c r="C673" s="1" t="s">
        <v>4215</v>
      </c>
      <c r="D673" s="1" t="s">
        <v>1976</v>
      </c>
      <c r="E673" s="1" t="s">
        <v>34</v>
      </c>
      <c r="F673" s="1" t="s">
        <v>9847</v>
      </c>
      <c r="G673">
        <v>0</v>
      </c>
      <c r="H673">
        <v>0</v>
      </c>
      <c r="I673">
        <v>306909.08</v>
      </c>
      <c r="J673" s="1" t="s">
        <v>376</v>
      </c>
      <c r="K673">
        <v>1000168879</v>
      </c>
      <c r="L673" s="1" t="s">
        <v>1671</v>
      </c>
      <c r="N673" s="2"/>
      <c r="O673">
        <f t="shared" si="10"/>
        <v>0</v>
      </c>
      <c r="P673">
        <f>IF(Customer_listing_Active_And_Suspended[[#This Row],[Current Bill]] &lt;= Customer_listing_Active_And_Suspended[[#This Row],[CURRENT PAYMENT]], 0,Customer_listing_Active_And_Suspended[[#This Row],[Current Bill]]-Customer_listing_Active_And_Suspended[[#This Row],[CURRENT PAYMENT]])</f>
        <v>0</v>
      </c>
      <c r="Q673" s="1" t="str" cm="1">
        <f t="array" ref="Q673">_xlfn.SWITCH(TRUE,
H673 = 0, "Suspended",
M673 = 0, "Non Payment",
M673 &gt; H673, "Full Payment",
M673 &lt; H673, "Part Payment"
)</f>
        <v>Suspended</v>
      </c>
      <c r="R673" s="1" t="str">
        <f>_xlfn.IFNA(VLOOKUP(K673,'ESR-DT Mapping'!A:E,5,0),"MD")</f>
        <v>Esther C. Obi</v>
      </c>
    </row>
    <row r="674" spans="1:18" x14ac:dyDescent="0.25">
      <c r="A674">
        <v>102740561</v>
      </c>
      <c r="B674" s="1" t="s">
        <v>4214</v>
      </c>
      <c r="C674" s="1" t="s">
        <v>4215</v>
      </c>
      <c r="D674" s="1" t="s">
        <v>13</v>
      </c>
      <c r="E674" s="1" t="s">
        <v>14</v>
      </c>
      <c r="F674" s="1" t="s">
        <v>9846</v>
      </c>
      <c r="G674">
        <v>544</v>
      </c>
      <c r="H674">
        <v>26783.84</v>
      </c>
      <c r="I674">
        <v>194552.21</v>
      </c>
      <c r="J674" s="1" t="s">
        <v>376</v>
      </c>
      <c r="K674">
        <v>1000168879</v>
      </c>
      <c r="L674" s="1" t="s">
        <v>1671</v>
      </c>
      <c r="M674">
        <v>27000</v>
      </c>
      <c r="N674" s="2">
        <v>45828</v>
      </c>
      <c r="O674">
        <f t="shared" si="10"/>
        <v>216.15999999999985</v>
      </c>
      <c r="P674">
        <f>IF(Customer_listing_Active_And_Suspended[[#This Row],[Current Bill]] &lt;= Customer_listing_Active_And_Suspended[[#This Row],[CURRENT PAYMENT]], 0,Customer_listing_Active_And_Suspended[[#This Row],[Current Bill]]-Customer_listing_Active_And_Suspended[[#This Row],[CURRENT PAYMENT]])</f>
        <v>0</v>
      </c>
      <c r="Q674" s="1" t="str" cm="1">
        <f t="array" ref="Q674">_xlfn.SWITCH(TRUE,
H674 = 0, "Suspended",
M674 = 0, "Non Payment",
M674 &gt; H674, "Full Payment",
M674 &lt; H674, "Part Payment"
)</f>
        <v>Full Payment</v>
      </c>
      <c r="R674" s="1" t="str">
        <f>_xlfn.IFNA(VLOOKUP(K674,'ESR-DT Mapping'!A:E,5,0),"MD")</f>
        <v>Esther C. Obi</v>
      </c>
    </row>
    <row r="675" spans="1:18" x14ac:dyDescent="0.25">
      <c r="A675">
        <v>100067850</v>
      </c>
      <c r="B675" s="1" t="s">
        <v>7771</v>
      </c>
      <c r="C675" s="1" t="s">
        <v>7772</v>
      </c>
      <c r="D675" s="1" t="s">
        <v>437</v>
      </c>
      <c r="E675" s="1" t="s">
        <v>14</v>
      </c>
      <c r="F675" s="1" t="s">
        <v>9847</v>
      </c>
      <c r="G675">
        <v>19080</v>
      </c>
      <c r="H675">
        <v>1095492.51</v>
      </c>
      <c r="I675">
        <v>1095492.51</v>
      </c>
      <c r="J675" s="1" t="s">
        <v>376</v>
      </c>
      <c r="K675">
        <v>1002049132</v>
      </c>
      <c r="L675" s="1" t="s">
        <v>7773</v>
      </c>
      <c r="N675" s="2"/>
      <c r="O675">
        <f t="shared" si="10"/>
        <v>0</v>
      </c>
      <c r="P675">
        <f>IF(Customer_listing_Active_And_Suspended[[#This Row],[Current Bill]] &lt;= Customer_listing_Active_And_Suspended[[#This Row],[CURRENT PAYMENT]], 0,Customer_listing_Active_And_Suspended[[#This Row],[Current Bill]]-Customer_listing_Active_And_Suspended[[#This Row],[CURRENT PAYMENT]])</f>
        <v>1095492.51</v>
      </c>
      <c r="Q675" s="1" t="str" cm="1">
        <f t="array" ref="Q675">_xlfn.SWITCH(TRUE,
H675 = 0, "Suspended",
M675 = 0, "Non Payment",
M675 &gt; H675, "Full Payment",
M675 &lt; H675, "Part Payment"
)</f>
        <v>Non Payment</v>
      </c>
      <c r="R675" s="1" t="str">
        <f>_xlfn.IFNA(VLOOKUP(K675,'ESR-DT Mapping'!A:E,5,0),"MD")</f>
        <v>MD</v>
      </c>
    </row>
    <row r="676" spans="1:18" x14ac:dyDescent="0.25">
      <c r="A676">
        <v>101306324</v>
      </c>
      <c r="B676" s="1" t="s">
        <v>7784</v>
      </c>
      <c r="C676" s="1" t="s">
        <v>7785</v>
      </c>
      <c r="D676" s="1" t="s">
        <v>437</v>
      </c>
      <c r="E676" s="1" t="s">
        <v>14</v>
      </c>
      <c r="F676" s="1" t="s">
        <v>9847</v>
      </c>
      <c r="G676">
        <v>9002</v>
      </c>
      <c r="H676">
        <v>516856.58</v>
      </c>
      <c r="I676">
        <v>516856.58</v>
      </c>
      <c r="J676" s="1" t="s">
        <v>376</v>
      </c>
      <c r="K676">
        <v>1002049185</v>
      </c>
      <c r="L676" s="1" t="s">
        <v>7786</v>
      </c>
      <c r="N676" s="2"/>
      <c r="O676">
        <f t="shared" si="10"/>
        <v>0</v>
      </c>
      <c r="P676">
        <f>IF(Customer_listing_Active_And_Suspended[[#This Row],[Current Bill]] &lt;= Customer_listing_Active_And_Suspended[[#This Row],[CURRENT PAYMENT]], 0,Customer_listing_Active_And_Suspended[[#This Row],[Current Bill]]-Customer_listing_Active_And_Suspended[[#This Row],[CURRENT PAYMENT]])</f>
        <v>516856.58</v>
      </c>
      <c r="Q676" s="1" t="str" cm="1">
        <f t="array" ref="Q676">_xlfn.SWITCH(TRUE,
H676 = 0, "Suspended",
M676 = 0, "Non Payment",
M676 &gt; H676, "Full Payment",
M676 &lt; H676, "Part Payment"
)</f>
        <v>Non Payment</v>
      </c>
      <c r="R676" s="1" t="str">
        <f>_xlfn.IFNA(VLOOKUP(K676,'ESR-DT Mapping'!A:E,5,0),"MD")</f>
        <v>MD</v>
      </c>
    </row>
    <row r="677" spans="1:18" x14ac:dyDescent="0.25">
      <c r="A677">
        <v>100067812</v>
      </c>
      <c r="B677" s="1" t="s">
        <v>1971</v>
      </c>
      <c r="C677" s="1" t="s">
        <v>1972</v>
      </c>
      <c r="D677" s="1" t="s">
        <v>437</v>
      </c>
      <c r="E677" s="1" t="s">
        <v>34</v>
      </c>
      <c r="F677" s="1" t="s">
        <v>9847</v>
      </c>
      <c r="G677">
        <v>0</v>
      </c>
      <c r="H677">
        <v>0</v>
      </c>
      <c r="I677">
        <v>0</v>
      </c>
      <c r="J677" s="1" t="s">
        <v>376</v>
      </c>
      <c r="K677">
        <v>1002049207</v>
      </c>
      <c r="L677" s="1" t="s">
        <v>1973</v>
      </c>
      <c r="N677" s="2"/>
      <c r="O677">
        <f t="shared" si="10"/>
        <v>0</v>
      </c>
      <c r="P677">
        <f>IF(Customer_listing_Active_And_Suspended[[#This Row],[Current Bill]] &lt;= Customer_listing_Active_And_Suspended[[#This Row],[CURRENT PAYMENT]], 0,Customer_listing_Active_And_Suspended[[#This Row],[Current Bill]]-Customer_listing_Active_And_Suspended[[#This Row],[CURRENT PAYMENT]])</f>
        <v>0</v>
      </c>
      <c r="Q677" s="1" t="str" cm="1">
        <f t="array" ref="Q677">_xlfn.SWITCH(TRUE,
H677 = 0, "Suspended",
M677 = 0, "Non Payment",
M677 &gt; H677, "Full Payment",
M677 &lt; H677, "Part Payment"
)</f>
        <v>Suspended</v>
      </c>
      <c r="R677" s="1" t="str">
        <f>_xlfn.IFNA(VLOOKUP(K677,'ESR-DT Mapping'!A:E,5,0),"MD")</f>
        <v>MD</v>
      </c>
    </row>
    <row r="678" spans="1:18" x14ac:dyDescent="0.25">
      <c r="A678">
        <v>100067814</v>
      </c>
      <c r="B678" s="1" t="s">
        <v>2045</v>
      </c>
      <c r="C678" s="1" t="s">
        <v>2046</v>
      </c>
      <c r="D678" s="1" t="s">
        <v>437</v>
      </c>
      <c r="E678" s="1" t="s">
        <v>34</v>
      </c>
      <c r="F678" s="1" t="s">
        <v>9847</v>
      </c>
      <c r="G678">
        <v>0</v>
      </c>
      <c r="H678">
        <v>0</v>
      </c>
      <c r="I678">
        <v>-425.91</v>
      </c>
      <c r="J678" s="1" t="s">
        <v>376</v>
      </c>
      <c r="K678">
        <v>1002049500</v>
      </c>
      <c r="L678" s="1" t="s">
        <v>2047</v>
      </c>
      <c r="N678" s="2"/>
      <c r="O678">
        <f t="shared" si="10"/>
        <v>0</v>
      </c>
      <c r="P678">
        <f>IF(Customer_listing_Active_And_Suspended[[#This Row],[Current Bill]] &lt;= Customer_listing_Active_And_Suspended[[#This Row],[CURRENT PAYMENT]], 0,Customer_listing_Active_And_Suspended[[#This Row],[Current Bill]]-Customer_listing_Active_And_Suspended[[#This Row],[CURRENT PAYMENT]])</f>
        <v>0</v>
      </c>
      <c r="Q678" s="1" t="str" cm="1">
        <f t="array" ref="Q678">_xlfn.SWITCH(TRUE,
H678 = 0, "Suspended",
M678 = 0, "Non Payment",
M678 &gt; H678, "Full Payment",
M678 &lt; H678, "Part Payment"
)</f>
        <v>Suspended</v>
      </c>
      <c r="R678" s="1" t="str">
        <f>_xlfn.IFNA(VLOOKUP(K678,'ESR-DT Mapping'!A:E,5,0),"MD")</f>
        <v>MD</v>
      </c>
    </row>
    <row r="679" spans="1:18" x14ac:dyDescent="0.25">
      <c r="A679">
        <v>102746503</v>
      </c>
      <c r="B679" s="1" t="s">
        <v>7757</v>
      </c>
      <c r="C679" s="1" t="s">
        <v>7758</v>
      </c>
      <c r="D679" s="1" t="s">
        <v>437</v>
      </c>
      <c r="E679" s="1" t="s">
        <v>14</v>
      </c>
      <c r="F679" s="1" t="s">
        <v>9847</v>
      </c>
      <c r="G679">
        <v>1921</v>
      </c>
      <c r="H679">
        <v>110295.66</v>
      </c>
      <c r="I679">
        <v>110295.66</v>
      </c>
      <c r="J679" s="1" t="s">
        <v>376</v>
      </c>
      <c r="K679">
        <v>1006026003</v>
      </c>
      <c r="L679" s="1" t="s">
        <v>7759</v>
      </c>
      <c r="N679" s="2"/>
      <c r="O679">
        <f t="shared" si="10"/>
        <v>0</v>
      </c>
      <c r="P679">
        <f>IF(Customer_listing_Active_And_Suspended[[#This Row],[Current Bill]] &lt;= Customer_listing_Active_And_Suspended[[#This Row],[CURRENT PAYMENT]], 0,Customer_listing_Active_And_Suspended[[#This Row],[Current Bill]]-Customer_listing_Active_And_Suspended[[#This Row],[CURRENT PAYMENT]])</f>
        <v>110295.66</v>
      </c>
      <c r="Q679" s="1" t="str" cm="1">
        <f t="array" ref="Q679">_xlfn.SWITCH(TRUE,
H679 = 0, "Suspended",
M679 = 0, "Non Payment",
M679 &gt; H679, "Full Payment",
M679 &lt; H679, "Part Payment"
)</f>
        <v>Non Payment</v>
      </c>
      <c r="R679" s="1" t="str">
        <f>_xlfn.IFNA(VLOOKUP(K679,'ESR-DT Mapping'!A:E,5,0),"MD")</f>
        <v>MD</v>
      </c>
    </row>
    <row r="680" spans="1:18" x14ac:dyDescent="0.25">
      <c r="A680">
        <v>102945331</v>
      </c>
      <c r="B680" s="1" t="s">
        <v>9331</v>
      </c>
      <c r="C680" s="1" t="s">
        <v>9332</v>
      </c>
      <c r="D680" s="1" t="s">
        <v>13</v>
      </c>
      <c r="E680" s="1" t="s">
        <v>34</v>
      </c>
      <c r="F680" s="1" t="s">
        <v>9846</v>
      </c>
      <c r="G680">
        <v>0</v>
      </c>
      <c r="H680">
        <v>0</v>
      </c>
      <c r="I680">
        <v>0</v>
      </c>
      <c r="J680" s="1" t="s">
        <v>376</v>
      </c>
      <c r="K680">
        <v>1000264750</v>
      </c>
      <c r="L680" s="1" t="s">
        <v>9333</v>
      </c>
      <c r="N680" s="2"/>
      <c r="O680">
        <f t="shared" si="10"/>
        <v>0</v>
      </c>
      <c r="P680">
        <f>IF(Customer_listing_Active_And_Suspended[[#This Row],[Current Bill]] &lt;= Customer_listing_Active_And_Suspended[[#This Row],[CURRENT PAYMENT]], 0,Customer_listing_Active_And_Suspended[[#This Row],[Current Bill]]-Customer_listing_Active_And_Suspended[[#This Row],[CURRENT PAYMENT]])</f>
        <v>0</v>
      </c>
      <c r="Q680" s="1" t="str" cm="1">
        <f t="array" ref="Q680">_xlfn.SWITCH(TRUE,
H680 = 0, "Suspended",
M680 = 0, "Non Payment",
M680 &gt; H680, "Full Payment",
M680 &lt; H680, "Part Payment"
)</f>
        <v>Suspended</v>
      </c>
      <c r="R680" s="1" t="str">
        <f>_xlfn.IFNA(VLOOKUP(K680,'ESR-DT Mapping'!A:E,5,0),"MD")</f>
        <v xml:space="preserve">Felix O. Akinola </v>
      </c>
    </row>
    <row r="681" spans="1:18" x14ac:dyDescent="0.25">
      <c r="A681">
        <v>102638705</v>
      </c>
      <c r="B681" s="1" t="s">
        <v>8147</v>
      </c>
      <c r="C681" s="1" t="s">
        <v>8148</v>
      </c>
      <c r="D681" s="1" t="s">
        <v>13</v>
      </c>
      <c r="E681" s="1" t="s">
        <v>34</v>
      </c>
      <c r="F681" s="1" t="s">
        <v>9846</v>
      </c>
      <c r="G681">
        <v>0</v>
      </c>
      <c r="H681">
        <v>0</v>
      </c>
      <c r="I681">
        <v>80123.55</v>
      </c>
      <c r="J681" s="1" t="s">
        <v>376</v>
      </c>
      <c r="K681">
        <v>1000264744</v>
      </c>
      <c r="L681" s="1" t="s">
        <v>8149</v>
      </c>
      <c r="N681" s="2"/>
      <c r="O681">
        <f t="shared" si="10"/>
        <v>0</v>
      </c>
      <c r="P681">
        <f>IF(Customer_listing_Active_And_Suspended[[#This Row],[Current Bill]] &lt;= Customer_listing_Active_And_Suspended[[#This Row],[CURRENT PAYMENT]], 0,Customer_listing_Active_And_Suspended[[#This Row],[Current Bill]]-Customer_listing_Active_And_Suspended[[#This Row],[CURRENT PAYMENT]])</f>
        <v>0</v>
      </c>
      <c r="Q681" s="1" t="str" cm="1">
        <f t="array" ref="Q681">_xlfn.SWITCH(TRUE,
H681 = 0, "Suspended",
M681 = 0, "Non Payment",
M681 &gt; H681, "Full Payment",
M681 &lt; H681, "Part Payment"
)</f>
        <v>Suspended</v>
      </c>
      <c r="R681" s="1" t="str">
        <f>_xlfn.IFNA(VLOOKUP(K681,'ESR-DT Mapping'!A:E,5,0),"MD")</f>
        <v xml:space="preserve">Felix O. Akinola </v>
      </c>
    </row>
    <row r="682" spans="1:18" x14ac:dyDescent="0.25">
      <c r="A682">
        <v>100955699</v>
      </c>
      <c r="B682" s="1" t="s">
        <v>8690</v>
      </c>
      <c r="C682" s="1" t="s">
        <v>8691</v>
      </c>
      <c r="D682" s="1" t="s">
        <v>437</v>
      </c>
      <c r="E682" s="1" t="s">
        <v>14</v>
      </c>
      <c r="F682" s="1" t="s">
        <v>9847</v>
      </c>
      <c r="G682">
        <v>3912</v>
      </c>
      <c r="H682">
        <v>224610.41</v>
      </c>
      <c r="I682">
        <v>223857.82</v>
      </c>
      <c r="J682" s="1" t="s">
        <v>376</v>
      </c>
      <c r="K682">
        <v>1001600970</v>
      </c>
      <c r="L682" s="1" t="s">
        <v>8692</v>
      </c>
      <c r="N682" s="2"/>
      <c r="O682">
        <f t="shared" si="10"/>
        <v>0</v>
      </c>
      <c r="P682">
        <f>IF(Customer_listing_Active_And_Suspended[[#This Row],[Current Bill]] &lt;= Customer_listing_Active_And_Suspended[[#This Row],[CURRENT PAYMENT]], 0,Customer_listing_Active_And_Suspended[[#This Row],[Current Bill]]-Customer_listing_Active_And_Suspended[[#This Row],[CURRENT PAYMENT]])</f>
        <v>224610.41</v>
      </c>
      <c r="Q682" s="1" t="str" cm="1">
        <f t="array" ref="Q682">_xlfn.SWITCH(TRUE,
H682 = 0, "Suspended",
M682 = 0, "Non Payment",
M682 &gt; H682, "Full Payment",
M682 &lt; H682, "Part Payment"
)</f>
        <v>Non Payment</v>
      </c>
      <c r="R682" s="1" t="str">
        <f>_xlfn.IFNA(VLOOKUP(K682,'ESR-DT Mapping'!A:E,5,0),"MD")</f>
        <v>MD</v>
      </c>
    </row>
    <row r="683" spans="1:18" x14ac:dyDescent="0.25">
      <c r="A683">
        <v>102754245</v>
      </c>
      <c r="B683" s="1" t="s">
        <v>4689</v>
      </c>
      <c r="C683" s="1" t="s">
        <v>4690</v>
      </c>
      <c r="D683" s="1" t="s">
        <v>13</v>
      </c>
      <c r="E683" s="1" t="s">
        <v>14</v>
      </c>
      <c r="F683" s="1" t="s">
        <v>9846</v>
      </c>
      <c r="G683">
        <v>544</v>
      </c>
      <c r="H683">
        <v>26783.84</v>
      </c>
      <c r="I683">
        <v>26757.21</v>
      </c>
      <c r="J683" s="1" t="s">
        <v>376</v>
      </c>
      <c r="K683">
        <v>1000168578</v>
      </c>
      <c r="L683" s="1" t="s">
        <v>3512</v>
      </c>
      <c r="N683" s="2">
        <v>45806</v>
      </c>
      <c r="O683">
        <f t="shared" si="10"/>
        <v>0</v>
      </c>
      <c r="P683">
        <f>IF(Customer_listing_Active_And_Suspended[[#This Row],[Current Bill]] &lt;= Customer_listing_Active_And_Suspended[[#This Row],[CURRENT PAYMENT]], 0,Customer_listing_Active_And_Suspended[[#This Row],[Current Bill]]-Customer_listing_Active_And_Suspended[[#This Row],[CURRENT PAYMENT]])</f>
        <v>26783.84</v>
      </c>
      <c r="Q683" s="1" t="str" cm="1">
        <f t="array" ref="Q683">_xlfn.SWITCH(TRUE,
H683 = 0, "Suspended",
M683 = 0, "Non Payment",
M683 &gt; H683, "Full Payment",
M683 &lt; H683, "Part Payment"
)</f>
        <v>Non Payment</v>
      </c>
      <c r="R683" s="1" t="str">
        <f>_xlfn.IFNA(VLOOKUP(K683,'ESR-DT Mapping'!A:E,5,0),"MD")</f>
        <v>Nnamdi Nzekwe</v>
      </c>
    </row>
    <row r="684" spans="1:18" x14ac:dyDescent="0.25">
      <c r="A684">
        <v>101845382</v>
      </c>
      <c r="B684" s="1" t="s">
        <v>9314</v>
      </c>
      <c r="C684" s="1" t="s">
        <v>9315</v>
      </c>
      <c r="D684" s="1" t="s">
        <v>13</v>
      </c>
      <c r="E684" s="1" t="s">
        <v>34</v>
      </c>
      <c r="F684" s="1" t="s">
        <v>9846</v>
      </c>
      <c r="G684">
        <v>0</v>
      </c>
      <c r="H684">
        <v>0</v>
      </c>
      <c r="I684">
        <v>-13.72</v>
      </c>
      <c r="J684" s="1" t="s">
        <v>376</v>
      </c>
      <c r="K684">
        <v>1000168578</v>
      </c>
      <c r="L684" s="1" t="s">
        <v>3512</v>
      </c>
      <c r="N684" s="2"/>
      <c r="O684">
        <f t="shared" si="10"/>
        <v>0</v>
      </c>
      <c r="P684">
        <f>IF(Customer_listing_Active_And_Suspended[[#This Row],[Current Bill]] &lt;= Customer_listing_Active_And_Suspended[[#This Row],[CURRENT PAYMENT]], 0,Customer_listing_Active_And_Suspended[[#This Row],[Current Bill]]-Customer_listing_Active_And_Suspended[[#This Row],[CURRENT PAYMENT]])</f>
        <v>0</v>
      </c>
      <c r="Q684" s="1" t="str" cm="1">
        <f t="array" ref="Q684">_xlfn.SWITCH(TRUE,
H684 = 0, "Suspended",
M684 = 0, "Non Payment",
M684 &gt; H684, "Full Payment",
M684 &lt; H684, "Part Payment"
)</f>
        <v>Suspended</v>
      </c>
      <c r="R684" s="1" t="str">
        <f>_xlfn.IFNA(VLOOKUP(K684,'ESR-DT Mapping'!A:E,5,0),"MD")</f>
        <v>Nnamdi Nzekwe</v>
      </c>
    </row>
    <row r="685" spans="1:18" x14ac:dyDescent="0.25">
      <c r="A685">
        <v>101332784</v>
      </c>
      <c r="B685" s="1" t="s">
        <v>3515</v>
      </c>
      <c r="C685" s="1" t="s">
        <v>3516</v>
      </c>
      <c r="D685" s="1" t="s">
        <v>13</v>
      </c>
      <c r="E685" s="1" t="s">
        <v>34</v>
      </c>
      <c r="F685" s="1" t="s">
        <v>9846</v>
      </c>
      <c r="G685">
        <v>0</v>
      </c>
      <c r="H685">
        <v>0</v>
      </c>
      <c r="I685">
        <v>38314.019999999997</v>
      </c>
      <c r="J685" s="1" t="s">
        <v>376</v>
      </c>
      <c r="K685">
        <v>1000168578</v>
      </c>
      <c r="L685" s="1" t="s">
        <v>3512</v>
      </c>
      <c r="N685" s="2"/>
      <c r="O685">
        <f t="shared" si="10"/>
        <v>0</v>
      </c>
      <c r="P685">
        <f>IF(Customer_listing_Active_And_Suspended[[#This Row],[Current Bill]] &lt;= Customer_listing_Active_And_Suspended[[#This Row],[CURRENT PAYMENT]], 0,Customer_listing_Active_And_Suspended[[#This Row],[Current Bill]]-Customer_listing_Active_And_Suspended[[#This Row],[CURRENT PAYMENT]])</f>
        <v>0</v>
      </c>
      <c r="Q685" s="1" t="str" cm="1">
        <f t="array" ref="Q685">_xlfn.SWITCH(TRUE,
H685 = 0, "Suspended",
M685 = 0, "Non Payment",
M685 &gt; H685, "Full Payment",
M685 &lt; H685, "Part Payment"
)</f>
        <v>Suspended</v>
      </c>
      <c r="R685" s="1" t="str">
        <f>_xlfn.IFNA(VLOOKUP(K685,'ESR-DT Mapping'!A:E,5,0),"MD")</f>
        <v>Nnamdi Nzekwe</v>
      </c>
    </row>
    <row r="686" spans="1:18" x14ac:dyDescent="0.25">
      <c r="A686">
        <v>102657394</v>
      </c>
      <c r="B686" s="1" t="s">
        <v>3513</v>
      </c>
      <c r="C686" s="1" t="s">
        <v>3514</v>
      </c>
      <c r="D686" s="1" t="s">
        <v>13</v>
      </c>
      <c r="E686" s="1" t="s">
        <v>34</v>
      </c>
      <c r="F686" s="1" t="s">
        <v>9846</v>
      </c>
      <c r="G686">
        <v>0</v>
      </c>
      <c r="H686">
        <v>0</v>
      </c>
      <c r="I686">
        <v>347007.68</v>
      </c>
      <c r="J686" s="1" t="s">
        <v>376</v>
      </c>
      <c r="K686">
        <v>1000168578</v>
      </c>
      <c r="L686" s="1" t="s">
        <v>3512</v>
      </c>
      <c r="N686" s="2"/>
      <c r="O686">
        <f t="shared" si="10"/>
        <v>0</v>
      </c>
      <c r="P686">
        <f>IF(Customer_listing_Active_And_Suspended[[#This Row],[Current Bill]] &lt;= Customer_listing_Active_And_Suspended[[#This Row],[CURRENT PAYMENT]], 0,Customer_listing_Active_And_Suspended[[#This Row],[Current Bill]]-Customer_listing_Active_And_Suspended[[#This Row],[CURRENT PAYMENT]])</f>
        <v>0</v>
      </c>
      <c r="Q686" s="1" t="str" cm="1">
        <f t="array" ref="Q686">_xlfn.SWITCH(TRUE,
H686 = 0, "Suspended",
M686 = 0, "Non Payment",
M686 &gt; H686, "Full Payment",
M686 &lt; H686, "Part Payment"
)</f>
        <v>Suspended</v>
      </c>
      <c r="R686" s="1" t="str">
        <f>_xlfn.IFNA(VLOOKUP(K686,'ESR-DT Mapping'!A:E,5,0),"MD")</f>
        <v>Nnamdi Nzekwe</v>
      </c>
    </row>
    <row r="687" spans="1:18" x14ac:dyDescent="0.25">
      <c r="A687">
        <v>101449873</v>
      </c>
      <c r="B687" s="1" t="s">
        <v>3510</v>
      </c>
      <c r="C687" s="1" t="s">
        <v>3511</v>
      </c>
      <c r="D687" s="1" t="s">
        <v>13</v>
      </c>
      <c r="E687" s="1" t="s">
        <v>34</v>
      </c>
      <c r="F687" s="1" t="s">
        <v>9846</v>
      </c>
      <c r="G687">
        <v>0</v>
      </c>
      <c r="H687">
        <v>0</v>
      </c>
      <c r="I687">
        <v>-36.659999999999997</v>
      </c>
      <c r="J687" s="1" t="s">
        <v>376</v>
      </c>
      <c r="K687">
        <v>1000168578</v>
      </c>
      <c r="L687" s="1" t="s">
        <v>3512</v>
      </c>
      <c r="N687" s="2"/>
      <c r="O687">
        <f t="shared" si="10"/>
        <v>0</v>
      </c>
      <c r="P687">
        <f>IF(Customer_listing_Active_And_Suspended[[#This Row],[Current Bill]] &lt;= Customer_listing_Active_And_Suspended[[#This Row],[CURRENT PAYMENT]], 0,Customer_listing_Active_And_Suspended[[#This Row],[Current Bill]]-Customer_listing_Active_And_Suspended[[#This Row],[CURRENT PAYMENT]])</f>
        <v>0</v>
      </c>
      <c r="Q687" s="1" t="str" cm="1">
        <f t="array" ref="Q687">_xlfn.SWITCH(TRUE,
H687 = 0, "Suspended",
M687 = 0, "Non Payment",
M687 &gt; H687, "Full Payment",
M687 &lt; H687, "Part Payment"
)</f>
        <v>Suspended</v>
      </c>
      <c r="R687" s="1" t="str">
        <f>_xlfn.IFNA(VLOOKUP(K687,'ESR-DT Mapping'!A:E,5,0),"MD")</f>
        <v>Nnamdi Nzekwe</v>
      </c>
    </row>
    <row r="688" spans="1:18" x14ac:dyDescent="0.25">
      <c r="A688">
        <v>102732103</v>
      </c>
      <c r="B688" s="1" t="s">
        <v>4691</v>
      </c>
      <c r="C688" s="1" t="s">
        <v>4692</v>
      </c>
      <c r="D688" s="1" t="s">
        <v>13</v>
      </c>
      <c r="E688" s="1" t="s">
        <v>14</v>
      </c>
      <c r="F688" s="1" t="s">
        <v>9846</v>
      </c>
      <c r="G688">
        <v>544</v>
      </c>
      <c r="H688">
        <v>26783.84</v>
      </c>
      <c r="I688">
        <v>53469.47</v>
      </c>
      <c r="J688" s="1" t="s">
        <v>376</v>
      </c>
      <c r="K688">
        <v>1000168578</v>
      </c>
      <c r="L688" s="1" t="s">
        <v>3512</v>
      </c>
      <c r="N688" s="2">
        <v>45790</v>
      </c>
      <c r="O688">
        <f t="shared" si="10"/>
        <v>0</v>
      </c>
      <c r="P688">
        <f>IF(Customer_listing_Active_And_Suspended[[#This Row],[Current Bill]] &lt;= Customer_listing_Active_And_Suspended[[#This Row],[CURRENT PAYMENT]], 0,Customer_listing_Active_And_Suspended[[#This Row],[Current Bill]]-Customer_listing_Active_And_Suspended[[#This Row],[CURRENT PAYMENT]])</f>
        <v>26783.84</v>
      </c>
      <c r="Q688" s="1" t="str" cm="1">
        <f t="array" ref="Q688">_xlfn.SWITCH(TRUE,
H688 = 0, "Suspended",
M688 = 0, "Non Payment",
M688 &gt; H688, "Full Payment",
M688 &lt; H688, "Part Payment"
)</f>
        <v>Non Payment</v>
      </c>
      <c r="R688" s="1" t="str">
        <f>_xlfn.IFNA(VLOOKUP(K688,'ESR-DT Mapping'!A:E,5,0),"MD")</f>
        <v>Nnamdi Nzekwe</v>
      </c>
    </row>
    <row r="689" spans="1:18" x14ac:dyDescent="0.25">
      <c r="A689">
        <v>100525672</v>
      </c>
      <c r="B689" s="1" t="s">
        <v>4687</v>
      </c>
      <c r="C689" s="1" t="s">
        <v>4688</v>
      </c>
      <c r="D689" s="1" t="s">
        <v>13</v>
      </c>
      <c r="E689" s="1" t="s">
        <v>14</v>
      </c>
      <c r="F689" s="1" t="s">
        <v>9846</v>
      </c>
      <c r="G689">
        <v>544</v>
      </c>
      <c r="H689">
        <v>26783.84</v>
      </c>
      <c r="I689">
        <v>54230.22</v>
      </c>
      <c r="J689" s="1" t="s">
        <v>376</v>
      </c>
      <c r="K689">
        <v>1000168578</v>
      </c>
      <c r="L689" s="1" t="s">
        <v>3512</v>
      </c>
      <c r="N689" s="2">
        <v>45776</v>
      </c>
      <c r="O689">
        <f t="shared" si="10"/>
        <v>0</v>
      </c>
      <c r="P689">
        <f>IF(Customer_listing_Active_And_Suspended[[#This Row],[Current Bill]] &lt;= Customer_listing_Active_And_Suspended[[#This Row],[CURRENT PAYMENT]], 0,Customer_listing_Active_And_Suspended[[#This Row],[Current Bill]]-Customer_listing_Active_And_Suspended[[#This Row],[CURRENT PAYMENT]])</f>
        <v>26783.84</v>
      </c>
      <c r="Q689" s="1" t="str" cm="1">
        <f t="array" ref="Q689">_xlfn.SWITCH(TRUE,
H689 = 0, "Suspended",
M689 = 0, "Non Payment",
M689 &gt; H689, "Full Payment",
M689 &lt; H689, "Part Payment"
)</f>
        <v>Non Payment</v>
      </c>
      <c r="R689" s="1" t="str">
        <f>_xlfn.IFNA(VLOOKUP(K689,'ESR-DT Mapping'!A:E,5,0),"MD")</f>
        <v>Nnamdi Nzekwe</v>
      </c>
    </row>
    <row r="690" spans="1:18" x14ac:dyDescent="0.25">
      <c r="A690">
        <v>102546215</v>
      </c>
      <c r="B690" s="1" t="s">
        <v>7958</v>
      </c>
      <c r="C690" s="1" t="s">
        <v>7959</v>
      </c>
      <c r="D690" s="1" t="s">
        <v>13</v>
      </c>
      <c r="E690" s="1" t="s">
        <v>14</v>
      </c>
      <c r="F690" s="1" t="s">
        <v>9846</v>
      </c>
      <c r="G690">
        <v>544</v>
      </c>
      <c r="H690">
        <v>26783.84</v>
      </c>
      <c r="I690">
        <v>280491.81</v>
      </c>
      <c r="J690" s="1" t="s">
        <v>376</v>
      </c>
      <c r="K690">
        <v>1000259865</v>
      </c>
      <c r="L690" s="1" t="s">
        <v>6704</v>
      </c>
      <c r="N690" s="2">
        <v>44618</v>
      </c>
      <c r="O690">
        <f t="shared" si="10"/>
        <v>0</v>
      </c>
      <c r="P690">
        <f>IF(Customer_listing_Active_And_Suspended[[#This Row],[Current Bill]] &lt;= Customer_listing_Active_And_Suspended[[#This Row],[CURRENT PAYMENT]], 0,Customer_listing_Active_And_Suspended[[#This Row],[Current Bill]]-Customer_listing_Active_And_Suspended[[#This Row],[CURRENT PAYMENT]])</f>
        <v>26783.84</v>
      </c>
      <c r="Q690" s="1" t="str" cm="1">
        <f t="array" ref="Q690">_xlfn.SWITCH(TRUE,
H690 = 0, "Suspended",
M690 = 0, "Non Payment",
M690 &gt; H690, "Full Payment",
M690 &lt; H690, "Part Payment"
)</f>
        <v>Non Payment</v>
      </c>
      <c r="R690" s="1" t="str">
        <f>_xlfn.IFNA(VLOOKUP(K690,'ESR-DT Mapping'!A:E,5,0),"MD")</f>
        <v>Nnamdi Nzekwe</v>
      </c>
    </row>
    <row r="691" spans="1:18" x14ac:dyDescent="0.25">
      <c r="A691">
        <v>102752323</v>
      </c>
      <c r="B691" s="1" t="s">
        <v>6706</v>
      </c>
      <c r="C691" s="1" t="s">
        <v>6707</v>
      </c>
      <c r="D691" s="1" t="s">
        <v>13</v>
      </c>
      <c r="E691" s="1" t="s">
        <v>14</v>
      </c>
      <c r="F691" s="1" t="s">
        <v>9846</v>
      </c>
      <c r="G691">
        <v>544</v>
      </c>
      <c r="H691">
        <v>26783.84</v>
      </c>
      <c r="I691">
        <v>158782.21</v>
      </c>
      <c r="J691" s="1" t="s">
        <v>376</v>
      </c>
      <c r="K691">
        <v>1000259865</v>
      </c>
      <c r="L691" s="1" t="s">
        <v>6704</v>
      </c>
      <c r="N691" s="2">
        <v>45688</v>
      </c>
      <c r="O691">
        <f t="shared" si="10"/>
        <v>0</v>
      </c>
      <c r="P691">
        <f>IF(Customer_listing_Active_And_Suspended[[#This Row],[Current Bill]] &lt;= Customer_listing_Active_And_Suspended[[#This Row],[CURRENT PAYMENT]], 0,Customer_listing_Active_And_Suspended[[#This Row],[Current Bill]]-Customer_listing_Active_And_Suspended[[#This Row],[CURRENT PAYMENT]])</f>
        <v>26783.84</v>
      </c>
      <c r="Q691" s="1" t="str" cm="1">
        <f t="array" ref="Q691">_xlfn.SWITCH(TRUE,
H691 = 0, "Suspended",
M691 = 0, "Non Payment",
M691 &gt; H691, "Full Payment",
M691 &lt; H691, "Part Payment"
)</f>
        <v>Non Payment</v>
      </c>
      <c r="R691" s="1" t="str">
        <f>_xlfn.IFNA(VLOOKUP(K691,'ESR-DT Mapping'!A:E,5,0),"MD")</f>
        <v>Nnamdi Nzekwe</v>
      </c>
    </row>
    <row r="692" spans="1:18" x14ac:dyDescent="0.25">
      <c r="A692">
        <v>102418606</v>
      </c>
      <c r="B692" s="1" t="s">
        <v>7846</v>
      </c>
      <c r="C692" s="1" t="s">
        <v>7847</v>
      </c>
      <c r="D692" s="1" t="s">
        <v>13</v>
      </c>
      <c r="E692" s="1" t="s">
        <v>14</v>
      </c>
      <c r="F692" s="1" t="s">
        <v>9846</v>
      </c>
      <c r="G692">
        <v>544</v>
      </c>
      <c r="H692">
        <v>26783.84</v>
      </c>
      <c r="I692">
        <v>280491.81</v>
      </c>
      <c r="J692" s="1" t="s">
        <v>376</v>
      </c>
      <c r="K692">
        <v>1000259865</v>
      </c>
      <c r="L692" s="1" t="s">
        <v>6704</v>
      </c>
      <c r="N692" s="2">
        <v>43510</v>
      </c>
      <c r="O692">
        <f t="shared" si="10"/>
        <v>0</v>
      </c>
      <c r="P692">
        <f>IF(Customer_listing_Active_And_Suspended[[#This Row],[Current Bill]] &lt;= Customer_listing_Active_And_Suspended[[#This Row],[CURRENT PAYMENT]], 0,Customer_listing_Active_And_Suspended[[#This Row],[Current Bill]]-Customer_listing_Active_And_Suspended[[#This Row],[CURRENT PAYMENT]])</f>
        <v>26783.84</v>
      </c>
      <c r="Q692" s="1" t="str" cm="1">
        <f t="array" ref="Q692">_xlfn.SWITCH(TRUE,
H692 = 0, "Suspended",
M692 = 0, "Non Payment",
M692 &gt; H692, "Full Payment",
M692 &lt; H692, "Part Payment"
)</f>
        <v>Non Payment</v>
      </c>
      <c r="R692" s="1" t="str">
        <f>_xlfn.IFNA(VLOOKUP(K692,'ESR-DT Mapping'!A:E,5,0),"MD")</f>
        <v>Nnamdi Nzekwe</v>
      </c>
    </row>
    <row r="693" spans="1:18" x14ac:dyDescent="0.25">
      <c r="A693">
        <v>102180157</v>
      </c>
      <c r="B693" s="1" t="s">
        <v>9534</v>
      </c>
      <c r="C693" s="1" t="s">
        <v>9535</v>
      </c>
      <c r="D693" s="1" t="s">
        <v>13</v>
      </c>
      <c r="E693" s="1" t="s">
        <v>14</v>
      </c>
      <c r="F693" s="1" t="s">
        <v>9846</v>
      </c>
      <c r="G693">
        <v>544</v>
      </c>
      <c r="H693">
        <v>26783.84</v>
      </c>
      <c r="I693">
        <v>280491.81</v>
      </c>
      <c r="J693" s="1" t="s">
        <v>376</v>
      </c>
      <c r="K693">
        <v>1000259865</v>
      </c>
      <c r="L693" s="1" t="s">
        <v>6704</v>
      </c>
      <c r="N693" s="2">
        <v>44833</v>
      </c>
      <c r="O693">
        <f t="shared" si="10"/>
        <v>0</v>
      </c>
      <c r="P693">
        <f>IF(Customer_listing_Active_And_Suspended[[#This Row],[Current Bill]] &lt;= Customer_listing_Active_And_Suspended[[#This Row],[CURRENT PAYMENT]], 0,Customer_listing_Active_And_Suspended[[#This Row],[Current Bill]]-Customer_listing_Active_And_Suspended[[#This Row],[CURRENT PAYMENT]])</f>
        <v>26783.84</v>
      </c>
      <c r="Q693" s="1" t="str" cm="1">
        <f t="array" ref="Q693">_xlfn.SWITCH(TRUE,
H693 = 0, "Suspended",
M693 = 0, "Non Payment",
M693 &gt; H693, "Full Payment",
M693 &lt; H693, "Part Payment"
)</f>
        <v>Non Payment</v>
      </c>
      <c r="R693" s="1" t="str">
        <f>_xlfn.IFNA(VLOOKUP(K693,'ESR-DT Mapping'!A:E,5,0),"MD")</f>
        <v>Nnamdi Nzekwe</v>
      </c>
    </row>
    <row r="694" spans="1:18" x14ac:dyDescent="0.25">
      <c r="A694">
        <v>102189986</v>
      </c>
      <c r="B694" s="1" t="s">
        <v>6702</v>
      </c>
      <c r="C694" s="1" t="s">
        <v>6705</v>
      </c>
      <c r="D694" s="1" t="s">
        <v>13</v>
      </c>
      <c r="E694" s="1" t="s">
        <v>14</v>
      </c>
      <c r="F694" s="1" t="s">
        <v>9846</v>
      </c>
      <c r="G694">
        <v>544</v>
      </c>
      <c r="H694">
        <v>26783.84</v>
      </c>
      <c r="I694">
        <v>280491.81</v>
      </c>
      <c r="J694" s="1" t="s">
        <v>376</v>
      </c>
      <c r="K694">
        <v>1000259865</v>
      </c>
      <c r="L694" s="1" t="s">
        <v>6704</v>
      </c>
      <c r="N694" s="2">
        <v>43553</v>
      </c>
      <c r="O694">
        <f t="shared" si="10"/>
        <v>0</v>
      </c>
      <c r="P694">
        <f>IF(Customer_listing_Active_And_Suspended[[#This Row],[Current Bill]] &lt;= Customer_listing_Active_And_Suspended[[#This Row],[CURRENT PAYMENT]], 0,Customer_listing_Active_And_Suspended[[#This Row],[Current Bill]]-Customer_listing_Active_And_Suspended[[#This Row],[CURRENT PAYMENT]])</f>
        <v>26783.84</v>
      </c>
      <c r="Q694" s="1" t="str" cm="1">
        <f t="array" ref="Q694">_xlfn.SWITCH(TRUE,
H694 = 0, "Suspended",
M694 = 0, "Non Payment",
M694 &gt; H694, "Full Payment",
M694 &lt; H694, "Part Payment"
)</f>
        <v>Non Payment</v>
      </c>
      <c r="R694" s="1" t="str">
        <f>_xlfn.IFNA(VLOOKUP(K694,'ESR-DT Mapping'!A:E,5,0),"MD")</f>
        <v>Nnamdi Nzekwe</v>
      </c>
    </row>
    <row r="695" spans="1:18" x14ac:dyDescent="0.25">
      <c r="A695">
        <v>102184204</v>
      </c>
      <c r="B695" s="1" t="s">
        <v>6702</v>
      </c>
      <c r="C695" s="1" t="s">
        <v>6703</v>
      </c>
      <c r="D695" s="1" t="s">
        <v>13</v>
      </c>
      <c r="E695" s="1" t="s">
        <v>14</v>
      </c>
      <c r="F695" s="1" t="s">
        <v>9846</v>
      </c>
      <c r="G695">
        <v>544</v>
      </c>
      <c r="H695">
        <v>26783.84</v>
      </c>
      <c r="I695">
        <v>280491.81</v>
      </c>
      <c r="J695" s="1" t="s">
        <v>376</v>
      </c>
      <c r="K695">
        <v>1000259865</v>
      </c>
      <c r="L695" s="1" t="s">
        <v>6704</v>
      </c>
      <c r="N695" s="2"/>
      <c r="O695">
        <f t="shared" si="10"/>
        <v>0</v>
      </c>
      <c r="P695">
        <f>IF(Customer_listing_Active_And_Suspended[[#This Row],[Current Bill]] &lt;= Customer_listing_Active_And_Suspended[[#This Row],[CURRENT PAYMENT]], 0,Customer_listing_Active_And_Suspended[[#This Row],[Current Bill]]-Customer_listing_Active_And_Suspended[[#This Row],[CURRENT PAYMENT]])</f>
        <v>26783.84</v>
      </c>
      <c r="Q695" s="1" t="str" cm="1">
        <f t="array" ref="Q695">_xlfn.SWITCH(TRUE,
H695 = 0, "Suspended",
M695 = 0, "Non Payment",
M695 &gt; H695, "Full Payment",
M695 &lt; H695, "Part Payment"
)</f>
        <v>Non Payment</v>
      </c>
      <c r="R695" s="1" t="str">
        <f>_xlfn.IFNA(VLOOKUP(K695,'ESR-DT Mapping'!A:E,5,0),"MD")</f>
        <v>Nnamdi Nzekwe</v>
      </c>
    </row>
    <row r="696" spans="1:18" x14ac:dyDescent="0.25">
      <c r="A696">
        <v>102180868</v>
      </c>
      <c r="B696" s="1" t="s">
        <v>2787</v>
      </c>
      <c r="C696" s="1" t="s">
        <v>2788</v>
      </c>
      <c r="D696" s="1" t="s">
        <v>13</v>
      </c>
      <c r="E696" s="1" t="s">
        <v>14</v>
      </c>
      <c r="F696" s="1" t="s">
        <v>9846</v>
      </c>
      <c r="G696">
        <v>544</v>
      </c>
      <c r="H696">
        <v>26783.84</v>
      </c>
      <c r="I696">
        <v>280491.81</v>
      </c>
      <c r="J696" s="1" t="s">
        <v>376</v>
      </c>
      <c r="K696">
        <v>1000260111</v>
      </c>
      <c r="L696" s="1" t="s">
        <v>2789</v>
      </c>
      <c r="N696" s="2"/>
      <c r="O696">
        <f t="shared" si="10"/>
        <v>0</v>
      </c>
      <c r="P696">
        <f>IF(Customer_listing_Active_And_Suspended[[#This Row],[Current Bill]] &lt;= Customer_listing_Active_And_Suspended[[#This Row],[CURRENT PAYMENT]], 0,Customer_listing_Active_And_Suspended[[#This Row],[Current Bill]]-Customer_listing_Active_And_Suspended[[#This Row],[CURRENT PAYMENT]])</f>
        <v>26783.84</v>
      </c>
      <c r="Q696" s="1" t="str" cm="1">
        <f t="array" ref="Q696">_xlfn.SWITCH(TRUE,
H696 = 0, "Suspended",
M696 = 0, "Non Payment",
M696 &gt; H696, "Full Payment",
M696 &lt; H696, "Part Payment"
)</f>
        <v>Non Payment</v>
      </c>
      <c r="R696" s="1" t="str">
        <f>_xlfn.IFNA(VLOOKUP(K696,'ESR-DT Mapping'!A:E,5,0),"MD")</f>
        <v>Nnamdi Nzekwe</v>
      </c>
    </row>
    <row r="697" spans="1:18" x14ac:dyDescent="0.25">
      <c r="A697">
        <v>102426424</v>
      </c>
      <c r="B697" s="1" t="s">
        <v>6793</v>
      </c>
      <c r="C697" s="1" t="s">
        <v>6794</v>
      </c>
      <c r="D697" s="1" t="s">
        <v>13</v>
      </c>
      <c r="E697" s="1" t="s">
        <v>14</v>
      </c>
      <c r="F697" s="1" t="s">
        <v>9846</v>
      </c>
      <c r="G697">
        <v>544</v>
      </c>
      <c r="H697">
        <v>26783.84</v>
      </c>
      <c r="I697">
        <v>26783.84</v>
      </c>
      <c r="J697" s="1" t="s">
        <v>376</v>
      </c>
      <c r="K697">
        <v>1000259876</v>
      </c>
      <c r="L697" s="1" t="s">
        <v>6795</v>
      </c>
      <c r="N697" s="2"/>
      <c r="O697">
        <f t="shared" si="10"/>
        <v>0</v>
      </c>
      <c r="P697">
        <f>IF(Customer_listing_Active_And_Suspended[[#This Row],[Current Bill]] &lt;= Customer_listing_Active_And_Suspended[[#This Row],[CURRENT PAYMENT]], 0,Customer_listing_Active_And_Suspended[[#This Row],[Current Bill]]-Customer_listing_Active_And_Suspended[[#This Row],[CURRENT PAYMENT]])</f>
        <v>26783.84</v>
      </c>
      <c r="Q697" s="1" t="str" cm="1">
        <f t="array" ref="Q697">_xlfn.SWITCH(TRUE,
H697 = 0, "Suspended",
M697 = 0, "Non Payment",
M697 &gt; H697, "Full Payment",
M697 &lt; H697, "Part Payment"
)</f>
        <v>Non Payment</v>
      </c>
      <c r="R697" s="1" t="str">
        <f>_xlfn.IFNA(VLOOKUP(K697,'ESR-DT Mapping'!A:E,5,0),"MD")</f>
        <v xml:space="preserve">Felix O. Akinola </v>
      </c>
    </row>
    <row r="698" spans="1:18" x14ac:dyDescent="0.25">
      <c r="A698">
        <v>102426440</v>
      </c>
      <c r="B698" s="1" t="s">
        <v>9284</v>
      </c>
      <c r="C698" s="1" t="s">
        <v>9285</v>
      </c>
      <c r="D698" s="1" t="s">
        <v>13</v>
      </c>
      <c r="E698" s="1" t="s">
        <v>14</v>
      </c>
      <c r="F698" s="1" t="s">
        <v>9846</v>
      </c>
      <c r="G698">
        <v>544</v>
      </c>
      <c r="H698">
        <v>26783.84</v>
      </c>
      <c r="I698">
        <v>280491.81</v>
      </c>
      <c r="J698" s="1" t="s">
        <v>376</v>
      </c>
      <c r="K698">
        <v>1000259876</v>
      </c>
      <c r="L698" s="1" t="s">
        <v>6795</v>
      </c>
      <c r="N698" s="2"/>
      <c r="O698">
        <f t="shared" si="10"/>
        <v>0</v>
      </c>
      <c r="P698">
        <f>IF(Customer_listing_Active_And_Suspended[[#This Row],[Current Bill]] &lt;= Customer_listing_Active_And_Suspended[[#This Row],[CURRENT PAYMENT]], 0,Customer_listing_Active_And_Suspended[[#This Row],[Current Bill]]-Customer_listing_Active_And_Suspended[[#This Row],[CURRENT PAYMENT]])</f>
        <v>26783.84</v>
      </c>
      <c r="Q698" s="1" t="str" cm="1">
        <f t="array" ref="Q698">_xlfn.SWITCH(TRUE,
H698 = 0, "Suspended",
M698 = 0, "Non Payment",
M698 &gt; H698, "Full Payment",
M698 &lt; H698, "Part Payment"
)</f>
        <v>Non Payment</v>
      </c>
      <c r="R698" s="1" t="str">
        <f>_xlfn.IFNA(VLOOKUP(K698,'ESR-DT Mapping'!A:E,5,0),"MD")</f>
        <v xml:space="preserve">Felix O. Akinola </v>
      </c>
    </row>
    <row r="699" spans="1:18" x14ac:dyDescent="0.25">
      <c r="A699">
        <v>100945402</v>
      </c>
      <c r="B699" s="1" t="s">
        <v>7864</v>
      </c>
      <c r="C699" s="1" t="s">
        <v>7865</v>
      </c>
      <c r="D699" s="1" t="s">
        <v>13</v>
      </c>
      <c r="E699" s="1" t="s">
        <v>34</v>
      </c>
      <c r="F699" s="1" t="s">
        <v>9846</v>
      </c>
      <c r="G699">
        <v>0</v>
      </c>
      <c r="H699">
        <v>0</v>
      </c>
      <c r="I699">
        <v>47669.85</v>
      </c>
      <c r="J699" s="1" t="s">
        <v>376</v>
      </c>
      <c r="K699">
        <v>1000261260</v>
      </c>
      <c r="L699" s="1" t="s">
        <v>7866</v>
      </c>
      <c r="N699" s="2"/>
      <c r="O699">
        <f t="shared" si="10"/>
        <v>0</v>
      </c>
      <c r="P699">
        <f>IF(Customer_listing_Active_And_Suspended[[#This Row],[Current Bill]] &lt;= Customer_listing_Active_And_Suspended[[#This Row],[CURRENT PAYMENT]], 0,Customer_listing_Active_And_Suspended[[#This Row],[Current Bill]]-Customer_listing_Active_And_Suspended[[#This Row],[CURRENT PAYMENT]])</f>
        <v>0</v>
      </c>
      <c r="Q699" s="1" t="str" cm="1">
        <f t="array" ref="Q699">_xlfn.SWITCH(TRUE,
H699 = 0, "Suspended",
M699 = 0, "Non Payment",
M699 &gt; H699, "Full Payment",
M699 &lt; H699, "Part Payment"
)</f>
        <v>Suspended</v>
      </c>
      <c r="R699" s="1" t="str">
        <f>_xlfn.IFNA(VLOOKUP(K699,'ESR-DT Mapping'!A:E,5,0),"MD")</f>
        <v xml:space="preserve">Felix O. Akinola </v>
      </c>
    </row>
    <row r="700" spans="1:18" x14ac:dyDescent="0.25">
      <c r="A700">
        <v>102192883</v>
      </c>
      <c r="B700" s="1" t="s">
        <v>8398</v>
      </c>
      <c r="C700" s="1" t="s">
        <v>8399</v>
      </c>
      <c r="D700" s="1" t="s">
        <v>13</v>
      </c>
      <c r="E700" s="1" t="s">
        <v>14</v>
      </c>
      <c r="F700" s="1" t="s">
        <v>9846</v>
      </c>
      <c r="G700">
        <v>542</v>
      </c>
      <c r="H700">
        <v>26685.37</v>
      </c>
      <c r="I700">
        <v>26293.5</v>
      </c>
      <c r="J700" s="1" t="s">
        <v>376</v>
      </c>
      <c r="K700">
        <v>1000259889</v>
      </c>
      <c r="L700" s="1" t="s">
        <v>8400</v>
      </c>
      <c r="N700" s="2">
        <v>45790</v>
      </c>
      <c r="O700">
        <f t="shared" si="10"/>
        <v>0</v>
      </c>
      <c r="P700">
        <f>IF(Customer_listing_Active_And_Suspended[[#This Row],[Current Bill]] &lt;= Customer_listing_Active_And_Suspended[[#This Row],[CURRENT PAYMENT]], 0,Customer_listing_Active_And_Suspended[[#This Row],[Current Bill]]-Customer_listing_Active_And_Suspended[[#This Row],[CURRENT PAYMENT]])</f>
        <v>26685.37</v>
      </c>
      <c r="Q700" s="1" t="str" cm="1">
        <f t="array" ref="Q700">_xlfn.SWITCH(TRUE,
H700 = 0, "Suspended",
M700 = 0, "Non Payment",
M700 &gt; H700, "Full Payment",
M700 &lt; H700, "Part Payment"
)</f>
        <v>Non Payment</v>
      </c>
      <c r="R700" s="1" t="str">
        <f>_xlfn.IFNA(VLOOKUP(K700,'ESR-DT Mapping'!A:E,5,0),"MD")</f>
        <v>Nnamdi Nzekwe</v>
      </c>
    </row>
    <row r="701" spans="1:18" x14ac:dyDescent="0.25">
      <c r="A701">
        <v>102191634</v>
      </c>
      <c r="B701" s="1" t="s">
        <v>6485</v>
      </c>
      <c r="C701" s="1" t="s">
        <v>6486</v>
      </c>
      <c r="D701" s="1" t="s">
        <v>13</v>
      </c>
      <c r="E701" s="1" t="s">
        <v>14</v>
      </c>
      <c r="F701" s="1" t="s">
        <v>9846</v>
      </c>
      <c r="G701">
        <v>544</v>
      </c>
      <c r="H701">
        <v>26783.84</v>
      </c>
      <c r="I701">
        <v>280491.81</v>
      </c>
      <c r="J701" s="1" t="s">
        <v>376</v>
      </c>
      <c r="K701">
        <v>1000259899</v>
      </c>
      <c r="L701" s="1" t="s">
        <v>6487</v>
      </c>
      <c r="N701" s="2">
        <v>42881</v>
      </c>
      <c r="O701">
        <f t="shared" si="10"/>
        <v>0</v>
      </c>
      <c r="P701">
        <f>IF(Customer_listing_Active_And_Suspended[[#This Row],[Current Bill]] &lt;= Customer_listing_Active_And_Suspended[[#This Row],[CURRENT PAYMENT]], 0,Customer_listing_Active_And_Suspended[[#This Row],[Current Bill]]-Customer_listing_Active_And_Suspended[[#This Row],[CURRENT PAYMENT]])</f>
        <v>26783.84</v>
      </c>
      <c r="Q701" s="1" t="str" cm="1">
        <f t="array" ref="Q701">_xlfn.SWITCH(TRUE,
H701 = 0, "Suspended",
M701 = 0, "Non Payment",
M701 &gt; H701, "Full Payment",
M701 &lt; H701, "Part Payment"
)</f>
        <v>Non Payment</v>
      </c>
      <c r="R701" s="1" t="str">
        <f>_xlfn.IFNA(VLOOKUP(K701,'ESR-DT Mapping'!A:E,5,0),"MD")</f>
        <v>Nnamdi Nzekwe</v>
      </c>
    </row>
    <row r="702" spans="1:18" x14ac:dyDescent="0.25">
      <c r="A702">
        <v>100537254</v>
      </c>
      <c r="B702" s="1" t="s">
        <v>9163</v>
      </c>
      <c r="C702" s="1" t="s">
        <v>9164</v>
      </c>
      <c r="D702" s="1" t="s">
        <v>13</v>
      </c>
      <c r="E702" s="1" t="s">
        <v>34</v>
      </c>
      <c r="F702" s="1" t="s">
        <v>9846</v>
      </c>
      <c r="G702">
        <v>0</v>
      </c>
      <c r="H702">
        <v>0</v>
      </c>
      <c r="I702">
        <v>77166.710000000006</v>
      </c>
      <c r="J702" s="1" t="s">
        <v>376</v>
      </c>
      <c r="K702">
        <v>1000259907</v>
      </c>
      <c r="L702" s="1" t="s">
        <v>9165</v>
      </c>
      <c r="N702" s="2"/>
      <c r="O702">
        <f t="shared" si="10"/>
        <v>0</v>
      </c>
      <c r="P702">
        <f>IF(Customer_listing_Active_And_Suspended[[#This Row],[Current Bill]] &lt;= Customer_listing_Active_And_Suspended[[#This Row],[CURRENT PAYMENT]], 0,Customer_listing_Active_And_Suspended[[#This Row],[Current Bill]]-Customer_listing_Active_And_Suspended[[#This Row],[CURRENT PAYMENT]])</f>
        <v>0</v>
      </c>
      <c r="Q702" s="1" t="str" cm="1">
        <f t="array" ref="Q702">_xlfn.SWITCH(TRUE,
H702 = 0, "Suspended",
M702 = 0, "Non Payment",
M702 &gt; H702, "Full Payment",
M702 &lt; H702, "Part Payment"
)</f>
        <v>Suspended</v>
      </c>
      <c r="R702" s="1" t="str">
        <f>_xlfn.IFNA(VLOOKUP(K702,'ESR-DT Mapping'!A:E,5,0),"MD")</f>
        <v>Nnamdi Nzekwe</v>
      </c>
    </row>
    <row r="703" spans="1:18" x14ac:dyDescent="0.25">
      <c r="A703">
        <v>100539804</v>
      </c>
      <c r="B703" s="1" t="s">
        <v>2606</v>
      </c>
      <c r="C703" s="1" t="s">
        <v>2607</v>
      </c>
      <c r="D703" s="1" t="s">
        <v>13</v>
      </c>
      <c r="E703" s="1" t="s">
        <v>14</v>
      </c>
      <c r="F703" s="1" t="s">
        <v>9846</v>
      </c>
      <c r="G703">
        <v>544</v>
      </c>
      <c r="H703">
        <v>26783.84</v>
      </c>
      <c r="I703">
        <v>773884.53</v>
      </c>
      <c r="J703" s="1" t="s">
        <v>376</v>
      </c>
      <c r="K703">
        <v>1000260127</v>
      </c>
      <c r="L703" s="1" t="s">
        <v>2608</v>
      </c>
      <c r="N703" s="2">
        <v>45551</v>
      </c>
      <c r="O703">
        <f t="shared" si="10"/>
        <v>0</v>
      </c>
      <c r="P703">
        <f>IF(Customer_listing_Active_And_Suspended[[#This Row],[Current Bill]] &lt;= Customer_listing_Active_And_Suspended[[#This Row],[CURRENT PAYMENT]], 0,Customer_listing_Active_And_Suspended[[#This Row],[Current Bill]]-Customer_listing_Active_And_Suspended[[#This Row],[CURRENT PAYMENT]])</f>
        <v>26783.84</v>
      </c>
      <c r="Q703" s="1" t="str" cm="1">
        <f t="array" ref="Q703">_xlfn.SWITCH(TRUE,
H703 = 0, "Suspended",
M703 = 0, "Non Payment",
M703 &gt; H703, "Full Payment",
M703 &lt; H703, "Part Payment"
)</f>
        <v>Non Payment</v>
      </c>
      <c r="R703" s="1" t="str">
        <f>_xlfn.IFNA(VLOOKUP(K703,'ESR-DT Mapping'!A:E,5,0),"MD")</f>
        <v>Nnamdi Nzekwe</v>
      </c>
    </row>
    <row r="704" spans="1:18" x14ac:dyDescent="0.25">
      <c r="A704">
        <v>100945425</v>
      </c>
      <c r="B704" s="1" t="s">
        <v>9290</v>
      </c>
      <c r="C704" s="1" t="s">
        <v>9291</v>
      </c>
      <c r="D704" s="1" t="s">
        <v>13</v>
      </c>
      <c r="E704" s="1" t="s">
        <v>34</v>
      </c>
      <c r="F704" s="1" t="s">
        <v>9846</v>
      </c>
      <c r="G704">
        <v>0</v>
      </c>
      <c r="H704">
        <v>0</v>
      </c>
      <c r="I704">
        <v>85745.06</v>
      </c>
      <c r="J704" s="1" t="s">
        <v>376</v>
      </c>
      <c r="K704">
        <v>1000260127</v>
      </c>
      <c r="L704" s="1" t="s">
        <v>2608</v>
      </c>
      <c r="N704" s="2"/>
      <c r="O704">
        <f t="shared" si="10"/>
        <v>0</v>
      </c>
      <c r="P704">
        <f>IF(Customer_listing_Active_And_Suspended[[#This Row],[Current Bill]] &lt;= Customer_listing_Active_And_Suspended[[#This Row],[CURRENT PAYMENT]], 0,Customer_listing_Active_And_Suspended[[#This Row],[Current Bill]]-Customer_listing_Active_And_Suspended[[#This Row],[CURRENT PAYMENT]])</f>
        <v>0</v>
      </c>
      <c r="Q704" s="1" t="str" cm="1">
        <f t="array" ref="Q704">_xlfn.SWITCH(TRUE,
H704 = 0, "Suspended",
M704 = 0, "Non Payment",
M704 &gt; H704, "Full Payment",
M704 &lt; H704, "Part Payment"
)</f>
        <v>Suspended</v>
      </c>
      <c r="R704" s="1" t="str">
        <f>_xlfn.IFNA(VLOOKUP(K704,'ESR-DT Mapping'!A:E,5,0),"MD")</f>
        <v>Nnamdi Nzekwe</v>
      </c>
    </row>
    <row r="705" spans="1:18" x14ac:dyDescent="0.25">
      <c r="A705">
        <v>100539927</v>
      </c>
      <c r="B705" s="1" t="s">
        <v>5262</v>
      </c>
      <c r="C705" s="1" t="s">
        <v>5263</v>
      </c>
      <c r="D705" s="1" t="s">
        <v>13</v>
      </c>
      <c r="E705" s="1" t="s">
        <v>34</v>
      </c>
      <c r="F705" s="1" t="s">
        <v>9846</v>
      </c>
      <c r="G705">
        <v>0</v>
      </c>
      <c r="H705">
        <v>0</v>
      </c>
      <c r="I705">
        <v>0</v>
      </c>
      <c r="J705" s="1" t="s">
        <v>376</v>
      </c>
      <c r="K705">
        <v>1000260127</v>
      </c>
      <c r="L705" s="1" t="s">
        <v>2608</v>
      </c>
      <c r="N705" s="2"/>
      <c r="O705">
        <f t="shared" si="10"/>
        <v>0</v>
      </c>
      <c r="P705">
        <f>IF(Customer_listing_Active_And_Suspended[[#This Row],[Current Bill]] &lt;= Customer_listing_Active_And_Suspended[[#This Row],[CURRENT PAYMENT]], 0,Customer_listing_Active_And_Suspended[[#This Row],[Current Bill]]-Customer_listing_Active_And_Suspended[[#This Row],[CURRENT PAYMENT]])</f>
        <v>0</v>
      </c>
      <c r="Q705" s="1" t="str" cm="1">
        <f t="array" ref="Q705">_xlfn.SWITCH(TRUE,
H705 = 0, "Suspended",
M705 = 0, "Non Payment",
M705 &gt; H705, "Full Payment",
M705 &lt; H705, "Part Payment"
)</f>
        <v>Suspended</v>
      </c>
      <c r="R705" s="1" t="str">
        <f>_xlfn.IFNA(VLOOKUP(K705,'ESR-DT Mapping'!A:E,5,0),"MD")</f>
        <v>Nnamdi Nzekwe</v>
      </c>
    </row>
    <row r="706" spans="1:18" x14ac:dyDescent="0.25">
      <c r="A706">
        <v>102718827</v>
      </c>
      <c r="B706" s="1" t="s">
        <v>5620</v>
      </c>
      <c r="C706" s="1" t="s">
        <v>5621</v>
      </c>
      <c r="D706" s="1" t="s">
        <v>13</v>
      </c>
      <c r="E706" s="1" t="s">
        <v>34</v>
      </c>
      <c r="F706" s="1" t="s">
        <v>9846</v>
      </c>
      <c r="G706">
        <v>0</v>
      </c>
      <c r="H706">
        <v>0</v>
      </c>
      <c r="I706">
        <v>20137.11</v>
      </c>
      <c r="J706" s="1" t="s">
        <v>376</v>
      </c>
      <c r="K706">
        <v>1000260132</v>
      </c>
      <c r="L706" s="1" t="s">
        <v>1666</v>
      </c>
      <c r="N706" s="2"/>
      <c r="O706">
        <f t="shared" ref="O706:O769" si="11">IF(M706 &gt; H706, M706 - H706, 0)</f>
        <v>0</v>
      </c>
      <c r="P706">
        <f>IF(Customer_listing_Active_And_Suspended[[#This Row],[Current Bill]] &lt;= Customer_listing_Active_And_Suspended[[#This Row],[CURRENT PAYMENT]], 0,Customer_listing_Active_And_Suspended[[#This Row],[Current Bill]]-Customer_listing_Active_And_Suspended[[#This Row],[CURRENT PAYMENT]])</f>
        <v>0</v>
      </c>
      <c r="Q706" s="1" t="str" cm="1">
        <f t="array" ref="Q706">_xlfn.SWITCH(TRUE,
H706 = 0, "Suspended",
M706 = 0, "Non Payment",
M706 &gt; H706, "Full Payment",
M706 &lt; H706, "Part Payment"
)</f>
        <v>Suspended</v>
      </c>
      <c r="R706" s="1" t="str">
        <f>_xlfn.IFNA(VLOOKUP(K706,'ESR-DT Mapping'!A:E,5,0),"MD")</f>
        <v xml:space="preserve">Felix O. Akinola </v>
      </c>
    </row>
    <row r="707" spans="1:18" x14ac:dyDescent="0.25">
      <c r="A707">
        <v>102741019</v>
      </c>
      <c r="B707" s="1" t="s">
        <v>1664</v>
      </c>
      <c r="C707" s="1" t="s">
        <v>1665</v>
      </c>
      <c r="D707" s="1" t="s">
        <v>13</v>
      </c>
      <c r="E707" s="1" t="s">
        <v>14</v>
      </c>
      <c r="F707" s="1" t="s">
        <v>9846</v>
      </c>
      <c r="G707">
        <v>544</v>
      </c>
      <c r="H707">
        <v>26783.84</v>
      </c>
      <c r="I707">
        <v>203779.82</v>
      </c>
      <c r="J707" s="1" t="s">
        <v>376</v>
      </c>
      <c r="K707">
        <v>1000260132</v>
      </c>
      <c r="L707" s="1" t="s">
        <v>1666</v>
      </c>
      <c r="N707" s="2">
        <v>45799</v>
      </c>
      <c r="O707">
        <f t="shared" si="11"/>
        <v>0</v>
      </c>
      <c r="P707">
        <f>IF(Customer_listing_Active_And_Suspended[[#This Row],[Current Bill]] &lt;= Customer_listing_Active_And_Suspended[[#This Row],[CURRENT PAYMENT]], 0,Customer_listing_Active_And_Suspended[[#This Row],[Current Bill]]-Customer_listing_Active_And_Suspended[[#This Row],[CURRENT PAYMENT]])</f>
        <v>26783.84</v>
      </c>
      <c r="Q707" s="1" t="str" cm="1">
        <f t="array" ref="Q707">_xlfn.SWITCH(TRUE,
H707 = 0, "Suspended",
M707 = 0, "Non Payment",
M707 &gt; H707, "Full Payment",
M707 &lt; H707, "Part Payment"
)</f>
        <v>Non Payment</v>
      </c>
      <c r="R707" s="1" t="str">
        <f>_xlfn.IFNA(VLOOKUP(K707,'ESR-DT Mapping'!A:E,5,0),"MD")</f>
        <v xml:space="preserve">Felix O. Akinola </v>
      </c>
    </row>
    <row r="708" spans="1:18" x14ac:dyDescent="0.25">
      <c r="A708">
        <v>102741018</v>
      </c>
      <c r="B708" s="1" t="s">
        <v>1664</v>
      </c>
      <c r="C708" s="1" t="s">
        <v>1665</v>
      </c>
      <c r="D708" s="1" t="s">
        <v>13</v>
      </c>
      <c r="E708" s="1" t="s">
        <v>14</v>
      </c>
      <c r="F708" s="1" t="s">
        <v>9846</v>
      </c>
      <c r="G708">
        <v>544</v>
      </c>
      <c r="H708">
        <v>26783.84</v>
      </c>
      <c r="I708">
        <v>24784.82</v>
      </c>
      <c r="J708" s="1" t="s">
        <v>376</v>
      </c>
      <c r="K708">
        <v>1000260132</v>
      </c>
      <c r="L708" s="1" t="s">
        <v>1666</v>
      </c>
      <c r="N708" s="2">
        <v>45807</v>
      </c>
      <c r="O708">
        <f t="shared" si="11"/>
        <v>0</v>
      </c>
      <c r="P708">
        <f>IF(Customer_listing_Active_And_Suspended[[#This Row],[Current Bill]] &lt;= Customer_listing_Active_And_Suspended[[#This Row],[CURRENT PAYMENT]], 0,Customer_listing_Active_And_Suspended[[#This Row],[Current Bill]]-Customer_listing_Active_And_Suspended[[#This Row],[CURRENT PAYMENT]])</f>
        <v>26783.84</v>
      </c>
      <c r="Q708" s="1" t="str" cm="1">
        <f t="array" ref="Q708">_xlfn.SWITCH(TRUE,
H708 = 0, "Suspended",
M708 = 0, "Non Payment",
M708 &gt; H708, "Full Payment",
M708 &lt; H708, "Part Payment"
)</f>
        <v>Non Payment</v>
      </c>
      <c r="R708" s="1" t="str">
        <f>_xlfn.IFNA(VLOOKUP(K708,'ESR-DT Mapping'!A:E,5,0),"MD")</f>
        <v xml:space="preserve">Felix O. Akinola </v>
      </c>
    </row>
    <row r="709" spans="1:18" x14ac:dyDescent="0.25">
      <c r="A709">
        <v>102741021</v>
      </c>
      <c r="B709" s="1" t="s">
        <v>1664</v>
      </c>
      <c r="C709" s="1" t="s">
        <v>1665</v>
      </c>
      <c r="D709" s="1" t="s">
        <v>13</v>
      </c>
      <c r="E709" s="1" t="s">
        <v>14</v>
      </c>
      <c r="F709" s="1" t="s">
        <v>9846</v>
      </c>
      <c r="G709">
        <v>544</v>
      </c>
      <c r="H709">
        <v>26783.84</v>
      </c>
      <c r="I709">
        <v>29729.82</v>
      </c>
      <c r="J709" s="1" t="s">
        <v>376</v>
      </c>
      <c r="K709">
        <v>1000260132</v>
      </c>
      <c r="L709" s="1" t="s">
        <v>1666</v>
      </c>
      <c r="M709">
        <v>28000</v>
      </c>
      <c r="N709" s="2">
        <v>45831</v>
      </c>
      <c r="O709">
        <f t="shared" si="11"/>
        <v>1216.1599999999999</v>
      </c>
      <c r="P709">
        <f>IF(Customer_listing_Active_And_Suspended[[#This Row],[Current Bill]] &lt;= Customer_listing_Active_And_Suspended[[#This Row],[CURRENT PAYMENT]], 0,Customer_listing_Active_And_Suspended[[#This Row],[Current Bill]]-Customer_listing_Active_And_Suspended[[#This Row],[CURRENT PAYMENT]])</f>
        <v>0</v>
      </c>
      <c r="Q709" s="1" t="str" cm="1">
        <f t="array" ref="Q709">_xlfn.SWITCH(TRUE,
H709 = 0, "Suspended",
M709 = 0, "Non Payment",
M709 &gt; H709, "Full Payment",
M709 &lt; H709, "Part Payment"
)</f>
        <v>Full Payment</v>
      </c>
      <c r="R709" s="1" t="str">
        <f>_xlfn.IFNA(VLOOKUP(K709,'ESR-DT Mapping'!A:E,5,0),"MD")</f>
        <v xml:space="preserve">Felix O. Akinola </v>
      </c>
    </row>
    <row r="710" spans="1:18" x14ac:dyDescent="0.25">
      <c r="A710">
        <v>102741020</v>
      </c>
      <c r="B710" s="1" t="s">
        <v>1664</v>
      </c>
      <c r="C710" s="1" t="s">
        <v>1665</v>
      </c>
      <c r="D710" s="1" t="s">
        <v>13</v>
      </c>
      <c r="E710" s="1" t="s">
        <v>14</v>
      </c>
      <c r="F710" s="1" t="s">
        <v>9846</v>
      </c>
      <c r="G710">
        <v>544</v>
      </c>
      <c r="H710">
        <v>26783.84</v>
      </c>
      <c r="I710">
        <v>39779.82</v>
      </c>
      <c r="J710" s="1" t="s">
        <v>376</v>
      </c>
      <c r="K710">
        <v>1000260132</v>
      </c>
      <c r="L710" s="1" t="s">
        <v>1666</v>
      </c>
      <c r="N710" s="2">
        <v>45797</v>
      </c>
      <c r="O710">
        <f t="shared" si="11"/>
        <v>0</v>
      </c>
      <c r="P710">
        <f>IF(Customer_listing_Active_And_Suspended[[#This Row],[Current Bill]] &lt;= Customer_listing_Active_And_Suspended[[#This Row],[CURRENT PAYMENT]], 0,Customer_listing_Active_And_Suspended[[#This Row],[Current Bill]]-Customer_listing_Active_And_Suspended[[#This Row],[CURRENT PAYMENT]])</f>
        <v>26783.84</v>
      </c>
      <c r="Q710" s="1" t="str" cm="1">
        <f t="array" ref="Q710">_xlfn.SWITCH(TRUE,
H710 = 0, "Suspended",
M710 = 0, "Non Payment",
M710 &gt; H710, "Full Payment",
M710 &lt; H710, "Part Payment"
)</f>
        <v>Non Payment</v>
      </c>
      <c r="R710" s="1" t="str">
        <f>_xlfn.IFNA(VLOOKUP(K710,'ESR-DT Mapping'!A:E,5,0),"MD")</f>
        <v xml:space="preserve">Felix O. Akinola </v>
      </c>
    </row>
    <row r="711" spans="1:18" x14ac:dyDescent="0.25">
      <c r="A711">
        <v>101821262</v>
      </c>
      <c r="B711" s="1" t="s">
        <v>5622</v>
      </c>
      <c r="C711" s="1" t="s">
        <v>5623</v>
      </c>
      <c r="D711" s="1" t="s">
        <v>13</v>
      </c>
      <c r="E711" s="1" t="s">
        <v>34</v>
      </c>
      <c r="F711" s="1" t="s">
        <v>9846</v>
      </c>
      <c r="G711">
        <v>0</v>
      </c>
      <c r="H711">
        <v>0</v>
      </c>
      <c r="I711">
        <v>329843.51</v>
      </c>
      <c r="J711" s="1" t="s">
        <v>376</v>
      </c>
      <c r="K711">
        <v>1000260132</v>
      </c>
      <c r="L711" s="1" t="s">
        <v>1666</v>
      </c>
      <c r="N711" s="2"/>
      <c r="O711">
        <f t="shared" si="11"/>
        <v>0</v>
      </c>
      <c r="P711">
        <f>IF(Customer_listing_Active_And_Suspended[[#This Row],[Current Bill]] &lt;= Customer_listing_Active_And_Suspended[[#This Row],[CURRENT PAYMENT]], 0,Customer_listing_Active_And_Suspended[[#This Row],[Current Bill]]-Customer_listing_Active_And_Suspended[[#This Row],[CURRENT PAYMENT]])</f>
        <v>0</v>
      </c>
      <c r="Q711" s="1" t="str" cm="1">
        <f t="array" ref="Q711">_xlfn.SWITCH(TRUE,
H711 = 0, "Suspended",
M711 = 0, "Non Payment",
M711 &gt; H711, "Full Payment",
M711 &lt; H711, "Part Payment"
)</f>
        <v>Suspended</v>
      </c>
      <c r="R711" s="1" t="str">
        <f>_xlfn.IFNA(VLOOKUP(K711,'ESR-DT Mapping'!A:E,5,0),"MD")</f>
        <v xml:space="preserve">Felix O. Akinola </v>
      </c>
    </row>
    <row r="712" spans="1:18" x14ac:dyDescent="0.25">
      <c r="A712">
        <v>102723560</v>
      </c>
      <c r="B712" s="1" t="s">
        <v>9013</v>
      </c>
      <c r="C712" s="1" t="s">
        <v>9014</v>
      </c>
      <c r="D712" s="1" t="s">
        <v>13</v>
      </c>
      <c r="E712" s="1" t="s">
        <v>34</v>
      </c>
      <c r="F712" s="1" t="s">
        <v>9846</v>
      </c>
      <c r="G712">
        <v>0</v>
      </c>
      <c r="H712">
        <v>0</v>
      </c>
      <c r="I712">
        <v>117325.88</v>
      </c>
      <c r="J712" s="1" t="s">
        <v>376</v>
      </c>
      <c r="K712">
        <v>1000260132</v>
      </c>
      <c r="L712" s="1" t="s">
        <v>1666</v>
      </c>
      <c r="N712" s="2"/>
      <c r="O712">
        <f t="shared" si="11"/>
        <v>0</v>
      </c>
      <c r="P712">
        <f>IF(Customer_listing_Active_And_Suspended[[#This Row],[Current Bill]] &lt;= Customer_listing_Active_And_Suspended[[#This Row],[CURRENT PAYMENT]], 0,Customer_listing_Active_And_Suspended[[#This Row],[Current Bill]]-Customer_listing_Active_And_Suspended[[#This Row],[CURRENT PAYMENT]])</f>
        <v>0</v>
      </c>
      <c r="Q712" s="1" t="str" cm="1">
        <f t="array" ref="Q712">_xlfn.SWITCH(TRUE,
H712 = 0, "Suspended",
M712 = 0, "Non Payment",
M712 &gt; H712, "Full Payment",
M712 &lt; H712, "Part Payment"
)</f>
        <v>Suspended</v>
      </c>
      <c r="R712" s="1" t="str">
        <f>_xlfn.IFNA(VLOOKUP(K712,'ESR-DT Mapping'!A:E,5,0),"MD")</f>
        <v xml:space="preserve">Felix O. Akinola </v>
      </c>
    </row>
    <row r="713" spans="1:18" x14ac:dyDescent="0.25">
      <c r="A713">
        <v>102706543</v>
      </c>
      <c r="B713" s="1" t="s">
        <v>8835</v>
      </c>
      <c r="C713" s="1" t="s">
        <v>8836</v>
      </c>
      <c r="D713" s="1" t="s">
        <v>13</v>
      </c>
      <c r="E713" s="1" t="s">
        <v>34</v>
      </c>
      <c r="F713" s="1" t="s">
        <v>9846</v>
      </c>
      <c r="G713">
        <v>0</v>
      </c>
      <c r="H713">
        <v>0</v>
      </c>
      <c r="I713">
        <v>49113.599999999999</v>
      </c>
      <c r="J713" s="1" t="s">
        <v>376</v>
      </c>
      <c r="K713">
        <v>1000260132</v>
      </c>
      <c r="L713" s="1" t="s">
        <v>1666</v>
      </c>
      <c r="N713" s="2"/>
      <c r="O713">
        <f t="shared" si="11"/>
        <v>0</v>
      </c>
      <c r="P713">
        <f>IF(Customer_listing_Active_And_Suspended[[#This Row],[Current Bill]] &lt;= Customer_listing_Active_And_Suspended[[#This Row],[CURRENT PAYMENT]], 0,Customer_listing_Active_And_Suspended[[#This Row],[Current Bill]]-Customer_listing_Active_And_Suspended[[#This Row],[CURRENT PAYMENT]])</f>
        <v>0</v>
      </c>
      <c r="Q713" s="1" t="str" cm="1">
        <f t="array" ref="Q713">_xlfn.SWITCH(TRUE,
H713 = 0, "Suspended",
M713 = 0, "Non Payment",
M713 &gt; H713, "Full Payment",
M713 &lt; H713, "Part Payment"
)</f>
        <v>Suspended</v>
      </c>
      <c r="R713" s="1" t="str">
        <f>_xlfn.IFNA(VLOOKUP(K713,'ESR-DT Mapping'!A:E,5,0),"MD")</f>
        <v xml:space="preserve">Felix O. Akinola </v>
      </c>
    </row>
    <row r="714" spans="1:18" x14ac:dyDescent="0.25">
      <c r="A714">
        <v>101661442</v>
      </c>
      <c r="B714" s="1" t="s">
        <v>3829</v>
      </c>
      <c r="C714" s="1" t="s">
        <v>3830</v>
      </c>
      <c r="D714" s="1" t="s">
        <v>13</v>
      </c>
      <c r="E714" s="1" t="s">
        <v>14</v>
      </c>
      <c r="F714" s="1" t="s">
        <v>9846</v>
      </c>
      <c r="G714">
        <v>544</v>
      </c>
      <c r="H714">
        <v>26783.84</v>
      </c>
      <c r="I714">
        <v>26028.93</v>
      </c>
      <c r="J714" s="1" t="s">
        <v>376</v>
      </c>
      <c r="K714">
        <v>1001600950</v>
      </c>
      <c r="L714" s="1" t="s">
        <v>3831</v>
      </c>
      <c r="N714" s="2">
        <v>45801</v>
      </c>
      <c r="O714">
        <f t="shared" si="11"/>
        <v>0</v>
      </c>
      <c r="P714">
        <f>IF(Customer_listing_Active_And_Suspended[[#This Row],[Current Bill]] &lt;= Customer_listing_Active_And_Suspended[[#This Row],[CURRENT PAYMENT]], 0,Customer_listing_Active_And_Suspended[[#This Row],[Current Bill]]-Customer_listing_Active_And_Suspended[[#This Row],[CURRENT PAYMENT]])</f>
        <v>26783.84</v>
      </c>
      <c r="Q714" s="1" t="str" cm="1">
        <f t="array" ref="Q714">_xlfn.SWITCH(TRUE,
H714 = 0, "Suspended",
M714 = 0, "Non Payment",
M714 &gt; H714, "Full Payment",
M714 &lt; H714, "Part Payment"
)</f>
        <v>Non Payment</v>
      </c>
      <c r="R714" s="1" t="str">
        <f>_xlfn.IFNA(VLOOKUP(K714,'ESR-DT Mapping'!A:E,5,0),"MD")</f>
        <v xml:space="preserve">Felix O. Akinola </v>
      </c>
    </row>
    <row r="715" spans="1:18" x14ac:dyDescent="0.25">
      <c r="A715">
        <v>100526435</v>
      </c>
      <c r="B715" s="1" t="s">
        <v>9061</v>
      </c>
      <c r="C715" s="1" t="s">
        <v>9062</v>
      </c>
      <c r="D715" s="1" t="s">
        <v>437</v>
      </c>
      <c r="E715" s="1" t="s">
        <v>14</v>
      </c>
      <c r="F715" s="1" t="s">
        <v>9847</v>
      </c>
      <c r="G715">
        <v>2310</v>
      </c>
      <c r="H715">
        <v>132630.38</v>
      </c>
      <c r="I715">
        <v>489302.28</v>
      </c>
      <c r="J715" s="1" t="s">
        <v>376</v>
      </c>
      <c r="K715">
        <v>1001600972</v>
      </c>
      <c r="L715" s="1" t="s">
        <v>2099</v>
      </c>
      <c r="N715" s="2"/>
      <c r="O715">
        <f t="shared" si="11"/>
        <v>0</v>
      </c>
      <c r="P715">
        <f>IF(Customer_listing_Active_And_Suspended[[#This Row],[Current Bill]] &lt;= Customer_listing_Active_And_Suspended[[#This Row],[CURRENT PAYMENT]], 0,Customer_listing_Active_And_Suspended[[#This Row],[Current Bill]]-Customer_listing_Active_And_Suspended[[#This Row],[CURRENT PAYMENT]])</f>
        <v>132630.38</v>
      </c>
      <c r="Q715" s="1" t="str" cm="1">
        <f t="array" ref="Q715">_xlfn.SWITCH(TRUE,
H715 = 0, "Suspended",
M715 = 0, "Non Payment",
M715 &gt; H715, "Full Payment",
M715 &lt; H715, "Part Payment"
)</f>
        <v>Non Payment</v>
      </c>
      <c r="R715" s="1" t="str">
        <f>_xlfn.IFNA(VLOOKUP(K715,'ESR-DT Mapping'!A:E,5,0),"MD")</f>
        <v>Titilope Enitan Emmanuel</v>
      </c>
    </row>
    <row r="716" spans="1:18" x14ac:dyDescent="0.25">
      <c r="A716">
        <v>101449887</v>
      </c>
      <c r="B716" s="1" t="s">
        <v>7298</v>
      </c>
      <c r="C716" s="1" t="s">
        <v>7299</v>
      </c>
      <c r="D716" s="1" t="s">
        <v>13</v>
      </c>
      <c r="E716" s="1" t="s">
        <v>34</v>
      </c>
      <c r="F716" s="1" t="s">
        <v>9846</v>
      </c>
      <c r="G716">
        <v>0</v>
      </c>
      <c r="H716">
        <v>0</v>
      </c>
      <c r="I716">
        <v>0</v>
      </c>
      <c r="J716" s="1" t="s">
        <v>376</v>
      </c>
      <c r="K716">
        <v>1001600972</v>
      </c>
      <c r="L716" s="1" t="s">
        <v>2099</v>
      </c>
      <c r="N716" s="2"/>
      <c r="O716">
        <f t="shared" si="11"/>
        <v>0</v>
      </c>
      <c r="P716">
        <f>IF(Customer_listing_Active_And_Suspended[[#This Row],[Current Bill]] &lt;= Customer_listing_Active_And_Suspended[[#This Row],[CURRENT PAYMENT]], 0,Customer_listing_Active_And_Suspended[[#This Row],[Current Bill]]-Customer_listing_Active_And_Suspended[[#This Row],[CURRENT PAYMENT]])</f>
        <v>0</v>
      </c>
      <c r="Q716" s="1" t="str" cm="1">
        <f t="array" ref="Q716">_xlfn.SWITCH(TRUE,
H716 = 0, "Suspended",
M716 = 0, "Non Payment",
M716 &gt; H716, "Full Payment",
M716 &lt; H716, "Part Payment"
)</f>
        <v>Suspended</v>
      </c>
      <c r="R716" s="1" t="str">
        <f>_xlfn.IFNA(VLOOKUP(K716,'ESR-DT Mapping'!A:E,5,0),"MD")</f>
        <v>Titilope Enitan Emmanuel</v>
      </c>
    </row>
    <row r="717" spans="1:18" x14ac:dyDescent="0.25">
      <c r="A717">
        <v>100537737</v>
      </c>
      <c r="B717" s="1" t="s">
        <v>7304</v>
      </c>
      <c r="C717" s="1" t="s">
        <v>7305</v>
      </c>
      <c r="D717" s="1" t="s">
        <v>13</v>
      </c>
      <c r="E717" s="1" t="s">
        <v>34</v>
      </c>
      <c r="F717" s="1" t="s">
        <v>9846</v>
      </c>
      <c r="G717">
        <v>0</v>
      </c>
      <c r="H717">
        <v>0</v>
      </c>
      <c r="I717">
        <v>1395813.88</v>
      </c>
      <c r="J717" s="1" t="s">
        <v>376</v>
      </c>
      <c r="K717">
        <v>1001600972</v>
      </c>
      <c r="L717" s="1" t="s">
        <v>2099</v>
      </c>
      <c r="N717" s="2"/>
      <c r="O717">
        <f t="shared" si="11"/>
        <v>0</v>
      </c>
      <c r="P717">
        <f>IF(Customer_listing_Active_And_Suspended[[#This Row],[Current Bill]] &lt;= Customer_listing_Active_And_Suspended[[#This Row],[CURRENT PAYMENT]], 0,Customer_listing_Active_And_Suspended[[#This Row],[Current Bill]]-Customer_listing_Active_And_Suspended[[#This Row],[CURRENT PAYMENT]])</f>
        <v>0</v>
      </c>
      <c r="Q717" s="1" t="str" cm="1">
        <f t="array" ref="Q717">_xlfn.SWITCH(TRUE,
H717 = 0, "Suspended",
M717 = 0, "Non Payment",
M717 &gt; H717, "Full Payment",
M717 &lt; H717, "Part Payment"
)</f>
        <v>Suspended</v>
      </c>
      <c r="R717" s="1" t="str">
        <f>_xlfn.IFNA(VLOOKUP(K717,'ESR-DT Mapping'!A:E,5,0),"MD")</f>
        <v>Titilope Enitan Emmanuel</v>
      </c>
    </row>
    <row r="718" spans="1:18" x14ac:dyDescent="0.25">
      <c r="A718">
        <v>102882544</v>
      </c>
      <c r="B718" s="1" t="s">
        <v>2097</v>
      </c>
      <c r="C718" s="1" t="s">
        <v>2098</v>
      </c>
      <c r="D718" s="1" t="s">
        <v>437</v>
      </c>
      <c r="E718" s="1" t="s">
        <v>14</v>
      </c>
      <c r="F718" s="1" t="s">
        <v>9847</v>
      </c>
      <c r="G718">
        <v>5415</v>
      </c>
      <c r="H718">
        <v>310906.28999999998</v>
      </c>
      <c r="I718">
        <v>310906.28999999998</v>
      </c>
      <c r="J718" s="1" t="s">
        <v>376</v>
      </c>
      <c r="K718">
        <v>1001600972</v>
      </c>
      <c r="L718" s="1" t="s">
        <v>2099</v>
      </c>
      <c r="N718" s="2"/>
      <c r="O718">
        <f t="shared" si="11"/>
        <v>0</v>
      </c>
      <c r="P718">
        <f>IF(Customer_listing_Active_And_Suspended[[#This Row],[Current Bill]] &lt;= Customer_listing_Active_And_Suspended[[#This Row],[CURRENT PAYMENT]], 0,Customer_listing_Active_And_Suspended[[#This Row],[Current Bill]]-Customer_listing_Active_And_Suspended[[#This Row],[CURRENT PAYMENT]])</f>
        <v>310906.28999999998</v>
      </c>
      <c r="Q718" s="1" t="str" cm="1">
        <f t="array" ref="Q718">_xlfn.SWITCH(TRUE,
H718 = 0, "Suspended",
M718 = 0, "Non Payment",
M718 &gt; H718, "Full Payment",
M718 &lt; H718, "Part Payment"
)</f>
        <v>Non Payment</v>
      </c>
      <c r="R718" s="1" t="str">
        <f>_xlfn.IFNA(VLOOKUP(K718,'ESR-DT Mapping'!A:E,5,0),"MD")</f>
        <v>Titilope Enitan Emmanuel</v>
      </c>
    </row>
    <row r="719" spans="1:18" x14ac:dyDescent="0.25">
      <c r="A719">
        <v>100526346</v>
      </c>
      <c r="B719" s="1" t="s">
        <v>7906</v>
      </c>
      <c r="C719" s="1" t="s">
        <v>7907</v>
      </c>
      <c r="D719" s="1" t="s">
        <v>13</v>
      </c>
      <c r="E719" s="1" t="s">
        <v>34</v>
      </c>
      <c r="F719" s="1" t="s">
        <v>9846</v>
      </c>
      <c r="G719">
        <v>0</v>
      </c>
      <c r="H719">
        <v>0</v>
      </c>
      <c r="I719">
        <v>911639.78</v>
      </c>
      <c r="J719" s="1" t="s">
        <v>376</v>
      </c>
      <c r="K719">
        <v>1001600972</v>
      </c>
      <c r="L719" s="1" t="s">
        <v>2099</v>
      </c>
      <c r="N719" s="2"/>
      <c r="O719">
        <f t="shared" si="11"/>
        <v>0</v>
      </c>
      <c r="P719">
        <f>IF(Customer_listing_Active_And_Suspended[[#This Row],[Current Bill]] &lt;= Customer_listing_Active_And_Suspended[[#This Row],[CURRENT PAYMENT]], 0,Customer_listing_Active_And_Suspended[[#This Row],[Current Bill]]-Customer_listing_Active_And_Suspended[[#This Row],[CURRENT PAYMENT]])</f>
        <v>0</v>
      </c>
      <c r="Q719" s="1" t="str" cm="1">
        <f t="array" ref="Q719">_xlfn.SWITCH(TRUE,
H719 = 0, "Suspended",
M719 = 0, "Non Payment",
M719 &gt; H719, "Full Payment",
M719 &lt; H719, "Part Payment"
)</f>
        <v>Suspended</v>
      </c>
      <c r="R719" s="1" t="str">
        <f>_xlfn.IFNA(VLOOKUP(K719,'ESR-DT Mapping'!A:E,5,0),"MD")</f>
        <v>Titilope Enitan Emmanuel</v>
      </c>
    </row>
    <row r="720" spans="1:18" x14ac:dyDescent="0.25">
      <c r="A720">
        <v>101645427</v>
      </c>
      <c r="B720" s="1" t="s">
        <v>4010</v>
      </c>
      <c r="C720" s="1" t="s">
        <v>4011</v>
      </c>
      <c r="D720" s="1" t="s">
        <v>13</v>
      </c>
      <c r="E720" s="1" t="s">
        <v>34</v>
      </c>
      <c r="F720" s="1" t="s">
        <v>9846</v>
      </c>
      <c r="G720">
        <v>0</v>
      </c>
      <c r="H720">
        <v>0</v>
      </c>
      <c r="I720">
        <v>563499</v>
      </c>
      <c r="J720" s="1" t="s">
        <v>376</v>
      </c>
      <c r="K720">
        <v>1001600972</v>
      </c>
      <c r="L720" s="1" t="s">
        <v>2099</v>
      </c>
      <c r="N720" s="2"/>
      <c r="O720">
        <f t="shared" si="11"/>
        <v>0</v>
      </c>
      <c r="P720">
        <f>IF(Customer_listing_Active_And_Suspended[[#This Row],[Current Bill]] &lt;= Customer_listing_Active_And_Suspended[[#This Row],[CURRENT PAYMENT]], 0,Customer_listing_Active_And_Suspended[[#This Row],[Current Bill]]-Customer_listing_Active_And_Suspended[[#This Row],[CURRENT PAYMENT]])</f>
        <v>0</v>
      </c>
      <c r="Q720" s="1" t="str" cm="1">
        <f t="array" ref="Q720">_xlfn.SWITCH(TRUE,
H720 = 0, "Suspended",
M720 = 0, "Non Payment",
M720 &gt; H720, "Full Payment",
M720 &lt; H720, "Part Payment"
)</f>
        <v>Suspended</v>
      </c>
      <c r="R720" s="1" t="str">
        <f>_xlfn.IFNA(VLOOKUP(K720,'ESR-DT Mapping'!A:E,5,0),"MD")</f>
        <v>Titilope Enitan Emmanuel</v>
      </c>
    </row>
    <row r="721" spans="1:18" x14ac:dyDescent="0.25">
      <c r="A721">
        <v>100526339</v>
      </c>
      <c r="B721" s="1" t="s">
        <v>4010</v>
      </c>
      <c r="C721" s="1" t="s">
        <v>4011</v>
      </c>
      <c r="D721" s="1" t="s">
        <v>13</v>
      </c>
      <c r="E721" s="1" t="s">
        <v>14</v>
      </c>
      <c r="F721" s="1" t="s">
        <v>9846</v>
      </c>
      <c r="G721">
        <v>544</v>
      </c>
      <c r="H721">
        <v>26783.84</v>
      </c>
      <c r="I721">
        <v>1148662</v>
      </c>
      <c r="J721" s="1" t="s">
        <v>376</v>
      </c>
      <c r="K721">
        <v>1001600972</v>
      </c>
      <c r="L721" s="1" t="s">
        <v>2099</v>
      </c>
      <c r="M721">
        <v>40000</v>
      </c>
      <c r="N721" s="2">
        <v>45831</v>
      </c>
      <c r="O721">
        <f t="shared" si="11"/>
        <v>13216.16</v>
      </c>
      <c r="P721">
        <f>IF(Customer_listing_Active_And_Suspended[[#This Row],[Current Bill]] &lt;= Customer_listing_Active_And_Suspended[[#This Row],[CURRENT PAYMENT]], 0,Customer_listing_Active_And_Suspended[[#This Row],[Current Bill]]-Customer_listing_Active_And_Suspended[[#This Row],[CURRENT PAYMENT]])</f>
        <v>0</v>
      </c>
      <c r="Q721" s="1" t="str" cm="1">
        <f t="array" ref="Q721">_xlfn.SWITCH(TRUE,
H721 = 0, "Suspended",
M721 = 0, "Non Payment",
M721 &gt; H721, "Full Payment",
M721 &lt; H721, "Part Payment"
)</f>
        <v>Full Payment</v>
      </c>
      <c r="R721" s="1" t="str">
        <f>_xlfn.IFNA(VLOOKUP(K721,'ESR-DT Mapping'!A:E,5,0),"MD")</f>
        <v>Titilope Enitan Emmanuel</v>
      </c>
    </row>
    <row r="722" spans="1:18" x14ac:dyDescent="0.25">
      <c r="A722">
        <v>101645037</v>
      </c>
      <c r="B722" s="1" t="s">
        <v>7302</v>
      </c>
      <c r="C722" s="1" t="s">
        <v>7303</v>
      </c>
      <c r="D722" s="1" t="s">
        <v>13</v>
      </c>
      <c r="E722" s="1" t="s">
        <v>34</v>
      </c>
      <c r="F722" s="1" t="s">
        <v>9846</v>
      </c>
      <c r="G722">
        <v>0</v>
      </c>
      <c r="H722">
        <v>0</v>
      </c>
      <c r="I722">
        <v>87723.93</v>
      </c>
      <c r="J722" s="1" t="s">
        <v>376</v>
      </c>
      <c r="K722">
        <v>1001600972</v>
      </c>
      <c r="L722" s="1" t="s">
        <v>2099</v>
      </c>
      <c r="N722" s="2"/>
      <c r="O722">
        <f t="shared" si="11"/>
        <v>0</v>
      </c>
      <c r="P722">
        <f>IF(Customer_listing_Active_And_Suspended[[#This Row],[Current Bill]] &lt;= Customer_listing_Active_And_Suspended[[#This Row],[CURRENT PAYMENT]], 0,Customer_listing_Active_And_Suspended[[#This Row],[Current Bill]]-Customer_listing_Active_And_Suspended[[#This Row],[CURRENT PAYMENT]])</f>
        <v>0</v>
      </c>
      <c r="Q722" s="1" t="str" cm="1">
        <f t="array" ref="Q722">_xlfn.SWITCH(TRUE,
H722 = 0, "Suspended",
M722 = 0, "Non Payment",
M722 &gt; H722, "Full Payment",
M722 &lt; H722, "Part Payment"
)</f>
        <v>Suspended</v>
      </c>
      <c r="R722" s="1" t="str">
        <f>_xlfn.IFNA(VLOOKUP(K722,'ESR-DT Mapping'!A:E,5,0),"MD")</f>
        <v>Titilope Enitan Emmanuel</v>
      </c>
    </row>
    <row r="723" spans="1:18" x14ac:dyDescent="0.25">
      <c r="A723">
        <v>100955692</v>
      </c>
      <c r="B723" s="1" t="s">
        <v>7300</v>
      </c>
      <c r="C723" s="1" t="s">
        <v>7301</v>
      </c>
      <c r="D723" s="1" t="s">
        <v>13</v>
      </c>
      <c r="E723" s="1" t="s">
        <v>34</v>
      </c>
      <c r="F723" s="1" t="s">
        <v>9846</v>
      </c>
      <c r="G723">
        <v>0</v>
      </c>
      <c r="H723">
        <v>0</v>
      </c>
      <c r="I723">
        <v>645300.81999999995</v>
      </c>
      <c r="J723" s="1" t="s">
        <v>376</v>
      </c>
      <c r="K723">
        <v>1001600972</v>
      </c>
      <c r="L723" s="1" t="s">
        <v>2099</v>
      </c>
      <c r="N723" s="2"/>
      <c r="O723">
        <f t="shared" si="11"/>
        <v>0</v>
      </c>
      <c r="P723">
        <f>IF(Customer_listing_Active_And_Suspended[[#This Row],[Current Bill]] &lt;= Customer_listing_Active_And_Suspended[[#This Row],[CURRENT PAYMENT]], 0,Customer_listing_Active_And_Suspended[[#This Row],[Current Bill]]-Customer_listing_Active_And_Suspended[[#This Row],[CURRENT PAYMENT]])</f>
        <v>0</v>
      </c>
      <c r="Q723" s="1" t="str" cm="1">
        <f t="array" ref="Q723">_xlfn.SWITCH(TRUE,
H723 = 0, "Suspended",
M723 = 0, "Non Payment",
M723 &gt; H723, "Full Payment",
M723 &lt; H723, "Part Payment"
)</f>
        <v>Suspended</v>
      </c>
      <c r="R723" s="1" t="str">
        <f>_xlfn.IFNA(VLOOKUP(K723,'ESR-DT Mapping'!A:E,5,0),"MD")</f>
        <v>Titilope Enitan Emmanuel</v>
      </c>
    </row>
    <row r="724" spans="1:18" x14ac:dyDescent="0.25">
      <c r="A724">
        <v>101645432</v>
      </c>
      <c r="B724" s="1" t="s">
        <v>4014</v>
      </c>
      <c r="C724" s="1" t="s">
        <v>4015</v>
      </c>
      <c r="D724" s="1" t="s">
        <v>13</v>
      </c>
      <c r="E724" s="1" t="s">
        <v>34</v>
      </c>
      <c r="F724" s="1" t="s">
        <v>9846</v>
      </c>
      <c r="G724">
        <v>0</v>
      </c>
      <c r="H724">
        <v>0</v>
      </c>
      <c r="I724">
        <v>21779.45</v>
      </c>
      <c r="J724" s="1" t="s">
        <v>376</v>
      </c>
      <c r="K724">
        <v>1001600972</v>
      </c>
      <c r="L724" s="1" t="s">
        <v>2099</v>
      </c>
      <c r="N724" s="2"/>
      <c r="O724">
        <f t="shared" si="11"/>
        <v>0</v>
      </c>
      <c r="P724">
        <f>IF(Customer_listing_Active_And_Suspended[[#This Row],[Current Bill]] &lt;= Customer_listing_Active_And_Suspended[[#This Row],[CURRENT PAYMENT]], 0,Customer_listing_Active_And_Suspended[[#This Row],[Current Bill]]-Customer_listing_Active_And_Suspended[[#This Row],[CURRENT PAYMENT]])</f>
        <v>0</v>
      </c>
      <c r="Q724" s="1" t="str" cm="1">
        <f t="array" ref="Q724">_xlfn.SWITCH(TRUE,
H724 = 0, "Suspended",
M724 = 0, "Non Payment",
M724 &gt; H724, "Full Payment",
M724 &lt; H724, "Part Payment"
)</f>
        <v>Suspended</v>
      </c>
      <c r="R724" s="1" t="str">
        <f>_xlfn.IFNA(VLOOKUP(K724,'ESR-DT Mapping'!A:E,5,0),"MD")</f>
        <v>Titilope Enitan Emmanuel</v>
      </c>
    </row>
    <row r="725" spans="1:18" x14ac:dyDescent="0.25">
      <c r="A725">
        <v>100526431</v>
      </c>
      <c r="B725" s="1" t="s">
        <v>4014</v>
      </c>
      <c r="C725" s="1" t="s">
        <v>4015</v>
      </c>
      <c r="D725" s="1" t="s">
        <v>13</v>
      </c>
      <c r="E725" s="1" t="s">
        <v>14</v>
      </c>
      <c r="F725" s="1" t="s">
        <v>9846</v>
      </c>
      <c r="G725">
        <v>544</v>
      </c>
      <c r="H725">
        <v>26783.84</v>
      </c>
      <c r="I725">
        <v>553466.27</v>
      </c>
      <c r="J725" s="1" t="s">
        <v>376</v>
      </c>
      <c r="K725">
        <v>1001600972</v>
      </c>
      <c r="L725" s="1" t="s">
        <v>2099</v>
      </c>
      <c r="M725">
        <v>30000</v>
      </c>
      <c r="N725" s="2">
        <v>45828</v>
      </c>
      <c r="O725">
        <f t="shared" si="11"/>
        <v>3216.16</v>
      </c>
      <c r="P725">
        <f>IF(Customer_listing_Active_And_Suspended[[#This Row],[Current Bill]] &lt;= Customer_listing_Active_And_Suspended[[#This Row],[CURRENT PAYMENT]], 0,Customer_listing_Active_And_Suspended[[#This Row],[Current Bill]]-Customer_listing_Active_And_Suspended[[#This Row],[CURRENT PAYMENT]])</f>
        <v>0</v>
      </c>
      <c r="Q725" s="1" t="str" cm="1">
        <f t="array" ref="Q725">_xlfn.SWITCH(TRUE,
H725 = 0, "Suspended",
M725 = 0, "Non Payment",
M725 &gt; H725, "Full Payment",
M725 &lt; H725, "Part Payment"
)</f>
        <v>Full Payment</v>
      </c>
      <c r="R725" s="1" t="str">
        <f>_xlfn.IFNA(VLOOKUP(K725,'ESR-DT Mapping'!A:E,5,0),"MD")</f>
        <v>Titilope Enitan Emmanuel</v>
      </c>
    </row>
    <row r="726" spans="1:18" x14ac:dyDescent="0.25">
      <c r="A726">
        <v>100525930</v>
      </c>
      <c r="B726" s="1" t="s">
        <v>8027</v>
      </c>
      <c r="C726" s="1" t="s">
        <v>4706</v>
      </c>
      <c r="D726" s="1" t="s">
        <v>13</v>
      </c>
      <c r="E726" s="1" t="s">
        <v>14</v>
      </c>
      <c r="F726" s="1" t="s">
        <v>9846</v>
      </c>
      <c r="G726">
        <v>544</v>
      </c>
      <c r="H726">
        <v>26783.84</v>
      </c>
      <c r="I726">
        <v>90770.59</v>
      </c>
      <c r="J726" s="1" t="s">
        <v>376</v>
      </c>
      <c r="K726">
        <v>1001600972</v>
      </c>
      <c r="L726" s="1" t="s">
        <v>2099</v>
      </c>
      <c r="N726" s="2">
        <v>45798</v>
      </c>
      <c r="O726">
        <f t="shared" si="11"/>
        <v>0</v>
      </c>
      <c r="P726">
        <f>IF(Customer_listing_Active_And_Suspended[[#This Row],[Current Bill]] &lt;= Customer_listing_Active_And_Suspended[[#This Row],[CURRENT PAYMENT]], 0,Customer_listing_Active_And_Suspended[[#This Row],[Current Bill]]-Customer_listing_Active_And_Suspended[[#This Row],[CURRENT PAYMENT]])</f>
        <v>26783.84</v>
      </c>
      <c r="Q726" s="1" t="str" cm="1">
        <f t="array" ref="Q726">_xlfn.SWITCH(TRUE,
H726 = 0, "Suspended",
M726 = 0, "Non Payment",
M726 &gt; H726, "Full Payment",
M726 &lt; H726, "Part Payment"
)</f>
        <v>Non Payment</v>
      </c>
      <c r="R726" s="1" t="str">
        <f>_xlfn.IFNA(VLOOKUP(K726,'ESR-DT Mapping'!A:E,5,0),"MD")</f>
        <v>Titilope Enitan Emmanuel</v>
      </c>
    </row>
    <row r="727" spans="1:18" x14ac:dyDescent="0.25">
      <c r="A727">
        <v>100525923</v>
      </c>
      <c r="B727" s="1" t="s">
        <v>4012</v>
      </c>
      <c r="C727" s="1" t="s">
        <v>4013</v>
      </c>
      <c r="D727" s="1" t="s">
        <v>13</v>
      </c>
      <c r="E727" s="1" t="s">
        <v>14</v>
      </c>
      <c r="F727" s="1" t="s">
        <v>9846</v>
      </c>
      <c r="G727">
        <v>544</v>
      </c>
      <c r="H727">
        <v>26783.84</v>
      </c>
      <c r="I727">
        <v>1146019.08</v>
      </c>
      <c r="J727" s="1" t="s">
        <v>376</v>
      </c>
      <c r="K727">
        <v>1001600972</v>
      </c>
      <c r="L727" s="1" t="s">
        <v>2099</v>
      </c>
      <c r="N727" s="2">
        <v>45408</v>
      </c>
      <c r="O727">
        <f t="shared" si="11"/>
        <v>0</v>
      </c>
      <c r="P727">
        <f>IF(Customer_listing_Active_And_Suspended[[#This Row],[Current Bill]] &lt;= Customer_listing_Active_And_Suspended[[#This Row],[CURRENT PAYMENT]], 0,Customer_listing_Active_And_Suspended[[#This Row],[Current Bill]]-Customer_listing_Active_And_Suspended[[#This Row],[CURRENT PAYMENT]])</f>
        <v>26783.84</v>
      </c>
      <c r="Q727" s="1" t="str" cm="1">
        <f t="array" ref="Q727">_xlfn.SWITCH(TRUE,
H727 = 0, "Suspended",
M727 = 0, "Non Payment",
M727 &gt; H727, "Full Payment",
M727 &lt; H727, "Part Payment"
)</f>
        <v>Non Payment</v>
      </c>
      <c r="R727" s="1" t="str">
        <f>_xlfn.IFNA(VLOOKUP(K727,'ESR-DT Mapping'!A:E,5,0),"MD")</f>
        <v>Titilope Enitan Emmanuel</v>
      </c>
    </row>
    <row r="728" spans="1:18" x14ac:dyDescent="0.25">
      <c r="A728">
        <v>101645040</v>
      </c>
      <c r="B728" s="1" t="s">
        <v>4012</v>
      </c>
      <c r="C728" s="1" t="s">
        <v>4013</v>
      </c>
      <c r="D728" s="1" t="s">
        <v>13</v>
      </c>
      <c r="E728" s="1" t="s">
        <v>14</v>
      </c>
      <c r="F728" s="1" t="s">
        <v>9846</v>
      </c>
      <c r="G728">
        <v>544</v>
      </c>
      <c r="H728">
        <v>26783.84</v>
      </c>
      <c r="I728">
        <v>628731.16</v>
      </c>
      <c r="J728" s="1" t="s">
        <v>376</v>
      </c>
      <c r="K728">
        <v>1001600972</v>
      </c>
      <c r="L728" s="1" t="s">
        <v>2099</v>
      </c>
      <c r="N728" s="2">
        <v>45801</v>
      </c>
      <c r="O728">
        <f t="shared" si="11"/>
        <v>0</v>
      </c>
      <c r="P728">
        <f>IF(Customer_listing_Active_And_Suspended[[#This Row],[Current Bill]] &lt;= Customer_listing_Active_And_Suspended[[#This Row],[CURRENT PAYMENT]], 0,Customer_listing_Active_And_Suspended[[#This Row],[Current Bill]]-Customer_listing_Active_And_Suspended[[#This Row],[CURRENT PAYMENT]])</f>
        <v>26783.84</v>
      </c>
      <c r="Q728" s="1" t="str" cm="1">
        <f t="array" ref="Q728">_xlfn.SWITCH(TRUE,
H728 = 0, "Suspended",
M728 = 0, "Non Payment",
M728 &gt; H728, "Full Payment",
M728 &lt; H728, "Part Payment"
)</f>
        <v>Non Payment</v>
      </c>
      <c r="R728" s="1" t="str">
        <f>_xlfn.IFNA(VLOOKUP(K728,'ESR-DT Mapping'!A:E,5,0),"MD")</f>
        <v>Titilope Enitan Emmanuel</v>
      </c>
    </row>
    <row r="729" spans="1:18" x14ac:dyDescent="0.25">
      <c r="A729">
        <v>101850582</v>
      </c>
      <c r="B729" s="1" t="s">
        <v>8037</v>
      </c>
      <c r="C729" s="1" t="s">
        <v>8038</v>
      </c>
      <c r="D729" s="1" t="s">
        <v>13</v>
      </c>
      <c r="E729" s="1" t="s">
        <v>14</v>
      </c>
      <c r="F729" s="1" t="s">
        <v>9846</v>
      </c>
      <c r="G729">
        <v>544</v>
      </c>
      <c r="H729">
        <v>26783.84</v>
      </c>
      <c r="I729">
        <v>103776.81</v>
      </c>
      <c r="J729" s="1" t="s">
        <v>376</v>
      </c>
      <c r="K729">
        <v>1000259460</v>
      </c>
      <c r="L729" s="1" t="s">
        <v>2827</v>
      </c>
      <c r="N729" s="2">
        <v>45796</v>
      </c>
      <c r="O729">
        <f t="shared" si="11"/>
        <v>0</v>
      </c>
      <c r="P729">
        <f>IF(Customer_listing_Active_And_Suspended[[#This Row],[Current Bill]] &lt;= Customer_listing_Active_And_Suspended[[#This Row],[CURRENT PAYMENT]], 0,Customer_listing_Active_And_Suspended[[#This Row],[Current Bill]]-Customer_listing_Active_And_Suspended[[#This Row],[CURRENT PAYMENT]])</f>
        <v>26783.84</v>
      </c>
      <c r="Q729" s="1" t="str" cm="1">
        <f t="array" ref="Q729">_xlfn.SWITCH(TRUE,
H729 = 0, "Suspended",
M729 = 0, "Non Payment",
M729 &gt; H729, "Full Payment",
M729 &lt; H729, "Part Payment"
)</f>
        <v>Non Payment</v>
      </c>
      <c r="R729" s="1" t="str">
        <f>_xlfn.IFNA(VLOOKUP(K729,'ESR-DT Mapping'!A:E,5,0),"MD")</f>
        <v>Nnamdi Nzekwe</v>
      </c>
    </row>
    <row r="730" spans="1:18" x14ac:dyDescent="0.25">
      <c r="A730">
        <v>101647436</v>
      </c>
      <c r="B730" s="1" t="s">
        <v>1682</v>
      </c>
      <c r="C730" s="1" t="s">
        <v>1683</v>
      </c>
      <c r="D730" s="1" t="s">
        <v>13</v>
      </c>
      <c r="E730" s="1" t="s">
        <v>34</v>
      </c>
      <c r="F730" s="1" t="s">
        <v>9846</v>
      </c>
      <c r="G730">
        <v>0</v>
      </c>
      <c r="H730">
        <v>0</v>
      </c>
      <c r="I730">
        <v>633881.71</v>
      </c>
      <c r="J730" s="1" t="s">
        <v>376</v>
      </c>
      <c r="K730">
        <v>1000259460</v>
      </c>
      <c r="L730" s="1" t="s">
        <v>2827</v>
      </c>
      <c r="N730" s="2"/>
      <c r="O730">
        <f t="shared" si="11"/>
        <v>0</v>
      </c>
      <c r="P730">
        <f>IF(Customer_listing_Active_And_Suspended[[#This Row],[Current Bill]] &lt;= Customer_listing_Active_And_Suspended[[#This Row],[CURRENT PAYMENT]], 0,Customer_listing_Active_And_Suspended[[#This Row],[Current Bill]]-Customer_listing_Active_And_Suspended[[#This Row],[CURRENT PAYMENT]])</f>
        <v>0</v>
      </c>
      <c r="Q730" s="1" t="str" cm="1">
        <f t="array" ref="Q730">_xlfn.SWITCH(TRUE,
H730 = 0, "Suspended",
M730 = 0, "Non Payment",
M730 &gt; H730, "Full Payment",
M730 &lt; H730, "Part Payment"
)</f>
        <v>Suspended</v>
      </c>
      <c r="R730" s="1" t="str">
        <f>_xlfn.IFNA(VLOOKUP(K730,'ESR-DT Mapping'!A:E,5,0),"MD")</f>
        <v>Nnamdi Nzekwe</v>
      </c>
    </row>
    <row r="731" spans="1:18" x14ac:dyDescent="0.25">
      <c r="A731">
        <v>101648280</v>
      </c>
      <c r="B731" s="1" t="s">
        <v>1682</v>
      </c>
      <c r="C731" s="1" t="s">
        <v>1683</v>
      </c>
      <c r="D731" s="1" t="s">
        <v>13</v>
      </c>
      <c r="E731" s="1" t="s">
        <v>34</v>
      </c>
      <c r="F731" s="1" t="s">
        <v>9846</v>
      </c>
      <c r="G731">
        <v>0</v>
      </c>
      <c r="H731">
        <v>0</v>
      </c>
      <c r="I731">
        <v>51880.59</v>
      </c>
      <c r="J731" s="1" t="s">
        <v>376</v>
      </c>
      <c r="K731">
        <v>1000259460</v>
      </c>
      <c r="L731" s="1" t="s">
        <v>2827</v>
      </c>
      <c r="N731" s="2"/>
      <c r="O731">
        <f t="shared" si="11"/>
        <v>0</v>
      </c>
      <c r="P731">
        <f>IF(Customer_listing_Active_And_Suspended[[#This Row],[Current Bill]] &lt;= Customer_listing_Active_And_Suspended[[#This Row],[CURRENT PAYMENT]], 0,Customer_listing_Active_And_Suspended[[#This Row],[Current Bill]]-Customer_listing_Active_And_Suspended[[#This Row],[CURRENT PAYMENT]])</f>
        <v>0</v>
      </c>
      <c r="Q731" s="1" t="str" cm="1">
        <f t="array" ref="Q731">_xlfn.SWITCH(TRUE,
H731 = 0, "Suspended",
M731 = 0, "Non Payment",
M731 &gt; H731, "Full Payment",
M731 &lt; H731, "Part Payment"
)</f>
        <v>Suspended</v>
      </c>
      <c r="R731" s="1" t="str">
        <f>_xlfn.IFNA(VLOOKUP(K731,'ESR-DT Mapping'!A:E,5,0),"MD")</f>
        <v>Nnamdi Nzekwe</v>
      </c>
    </row>
    <row r="732" spans="1:18" x14ac:dyDescent="0.25">
      <c r="A732">
        <v>101646737</v>
      </c>
      <c r="B732" s="1" t="s">
        <v>6675</v>
      </c>
      <c r="C732" s="1" t="s">
        <v>6676</v>
      </c>
      <c r="D732" s="1" t="s">
        <v>13</v>
      </c>
      <c r="E732" s="1" t="s">
        <v>34</v>
      </c>
      <c r="F732" s="1" t="s">
        <v>9846</v>
      </c>
      <c r="G732">
        <v>0</v>
      </c>
      <c r="H732">
        <v>0</v>
      </c>
      <c r="I732">
        <v>625630.99</v>
      </c>
      <c r="J732" s="1" t="s">
        <v>376</v>
      </c>
      <c r="K732">
        <v>1000259460</v>
      </c>
      <c r="L732" s="1" t="s">
        <v>2827</v>
      </c>
      <c r="N732" s="2"/>
      <c r="O732">
        <f t="shared" si="11"/>
        <v>0</v>
      </c>
      <c r="P732">
        <f>IF(Customer_listing_Active_And_Suspended[[#This Row],[Current Bill]] &lt;= Customer_listing_Active_And_Suspended[[#This Row],[CURRENT PAYMENT]], 0,Customer_listing_Active_And_Suspended[[#This Row],[Current Bill]]-Customer_listing_Active_And_Suspended[[#This Row],[CURRENT PAYMENT]])</f>
        <v>0</v>
      </c>
      <c r="Q732" s="1" t="str" cm="1">
        <f t="array" ref="Q732">_xlfn.SWITCH(TRUE,
H732 = 0, "Suspended",
M732 = 0, "Non Payment",
M732 &gt; H732, "Full Payment",
M732 &lt; H732, "Part Payment"
)</f>
        <v>Suspended</v>
      </c>
      <c r="R732" s="1" t="str">
        <f>_xlfn.IFNA(VLOOKUP(K732,'ESR-DT Mapping'!A:E,5,0),"MD")</f>
        <v>Nnamdi Nzekwe</v>
      </c>
    </row>
    <row r="733" spans="1:18" x14ac:dyDescent="0.25">
      <c r="A733">
        <v>100539102</v>
      </c>
      <c r="B733" s="1" t="s">
        <v>6675</v>
      </c>
      <c r="C733" s="1" t="s">
        <v>6676</v>
      </c>
      <c r="D733" s="1" t="s">
        <v>13</v>
      </c>
      <c r="E733" s="1" t="s">
        <v>34</v>
      </c>
      <c r="F733" s="1" t="s">
        <v>9846</v>
      </c>
      <c r="G733">
        <v>0</v>
      </c>
      <c r="H733">
        <v>0</v>
      </c>
      <c r="I733">
        <v>1068116.43</v>
      </c>
      <c r="J733" s="1" t="s">
        <v>376</v>
      </c>
      <c r="K733">
        <v>1000259460</v>
      </c>
      <c r="L733" s="1" t="s">
        <v>2827</v>
      </c>
      <c r="N733" s="2"/>
      <c r="O733">
        <f t="shared" si="11"/>
        <v>0</v>
      </c>
      <c r="P733">
        <f>IF(Customer_listing_Active_And_Suspended[[#This Row],[Current Bill]] &lt;= Customer_listing_Active_And_Suspended[[#This Row],[CURRENT PAYMENT]], 0,Customer_listing_Active_And_Suspended[[#This Row],[Current Bill]]-Customer_listing_Active_And_Suspended[[#This Row],[CURRENT PAYMENT]])</f>
        <v>0</v>
      </c>
      <c r="Q733" s="1" t="str" cm="1">
        <f t="array" ref="Q733">_xlfn.SWITCH(TRUE,
H733 = 0, "Suspended",
M733 = 0, "Non Payment",
M733 &gt; H733, "Full Payment",
M733 &lt; H733, "Part Payment"
)</f>
        <v>Suspended</v>
      </c>
      <c r="R733" s="1" t="str">
        <f>_xlfn.IFNA(VLOOKUP(K733,'ESR-DT Mapping'!A:E,5,0),"MD")</f>
        <v>Nnamdi Nzekwe</v>
      </c>
    </row>
    <row r="734" spans="1:18" x14ac:dyDescent="0.25">
      <c r="A734">
        <v>101648279</v>
      </c>
      <c r="B734" s="1" t="s">
        <v>6675</v>
      </c>
      <c r="C734" s="1" t="s">
        <v>6676</v>
      </c>
      <c r="D734" s="1" t="s">
        <v>13</v>
      </c>
      <c r="E734" s="1" t="s">
        <v>34</v>
      </c>
      <c r="F734" s="1" t="s">
        <v>9846</v>
      </c>
      <c r="G734">
        <v>0</v>
      </c>
      <c r="H734">
        <v>0</v>
      </c>
      <c r="I734">
        <v>32924.68</v>
      </c>
      <c r="J734" s="1" t="s">
        <v>376</v>
      </c>
      <c r="K734">
        <v>1000259460</v>
      </c>
      <c r="L734" s="1" t="s">
        <v>2827</v>
      </c>
      <c r="N734" s="2"/>
      <c r="O734">
        <f t="shared" si="11"/>
        <v>0</v>
      </c>
      <c r="P734">
        <f>IF(Customer_listing_Active_And_Suspended[[#This Row],[Current Bill]] &lt;= Customer_listing_Active_And_Suspended[[#This Row],[CURRENT PAYMENT]], 0,Customer_listing_Active_And_Suspended[[#This Row],[Current Bill]]-Customer_listing_Active_And_Suspended[[#This Row],[CURRENT PAYMENT]])</f>
        <v>0</v>
      </c>
      <c r="Q734" s="1" t="str" cm="1">
        <f t="array" ref="Q734">_xlfn.SWITCH(TRUE,
H734 = 0, "Suspended",
M734 = 0, "Non Payment",
M734 &gt; H734, "Full Payment",
M734 &lt; H734, "Part Payment"
)</f>
        <v>Suspended</v>
      </c>
      <c r="R734" s="1" t="str">
        <f>_xlfn.IFNA(VLOOKUP(K734,'ESR-DT Mapping'!A:E,5,0),"MD")</f>
        <v>Nnamdi Nzekwe</v>
      </c>
    </row>
    <row r="735" spans="1:18" x14ac:dyDescent="0.25">
      <c r="A735">
        <v>101647580</v>
      </c>
      <c r="B735" s="1" t="s">
        <v>6675</v>
      </c>
      <c r="C735" s="1" t="s">
        <v>6676</v>
      </c>
      <c r="D735" s="1" t="s">
        <v>13</v>
      </c>
      <c r="E735" s="1" t="s">
        <v>34</v>
      </c>
      <c r="F735" s="1" t="s">
        <v>9846</v>
      </c>
      <c r="G735">
        <v>0</v>
      </c>
      <c r="H735">
        <v>0</v>
      </c>
      <c r="I735">
        <v>-22075.32</v>
      </c>
      <c r="J735" s="1" t="s">
        <v>376</v>
      </c>
      <c r="K735">
        <v>1000259460</v>
      </c>
      <c r="L735" s="1" t="s">
        <v>2827</v>
      </c>
      <c r="N735" s="2"/>
      <c r="O735">
        <f t="shared" si="11"/>
        <v>0</v>
      </c>
      <c r="P735">
        <f>IF(Customer_listing_Active_And_Suspended[[#This Row],[Current Bill]] &lt;= Customer_listing_Active_And_Suspended[[#This Row],[CURRENT PAYMENT]], 0,Customer_listing_Active_And_Suspended[[#This Row],[Current Bill]]-Customer_listing_Active_And_Suspended[[#This Row],[CURRENT PAYMENT]])</f>
        <v>0</v>
      </c>
      <c r="Q735" s="1" t="str" cm="1">
        <f t="array" ref="Q735">_xlfn.SWITCH(TRUE,
H735 = 0, "Suspended",
M735 = 0, "Non Payment",
M735 &gt; H735, "Full Payment",
M735 &lt; H735, "Part Payment"
)</f>
        <v>Suspended</v>
      </c>
      <c r="R735" s="1" t="str">
        <f>_xlfn.IFNA(VLOOKUP(K735,'ESR-DT Mapping'!A:E,5,0),"MD")</f>
        <v>Nnamdi Nzekwe</v>
      </c>
    </row>
    <row r="736" spans="1:18" x14ac:dyDescent="0.25">
      <c r="A736">
        <v>100537288</v>
      </c>
      <c r="B736" s="1" t="s">
        <v>2828</v>
      </c>
      <c r="C736" s="1" t="s">
        <v>2829</v>
      </c>
      <c r="D736" s="1" t="s">
        <v>13</v>
      </c>
      <c r="E736" s="1" t="s">
        <v>14</v>
      </c>
      <c r="F736" s="1" t="s">
        <v>9846</v>
      </c>
      <c r="G736">
        <v>544</v>
      </c>
      <c r="H736">
        <v>26783.84</v>
      </c>
      <c r="I736">
        <v>292219.68</v>
      </c>
      <c r="J736" s="1" t="s">
        <v>376</v>
      </c>
      <c r="K736">
        <v>1000259460</v>
      </c>
      <c r="L736" s="1" t="s">
        <v>2827</v>
      </c>
      <c r="M736">
        <v>27000</v>
      </c>
      <c r="N736" s="2">
        <v>45825</v>
      </c>
      <c r="O736">
        <f t="shared" si="11"/>
        <v>216.15999999999985</v>
      </c>
      <c r="P736">
        <f>IF(Customer_listing_Active_And_Suspended[[#This Row],[Current Bill]] &lt;= Customer_listing_Active_And_Suspended[[#This Row],[CURRENT PAYMENT]], 0,Customer_listing_Active_And_Suspended[[#This Row],[Current Bill]]-Customer_listing_Active_And_Suspended[[#This Row],[CURRENT PAYMENT]])</f>
        <v>0</v>
      </c>
      <c r="Q736" s="1" t="str" cm="1">
        <f t="array" ref="Q736">_xlfn.SWITCH(TRUE,
H736 = 0, "Suspended",
M736 = 0, "Non Payment",
M736 &gt; H736, "Full Payment",
M736 &lt; H736, "Part Payment"
)</f>
        <v>Full Payment</v>
      </c>
      <c r="R736" s="1" t="str">
        <f>_xlfn.IFNA(VLOOKUP(K736,'ESR-DT Mapping'!A:E,5,0),"MD")</f>
        <v>Nnamdi Nzekwe</v>
      </c>
    </row>
    <row r="737" spans="1:18" x14ac:dyDescent="0.25">
      <c r="A737">
        <v>101645433</v>
      </c>
      <c r="B737" s="1" t="s">
        <v>2830</v>
      </c>
      <c r="C737" s="1" t="s">
        <v>8056</v>
      </c>
      <c r="D737" s="1" t="s">
        <v>13</v>
      </c>
      <c r="E737" s="1" t="s">
        <v>34</v>
      </c>
      <c r="F737" s="1" t="s">
        <v>9846</v>
      </c>
      <c r="G737">
        <v>0</v>
      </c>
      <c r="H737">
        <v>0</v>
      </c>
      <c r="I737">
        <v>405904.17</v>
      </c>
      <c r="J737" s="1" t="s">
        <v>376</v>
      </c>
      <c r="K737">
        <v>1000259460</v>
      </c>
      <c r="L737" s="1" t="s">
        <v>2827</v>
      </c>
      <c r="N737" s="2"/>
      <c r="O737">
        <f t="shared" si="11"/>
        <v>0</v>
      </c>
      <c r="P737">
        <f>IF(Customer_listing_Active_And_Suspended[[#This Row],[Current Bill]] &lt;= Customer_listing_Active_And_Suspended[[#This Row],[CURRENT PAYMENT]], 0,Customer_listing_Active_And_Suspended[[#This Row],[Current Bill]]-Customer_listing_Active_And_Suspended[[#This Row],[CURRENT PAYMENT]])</f>
        <v>0</v>
      </c>
      <c r="Q737" s="1" t="str" cm="1">
        <f t="array" ref="Q737">_xlfn.SWITCH(TRUE,
H737 = 0, "Suspended",
M737 = 0, "Non Payment",
M737 &gt; H737, "Full Payment",
M737 &lt; H737, "Part Payment"
)</f>
        <v>Suspended</v>
      </c>
      <c r="R737" s="1" t="str">
        <f>_xlfn.IFNA(VLOOKUP(K737,'ESR-DT Mapping'!A:E,5,0),"MD")</f>
        <v>Nnamdi Nzekwe</v>
      </c>
    </row>
    <row r="738" spans="1:18" x14ac:dyDescent="0.25">
      <c r="A738">
        <v>100539530</v>
      </c>
      <c r="B738" s="1" t="s">
        <v>2830</v>
      </c>
      <c r="C738" s="1" t="s">
        <v>2831</v>
      </c>
      <c r="D738" s="1" t="s">
        <v>13</v>
      </c>
      <c r="E738" s="1" t="s">
        <v>14</v>
      </c>
      <c r="F738" s="1" t="s">
        <v>9846</v>
      </c>
      <c r="G738">
        <v>544</v>
      </c>
      <c r="H738">
        <v>26783.84</v>
      </c>
      <c r="I738">
        <v>1197327.6499999999</v>
      </c>
      <c r="J738" s="1" t="s">
        <v>376</v>
      </c>
      <c r="K738">
        <v>1000259460</v>
      </c>
      <c r="L738" s="1" t="s">
        <v>2827</v>
      </c>
      <c r="N738" s="2">
        <v>45797</v>
      </c>
      <c r="O738">
        <f t="shared" si="11"/>
        <v>0</v>
      </c>
      <c r="P738">
        <f>IF(Customer_listing_Active_And_Suspended[[#This Row],[Current Bill]] &lt;= Customer_listing_Active_And_Suspended[[#This Row],[CURRENT PAYMENT]], 0,Customer_listing_Active_And_Suspended[[#This Row],[Current Bill]]-Customer_listing_Active_And_Suspended[[#This Row],[CURRENT PAYMENT]])</f>
        <v>26783.84</v>
      </c>
      <c r="Q738" s="1" t="str" cm="1">
        <f t="array" ref="Q738">_xlfn.SWITCH(TRUE,
H738 = 0, "Suspended",
M738 = 0, "Non Payment",
M738 &gt; H738, "Full Payment",
M738 &lt; H738, "Part Payment"
)</f>
        <v>Non Payment</v>
      </c>
      <c r="R738" s="1" t="str">
        <f>_xlfn.IFNA(VLOOKUP(K738,'ESR-DT Mapping'!A:E,5,0),"MD")</f>
        <v>Nnamdi Nzekwe</v>
      </c>
    </row>
    <row r="739" spans="1:18" x14ac:dyDescent="0.25">
      <c r="A739">
        <v>100537287</v>
      </c>
      <c r="B739" s="1" t="s">
        <v>2825</v>
      </c>
      <c r="C739" s="1" t="s">
        <v>2826</v>
      </c>
      <c r="D739" s="1" t="s">
        <v>13</v>
      </c>
      <c r="E739" s="1" t="s">
        <v>14</v>
      </c>
      <c r="F739" s="1" t="s">
        <v>9846</v>
      </c>
      <c r="G739">
        <v>544</v>
      </c>
      <c r="H739">
        <v>26783.84</v>
      </c>
      <c r="I739">
        <v>313610.23999999999</v>
      </c>
      <c r="J739" s="1" t="s">
        <v>376</v>
      </c>
      <c r="K739">
        <v>1000259460</v>
      </c>
      <c r="L739" s="1" t="s">
        <v>2827</v>
      </c>
      <c r="N739" s="2">
        <v>45797</v>
      </c>
      <c r="O739">
        <f t="shared" si="11"/>
        <v>0</v>
      </c>
      <c r="P739">
        <f>IF(Customer_listing_Active_And_Suspended[[#This Row],[Current Bill]] &lt;= Customer_listing_Active_And_Suspended[[#This Row],[CURRENT PAYMENT]], 0,Customer_listing_Active_And_Suspended[[#This Row],[Current Bill]]-Customer_listing_Active_And_Suspended[[#This Row],[CURRENT PAYMENT]])</f>
        <v>26783.84</v>
      </c>
      <c r="Q739" s="1" t="str" cm="1">
        <f t="array" ref="Q739">_xlfn.SWITCH(TRUE,
H739 = 0, "Suspended",
M739 = 0, "Non Payment",
M739 &gt; H739, "Full Payment",
M739 &lt; H739, "Part Payment"
)</f>
        <v>Non Payment</v>
      </c>
      <c r="R739" s="1" t="str">
        <f>_xlfn.IFNA(VLOOKUP(K739,'ESR-DT Mapping'!A:E,5,0),"MD")</f>
        <v>Nnamdi Nzekwe</v>
      </c>
    </row>
    <row r="740" spans="1:18" x14ac:dyDescent="0.25">
      <c r="A740">
        <v>101145656</v>
      </c>
      <c r="B740" s="1" t="s">
        <v>6677</v>
      </c>
      <c r="C740" s="1" t="s">
        <v>6678</v>
      </c>
      <c r="D740" s="1" t="s">
        <v>13</v>
      </c>
      <c r="E740" s="1" t="s">
        <v>14</v>
      </c>
      <c r="F740" s="1" t="s">
        <v>9846</v>
      </c>
      <c r="G740">
        <v>363</v>
      </c>
      <c r="H740">
        <v>17872.310000000001</v>
      </c>
      <c r="I740">
        <v>97653.04</v>
      </c>
      <c r="J740" s="1" t="s">
        <v>376</v>
      </c>
      <c r="K740">
        <v>1000259460</v>
      </c>
      <c r="L740" s="1" t="s">
        <v>2827</v>
      </c>
      <c r="N740" s="2">
        <v>45714</v>
      </c>
      <c r="O740">
        <f t="shared" si="11"/>
        <v>0</v>
      </c>
      <c r="P740">
        <f>IF(Customer_listing_Active_And_Suspended[[#This Row],[Current Bill]] &lt;= Customer_listing_Active_And_Suspended[[#This Row],[CURRENT PAYMENT]], 0,Customer_listing_Active_And_Suspended[[#This Row],[Current Bill]]-Customer_listing_Active_And_Suspended[[#This Row],[CURRENT PAYMENT]])</f>
        <v>17872.310000000001</v>
      </c>
      <c r="Q740" s="1" t="str" cm="1">
        <f t="array" ref="Q740">_xlfn.SWITCH(TRUE,
H740 = 0, "Suspended",
M740 = 0, "Non Payment",
M740 &gt; H740, "Full Payment",
M740 &lt; H740, "Part Payment"
)</f>
        <v>Non Payment</v>
      </c>
      <c r="R740" s="1" t="str">
        <f>_xlfn.IFNA(VLOOKUP(K740,'ESR-DT Mapping'!A:E,5,0),"MD")</f>
        <v>Nnamdi Nzekwe</v>
      </c>
    </row>
    <row r="741" spans="1:18" x14ac:dyDescent="0.25">
      <c r="A741">
        <v>100539540</v>
      </c>
      <c r="B741" s="1" t="s">
        <v>8550</v>
      </c>
      <c r="C741" s="1" t="s">
        <v>8551</v>
      </c>
      <c r="D741" s="1" t="s">
        <v>13</v>
      </c>
      <c r="E741" s="1" t="s">
        <v>14</v>
      </c>
      <c r="F741" s="1" t="s">
        <v>9846</v>
      </c>
      <c r="G741">
        <v>544</v>
      </c>
      <c r="H741">
        <v>26783.84</v>
      </c>
      <c r="I741">
        <v>224438.48</v>
      </c>
      <c r="J741" s="1" t="s">
        <v>376</v>
      </c>
      <c r="K741">
        <v>1000259828</v>
      </c>
      <c r="L741" s="1" t="s">
        <v>1679</v>
      </c>
      <c r="M741">
        <v>42500</v>
      </c>
      <c r="N741" s="2">
        <v>45833</v>
      </c>
      <c r="O741">
        <f t="shared" si="11"/>
        <v>15716.16</v>
      </c>
      <c r="P741">
        <f>IF(Customer_listing_Active_And_Suspended[[#This Row],[Current Bill]] &lt;= Customer_listing_Active_And_Suspended[[#This Row],[CURRENT PAYMENT]], 0,Customer_listing_Active_And_Suspended[[#This Row],[Current Bill]]-Customer_listing_Active_And_Suspended[[#This Row],[CURRENT PAYMENT]])</f>
        <v>0</v>
      </c>
      <c r="Q741" s="1" t="str" cm="1">
        <f t="array" ref="Q741">_xlfn.SWITCH(TRUE,
H741 = 0, "Suspended",
M741 = 0, "Non Payment",
M741 &gt; H741, "Full Payment",
M741 &lt; H741, "Part Payment"
)</f>
        <v>Full Payment</v>
      </c>
      <c r="R741" s="1" t="str">
        <f>_xlfn.IFNA(VLOOKUP(K741,'ESR-DT Mapping'!A:E,5,0),"MD")</f>
        <v>Esther C. Obi</v>
      </c>
    </row>
    <row r="742" spans="1:18" x14ac:dyDescent="0.25">
      <c r="A742">
        <v>100539338</v>
      </c>
      <c r="B742" s="1" t="s">
        <v>1680</v>
      </c>
      <c r="C742" s="1" t="s">
        <v>1681</v>
      </c>
      <c r="D742" s="1" t="s">
        <v>13</v>
      </c>
      <c r="E742" s="1" t="s">
        <v>14</v>
      </c>
      <c r="F742" s="1" t="s">
        <v>9846</v>
      </c>
      <c r="G742">
        <v>544</v>
      </c>
      <c r="H742">
        <v>26783.84</v>
      </c>
      <c r="I742">
        <v>53261.51</v>
      </c>
      <c r="J742" s="1" t="s">
        <v>376</v>
      </c>
      <c r="K742">
        <v>1000259828</v>
      </c>
      <c r="L742" s="1" t="s">
        <v>1679</v>
      </c>
      <c r="N742" s="2">
        <v>45797</v>
      </c>
      <c r="O742">
        <f t="shared" si="11"/>
        <v>0</v>
      </c>
      <c r="P742">
        <f>IF(Customer_listing_Active_And_Suspended[[#This Row],[Current Bill]] &lt;= Customer_listing_Active_And_Suspended[[#This Row],[CURRENT PAYMENT]], 0,Customer_listing_Active_And_Suspended[[#This Row],[Current Bill]]-Customer_listing_Active_And_Suspended[[#This Row],[CURRENT PAYMENT]])</f>
        <v>26783.84</v>
      </c>
      <c r="Q742" s="1" t="str" cm="1">
        <f t="array" ref="Q742">_xlfn.SWITCH(TRUE,
H742 = 0, "Suspended",
M742 = 0, "Non Payment",
M742 &gt; H742, "Full Payment",
M742 &lt; H742, "Part Payment"
)</f>
        <v>Non Payment</v>
      </c>
      <c r="R742" s="1" t="str">
        <f>_xlfn.IFNA(VLOOKUP(K742,'ESR-DT Mapping'!A:E,5,0),"MD")</f>
        <v>Esther C. Obi</v>
      </c>
    </row>
    <row r="743" spans="1:18" x14ac:dyDescent="0.25">
      <c r="A743">
        <v>100955528</v>
      </c>
      <c r="B743" s="1" t="s">
        <v>1677</v>
      </c>
      <c r="C743" s="1" t="s">
        <v>1678</v>
      </c>
      <c r="D743" s="1" t="s">
        <v>13</v>
      </c>
      <c r="E743" s="1" t="s">
        <v>14</v>
      </c>
      <c r="F743" s="1" t="s">
        <v>9846</v>
      </c>
      <c r="G743">
        <v>544</v>
      </c>
      <c r="H743">
        <v>26783.84</v>
      </c>
      <c r="I743">
        <v>1024151.65</v>
      </c>
      <c r="J743" s="1" t="s">
        <v>376</v>
      </c>
      <c r="K743">
        <v>1000259828</v>
      </c>
      <c r="L743" s="1" t="s">
        <v>1679</v>
      </c>
      <c r="M743">
        <v>16000</v>
      </c>
      <c r="N743" s="2">
        <v>45828</v>
      </c>
      <c r="O743">
        <f t="shared" si="11"/>
        <v>0</v>
      </c>
      <c r="P743">
        <f>IF(Customer_listing_Active_And_Suspended[[#This Row],[Current Bill]] &lt;= Customer_listing_Active_And_Suspended[[#This Row],[CURRENT PAYMENT]], 0,Customer_listing_Active_And_Suspended[[#This Row],[Current Bill]]-Customer_listing_Active_And_Suspended[[#This Row],[CURRENT PAYMENT]])</f>
        <v>10783.84</v>
      </c>
      <c r="Q743" s="1" t="str" cm="1">
        <f t="array" ref="Q743">_xlfn.SWITCH(TRUE,
H743 = 0, "Suspended",
M743 = 0, "Non Payment",
M743 &gt; H743, "Full Payment",
M743 &lt; H743, "Part Payment"
)</f>
        <v>Part Payment</v>
      </c>
      <c r="R743" s="1" t="str">
        <f>_xlfn.IFNA(VLOOKUP(K743,'ESR-DT Mapping'!A:E,5,0),"MD")</f>
        <v>Esther C. Obi</v>
      </c>
    </row>
    <row r="744" spans="1:18" x14ac:dyDescent="0.25">
      <c r="A744">
        <v>100539401</v>
      </c>
      <c r="B744" s="1" t="s">
        <v>4144</v>
      </c>
      <c r="C744" s="1" t="s">
        <v>4145</v>
      </c>
      <c r="D744" s="1" t="s">
        <v>1976</v>
      </c>
      <c r="E744" s="1" t="s">
        <v>34</v>
      </c>
      <c r="F744" s="1" t="s">
        <v>9847</v>
      </c>
      <c r="G744">
        <v>0</v>
      </c>
      <c r="H744">
        <v>0</v>
      </c>
      <c r="I744">
        <v>916989.13</v>
      </c>
      <c r="J744" s="1" t="s">
        <v>376</v>
      </c>
      <c r="K744">
        <v>1000259828</v>
      </c>
      <c r="L744" s="1" t="s">
        <v>1679</v>
      </c>
      <c r="N744" s="2"/>
      <c r="O744">
        <f t="shared" si="11"/>
        <v>0</v>
      </c>
      <c r="P744">
        <f>IF(Customer_listing_Active_And_Suspended[[#This Row],[Current Bill]] &lt;= Customer_listing_Active_And_Suspended[[#This Row],[CURRENT PAYMENT]], 0,Customer_listing_Active_And_Suspended[[#This Row],[Current Bill]]-Customer_listing_Active_And_Suspended[[#This Row],[CURRENT PAYMENT]])</f>
        <v>0</v>
      </c>
      <c r="Q744" s="1" t="str" cm="1">
        <f t="array" ref="Q744">_xlfn.SWITCH(TRUE,
H744 = 0, "Suspended",
M744 = 0, "Non Payment",
M744 &gt; H744, "Full Payment",
M744 &lt; H744, "Part Payment"
)</f>
        <v>Suspended</v>
      </c>
      <c r="R744" s="1" t="str">
        <f>_xlfn.IFNA(VLOOKUP(K744,'ESR-DT Mapping'!A:E,5,0),"MD")</f>
        <v>Esther C. Obi</v>
      </c>
    </row>
    <row r="745" spans="1:18" x14ac:dyDescent="0.25">
      <c r="A745">
        <v>100539251</v>
      </c>
      <c r="B745" s="1" t="s">
        <v>1682</v>
      </c>
      <c r="C745" s="1" t="s">
        <v>1683</v>
      </c>
      <c r="D745" s="1" t="s">
        <v>13</v>
      </c>
      <c r="E745" s="1" t="s">
        <v>14</v>
      </c>
      <c r="F745" s="1" t="s">
        <v>9846</v>
      </c>
      <c r="G745">
        <v>544</v>
      </c>
      <c r="H745">
        <v>26783.84</v>
      </c>
      <c r="I745">
        <v>721007.25</v>
      </c>
      <c r="J745" s="1" t="s">
        <v>376</v>
      </c>
      <c r="K745">
        <v>1000259828</v>
      </c>
      <c r="L745" s="1" t="s">
        <v>1679</v>
      </c>
      <c r="M745">
        <v>25000</v>
      </c>
      <c r="N745" s="2">
        <v>45828</v>
      </c>
      <c r="O745">
        <f t="shared" si="11"/>
        <v>0</v>
      </c>
      <c r="P745">
        <f>IF(Customer_listing_Active_And_Suspended[[#This Row],[Current Bill]] &lt;= Customer_listing_Active_And_Suspended[[#This Row],[CURRENT PAYMENT]], 0,Customer_listing_Active_And_Suspended[[#This Row],[Current Bill]]-Customer_listing_Active_And_Suspended[[#This Row],[CURRENT PAYMENT]])</f>
        <v>1783.8400000000001</v>
      </c>
      <c r="Q745" s="1" t="str" cm="1">
        <f t="array" ref="Q745">_xlfn.SWITCH(TRUE,
H745 = 0, "Suspended",
M745 = 0, "Non Payment",
M745 &gt; H745, "Full Payment",
M745 &lt; H745, "Part Payment"
)</f>
        <v>Part Payment</v>
      </c>
      <c r="R745" s="1" t="str">
        <f>_xlfn.IFNA(VLOOKUP(K745,'ESR-DT Mapping'!A:E,5,0),"MD")</f>
        <v>Esther C. Obi</v>
      </c>
    </row>
    <row r="746" spans="1:18" x14ac:dyDescent="0.25">
      <c r="A746">
        <v>100539515</v>
      </c>
      <c r="B746" s="1" t="s">
        <v>4963</v>
      </c>
      <c r="C746" s="1" t="s">
        <v>4964</v>
      </c>
      <c r="D746" s="1" t="s">
        <v>13</v>
      </c>
      <c r="E746" s="1" t="s">
        <v>14</v>
      </c>
      <c r="F746" s="1" t="s">
        <v>9846</v>
      </c>
      <c r="G746">
        <v>544</v>
      </c>
      <c r="H746">
        <v>26783.84</v>
      </c>
      <c r="I746">
        <v>494887.05</v>
      </c>
      <c r="J746" s="1" t="s">
        <v>376</v>
      </c>
      <c r="K746">
        <v>1000282956</v>
      </c>
      <c r="L746" s="1" t="s">
        <v>3965</v>
      </c>
      <c r="N746" s="2">
        <v>45797</v>
      </c>
      <c r="O746">
        <f t="shared" si="11"/>
        <v>0</v>
      </c>
      <c r="P746">
        <f>IF(Customer_listing_Active_And_Suspended[[#This Row],[Current Bill]] &lt;= Customer_listing_Active_And_Suspended[[#This Row],[CURRENT PAYMENT]], 0,Customer_listing_Active_And_Suspended[[#This Row],[Current Bill]]-Customer_listing_Active_And_Suspended[[#This Row],[CURRENT PAYMENT]])</f>
        <v>26783.84</v>
      </c>
      <c r="Q746" s="1" t="str" cm="1">
        <f t="array" ref="Q746">_xlfn.SWITCH(TRUE,
H746 = 0, "Suspended",
M746 = 0, "Non Payment",
M746 &gt; H746, "Full Payment",
M746 &lt; H746, "Part Payment"
)</f>
        <v>Non Payment</v>
      </c>
      <c r="R746" s="1" t="str">
        <f>_xlfn.IFNA(VLOOKUP(K746,'ESR-DT Mapping'!A:E,5,0),"MD")</f>
        <v xml:space="preserve">Felix O. Akinola </v>
      </c>
    </row>
    <row r="747" spans="1:18" x14ac:dyDescent="0.25">
      <c r="A747">
        <v>101324927</v>
      </c>
      <c r="B747" s="1" t="s">
        <v>4959</v>
      </c>
      <c r="C747" s="1" t="s">
        <v>4960</v>
      </c>
      <c r="D747" s="1" t="s">
        <v>13</v>
      </c>
      <c r="E747" s="1" t="s">
        <v>14</v>
      </c>
      <c r="F747" s="1" t="s">
        <v>9846</v>
      </c>
      <c r="G747">
        <v>544</v>
      </c>
      <c r="H747">
        <v>26783.84</v>
      </c>
      <c r="I747">
        <v>182103.48</v>
      </c>
      <c r="J747" s="1" t="s">
        <v>376</v>
      </c>
      <c r="K747">
        <v>1000282956</v>
      </c>
      <c r="L747" s="1" t="s">
        <v>3965</v>
      </c>
      <c r="M747">
        <v>55000</v>
      </c>
      <c r="N747" s="2">
        <v>45828</v>
      </c>
      <c r="O747">
        <f t="shared" si="11"/>
        <v>28216.16</v>
      </c>
      <c r="P747">
        <f>IF(Customer_listing_Active_And_Suspended[[#This Row],[Current Bill]] &lt;= Customer_listing_Active_And_Suspended[[#This Row],[CURRENT PAYMENT]], 0,Customer_listing_Active_And_Suspended[[#This Row],[Current Bill]]-Customer_listing_Active_And_Suspended[[#This Row],[CURRENT PAYMENT]])</f>
        <v>0</v>
      </c>
      <c r="Q747" s="1" t="str" cm="1">
        <f t="array" ref="Q747">_xlfn.SWITCH(TRUE,
H747 = 0, "Suspended",
M747 = 0, "Non Payment",
M747 &gt; H747, "Full Payment",
M747 &lt; H747, "Part Payment"
)</f>
        <v>Full Payment</v>
      </c>
      <c r="R747" s="1" t="str">
        <f>_xlfn.IFNA(VLOOKUP(K747,'ESR-DT Mapping'!A:E,5,0),"MD")</f>
        <v xml:space="preserve">Felix O. Akinola </v>
      </c>
    </row>
    <row r="748" spans="1:18" x14ac:dyDescent="0.25">
      <c r="A748">
        <v>101662083</v>
      </c>
      <c r="B748" s="1" t="s">
        <v>8295</v>
      </c>
      <c r="C748" s="1" t="s">
        <v>8296</v>
      </c>
      <c r="D748" s="1" t="s">
        <v>13</v>
      </c>
      <c r="E748" s="1" t="s">
        <v>34</v>
      </c>
      <c r="F748" s="1" t="s">
        <v>9846</v>
      </c>
      <c r="G748">
        <v>0</v>
      </c>
      <c r="H748">
        <v>0</v>
      </c>
      <c r="I748">
        <v>40440.97</v>
      </c>
      <c r="J748" s="1" t="s">
        <v>376</v>
      </c>
      <c r="K748">
        <v>1000282956</v>
      </c>
      <c r="L748" s="1" t="s">
        <v>3965</v>
      </c>
      <c r="N748" s="2"/>
      <c r="O748">
        <f t="shared" si="11"/>
        <v>0</v>
      </c>
      <c r="P748">
        <f>IF(Customer_listing_Active_And_Suspended[[#This Row],[Current Bill]] &lt;= Customer_listing_Active_And_Suspended[[#This Row],[CURRENT PAYMENT]], 0,Customer_listing_Active_And_Suspended[[#This Row],[Current Bill]]-Customer_listing_Active_And_Suspended[[#This Row],[CURRENT PAYMENT]])</f>
        <v>0</v>
      </c>
      <c r="Q748" s="1" t="str" cm="1">
        <f t="array" ref="Q748">_xlfn.SWITCH(TRUE,
H748 = 0, "Suspended",
M748 = 0, "Non Payment",
M748 &gt; H748, "Full Payment",
M748 &lt; H748, "Part Payment"
)</f>
        <v>Suspended</v>
      </c>
      <c r="R748" s="1" t="str">
        <f>_xlfn.IFNA(VLOOKUP(K748,'ESR-DT Mapping'!A:E,5,0),"MD")</f>
        <v xml:space="preserve">Felix O. Akinola </v>
      </c>
    </row>
    <row r="749" spans="1:18" x14ac:dyDescent="0.25">
      <c r="A749">
        <v>101648297</v>
      </c>
      <c r="B749" s="1" t="s">
        <v>3963</v>
      </c>
      <c r="C749" s="1" t="s">
        <v>3964</v>
      </c>
      <c r="D749" s="1" t="s">
        <v>13</v>
      </c>
      <c r="E749" s="1" t="s">
        <v>34</v>
      </c>
      <c r="F749" s="1" t="s">
        <v>9846</v>
      </c>
      <c r="G749">
        <v>0</v>
      </c>
      <c r="H749">
        <v>0</v>
      </c>
      <c r="I749">
        <v>61778.68</v>
      </c>
      <c r="J749" s="1" t="s">
        <v>376</v>
      </c>
      <c r="K749">
        <v>1000282956</v>
      </c>
      <c r="L749" s="1" t="s">
        <v>3965</v>
      </c>
      <c r="N749" s="2"/>
      <c r="O749">
        <f t="shared" si="11"/>
        <v>0</v>
      </c>
      <c r="P749">
        <f>IF(Customer_listing_Active_And_Suspended[[#This Row],[Current Bill]] &lt;= Customer_listing_Active_And_Suspended[[#This Row],[CURRENT PAYMENT]], 0,Customer_listing_Active_And_Suspended[[#This Row],[Current Bill]]-Customer_listing_Active_And_Suspended[[#This Row],[CURRENT PAYMENT]])</f>
        <v>0</v>
      </c>
      <c r="Q749" s="1" t="str" cm="1">
        <f t="array" ref="Q749">_xlfn.SWITCH(TRUE,
H749 = 0, "Suspended",
M749 = 0, "Non Payment",
M749 &gt; H749, "Full Payment",
M749 &lt; H749, "Part Payment"
)</f>
        <v>Suspended</v>
      </c>
      <c r="R749" s="1" t="str">
        <f>_xlfn.IFNA(VLOOKUP(K749,'ESR-DT Mapping'!A:E,5,0),"MD")</f>
        <v xml:space="preserve">Felix O. Akinola </v>
      </c>
    </row>
    <row r="750" spans="1:18" x14ac:dyDescent="0.25">
      <c r="A750">
        <v>101647581</v>
      </c>
      <c r="B750" s="1" t="s">
        <v>3963</v>
      </c>
      <c r="C750" s="1" t="s">
        <v>3964</v>
      </c>
      <c r="D750" s="1" t="s">
        <v>13</v>
      </c>
      <c r="E750" s="1" t="s">
        <v>34</v>
      </c>
      <c r="F750" s="1" t="s">
        <v>9846</v>
      </c>
      <c r="G750">
        <v>0</v>
      </c>
      <c r="H750">
        <v>0</v>
      </c>
      <c r="I750">
        <v>55788.68</v>
      </c>
      <c r="J750" s="1" t="s">
        <v>376</v>
      </c>
      <c r="K750">
        <v>1000282956</v>
      </c>
      <c r="L750" s="1" t="s">
        <v>3965</v>
      </c>
      <c r="N750" s="2"/>
      <c r="O750">
        <f t="shared" si="11"/>
        <v>0</v>
      </c>
      <c r="P750">
        <f>IF(Customer_listing_Active_And_Suspended[[#This Row],[Current Bill]] &lt;= Customer_listing_Active_And_Suspended[[#This Row],[CURRENT PAYMENT]], 0,Customer_listing_Active_And_Suspended[[#This Row],[Current Bill]]-Customer_listing_Active_And_Suspended[[#This Row],[CURRENT PAYMENT]])</f>
        <v>0</v>
      </c>
      <c r="Q750" s="1" t="str" cm="1">
        <f t="array" ref="Q750">_xlfn.SWITCH(TRUE,
H750 = 0, "Suspended",
M750 = 0, "Non Payment",
M750 &gt; H750, "Full Payment",
M750 &lt; H750, "Part Payment"
)</f>
        <v>Suspended</v>
      </c>
      <c r="R750" s="1" t="str">
        <f>_xlfn.IFNA(VLOOKUP(K750,'ESR-DT Mapping'!A:E,5,0),"MD")</f>
        <v xml:space="preserve">Felix O. Akinola </v>
      </c>
    </row>
    <row r="751" spans="1:18" x14ac:dyDescent="0.25">
      <c r="A751">
        <v>100539923</v>
      </c>
      <c r="B751" s="1" t="s">
        <v>4961</v>
      </c>
      <c r="C751" s="1" t="s">
        <v>4962</v>
      </c>
      <c r="D751" s="1" t="s">
        <v>13</v>
      </c>
      <c r="E751" s="1" t="s">
        <v>14</v>
      </c>
      <c r="F751" s="1" t="s">
        <v>9846</v>
      </c>
      <c r="G751">
        <v>544</v>
      </c>
      <c r="H751">
        <v>26783.84</v>
      </c>
      <c r="I751">
        <v>32243.69</v>
      </c>
      <c r="J751" s="1" t="s">
        <v>376</v>
      </c>
      <c r="K751">
        <v>1000282956</v>
      </c>
      <c r="L751" s="1" t="s">
        <v>3965</v>
      </c>
      <c r="N751" s="2">
        <v>45797</v>
      </c>
      <c r="O751">
        <f t="shared" si="11"/>
        <v>0</v>
      </c>
      <c r="P751">
        <f>IF(Customer_listing_Active_And_Suspended[[#This Row],[Current Bill]] &lt;= Customer_listing_Active_And_Suspended[[#This Row],[CURRENT PAYMENT]], 0,Customer_listing_Active_And_Suspended[[#This Row],[Current Bill]]-Customer_listing_Active_And_Suspended[[#This Row],[CURRENT PAYMENT]])</f>
        <v>26783.84</v>
      </c>
      <c r="Q751" s="1" t="str" cm="1">
        <f t="array" ref="Q751">_xlfn.SWITCH(TRUE,
H751 = 0, "Suspended",
M751 = 0, "Non Payment",
M751 &gt; H751, "Full Payment",
M751 &lt; H751, "Part Payment"
)</f>
        <v>Non Payment</v>
      </c>
      <c r="R751" s="1" t="str">
        <f>_xlfn.IFNA(VLOOKUP(K751,'ESR-DT Mapping'!A:E,5,0),"MD")</f>
        <v xml:space="preserve">Felix O. Akinola </v>
      </c>
    </row>
    <row r="752" spans="1:18" x14ac:dyDescent="0.25">
      <c r="A752">
        <v>102816115</v>
      </c>
      <c r="B752" s="1" t="s">
        <v>4957</v>
      </c>
      <c r="C752" s="1" t="s">
        <v>4958</v>
      </c>
      <c r="D752" s="1" t="s">
        <v>13</v>
      </c>
      <c r="E752" s="1" t="s">
        <v>14</v>
      </c>
      <c r="F752" s="1" t="s">
        <v>9846</v>
      </c>
      <c r="G752">
        <v>544</v>
      </c>
      <c r="H752">
        <v>26783.84</v>
      </c>
      <c r="I752">
        <v>27406.25</v>
      </c>
      <c r="J752" s="1" t="s">
        <v>376</v>
      </c>
      <c r="K752">
        <v>1000282956</v>
      </c>
      <c r="L752" s="1" t="s">
        <v>3965</v>
      </c>
      <c r="N752" s="2">
        <v>45772</v>
      </c>
      <c r="O752">
        <f t="shared" si="11"/>
        <v>0</v>
      </c>
      <c r="P752">
        <f>IF(Customer_listing_Active_And_Suspended[[#This Row],[Current Bill]] &lt;= Customer_listing_Active_And_Suspended[[#This Row],[CURRENT PAYMENT]], 0,Customer_listing_Active_And_Suspended[[#This Row],[Current Bill]]-Customer_listing_Active_And_Suspended[[#This Row],[CURRENT PAYMENT]])</f>
        <v>26783.84</v>
      </c>
      <c r="Q752" s="1" t="str" cm="1">
        <f t="array" ref="Q752">_xlfn.SWITCH(TRUE,
H752 = 0, "Suspended",
M752 = 0, "Non Payment",
M752 &gt; H752, "Full Payment",
M752 &lt; H752, "Part Payment"
)</f>
        <v>Non Payment</v>
      </c>
      <c r="R752" s="1" t="str">
        <f>_xlfn.IFNA(VLOOKUP(K752,'ESR-DT Mapping'!A:E,5,0),"MD")</f>
        <v xml:space="preserve">Felix O. Akinola </v>
      </c>
    </row>
    <row r="753" spans="1:18" x14ac:dyDescent="0.25">
      <c r="A753">
        <v>101647676</v>
      </c>
      <c r="B753" s="1" t="s">
        <v>6209</v>
      </c>
      <c r="C753" s="1" t="s">
        <v>6210</v>
      </c>
      <c r="D753" s="1" t="s">
        <v>13</v>
      </c>
      <c r="E753" s="1" t="s">
        <v>34</v>
      </c>
      <c r="F753" s="1" t="s">
        <v>9846</v>
      </c>
      <c r="G753">
        <v>0</v>
      </c>
      <c r="H753">
        <v>0</v>
      </c>
      <c r="I753">
        <v>39727.269999999997</v>
      </c>
      <c r="J753" s="1" t="s">
        <v>376</v>
      </c>
      <c r="K753">
        <v>1000259456</v>
      </c>
      <c r="L753" s="1" t="s">
        <v>6208</v>
      </c>
      <c r="N753" s="2"/>
      <c r="O753">
        <f t="shared" si="11"/>
        <v>0</v>
      </c>
      <c r="P753">
        <f>IF(Customer_listing_Active_And_Suspended[[#This Row],[Current Bill]] &lt;= Customer_listing_Active_And_Suspended[[#This Row],[CURRENT PAYMENT]], 0,Customer_listing_Active_And_Suspended[[#This Row],[Current Bill]]-Customer_listing_Active_And_Suspended[[#This Row],[CURRENT PAYMENT]])</f>
        <v>0</v>
      </c>
      <c r="Q753" s="1" t="str" cm="1">
        <f t="array" ref="Q753">_xlfn.SWITCH(TRUE,
H753 = 0, "Suspended",
M753 = 0, "Non Payment",
M753 &gt; H753, "Full Payment",
M753 &lt; H753, "Part Payment"
)</f>
        <v>Suspended</v>
      </c>
      <c r="R753" s="1" t="str">
        <f>_xlfn.IFNA(VLOOKUP(K753,'ESR-DT Mapping'!A:E,5,0),"MD")</f>
        <v>Nnamdi Nzekwe</v>
      </c>
    </row>
    <row r="754" spans="1:18" x14ac:dyDescent="0.25">
      <c r="A754">
        <v>101648333</v>
      </c>
      <c r="B754" s="1" t="s">
        <v>6209</v>
      </c>
      <c r="C754" s="1" t="s">
        <v>6210</v>
      </c>
      <c r="D754" s="1" t="s">
        <v>13</v>
      </c>
      <c r="E754" s="1" t="s">
        <v>34</v>
      </c>
      <c r="F754" s="1" t="s">
        <v>9846</v>
      </c>
      <c r="G754">
        <v>0</v>
      </c>
      <c r="H754">
        <v>0</v>
      </c>
      <c r="I754">
        <v>39727.269999999997</v>
      </c>
      <c r="J754" s="1" t="s">
        <v>376</v>
      </c>
      <c r="K754">
        <v>1000259456</v>
      </c>
      <c r="L754" s="1" t="s">
        <v>6208</v>
      </c>
      <c r="N754" s="2"/>
      <c r="O754">
        <f t="shared" si="11"/>
        <v>0</v>
      </c>
      <c r="P754">
        <f>IF(Customer_listing_Active_And_Suspended[[#This Row],[Current Bill]] &lt;= Customer_listing_Active_And_Suspended[[#This Row],[CURRENT PAYMENT]], 0,Customer_listing_Active_And_Suspended[[#This Row],[Current Bill]]-Customer_listing_Active_And_Suspended[[#This Row],[CURRENT PAYMENT]])</f>
        <v>0</v>
      </c>
      <c r="Q754" s="1" t="str" cm="1">
        <f t="array" ref="Q754">_xlfn.SWITCH(TRUE,
H754 = 0, "Suspended",
M754 = 0, "Non Payment",
M754 &gt; H754, "Full Payment",
M754 &lt; H754, "Part Payment"
)</f>
        <v>Suspended</v>
      </c>
      <c r="R754" s="1" t="str">
        <f>_xlfn.IFNA(VLOOKUP(K754,'ESR-DT Mapping'!A:E,5,0),"MD")</f>
        <v>Nnamdi Nzekwe</v>
      </c>
    </row>
    <row r="755" spans="1:18" x14ac:dyDescent="0.25">
      <c r="A755">
        <v>100539106</v>
      </c>
      <c r="B755" s="1" t="s">
        <v>6209</v>
      </c>
      <c r="C755" s="1" t="s">
        <v>6210</v>
      </c>
      <c r="D755" s="1" t="s">
        <v>13</v>
      </c>
      <c r="E755" s="1" t="s">
        <v>14</v>
      </c>
      <c r="F755" s="1" t="s">
        <v>9846</v>
      </c>
      <c r="G755">
        <v>544</v>
      </c>
      <c r="H755">
        <v>26783.84</v>
      </c>
      <c r="I755">
        <v>803593.41</v>
      </c>
      <c r="J755" s="1" t="s">
        <v>376</v>
      </c>
      <c r="K755">
        <v>1000259456</v>
      </c>
      <c r="L755" s="1" t="s">
        <v>6208</v>
      </c>
      <c r="N755" s="2">
        <v>45152</v>
      </c>
      <c r="O755">
        <f t="shared" si="11"/>
        <v>0</v>
      </c>
      <c r="P755">
        <f>IF(Customer_listing_Active_And_Suspended[[#This Row],[Current Bill]] &lt;= Customer_listing_Active_And_Suspended[[#This Row],[CURRENT PAYMENT]], 0,Customer_listing_Active_And_Suspended[[#This Row],[Current Bill]]-Customer_listing_Active_And_Suspended[[#This Row],[CURRENT PAYMENT]])</f>
        <v>26783.84</v>
      </c>
      <c r="Q755" s="1" t="str" cm="1">
        <f t="array" ref="Q755">_xlfn.SWITCH(TRUE,
H755 = 0, "Suspended",
M755 = 0, "Non Payment",
M755 &gt; H755, "Full Payment",
M755 &lt; H755, "Part Payment"
)</f>
        <v>Non Payment</v>
      </c>
      <c r="R755" s="1" t="str">
        <f>_xlfn.IFNA(VLOOKUP(K755,'ESR-DT Mapping'!A:E,5,0),"MD")</f>
        <v>Nnamdi Nzekwe</v>
      </c>
    </row>
    <row r="756" spans="1:18" x14ac:dyDescent="0.25">
      <c r="A756">
        <v>101647489</v>
      </c>
      <c r="B756" s="1" t="s">
        <v>6209</v>
      </c>
      <c r="C756" s="1" t="s">
        <v>6210</v>
      </c>
      <c r="D756" s="1" t="s">
        <v>13</v>
      </c>
      <c r="E756" s="1" t="s">
        <v>34</v>
      </c>
      <c r="F756" s="1" t="s">
        <v>9846</v>
      </c>
      <c r="G756">
        <v>0</v>
      </c>
      <c r="H756">
        <v>0</v>
      </c>
      <c r="I756">
        <v>39727.269999999997</v>
      </c>
      <c r="J756" s="1" t="s">
        <v>376</v>
      </c>
      <c r="K756">
        <v>1000259456</v>
      </c>
      <c r="L756" s="1" t="s">
        <v>6208</v>
      </c>
      <c r="N756" s="2"/>
      <c r="O756">
        <f t="shared" si="11"/>
        <v>0</v>
      </c>
      <c r="P756">
        <f>IF(Customer_listing_Active_And_Suspended[[#This Row],[Current Bill]] &lt;= Customer_listing_Active_And_Suspended[[#This Row],[CURRENT PAYMENT]], 0,Customer_listing_Active_And_Suspended[[#This Row],[Current Bill]]-Customer_listing_Active_And_Suspended[[#This Row],[CURRENT PAYMENT]])</f>
        <v>0</v>
      </c>
      <c r="Q756" s="1" t="str" cm="1">
        <f t="array" ref="Q756">_xlfn.SWITCH(TRUE,
H756 = 0, "Suspended",
M756 = 0, "Non Payment",
M756 &gt; H756, "Full Payment",
M756 &lt; H756, "Part Payment"
)</f>
        <v>Suspended</v>
      </c>
      <c r="R756" s="1" t="str">
        <f>_xlfn.IFNA(VLOOKUP(K756,'ESR-DT Mapping'!A:E,5,0),"MD")</f>
        <v>Nnamdi Nzekwe</v>
      </c>
    </row>
    <row r="757" spans="1:18" x14ac:dyDescent="0.25">
      <c r="A757">
        <v>100538915</v>
      </c>
      <c r="B757" s="1" t="s">
        <v>6206</v>
      </c>
      <c r="C757" s="1" t="s">
        <v>6207</v>
      </c>
      <c r="D757" s="1" t="s">
        <v>13</v>
      </c>
      <c r="E757" s="1" t="s">
        <v>14</v>
      </c>
      <c r="F757" s="1" t="s">
        <v>9846</v>
      </c>
      <c r="G757">
        <v>544</v>
      </c>
      <c r="H757">
        <v>26783.84</v>
      </c>
      <c r="I757">
        <v>361550.31</v>
      </c>
      <c r="J757" s="1" t="s">
        <v>376</v>
      </c>
      <c r="K757">
        <v>1000259456</v>
      </c>
      <c r="L757" s="1" t="s">
        <v>6208</v>
      </c>
      <c r="M757">
        <v>24500</v>
      </c>
      <c r="N757" s="2">
        <v>45828</v>
      </c>
      <c r="O757">
        <f t="shared" si="11"/>
        <v>0</v>
      </c>
      <c r="P757">
        <f>IF(Customer_listing_Active_And_Suspended[[#This Row],[Current Bill]] &lt;= Customer_listing_Active_And_Suspended[[#This Row],[CURRENT PAYMENT]], 0,Customer_listing_Active_And_Suspended[[#This Row],[Current Bill]]-Customer_listing_Active_And_Suspended[[#This Row],[CURRENT PAYMENT]])</f>
        <v>2283.84</v>
      </c>
      <c r="Q757" s="1" t="str" cm="1">
        <f t="array" ref="Q757">_xlfn.SWITCH(TRUE,
H757 = 0, "Suspended",
M757 = 0, "Non Payment",
M757 &gt; H757, "Full Payment",
M757 &lt; H757, "Part Payment"
)</f>
        <v>Part Payment</v>
      </c>
      <c r="R757" s="1" t="str">
        <f>_xlfn.IFNA(VLOOKUP(K757,'ESR-DT Mapping'!A:E,5,0),"MD")</f>
        <v>Nnamdi Nzekwe</v>
      </c>
    </row>
    <row r="758" spans="1:18" x14ac:dyDescent="0.25">
      <c r="A758">
        <v>101646739</v>
      </c>
      <c r="B758" s="1" t="s">
        <v>6206</v>
      </c>
      <c r="C758" s="1" t="s">
        <v>6207</v>
      </c>
      <c r="D758" s="1" t="s">
        <v>13</v>
      </c>
      <c r="E758" s="1" t="s">
        <v>34</v>
      </c>
      <c r="F758" s="1" t="s">
        <v>9846</v>
      </c>
      <c r="G758">
        <v>0</v>
      </c>
      <c r="H758">
        <v>0</v>
      </c>
      <c r="I758">
        <v>22727.27</v>
      </c>
      <c r="J758" s="1" t="s">
        <v>376</v>
      </c>
      <c r="K758">
        <v>1000259456</v>
      </c>
      <c r="L758" s="1" t="s">
        <v>6208</v>
      </c>
      <c r="N758" s="2"/>
      <c r="O758">
        <f t="shared" si="11"/>
        <v>0</v>
      </c>
      <c r="P758">
        <f>IF(Customer_listing_Active_And_Suspended[[#This Row],[Current Bill]] &lt;= Customer_listing_Active_And_Suspended[[#This Row],[CURRENT PAYMENT]], 0,Customer_listing_Active_And_Suspended[[#This Row],[Current Bill]]-Customer_listing_Active_And_Suspended[[#This Row],[CURRENT PAYMENT]])</f>
        <v>0</v>
      </c>
      <c r="Q758" s="1" t="str" cm="1">
        <f t="array" ref="Q758">_xlfn.SWITCH(TRUE,
H758 = 0, "Suspended",
M758 = 0, "Non Payment",
M758 &gt; H758, "Full Payment",
M758 &lt; H758, "Part Payment"
)</f>
        <v>Suspended</v>
      </c>
      <c r="R758" s="1" t="str">
        <f>_xlfn.IFNA(VLOOKUP(K758,'ESR-DT Mapping'!A:E,5,0),"MD")</f>
        <v>Nnamdi Nzekwe</v>
      </c>
    </row>
    <row r="759" spans="1:18" x14ac:dyDescent="0.25">
      <c r="A759">
        <v>101647454</v>
      </c>
      <c r="B759" s="1" t="s">
        <v>6206</v>
      </c>
      <c r="C759" s="1" t="s">
        <v>6207</v>
      </c>
      <c r="D759" s="1" t="s">
        <v>13</v>
      </c>
      <c r="E759" s="1" t="s">
        <v>34</v>
      </c>
      <c r="F759" s="1" t="s">
        <v>9846</v>
      </c>
      <c r="G759">
        <v>0</v>
      </c>
      <c r="H759">
        <v>0</v>
      </c>
      <c r="I759">
        <v>39727.269999999997</v>
      </c>
      <c r="J759" s="1" t="s">
        <v>376</v>
      </c>
      <c r="K759">
        <v>1000259456</v>
      </c>
      <c r="L759" s="1" t="s">
        <v>6208</v>
      </c>
      <c r="N759" s="2"/>
      <c r="O759">
        <f t="shared" si="11"/>
        <v>0</v>
      </c>
      <c r="P759">
        <f>IF(Customer_listing_Active_And_Suspended[[#This Row],[Current Bill]] &lt;= Customer_listing_Active_And_Suspended[[#This Row],[CURRENT PAYMENT]], 0,Customer_listing_Active_And_Suspended[[#This Row],[Current Bill]]-Customer_listing_Active_And_Suspended[[#This Row],[CURRENT PAYMENT]])</f>
        <v>0</v>
      </c>
      <c r="Q759" s="1" t="str" cm="1">
        <f t="array" ref="Q759">_xlfn.SWITCH(TRUE,
H759 = 0, "Suspended",
M759 = 0, "Non Payment",
M759 &gt; H759, "Full Payment",
M759 &lt; H759, "Part Payment"
)</f>
        <v>Suspended</v>
      </c>
      <c r="R759" s="1" t="str">
        <f>_xlfn.IFNA(VLOOKUP(K759,'ESR-DT Mapping'!A:E,5,0),"MD")</f>
        <v>Nnamdi Nzekwe</v>
      </c>
    </row>
    <row r="760" spans="1:18" x14ac:dyDescent="0.25">
      <c r="A760">
        <v>100539538</v>
      </c>
      <c r="B760" s="1" t="s">
        <v>7296</v>
      </c>
      <c r="C760" s="1" t="s">
        <v>7297</v>
      </c>
      <c r="D760" s="1" t="s">
        <v>13</v>
      </c>
      <c r="E760" s="1" t="s">
        <v>14</v>
      </c>
      <c r="F760" s="1" t="s">
        <v>9846</v>
      </c>
      <c r="G760">
        <v>544</v>
      </c>
      <c r="H760">
        <v>26783.84</v>
      </c>
      <c r="I760">
        <v>769610.28</v>
      </c>
      <c r="J760" s="1" t="s">
        <v>376</v>
      </c>
      <c r="K760">
        <v>1000259456</v>
      </c>
      <c r="L760" s="1" t="s">
        <v>6208</v>
      </c>
      <c r="N760" s="2">
        <v>44993</v>
      </c>
      <c r="O760">
        <f t="shared" si="11"/>
        <v>0</v>
      </c>
      <c r="P760">
        <f>IF(Customer_listing_Active_And_Suspended[[#This Row],[Current Bill]] &lt;= Customer_listing_Active_And_Suspended[[#This Row],[CURRENT PAYMENT]], 0,Customer_listing_Active_And_Suspended[[#This Row],[Current Bill]]-Customer_listing_Active_And_Suspended[[#This Row],[CURRENT PAYMENT]])</f>
        <v>26783.84</v>
      </c>
      <c r="Q760" s="1" t="str" cm="1">
        <f t="array" ref="Q760">_xlfn.SWITCH(TRUE,
H760 = 0, "Suspended",
M760 = 0, "Non Payment",
M760 &gt; H760, "Full Payment",
M760 &lt; H760, "Part Payment"
)</f>
        <v>Non Payment</v>
      </c>
      <c r="R760" s="1" t="str">
        <f>_xlfn.IFNA(VLOOKUP(K760,'ESR-DT Mapping'!A:E,5,0),"MD")</f>
        <v>Nnamdi Nzekwe</v>
      </c>
    </row>
    <row r="761" spans="1:18" x14ac:dyDescent="0.25">
      <c r="A761">
        <v>100539531</v>
      </c>
      <c r="B761" s="1" t="s">
        <v>7294</v>
      </c>
      <c r="C761" s="1" t="s">
        <v>7295</v>
      </c>
      <c r="D761" s="1" t="s">
        <v>13</v>
      </c>
      <c r="E761" s="1" t="s">
        <v>14</v>
      </c>
      <c r="F761" s="1" t="s">
        <v>9846</v>
      </c>
      <c r="G761">
        <v>544</v>
      </c>
      <c r="H761">
        <v>26783.84</v>
      </c>
      <c r="I761">
        <v>494837.22</v>
      </c>
      <c r="J761" s="1" t="s">
        <v>376</v>
      </c>
      <c r="K761">
        <v>1000259456</v>
      </c>
      <c r="L761" s="1" t="s">
        <v>6208</v>
      </c>
      <c r="M761">
        <v>20000</v>
      </c>
      <c r="N761" s="2">
        <v>45826</v>
      </c>
      <c r="O761">
        <f t="shared" si="11"/>
        <v>0</v>
      </c>
      <c r="P761">
        <f>IF(Customer_listing_Active_And_Suspended[[#This Row],[Current Bill]] &lt;= Customer_listing_Active_And_Suspended[[#This Row],[CURRENT PAYMENT]], 0,Customer_listing_Active_And_Suspended[[#This Row],[Current Bill]]-Customer_listing_Active_And_Suspended[[#This Row],[CURRENT PAYMENT]])</f>
        <v>6783.84</v>
      </c>
      <c r="Q761" s="1" t="str" cm="1">
        <f t="array" ref="Q761">_xlfn.SWITCH(TRUE,
H761 = 0, "Suspended",
M761 = 0, "Non Payment",
M761 &gt; H761, "Full Payment",
M761 &lt; H761, "Part Payment"
)</f>
        <v>Part Payment</v>
      </c>
      <c r="R761" s="1" t="str">
        <f>_xlfn.IFNA(VLOOKUP(K761,'ESR-DT Mapping'!A:E,5,0),"MD")</f>
        <v>Nnamdi Nzekwe</v>
      </c>
    </row>
    <row r="762" spans="1:18" x14ac:dyDescent="0.25">
      <c r="A762">
        <v>102948622</v>
      </c>
      <c r="B762" s="1" t="s">
        <v>7292</v>
      </c>
      <c r="C762" s="1" t="s">
        <v>7293</v>
      </c>
      <c r="D762" s="1" t="s">
        <v>13</v>
      </c>
      <c r="E762" s="1" t="s">
        <v>14</v>
      </c>
      <c r="F762" s="1" t="s">
        <v>9846</v>
      </c>
      <c r="G762">
        <v>544</v>
      </c>
      <c r="H762">
        <v>26783.84</v>
      </c>
      <c r="I762">
        <v>80991.58</v>
      </c>
      <c r="J762" s="1" t="s">
        <v>376</v>
      </c>
      <c r="K762">
        <v>1000259456</v>
      </c>
      <c r="L762" s="1" t="s">
        <v>6208</v>
      </c>
      <c r="N762" s="2"/>
      <c r="O762">
        <f t="shared" si="11"/>
        <v>0</v>
      </c>
      <c r="P762">
        <f>IF(Customer_listing_Active_And_Suspended[[#This Row],[Current Bill]] &lt;= Customer_listing_Active_And_Suspended[[#This Row],[CURRENT PAYMENT]], 0,Customer_listing_Active_And_Suspended[[#This Row],[Current Bill]]-Customer_listing_Active_And_Suspended[[#This Row],[CURRENT PAYMENT]])</f>
        <v>26783.84</v>
      </c>
      <c r="Q762" s="1" t="str" cm="1">
        <f t="array" ref="Q762">_xlfn.SWITCH(TRUE,
H762 = 0, "Suspended",
M762 = 0, "Non Payment",
M762 &gt; H762, "Full Payment",
M762 &lt; H762, "Part Payment"
)</f>
        <v>Non Payment</v>
      </c>
      <c r="R762" s="1" t="str">
        <f>_xlfn.IFNA(VLOOKUP(K762,'ESR-DT Mapping'!A:E,5,0),"MD")</f>
        <v>Nnamdi Nzekwe</v>
      </c>
    </row>
    <row r="763" spans="1:18" x14ac:dyDescent="0.25">
      <c r="A763">
        <v>102948619</v>
      </c>
      <c r="B763" s="1" t="s">
        <v>7292</v>
      </c>
      <c r="C763" s="1" t="s">
        <v>7293</v>
      </c>
      <c r="D763" s="1" t="s">
        <v>13</v>
      </c>
      <c r="E763" s="1" t="s">
        <v>14</v>
      </c>
      <c r="F763" s="1" t="s">
        <v>9846</v>
      </c>
      <c r="G763">
        <v>544</v>
      </c>
      <c r="H763">
        <v>26783.84</v>
      </c>
      <c r="I763">
        <v>80991.58</v>
      </c>
      <c r="J763" s="1" t="s">
        <v>376</v>
      </c>
      <c r="K763">
        <v>1000259456</v>
      </c>
      <c r="L763" s="1" t="s">
        <v>6208</v>
      </c>
      <c r="N763" s="2"/>
      <c r="O763">
        <f t="shared" si="11"/>
        <v>0</v>
      </c>
      <c r="P763">
        <f>IF(Customer_listing_Active_And_Suspended[[#This Row],[Current Bill]] &lt;= Customer_listing_Active_And_Suspended[[#This Row],[CURRENT PAYMENT]], 0,Customer_listing_Active_And_Suspended[[#This Row],[Current Bill]]-Customer_listing_Active_And_Suspended[[#This Row],[CURRENT PAYMENT]])</f>
        <v>26783.84</v>
      </c>
      <c r="Q763" s="1" t="str" cm="1">
        <f t="array" ref="Q763">_xlfn.SWITCH(TRUE,
H763 = 0, "Suspended",
M763 = 0, "Non Payment",
M763 &gt; H763, "Full Payment",
M763 &lt; H763, "Part Payment"
)</f>
        <v>Non Payment</v>
      </c>
      <c r="R763" s="1" t="str">
        <f>_xlfn.IFNA(VLOOKUP(K763,'ESR-DT Mapping'!A:E,5,0),"MD")</f>
        <v>Nnamdi Nzekwe</v>
      </c>
    </row>
    <row r="764" spans="1:18" x14ac:dyDescent="0.25">
      <c r="A764">
        <v>100539112</v>
      </c>
      <c r="B764" s="1" t="s">
        <v>8223</v>
      </c>
      <c r="C764" s="1" t="s">
        <v>8224</v>
      </c>
      <c r="D764" s="1" t="s">
        <v>13</v>
      </c>
      <c r="E764" s="1" t="s">
        <v>14</v>
      </c>
      <c r="F764" s="1" t="s">
        <v>9846</v>
      </c>
      <c r="G764">
        <v>544</v>
      </c>
      <c r="H764">
        <v>26783.84</v>
      </c>
      <c r="I764">
        <v>46298.04</v>
      </c>
      <c r="J764" s="1" t="s">
        <v>376</v>
      </c>
      <c r="K764">
        <v>1000259456</v>
      </c>
      <c r="L764" s="1" t="s">
        <v>6208</v>
      </c>
      <c r="M764">
        <v>30000</v>
      </c>
      <c r="N764" s="2">
        <v>45826</v>
      </c>
      <c r="O764">
        <f t="shared" si="11"/>
        <v>3216.16</v>
      </c>
      <c r="P764">
        <f>IF(Customer_listing_Active_And_Suspended[[#This Row],[Current Bill]] &lt;= Customer_listing_Active_And_Suspended[[#This Row],[CURRENT PAYMENT]], 0,Customer_listing_Active_And_Suspended[[#This Row],[Current Bill]]-Customer_listing_Active_And_Suspended[[#This Row],[CURRENT PAYMENT]])</f>
        <v>0</v>
      </c>
      <c r="Q764" s="1" t="str" cm="1">
        <f t="array" ref="Q764">_xlfn.SWITCH(TRUE,
H764 = 0, "Suspended",
M764 = 0, "Non Payment",
M764 &gt; H764, "Full Payment",
M764 &lt; H764, "Part Payment"
)</f>
        <v>Full Payment</v>
      </c>
      <c r="R764" s="1" t="str">
        <f>_xlfn.IFNA(VLOOKUP(K764,'ESR-DT Mapping'!A:E,5,0),"MD")</f>
        <v>Nnamdi Nzekwe</v>
      </c>
    </row>
    <row r="765" spans="1:18" x14ac:dyDescent="0.25">
      <c r="A765">
        <v>101645036</v>
      </c>
      <c r="B765" s="1" t="s">
        <v>5383</v>
      </c>
      <c r="C765" s="1" t="s">
        <v>5384</v>
      </c>
      <c r="D765" s="1" t="s">
        <v>13</v>
      </c>
      <c r="E765" s="1" t="s">
        <v>34</v>
      </c>
      <c r="F765" s="1" t="s">
        <v>9846</v>
      </c>
      <c r="G765">
        <v>0</v>
      </c>
      <c r="H765">
        <v>0</v>
      </c>
      <c r="I765">
        <v>89052.4</v>
      </c>
      <c r="J765" s="1" t="s">
        <v>376</v>
      </c>
      <c r="K765">
        <v>1000259510</v>
      </c>
      <c r="L765" s="1" t="s">
        <v>1185</v>
      </c>
      <c r="N765" s="2"/>
      <c r="O765">
        <f t="shared" si="11"/>
        <v>0</v>
      </c>
      <c r="P765">
        <f>IF(Customer_listing_Active_And_Suspended[[#This Row],[Current Bill]] &lt;= Customer_listing_Active_And_Suspended[[#This Row],[CURRENT PAYMENT]], 0,Customer_listing_Active_And_Suspended[[#This Row],[Current Bill]]-Customer_listing_Active_And_Suspended[[#This Row],[CURRENT PAYMENT]])</f>
        <v>0</v>
      </c>
      <c r="Q765" s="1" t="str" cm="1">
        <f t="array" ref="Q765">_xlfn.SWITCH(TRUE,
H765 = 0, "Suspended",
M765 = 0, "Non Payment",
M765 &gt; H765, "Full Payment",
M765 &lt; H765, "Part Payment"
)</f>
        <v>Suspended</v>
      </c>
      <c r="R765" s="1" t="str">
        <f>_xlfn.IFNA(VLOOKUP(K765,'ESR-DT Mapping'!A:E,5,0),"MD")</f>
        <v>Nnamdi Nzekwe</v>
      </c>
    </row>
    <row r="766" spans="1:18" x14ac:dyDescent="0.25">
      <c r="A766">
        <v>100539090</v>
      </c>
      <c r="B766" s="1" t="s">
        <v>5381</v>
      </c>
      <c r="C766" s="1" t="s">
        <v>5382</v>
      </c>
      <c r="D766" s="1" t="s">
        <v>13</v>
      </c>
      <c r="E766" s="1" t="s">
        <v>14</v>
      </c>
      <c r="F766" s="1" t="s">
        <v>9846</v>
      </c>
      <c r="G766">
        <v>544</v>
      </c>
      <c r="H766">
        <v>26783.84</v>
      </c>
      <c r="I766">
        <v>1500245.98</v>
      </c>
      <c r="J766" s="1" t="s">
        <v>376</v>
      </c>
      <c r="K766">
        <v>1000259510</v>
      </c>
      <c r="L766" s="1" t="s">
        <v>1185</v>
      </c>
      <c r="M766">
        <v>45000</v>
      </c>
      <c r="N766" s="2">
        <v>45833</v>
      </c>
      <c r="O766">
        <f t="shared" si="11"/>
        <v>18216.16</v>
      </c>
      <c r="P766">
        <f>IF(Customer_listing_Active_And_Suspended[[#This Row],[Current Bill]] &lt;= Customer_listing_Active_And_Suspended[[#This Row],[CURRENT PAYMENT]], 0,Customer_listing_Active_And_Suspended[[#This Row],[Current Bill]]-Customer_listing_Active_And_Suspended[[#This Row],[CURRENT PAYMENT]])</f>
        <v>0</v>
      </c>
      <c r="Q766" s="1" t="str" cm="1">
        <f t="array" ref="Q766">_xlfn.SWITCH(TRUE,
H766 = 0, "Suspended",
M766 = 0, "Non Payment",
M766 &gt; H766, "Full Payment",
M766 &lt; H766, "Part Payment"
)</f>
        <v>Full Payment</v>
      </c>
      <c r="R766" s="1" t="str">
        <f>_xlfn.IFNA(VLOOKUP(K766,'ESR-DT Mapping'!A:E,5,0),"MD")</f>
        <v>Nnamdi Nzekwe</v>
      </c>
    </row>
    <row r="767" spans="1:18" x14ac:dyDescent="0.25">
      <c r="A767">
        <v>101645035</v>
      </c>
      <c r="B767" s="1" t="s">
        <v>5381</v>
      </c>
      <c r="C767" s="1" t="s">
        <v>5382</v>
      </c>
      <c r="D767" s="1" t="s">
        <v>13</v>
      </c>
      <c r="E767" s="1" t="s">
        <v>34</v>
      </c>
      <c r="F767" s="1" t="s">
        <v>9846</v>
      </c>
      <c r="G767">
        <v>0</v>
      </c>
      <c r="H767">
        <v>0</v>
      </c>
      <c r="I767">
        <v>59504.7</v>
      </c>
      <c r="J767" s="1" t="s">
        <v>376</v>
      </c>
      <c r="K767">
        <v>1000259510</v>
      </c>
      <c r="L767" s="1" t="s">
        <v>1185</v>
      </c>
      <c r="N767" s="2"/>
      <c r="O767">
        <f t="shared" si="11"/>
        <v>0</v>
      </c>
      <c r="P767">
        <f>IF(Customer_listing_Active_And_Suspended[[#This Row],[Current Bill]] &lt;= Customer_listing_Active_And_Suspended[[#This Row],[CURRENT PAYMENT]], 0,Customer_listing_Active_And_Suspended[[#This Row],[Current Bill]]-Customer_listing_Active_And_Suspended[[#This Row],[CURRENT PAYMENT]])</f>
        <v>0</v>
      </c>
      <c r="Q767" s="1" t="str" cm="1">
        <f t="array" ref="Q767">_xlfn.SWITCH(TRUE,
H767 = 0, "Suspended",
M767 = 0, "Non Payment",
M767 &gt; H767, "Full Payment",
M767 &lt; H767, "Part Payment"
)</f>
        <v>Suspended</v>
      </c>
      <c r="R767" s="1" t="str">
        <f>_xlfn.IFNA(VLOOKUP(K767,'ESR-DT Mapping'!A:E,5,0),"MD")</f>
        <v>Nnamdi Nzekwe</v>
      </c>
    </row>
    <row r="768" spans="1:18" x14ac:dyDescent="0.25">
      <c r="A768">
        <v>100540426</v>
      </c>
      <c r="B768" s="1" t="s">
        <v>5379</v>
      </c>
      <c r="C768" s="1" t="s">
        <v>5380</v>
      </c>
      <c r="D768" s="1" t="s">
        <v>13</v>
      </c>
      <c r="E768" s="1" t="s">
        <v>34</v>
      </c>
      <c r="F768" s="1" t="s">
        <v>9846</v>
      </c>
      <c r="G768">
        <v>0</v>
      </c>
      <c r="H768">
        <v>0</v>
      </c>
      <c r="I768">
        <v>104516.97</v>
      </c>
      <c r="J768" s="1" t="s">
        <v>376</v>
      </c>
      <c r="K768">
        <v>1000259510</v>
      </c>
      <c r="L768" s="1" t="s">
        <v>1185</v>
      </c>
      <c r="N768" s="2"/>
      <c r="O768">
        <f t="shared" si="11"/>
        <v>0</v>
      </c>
      <c r="P768">
        <f>IF(Customer_listing_Active_And_Suspended[[#This Row],[Current Bill]] &lt;= Customer_listing_Active_And_Suspended[[#This Row],[CURRENT PAYMENT]], 0,Customer_listing_Active_And_Suspended[[#This Row],[Current Bill]]-Customer_listing_Active_And_Suspended[[#This Row],[CURRENT PAYMENT]])</f>
        <v>0</v>
      </c>
      <c r="Q768" s="1" t="str" cm="1">
        <f t="array" ref="Q768">_xlfn.SWITCH(TRUE,
H768 = 0, "Suspended",
M768 = 0, "Non Payment",
M768 &gt; H768, "Full Payment",
M768 &lt; H768, "Part Payment"
)</f>
        <v>Suspended</v>
      </c>
      <c r="R768" s="1" t="str">
        <f>_xlfn.IFNA(VLOOKUP(K768,'ESR-DT Mapping'!A:E,5,0),"MD")</f>
        <v>Nnamdi Nzekwe</v>
      </c>
    </row>
    <row r="769" spans="1:18" x14ac:dyDescent="0.25">
      <c r="A769">
        <v>100539103</v>
      </c>
      <c r="B769" s="1" t="s">
        <v>9501</v>
      </c>
      <c r="C769" s="1" t="s">
        <v>9502</v>
      </c>
      <c r="D769" s="1" t="s">
        <v>13</v>
      </c>
      <c r="E769" s="1" t="s">
        <v>14</v>
      </c>
      <c r="F769" s="1" t="s">
        <v>9846</v>
      </c>
      <c r="G769">
        <v>544</v>
      </c>
      <c r="H769">
        <v>26783.84</v>
      </c>
      <c r="I769">
        <v>920582.44</v>
      </c>
      <c r="J769" s="1" t="s">
        <v>376</v>
      </c>
      <c r="K769">
        <v>1000259510</v>
      </c>
      <c r="L769" s="1" t="s">
        <v>1185</v>
      </c>
      <c r="M769">
        <v>28000</v>
      </c>
      <c r="N769" s="2">
        <v>45828</v>
      </c>
      <c r="O769">
        <f t="shared" si="11"/>
        <v>1216.1599999999999</v>
      </c>
      <c r="P769">
        <f>IF(Customer_listing_Active_And_Suspended[[#This Row],[Current Bill]] &lt;= Customer_listing_Active_And_Suspended[[#This Row],[CURRENT PAYMENT]], 0,Customer_listing_Active_And_Suspended[[#This Row],[Current Bill]]-Customer_listing_Active_And_Suspended[[#This Row],[CURRENT PAYMENT]])</f>
        <v>0</v>
      </c>
      <c r="Q769" s="1" t="str" cm="1">
        <f t="array" ref="Q769">_xlfn.SWITCH(TRUE,
H769 = 0, "Suspended",
M769 = 0, "Non Payment",
M769 &gt; H769, "Full Payment",
M769 &lt; H769, "Part Payment"
)</f>
        <v>Full Payment</v>
      </c>
      <c r="R769" s="1" t="str">
        <f>_xlfn.IFNA(VLOOKUP(K769,'ESR-DT Mapping'!A:E,5,0),"MD")</f>
        <v>Nnamdi Nzekwe</v>
      </c>
    </row>
    <row r="770" spans="1:18" x14ac:dyDescent="0.25">
      <c r="A770">
        <v>101647675</v>
      </c>
      <c r="B770" s="1" t="s">
        <v>5377</v>
      </c>
      <c r="C770" s="1" t="s">
        <v>5378</v>
      </c>
      <c r="D770" s="1" t="s">
        <v>13</v>
      </c>
      <c r="E770" s="1" t="s">
        <v>34</v>
      </c>
      <c r="F770" s="1" t="s">
        <v>9846</v>
      </c>
      <c r="G770">
        <v>0</v>
      </c>
      <c r="H770">
        <v>0</v>
      </c>
      <c r="I770">
        <v>42587.199999999997</v>
      </c>
      <c r="J770" s="1" t="s">
        <v>376</v>
      </c>
      <c r="K770">
        <v>1000259510</v>
      </c>
      <c r="L770" s="1" t="s">
        <v>1185</v>
      </c>
      <c r="N770" s="2"/>
      <c r="O770">
        <f t="shared" ref="O770:O833" si="12">IF(M770 &gt; H770, M770 - H770, 0)</f>
        <v>0</v>
      </c>
      <c r="P770">
        <f>IF(Customer_listing_Active_And_Suspended[[#This Row],[Current Bill]] &lt;= Customer_listing_Active_And_Suspended[[#This Row],[CURRENT PAYMENT]], 0,Customer_listing_Active_And_Suspended[[#This Row],[Current Bill]]-Customer_listing_Active_And_Suspended[[#This Row],[CURRENT PAYMENT]])</f>
        <v>0</v>
      </c>
      <c r="Q770" s="1" t="str" cm="1">
        <f t="array" ref="Q770">_xlfn.SWITCH(TRUE,
H770 = 0, "Suspended",
M770 = 0, "Non Payment",
M770 &gt; H770, "Full Payment",
M770 &lt; H770, "Part Payment"
)</f>
        <v>Suspended</v>
      </c>
      <c r="R770" s="1" t="str">
        <f>_xlfn.IFNA(VLOOKUP(K770,'ESR-DT Mapping'!A:E,5,0),"MD")</f>
        <v>Nnamdi Nzekwe</v>
      </c>
    </row>
    <row r="771" spans="1:18" x14ac:dyDescent="0.25">
      <c r="A771">
        <v>101647490</v>
      </c>
      <c r="B771" s="1" t="s">
        <v>5377</v>
      </c>
      <c r="C771" s="1" t="s">
        <v>5378</v>
      </c>
      <c r="D771" s="1" t="s">
        <v>13</v>
      </c>
      <c r="E771" s="1" t="s">
        <v>34</v>
      </c>
      <c r="F771" s="1" t="s">
        <v>9846</v>
      </c>
      <c r="G771">
        <v>0</v>
      </c>
      <c r="H771">
        <v>0</v>
      </c>
      <c r="I771">
        <v>42587.199999999997</v>
      </c>
      <c r="J771" s="1" t="s">
        <v>376</v>
      </c>
      <c r="K771">
        <v>1000259510</v>
      </c>
      <c r="L771" s="1" t="s">
        <v>1185</v>
      </c>
      <c r="N771" s="2"/>
      <c r="O771">
        <f t="shared" si="12"/>
        <v>0</v>
      </c>
      <c r="P771">
        <f>IF(Customer_listing_Active_And_Suspended[[#This Row],[Current Bill]] &lt;= Customer_listing_Active_And_Suspended[[#This Row],[CURRENT PAYMENT]], 0,Customer_listing_Active_And_Suspended[[#This Row],[Current Bill]]-Customer_listing_Active_And_Suspended[[#This Row],[CURRENT PAYMENT]])</f>
        <v>0</v>
      </c>
      <c r="Q771" s="1" t="str" cm="1">
        <f t="array" ref="Q771">_xlfn.SWITCH(TRUE,
H771 = 0, "Suspended",
M771 = 0, "Non Payment",
M771 &gt; H771, "Full Payment",
M771 &lt; H771, "Part Payment"
)</f>
        <v>Suspended</v>
      </c>
      <c r="R771" s="1" t="str">
        <f>_xlfn.IFNA(VLOOKUP(K771,'ESR-DT Mapping'!A:E,5,0),"MD")</f>
        <v>Nnamdi Nzekwe</v>
      </c>
    </row>
    <row r="772" spans="1:18" x14ac:dyDescent="0.25">
      <c r="A772">
        <v>101645420</v>
      </c>
      <c r="B772" s="1" t="s">
        <v>1183</v>
      </c>
      <c r="C772" s="1" t="s">
        <v>1184</v>
      </c>
      <c r="D772" s="1" t="s">
        <v>13</v>
      </c>
      <c r="E772" s="1" t="s">
        <v>34</v>
      </c>
      <c r="F772" s="1" t="s">
        <v>9846</v>
      </c>
      <c r="G772">
        <v>0</v>
      </c>
      <c r="H772">
        <v>0</v>
      </c>
      <c r="I772">
        <v>-412.8</v>
      </c>
      <c r="J772" s="1" t="s">
        <v>376</v>
      </c>
      <c r="K772">
        <v>1000259510</v>
      </c>
      <c r="L772" s="1" t="s">
        <v>1185</v>
      </c>
      <c r="N772" s="2"/>
      <c r="O772">
        <f t="shared" si="12"/>
        <v>0</v>
      </c>
      <c r="P772">
        <f>IF(Customer_listing_Active_And_Suspended[[#This Row],[Current Bill]] &lt;= Customer_listing_Active_And_Suspended[[#This Row],[CURRENT PAYMENT]], 0,Customer_listing_Active_And_Suspended[[#This Row],[Current Bill]]-Customer_listing_Active_And_Suspended[[#This Row],[CURRENT PAYMENT]])</f>
        <v>0</v>
      </c>
      <c r="Q772" s="1" t="str" cm="1">
        <f t="array" ref="Q772">_xlfn.SWITCH(TRUE,
H772 = 0, "Suspended",
M772 = 0, "Non Payment",
M772 &gt; H772, "Full Payment",
M772 &lt; H772, "Part Payment"
)</f>
        <v>Suspended</v>
      </c>
      <c r="R772" s="1" t="str">
        <f>_xlfn.IFNA(VLOOKUP(K772,'ESR-DT Mapping'!A:E,5,0),"MD")</f>
        <v>Nnamdi Nzekwe</v>
      </c>
    </row>
    <row r="773" spans="1:18" x14ac:dyDescent="0.25">
      <c r="A773">
        <v>100539114</v>
      </c>
      <c r="B773" s="1" t="s">
        <v>1183</v>
      </c>
      <c r="C773" s="1" t="s">
        <v>1184</v>
      </c>
      <c r="D773" s="1" t="s">
        <v>13</v>
      </c>
      <c r="E773" s="1" t="s">
        <v>14</v>
      </c>
      <c r="F773" s="1" t="s">
        <v>9846</v>
      </c>
      <c r="G773">
        <v>544</v>
      </c>
      <c r="H773">
        <v>26783.84</v>
      </c>
      <c r="I773">
        <v>562906.6</v>
      </c>
      <c r="J773" s="1" t="s">
        <v>376</v>
      </c>
      <c r="K773">
        <v>1000259510</v>
      </c>
      <c r="L773" s="1" t="s">
        <v>1185</v>
      </c>
      <c r="M773">
        <v>31000</v>
      </c>
      <c r="N773" s="2">
        <v>45813</v>
      </c>
      <c r="O773">
        <f t="shared" si="12"/>
        <v>4216.16</v>
      </c>
      <c r="P773">
        <f>IF(Customer_listing_Active_And_Suspended[[#This Row],[Current Bill]] &lt;= Customer_listing_Active_And_Suspended[[#This Row],[CURRENT PAYMENT]], 0,Customer_listing_Active_And_Suspended[[#This Row],[Current Bill]]-Customer_listing_Active_And_Suspended[[#This Row],[CURRENT PAYMENT]])</f>
        <v>0</v>
      </c>
      <c r="Q773" s="1" t="str" cm="1">
        <f t="array" ref="Q773">_xlfn.SWITCH(TRUE,
H773 = 0, "Suspended",
M773 = 0, "Non Payment",
M773 &gt; H773, "Full Payment",
M773 &lt; H773, "Part Payment"
)</f>
        <v>Full Payment</v>
      </c>
      <c r="R773" s="1" t="str">
        <f>_xlfn.IFNA(VLOOKUP(K773,'ESR-DT Mapping'!A:E,5,0),"MD")</f>
        <v>Nnamdi Nzekwe</v>
      </c>
    </row>
    <row r="774" spans="1:18" x14ac:dyDescent="0.25">
      <c r="A774">
        <v>102843615</v>
      </c>
      <c r="B774" s="1" t="s">
        <v>1186</v>
      </c>
      <c r="C774" s="1" t="s">
        <v>1187</v>
      </c>
      <c r="D774" s="1" t="s">
        <v>13</v>
      </c>
      <c r="E774" s="1" t="s">
        <v>14</v>
      </c>
      <c r="F774" s="1" t="s">
        <v>9846</v>
      </c>
      <c r="G774">
        <v>544</v>
      </c>
      <c r="H774">
        <v>26783.84</v>
      </c>
      <c r="I774">
        <v>-2231.81</v>
      </c>
      <c r="J774" s="1" t="s">
        <v>376</v>
      </c>
      <c r="K774">
        <v>1000259510</v>
      </c>
      <c r="L774" s="1" t="s">
        <v>1185</v>
      </c>
      <c r="M774">
        <v>500</v>
      </c>
      <c r="N774" s="2">
        <v>45811</v>
      </c>
      <c r="O774">
        <f t="shared" si="12"/>
        <v>0</v>
      </c>
      <c r="P774">
        <f>IF(Customer_listing_Active_And_Suspended[[#This Row],[Current Bill]] &lt;= Customer_listing_Active_And_Suspended[[#This Row],[CURRENT PAYMENT]], 0,Customer_listing_Active_And_Suspended[[#This Row],[Current Bill]]-Customer_listing_Active_And_Suspended[[#This Row],[CURRENT PAYMENT]])</f>
        <v>26283.84</v>
      </c>
      <c r="Q774" s="1" t="str" cm="1">
        <f t="array" ref="Q774">_xlfn.SWITCH(TRUE,
H774 = 0, "Suspended",
M774 = 0, "Non Payment",
M774 &gt; H774, "Full Payment",
M774 &lt; H774, "Part Payment"
)</f>
        <v>Part Payment</v>
      </c>
      <c r="R774" s="1" t="str">
        <f>_xlfn.IFNA(VLOOKUP(K774,'ESR-DT Mapping'!A:E,5,0),"MD")</f>
        <v>Nnamdi Nzekwe</v>
      </c>
    </row>
    <row r="775" spans="1:18" x14ac:dyDescent="0.25">
      <c r="A775">
        <v>100539284</v>
      </c>
      <c r="B775" s="1" t="s">
        <v>9036</v>
      </c>
      <c r="C775" s="1" t="s">
        <v>9037</v>
      </c>
      <c r="D775" s="1" t="s">
        <v>13</v>
      </c>
      <c r="E775" s="1" t="s">
        <v>14</v>
      </c>
      <c r="F775" s="1" t="s">
        <v>9846</v>
      </c>
      <c r="G775">
        <v>544</v>
      </c>
      <c r="H775">
        <v>26783.84</v>
      </c>
      <c r="I775">
        <v>562129.34</v>
      </c>
      <c r="J775" s="1" t="s">
        <v>376</v>
      </c>
      <c r="K775">
        <v>1002010421</v>
      </c>
      <c r="L775" s="1" t="s">
        <v>3015</v>
      </c>
      <c r="M775">
        <v>30000</v>
      </c>
      <c r="N775" s="2">
        <v>45828</v>
      </c>
      <c r="O775">
        <f t="shared" si="12"/>
        <v>3216.16</v>
      </c>
      <c r="P775">
        <f>IF(Customer_listing_Active_And_Suspended[[#This Row],[Current Bill]] &lt;= Customer_listing_Active_And_Suspended[[#This Row],[CURRENT PAYMENT]], 0,Customer_listing_Active_And_Suspended[[#This Row],[Current Bill]]-Customer_listing_Active_And_Suspended[[#This Row],[CURRENT PAYMENT]])</f>
        <v>0</v>
      </c>
      <c r="Q775" s="1" t="str" cm="1">
        <f t="array" ref="Q775">_xlfn.SWITCH(TRUE,
H775 = 0, "Suspended",
M775 = 0, "Non Payment",
M775 &gt; H775, "Full Payment",
M775 &lt; H775, "Part Payment"
)</f>
        <v>Full Payment</v>
      </c>
      <c r="R775" s="1" t="str">
        <f>_xlfn.IFNA(VLOOKUP(K775,'ESR-DT Mapping'!A:E,5,0),"MD")</f>
        <v>Esther C. Obi</v>
      </c>
    </row>
    <row r="776" spans="1:18" x14ac:dyDescent="0.25">
      <c r="A776">
        <v>100539285</v>
      </c>
      <c r="B776" s="1" t="s">
        <v>9036</v>
      </c>
      <c r="C776" s="1" t="s">
        <v>9037</v>
      </c>
      <c r="D776" s="1" t="s">
        <v>13</v>
      </c>
      <c r="E776" s="1" t="s">
        <v>14</v>
      </c>
      <c r="F776" s="1" t="s">
        <v>9846</v>
      </c>
      <c r="G776">
        <v>544</v>
      </c>
      <c r="H776">
        <v>26783.84</v>
      </c>
      <c r="I776">
        <v>1423779.91</v>
      </c>
      <c r="J776" s="1" t="s">
        <v>376</v>
      </c>
      <c r="K776">
        <v>1002010421</v>
      </c>
      <c r="L776" s="1" t="s">
        <v>3015</v>
      </c>
      <c r="M776">
        <v>65000</v>
      </c>
      <c r="N776" s="2">
        <v>45832</v>
      </c>
      <c r="O776">
        <f t="shared" si="12"/>
        <v>38216.160000000003</v>
      </c>
      <c r="P776">
        <f>IF(Customer_listing_Active_And_Suspended[[#This Row],[Current Bill]] &lt;= Customer_listing_Active_And_Suspended[[#This Row],[CURRENT PAYMENT]], 0,Customer_listing_Active_And_Suspended[[#This Row],[Current Bill]]-Customer_listing_Active_And_Suspended[[#This Row],[CURRENT PAYMENT]])</f>
        <v>0</v>
      </c>
      <c r="Q776" s="1" t="str" cm="1">
        <f t="array" ref="Q776">_xlfn.SWITCH(TRUE,
H776 = 0, "Suspended",
M776 = 0, "Non Payment",
M776 &gt; H776, "Full Payment",
M776 &lt; H776, "Part Payment"
)</f>
        <v>Full Payment</v>
      </c>
      <c r="R776" s="1" t="str">
        <f>_xlfn.IFNA(VLOOKUP(K776,'ESR-DT Mapping'!A:E,5,0),"MD")</f>
        <v>Esther C. Obi</v>
      </c>
    </row>
    <row r="777" spans="1:18" x14ac:dyDescent="0.25">
      <c r="A777">
        <v>100539286</v>
      </c>
      <c r="B777" s="1" t="s">
        <v>3016</v>
      </c>
      <c r="C777" s="1" t="s">
        <v>3017</v>
      </c>
      <c r="D777" s="1" t="s">
        <v>13</v>
      </c>
      <c r="E777" s="1" t="s">
        <v>34</v>
      </c>
      <c r="F777" s="1" t="s">
        <v>9846</v>
      </c>
      <c r="G777">
        <v>0</v>
      </c>
      <c r="H777">
        <v>0</v>
      </c>
      <c r="I777">
        <v>267367.15999999997</v>
      </c>
      <c r="J777" s="1" t="s">
        <v>376</v>
      </c>
      <c r="K777">
        <v>1002010421</v>
      </c>
      <c r="L777" s="1" t="s">
        <v>3015</v>
      </c>
      <c r="N777" s="2"/>
      <c r="O777">
        <f t="shared" si="12"/>
        <v>0</v>
      </c>
      <c r="P777">
        <f>IF(Customer_listing_Active_And_Suspended[[#This Row],[Current Bill]] &lt;= Customer_listing_Active_And_Suspended[[#This Row],[CURRENT PAYMENT]], 0,Customer_listing_Active_And_Suspended[[#This Row],[Current Bill]]-Customer_listing_Active_And_Suspended[[#This Row],[CURRENT PAYMENT]])</f>
        <v>0</v>
      </c>
      <c r="Q777" s="1" t="str" cm="1">
        <f t="array" ref="Q777">_xlfn.SWITCH(TRUE,
H777 = 0, "Suspended",
M777 = 0, "Non Payment",
M777 &gt; H777, "Full Payment",
M777 &lt; H777, "Part Payment"
)</f>
        <v>Suspended</v>
      </c>
      <c r="R777" s="1" t="str">
        <f>_xlfn.IFNA(VLOOKUP(K777,'ESR-DT Mapping'!A:E,5,0),"MD")</f>
        <v>Esther C. Obi</v>
      </c>
    </row>
    <row r="778" spans="1:18" x14ac:dyDescent="0.25">
      <c r="A778">
        <v>101647583</v>
      </c>
      <c r="B778" s="1" t="s">
        <v>3018</v>
      </c>
      <c r="C778" s="1" t="s">
        <v>3019</v>
      </c>
      <c r="D778" s="1" t="s">
        <v>13</v>
      </c>
      <c r="E778" s="1" t="s">
        <v>34</v>
      </c>
      <c r="F778" s="1" t="s">
        <v>9846</v>
      </c>
      <c r="G778">
        <v>0</v>
      </c>
      <c r="H778">
        <v>0</v>
      </c>
      <c r="I778">
        <v>25104.71</v>
      </c>
      <c r="J778" s="1" t="s">
        <v>376</v>
      </c>
      <c r="K778">
        <v>1002010421</v>
      </c>
      <c r="L778" s="1" t="s">
        <v>3015</v>
      </c>
      <c r="N778" s="2"/>
      <c r="O778">
        <f t="shared" si="12"/>
        <v>0</v>
      </c>
      <c r="P778">
        <f>IF(Customer_listing_Active_And_Suspended[[#This Row],[Current Bill]] &lt;= Customer_listing_Active_And_Suspended[[#This Row],[CURRENT PAYMENT]], 0,Customer_listing_Active_And_Suspended[[#This Row],[Current Bill]]-Customer_listing_Active_And_Suspended[[#This Row],[CURRENT PAYMENT]])</f>
        <v>0</v>
      </c>
      <c r="Q778" s="1" t="str" cm="1">
        <f t="array" ref="Q778">_xlfn.SWITCH(TRUE,
H778 = 0, "Suspended",
M778 = 0, "Non Payment",
M778 &gt; H778, "Full Payment",
M778 &lt; H778, "Part Payment"
)</f>
        <v>Suspended</v>
      </c>
      <c r="R778" s="1" t="str">
        <f>_xlfn.IFNA(VLOOKUP(K778,'ESR-DT Mapping'!A:E,5,0),"MD")</f>
        <v>Esther C. Obi</v>
      </c>
    </row>
    <row r="779" spans="1:18" x14ac:dyDescent="0.25">
      <c r="A779">
        <v>101648299</v>
      </c>
      <c r="B779" s="1" t="s">
        <v>3018</v>
      </c>
      <c r="C779" s="1" t="s">
        <v>3019</v>
      </c>
      <c r="D779" s="1" t="s">
        <v>13</v>
      </c>
      <c r="E779" s="1" t="s">
        <v>34</v>
      </c>
      <c r="F779" s="1" t="s">
        <v>9846</v>
      </c>
      <c r="G779">
        <v>0</v>
      </c>
      <c r="H779">
        <v>0</v>
      </c>
      <c r="I779">
        <v>-5895.29</v>
      </c>
      <c r="J779" s="1" t="s">
        <v>376</v>
      </c>
      <c r="K779">
        <v>1002010421</v>
      </c>
      <c r="L779" s="1" t="s">
        <v>3015</v>
      </c>
      <c r="N779" s="2"/>
      <c r="O779">
        <f t="shared" si="12"/>
        <v>0</v>
      </c>
      <c r="P779">
        <f>IF(Customer_listing_Active_And_Suspended[[#This Row],[Current Bill]] &lt;= Customer_listing_Active_And_Suspended[[#This Row],[CURRENT PAYMENT]], 0,Customer_listing_Active_And_Suspended[[#This Row],[Current Bill]]-Customer_listing_Active_And_Suspended[[#This Row],[CURRENT PAYMENT]])</f>
        <v>0</v>
      </c>
      <c r="Q779" s="1" t="str" cm="1">
        <f t="array" ref="Q779">_xlfn.SWITCH(TRUE,
H779 = 0, "Suspended",
M779 = 0, "Non Payment",
M779 &gt; H779, "Full Payment",
M779 &lt; H779, "Part Payment"
)</f>
        <v>Suspended</v>
      </c>
      <c r="R779" s="1" t="str">
        <f>_xlfn.IFNA(VLOOKUP(K779,'ESR-DT Mapping'!A:E,5,0),"MD")</f>
        <v>Esther C. Obi</v>
      </c>
    </row>
    <row r="780" spans="1:18" x14ac:dyDescent="0.25">
      <c r="A780">
        <v>100539534</v>
      </c>
      <c r="B780" s="1" t="s">
        <v>3018</v>
      </c>
      <c r="C780" s="1" t="s">
        <v>3019</v>
      </c>
      <c r="D780" s="1" t="s">
        <v>13</v>
      </c>
      <c r="E780" s="1" t="s">
        <v>14</v>
      </c>
      <c r="F780" s="1" t="s">
        <v>9846</v>
      </c>
      <c r="G780">
        <v>544</v>
      </c>
      <c r="H780">
        <v>26783.84</v>
      </c>
      <c r="I780">
        <v>115226.61</v>
      </c>
      <c r="J780" s="1" t="s">
        <v>376</v>
      </c>
      <c r="K780">
        <v>1002010421</v>
      </c>
      <c r="L780" s="1" t="s">
        <v>3015</v>
      </c>
      <c r="M780">
        <v>50000</v>
      </c>
      <c r="N780" s="2">
        <v>45828</v>
      </c>
      <c r="O780">
        <f t="shared" si="12"/>
        <v>23216.16</v>
      </c>
      <c r="P780">
        <f>IF(Customer_listing_Active_And_Suspended[[#This Row],[Current Bill]] &lt;= Customer_listing_Active_And_Suspended[[#This Row],[CURRENT PAYMENT]], 0,Customer_listing_Active_And_Suspended[[#This Row],[Current Bill]]-Customer_listing_Active_And_Suspended[[#This Row],[CURRENT PAYMENT]])</f>
        <v>0</v>
      </c>
      <c r="Q780" s="1" t="str" cm="1">
        <f t="array" ref="Q780">_xlfn.SWITCH(TRUE,
H780 = 0, "Suspended",
M780 = 0, "Non Payment",
M780 &gt; H780, "Full Payment",
M780 &lt; H780, "Part Payment"
)</f>
        <v>Full Payment</v>
      </c>
      <c r="R780" s="1" t="str">
        <f>_xlfn.IFNA(VLOOKUP(K780,'ESR-DT Mapping'!A:E,5,0),"MD")</f>
        <v>Esther C. Obi</v>
      </c>
    </row>
    <row r="781" spans="1:18" x14ac:dyDescent="0.25">
      <c r="A781">
        <v>101647455</v>
      </c>
      <c r="B781" s="1" t="s">
        <v>3018</v>
      </c>
      <c r="C781" s="1" t="s">
        <v>3019</v>
      </c>
      <c r="D781" s="1" t="s">
        <v>13</v>
      </c>
      <c r="E781" s="1" t="s">
        <v>34</v>
      </c>
      <c r="F781" s="1" t="s">
        <v>9846</v>
      </c>
      <c r="G781">
        <v>0</v>
      </c>
      <c r="H781">
        <v>0</v>
      </c>
      <c r="I781">
        <v>510945.14</v>
      </c>
      <c r="J781" s="1" t="s">
        <v>376</v>
      </c>
      <c r="K781">
        <v>1002010421</v>
      </c>
      <c r="L781" s="1" t="s">
        <v>3015</v>
      </c>
      <c r="N781" s="2"/>
      <c r="O781">
        <f t="shared" si="12"/>
        <v>0</v>
      </c>
      <c r="P781">
        <f>IF(Customer_listing_Active_And_Suspended[[#This Row],[Current Bill]] &lt;= Customer_listing_Active_And_Suspended[[#This Row],[CURRENT PAYMENT]], 0,Customer_listing_Active_And_Suspended[[#This Row],[Current Bill]]-Customer_listing_Active_And_Suspended[[#This Row],[CURRENT PAYMENT]])</f>
        <v>0</v>
      </c>
      <c r="Q781" s="1" t="str" cm="1">
        <f t="array" ref="Q781">_xlfn.SWITCH(TRUE,
H781 = 0, "Suspended",
M781 = 0, "Non Payment",
M781 &gt; H781, "Full Payment",
M781 &lt; H781, "Part Payment"
)</f>
        <v>Suspended</v>
      </c>
      <c r="R781" s="1" t="str">
        <f>_xlfn.IFNA(VLOOKUP(K781,'ESR-DT Mapping'!A:E,5,0),"MD")</f>
        <v>Esther C. Obi</v>
      </c>
    </row>
    <row r="782" spans="1:18" x14ac:dyDescent="0.25">
      <c r="A782">
        <v>101646740</v>
      </c>
      <c r="B782" s="1" t="s">
        <v>3018</v>
      </c>
      <c r="C782" s="1" t="s">
        <v>3019</v>
      </c>
      <c r="D782" s="1" t="s">
        <v>13</v>
      </c>
      <c r="E782" s="1" t="s">
        <v>14</v>
      </c>
      <c r="F782" s="1" t="s">
        <v>9846</v>
      </c>
      <c r="G782">
        <v>544</v>
      </c>
      <c r="H782">
        <v>26783.84</v>
      </c>
      <c r="I782">
        <v>106392.5</v>
      </c>
      <c r="J782" s="1" t="s">
        <v>376</v>
      </c>
      <c r="K782">
        <v>1002010421</v>
      </c>
      <c r="L782" s="1" t="s">
        <v>3015</v>
      </c>
      <c r="M782">
        <v>50000</v>
      </c>
      <c r="N782" s="2">
        <v>45828</v>
      </c>
      <c r="O782">
        <f t="shared" si="12"/>
        <v>23216.16</v>
      </c>
      <c r="P782">
        <f>IF(Customer_listing_Active_And_Suspended[[#This Row],[Current Bill]] &lt;= Customer_listing_Active_And_Suspended[[#This Row],[CURRENT PAYMENT]], 0,Customer_listing_Active_And_Suspended[[#This Row],[Current Bill]]-Customer_listing_Active_And_Suspended[[#This Row],[CURRENT PAYMENT]])</f>
        <v>0</v>
      </c>
      <c r="Q782" s="1" t="str" cm="1">
        <f t="array" ref="Q782">_xlfn.SWITCH(TRUE,
H782 = 0, "Suspended",
M782 = 0, "Non Payment",
M782 &gt; H782, "Full Payment",
M782 &lt; H782, "Part Payment"
)</f>
        <v>Full Payment</v>
      </c>
      <c r="R782" s="1" t="str">
        <f>_xlfn.IFNA(VLOOKUP(K782,'ESR-DT Mapping'!A:E,5,0),"MD")</f>
        <v>Esther C. Obi</v>
      </c>
    </row>
    <row r="783" spans="1:18" x14ac:dyDescent="0.25">
      <c r="A783">
        <v>100539243</v>
      </c>
      <c r="B783" s="1" t="s">
        <v>3013</v>
      </c>
      <c r="C783" s="1" t="s">
        <v>3014</v>
      </c>
      <c r="D783" s="1" t="s">
        <v>13</v>
      </c>
      <c r="E783" s="1" t="s">
        <v>14</v>
      </c>
      <c r="F783" s="1" t="s">
        <v>9846</v>
      </c>
      <c r="G783">
        <v>544</v>
      </c>
      <c r="H783">
        <v>26783.84</v>
      </c>
      <c r="I783">
        <v>642470.79</v>
      </c>
      <c r="J783" s="1" t="s">
        <v>376</v>
      </c>
      <c r="K783">
        <v>1002010421</v>
      </c>
      <c r="L783" s="1" t="s">
        <v>3015</v>
      </c>
      <c r="M783">
        <v>33000</v>
      </c>
      <c r="N783" s="2">
        <v>45824</v>
      </c>
      <c r="O783">
        <f t="shared" si="12"/>
        <v>6216.16</v>
      </c>
      <c r="P783">
        <f>IF(Customer_listing_Active_And_Suspended[[#This Row],[Current Bill]] &lt;= Customer_listing_Active_And_Suspended[[#This Row],[CURRENT PAYMENT]], 0,Customer_listing_Active_And_Suspended[[#This Row],[Current Bill]]-Customer_listing_Active_And_Suspended[[#This Row],[CURRENT PAYMENT]])</f>
        <v>0</v>
      </c>
      <c r="Q783" s="1" t="str" cm="1">
        <f t="array" ref="Q783">_xlfn.SWITCH(TRUE,
H783 = 0, "Suspended",
M783 = 0, "Non Payment",
M783 &gt; H783, "Full Payment",
M783 &lt; H783, "Part Payment"
)</f>
        <v>Full Payment</v>
      </c>
      <c r="R783" s="1" t="str">
        <f>_xlfn.IFNA(VLOOKUP(K783,'ESR-DT Mapping'!A:E,5,0),"MD")</f>
        <v>Esther C. Obi</v>
      </c>
    </row>
    <row r="784" spans="1:18" x14ac:dyDescent="0.25">
      <c r="A784">
        <v>101646741</v>
      </c>
      <c r="B784" s="1" t="s">
        <v>3013</v>
      </c>
      <c r="C784" s="1" t="s">
        <v>3014</v>
      </c>
      <c r="D784" s="1" t="s">
        <v>13</v>
      </c>
      <c r="E784" s="1" t="s">
        <v>34</v>
      </c>
      <c r="F784" s="1" t="s">
        <v>9846</v>
      </c>
      <c r="G784">
        <v>0</v>
      </c>
      <c r="H784">
        <v>0</v>
      </c>
      <c r="I784">
        <v>63046.77</v>
      </c>
      <c r="J784" s="1" t="s">
        <v>376</v>
      </c>
      <c r="K784">
        <v>1002010421</v>
      </c>
      <c r="L784" s="1" t="s">
        <v>3015</v>
      </c>
      <c r="N784" s="2"/>
      <c r="O784">
        <f t="shared" si="12"/>
        <v>0</v>
      </c>
      <c r="P784">
        <f>IF(Customer_listing_Active_And_Suspended[[#This Row],[Current Bill]] &lt;= Customer_listing_Active_And_Suspended[[#This Row],[CURRENT PAYMENT]], 0,Customer_listing_Active_And_Suspended[[#This Row],[Current Bill]]-Customer_listing_Active_And_Suspended[[#This Row],[CURRENT PAYMENT]])</f>
        <v>0</v>
      </c>
      <c r="Q784" s="1" t="str" cm="1">
        <f t="array" ref="Q784">_xlfn.SWITCH(TRUE,
H784 = 0, "Suspended",
M784 = 0, "Non Payment",
M784 &gt; H784, "Full Payment",
M784 &lt; H784, "Part Payment"
)</f>
        <v>Suspended</v>
      </c>
      <c r="R784" s="1" t="str">
        <f>_xlfn.IFNA(VLOOKUP(K784,'ESR-DT Mapping'!A:E,5,0),"MD")</f>
        <v>Esther C. Obi</v>
      </c>
    </row>
    <row r="785" spans="1:18" x14ac:dyDescent="0.25">
      <c r="A785">
        <v>101647584</v>
      </c>
      <c r="B785" s="1" t="s">
        <v>3013</v>
      </c>
      <c r="C785" s="1" t="s">
        <v>3014</v>
      </c>
      <c r="D785" s="1" t="s">
        <v>13</v>
      </c>
      <c r="E785" s="1" t="s">
        <v>34</v>
      </c>
      <c r="F785" s="1" t="s">
        <v>9846</v>
      </c>
      <c r="G785">
        <v>0</v>
      </c>
      <c r="H785">
        <v>0</v>
      </c>
      <c r="I785">
        <v>356528.1</v>
      </c>
      <c r="J785" s="1" t="s">
        <v>376</v>
      </c>
      <c r="K785">
        <v>1002010421</v>
      </c>
      <c r="L785" s="1" t="s">
        <v>3015</v>
      </c>
      <c r="N785" s="2"/>
      <c r="O785">
        <f t="shared" si="12"/>
        <v>0</v>
      </c>
      <c r="P785">
        <f>IF(Customer_listing_Active_And_Suspended[[#This Row],[Current Bill]] &lt;= Customer_listing_Active_And_Suspended[[#This Row],[CURRENT PAYMENT]], 0,Customer_listing_Active_And_Suspended[[#This Row],[Current Bill]]-Customer_listing_Active_And_Suspended[[#This Row],[CURRENT PAYMENT]])</f>
        <v>0</v>
      </c>
      <c r="Q785" s="1" t="str" cm="1">
        <f t="array" ref="Q785">_xlfn.SWITCH(TRUE,
H785 = 0, "Suspended",
M785 = 0, "Non Payment",
M785 &gt; H785, "Full Payment",
M785 &lt; H785, "Part Payment"
)</f>
        <v>Suspended</v>
      </c>
      <c r="R785" s="1" t="str">
        <f>_xlfn.IFNA(VLOOKUP(K785,'ESR-DT Mapping'!A:E,5,0),"MD")</f>
        <v>Esther C. Obi</v>
      </c>
    </row>
    <row r="786" spans="1:18" x14ac:dyDescent="0.25">
      <c r="A786">
        <v>101647456</v>
      </c>
      <c r="B786" s="1" t="s">
        <v>3013</v>
      </c>
      <c r="C786" s="1" t="s">
        <v>3014</v>
      </c>
      <c r="D786" s="1" t="s">
        <v>13</v>
      </c>
      <c r="E786" s="1" t="s">
        <v>34</v>
      </c>
      <c r="F786" s="1" t="s">
        <v>9846</v>
      </c>
      <c r="G786">
        <v>0</v>
      </c>
      <c r="H786">
        <v>0</v>
      </c>
      <c r="I786">
        <v>344595.96</v>
      </c>
      <c r="J786" s="1" t="s">
        <v>376</v>
      </c>
      <c r="K786">
        <v>1002010421</v>
      </c>
      <c r="L786" s="1" t="s">
        <v>3015</v>
      </c>
      <c r="N786" s="2"/>
      <c r="O786">
        <f t="shared" si="12"/>
        <v>0</v>
      </c>
      <c r="P786">
        <f>IF(Customer_listing_Active_And_Suspended[[#This Row],[Current Bill]] &lt;= Customer_listing_Active_And_Suspended[[#This Row],[CURRENT PAYMENT]], 0,Customer_listing_Active_And_Suspended[[#This Row],[Current Bill]]-Customer_listing_Active_And_Suspended[[#This Row],[CURRENT PAYMENT]])</f>
        <v>0</v>
      </c>
      <c r="Q786" s="1" t="str" cm="1">
        <f t="array" ref="Q786">_xlfn.SWITCH(TRUE,
H786 = 0, "Suspended",
M786 = 0, "Non Payment",
M786 &gt; H786, "Full Payment",
M786 &lt; H786, "Part Payment"
)</f>
        <v>Suspended</v>
      </c>
      <c r="R786" s="1" t="str">
        <f>_xlfn.IFNA(VLOOKUP(K786,'ESR-DT Mapping'!A:E,5,0),"MD")</f>
        <v>Esther C. Obi</v>
      </c>
    </row>
    <row r="787" spans="1:18" x14ac:dyDescent="0.25">
      <c r="A787">
        <v>100540307</v>
      </c>
      <c r="B787" s="1" t="s">
        <v>7137</v>
      </c>
      <c r="C787" s="1" t="s">
        <v>7138</v>
      </c>
      <c r="D787" s="1" t="s">
        <v>13</v>
      </c>
      <c r="E787" s="1" t="s">
        <v>14</v>
      </c>
      <c r="F787" s="1" t="s">
        <v>9846</v>
      </c>
      <c r="G787">
        <v>544</v>
      </c>
      <c r="H787">
        <v>26783.84</v>
      </c>
      <c r="I787">
        <v>1197034</v>
      </c>
      <c r="J787" s="1" t="s">
        <v>376</v>
      </c>
      <c r="K787">
        <v>1002010421</v>
      </c>
      <c r="L787" s="1" t="s">
        <v>3015</v>
      </c>
      <c r="N787" s="2">
        <v>45797</v>
      </c>
      <c r="O787">
        <f t="shared" si="12"/>
        <v>0</v>
      </c>
      <c r="P787">
        <f>IF(Customer_listing_Active_And_Suspended[[#This Row],[Current Bill]] &lt;= Customer_listing_Active_And_Suspended[[#This Row],[CURRENT PAYMENT]], 0,Customer_listing_Active_And_Suspended[[#This Row],[Current Bill]]-Customer_listing_Active_And_Suspended[[#This Row],[CURRENT PAYMENT]])</f>
        <v>26783.84</v>
      </c>
      <c r="Q787" s="1" t="str" cm="1">
        <f t="array" ref="Q787">_xlfn.SWITCH(TRUE,
H787 = 0, "Suspended",
M787 = 0, "Non Payment",
M787 &gt; H787, "Full Payment",
M787 &lt; H787, "Part Payment"
)</f>
        <v>Non Payment</v>
      </c>
      <c r="R787" s="1" t="str">
        <f>_xlfn.IFNA(VLOOKUP(K787,'ESR-DT Mapping'!A:E,5,0),"MD")</f>
        <v>Esther C. Obi</v>
      </c>
    </row>
    <row r="788" spans="1:18" x14ac:dyDescent="0.25">
      <c r="A788">
        <v>100538900</v>
      </c>
      <c r="B788" s="1" t="s">
        <v>7139</v>
      </c>
      <c r="C788" s="1" t="s">
        <v>7140</v>
      </c>
      <c r="D788" s="1" t="s">
        <v>13</v>
      </c>
      <c r="E788" s="1" t="s">
        <v>14</v>
      </c>
      <c r="F788" s="1" t="s">
        <v>9846</v>
      </c>
      <c r="G788">
        <v>544</v>
      </c>
      <c r="H788">
        <v>26783.84</v>
      </c>
      <c r="I788">
        <v>696159.22</v>
      </c>
      <c r="J788" s="1" t="s">
        <v>376</v>
      </c>
      <c r="K788">
        <v>1002010421</v>
      </c>
      <c r="L788" s="1" t="s">
        <v>3015</v>
      </c>
      <c r="M788">
        <v>30000</v>
      </c>
      <c r="N788" s="2">
        <v>45828</v>
      </c>
      <c r="O788">
        <f t="shared" si="12"/>
        <v>3216.16</v>
      </c>
      <c r="P788">
        <f>IF(Customer_listing_Active_And_Suspended[[#This Row],[Current Bill]] &lt;= Customer_listing_Active_And_Suspended[[#This Row],[CURRENT PAYMENT]], 0,Customer_listing_Active_And_Suspended[[#This Row],[Current Bill]]-Customer_listing_Active_And_Suspended[[#This Row],[CURRENT PAYMENT]])</f>
        <v>0</v>
      </c>
      <c r="Q788" s="1" t="str" cm="1">
        <f t="array" ref="Q788">_xlfn.SWITCH(TRUE,
H788 = 0, "Suspended",
M788 = 0, "Non Payment",
M788 &gt; H788, "Full Payment",
M788 &lt; H788, "Part Payment"
)</f>
        <v>Full Payment</v>
      </c>
      <c r="R788" s="1" t="str">
        <f>_xlfn.IFNA(VLOOKUP(K788,'ESR-DT Mapping'!A:E,5,0),"MD")</f>
        <v>Esther C. Obi</v>
      </c>
    </row>
    <row r="789" spans="1:18" x14ac:dyDescent="0.25">
      <c r="A789">
        <v>100536758</v>
      </c>
      <c r="B789" s="1" t="s">
        <v>4699</v>
      </c>
      <c r="C789" s="1" t="s">
        <v>4700</v>
      </c>
      <c r="D789" s="1" t="s">
        <v>13</v>
      </c>
      <c r="E789" s="1" t="s">
        <v>14</v>
      </c>
      <c r="F789" s="1" t="s">
        <v>9846</v>
      </c>
      <c r="G789">
        <v>544</v>
      </c>
      <c r="H789">
        <v>26783.84</v>
      </c>
      <c r="I789">
        <v>346550.42</v>
      </c>
      <c r="J789" s="1" t="s">
        <v>376</v>
      </c>
      <c r="K789">
        <v>1000261268</v>
      </c>
      <c r="L789" s="1" t="s">
        <v>4182</v>
      </c>
      <c r="M789">
        <v>30600</v>
      </c>
      <c r="N789" s="2">
        <v>45828</v>
      </c>
      <c r="O789">
        <f t="shared" si="12"/>
        <v>3816.16</v>
      </c>
      <c r="P789">
        <f>IF(Customer_listing_Active_And_Suspended[[#This Row],[Current Bill]] &lt;= Customer_listing_Active_And_Suspended[[#This Row],[CURRENT PAYMENT]], 0,Customer_listing_Active_And_Suspended[[#This Row],[Current Bill]]-Customer_listing_Active_And_Suspended[[#This Row],[CURRENT PAYMENT]])</f>
        <v>0</v>
      </c>
      <c r="Q789" s="1" t="str" cm="1">
        <f t="array" ref="Q789">_xlfn.SWITCH(TRUE,
H789 = 0, "Suspended",
M789 = 0, "Non Payment",
M789 &gt; H789, "Full Payment",
M789 &lt; H789, "Part Payment"
)</f>
        <v>Full Payment</v>
      </c>
      <c r="R789" s="1" t="str">
        <f>_xlfn.IFNA(VLOOKUP(K789,'ESR-DT Mapping'!A:E,5,0),"MD")</f>
        <v>Esther C. Obi</v>
      </c>
    </row>
    <row r="790" spans="1:18" x14ac:dyDescent="0.25">
      <c r="A790">
        <v>101645048</v>
      </c>
      <c r="B790" s="1" t="s">
        <v>4699</v>
      </c>
      <c r="C790" s="1" t="s">
        <v>4700</v>
      </c>
      <c r="D790" s="1" t="s">
        <v>13</v>
      </c>
      <c r="E790" s="1" t="s">
        <v>34</v>
      </c>
      <c r="F790" s="1" t="s">
        <v>9846</v>
      </c>
      <c r="G790">
        <v>0</v>
      </c>
      <c r="H790">
        <v>0</v>
      </c>
      <c r="I790">
        <v>35528.46</v>
      </c>
      <c r="J790" s="1" t="s">
        <v>376</v>
      </c>
      <c r="K790">
        <v>1000261268</v>
      </c>
      <c r="L790" s="1" t="s">
        <v>4182</v>
      </c>
      <c r="N790" s="2"/>
      <c r="O790">
        <f t="shared" si="12"/>
        <v>0</v>
      </c>
      <c r="P790">
        <f>IF(Customer_listing_Active_And_Suspended[[#This Row],[Current Bill]] &lt;= Customer_listing_Active_And_Suspended[[#This Row],[CURRENT PAYMENT]], 0,Customer_listing_Active_And_Suspended[[#This Row],[Current Bill]]-Customer_listing_Active_And_Suspended[[#This Row],[CURRENT PAYMENT]])</f>
        <v>0</v>
      </c>
      <c r="Q790" s="1" t="str" cm="1">
        <f t="array" ref="Q790">_xlfn.SWITCH(TRUE,
H790 = 0, "Suspended",
M790 = 0, "Non Payment",
M790 &gt; H790, "Full Payment",
M790 &lt; H790, "Part Payment"
)</f>
        <v>Suspended</v>
      </c>
      <c r="R790" s="1" t="str">
        <f>_xlfn.IFNA(VLOOKUP(K790,'ESR-DT Mapping'!A:E,5,0),"MD")</f>
        <v>Esther C. Obi</v>
      </c>
    </row>
    <row r="791" spans="1:18" x14ac:dyDescent="0.25">
      <c r="A791">
        <v>102891291</v>
      </c>
      <c r="B791" s="1" t="s">
        <v>4701</v>
      </c>
      <c r="C791" s="1" t="s">
        <v>4702</v>
      </c>
      <c r="D791" s="1" t="s">
        <v>13</v>
      </c>
      <c r="E791" s="1" t="s">
        <v>14</v>
      </c>
      <c r="F791" s="1" t="s">
        <v>9846</v>
      </c>
      <c r="G791">
        <v>544</v>
      </c>
      <c r="H791">
        <v>26783.84</v>
      </c>
      <c r="I791">
        <v>38786.620000000003</v>
      </c>
      <c r="J791" s="1" t="s">
        <v>376</v>
      </c>
      <c r="K791">
        <v>1000261268</v>
      </c>
      <c r="L791" s="1" t="s">
        <v>4182</v>
      </c>
      <c r="M791">
        <v>9000</v>
      </c>
      <c r="N791" s="2">
        <v>45828</v>
      </c>
      <c r="O791">
        <f t="shared" si="12"/>
        <v>0</v>
      </c>
      <c r="P791">
        <f>IF(Customer_listing_Active_And_Suspended[[#This Row],[Current Bill]] &lt;= Customer_listing_Active_And_Suspended[[#This Row],[CURRENT PAYMENT]], 0,Customer_listing_Active_And_Suspended[[#This Row],[Current Bill]]-Customer_listing_Active_And_Suspended[[#This Row],[CURRENT PAYMENT]])</f>
        <v>17783.84</v>
      </c>
      <c r="Q791" s="1" t="str" cm="1">
        <f t="array" ref="Q791">_xlfn.SWITCH(TRUE,
H791 = 0, "Suspended",
M791 = 0, "Non Payment",
M791 &gt; H791, "Full Payment",
M791 &lt; H791, "Part Payment"
)</f>
        <v>Part Payment</v>
      </c>
      <c r="R791" s="1" t="str">
        <f>_xlfn.IFNA(VLOOKUP(K791,'ESR-DT Mapping'!A:E,5,0),"MD")</f>
        <v>Esther C. Obi</v>
      </c>
    </row>
    <row r="792" spans="1:18" x14ac:dyDescent="0.25">
      <c r="A792">
        <v>100537260</v>
      </c>
      <c r="B792" s="1" t="s">
        <v>4709</v>
      </c>
      <c r="C792" s="1" t="s">
        <v>4702</v>
      </c>
      <c r="D792" s="1" t="s">
        <v>13</v>
      </c>
      <c r="E792" s="1" t="s">
        <v>14</v>
      </c>
      <c r="F792" s="1" t="s">
        <v>9846</v>
      </c>
      <c r="G792">
        <v>544</v>
      </c>
      <c r="H792">
        <v>26783.84</v>
      </c>
      <c r="I792">
        <v>23577.05</v>
      </c>
      <c r="J792" s="1" t="s">
        <v>376</v>
      </c>
      <c r="K792">
        <v>1000261268</v>
      </c>
      <c r="L792" s="1" t="s">
        <v>4182</v>
      </c>
      <c r="M792">
        <v>9000</v>
      </c>
      <c r="N792" s="2">
        <v>45828</v>
      </c>
      <c r="O792">
        <f t="shared" si="12"/>
        <v>0</v>
      </c>
      <c r="P792">
        <f>IF(Customer_listing_Active_And_Suspended[[#This Row],[Current Bill]] &lt;= Customer_listing_Active_And_Suspended[[#This Row],[CURRENT PAYMENT]], 0,Customer_listing_Active_And_Suspended[[#This Row],[Current Bill]]-Customer_listing_Active_And_Suspended[[#This Row],[CURRENT PAYMENT]])</f>
        <v>17783.84</v>
      </c>
      <c r="Q792" s="1" t="str" cm="1">
        <f t="array" ref="Q792">_xlfn.SWITCH(TRUE,
H792 = 0, "Suspended",
M792 = 0, "Non Payment",
M792 &gt; H792, "Full Payment",
M792 &lt; H792, "Part Payment"
)</f>
        <v>Part Payment</v>
      </c>
      <c r="R792" s="1" t="str">
        <f>_xlfn.IFNA(VLOOKUP(K792,'ESR-DT Mapping'!A:E,5,0),"MD")</f>
        <v>Esther C. Obi</v>
      </c>
    </row>
    <row r="793" spans="1:18" x14ac:dyDescent="0.25">
      <c r="A793">
        <v>100539099</v>
      </c>
      <c r="B793" s="1" t="s">
        <v>4703</v>
      </c>
      <c r="C793" s="1" t="s">
        <v>4704</v>
      </c>
      <c r="D793" s="1" t="s">
        <v>13</v>
      </c>
      <c r="E793" s="1" t="s">
        <v>14</v>
      </c>
      <c r="F793" s="1" t="s">
        <v>9846</v>
      </c>
      <c r="G793">
        <v>544</v>
      </c>
      <c r="H793">
        <v>26783.84</v>
      </c>
      <c r="I793">
        <v>127234.88</v>
      </c>
      <c r="J793" s="1" t="s">
        <v>376</v>
      </c>
      <c r="K793">
        <v>1000261268</v>
      </c>
      <c r="L793" s="1" t="s">
        <v>4182</v>
      </c>
      <c r="M793">
        <v>30000</v>
      </c>
      <c r="N793" s="2">
        <v>45828</v>
      </c>
      <c r="O793">
        <f t="shared" si="12"/>
        <v>3216.16</v>
      </c>
      <c r="P793">
        <f>IF(Customer_listing_Active_And_Suspended[[#This Row],[Current Bill]] &lt;= Customer_listing_Active_And_Suspended[[#This Row],[CURRENT PAYMENT]], 0,Customer_listing_Active_And_Suspended[[#This Row],[Current Bill]]-Customer_listing_Active_And_Suspended[[#This Row],[CURRENT PAYMENT]])</f>
        <v>0</v>
      </c>
      <c r="Q793" s="1" t="str" cm="1">
        <f t="array" ref="Q793">_xlfn.SWITCH(TRUE,
H793 = 0, "Suspended",
M793 = 0, "Non Payment",
M793 &gt; H793, "Full Payment",
M793 &lt; H793, "Part Payment"
)</f>
        <v>Full Payment</v>
      </c>
      <c r="R793" s="1" t="str">
        <f>_xlfn.IFNA(VLOOKUP(K793,'ESR-DT Mapping'!A:E,5,0),"MD")</f>
        <v>Esther C. Obi</v>
      </c>
    </row>
    <row r="794" spans="1:18" x14ac:dyDescent="0.25">
      <c r="A794">
        <v>100539246</v>
      </c>
      <c r="B794" s="1" t="s">
        <v>4697</v>
      </c>
      <c r="C794" s="1" t="s">
        <v>4698</v>
      </c>
      <c r="D794" s="1" t="s">
        <v>13</v>
      </c>
      <c r="E794" s="1" t="s">
        <v>14</v>
      </c>
      <c r="F794" s="1" t="s">
        <v>9846</v>
      </c>
      <c r="G794">
        <v>544</v>
      </c>
      <c r="H794">
        <v>26783.84</v>
      </c>
      <c r="I794">
        <v>353950.24</v>
      </c>
      <c r="J794" s="1" t="s">
        <v>376</v>
      </c>
      <c r="K794">
        <v>1000261268</v>
      </c>
      <c r="L794" s="1" t="s">
        <v>4182</v>
      </c>
      <c r="M794">
        <v>27000</v>
      </c>
      <c r="N794" s="2">
        <v>45828</v>
      </c>
      <c r="O794">
        <f t="shared" si="12"/>
        <v>216.15999999999985</v>
      </c>
      <c r="P794">
        <f>IF(Customer_listing_Active_And_Suspended[[#This Row],[Current Bill]] &lt;= Customer_listing_Active_And_Suspended[[#This Row],[CURRENT PAYMENT]], 0,Customer_listing_Active_And_Suspended[[#This Row],[Current Bill]]-Customer_listing_Active_And_Suspended[[#This Row],[CURRENT PAYMENT]])</f>
        <v>0</v>
      </c>
      <c r="Q794" s="1" t="str" cm="1">
        <f t="array" ref="Q794">_xlfn.SWITCH(TRUE,
H794 = 0, "Suspended",
M794 = 0, "Non Payment",
M794 &gt; H794, "Full Payment",
M794 &lt; H794, "Part Payment"
)</f>
        <v>Full Payment</v>
      </c>
      <c r="R794" s="1" t="str">
        <f>_xlfn.IFNA(VLOOKUP(K794,'ESR-DT Mapping'!A:E,5,0),"MD")</f>
        <v>Esther C. Obi</v>
      </c>
    </row>
    <row r="795" spans="1:18" x14ac:dyDescent="0.25">
      <c r="A795">
        <v>100539087</v>
      </c>
      <c r="B795" s="1" t="s">
        <v>8900</v>
      </c>
      <c r="C795" s="1" t="s">
        <v>8901</v>
      </c>
      <c r="D795" s="1" t="s">
        <v>13</v>
      </c>
      <c r="E795" s="1" t="s">
        <v>14</v>
      </c>
      <c r="F795" s="1" t="s">
        <v>9846</v>
      </c>
      <c r="G795">
        <v>544</v>
      </c>
      <c r="H795">
        <v>26783.84</v>
      </c>
      <c r="I795">
        <v>214639.01</v>
      </c>
      <c r="J795" s="1" t="s">
        <v>376</v>
      </c>
      <c r="K795">
        <v>1000261268</v>
      </c>
      <c r="L795" s="1" t="s">
        <v>4182</v>
      </c>
      <c r="M795">
        <v>37500</v>
      </c>
      <c r="N795" s="2">
        <v>45828</v>
      </c>
      <c r="O795">
        <f t="shared" si="12"/>
        <v>10716.16</v>
      </c>
      <c r="P795">
        <f>IF(Customer_listing_Active_And_Suspended[[#This Row],[Current Bill]] &lt;= Customer_listing_Active_And_Suspended[[#This Row],[CURRENT PAYMENT]], 0,Customer_listing_Active_And_Suspended[[#This Row],[Current Bill]]-Customer_listing_Active_And_Suspended[[#This Row],[CURRENT PAYMENT]])</f>
        <v>0</v>
      </c>
      <c r="Q795" s="1" t="str" cm="1">
        <f t="array" ref="Q795">_xlfn.SWITCH(TRUE,
H795 = 0, "Suspended",
M795 = 0, "Non Payment",
M795 &gt; H795, "Full Payment",
M795 &lt; H795, "Part Payment"
)</f>
        <v>Full Payment</v>
      </c>
      <c r="R795" s="1" t="str">
        <f>_xlfn.IFNA(VLOOKUP(K795,'ESR-DT Mapping'!A:E,5,0),"MD")</f>
        <v>Esther C. Obi</v>
      </c>
    </row>
    <row r="796" spans="1:18" x14ac:dyDescent="0.25">
      <c r="A796">
        <v>101673250</v>
      </c>
      <c r="B796" s="1" t="s">
        <v>6566</v>
      </c>
      <c r="C796" s="1" t="s">
        <v>6567</v>
      </c>
      <c r="D796" s="1" t="s">
        <v>13</v>
      </c>
      <c r="E796" s="1" t="s">
        <v>34</v>
      </c>
      <c r="F796" s="1" t="s">
        <v>9846</v>
      </c>
      <c r="G796">
        <v>0</v>
      </c>
      <c r="H796">
        <v>0</v>
      </c>
      <c r="I796">
        <v>98765.42</v>
      </c>
      <c r="J796" s="1" t="s">
        <v>376</v>
      </c>
      <c r="K796">
        <v>1000261268</v>
      </c>
      <c r="L796" s="1" t="s">
        <v>4182</v>
      </c>
      <c r="N796" s="2"/>
      <c r="O796">
        <f t="shared" si="12"/>
        <v>0</v>
      </c>
      <c r="P796">
        <f>IF(Customer_listing_Active_And_Suspended[[#This Row],[Current Bill]] &lt;= Customer_listing_Active_And_Suspended[[#This Row],[CURRENT PAYMENT]], 0,Customer_listing_Active_And_Suspended[[#This Row],[Current Bill]]-Customer_listing_Active_And_Suspended[[#This Row],[CURRENT PAYMENT]])</f>
        <v>0</v>
      </c>
      <c r="Q796" s="1" t="str" cm="1">
        <f t="array" ref="Q796">_xlfn.SWITCH(TRUE,
H796 = 0, "Suspended",
M796 = 0, "Non Payment",
M796 &gt; H796, "Full Payment",
M796 &lt; H796, "Part Payment"
)</f>
        <v>Suspended</v>
      </c>
      <c r="R796" s="1" t="str">
        <f>_xlfn.IFNA(VLOOKUP(K796,'ESR-DT Mapping'!A:E,5,0),"MD")</f>
        <v>Esther C. Obi</v>
      </c>
    </row>
    <row r="797" spans="1:18" x14ac:dyDescent="0.25">
      <c r="A797">
        <v>102519887</v>
      </c>
      <c r="B797" s="1" t="s">
        <v>8128</v>
      </c>
      <c r="C797" s="1" t="s">
        <v>8129</v>
      </c>
      <c r="D797" s="1" t="s">
        <v>13</v>
      </c>
      <c r="E797" s="1" t="s">
        <v>34</v>
      </c>
      <c r="F797" s="1" t="s">
        <v>9846</v>
      </c>
      <c r="G797">
        <v>0</v>
      </c>
      <c r="H797">
        <v>0</v>
      </c>
      <c r="I797">
        <v>701837.24</v>
      </c>
      <c r="J797" s="1" t="s">
        <v>376</v>
      </c>
      <c r="K797">
        <v>1000261268</v>
      </c>
      <c r="L797" s="1" t="s">
        <v>4182</v>
      </c>
      <c r="N797" s="2"/>
      <c r="O797">
        <f t="shared" si="12"/>
        <v>0</v>
      </c>
      <c r="P797">
        <f>IF(Customer_listing_Active_And_Suspended[[#This Row],[Current Bill]] &lt;= Customer_listing_Active_And_Suspended[[#This Row],[CURRENT PAYMENT]], 0,Customer_listing_Active_And_Suspended[[#This Row],[Current Bill]]-Customer_listing_Active_And_Suspended[[#This Row],[CURRENT PAYMENT]])</f>
        <v>0</v>
      </c>
      <c r="Q797" s="1" t="str" cm="1">
        <f t="array" ref="Q797">_xlfn.SWITCH(TRUE,
H797 = 0, "Suspended",
M797 = 0, "Non Payment",
M797 &gt; H797, "Full Payment",
M797 &lt; H797, "Part Payment"
)</f>
        <v>Suspended</v>
      </c>
      <c r="R797" s="1" t="str">
        <f>_xlfn.IFNA(VLOOKUP(K797,'ESR-DT Mapping'!A:E,5,0),"MD")</f>
        <v>Esther C. Obi</v>
      </c>
    </row>
    <row r="798" spans="1:18" x14ac:dyDescent="0.25">
      <c r="A798">
        <v>100539954</v>
      </c>
      <c r="B798" s="1" t="s">
        <v>6574</v>
      </c>
      <c r="C798" s="1" t="s">
        <v>6575</v>
      </c>
      <c r="D798" s="1" t="s">
        <v>13</v>
      </c>
      <c r="E798" s="1" t="s">
        <v>34</v>
      </c>
      <c r="F798" s="1" t="s">
        <v>9846</v>
      </c>
      <c r="G798">
        <v>0</v>
      </c>
      <c r="H798">
        <v>0</v>
      </c>
      <c r="I798">
        <v>124803.12</v>
      </c>
      <c r="J798" s="1" t="s">
        <v>376</v>
      </c>
      <c r="K798">
        <v>1000261268</v>
      </c>
      <c r="L798" s="1" t="s">
        <v>4182</v>
      </c>
      <c r="N798" s="2"/>
      <c r="O798">
        <f t="shared" si="12"/>
        <v>0</v>
      </c>
      <c r="P798">
        <f>IF(Customer_listing_Active_And_Suspended[[#This Row],[Current Bill]] &lt;= Customer_listing_Active_And_Suspended[[#This Row],[CURRENT PAYMENT]], 0,Customer_listing_Active_And_Suspended[[#This Row],[Current Bill]]-Customer_listing_Active_And_Suspended[[#This Row],[CURRENT PAYMENT]])</f>
        <v>0</v>
      </c>
      <c r="Q798" s="1" t="str" cm="1">
        <f t="array" ref="Q798">_xlfn.SWITCH(TRUE,
H798 = 0, "Suspended",
M798 = 0, "Non Payment",
M798 &gt; H798, "Full Payment",
M798 &lt; H798, "Part Payment"
)</f>
        <v>Suspended</v>
      </c>
      <c r="R798" s="1" t="str">
        <f>_xlfn.IFNA(VLOOKUP(K798,'ESR-DT Mapping'!A:E,5,0),"MD")</f>
        <v>Esther C. Obi</v>
      </c>
    </row>
    <row r="799" spans="1:18" x14ac:dyDescent="0.25">
      <c r="A799">
        <v>100540822</v>
      </c>
      <c r="B799" s="1" t="s">
        <v>4180</v>
      </c>
      <c r="C799" s="1" t="s">
        <v>4181</v>
      </c>
      <c r="D799" s="1" t="s">
        <v>1976</v>
      </c>
      <c r="E799" s="1" t="s">
        <v>34</v>
      </c>
      <c r="F799" s="1" t="s">
        <v>9847</v>
      </c>
      <c r="G799">
        <v>0</v>
      </c>
      <c r="H799">
        <v>0</v>
      </c>
      <c r="I799">
        <v>430556.37</v>
      </c>
      <c r="J799" s="1" t="s">
        <v>376</v>
      </c>
      <c r="K799">
        <v>1000261268</v>
      </c>
      <c r="L799" s="1" t="s">
        <v>4182</v>
      </c>
      <c r="N799" s="2"/>
      <c r="O799">
        <f t="shared" si="12"/>
        <v>0</v>
      </c>
      <c r="P799">
        <f>IF(Customer_listing_Active_And_Suspended[[#This Row],[Current Bill]] &lt;= Customer_listing_Active_And_Suspended[[#This Row],[CURRENT PAYMENT]], 0,Customer_listing_Active_And_Suspended[[#This Row],[Current Bill]]-Customer_listing_Active_And_Suspended[[#This Row],[CURRENT PAYMENT]])</f>
        <v>0</v>
      </c>
      <c r="Q799" s="1" t="str" cm="1">
        <f t="array" ref="Q799">_xlfn.SWITCH(TRUE,
H799 = 0, "Suspended",
M799 = 0, "Non Payment",
M799 &gt; H799, "Full Payment",
M799 &lt; H799, "Part Payment"
)</f>
        <v>Suspended</v>
      </c>
      <c r="R799" s="1" t="str">
        <f>_xlfn.IFNA(VLOOKUP(K799,'ESR-DT Mapping'!A:E,5,0),"MD")</f>
        <v>Esther C. Obi</v>
      </c>
    </row>
    <row r="800" spans="1:18" x14ac:dyDescent="0.25">
      <c r="A800">
        <v>100539101</v>
      </c>
      <c r="B800" s="1" t="s">
        <v>4707</v>
      </c>
      <c r="C800" s="1" t="s">
        <v>4708</v>
      </c>
      <c r="D800" s="1" t="s">
        <v>13</v>
      </c>
      <c r="E800" s="1" t="s">
        <v>14</v>
      </c>
      <c r="F800" s="1" t="s">
        <v>9846</v>
      </c>
      <c r="G800">
        <v>544</v>
      </c>
      <c r="H800">
        <v>26783.84</v>
      </c>
      <c r="I800">
        <v>196771.01</v>
      </c>
      <c r="J800" s="1" t="s">
        <v>376</v>
      </c>
      <c r="K800">
        <v>1000261268</v>
      </c>
      <c r="L800" s="1" t="s">
        <v>4182</v>
      </c>
      <c r="M800">
        <v>27500</v>
      </c>
      <c r="N800" s="2">
        <v>45828</v>
      </c>
      <c r="O800">
        <f t="shared" si="12"/>
        <v>716.15999999999985</v>
      </c>
      <c r="P800">
        <f>IF(Customer_listing_Active_And_Suspended[[#This Row],[Current Bill]] &lt;= Customer_listing_Active_And_Suspended[[#This Row],[CURRENT PAYMENT]], 0,Customer_listing_Active_And_Suspended[[#This Row],[Current Bill]]-Customer_listing_Active_And_Suspended[[#This Row],[CURRENT PAYMENT]])</f>
        <v>0</v>
      </c>
      <c r="Q800" s="1" t="str" cm="1">
        <f t="array" ref="Q800">_xlfn.SWITCH(TRUE,
H800 = 0, "Suspended",
M800 = 0, "Non Payment",
M800 &gt; H800, "Full Payment",
M800 &lt; H800, "Part Payment"
)</f>
        <v>Full Payment</v>
      </c>
      <c r="R800" s="1" t="str">
        <f>_xlfn.IFNA(VLOOKUP(K800,'ESR-DT Mapping'!A:E,5,0),"MD")</f>
        <v>Esther C. Obi</v>
      </c>
    </row>
    <row r="801" spans="1:18" x14ac:dyDescent="0.25">
      <c r="A801">
        <v>102929964</v>
      </c>
      <c r="B801" s="1" t="s">
        <v>4705</v>
      </c>
      <c r="C801" s="1" t="s">
        <v>4706</v>
      </c>
      <c r="D801" s="1" t="s">
        <v>13</v>
      </c>
      <c r="E801" s="1" t="s">
        <v>14</v>
      </c>
      <c r="F801" s="1" t="s">
        <v>9846</v>
      </c>
      <c r="G801">
        <v>544</v>
      </c>
      <c r="H801">
        <v>26783.84</v>
      </c>
      <c r="I801">
        <v>26783.84</v>
      </c>
      <c r="J801" s="1" t="s">
        <v>376</v>
      </c>
      <c r="K801">
        <v>1000261268</v>
      </c>
      <c r="L801" s="1" t="s">
        <v>4182</v>
      </c>
      <c r="M801">
        <v>26580</v>
      </c>
      <c r="N801" s="2">
        <v>45830</v>
      </c>
      <c r="O801">
        <f t="shared" si="12"/>
        <v>0</v>
      </c>
      <c r="P801">
        <f>IF(Customer_listing_Active_And_Suspended[[#This Row],[Current Bill]] &lt;= Customer_listing_Active_And_Suspended[[#This Row],[CURRENT PAYMENT]], 0,Customer_listing_Active_And_Suspended[[#This Row],[Current Bill]]-Customer_listing_Active_And_Suspended[[#This Row],[CURRENT PAYMENT]])</f>
        <v>203.84000000000015</v>
      </c>
      <c r="Q801" s="1" t="str" cm="1">
        <f t="array" ref="Q801">_xlfn.SWITCH(TRUE,
H801 = 0, "Suspended",
M801 = 0, "Non Payment",
M801 &gt; H801, "Full Payment",
M801 &lt; H801, "Part Payment"
)</f>
        <v>Part Payment</v>
      </c>
      <c r="R801" s="1" t="str">
        <f>_xlfn.IFNA(VLOOKUP(K801,'ESR-DT Mapping'!A:E,5,0),"MD")</f>
        <v>Esther C. Obi</v>
      </c>
    </row>
    <row r="802" spans="1:18" x14ac:dyDescent="0.25">
      <c r="A802">
        <v>101645419</v>
      </c>
      <c r="B802" s="1" t="s">
        <v>4710</v>
      </c>
      <c r="C802" s="1" t="s">
        <v>6565</v>
      </c>
      <c r="D802" s="1" t="s">
        <v>13</v>
      </c>
      <c r="E802" s="1" t="s">
        <v>34</v>
      </c>
      <c r="F802" s="1" t="s">
        <v>9846</v>
      </c>
      <c r="G802">
        <v>0</v>
      </c>
      <c r="H802">
        <v>0</v>
      </c>
      <c r="I802">
        <v>-14884.52</v>
      </c>
      <c r="J802" s="1" t="s">
        <v>376</v>
      </c>
      <c r="K802">
        <v>1000261268</v>
      </c>
      <c r="L802" s="1" t="s">
        <v>4182</v>
      </c>
      <c r="N802" s="2"/>
      <c r="O802">
        <f t="shared" si="12"/>
        <v>0</v>
      </c>
      <c r="P802">
        <f>IF(Customer_listing_Active_And_Suspended[[#This Row],[Current Bill]] &lt;= Customer_listing_Active_And_Suspended[[#This Row],[CURRENT PAYMENT]], 0,Customer_listing_Active_And_Suspended[[#This Row],[Current Bill]]-Customer_listing_Active_And_Suspended[[#This Row],[CURRENT PAYMENT]])</f>
        <v>0</v>
      </c>
      <c r="Q802" s="1" t="str" cm="1">
        <f t="array" ref="Q802">_xlfn.SWITCH(TRUE,
H802 = 0, "Suspended",
M802 = 0, "Non Payment",
M802 &gt; H802, "Full Payment",
M802 &lt; H802, "Part Payment"
)</f>
        <v>Suspended</v>
      </c>
      <c r="R802" s="1" t="str">
        <f>_xlfn.IFNA(VLOOKUP(K802,'ESR-DT Mapping'!A:E,5,0),"MD")</f>
        <v>Esther C. Obi</v>
      </c>
    </row>
    <row r="803" spans="1:18" x14ac:dyDescent="0.25">
      <c r="A803">
        <v>100539975</v>
      </c>
      <c r="B803" s="1" t="s">
        <v>4710</v>
      </c>
      <c r="C803" s="1" t="s">
        <v>4711</v>
      </c>
      <c r="D803" s="1" t="s">
        <v>13</v>
      </c>
      <c r="E803" s="1" t="s">
        <v>14</v>
      </c>
      <c r="F803" s="1" t="s">
        <v>9846</v>
      </c>
      <c r="G803">
        <v>544</v>
      </c>
      <c r="H803">
        <v>26783.84</v>
      </c>
      <c r="I803">
        <v>121890.8</v>
      </c>
      <c r="J803" s="1" t="s">
        <v>376</v>
      </c>
      <c r="K803">
        <v>1000261268</v>
      </c>
      <c r="L803" s="1" t="s">
        <v>4182</v>
      </c>
      <c r="M803">
        <v>27000</v>
      </c>
      <c r="N803" s="2">
        <v>45831</v>
      </c>
      <c r="O803">
        <f t="shared" si="12"/>
        <v>216.15999999999985</v>
      </c>
      <c r="P803">
        <f>IF(Customer_listing_Active_And_Suspended[[#This Row],[Current Bill]] &lt;= Customer_listing_Active_And_Suspended[[#This Row],[CURRENT PAYMENT]], 0,Customer_listing_Active_And_Suspended[[#This Row],[Current Bill]]-Customer_listing_Active_And_Suspended[[#This Row],[CURRENT PAYMENT]])</f>
        <v>0</v>
      </c>
      <c r="Q803" s="1" t="str" cm="1">
        <f t="array" ref="Q803">_xlfn.SWITCH(TRUE,
H803 = 0, "Suspended",
M803 = 0, "Non Payment",
M803 &gt; H803, "Full Payment",
M803 &lt; H803, "Part Payment"
)</f>
        <v>Full Payment</v>
      </c>
      <c r="R803" s="1" t="str">
        <f>_xlfn.IFNA(VLOOKUP(K803,'ESR-DT Mapping'!A:E,5,0),"MD")</f>
        <v>Esther C. Obi</v>
      </c>
    </row>
    <row r="804" spans="1:18" x14ac:dyDescent="0.25">
      <c r="A804">
        <v>100946622</v>
      </c>
      <c r="B804" s="1" t="s">
        <v>4263</v>
      </c>
      <c r="C804" s="1" t="s">
        <v>4264</v>
      </c>
      <c r="D804" s="1" t="s">
        <v>13</v>
      </c>
      <c r="E804" s="1" t="s">
        <v>14</v>
      </c>
      <c r="F804" s="1" t="s">
        <v>9846</v>
      </c>
      <c r="G804">
        <v>544</v>
      </c>
      <c r="H804">
        <v>26783.84</v>
      </c>
      <c r="I804">
        <v>1935417.04</v>
      </c>
      <c r="J804" s="1" t="s">
        <v>376</v>
      </c>
      <c r="K804">
        <v>1000259471</v>
      </c>
      <c r="L804" s="1" t="s">
        <v>4260</v>
      </c>
      <c r="N804" s="2">
        <v>44293</v>
      </c>
      <c r="O804">
        <f t="shared" si="12"/>
        <v>0</v>
      </c>
      <c r="P804">
        <f>IF(Customer_listing_Active_And_Suspended[[#This Row],[Current Bill]] &lt;= Customer_listing_Active_And_Suspended[[#This Row],[CURRENT PAYMENT]], 0,Customer_listing_Active_And_Suspended[[#This Row],[Current Bill]]-Customer_listing_Active_And_Suspended[[#This Row],[CURRENT PAYMENT]])</f>
        <v>26783.84</v>
      </c>
      <c r="Q804" s="1" t="str" cm="1">
        <f t="array" ref="Q804">_xlfn.SWITCH(TRUE,
H804 = 0, "Suspended",
M804 = 0, "Non Payment",
M804 &gt; H804, "Full Payment",
M804 &lt; H804, "Part Payment"
)</f>
        <v>Non Payment</v>
      </c>
      <c r="R804" s="1" t="str">
        <f>_xlfn.IFNA(VLOOKUP(K804,'ESR-DT Mapping'!A:E,5,0),"MD")</f>
        <v>Nnamdi Nzekwe</v>
      </c>
    </row>
    <row r="805" spans="1:18" x14ac:dyDescent="0.25">
      <c r="A805">
        <v>101649310</v>
      </c>
      <c r="B805" s="1" t="s">
        <v>4263</v>
      </c>
      <c r="C805" s="1" t="s">
        <v>4264</v>
      </c>
      <c r="D805" s="1" t="s">
        <v>13</v>
      </c>
      <c r="E805" s="1" t="s">
        <v>34</v>
      </c>
      <c r="F805" s="1" t="s">
        <v>9846</v>
      </c>
      <c r="G805">
        <v>0</v>
      </c>
      <c r="H805">
        <v>0</v>
      </c>
      <c r="I805">
        <v>84285.06</v>
      </c>
      <c r="J805" s="1" t="s">
        <v>376</v>
      </c>
      <c r="K805">
        <v>1000259471</v>
      </c>
      <c r="L805" s="1" t="s">
        <v>4260</v>
      </c>
      <c r="N805" s="2"/>
      <c r="O805">
        <f t="shared" si="12"/>
        <v>0</v>
      </c>
      <c r="P805">
        <f>IF(Customer_listing_Active_And_Suspended[[#This Row],[Current Bill]] &lt;= Customer_listing_Active_And_Suspended[[#This Row],[CURRENT PAYMENT]], 0,Customer_listing_Active_And_Suspended[[#This Row],[Current Bill]]-Customer_listing_Active_And_Suspended[[#This Row],[CURRENT PAYMENT]])</f>
        <v>0</v>
      </c>
      <c r="Q805" s="1" t="str" cm="1">
        <f t="array" ref="Q805">_xlfn.SWITCH(TRUE,
H805 = 0, "Suspended",
M805 = 0, "Non Payment",
M805 &gt; H805, "Full Payment",
M805 &lt; H805, "Part Payment"
)</f>
        <v>Suspended</v>
      </c>
      <c r="R805" s="1" t="str">
        <f>_xlfn.IFNA(VLOOKUP(K805,'ESR-DT Mapping'!A:E,5,0),"MD")</f>
        <v>Nnamdi Nzekwe</v>
      </c>
    </row>
    <row r="806" spans="1:18" x14ac:dyDescent="0.25">
      <c r="A806">
        <v>100539248</v>
      </c>
      <c r="B806" s="1" t="s">
        <v>4261</v>
      </c>
      <c r="C806" s="1" t="s">
        <v>4262</v>
      </c>
      <c r="D806" s="1" t="s">
        <v>13</v>
      </c>
      <c r="E806" s="1" t="s">
        <v>34</v>
      </c>
      <c r="F806" s="1" t="s">
        <v>9846</v>
      </c>
      <c r="G806">
        <v>0</v>
      </c>
      <c r="H806">
        <v>0</v>
      </c>
      <c r="I806">
        <v>115808.67</v>
      </c>
      <c r="J806" s="1" t="s">
        <v>376</v>
      </c>
      <c r="K806">
        <v>1000259471</v>
      </c>
      <c r="L806" s="1" t="s">
        <v>4260</v>
      </c>
      <c r="N806" s="2"/>
      <c r="O806">
        <f t="shared" si="12"/>
        <v>0</v>
      </c>
      <c r="P806">
        <f>IF(Customer_listing_Active_And_Suspended[[#This Row],[Current Bill]] &lt;= Customer_listing_Active_And_Suspended[[#This Row],[CURRENT PAYMENT]], 0,Customer_listing_Active_And_Suspended[[#This Row],[Current Bill]]-Customer_listing_Active_And_Suspended[[#This Row],[CURRENT PAYMENT]])</f>
        <v>0</v>
      </c>
      <c r="Q806" s="1" t="str" cm="1">
        <f t="array" ref="Q806">_xlfn.SWITCH(TRUE,
H806 = 0, "Suspended",
M806 = 0, "Non Payment",
M806 &gt; H806, "Full Payment",
M806 &lt; H806, "Part Payment"
)</f>
        <v>Suspended</v>
      </c>
      <c r="R806" s="1" t="str">
        <f>_xlfn.IFNA(VLOOKUP(K806,'ESR-DT Mapping'!A:E,5,0),"MD")</f>
        <v>Nnamdi Nzekwe</v>
      </c>
    </row>
    <row r="807" spans="1:18" x14ac:dyDescent="0.25">
      <c r="A807">
        <v>101645425</v>
      </c>
      <c r="B807" s="1" t="s">
        <v>4258</v>
      </c>
      <c r="C807" s="1" t="s">
        <v>4259</v>
      </c>
      <c r="D807" s="1" t="s">
        <v>13</v>
      </c>
      <c r="E807" s="1" t="s">
        <v>34</v>
      </c>
      <c r="F807" s="1" t="s">
        <v>9846</v>
      </c>
      <c r="G807">
        <v>0</v>
      </c>
      <c r="H807">
        <v>0</v>
      </c>
      <c r="I807">
        <v>84285.06</v>
      </c>
      <c r="J807" s="1" t="s">
        <v>376</v>
      </c>
      <c r="K807">
        <v>1000259471</v>
      </c>
      <c r="L807" s="1" t="s">
        <v>4260</v>
      </c>
      <c r="N807" s="2"/>
      <c r="O807">
        <f t="shared" si="12"/>
        <v>0</v>
      </c>
      <c r="P807">
        <f>IF(Customer_listing_Active_And_Suspended[[#This Row],[Current Bill]] &lt;= Customer_listing_Active_And_Suspended[[#This Row],[CURRENT PAYMENT]], 0,Customer_listing_Active_And_Suspended[[#This Row],[Current Bill]]-Customer_listing_Active_And_Suspended[[#This Row],[CURRENT PAYMENT]])</f>
        <v>0</v>
      </c>
      <c r="Q807" s="1" t="str" cm="1">
        <f t="array" ref="Q807">_xlfn.SWITCH(TRUE,
H807 = 0, "Suspended",
M807 = 0, "Non Payment",
M807 &gt; H807, "Full Payment",
M807 &lt; H807, "Part Payment"
)</f>
        <v>Suspended</v>
      </c>
      <c r="R807" s="1" t="str">
        <f>_xlfn.IFNA(VLOOKUP(K807,'ESR-DT Mapping'!A:E,5,0),"MD")</f>
        <v>Nnamdi Nzekwe</v>
      </c>
    </row>
    <row r="808" spans="1:18" x14ac:dyDescent="0.25">
      <c r="A808">
        <v>102185950</v>
      </c>
      <c r="B808" s="1" t="s">
        <v>6472</v>
      </c>
      <c r="C808" s="1" t="s">
        <v>6473</v>
      </c>
      <c r="D808" s="1" t="s">
        <v>13</v>
      </c>
      <c r="E808" s="1" t="s">
        <v>14</v>
      </c>
      <c r="F808" s="1" t="s">
        <v>9846</v>
      </c>
      <c r="G808">
        <v>544</v>
      </c>
      <c r="H808">
        <v>26783.84</v>
      </c>
      <c r="I808">
        <v>280491.81</v>
      </c>
      <c r="J808" s="1" t="s">
        <v>376</v>
      </c>
      <c r="K808">
        <v>1000256338</v>
      </c>
      <c r="L808" s="1" t="s">
        <v>5400</v>
      </c>
      <c r="N808" s="2"/>
      <c r="O808">
        <f t="shared" si="12"/>
        <v>0</v>
      </c>
      <c r="P808">
        <f>IF(Customer_listing_Active_And_Suspended[[#This Row],[Current Bill]] &lt;= Customer_listing_Active_And_Suspended[[#This Row],[CURRENT PAYMENT]], 0,Customer_listing_Active_And_Suspended[[#This Row],[Current Bill]]-Customer_listing_Active_And_Suspended[[#This Row],[CURRENT PAYMENT]])</f>
        <v>26783.84</v>
      </c>
      <c r="Q808" s="1" t="str" cm="1">
        <f t="array" ref="Q808">_xlfn.SWITCH(TRUE,
H808 = 0, "Suspended",
M808 = 0, "Non Payment",
M808 &gt; H808, "Full Payment",
M808 &lt; H808, "Part Payment"
)</f>
        <v>Non Payment</v>
      </c>
      <c r="R808" s="1" t="str">
        <f>_xlfn.IFNA(VLOOKUP(K808,'ESR-DT Mapping'!A:E,5,0),"MD")</f>
        <v>Adedayo Alimi</v>
      </c>
    </row>
    <row r="809" spans="1:18" x14ac:dyDescent="0.25">
      <c r="A809">
        <v>102203799</v>
      </c>
      <c r="B809" s="1" t="s">
        <v>6478</v>
      </c>
      <c r="C809" s="1" t="s">
        <v>6479</v>
      </c>
      <c r="D809" s="1" t="s">
        <v>13</v>
      </c>
      <c r="E809" s="1" t="s">
        <v>14</v>
      </c>
      <c r="F809" s="1" t="s">
        <v>9846</v>
      </c>
      <c r="G809">
        <v>544</v>
      </c>
      <c r="H809">
        <v>26783.84</v>
      </c>
      <c r="I809">
        <v>280491.81</v>
      </c>
      <c r="J809" s="1" t="s">
        <v>376</v>
      </c>
      <c r="K809">
        <v>1000256338</v>
      </c>
      <c r="L809" s="1" t="s">
        <v>5400</v>
      </c>
      <c r="N809" s="2">
        <v>45324</v>
      </c>
      <c r="O809">
        <f t="shared" si="12"/>
        <v>0</v>
      </c>
      <c r="P809">
        <f>IF(Customer_listing_Active_And_Suspended[[#This Row],[Current Bill]] &lt;= Customer_listing_Active_And_Suspended[[#This Row],[CURRENT PAYMENT]], 0,Customer_listing_Active_And_Suspended[[#This Row],[Current Bill]]-Customer_listing_Active_And_Suspended[[#This Row],[CURRENT PAYMENT]])</f>
        <v>26783.84</v>
      </c>
      <c r="Q809" s="1" t="str" cm="1">
        <f t="array" ref="Q809">_xlfn.SWITCH(TRUE,
H809 = 0, "Suspended",
M809 = 0, "Non Payment",
M809 &gt; H809, "Full Payment",
M809 &lt; H809, "Part Payment"
)</f>
        <v>Non Payment</v>
      </c>
      <c r="R809" s="1" t="str">
        <f>_xlfn.IFNA(VLOOKUP(K809,'ESR-DT Mapping'!A:E,5,0),"MD")</f>
        <v>Adedayo Alimi</v>
      </c>
    </row>
    <row r="810" spans="1:18" x14ac:dyDescent="0.25">
      <c r="A810">
        <v>102554197</v>
      </c>
      <c r="B810" s="1" t="s">
        <v>6462</v>
      </c>
      <c r="C810" s="1" t="s">
        <v>6463</v>
      </c>
      <c r="D810" s="1" t="s">
        <v>13</v>
      </c>
      <c r="E810" s="1" t="s">
        <v>14</v>
      </c>
      <c r="F810" s="1" t="s">
        <v>9846</v>
      </c>
      <c r="G810">
        <v>544</v>
      </c>
      <c r="H810">
        <v>26783.84</v>
      </c>
      <c r="I810">
        <v>280491.81</v>
      </c>
      <c r="J810" s="1" t="s">
        <v>376</v>
      </c>
      <c r="K810">
        <v>1000256338</v>
      </c>
      <c r="L810" s="1" t="s">
        <v>5400</v>
      </c>
      <c r="N810" s="2"/>
      <c r="O810">
        <f t="shared" si="12"/>
        <v>0</v>
      </c>
      <c r="P810">
        <f>IF(Customer_listing_Active_And_Suspended[[#This Row],[Current Bill]] &lt;= Customer_listing_Active_And_Suspended[[#This Row],[CURRENT PAYMENT]], 0,Customer_listing_Active_And_Suspended[[#This Row],[Current Bill]]-Customer_listing_Active_And_Suspended[[#This Row],[CURRENT PAYMENT]])</f>
        <v>26783.84</v>
      </c>
      <c r="Q810" s="1" t="str" cm="1">
        <f t="array" ref="Q810">_xlfn.SWITCH(TRUE,
H810 = 0, "Suspended",
M810 = 0, "Non Payment",
M810 &gt; H810, "Full Payment",
M810 &lt; H810, "Part Payment"
)</f>
        <v>Non Payment</v>
      </c>
      <c r="R810" s="1" t="str">
        <f>_xlfn.IFNA(VLOOKUP(K810,'ESR-DT Mapping'!A:E,5,0),"MD")</f>
        <v>Adedayo Alimi</v>
      </c>
    </row>
    <row r="811" spans="1:18" x14ac:dyDescent="0.25">
      <c r="A811">
        <v>102177257</v>
      </c>
      <c r="B811" s="1" t="s">
        <v>6468</v>
      </c>
      <c r="C811" s="1" t="s">
        <v>6469</v>
      </c>
      <c r="D811" s="1" t="s">
        <v>13</v>
      </c>
      <c r="E811" s="1" t="s">
        <v>14</v>
      </c>
      <c r="F811" s="1" t="s">
        <v>9846</v>
      </c>
      <c r="G811">
        <v>544</v>
      </c>
      <c r="H811">
        <v>26783.84</v>
      </c>
      <c r="I811">
        <v>280491.81</v>
      </c>
      <c r="J811" s="1" t="s">
        <v>376</v>
      </c>
      <c r="K811">
        <v>1000256338</v>
      </c>
      <c r="L811" s="1" t="s">
        <v>5400</v>
      </c>
      <c r="N811" s="2"/>
      <c r="O811">
        <f t="shared" si="12"/>
        <v>0</v>
      </c>
      <c r="P811">
        <f>IF(Customer_listing_Active_And_Suspended[[#This Row],[Current Bill]] &lt;= Customer_listing_Active_And_Suspended[[#This Row],[CURRENT PAYMENT]], 0,Customer_listing_Active_And_Suspended[[#This Row],[Current Bill]]-Customer_listing_Active_And_Suspended[[#This Row],[CURRENT PAYMENT]])</f>
        <v>26783.84</v>
      </c>
      <c r="Q811" s="1" t="str" cm="1">
        <f t="array" ref="Q811">_xlfn.SWITCH(TRUE,
H811 = 0, "Suspended",
M811 = 0, "Non Payment",
M811 &gt; H811, "Full Payment",
M811 &lt; H811, "Part Payment"
)</f>
        <v>Non Payment</v>
      </c>
      <c r="R811" s="1" t="str">
        <f>_xlfn.IFNA(VLOOKUP(K811,'ESR-DT Mapping'!A:E,5,0),"MD")</f>
        <v>Adedayo Alimi</v>
      </c>
    </row>
    <row r="812" spans="1:18" x14ac:dyDescent="0.25">
      <c r="A812">
        <v>102419977</v>
      </c>
      <c r="B812" s="1" t="s">
        <v>6460</v>
      </c>
      <c r="C812" s="1" t="s">
        <v>6461</v>
      </c>
      <c r="D812" s="1" t="s">
        <v>13</v>
      </c>
      <c r="E812" s="1" t="s">
        <v>14</v>
      </c>
      <c r="F812" s="1" t="s">
        <v>9846</v>
      </c>
      <c r="G812">
        <v>544</v>
      </c>
      <c r="H812">
        <v>26783.84</v>
      </c>
      <c r="I812">
        <v>55491.81</v>
      </c>
      <c r="J812" s="1" t="s">
        <v>376</v>
      </c>
      <c r="K812">
        <v>1000256338</v>
      </c>
      <c r="L812" s="1" t="s">
        <v>5400</v>
      </c>
      <c r="M812">
        <v>45000</v>
      </c>
      <c r="N812" s="2">
        <v>45827</v>
      </c>
      <c r="O812">
        <f t="shared" si="12"/>
        <v>18216.16</v>
      </c>
      <c r="P812">
        <f>IF(Customer_listing_Active_And_Suspended[[#This Row],[Current Bill]] &lt;= Customer_listing_Active_And_Suspended[[#This Row],[CURRENT PAYMENT]], 0,Customer_listing_Active_And_Suspended[[#This Row],[Current Bill]]-Customer_listing_Active_And_Suspended[[#This Row],[CURRENT PAYMENT]])</f>
        <v>0</v>
      </c>
      <c r="Q812" s="1" t="str" cm="1">
        <f t="array" ref="Q812">_xlfn.SWITCH(TRUE,
H812 = 0, "Suspended",
M812 = 0, "Non Payment",
M812 &gt; H812, "Full Payment",
M812 &lt; H812, "Part Payment"
)</f>
        <v>Full Payment</v>
      </c>
      <c r="R812" s="1" t="str">
        <f>_xlfn.IFNA(VLOOKUP(K812,'ESR-DT Mapping'!A:E,5,0),"MD")</f>
        <v>Adedayo Alimi</v>
      </c>
    </row>
    <row r="813" spans="1:18" x14ac:dyDescent="0.25">
      <c r="A813">
        <v>102546539</v>
      </c>
      <c r="B813" s="1" t="s">
        <v>6476</v>
      </c>
      <c r="C813" s="1" t="s">
        <v>6477</v>
      </c>
      <c r="D813" s="1" t="s">
        <v>13</v>
      </c>
      <c r="E813" s="1" t="s">
        <v>14</v>
      </c>
      <c r="F813" s="1" t="s">
        <v>9846</v>
      </c>
      <c r="G813">
        <v>544</v>
      </c>
      <c r="H813">
        <v>26783.84</v>
      </c>
      <c r="I813">
        <v>280491.81</v>
      </c>
      <c r="J813" s="1" t="s">
        <v>376</v>
      </c>
      <c r="K813">
        <v>1000256338</v>
      </c>
      <c r="L813" s="1" t="s">
        <v>5400</v>
      </c>
      <c r="N813" s="2"/>
      <c r="O813">
        <f t="shared" si="12"/>
        <v>0</v>
      </c>
      <c r="P813">
        <f>IF(Customer_listing_Active_And_Suspended[[#This Row],[Current Bill]] &lt;= Customer_listing_Active_And_Suspended[[#This Row],[CURRENT PAYMENT]], 0,Customer_listing_Active_And_Suspended[[#This Row],[Current Bill]]-Customer_listing_Active_And_Suspended[[#This Row],[CURRENT PAYMENT]])</f>
        <v>26783.84</v>
      </c>
      <c r="Q813" s="1" t="str" cm="1">
        <f t="array" ref="Q813">_xlfn.SWITCH(TRUE,
H813 = 0, "Suspended",
M813 = 0, "Non Payment",
M813 &gt; H813, "Full Payment",
M813 &lt; H813, "Part Payment"
)</f>
        <v>Non Payment</v>
      </c>
      <c r="R813" s="1" t="str">
        <f>_xlfn.IFNA(VLOOKUP(K813,'ESR-DT Mapping'!A:E,5,0),"MD")</f>
        <v>Adedayo Alimi</v>
      </c>
    </row>
    <row r="814" spans="1:18" x14ac:dyDescent="0.25">
      <c r="A814">
        <v>102177264</v>
      </c>
      <c r="B814" s="1" t="s">
        <v>6480</v>
      </c>
      <c r="C814" s="1" t="s">
        <v>6481</v>
      </c>
      <c r="D814" s="1" t="s">
        <v>13</v>
      </c>
      <c r="E814" s="1" t="s">
        <v>14</v>
      </c>
      <c r="F814" s="1" t="s">
        <v>9846</v>
      </c>
      <c r="G814">
        <v>544</v>
      </c>
      <c r="H814">
        <v>26783.84</v>
      </c>
      <c r="I814">
        <v>868396.1</v>
      </c>
      <c r="J814" s="1" t="s">
        <v>376</v>
      </c>
      <c r="K814">
        <v>1000256338</v>
      </c>
      <c r="L814" s="1" t="s">
        <v>5400</v>
      </c>
      <c r="N814" s="2">
        <v>45804</v>
      </c>
      <c r="O814">
        <f t="shared" si="12"/>
        <v>0</v>
      </c>
      <c r="P814">
        <f>IF(Customer_listing_Active_And_Suspended[[#This Row],[Current Bill]] &lt;= Customer_listing_Active_And_Suspended[[#This Row],[CURRENT PAYMENT]], 0,Customer_listing_Active_And_Suspended[[#This Row],[Current Bill]]-Customer_listing_Active_And_Suspended[[#This Row],[CURRENT PAYMENT]])</f>
        <v>26783.84</v>
      </c>
      <c r="Q814" s="1" t="str" cm="1">
        <f t="array" ref="Q814">_xlfn.SWITCH(TRUE,
H814 = 0, "Suspended",
M814 = 0, "Non Payment",
M814 &gt; H814, "Full Payment",
M814 &lt; H814, "Part Payment"
)</f>
        <v>Non Payment</v>
      </c>
      <c r="R814" s="1" t="str">
        <f>_xlfn.IFNA(VLOOKUP(K814,'ESR-DT Mapping'!A:E,5,0),"MD")</f>
        <v>Adedayo Alimi</v>
      </c>
    </row>
    <row r="815" spans="1:18" x14ac:dyDescent="0.25">
      <c r="A815">
        <v>102414815</v>
      </c>
      <c r="B815" s="1" t="s">
        <v>6470</v>
      </c>
      <c r="C815" s="1" t="s">
        <v>6471</v>
      </c>
      <c r="D815" s="1" t="s">
        <v>13</v>
      </c>
      <c r="E815" s="1" t="s">
        <v>14</v>
      </c>
      <c r="F815" s="1" t="s">
        <v>9846</v>
      </c>
      <c r="G815">
        <v>544</v>
      </c>
      <c r="H815">
        <v>26783.84</v>
      </c>
      <c r="I815">
        <v>75491.81</v>
      </c>
      <c r="J815" s="1" t="s">
        <v>376</v>
      </c>
      <c r="K815">
        <v>1000256338</v>
      </c>
      <c r="L815" s="1" t="s">
        <v>5400</v>
      </c>
      <c r="N815" s="2">
        <v>45807</v>
      </c>
      <c r="O815">
        <f t="shared" si="12"/>
        <v>0</v>
      </c>
      <c r="P815">
        <f>IF(Customer_listing_Active_And_Suspended[[#This Row],[Current Bill]] &lt;= Customer_listing_Active_And_Suspended[[#This Row],[CURRENT PAYMENT]], 0,Customer_listing_Active_And_Suspended[[#This Row],[Current Bill]]-Customer_listing_Active_And_Suspended[[#This Row],[CURRENT PAYMENT]])</f>
        <v>26783.84</v>
      </c>
      <c r="Q815" s="1" t="str" cm="1">
        <f t="array" ref="Q815">_xlfn.SWITCH(TRUE,
H815 = 0, "Suspended",
M815 = 0, "Non Payment",
M815 &gt; H815, "Full Payment",
M815 &lt; H815, "Part Payment"
)</f>
        <v>Non Payment</v>
      </c>
      <c r="R815" s="1" t="str">
        <f>_xlfn.IFNA(VLOOKUP(K815,'ESR-DT Mapping'!A:E,5,0),"MD")</f>
        <v>Adedayo Alimi</v>
      </c>
    </row>
    <row r="816" spans="1:18" x14ac:dyDescent="0.25">
      <c r="A816">
        <v>102546504</v>
      </c>
      <c r="B816" s="1" t="s">
        <v>5398</v>
      </c>
      <c r="C816" s="1" t="s">
        <v>5399</v>
      </c>
      <c r="D816" s="1" t="s">
        <v>13</v>
      </c>
      <c r="E816" s="1" t="s">
        <v>34</v>
      </c>
      <c r="F816" s="1" t="s">
        <v>9846</v>
      </c>
      <c r="G816">
        <v>0</v>
      </c>
      <c r="H816">
        <v>0</v>
      </c>
      <c r="I816">
        <v>227022.6</v>
      </c>
      <c r="J816" s="1" t="s">
        <v>376</v>
      </c>
      <c r="K816">
        <v>1000256338</v>
      </c>
      <c r="L816" s="1" t="s">
        <v>5400</v>
      </c>
      <c r="N816" s="2"/>
      <c r="O816">
        <f t="shared" si="12"/>
        <v>0</v>
      </c>
      <c r="P816">
        <f>IF(Customer_listing_Active_And_Suspended[[#This Row],[Current Bill]] &lt;= Customer_listing_Active_And_Suspended[[#This Row],[CURRENT PAYMENT]], 0,Customer_listing_Active_And_Suspended[[#This Row],[Current Bill]]-Customer_listing_Active_And_Suspended[[#This Row],[CURRENT PAYMENT]])</f>
        <v>0</v>
      </c>
      <c r="Q816" s="1" t="str" cm="1">
        <f t="array" ref="Q816">_xlfn.SWITCH(TRUE,
H816 = 0, "Suspended",
M816 = 0, "Non Payment",
M816 &gt; H816, "Full Payment",
M816 &lt; H816, "Part Payment"
)</f>
        <v>Suspended</v>
      </c>
      <c r="R816" s="1" t="str">
        <f>_xlfn.IFNA(VLOOKUP(K816,'ESR-DT Mapping'!A:E,5,0),"MD")</f>
        <v>Adedayo Alimi</v>
      </c>
    </row>
    <row r="817" spans="1:18" x14ac:dyDescent="0.25">
      <c r="A817">
        <v>102179311</v>
      </c>
      <c r="B817" s="1" t="s">
        <v>8580</v>
      </c>
      <c r="C817" s="1" t="s">
        <v>8581</v>
      </c>
      <c r="D817" s="1" t="s">
        <v>13</v>
      </c>
      <c r="E817" s="1" t="s">
        <v>14</v>
      </c>
      <c r="F817" s="1" t="s">
        <v>9846</v>
      </c>
      <c r="G817">
        <v>544</v>
      </c>
      <c r="H817">
        <v>26783.84</v>
      </c>
      <c r="I817">
        <v>54410.43</v>
      </c>
      <c r="J817" s="1" t="s">
        <v>376</v>
      </c>
      <c r="K817">
        <v>1000256338</v>
      </c>
      <c r="L817" s="1" t="s">
        <v>5400</v>
      </c>
      <c r="M817">
        <v>15000</v>
      </c>
      <c r="N817" s="2">
        <v>45832</v>
      </c>
      <c r="O817">
        <f t="shared" si="12"/>
        <v>0</v>
      </c>
      <c r="P817">
        <f>IF(Customer_listing_Active_And_Suspended[[#This Row],[Current Bill]] &lt;= Customer_listing_Active_And_Suspended[[#This Row],[CURRENT PAYMENT]], 0,Customer_listing_Active_And_Suspended[[#This Row],[Current Bill]]-Customer_listing_Active_And_Suspended[[#This Row],[CURRENT PAYMENT]])</f>
        <v>11783.84</v>
      </c>
      <c r="Q817" s="1" t="str" cm="1">
        <f t="array" ref="Q817">_xlfn.SWITCH(TRUE,
H817 = 0, "Suspended",
M817 = 0, "Non Payment",
M817 &gt; H817, "Full Payment",
M817 &lt; H817, "Part Payment"
)</f>
        <v>Part Payment</v>
      </c>
      <c r="R817" s="1" t="str">
        <f>_xlfn.IFNA(VLOOKUP(K817,'ESR-DT Mapping'!A:E,5,0),"MD")</f>
        <v>Adedayo Alimi</v>
      </c>
    </row>
    <row r="818" spans="1:18" x14ac:dyDescent="0.25">
      <c r="A818">
        <v>102415806</v>
      </c>
      <c r="B818" s="1" t="s">
        <v>6453</v>
      </c>
      <c r="C818" s="1" t="s">
        <v>6454</v>
      </c>
      <c r="D818" s="1" t="s">
        <v>13</v>
      </c>
      <c r="E818" s="1" t="s">
        <v>14</v>
      </c>
      <c r="F818" s="1" t="s">
        <v>9846</v>
      </c>
      <c r="G818">
        <v>544</v>
      </c>
      <c r="H818">
        <v>26783.84</v>
      </c>
      <c r="I818">
        <v>209530.12</v>
      </c>
      <c r="J818" s="1" t="s">
        <v>376</v>
      </c>
      <c r="K818">
        <v>1000256338</v>
      </c>
      <c r="L818" s="1" t="s">
        <v>5400</v>
      </c>
      <c r="N818" s="2">
        <v>45804</v>
      </c>
      <c r="O818">
        <f t="shared" si="12"/>
        <v>0</v>
      </c>
      <c r="P818">
        <f>IF(Customer_listing_Active_And_Suspended[[#This Row],[Current Bill]] &lt;= Customer_listing_Active_And_Suspended[[#This Row],[CURRENT PAYMENT]], 0,Customer_listing_Active_And_Suspended[[#This Row],[Current Bill]]-Customer_listing_Active_And_Suspended[[#This Row],[CURRENT PAYMENT]])</f>
        <v>26783.84</v>
      </c>
      <c r="Q818" s="1" t="str" cm="1">
        <f t="array" ref="Q818">_xlfn.SWITCH(TRUE,
H818 = 0, "Suspended",
M818 = 0, "Non Payment",
M818 &gt; H818, "Full Payment",
M818 &lt; H818, "Part Payment"
)</f>
        <v>Non Payment</v>
      </c>
      <c r="R818" s="1" t="str">
        <f>_xlfn.IFNA(VLOOKUP(K818,'ESR-DT Mapping'!A:E,5,0),"MD")</f>
        <v>Adedayo Alimi</v>
      </c>
    </row>
    <row r="819" spans="1:18" x14ac:dyDescent="0.25">
      <c r="A819">
        <v>102177251</v>
      </c>
      <c r="B819" s="1" t="s">
        <v>6466</v>
      </c>
      <c r="C819" s="1" t="s">
        <v>6467</v>
      </c>
      <c r="D819" s="1" t="s">
        <v>13</v>
      </c>
      <c r="E819" s="1" t="s">
        <v>14</v>
      </c>
      <c r="F819" s="1" t="s">
        <v>9846</v>
      </c>
      <c r="G819">
        <v>544</v>
      </c>
      <c r="H819">
        <v>26783.84</v>
      </c>
      <c r="I819">
        <v>642449.21</v>
      </c>
      <c r="J819" s="1" t="s">
        <v>376</v>
      </c>
      <c r="K819">
        <v>1000256338</v>
      </c>
      <c r="L819" s="1" t="s">
        <v>5400</v>
      </c>
      <c r="N819" s="2">
        <v>44888</v>
      </c>
      <c r="O819">
        <f t="shared" si="12"/>
        <v>0</v>
      </c>
      <c r="P819">
        <f>IF(Customer_listing_Active_And_Suspended[[#This Row],[Current Bill]] &lt;= Customer_listing_Active_And_Suspended[[#This Row],[CURRENT PAYMENT]], 0,Customer_listing_Active_And_Suspended[[#This Row],[Current Bill]]-Customer_listing_Active_And_Suspended[[#This Row],[CURRENT PAYMENT]])</f>
        <v>26783.84</v>
      </c>
      <c r="Q819" s="1" t="str" cm="1">
        <f t="array" ref="Q819">_xlfn.SWITCH(TRUE,
H819 = 0, "Suspended",
M819 = 0, "Non Payment",
M819 &gt; H819, "Full Payment",
M819 &lt; H819, "Part Payment"
)</f>
        <v>Non Payment</v>
      </c>
      <c r="R819" s="1" t="str">
        <f>_xlfn.IFNA(VLOOKUP(K819,'ESR-DT Mapping'!A:E,5,0),"MD")</f>
        <v>Adedayo Alimi</v>
      </c>
    </row>
    <row r="820" spans="1:18" x14ac:dyDescent="0.25">
      <c r="A820">
        <v>102434531</v>
      </c>
      <c r="B820" s="1" t="s">
        <v>6392</v>
      </c>
      <c r="C820" s="1" t="s">
        <v>6393</v>
      </c>
      <c r="D820" s="1" t="s">
        <v>13</v>
      </c>
      <c r="E820" s="1" t="s">
        <v>14</v>
      </c>
      <c r="F820" s="1" t="s">
        <v>9846</v>
      </c>
      <c r="G820">
        <v>544</v>
      </c>
      <c r="H820">
        <v>26783.84</v>
      </c>
      <c r="I820">
        <v>345354.49</v>
      </c>
      <c r="J820" s="1" t="s">
        <v>376</v>
      </c>
      <c r="K820">
        <v>1000256338</v>
      </c>
      <c r="L820" s="1" t="s">
        <v>5400</v>
      </c>
      <c r="N820" s="2"/>
      <c r="O820">
        <f t="shared" si="12"/>
        <v>0</v>
      </c>
      <c r="P820">
        <f>IF(Customer_listing_Active_And_Suspended[[#This Row],[Current Bill]] &lt;= Customer_listing_Active_And_Suspended[[#This Row],[CURRENT PAYMENT]], 0,Customer_listing_Active_And_Suspended[[#This Row],[Current Bill]]-Customer_listing_Active_And_Suspended[[#This Row],[CURRENT PAYMENT]])</f>
        <v>26783.84</v>
      </c>
      <c r="Q820" s="1" t="str" cm="1">
        <f t="array" ref="Q820">_xlfn.SWITCH(TRUE,
H820 = 0, "Suspended",
M820 = 0, "Non Payment",
M820 &gt; H820, "Full Payment",
M820 &lt; H820, "Part Payment"
)</f>
        <v>Non Payment</v>
      </c>
      <c r="R820" s="1" t="str">
        <f>_xlfn.IFNA(VLOOKUP(K820,'ESR-DT Mapping'!A:E,5,0),"MD")</f>
        <v>Adedayo Alimi</v>
      </c>
    </row>
    <row r="821" spans="1:18" x14ac:dyDescent="0.25">
      <c r="A821">
        <v>102177220</v>
      </c>
      <c r="B821" s="1" t="s">
        <v>8586</v>
      </c>
      <c r="C821" s="1" t="s">
        <v>8587</v>
      </c>
      <c r="D821" s="1" t="s">
        <v>13</v>
      </c>
      <c r="E821" s="1" t="s">
        <v>14</v>
      </c>
      <c r="F821" s="1" t="s">
        <v>9846</v>
      </c>
      <c r="G821">
        <v>544</v>
      </c>
      <c r="H821">
        <v>26783.84</v>
      </c>
      <c r="I821">
        <v>471955.22</v>
      </c>
      <c r="J821" s="1" t="s">
        <v>376</v>
      </c>
      <c r="K821">
        <v>1000256338</v>
      </c>
      <c r="L821" s="1" t="s">
        <v>5400</v>
      </c>
      <c r="N821" s="2">
        <v>44761</v>
      </c>
      <c r="O821">
        <f t="shared" si="12"/>
        <v>0</v>
      </c>
      <c r="P821">
        <f>IF(Customer_listing_Active_And_Suspended[[#This Row],[Current Bill]] &lt;= Customer_listing_Active_And_Suspended[[#This Row],[CURRENT PAYMENT]], 0,Customer_listing_Active_And_Suspended[[#This Row],[Current Bill]]-Customer_listing_Active_And_Suspended[[#This Row],[CURRENT PAYMENT]])</f>
        <v>26783.84</v>
      </c>
      <c r="Q821" s="1" t="str" cm="1">
        <f t="array" ref="Q821">_xlfn.SWITCH(TRUE,
H821 = 0, "Suspended",
M821 = 0, "Non Payment",
M821 &gt; H821, "Full Payment",
M821 &lt; H821, "Part Payment"
)</f>
        <v>Non Payment</v>
      </c>
      <c r="R821" s="1" t="str">
        <f>_xlfn.IFNA(VLOOKUP(K821,'ESR-DT Mapping'!A:E,5,0),"MD")</f>
        <v>Adedayo Alimi</v>
      </c>
    </row>
    <row r="822" spans="1:18" x14ac:dyDescent="0.25">
      <c r="A822">
        <v>102545295</v>
      </c>
      <c r="B822" s="1" t="s">
        <v>6400</v>
      </c>
      <c r="C822" s="1" t="s">
        <v>6401</v>
      </c>
      <c r="D822" s="1" t="s">
        <v>13</v>
      </c>
      <c r="E822" s="1" t="s">
        <v>14</v>
      </c>
      <c r="F822" s="1" t="s">
        <v>9846</v>
      </c>
      <c r="G822">
        <v>544</v>
      </c>
      <c r="H822">
        <v>26783.84</v>
      </c>
      <c r="I822">
        <v>102947.26</v>
      </c>
      <c r="J822" s="1" t="s">
        <v>376</v>
      </c>
      <c r="K822">
        <v>1000256338</v>
      </c>
      <c r="L822" s="1" t="s">
        <v>5400</v>
      </c>
      <c r="N822" s="2">
        <v>45796</v>
      </c>
      <c r="O822">
        <f t="shared" si="12"/>
        <v>0</v>
      </c>
      <c r="P822">
        <f>IF(Customer_listing_Active_And_Suspended[[#This Row],[Current Bill]] &lt;= Customer_listing_Active_And_Suspended[[#This Row],[CURRENT PAYMENT]], 0,Customer_listing_Active_And_Suspended[[#This Row],[Current Bill]]-Customer_listing_Active_And_Suspended[[#This Row],[CURRENT PAYMENT]])</f>
        <v>26783.84</v>
      </c>
      <c r="Q822" s="1" t="str" cm="1">
        <f t="array" ref="Q822">_xlfn.SWITCH(TRUE,
H822 = 0, "Suspended",
M822 = 0, "Non Payment",
M822 &gt; H822, "Full Payment",
M822 &lt; H822, "Part Payment"
)</f>
        <v>Non Payment</v>
      </c>
      <c r="R822" s="1" t="str">
        <f>_xlfn.IFNA(VLOOKUP(K822,'ESR-DT Mapping'!A:E,5,0),"MD")</f>
        <v>Adedayo Alimi</v>
      </c>
    </row>
    <row r="823" spans="1:18" x14ac:dyDescent="0.25">
      <c r="A823">
        <v>102190863</v>
      </c>
      <c r="B823" s="1" t="s">
        <v>6400</v>
      </c>
      <c r="C823" s="1" t="s">
        <v>6457</v>
      </c>
      <c r="D823" s="1" t="s">
        <v>13</v>
      </c>
      <c r="E823" s="1" t="s">
        <v>14</v>
      </c>
      <c r="F823" s="1" t="s">
        <v>9846</v>
      </c>
      <c r="G823">
        <v>544</v>
      </c>
      <c r="H823">
        <v>26783.84</v>
      </c>
      <c r="I823">
        <v>280491.81</v>
      </c>
      <c r="J823" s="1" t="s">
        <v>376</v>
      </c>
      <c r="K823">
        <v>1000256338</v>
      </c>
      <c r="L823" s="1" t="s">
        <v>5400</v>
      </c>
      <c r="N823" s="2"/>
      <c r="O823">
        <f t="shared" si="12"/>
        <v>0</v>
      </c>
      <c r="P823">
        <f>IF(Customer_listing_Active_And_Suspended[[#This Row],[Current Bill]] &lt;= Customer_listing_Active_And_Suspended[[#This Row],[CURRENT PAYMENT]], 0,Customer_listing_Active_And_Suspended[[#This Row],[Current Bill]]-Customer_listing_Active_And_Suspended[[#This Row],[CURRENT PAYMENT]])</f>
        <v>26783.84</v>
      </c>
      <c r="Q823" s="1" t="str" cm="1">
        <f t="array" ref="Q823">_xlfn.SWITCH(TRUE,
H823 = 0, "Suspended",
M823 = 0, "Non Payment",
M823 &gt; H823, "Full Payment",
M823 &lt; H823, "Part Payment"
)</f>
        <v>Non Payment</v>
      </c>
      <c r="R823" s="1" t="str">
        <f>_xlfn.IFNA(VLOOKUP(K823,'ESR-DT Mapping'!A:E,5,0),"MD")</f>
        <v>Adedayo Alimi</v>
      </c>
    </row>
    <row r="824" spans="1:18" x14ac:dyDescent="0.25">
      <c r="A824">
        <v>102179341</v>
      </c>
      <c r="B824" s="1" t="s">
        <v>8584</v>
      </c>
      <c r="C824" s="1" t="s">
        <v>8585</v>
      </c>
      <c r="D824" s="1" t="s">
        <v>13</v>
      </c>
      <c r="E824" s="1" t="s">
        <v>14</v>
      </c>
      <c r="F824" s="1" t="s">
        <v>9846</v>
      </c>
      <c r="G824">
        <v>544</v>
      </c>
      <c r="H824">
        <v>26783.84</v>
      </c>
      <c r="I824">
        <v>2372993.1</v>
      </c>
      <c r="J824" s="1" t="s">
        <v>376</v>
      </c>
      <c r="K824">
        <v>1000256338</v>
      </c>
      <c r="L824" s="1" t="s">
        <v>5400</v>
      </c>
      <c r="N824" s="2"/>
      <c r="O824">
        <f t="shared" si="12"/>
        <v>0</v>
      </c>
      <c r="P824">
        <f>IF(Customer_listing_Active_And_Suspended[[#This Row],[Current Bill]] &lt;= Customer_listing_Active_And_Suspended[[#This Row],[CURRENT PAYMENT]], 0,Customer_listing_Active_And_Suspended[[#This Row],[Current Bill]]-Customer_listing_Active_And_Suspended[[#This Row],[CURRENT PAYMENT]])</f>
        <v>26783.84</v>
      </c>
      <c r="Q824" s="1" t="str" cm="1">
        <f t="array" ref="Q824">_xlfn.SWITCH(TRUE,
H824 = 0, "Suspended",
M824 = 0, "Non Payment",
M824 &gt; H824, "Full Payment",
M824 &lt; H824, "Part Payment"
)</f>
        <v>Non Payment</v>
      </c>
      <c r="R824" s="1" t="str">
        <f>_xlfn.IFNA(VLOOKUP(K824,'ESR-DT Mapping'!A:E,5,0),"MD")</f>
        <v>Adedayo Alimi</v>
      </c>
    </row>
    <row r="825" spans="1:18" x14ac:dyDescent="0.25">
      <c r="A825">
        <v>102423627</v>
      </c>
      <c r="B825" s="1" t="s">
        <v>9508</v>
      </c>
      <c r="C825" s="1" t="s">
        <v>9509</v>
      </c>
      <c r="D825" s="1" t="s">
        <v>13</v>
      </c>
      <c r="E825" s="1" t="s">
        <v>14</v>
      </c>
      <c r="F825" s="1" t="s">
        <v>9846</v>
      </c>
      <c r="G825">
        <v>544</v>
      </c>
      <c r="H825">
        <v>26783.84</v>
      </c>
      <c r="I825">
        <v>31561.22</v>
      </c>
      <c r="J825" s="1" t="s">
        <v>376</v>
      </c>
      <c r="K825">
        <v>1000256338</v>
      </c>
      <c r="L825" s="1" t="s">
        <v>5400</v>
      </c>
      <c r="M825">
        <v>30000</v>
      </c>
      <c r="N825" s="2">
        <v>45827</v>
      </c>
      <c r="O825">
        <f t="shared" si="12"/>
        <v>3216.16</v>
      </c>
      <c r="P825">
        <f>IF(Customer_listing_Active_And_Suspended[[#This Row],[Current Bill]] &lt;= Customer_listing_Active_And_Suspended[[#This Row],[CURRENT PAYMENT]], 0,Customer_listing_Active_And_Suspended[[#This Row],[Current Bill]]-Customer_listing_Active_And_Suspended[[#This Row],[CURRENT PAYMENT]])</f>
        <v>0</v>
      </c>
      <c r="Q825" s="1" t="str" cm="1">
        <f t="array" ref="Q825">_xlfn.SWITCH(TRUE,
H825 = 0, "Suspended",
M825 = 0, "Non Payment",
M825 &gt; H825, "Full Payment",
M825 &lt; H825, "Part Payment"
)</f>
        <v>Full Payment</v>
      </c>
      <c r="R825" s="1" t="str">
        <f>_xlfn.IFNA(VLOOKUP(K825,'ESR-DT Mapping'!A:E,5,0),"MD")</f>
        <v>Adedayo Alimi</v>
      </c>
    </row>
    <row r="826" spans="1:18" x14ac:dyDescent="0.25">
      <c r="A826">
        <v>102426307</v>
      </c>
      <c r="B826" s="1" t="s">
        <v>6394</v>
      </c>
      <c r="C826" s="1" t="s">
        <v>6395</v>
      </c>
      <c r="D826" s="1" t="s">
        <v>13</v>
      </c>
      <c r="E826" s="1" t="s">
        <v>14</v>
      </c>
      <c r="F826" s="1" t="s">
        <v>9846</v>
      </c>
      <c r="G826">
        <v>544</v>
      </c>
      <c r="H826">
        <v>26783.84</v>
      </c>
      <c r="I826">
        <v>1041042.77</v>
      </c>
      <c r="J826" s="1" t="s">
        <v>376</v>
      </c>
      <c r="K826">
        <v>1000256338</v>
      </c>
      <c r="L826" s="1" t="s">
        <v>5400</v>
      </c>
      <c r="N826" s="2">
        <v>45750</v>
      </c>
      <c r="O826">
        <f t="shared" si="12"/>
        <v>0</v>
      </c>
      <c r="P826">
        <f>IF(Customer_listing_Active_And_Suspended[[#This Row],[Current Bill]] &lt;= Customer_listing_Active_And_Suspended[[#This Row],[CURRENT PAYMENT]], 0,Customer_listing_Active_And_Suspended[[#This Row],[Current Bill]]-Customer_listing_Active_And_Suspended[[#This Row],[CURRENT PAYMENT]])</f>
        <v>26783.84</v>
      </c>
      <c r="Q826" s="1" t="str" cm="1">
        <f t="array" ref="Q826">_xlfn.SWITCH(TRUE,
H826 = 0, "Suspended",
M826 = 0, "Non Payment",
M826 &gt; H826, "Full Payment",
M826 &lt; H826, "Part Payment"
)</f>
        <v>Non Payment</v>
      </c>
      <c r="R826" s="1" t="str">
        <f>_xlfn.IFNA(VLOOKUP(K826,'ESR-DT Mapping'!A:E,5,0),"MD")</f>
        <v>Adedayo Alimi</v>
      </c>
    </row>
    <row r="827" spans="1:18" x14ac:dyDescent="0.25">
      <c r="A827">
        <v>102541853</v>
      </c>
      <c r="B827" s="1" t="s">
        <v>8582</v>
      </c>
      <c r="C827" s="1" t="s">
        <v>8583</v>
      </c>
      <c r="D827" s="1" t="s">
        <v>13</v>
      </c>
      <c r="E827" s="1" t="s">
        <v>14</v>
      </c>
      <c r="F827" s="1" t="s">
        <v>9846</v>
      </c>
      <c r="G827">
        <v>544</v>
      </c>
      <c r="H827">
        <v>26783.84</v>
      </c>
      <c r="I827">
        <v>280491.81</v>
      </c>
      <c r="J827" s="1" t="s">
        <v>376</v>
      </c>
      <c r="K827">
        <v>1000256338</v>
      </c>
      <c r="L827" s="1" t="s">
        <v>5400</v>
      </c>
      <c r="N827" s="2"/>
      <c r="O827">
        <f t="shared" si="12"/>
        <v>0</v>
      </c>
      <c r="P827">
        <f>IF(Customer_listing_Active_And_Suspended[[#This Row],[Current Bill]] &lt;= Customer_listing_Active_And_Suspended[[#This Row],[CURRENT PAYMENT]], 0,Customer_listing_Active_And_Suspended[[#This Row],[Current Bill]]-Customer_listing_Active_And_Suspended[[#This Row],[CURRENT PAYMENT]])</f>
        <v>26783.84</v>
      </c>
      <c r="Q827" s="1" t="str" cm="1">
        <f t="array" ref="Q827">_xlfn.SWITCH(TRUE,
H827 = 0, "Suspended",
M827 = 0, "Non Payment",
M827 &gt; H827, "Full Payment",
M827 &lt; H827, "Part Payment"
)</f>
        <v>Non Payment</v>
      </c>
      <c r="R827" s="1" t="str">
        <f>_xlfn.IFNA(VLOOKUP(K827,'ESR-DT Mapping'!A:E,5,0),"MD")</f>
        <v>Adedayo Alimi</v>
      </c>
    </row>
    <row r="828" spans="1:18" x14ac:dyDescent="0.25">
      <c r="A828">
        <v>102534365</v>
      </c>
      <c r="B828" s="1" t="s">
        <v>6398</v>
      </c>
      <c r="C828" s="1" t="s">
        <v>6399</v>
      </c>
      <c r="D828" s="1" t="s">
        <v>13</v>
      </c>
      <c r="E828" s="1" t="s">
        <v>14</v>
      </c>
      <c r="F828" s="1" t="s">
        <v>9846</v>
      </c>
      <c r="G828">
        <v>544</v>
      </c>
      <c r="H828">
        <v>26783.84</v>
      </c>
      <c r="I828">
        <v>255491.81</v>
      </c>
      <c r="J828" s="1" t="s">
        <v>376</v>
      </c>
      <c r="K828">
        <v>1000256338</v>
      </c>
      <c r="L828" s="1" t="s">
        <v>5400</v>
      </c>
      <c r="N828" s="2">
        <v>45791</v>
      </c>
      <c r="O828">
        <f t="shared" si="12"/>
        <v>0</v>
      </c>
      <c r="P828">
        <f>IF(Customer_listing_Active_And_Suspended[[#This Row],[Current Bill]] &lt;= Customer_listing_Active_And_Suspended[[#This Row],[CURRENT PAYMENT]], 0,Customer_listing_Active_And_Suspended[[#This Row],[Current Bill]]-Customer_listing_Active_And_Suspended[[#This Row],[CURRENT PAYMENT]])</f>
        <v>26783.84</v>
      </c>
      <c r="Q828" s="1" t="str" cm="1">
        <f t="array" ref="Q828">_xlfn.SWITCH(TRUE,
H828 = 0, "Suspended",
M828 = 0, "Non Payment",
M828 &gt; H828, "Full Payment",
M828 &lt; H828, "Part Payment"
)</f>
        <v>Non Payment</v>
      </c>
      <c r="R828" s="1" t="str">
        <f>_xlfn.IFNA(VLOOKUP(K828,'ESR-DT Mapping'!A:E,5,0),"MD")</f>
        <v>Adedayo Alimi</v>
      </c>
    </row>
    <row r="829" spans="1:18" x14ac:dyDescent="0.25">
      <c r="A829">
        <v>102177223</v>
      </c>
      <c r="B829" s="1" t="s">
        <v>6455</v>
      </c>
      <c r="C829" s="1" t="s">
        <v>6456</v>
      </c>
      <c r="D829" s="1" t="s">
        <v>13</v>
      </c>
      <c r="E829" s="1" t="s">
        <v>14</v>
      </c>
      <c r="F829" s="1" t="s">
        <v>9846</v>
      </c>
      <c r="G829">
        <v>544</v>
      </c>
      <c r="H829">
        <v>26783.84</v>
      </c>
      <c r="I829">
        <v>280491.81</v>
      </c>
      <c r="J829" s="1" t="s">
        <v>376</v>
      </c>
      <c r="K829">
        <v>1000256338</v>
      </c>
      <c r="L829" s="1" t="s">
        <v>5400</v>
      </c>
      <c r="N829" s="2"/>
      <c r="O829">
        <f t="shared" si="12"/>
        <v>0</v>
      </c>
      <c r="P829">
        <f>IF(Customer_listing_Active_And_Suspended[[#This Row],[Current Bill]] &lt;= Customer_listing_Active_And_Suspended[[#This Row],[CURRENT PAYMENT]], 0,Customer_listing_Active_And_Suspended[[#This Row],[Current Bill]]-Customer_listing_Active_And_Suspended[[#This Row],[CURRENT PAYMENT]])</f>
        <v>26783.84</v>
      </c>
      <c r="Q829" s="1" t="str" cm="1">
        <f t="array" ref="Q829">_xlfn.SWITCH(TRUE,
H829 = 0, "Suspended",
M829 = 0, "Non Payment",
M829 &gt; H829, "Full Payment",
M829 &lt; H829, "Part Payment"
)</f>
        <v>Non Payment</v>
      </c>
      <c r="R829" s="1" t="str">
        <f>_xlfn.IFNA(VLOOKUP(K829,'ESR-DT Mapping'!A:E,5,0),"MD")</f>
        <v>Adedayo Alimi</v>
      </c>
    </row>
    <row r="830" spans="1:18" x14ac:dyDescent="0.25">
      <c r="A830">
        <v>102412826</v>
      </c>
      <c r="B830" s="1" t="s">
        <v>6458</v>
      </c>
      <c r="C830" s="1" t="s">
        <v>6459</v>
      </c>
      <c r="D830" s="1" t="s">
        <v>13</v>
      </c>
      <c r="E830" s="1" t="s">
        <v>14</v>
      </c>
      <c r="F830" s="1" t="s">
        <v>9846</v>
      </c>
      <c r="G830">
        <v>544</v>
      </c>
      <c r="H830">
        <v>26783.84</v>
      </c>
      <c r="I830">
        <v>280491.81</v>
      </c>
      <c r="J830" s="1" t="s">
        <v>376</v>
      </c>
      <c r="K830">
        <v>1000256338</v>
      </c>
      <c r="L830" s="1" t="s">
        <v>5400</v>
      </c>
      <c r="N830" s="2">
        <v>43559</v>
      </c>
      <c r="O830">
        <f t="shared" si="12"/>
        <v>0</v>
      </c>
      <c r="P830">
        <f>IF(Customer_listing_Active_And_Suspended[[#This Row],[Current Bill]] &lt;= Customer_listing_Active_And_Suspended[[#This Row],[CURRENT PAYMENT]], 0,Customer_listing_Active_And_Suspended[[#This Row],[Current Bill]]-Customer_listing_Active_And_Suspended[[#This Row],[CURRENT PAYMENT]])</f>
        <v>26783.84</v>
      </c>
      <c r="Q830" s="1" t="str" cm="1">
        <f t="array" ref="Q830">_xlfn.SWITCH(TRUE,
H830 = 0, "Suspended",
M830 = 0, "Non Payment",
M830 &gt; H830, "Full Payment",
M830 &lt; H830, "Part Payment"
)</f>
        <v>Non Payment</v>
      </c>
      <c r="R830" s="1" t="str">
        <f>_xlfn.IFNA(VLOOKUP(K830,'ESR-DT Mapping'!A:E,5,0),"MD")</f>
        <v>Adedayo Alimi</v>
      </c>
    </row>
    <row r="831" spans="1:18" x14ac:dyDescent="0.25">
      <c r="A831">
        <v>102203880</v>
      </c>
      <c r="B831" s="1" t="s">
        <v>9510</v>
      </c>
      <c r="C831" s="1" t="s">
        <v>9511</v>
      </c>
      <c r="D831" s="1" t="s">
        <v>13</v>
      </c>
      <c r="E831" s="1" t="s">
        <v>14</v>
      </c>
      <c r="F831" s="1" t="s">
        <v>9846</v>
      </c>
      <c r="G831">
        <v>544</v>
      </c>
      <c r="H831">
        <v>26783.84</v>
      </c>
      <c r="I831">
        <v>280491.81</v>
      </c>
      <c r="J831" s="1" t="s">
        <v>376</v>
      </c>
      <c r="K831">
        <v>1000256338</v>
      </c>
      <c r="L831" s="1" t="s">
        <v>5400</v>
      </c>
      <c r="N831" s="2">
        <v>42797</v>
      </c>
      <c r="O831">
        <f t="shared" si="12"/>
        <v>0</v>
      </c>
      <c r="P831">
        <f>IF(Customer_listing_Active_And_Suspended[[#This Row],[Current Bill]] &lt;= Customer_listing_Active_And_Suspended[[#This Row],[CURRENT PAYMENT]], 0,Customer_listing_Active_And_Suspended[[#This Row],[Current Bill]]-Customer_listing_Active_And_Suspended[[#This Row],[CURRENT PAYMENT]])</f>
        <v>26783.84</v>
      </c>
      <c r="Q831" s="1" t="str" cm="1">
        <f t="array" ref="Q831">_xlfn.SWITCH(TRUE,
H831 = 0, "Suspended",
M831 = 0, "Non Payment",
M831 &gt; H831, "Full Payment",
M831 &lt; H831, "Part Payment"
)</f>
        <v>Non Payment</v>
      </c>
      <c r="R831" s="1" t="str">
        <f>_xlfn.IFNA(VLOOKUP(K831,'ESR-DT Mapping'!A:E,5,0),"MD")</f>
        <v>Adedayo Alimi</v>
      </c>
    </row>
    <row r="832" spans="1:18" x14ac:dyDescent="0.25">
      <c r="A832">
        <v>102534380</v>
      </c>
      <c r="B832" s="1" t="s">
        <v>6396</v>
      </c>
      <c r="C832" s="1" t="s">
        <v>6397</v>
      </c>
      <c r="D832" s="1" t="s">
        <v>13</v>
      </c>
      <c r="E832" s="1" t="s">
        <v>14</v>
      </c>
      <c r="F832" s="1" t="s">
        <v>9846</v>
      </c>
      <c r="G832">
        <v>544</v>
      </c>
      <c r="H832">
        <v>26783.84</v>
      </c>
      <c r="I832">
        <v>280491.81</v>
      </c>
      <c r="J832" s="1" t="s">
        <v>376</v>
      </c>
      <c r="K832">
        <v>1000256338</v>
      </c>
      <c r="L832" s="1" t="s">
        <v>5400</v>
      </c>
      <c r="N832" s="2">
        <v>44853</v>
      </c>
      <c r="O832">
        <f t="shared" si="12"/>
        <v>0</v>
      </c>
      <c r="P832">
        <f>IF(Customer_listing_Active_And_Suspended[[#This Row],[Current Bill]] &lt;= Customer_listing_Active_And_Suspended[[#This Row],[CURRENT PAYMENT]], 0,Customer_listing_Active_And_Suspended[[#This Row],[Current Bill]]-Customer_listing_Active_And_Suspended[[#This Row],[CURRENT PAYMENT]])</f>
        <v>26783.84</v>
      </c>
      <c r="Q832" s="1" t="str" cm="1">
        <f t="array" ref="Q832">_xlfn.SWITCH(TRUE,
H832 = 0, "Suspended",
M832 = 0, "Non Payment",
M832 &gt; H832, "Full Payment",
M832 &lt; H832, "Part Payment"
)</f>
        <v>Non Payment</v>
      </c>
      <c r="R832" s="1" t="str">
        <f>_xlfn.IFNA(VLOOKUP(K832,'ESR-DT Mapping'!A:E,5,0),"MD")</f>
        <v>Adedayo Alimi</v>
      </c>
    </row>
    <row r="833" spans="1:18" x14ac:dyDescent="0.25">
      <c r="A833">
        <v>102188688</v>
      </c>
      <c r="B833" s="1" t="s">
        <v>9506</v>
      </c>
      <c r="C833" s="1" t="s">
        <v>9507</v>
      </c>
      <c r="D833" s="1" t="s">
        <v>13</v>
      </c>
      <c r="E833" s="1" t="s">
        <v>14</v>
      </c>
      <c r="F833" s="1" t="s">
        <v>9846</v>
      </c>
      <c r="G833">
        <v>544</v>
      </c>
      <c r="H833">
        <v>26783.84</v>
      </c>
      <c r="I833">
        <v>280491.81</v>
      </c>
      <c r="J833" s="1" t="s">
        <v>376</v>
      </c>
      <c r="K833">
        <v>1000256338</v>
      </c>
      <c r="L833" s="1" t="s">
        <v>5400</v>
      </c>
      <c r="N833" s="2">
        <v>44770</v>
      </c>
      <c r="O833">
        <f t="shared" si="12"/>
        <v>0</v>
      </c>
      <c r="P833">
        <f>IF(Customer_listing_Active_And_Suspended[[#This Row],[Current Bill]] &lt;= Customer_listing_Active_And_Suspended[[#This Row],[CURRENT PAYMENT]], 0,Customer_listing_Active_And_Suspended[[#This Row],[Current Bill]]-Customer_listing_Active_And_Suspended[[#This Row],[CURRENT PAYMENT]])</f>
        <v>26783.84</v>
      </c>
      <c r="Q833" s="1" t="str" cm="1">
        <f t="array" ref="Q833">_xlfn.SWITCH(TRUE,
H833 = 0, "Suspended",
M833 = 0, "Non Payment",
M833 &gt; H833, "Full Payment",
M833 &lt; H833, "Part Payment"
)</f>
        <v>Non Payment</v>
      </c>
      <c r="R833" s="1" t="str">
        <f>_xlfn.IFNA(VLOOKUP(K833,'ESR-DT Mapping'!A:E,5,0),"MD")</f>
        <v>Adedayo Alimi</v>
      </c>
    </row>
    <row r="834" spans="1:18" x14ac:dyDescent="0.25">
      <c r="A834">
        <v>102177982</v>
      </c>
      <c r="B834" s="1" t="s">
        <v>6464</v>
      </c>
      <c r="C834" s="1" t="s">
        <v>6465</v>
      </c>
      <c r="D834" s="1" t="s">
        <v>13</v>
      </c>
      <c r="E834" s="1" t="s">
        <v>14</v>
      </c>
      <c r="F834" s="1" t="s">
        <v>9846</v>
      </c>
      <c r="G834">
        <v>544</v>
      </c>
      <c r="H834">
        <v>26783.84</v>
      </c>
      <c r="I834">
        <v>979404.14</v>
      </c>
      <c r="J834" s="1" t="s">
        <v>376</v>
      </c>
      <c r="K834">
        <v>1000256338</v>
      </c>
      <c r="L834" s="1" t="s">
        <v>5400</v>
      </c>
      <c r="N834" s="2"/>
      <c r="O834">
        <f t="shared" ref="O834:O897" si="13">IF(M834 &gt; H834, M834 - H834, 0)</f>
        <v>0</v>
      </c>
      <c r="P834">
        <f>IF(Customer_listing_Active_And_Suspended[[#This Row],[Current Bill]] &lt;= Customer_listing_Active_And_Suspended[[#This Row],[CURRENT PAYMENT]], 0,Customer_listing_Active_And_Suspended[[#This Row],[Current Bill]]-Customer_listing_Active_And_Suspended[[#This Row],[CURRENT PAYMENT]])</f>
        <v>26783.84</v>
      </c>
      <c r="Q834" s="1" t="str" cm="1">
        <f t="array" ref="Q834">_xlfn.SWITCH(TRUE,
H834 = 0, "Suspended",
M834 = 0, "Non Payment",
M834 &gt; H834, "Full Payment",
M834 &lt; H834, "Part Payment"
)</f>
        <v>Non Payment</v>
      </c>
      <c r="R834" s="1" t="str">
        <f>_xlfn.IFNA(VLOOKUP(K834,'ESR-DT Mapping'!A:E,5,0),"MD")</f>
        <v>Adedayo Alimi</v>
      </c>
    </row>
    <row r="835" spans="1:18" x14ac:dyDescent="0.25">
      <c r="A835">
        <v>102176625</v>
      </c>
      <c r="B835" s="1" t="s">
        <v>6474</v>
      </c>
      <c r="C835" s="1" t="s">
        <v>6475</v>
      </c>
      <c r="D835" s="1" t="s">
        <v>13</v>
      </c>
      <c r="E835" s="1" t="s">
        <v>14</v>
      </c>
      <c r="F835" s="1" t="s">
        <v>9846</v>
      </c>
      <c r="G835">
        <v>544</v>
      </c>
      <c r="H835">
        <v>26783.84</v>
      </c>
      <c r="I835">
        <v>280491.81</v>
      </c>
      <c r="J835" s="1" t="s">
        <v>376</v>
      </c>
      <c r="K835">
        <v>1000256338</v>
      </c>
      <c r="L835" s="1" t="s">
        <v>5400</v>
      </c>
      <c r="N835" s="2"/>
      <c r="O835">
        <f t="shared" si="13"/>
        <v>0</v>
      </c>
      <c r="P835">
        <f>IF(Customer_listing_Active_And_Suspended[[#This Row],[Current Bill]] &lt;= Customer_listing_Active_And_Suspended[[#This Row],[CURRENT PAYMENT]], 0,Customer_listing_Active_And_Suspended[[#This Row],[Current Bill]]-Customer_listing_Active_And_Suspended[[#This Row],[CURRENT PAYMENT]])</f>
        <v>26783.84</v>
      </c>
      <c r="Q835" s="1" t="str" cm="1">
        <f t="array" ref="Q835">_xlfn.SWITCH(TRUE,
H835 = 0, "Suspended",
M835 = 0, "Non Payment",
M835 &gt; H835, "Full Payment",
M835 &lt; H835, "Part Payment"
)</f>
        <v>Non Payment</v>
      </c>
      <c r="R835" s="1" t="str">
        <f>_xlfn.IFNA(VLOOKUP(K835,'ESR-DT Mapping'!A:E,5,0),"MD")</f>
        <v>Adedayo Alimi</v>
      </c>
    </row>
    <row r="836" spans="1:18" x14ac:dyDescent="0.25">
      <c r="A836">
        <v>101444811</v>
      </c>
      <c r="B836" s="1" t="s">
        <v>2050</v>
      </c>
      <c r="C836" s="1" t="s">
        <v>2051</v>
      </c>
      <c r="D836" s="1" t="s">
        <v>437</v>
      </c>
      <c r="E836" s="1" t="s">
        <v>14</v>
      </c>
      <c r="F836" s="1" t="s">
        <v>9847</v>
      </c>
      <c r="G836">
        <v>3324</v>
      </c>
      <c r="H836">
        <v>190849.95</v>
      </c>
      <c r="I836">
        <v>190128</v>
      </c>
      <c r="J836" s="1" t="s">
        <v>376</v>
      </c>
      <c r="K836">
        <v>1002699410</v>
      </c>
      <c r="L836" s="1" t="s">
        <v>2052</v>
      </c>
      <c r="N836" s="2"/>
      <c r="O836">
        <f t="shared" si="13"/>
        <v>0</v>
      </c>
      <c r="P836">
        <f>IF(Customer_listing_Active_And_Suspended[[#This Row],[Current Bill]] &lt;= Customer_listing_Active_And_Suspended[[#This Row],[CURRENT PAYMENT]], 0,Customer_listing_Active_And_Suspended[[#This Row],[Current Bill]]-Customer_listing_Active_And_Suspended[[#This Row],[CURRENT PAYMENT]])</f>
        <v>190849.95</v>
      </c>
      <c r="Q836" s="1" t="str" cm="1">
        <f t="array" ref="Q836">_xlfn.SWITCH(TRUE,
H836 = 0, "Suspended",
M836 = 0, "Non Payment",
M836 &gt; H836, "Full Payment",
M836 &lt; H836, "Part Payment"
)</f>
        <v>Non Payment</v>
      </c>
      <c r="R836" s="1" t="str">
        <f>_xlfn.IFNA(VLOOKUP(K836,'ESR-DT Mapping'!A:E,5,0),"MD")</f>
        <v>MD</v>
      </c>
    </row>
    <row r="837" spans="1:18" x14ac:dyDescent="0.25">
      <c r="A837">
        <v>100067836</v>
      </c>
      <c r="B837" s="1" t="s">
        <v>2035</v>
      </c>
      <c r="C837" s="1" t="s">
        <v>2036</v>
      </c>
      <c r="D837" s="1" t="s">
        <v>437</v>
      </c>
      <c r="E837" s="1" t="s">
        <v>14</v>
      </c>
      <c r="F837" s="1" t="s">
        <v>9847</v>
      </c>
      <c r="G837">
        <v>6148</v>
      </c>
      <c r="H837">
        <v>352992.03</v>
      </c>
      <c r="I837">
        <v>352992.03</v>
      </c>
      <c r="J837" s="1" t="s">
        <v>376</v>
      </c>
      <c r="K837">
        <v>1002049206</v>
      </c>
      <c r="L837" s="1" t="s">
        <v>2037</v>
      </c>
      <c r="N837" s="2"/>
      <c r="O837">
        <f t="shared" si="13"/>
        <v>0</v>
      </c>
      <c r="P837">
        <f>IF(Customer_listing_Active_And_Suspended[[#This Row],[Current Bill]] &lt;= Customer_listing_Active_And_Suspended[[#This Row],[CURRENT PAYMENT]], 0,Customer_listing_Active_And_Suspended[[#This Row],[Current Bill]]-Customer_listing_Active_And_Suspended[[#This Row],[CURRENT PAYMENT]])</f>
        <v>352992.03</v>
      </c>
      <c r="Q837" s="1" t="str" cm="1">
        <f t="array" ref="Q837">_xlfn.SWITCH(TRUE,
H837 = 0, "Suspended",
M837 = 0, "Non Payment",
M837 &gt; H837, "Full Payment",
M837 &lt; H837, "Part Payment"
)</f>
        <v>Non Payment</v>
      </c>
      <c r="R837" s="1" t="str">
        <f>_xlfn.IFNA(VLOOKUP(K837,'ESR-DT Mapping'!A:E,5,0),"MD")</f>
        <v>MD</v>
      </c>
    </row>
    <row r="838" spans="1:18" x14ac:dyDescent="0.25">
      <c r="A838">
        <v>102772015</v>
      </c>
      <c r="B838" s="1" t="s">
        <v>5334</v>
      </c>
      <c r="C838" s="1" t="s">
        <v>5335</v>
      </c>
      <c r="D838" s="1" t="s">
        <v>13</v>
      </c>
      <c r="E838" s="1" t="s">
        <v>14</v>
      </c>
      <c r="F838" s="1" t="s">
        <v>9846</v>
      </c>
      <c r="G838">
        <v>544</v>
      </c>
      <c r="H838">
        <v>26783.84</v>
      </c>
      <c r="I838">
        <v>70116.33</v>
      </c>
      <c r="J838" s="1" t="s">
        <v>376</v>
      </c>
      <c r="K838">
        <v>1001600974</v>
      </c>
      <c r="L838" s="1" t="s">
        <v>611</v>
      </c>
      <c r="M838">
        <v>10000</v>
      </c>
      <c r="N838" s="2">
        <v>45824</v>
      </c>
      <c r="O838">
        <f t="shared" si="13"/>
        <v>0</v>
      </c>
      <c r="P838">
        <f>IF(Customer_listing_Active_And_Suspended[[#This Row],[Current Bill]] &lt;= Customer_listing_Active_And_Suspended[[#This Row],[CURRENT PAYMENT]], 0,Customer_listing_Active_And_Suspended[[#This Row],[Current Bill]]-Customer_listing_Active_And_Suspended[[#This Row],[CURRENT PAYMENT]])</f>
        <v>16783.84</v>
      </c>
      <c r="Q838" s="1" t="str" cm="1">
        <f t="array" ref="Q838">_xlfn.SWITCH(TRUE,
H838 = 0, "Suspended",
M838 = 0, "Non Payment",
M838 &gt; H838, "Full Payment",
M838 &lt; H838, "Part Payment"
)</f>
        <v>Part Payment</v>
      </c>
      <c r="R838" s="1" t="str">
        <f>_xlfn.IFNA(VLOOKUP(K838,'ESR-DT Mapping'!A:E,5,0),"MD")</f>
        <v>Esther C. Obi</v>
      </c>
    </row>
    <row r="839" spans="1:18" x14ac:dyDescent="0.25">
      <c r="A839">
        <v>100945294</v>
      </c>
      <c r="B839" s="1" t="s">
        <v>5336</v>
      </c>
      <c r="C839" s="1" t="s">
        <v>5337</v>
      </c>
      <c r="D839" s="1" t="s">
        <v>13</v>
      </c>
      <c r="E839" s="1" t="s">
        <v>14</v>
      </c>
      <c r="F839" s="1" t="s">
        <v>9846</v>
      </c>
      <c r="G839">
        <v>544</v>
      </c>
      <c r="H839">
        <v>26783.84</v>
      </c>
      <c r="I839">
        <v>1123078.1000000001</v>
      </c>
      <c r="J839" s="1" t="s">
        <v>376</v>
      </c>
      <c r="K839">
        <v>1001600974</v>
      </c>
      <c r="L839" s="1" t="s">
        <v>611</v>
      </c>
      <c r="M839">
        <v>20000</v>
      </c>
      <c r="N839" s="2">
        <v>45833</v>
      </c>
      <c r="O839">
        <f t="shared" si="13"/>
        <v>0</v>
      </c>
      <c r="P839">
        <f>IF(Customer_listing_Active_And_Suspended[[#This Row],[Current Bill]] &lt;= Customer_listing_Active_And_Suspended[[#This Row],[CURRENT PAYMENT]], 0,Customer_listing_Active_And_Suspended[[#This Row],[Current Bill]]-Customer_listing_Active_And_Suspended[[#This Row],[CURRENT PAYMENT]])</f>
        <v>6783.84</v>
      </c>
      <c r="Q839" s="1" t="str" cm="1">
        <f t="array" ref="Q839">_xlfn.SWITCH(TRUE,
H839 = 0, "Suspended",
M839 = 0, "Non Payment",
M839 &gt; H839, "Full Payment",
M839 &lt; H839, "Part Payment"
)</f>
        <v>Part Payment</v>
      </c>
      <c r="R839" s="1" t="str">
        <f>_xlfn.IFNA(VLOOKUP(K839,'ESR-DT Mapping'!A:E,5,0),"MD")</f>
        <v>Esther C. Obi</v>
      </c>
    </row>
    <row r="840" spans="1:18" x14ac:dyDescent="0.25">
      <c r="A840">
        <v>100540548</v>
      </c>
      <c r="B840" s="1" t="s">
        <v>5298</v>
      </c>
      <c r="C840" s="1" t="s">
        <v>5299</v>
      </c>
      <c r="D840" s="1" t="s">
        <v>13</v>
      </c>
      <c r="E840" s="1" t="s">
        <v>14</v>
      </c>
      <c r="F840" s="1" t="s">
        <v>9846</v>
      </c>
      <c r="G840">
        <v>544</v>
      </c>
      <c r="H840">
        <v>26783.84</v>
      </c>
      <c r="I840">
        <v>1841811.91</v>
      </c>
      <c r="J840" s="1" t="s">
        <v>376</v>
      </c>
      <c r="K840">
        <v>1001600974</v>
      </c>
      <c r="L840" s="1" t="s">
        <v>611</v>
      </c>
      <c r="N840" s="2">
        <v>45729</v>
      </c>
      <c r="O840">
        <f t="shared" si="13"/>
        <v>0</v>
      </c>
      <c r="P840">
        <f>IF(Customer_listing_Active_And_Suspended[[#This Row],[Current Bill]] &lt;= Customer_listing_Active_And_Suspended[[#This Row],[CURRENT PAYMENT]], 0,Customer_listing_Active_And_Suspended[[#This Row],[Current Bill]]-Customer_listing_Active_And_Suspended[[#This Row],[CURRENT PAYMENT]])</f>
        <v>26783.84</v>
      </c>
      <c r="Q840" s="1" t="str" cm="1">
        <f t="array" ref="Q840">_xlfn.SWITCH(TRUE,
H840 = 0, "Suspended",
M840 = 0, "Non Payment",
M840 &gt; H840, "Full Payment",
M840 &lt; H840, "Part Payment"
)</f>
        <v>Non Payment</v>
      </c>
      <c r="R840" s="1" t="str">
        <f>_xlfn.IFNA(VLOOKUP(K840,'ESR-DT Mapping'!A:E,5,0),"MD")</f>
        <v>Esther C. Obi</v>
      </c>
    </row>
    <row r="841" spans="1:18" x14ac:dyDescent="0.25">
      <c r="A841">
        <v>100536879</v>
      </c>
      <c r="B841" s="1" t="s">
        <v>5340</v>
      </c>
      <c r="C841" s="1" t="s">
        <v>5341</v>
      </c>
      <c r="D841" s="1" t="s">
        <v>13</v>
      </c>
      <c r="E841" s="1" t="s">
        <v>14</v>
      </c>
      <c r="F841" s="1" t="s">
        <v>9846</v>
      </c>
      <c r="G841">
        <v>544</v>
      </c>
      <c r="H841">
        <v>26783.84</v>
      </c>
      <c r="I841">
        <v>760419.6</v>
      </c>
      <c r="J841" s="1" t="s">
        <v>376</v>
      </c>
      <c r="K841">
        <v>1001600974</v>
      </c>
      <c r="L841" s="1" t="s">
        <v>611</v>
      </c>
      <c r="M841">
        <v>20000</v>
      </c>
      <c r="N841" s="2">
        <v>45820</v>
      </c>
      <c r="O841">
        <f t="shared" si="13"/>
        <v>0</v>
      </c>
      <c r="P841">
        <f>IF(Customer_listing_Active_And_Suspended[[#This Row],[Current Bill]] &lt;= Customer_listing_Active_And_Suspended[[#This Row],[CURRENT PAYMENT]], 0,Customer_listing_Active_And_Suspended[[#This Row],[Current Bill]]-Customer_listing_Active_And_Suspended[[#This Row],[CURRENT PAYMENT]])</f>
        <v>6783.84</v>
      </c>
      <c r="Q841" s="1" t="str" cm="1">
        <f t="array" ref="Q841">_xlfn.SWITCH(TRUE,
H841 = 0, "Suspended",
M841 = 0, "Non Payment",
M841 &gt; H841, "Full Payment",
M841 &lt; H841, "Part Payment"
)</f>
        <v>Part Payment</v>
      </c>
      <c r="R841" s="1" t="str">
        <f>_xlfn.IFNA(VLOOKUP(K841,'ESR-DT Mapping'!A:E,5,0),"MD")</f>
        <v>Esther C. Obi</v>
      </c>
    </row>
    <row r="842" spans="1:18" x14ac:dyDescent="0.25">
      <c r="A842">
        <v>102787602</v>
      </c>
      <c r="B842" s="1" t="s">
        <v>8911</v>
      </c>
      <c r="C842" s="1" t="s">
        <v>8912</v>
      </c>
      <c r="D842" s="1" t="s">
        <v>13</v>
      </c>
      <c r="E842" s="1" t="s">
        <v>14</v>
      </c>
      <c r="F842" s="1" t="s">
        <v>9846</v>
      </c>
      <c r="G842">
        <v>544</v>
      </c>
      <c r="H842">
        <v>26783.84</v>
      </c>
      <c r="I842">
        <v>179064.98</v>
      </c>
      <c r="J842" s="1" t="s">
        <v>376</v>
      </c>
      <c r="K842">
        <v>1001600974</v>
      </c>
      <c r="L842" s="1" t="s">
        <v>611</v>
      </c>
      <c r="M842">
        <v>26000</v>
      </c>
      <c r="N842" s="2">
        <v>45824</v>
      </c>
      <c r="O842">
        <f t="shared" si="13"/>
        <v>0</v>
      </c>
      <c r="P842">
        <f>IF(Customer_listing_Active_And_Suspended[[#This Row],[Current Bill]] &lt;= Customer_listing_Active_And_Suspended[[#This Row],[CURRENT PAYMENT]], 0,Customer_listing_Active_And_Suspended[[#This Row],[Current Bill]]-Customer_listing_Active_And_Suspended[[#This Row],[CURRENT PAYMENT]])</f>
        <v>783.84000000000015</v>
      </c>
      <c r="Q842" s="1" t="str" cm="1">
        <f t="array" ref="Q842">_xlfn.SWITCH(TRUE,
H842 = 0, "Suspended",
M842 = 0, "Non Payment",
M842 &gt; H842, "Full Payment",
M842 &lt; H842, "Part Payment"
)</f>
        <v>Part Payment</v>
      </c>
      <c r="R842" s="1" t="str">
        <f>_xlfn.IFNA(VLOOKUP(K842,'ESR-DT Mapping'!A:E,5,0),"MD")</f>
        <v>Esther C. Obi</v>
      </c>
    </row>
    <row r="843" spans="1:18" x14ac:dyDescent="0.25">
      <c r="A843">
        <v>102944415</v>
      </c>
      <c r="B843" s="1" t="s">
        <v>5342</v>
      </c>
      <c r="C843" s="1" t="s">
        <v>5343</v>
      </c>
      <c r="D843" s="1" t="s">
        <v>13</v>
      </c>
      <c r="E843" s="1" t="s">
        <v>14</v>
      </c>
      <c r="F843" s="1" t="s">
        <v>9846</v>
      </c>
      <c r="G843">
        <v>544</v>
      </c>
      <c r="H843">
        <v>26783.84</v>
      </c>
      <c r="I843">
        <v>-27716.16</v>
      </c>
      <c r="J843" s="1" t="s">
        <v>376</v>
      </c>
      <c r="K843">
        <v>1001600974</v>
      </c>
      <c r="L843" s="1" t="s">
        <v>611</v>
      </c>
      <c r="N843" s="2"/>
      <c r="O843">
        <f t="shared" si="13"/>
        <v>0</v>
      </c>
      <c r="P843">
        <f>IF(Customer_listing_Active_And_Suspended[[#This Row],[Current Bill]] &lt;= Customer_listing_Active_And_Suspended[[#This Row],[CURRENT PAYMENT]], 0,Customer_listing_Active_And_Suspended[[#This Row],[Current Bill]]-Customer_listing_Active_And_Suspended[[#This Row],[CURRENT PAYMENT]])</f>
        <v>26783.84</v>
      </c>
      <c r="Q843" s="1" t="str" cm="1">
        <f t="array" ref="Q843">_xlfn.SWITCH(TRUE,
H843 = 0, "Suspended",
M843 = 0, "Non Payment",
M843 &gt; H843, "Full Payment",
M843 &lt; H843, "Part Payment"
)</f>
        <v>Non Payment</v>
      </c>
      <c r="R843" s="1" t="str">
        <f>_xlfn.IFNA(VLOOKUP(K843,'ESR-DT Mapping'!A:E,5,0),"MD")</f>
        <v>Esther C. Obi</v>
      </c>
    </row>
    <row r="844" spans="1:18" x14ac:dyDescent="0.25">
      <c r="A844">
        <v>100540424</v>
      </c>
      <c r="B844" s="1" t="s">
        <v>5311</v>
      </c>
      <c r="C844" s="1" t="s">
        <v>5312</v>
      </c>
      <c r="D844" s="1" t="s">
        <v>13</v>
      </c>
      <c r="E844" s="1" t="s">
        <v>14</v>
      </c>
      <c r="F844" s="1" t="s">
        <v>9846</v>
      </c>
      <c r="G844">
        <v>544</v>
      </c>
      <c r="H844">
        <v>26783.84</v>
      </c>
      <c r="I844">
        <v>638681.05000000005</v>
      </c>
      <c r="J844" s="1" t="s">
        <v>376</v>
      </c>
      <c r="K844">
        <v>1001600974</v>
      </c>
      <c r="L844" s="1" t="s">
        <v>611</v>
      </c>
      <c r="M844">
        <v>41000</v>
      </c>
      <c r="N844" s="2">
        <v>45832</v>
      </c>
      <c r="O844">
        <f t="shared" si="13"/>
        <v>14216.16</v>
      </c>
      <c r="P844">
        <f>IF(Customer_listing_Active_And_Suspended[[#This Row],[Current Bill]] &lt;= Customer_listing_Active_And_Suspended[[#This Row],[CURRENT PAYMENT]], 0,Customer_listing_Active_And_Suspended[[#This Row],[Current Bill]]-Customer_listing_Active_And_Suspended[[#This Row],[CURRENT PAYMENT]])</f>
        <v>0</v>
      </c>
      <c r="Q844" s="1" t="str" cm="1">
        <f t="array" ref="Q844">_xlfn.SWITCH(TRUE,
H844 = 0, "Suspended",
M844 = 0, "Non Payment",
M844 &gt; H844, "Full Payment",
M844 &lt; H844, "Part Payment"
)</f>
        <v>Full Payment</v>
      </c>
      <c r="R844" s="1" t="str">
        <f>_xlfn.IFNA(VLOOKUP(K844,'ESR-DT Mapping'!A:E,5,0),"MD")</f>
        <v>Esther C. Obi</v>
      </c>
    </row>
    <row r="845" spans="1:18" x14ac:dyDescent="0.25">
      <c r="A845">
        <v>100526541</v>
      </c>
      <c r="B845" s="1" t="s">
        <v>5319</v>
      </c>
      <c r="C845" s="1" t="s">
        <v>5320</v>
      </c>
      <c r="D845" s="1" t="s">
        <v>13</v>
      </c>
      <c r="E845" s="1" t="s">
        <v>14</v>
      </c>
      <c r="F845" s="1" t="s">
        <v>9846</v>
      </c>
      <c r="G845">
        <v>544</v>
      </c>
      <c r="H845">
        <v>26783.84</v>
      </c>
      <c r="I845">
        <v>243171.72</v>
      </c>
      <c r="J845" s="1" t="s">
        <v>376</v>
      </c>
      <c r="K845">
        <v>1001600974</v>
      </c>
      <c r="L845" s="1" t="s">
        <v>611</v>
      </c>
      <c r="M845">
        <v>35000</v>
      </c>
      <c r="N845" s="2">
        <v>45833</v>
      </c>
      <c r="O845">
        <f t="shared" si="13"/>
        <v>8216.16</v>
      </c>
      <c r="P845">
        <f>IF(Customer_listing_Active_And_Suspended[[#This Row],[Current Bill]] &lt;= Customer_listing_Active_And_Suspended[[#This Row],[CURRENT PAYMENT]], 0,Customer_listing_Active_And_Suspended[[#This Row],[Current Bill]]-Customer_listing_Active_And_Suspended[[#This Row],[CURRENT PAYMENT]])</f>
        <v>0</v>
      </c>
      <c r="Q845" s="1" t="str" cm="1">
        <f t="array" ref="Q845">_xlfn.SWITCH(TRUE,
H845 = 0, "Suspended",
M845 = 0, "Non Payment",
M845 &gt; H845, "Full Payment",
M845 &lt; H845, "Part Payment"
)</f>
        <v>Full Payment</v>
      </c>
      <c r="R845" s="1" t="str">
        <f>_xlfn.IFNA(VLOOKUP(K845,'ESR-DT Mapping'!A:E,5,0),"MD")</f>
        <v>Esther C. Obi</v>
      </c>
    </row>
    <row r="846" spans="1:18" x14ac:dyDescent="0.25">
      <c r="A846">
        <v>100522470</v>
      </c>
      <c r="B846" s="1" t="s">
        <v>5288</v>
      </c>
      <c r="C846" s="1" t="s">
        <v>5289</v>
      </c>
      <c r="D846" s="1" t="s">
        <v>13</v>
      </c>
      <c r="E846" s="1" t="s">
        <v>14</v>
      </c>
      <c r="F846" s="1" t="s">
        <v>9846</v>
      </c>
      <c r="G846">
        <v>544</v>
      </c>
      <c r="H846">
        <v>26783.84</v>
      </c>
      <c r="I846">
        <v>1326297.29</v>
      </c>
      <c r="J846" s="1" t="s">
        <v>376</v>
      </c>
      <c r="K846">
        <v>1001600974</v>
      </c>
      <c r="L846" s="1" t="s">
        <v>611</v>
      </c>
      <c r="M846">
        <v>32000</v>
      </c>
      <c r="N846" s="2">
        <v>45833</v>
      </c>
      <c r="O846">
        <f t="shared" si="13"/>
        <v>5216.16</v>
      </c>
      <c r="P846">
        <f>IF(Customer_listing_Active_And_Suspended[[#This Row],[Current Bill]] &lt;= Customer_listing_Active_And_Suspended[[#This Row],[CURRENT PAYMENT]], 0,Customer_listing_Active_And_Suspended[[#This Row],[Current Bill]]-Customer_listing_Active_And_Suspended[[#This Row],[CURRENT PAYMENT]])</f>
        <v>0</v>
      </c>
      <c r="Q846" s="1" t="str" cm="1">
        <f t="array" ref="Q846">_xlfn.SWITCH(TRUE,
H846 = 0, "Suspended",
M846 = 0, "Non Payment",
M846 &gt; H846, "Full Payment",
M846 &lt; H846, "Part Payment"
)</f>
        <v>Full Payment</v>
      </c>
      <c r="R846" s="1" t="str">
        <f>_xlfn.IFNA(VLOOKUP(K846,'ESR-DT Mapping'!A:E,5,0),"MD")</f>
        <v>Esther C. Obi</v>
      </c>
    </row>
    <row r="847" spans="1:18" x14ac:dyDescent="0.25">
      <c r="A847">
        <v>100539544</v>
      </c>
      <c r="B847" s="1" t="s">
        <v>3340</v>
      </c>
      <c r="C847" s="1" t="s">
        <v>3341</v>
      </c>
      <c r="D847" s="1" t="s">
        <v>13</v>
      </c>
      <c r="E847" s="1" t="s">
        <v>14</v>
      </c>
      <c r="F847" s="1" t="s">
        <v>9846</v>
      </c>
      <c r="G847">
        <v>544</v>
      </c>
      <c r="H847">
        <v>26783.84</v>
      </c>
      <c r="I847">
        <v>961956.32</v>
      </c>
      <c r="J847" s="1" t="s">
        <v>376</v>
      </c>
      <c r="K847">
        <v>1001600974</v>
      </c>
      <c r="L847" s="1" t="s">
        <v>611</v>
      </c>
      <c r="N847" s="2">
        <v>45636</v>
      </c>
      <c r="O847">
        <f t="shared" si="13"/>
        <v>0</v>
      </c>
      <c r="P847">
        <f>IF(Customer_listing_Active_And_Suspended[[#This Row],[Current Bill]] &lt;= Customer_listing_Active_And_Suspended[[#This Row],[CURRENT PAYMENT]], 0,Customer_listing_Active_And_Suspended[[#This Row],[Current Bill]]-Customer_listing_Active_And_Suspended[[#This Row],[CURRENT PAYMENT]])</f>
        <v>26783.84</v>
      </c>
      <c r="Q847" s="1" t="str" cm="1">
        <f t="array" ref="Q847">_xlfn.SWITCH(TRUE,
H847 = 0, "Suspended",
M847 = 0, "Non Payment",
M847 &gt; H847, "Full Payment",
M847 &lt; H847, "Part Payment"
)</f>
        <v>Non Payment</v>
      </c>
      <c r="R847" s="1" t="str">
        <f>_xlfn.IFNA(VLOOKUP(K847,'ESR-DT Mapping'!A:E,5,0),"MD")</f>
        <v>Esther C. Obi</v>
      </c>
    </row>
    <row r="848" spans="1:18" x14ac:dyDescent="0.25">
      <c r="A848">
        <v>101849850</v>
      </c>
      <c r="B848" s="1" t="s">
        <v>5304</v>
      </c>
      <c r="C848" s="1" t="s">
        <v>5305</v>
      </c>
      <c r="D848" s="1" t="s">
        <v>13</v>
      </c>
      <c r="E848" s="1" t="s">
        <v>14</v>
      </c>
      <c r="F848" s="1" t="s">
        <v>9846</v>
      </c>
      <c r="G848">
        <v>544</v>
      </c>
      <c r="H848">
        <v>26783.84</v>
      </c>
      <c r="I848">
        <v>194686.14</v>
      </c>
      <c r="J848" s="1" t="s">
        <v>376</v>
      </c>
      <c r="K848">
        <v>1001600974</v>
      </c>
      <c r="L848" s="1" t="s">
        <v>611</v>
      </c>
      <c r="M848">
        <v>56000</v>
      </c>
      <c r="N848" s="2">
        <v>45833</v>
      </c>
      <c r="O848">
        <f t="shared" si="13"/>
        <v>29216.16</v>
      </c>
      <c r="P848">
        <f>IF(Customer_listing_Active_And_Suspended[[#This Row],[Current Bill]] &lt;= Customer_listing_Active_And_Suspended[[#This Row],[CURRENT PAYMENT]], 0,Customer_listing_Active_And_Suspended[[#This Row],[Current Bill]]-Customer_listing_Active_And_Suspended[[#This Row],[CURRENT PAYMENT]])</f>
        <v>0</v>
      </c>
      <c r="Q848" s="1" t="str" cm="1">
        <f t="array" ref="Q848">_xlfn.SWITCH(TRUE,
H848 = 0, "Suspended",
M848 = 0, "Non Payment",
M848 &gt; H848, "Full Payment",
M848 &lt; H848, "Part Payment"
)</f>
        <v>Full Payment</v>
      </c>
      <c r="R848" s="1" t="str">
        <f>_xlfn.IFNA(VLOOKUP(K848,'ESR-DT Mapping'!A:E,5,0),"MD")</f>
        <v>Esther C. Obi</v>
      </c>
    </row>
    <row r="849" spans="1:18" x14ac:dyDescent="0.25">
      <c r="A849">
        <v>100525873</v>
      </c>
      <c r="B849" s="1" t="s">
        <v>5294</v>
      </c>
      <c r="C849" s="1" t="s">
        <v>5295</v>
      </c>
      <c r="D849" s="1" t="s">
        <v>13</v>
      </c>
      <c r="E849" s="1" t="s">
        <v>14</v>
      </c>
      <c r="F849" s="1" t="s">
        <v>9846</v>
      </c>
      <c r="G849">
        <v>544</v>
      </c>
      <c r="H849">
        <v>26783.84</v>
      </c>
      <c r="I849">
        <v>223325.3</v>
      </c>
      <c r="J849" s="1" t="s">
        <v>376</v>
      </c>
      <c r="K849">
        <v>1001600974</v>
      </c>
      <c r="L849" s="1" t="s">
        <v>611</v>
      </c>
      <c r="M849">
        <v>28000</v>
      </c>
      <c r="N849" s="2">
        <v>45831</v>
      </c>
      <c r="O849">
        <f t="shared" si="13"/>
        <v>1216.1599999999999</v>
      </c>
      <c r="P849">
        <f>IF(Customer_listing_Active_And_Suspended[[#This Row],[Current Bill]] &lt;= Customer_listing_Active_And_Suspended[[#This Row],[CURRENT PAYMENT]], 0,Customer_listing_Active_And_Suspended[[#This Row],[Current Bill]]-Customer_listing_Active_And_Suspended[[#This Row],[CURRENT PAYMENT]])</f>
        <v>0</v>
      </c>
      <c r="Q849" s="1" t="str" cm="1">
        <f t="array" ref="Q849">_xlfn.SWITCH(TRUE,
H849 = 0, "Suspended",
M849 = 0, "Non Payment",
M849 &gt; H849, "Full Payment",
M849 &lt; H849, "Part Payment"
)</f>
        <v>Full Payment</v>
      </c>
      <c r="R849" s="1" t="str">
        <f>_xlfn.IFNA(VLOOKUP(K849,'ESR-DT Mapping'!A:E,5,0),"MD")</f>
        <v>Esther C. Obi</v>
      </c>
    </row>
    <row r="850" spans="1:18" x14ac:dyDescent="0.25">
      <c r="A850">
        <v>102757044</v>
      </c>
      <c r="B850" s="1" t="s">
        <v>5302</v>
      </c>
      <c r="C850" s="1" t="s">
        <v>5303</v>
      </c>
      <c r="D850" s="1" t="s">
        <v>13</v>
      </c>
      <c r="E850" s="1" t="s">
        <v>14</v>
      </c>
      <c r="F850" s="1" t="s">
        <v>9846</v>
      </c>
      <c r="G850">
        <v>544</v>
      </c>
      <c r="H850">
        <v>26783.84</v>
      </c>
      <c r="I850">
        <v>51117.77</v>
      </c>
      <c r="J850" s="1" t="s">
        <v>376</v>
      </c>
      <c r="K850">
        <v>1001600974</v>
      </c>
      <c r="L850" s="1" t="s">
        <v>611</v>
      </c>
      <c r="M850">
        <v>30000</v>
      </c>
      <c r="N850" s="2">
        <v>45826</v>
      </c>
      <c r="O850">
        <f t="shared" si="13"/>
        <v>3216.16</v>
      </c>
      <c r="P850">
        <f>IF(Customer_listing_Active_And_Suspended[[#This Row],[Current Bill]] &lt;= Customer_listing_Active_And_Suspended[[#This Row],[CURRENT PAYMENT]], 0,Customer_listing_Active_And_Suspended[[#This Row],[Current Bill]]-Customer_listing_Active_And_Suspended[[#This Row],[CURRENT PAYMENT]])</f>
        <v>0</v>
      </c>
      <c r="Q850" s="1" t="str" cm="1">
        <f t="array" ref="Q850">_xlfn.SWITCH(TRUE,
H850 = 0, "Suspended",
M850 = 0, "Non Payment",
M850 &gt; H850, "Full Payment",
M850 &lt; H850, "Part Payment"
)</f>
        <v>Full Payment</v>
      </c>
      <c r="R850" s="1" t="str">
        <f>_xlfn.IFNA(VLOOKUP(K850,'ESR-DT Mapping'!A:E,5,0),"MD")</f>
        <v>Esther C. Obi</v>
      </c>
    </row>
    <row r="851" spans="1:18" x14ac:dyDescent="0.25">
      <c r="A851">
        <v>101388928</v>
      </c>
      <c r="B851" s="1" t="s">
        <v>5324</v>
      </c>
      <c r="C851" s="1" t="s">
        <v>5325</v>
      </c>
      <c r="D851" s="1" t="s">
        <v>13</v>
      </c>
      <c r="E851" s="1" t="s">
        <v>14</v>
      </c>
      <c r="F851" s="1" t="s">
        <v>9846</v>
      </c>
      <c r="G851">
        <v>544</v>
      </c>
      <c r="H851">
        <v>26783.84</v>
      </c>
      <c r="I851">
        <v>853772.3</v>
      </c>
      <c r="J851" s="1" t="s">
        <v>376</v>
      </c>
      <c r="K851">
        <v>1001600974</v>
      </c>
      <c r="L851" s="1" t="s">
        <v>611</v>
      </c>
      <c r="N851" s="2">
        <v>45728</v>
      </c>
      <c r="O851">
        <f t="shared" si="13"/>
        <v>0</v>
      </c>
      <c r="P851">
        <f>IF(Customer_listing_Active_And_Suspended[[#This Row],[Current Bill]] &lt;= Customer_listing_Active_And_Suspended[[#This Row],[CURRENT PAYMENT]], 0,Customer_listing_Active_And_Suspended[[#This Row],[Current Bill]]-Customer_listing_Active_And_Suspended[[#This Row],[CURRENT PAYMENT]])</f>
        <v>26783.84</v>
      </c>
      <c r="Q851" s="1" t="str" cm="1">
        <f t="array" ref="Q851">_xlfn.SWITCH(TRUE,
H851 = 0, "Suspended",
M851 = 0, "Non Payment",
M851 &gt; H851, "Full Payment",
M851 &lt; H851, "Part Payment"
)</f>
        <v>Non Payment</v>
      </c>
      <c r="R851" s="1" t="str">
        <f>_xlfn.IFNA(VLOOKUP(K851,'ESR-DT Mapping'!A:E,5,0),"MD")</f>
        <v>Esther C. Obi</v>
      </c>
    </row>
    <row r="852" spans="1:18" x14ac:dyDescent="0.25">
      <c r="A852">
        <v>100539563</v>
      </c>
      <c r="B852" s="1" t="s">
        <v>618</v>
      </c>
      <c r="C852" s="1" t="s">
        <v>619</v>
      </c>
      <c r="D852" s="1" t="s">
        <v>13</v>
      </c>
      <c r="E852" s="1" t="s">
        <v>34</v>
      </c>
      <c r="F852" s="1" t="s">
        <v>9846</v>
      </c>
      <c r="G852">
        <v>0</v>
      </c>
      <c r="H852">
        <v>0</v>
      </c>
      <c r="I852">
        <v>-800.99</v>
      </c>
      <c r="J852" s="1" t="s">
        <v>376</v>
      </c>
      <c r="K852">
        <v>1001600974</v>
      </c>
      <c r="L852" s="1" t="s">
        <v>611</v>
      </c>
      <c r="N852" s="2"/>
      <c r="O852">
        <f t="shared" si="13"/>
        <v>0</v>
      </c>
      <c r="P852">
        <f>IF(Customer_listing_Active_And_Suspended[[#This Row],[Current Bill]] &lt;= Customer_listing_Active_And_Suspended[[#This Row],[CURRENT PAYMENT]], 0,Customer_listing_Active_And_Suspended[[#This Row],[Current Bill]]-Customer_listing_Active_And_Suspended[[#This Row],[CURRENT PAYMENT]])</f>
        <v>0</v>
      </c>
      <c r="Q852" s="1" t="str" cm="1">
        <f t="array" ref="Q852">_xlfn.SWITCH(TRUE,
H852 = 0, "Suspended",
M852 = 0, "Non Payment",
M852 &gt; H852, "Full Payment",
M852 &lt; H852, "Part Payment"
)</f>
        <v>Suspended</v>
      </c>
      <c r="R852" s="1" t="str">
        <f>_xlfn.IFNA(VLOOKUP(K852,'ESR-DT Mapping'!A:E,5,0),"MD")</f>
        <v>Esther C. Obi</v>
      </c>
    </row>
    <row r="853" spans="1:18" x14ac:dyDescent="0.25">
      <c r="A853">
        <v>100526537</v>
      </c>
      <c r="B853" s="1" t="s">
        <v>5328</v>
      </c>
      <c r="C853" s="1" t="s">
        <v>5329</v>
      </c>
      <c r="D853" s="1" t="s">
        <v>13</v>
      </c>
      <c r="E853" s="1" t="s">
        <v>14</v>
      </c>
      <c r="F853" s="1" t="s">
        <v>9846</v>
      </c>
      <c r="G853">
        <v>544</v>
      </c>
      <c r="H853">
        <v>26783.84</v>
      </c>
      <c r="I853">
        <v>81812.759999999995</v>
      </c>
      <c r="J853" s="1" t="s">
        <v>376</v>
      </c>
      <c r="K853">
        <v>1001600974</v>
      </c>
      <c r="L853" s="1" t="s">
        <v>611</v>
      </c>
      <c r="M853">
        <v>28300</v>
      </c>
      <c r="N853" s="2">
        <v>45830</v>
      </c>
      <c r="O853">
        <f t="shared" si="13"/>
        <v>1516.1599999999999</v>
      </c>
      <c r="P853">
        <f>IF(Customer_listing_Active_And_Suspended[[#This Row],[Current Bill]] &lt;= Customer_listing_Active_And_Suspended[[#This Row],[CURRENT PAYMENT]], 0,Customer_listing_Active_And_Suspended[[#This Row],[Current Bill]]-Customer_listing_Active_And_Suspended[[#This Row],[CURRENT PAYMENT]])</f>
        <v>0</v>
      </c>
      <c r="Q853" s="1" t="str" cm="1">
        <f t="array" ref="Q853">_xlfn.SWITCH(TRUE,
H853 = 0, "Suspended",
M853 = 0, "Non Payment",
M853 &gt; H853, "Full Payment",
M853 &lt; H853, "Part Payment"
)</f>
        <v>Full Payment</v>
      </c>
      <c r="R853" s="1" t="str">
        <f>_xlfn.IFNA(VLOOKUP(K853,'ESR-DT Mapping'!A:E,5,0),"MD")</f>
        <v>Esther C. Obi</v>
      </c>
    </row>
    <row r="854" spans="1:18" x14ac:dyDescent="0.25">
      <c r="A854">
        <v>100540559</v>
      </c>
      <c r="B854" s="1" t="s">
        <v>5332</v>
      </c>
      <c r="C854" s="1" t="s">
        <v>5333</v>
      </c>
      <c r="D854" s="1" t="s">
        <v>13</v>
      </c>
      <c r="E854" s="1" t="s">
        <v>14</v>
      </c>
      <c r="F854" s="1" t="s">
        <v>9846</v>
      </c>
      <c r="G854">
        <v>544</v>
      </c>
      <c r="H854">
        <v>26783.84</v>
      </c>
      <c r="I854">
        <v>798674.32</v>
      </c>
      <c r="J854" s="1" t="s">
        <v>376</v>
      </c>
      <c r="K854">
        <v>1001600974</v>
      </c>
      <c r="L854" s="1" t="s">
        <v>611</v>
      </c>
      <c r="M854">
        <v>27000</v>
      </c>
      <c r="N854" s="2">
        <v>45833</v>
      </c>
      <c r="O854">
        <f t="shared" si="13"/>
        <v>216.15999999999985</v>
      </c>
      <c r="P854">
        <f>IF(Customer_listing_Active_And_Suspended[[#This Row],[Current Bill]] &lt;= Customer_listing_Active_And_Suspended[[#This Row],[CURRENT PAYMENT]], 0,Customer_listing_Active_And_Suspended[[#This Row],[Current Bill]]-Customer_listing_Active_And_Suspended[[#This Row],[CURRENT PAYMENT]])</f>
        <v>0</v>
      </c>
      <c r="Q854" s="1" t="str" cm="1">
        <f t="array" ref="Q854">_xlfn.SWITCH(TRUE,
H854 = 0, "Suspended",
M854 = 0, "Non Payment",
M854 &gt; H854, "Full Payment",
M854 &lt; H854, "Part Payment"
)</f>
        <v>Full Payment</v>
      </c>
      <c r="R854" s="1" t="str">
        <f>_xlfn.IFNA(VLOOKUP(K854,'ESR-DT Mapping'!A:E,5,0),"MD")</f>
        <v>Esther C. Obi</v>
      </c>
    </row>
    <row r="855" spans="1:18" x14ac:dyDescent="0.25">
      <c r="A855">
        <v>100526186</v>
      </c>
      <c r="B855" s="1" t="s">
        <v>8907</v>
      </c>
      <c r="C855" s="1" t="s">
        <v>8908</v>
      </c>
      <c r="D855" s="1" t="s">
        <v>13</v>
      </c>
      <c r="E855" s="1" t="s">
        <v>14</v>
      </c>
      <c r="F855" s="1" t="s">
        <v>9846</v>
      </c>
      <c r="G855">
        <v>544</v>
      </c>
      <c r="H855">
        <v>26783.84</v>
      </c>
      <c r="I855">
        <v>26469.29</v>
      </c>
      <c r="J855" s="1" t="s">
        <v>376</v>
      </c>
      <c r="K855">
        <v>1001600974</v>
      </c>
      <c r="L855" s="1" t="s">
        <v>611</v>
      </c>
      <c r="M855">
        <v>37500</v>
      </c>
      <c r="N855" s="2">
        <v>45829</v>
      </c>
      <c r="O855">
        <f t="shared" si="13"/>
        <v>10716.16</v>
      </c>
      <c r="P855">
        <f>IF(Customer_listing_Active_And_Suspended[[#This Row],[Current Bill]] &lt;= Customer_listing_Active_And_Suspended[[#This Row],[CURRENT PAYMENT]], 0,Customer_listing_Active_And_Suspended[[#This Row],[Current Bill]]-Customer_listing_Active_And_Suspended[[#This Row],[CURRENT PAYMENT]])</f>
        <v>0</v>
      </c>
      <c r="Q855" s="1" t="str" cm="1">
        <f t="array" ref="Q855">_xlfn.SWITCH(TRUE,
H855 = 0, "Suspended",
M855 = 0, "Non Payment",
M855 &gt; H855, "Full Payment",
M855 &lt; H855, "Part Payment"
)</f>
        <v>Full Payment</v>
      </c>
      <c r="R855" s="1" t="str">
        <f>_xlfn.IFNA(VLOOKUP(K855,'ESR-DT Mapping'!A:E,5,0),"MD")</f>
        <v>Esther C. Obi</v>
      </c>
    </row>
    <row r="856" spans="1:18" x14ac:dyDescent="0.25">
      <c r="A856">
        <v>102859799</v>
      </c>
      <c r="B856" s="1" t="s">
        <v>5310</v>
      </c>
      <c r="C856" s="1" t="s">
        <v>5291</v>
      </c>
      <c r="D856" s="1" t="s">
        <v>13</v>
      </c>
      <c r="E856" s="1" t="s">
        <v>14</v>
      </c>
      <c r="F856" s="1" t="s">
        <v>9846</v>
      </c>
      <c r="G856">
        <v>544</v>
      </c>
      <c r="H856">
        <v>26783.84</v>
      </c>
      <c r="I856">
        <v>33832.33</v>
      </c>
      <c r="J856" s="1" t="s">
        <v>376</v>
      </c>
      <c r="K856">
        <v>1001600974</v>
      </c>
      <c r="L856" s="1" t="s">
        <v>611</v>
      </c>
      <c r="M856">
        <v>19400</v>
      </c>
      <c r="N856" s="2">
        <v>45832</v>
      </c>
      <c r="O856">
        <f t="shared" si="13"/>
        <v>0</v>
      </c>
      <c r="P856">
        <f>IF(Customer_listing_Active_And_Suspended[[#This Row],[Current Bill]] &lt;= Customer_listing_Active_And_Suspended[[#This Row],[CURRENT PAYMENT]], 0,Customer_listing_Active_And_Suspended[[#This Row],[Current Bill]]-Customer_listing_Active_And_Suspended[[#This Row],[CURRENT PAYMENT]])</f>
        <v>7383.84</v>
      </c>
      <c r="Q856" s="1" t="str" cm="1">
        <f t="array" ref="Q856">_xlfn.SWITCH(TRUE,
H856 = 0, "Suspended",
M856 = 0, "Non Payment",
M856 &gt; H856, "Full Payment",
M856 &lt; H856, "Part Payment"
)</f>
        <v>Part Payment</v>
      </c>
      <c r="R856" s="1" t="str">
        <f>_xlfn.IFNA(VLOOKUP(K856,'ESR-DT Mapping'!A:E,5,0),"MD")</f>
        <v>Esther C. Obi</v>
      </c>
    </row>
    <row r="857" spans="1:18" x14ac:dyDescent="0.25">
      <c r="A857">
        <v>100540793</v>
      </c>
      <c r="B857" s="1" t="s">
        <v>5290</v>
      </c>
      <c r="C857" s="1" t="s">
        <v>5291</v>
      </c>
      <c r="D857" s="1" t="s">
        <v>13</v>
      </c>
      <c r="E857" s="1" t="s">
        <v>14</v>
      </c>
      <c r="F857" s="1" t="s">
        <v>9846</v>
      </c>
      <c r="G857">
        <v>544</v>
      </c>
      <c r="H857">
        <v>26783.84</v>
      </c>
      <c r="I857">
        <v>26888.47</v>
      </c>
      <c r="J857" s="1" t="s">
        <v>376</v>
      </c>
      <c r="K857">
        <v>1001600974</v>
      </c>
      <c r="L857" s="1" t="s">
        <v>611</v>
      </c>
      <c r="M857">
        <v>27000</v>
      </c>
      <c r="N857" s="2">
        <v>45832</v>
      </c>
      <c r="O857">
        <f t="shared" si="13"/>
        <v>216.15999999999985</v>
      </c>
      <c r="P857">
        <f>IF(Customer_listing_Active_And_Suspended[[#This Row],[Current Bill]] &lt;= Customer_listing_Active_And_Suspended[[#This Row],[CURRENT PAYMENT]], 0,Customer_listing_Active_And_Suspended[[#This Row],[Current Bill]]-Customer_listing_Active_And_Suspended[[#This Row],[CURRENT PAYMENT]])</f>
        <v>0</v>
      </c>
      <c r="Q857" s="1" t="str" cm="1">
        <f t="array" ref="Q857">_xlfn.SWITCH(TRUE,
H857 = 0, "Suspended",
M857 = 0, "Non Payment",
M857 &gt; H857, "Full Payment",
M857 &lt; H857, "Part Payment"
)</f>
        <v>Full Payment</v>
      </c>
      <c r="R857" s="1" t="str">
        <f>_xlfn.IFNA(VLOOKUP(K857,'ESR-DT Mapping'!A:E,5,0),"MD")</f>
        <v>Esther C. Obi</v>
      </c>
    </row>
    <row r="858" spans="1:18" x14ac:dyDescent="0.25">
      <c r="A858">
        <v>102859823</v>
      </c>
      <c r="B858" s="1" t="s">
        <v>5310</v>
      </c>
      <c r="C858" s="1" t="s">
        <v>5291</v>
      </c>
      <c r="D858" s="1" t="s">
        <v>13</v>
      </c>
      <c r="E858" s="1" t="s">
        <v>14</v>
      </c>
      <c r="F858" s="1" t="s">
        <v>9846</v>
      </c>
      <c r="G858">
        <v>544</v>
      </c>
      <c r="H858">
        <v>26783.84</v>
      </c>
      <c r="I858">
        <v>26832.33</v>
      </c>
      <c r="J858" s="1" t="s">
        <v>376</v>
      </c>
      <c r="K858">
        <v>1001600974</v>
      </c>
      <c r="L858" s="1" t="s">
        <v>611</v>
      </c>
      <c r="M858">
        <v>28000</v>
      </c>
      <c r="N858" s="2">
        <v>45832</v>
      </c>
      <c r="O858">
        <f t="shared" si="13"/>
        <v>1216.1599999999999</v>
      </c>
      <c r="P858">
        <f>IF(Customer_listing_Active_And_Suspended[[#This Row],[Current Bill]] &lt;= Customer_listing_Active_And_Suspended[[#This Row],[CURRENT PAYMENT]], 0,Customer_listing_Active_And_Suspended[[#This Row],[Current Bill]]-Customer_listing_Active_And_Suspended[[#This Row],[CURRENT PAYMENT]])</f>
        <v>0</v>
      </c>
      <c r="Q858" s="1" t="str" cm="1">
        <f t="array" ref="Q858">_xlfn.SWITCH(TRUE,
H858 = 0, "Suspended",
M858 = 0, "Non Payment",
M858 &gt; H858, "Full Payment",
M858 &lt; H858, "Part Payment"
)</f>
        <v>Full Payment</v>
      </c>
      <c r="R858" s="1" t="str">
        <f>_xlfn.IFNA(VLOOKUP(K858,'ESR-DT Mapping'!A:E,5,0),"MD")</f>
        <v>Esther C. Obi</v>
      </c>
    </row>
    <row r="859" spans="1:18" x14ac:dyDescent="0.25">
      <c r="A859">
        <v>100954110</v>
      </c>
      <c r="B859" s="1" t="s">
        <v>5322</v>
      </c>
      <c r="C859" s="1" t="s">
        <v>5323</v>
      </c>
      <c r="D859" s="1" t="s">
        <v>13</v>
      </c>
      <c r="E859" s="1" t="s">
        <v>14</v>
      </c>
      <c r="F859" s="1" t="s">
        <v>9846</v>
      </c>
      <c r="G859">
        <v>544</v>
      </c>
      <c r="H859">
        <v>26783.84</v>
      </c>
      <c r="I859">
        <v>727015.76</v>
      </c>
      <c r="J859" s="1" t="s">
        <v>376</v>
      </c>
      <c r="K859">
        <v>1001600974</v>
      </c>
      <c r="L859" s="1" t="s">
        <v>611</v>
      </c>
      <c r="N859" s="2">
        <v>45187</v>
      </c>
      <c r="O859">
        <f t="shared" si="13"/>
        <v>0</v>
      </c>
      <c r="P859">
        <f>IF(Customer_listing_Active_And_Suspended[[#This Row],[Current Bill]] &lt;= Customer_listing_Active_And_Suspended[[#This Row],[CURRENT PAYMENT]], 0,Customer_listing_Active_And_Suspended[[#This Row],[Current Bill]]-Customer_listing_Active_And_Suspended[[#This Row],[CURRENT PAYMENT]])</f>
        <v>26783.84</v>
      </c>
      <c r="Q859" s="1" t="str" cm="1">
        <f t="array" ref="Q859">_xlfn.SWITCH(TRUE,
H859 = 0, "Suspended",
M859 = 0, "Non Payment",
M859 &gt; H859, "Full Payment",
M859 &lt; H859, "Part Payment"
)</f>
        <v>Non Payment</v>
      </c>
      <c r="R859" s="1" t="str">
        <f>_xlfn.IFNA(VLOOKUP(K859,'ESR-DT Mapping'!A:E,5,0),"MD")</f>
        <v>Esther C. Obi</v>
      </c>
    </row>
    <row r="860" spans="1:18" x14ac:dyDescent="0.25">
      <c r="A860">
        <v>100934137</v>
      </c>
      <c r="B860" s="1" t="s">
        <v>5352</v>
      </c>
      <c r="C860" s="1" t="s">
        <v>5353</v>
      </c>
      <c r="D860" s="1" t="s">
        <v>13</v>
      </c>
      <c r="E860" s="1" t="s">
        <v>14</v>
      </c>
      <c r="F860" s="1" t="s">
        <v>9846</v>
      </c>
      <c r="G860">
        <v>544</v>
      </c>
      <c r="H860">
        <v>26783.84</v>
      </c>
      <c r="I860">
        <v>784557.85</v>
      </c>
      <c r="J860" s="1" t="s">
        <v>376</v>
      </c>
      <c r="K860">
        <v>1001600974</v>
      </c>
      <c r="L860" s="1" t="s">
        <v>611</v>
      </c>
      <c r="N860" s="2">
        <v>45350</v>
      </c>
      <c r="O860">
        <f t="shared" si="13"/>
        <v>0</v>
      </c>
      <c r="P860">
        <f>IF(Customer_listing_Active_And_Suspended[[#This Row],[Current Bill]] &lt;= Customer_listing_Active_And_Suspended[[#This Row],[CURRENT PAYMENT]], 0,Customer_listing_Active_And_Suspended[[#This Row],[Current Bill]]-Customer_listing_Active_And_Suspended[[#This Row],[CURRENT PAYMENT]])</f>
        <v>26783.84</v>
      </c>
      <c r="Q860" s="1" t="str" cm="1">
        <f t="array" ref="Q860">_xlfn.SWITCH(TRUE,
H860 = 0, "Suspended",
M860 = 0, "Non Payment",
M860 &gt; H860, "Full Payment",
M860 &lt; H860, "Part Payment"
)</f>
        <v>Non Payment</v>
      </c>
      <c r="R860" s="1" t="str">
        <f>_xlfn.IFNA(VLOOKUP(K860,'ESR-DT Mapping'!A:E,5,0),"MD")</f>
        <v>Esther C. Obi</v>
      </c>
    </row>
    <row r="861" spans="1:18" x14ac:dyDescent="0.25">
      <c r="A861">
        <v>102900590</v>
      </c>
      <c r="B861" s="1" t="s">
        <v>2030</v>
      </c>
      <c r="C861" s="1" t="s">
        <v>2031</v>
      </c>
      <c r="D861" s="1" t="s">
        <v>437</v>
      </c>
      <c r="E861" s="1" t="s">
        <v>14</v>
      </c>
      <c r="F861" s="1" t="s">
        <v>9847</v>
      </c>
      <c r="G861">
        <v>800</v>
      </c>
      <c r="H861">
        <v>45932.6</v>
      </c>
      <c r="I861">
        <v>45932.5</v>
      </c>
      <c r="J861" s="1" t="s">
        <v>376</v>
      </c>
      <c r="K861">
        <v>1001600974</v>
      </c>
      <c r="L861" s="1" t="s">
        <v>611</v>
      </c>
      <c r="N861" s="2"/>
      <c r="O861">
        <f t="shared" si="13"/>
        <v>0</v>
      </c>
      <c r="P861">
        <f>IF(Customer_listing_Active_And_Suspended[[#This Row],[Current Bill]] &lt;= Customer_listing_Active_And_Suspended[[#This Row],[CURRENT PAYMENT]], 0,Customer_listing_Active_And_Suspended[[#This Row],[Current Bill]]-Customer_listing_Active_And_Suspended[[#This Row],[CURRENT PAYMENT]])</f>
        <v>45932.6</v>
      </c>
      <c r="Q861" s="1" t="str" cm="1">
        <f t="array" ref="Q861">_xlfn.SWITCH(TRUE,
H861 = 0, "Suspended",
M861 = 0, "Non Payment",
M861 &gt; H861, "Full Payment",
M861 &lt; H861, "Part Payment"
)</f>
        <v>Non Payment</v>
      </c>
      <c r="R861" s="1" t="str">
        <f>_xlfn.IFNA(VLOOKUP(K861,'ESR-DT Mapping'!A:E,5,0),"MD")</f>
        <v>Esther C. Obi</v>
      </c>
    </row>
    <row r="862" spans="1:18" x14ac:dyDescent="0.25">
      <c r="A862">
        <v>102908077</v>
      </c>
      <c r="B862" s="1" t="s">
        <v>8952</v>
      </c>
      <c r="C862" s="1" t="s">
        <v>8953</v>
      </c>
      <c r="D862" s="1" t="s">
        <v>13</v>
      </c>
      <c r="E862" s="1" t="s">
        <v>14</v>
      </c>
      <c r="F862" s="1" t="s">
        <v>9846</v>
      </c>
      <c r="G862">
        <v>544</v>
      </c>
      <c r="H862">
        <v>26783.84</v>
      </c>
      <c r="I862">
        <v>57804.94</v>
      </c>
      <c r="J862" s="1" t="s">
        <v>376</v>
      </c>
      <c r="K862">
        <v>1001600974</v>
      </c>
      <c r="L862" s="1" t="s">
        <v>611</v>
      </c>
      <c r="M862">
        <v>24000</v>
      </c>
      <c r="N862" s="2">
        <v>45811</v>
      </c>
      <c r="O862">
        <f t="shared" si="13"/>
        <v>0</v>
      </c>
      <c r="P862">
        <f>IF(Customer_listing_Active_And_Suspended[[#This Row],[Current Bill]] &lt;= Customer_listing_Active_And_Suspended[[#This Row],[CURRENT PAYMENT]], 0,Customer_listing_Active_And_Suspended[[#This Row],[Current Bill]]-Customer_listing_Active_And_Suspended[[#This Row],[CURRENT PAYMENT]])</f>
        <v>2783.84</v>
      </c>
      <c r="Q862" s="1" t="str" cm="1">
        <f t="array" ref="Q862">_xlfn.SWITCH(TRUE,
H862 = 0, "Suspended",
M862 = 0, "Non Payment",
M862 &gt; H862, "Full Payment",
M862 &lt; H862, "Part Payment"
)</f>
        <v>Part Payment</v>
      </c>
      <c r="R862" s="1" t="str">
        <f>_xlfn.IFNA(VLOOKUP(K862,'ESR-DT Mapping'!A:E,5,0),"MD")</f>
        <v>Esther C. Obi</v>
      </c>
    </row>
    <row r="863" spans="1:18" x14ac:dyDescent="0.25">
      <c r="A863">
        <v>102929035</v>
      </c>
      <c r="B863" s="1" t="s">
        <v>9292</v>
      </c>
      <c r="C863" s="1" t="s">
        <v>9293</v>
      </c>
      <c r="D863" s="1" t="s">
        <v>13</v>
      </c>
      <c r="E863" s="1" t="s">
        <v>14</v>
      </c>
      <c r="F863" s="1" t="s">
        <v>9846</v>
      </c>
      <c r="G863">
        <v>544</v>
      </c>
      <c r="H863">
        <v>26783.84</v>
      </c>
      <c r="I863">
        <v>26013.95</v>
      </c>
      <c r="J863" s="1" t="s">
        <v>376</v>
      </c>
      <c r="K863">
        <v>1001600974</v>
      </c>
      <c r="L863" s="1" t="s">
        <v>611</v>
      </c>
      <c r="N863" s="2">
        <v>45794</v>
      </c>
      <c r="O863">
        <f t="shared" si="13"/>
        <v>0</v>
      </c>
      <c r="P863">
        <f>IF(Customer_listing_Active_And_Suspended[[#This Row],[Current Bill]] &lt;= Customer_listing_Active_And_Suspended[[#This Row],[CURRENT PAYMENT]], 0,Customer_listing_Active_And_Suspended[[#This Row],[Current Bill]]-Customer_listing_Active_And_Suspended[[#This Row],[CURRENT PAYMENT]])</f>
        <v>26783.84</v>
      </c>
      <c r="Q863" s="1" t="str" cm="1">
        <f t="array" ref="Q863">_xlfn.SWITCH(TRUE,
H863 = 0, "Suspended",
M863 = 0, "Non Payment",
M863 &gt; H863, "Full Payment",
M863 &lt; H863, "Part Payment"
)</f>
        <v>Non Payment</v>
      </c>
      <c r="R863" s="1" t="str">
        <f>_xlfn.IFNA(VLOOKUP(K863,'ESR-DT Mapping'!A:E,5,0),"MD")</f>
        <v>Esther C. Obi</v>
      </c>
    </row>
    <row r="864" spans="1:18" x14ac:dyDescent="0.25">
      <c r="A864">
        <v>100539701</v>
      </c>
      <c r="B864" s="1" t="s">
        <v>8950</v>
      </c>
      <c r="C864" s="1" t="s">
        <v>8951</v>
      </c>
      <c r="D864" s="1" t="s">
        <v>13</v>
      </c>
      <c r="E864" s="1" t="s">
        <v>14</v>
      </c>
      <c r="F864" s="1" t="s">
        <v>9846</v>
      </c>
      <c r="G864">
        <v>544</v>
      </c>
      <c r="H864">
        <v>26783.84</v>
      </c>
      <c r="I864">
        <v>1715237.71</v>
      </c>
      <c r="J864" s="1" t="s">
        <v>376</v>
      </c>
      <c r="K864">
        <v>1001600974</v>
      </c>
      <c r="L864" s="1" t="s">
        <v>611</v>
      </c>
      <c r="M864">
        <v>18000</v>
      </c>
      <c r="N864" s="2">
        <v>45833</v>
      </c>
      <c r="O864">
        <f t="shared" si="13"/>
        <v>0</v>
      </c>
      <c r="P864">
        <f>IF(Customer_listing_Active_And_Suspended[[#This Row],[Current Bill]] &lt;= Customer_listing_Active_And_Suspended[[#This Row],[CURRENT PAYMENT]], 0,Customer_listing_Active_And_Suspended[[#This Row],[Current Bill]]-Customer_listing_Active_And_Suspended[[#This Row],[CURRENT PAYMENT]])</f>
        <v>8783.84</v>
      </c>
      <c r="Q864" s="1" t="str" cm="1">
        <f t="array" ref="Q864">_xlfn.SWITCH(TRUE,
H864 = 0, "Suspended",
M864 = 0, "Non Payment",
M864 &gt; H864, "Full Payment",
M864 &lt; H864, "Part Payment"
)</f>
        <v>Part Payment</v>
      </c>
      <c r="R864" s="1" t="str">
        <f>_xlfn.IFNA(VLOOKUP(K864,'ESR-DT Mapping'!A:E,5,0),"MD")</f>
        <v>Esther C. Obi</v>
      </c>
    </row>
    <row r="865" spans="1:18" x14ac:dyDescent="0.25">
      <c r="A865">
        <v>102862550</v>
      </c>
      <c r="B865" s="1" t="s">
        <v>5300</v>
      </c>
      <c r="C865" s="1" t="s">
        <v>5301</v>
      </c>
      <c r="D865" s="1" t="s">
        <v>13</v>
      </c>
      <c r="E865" s="1" t="s">
        <v>14</v>
      </c>
      <c r="F865" s="1" t="s">
        <v>9846</v>
      </c>
      <c r="G865">
        <v>544</v>
      </c>
      <c r="H865">
        <v>26783.84</v>
      </c>
      <c r="I865">
        <v>27232.33</v>
      </c>
      <c r="J865" s="1" t="s">
        <v>376</v>
      </c>
      <c r="K865">
        <v>1001600974</v>
      </c>
      <c r="L865" s="1" t="s">
        <v>611</v>
      </c>
      <c r="M865">
        <v>26700</v>
      </c>
      <c r="N865" s="2">
        <v>45833</v>
      </c>
      <c r="O865">
        <f t="shared" si="13"/>
        <v>0</v>
      </c>
      <c r="P865">
        <f>IF(Customer_listing_Active_And_Suspended[[#This Row],[Current Bill]] &lt;= Customer_listing_Active_And_Suspended[[#This Row],[CURRENT PAYMENT]], 0,Customer_listing_Active_And_Suspended[[#This Row],[Current Bill]]-Customer_listing_Active_And_Suspended[[#This Row],[CURRENT PAYMENT]])</f>
        <v>83.840000000000146</v>
      </c>
      <c r="Q865" s="1" t="str" cm="1">
        <f t="array" ref="Q865">_xlfn.SWITCH(TRUE,
H865 = 0, "Suspended",
M865 = 0, "Non Payment",
M865 &gt; H865, "Full Payment",
M865 &lt; H865, "Part Payment"
)</f>
        <v>Part Payment</v>
      </c>
      <c r="R865" s="1" t="str">
        <f>_xlfn.IFNA(VLOOKUP(K865,'ESR-DT Mapping'!A:E,5,0),"MD")</f>
        <v>Esther C. Obi</v>
      </c>
    </row>
    <row r="866" spans="1:18" x14ac:dyDescent="0.25">
      <c r="A866">
        <v>102863880</v>
      </c>
      <c r="B866" s="1" t="s">
        <v>5300</v>
      </c>
      <c r="C866" s="1" t="s">
        <v>9359</v>
      </c>
      <c r="D866" s="1" t="s">
        <v>13</v>
      </c>
      <c r="E866" s="1" t="s">
        <v>14</v>
      </c>
      <c r="F866" s="1" t="s">
        <v>9846</v>
      </c>
      <c r="G866">
        <v>544</v>
      </c>
      <c r="H866">
        <v>26783.84</v>
      </c>
      <c r="I866">
        <v>232832.33</v>
      </c>
      <c r="J866" s="1" t="s">
        <v>376</v>
      </c>
      <c r="K866">
        <v>1001600974</v>
      </c>
      <c r="L866" s="1" t="s">
        <v>611</v>
      </c>
      <c r="N866" s="2"/>
      <c r="O866">
        <f t="shared" si="13"/>
        <v>0</v>
      </c>
      <c r="P866">
        <f>IF(Customer_listing_Active_And_Suspended[[#This Row],[Current Bill]] &lt;= Customer_listing_Active_And_Suspended[[#This Row],[CURRENT PAYMENT]], 0,Customer_listing_Active_And_Suspended[[#This Row],[Current Bill]]-Customer_listing_Active_And_Suspended[[#This Row],[CURRENT PAYMENT]])</f>
        <v>26783.84</v>
      </c>
      <c r="Q866" s="1" t="str" cm="1">
        <f t="array" ref="Q866">_xlfn.SWITCH(TRUE,
H866 = 0, "Suspended",
M866 = 0, "Non Payment",
M866 &gt; H866, "Full Payment",
M866 &lt; H866, "Part Payment"
)</f>
        <v>Non Payment</v>
      </c>
      <c r="R866" s="1" t="str">
        <f>_xlfn.IFNA(VLOOKUP(K866,'ESR-DT Mapping'!A:E,5,0),"MD")</f>
        <v>Esther C. Obi</v>
      </c>
    </row>
    <row r="867" spans="1:18" x14ac:dyDescent="0.25">
      <c r="A867">
        <v>102459889</v>
      </c>
      <c r="B867" s="1" t="s">
        <v>7755</v>
      </c>
      <c r="C867" s="1" t="s">
        <v>7756</v>
      </c>
      <c r="D867" s="1" t="s">
        <v>437</v>
      </c>
      <c r="E867" s="1" t="s">
        <v>14</v>
      </c>
      <c r="F867" s="1" t="s">
        <v>9847</v>
      </c>
      <c r="G867">
        <v>285</v>
      </c>
      <c r="H867">
        <v>16363.49</v>
      </c>
      <c r="I867">
        <v>16358.21</v>
      </c>
      <c r="J867" s="1" t="s">
        <v>376</v>
      </c>
      <c r="K867">
        <v>1001600974</v>
      </c>
      <c r="L867" s="1" t="s">
        <v>611</v>
      </c>
      <c r="N867" s="2"/>
      <c r="O867">
        <f t="shared" si="13"/>
        <v>0</v>
      </c>
      <c r="P867">
        <f>IF(Customer_listing_Active_And_Suspended[[#This Row],[Current Bill]] &lt;= Customer_listing_Active_And_Suspended[[#This Row],[CURRENT PAYMENT]], 0,Customer_listing_Active_And_Suspended[[#This Row],[Current Bill]]-Customer_listing_Active_And_Suspended[[#This Row],[CURRENT PAYMENT]])</f>
        <v>16363.49</v>
      </c>
      <c r="Q867" s="1" t="str" cm="1">
        <f t="array" ref="Q867">_xlfn.SWITCH(TRUE,
H867 = 0, "Suspended",
M867 = 0, "Non Payment",
M867 &gt; H867, "Full Payment",
M867 &lt; H867, "Part Payment"
)</f>
        <v>Non Payment</v>
      </c>
      <c r="R867" s="1" t="str">
        <f>_xlfn.IFNA(VLOOKUP(K867,'ESR-DT Mapping'!A:E,5,0),"MD")</f>
        <v>Esther C. Obi</v>
      </c>
    </row>
    <row r="868" spans="1:18" x14ac:dyDescent="0.25">
      <c r="A868">
        <v>100525935</v>
      </c>
      <c r="B868" s="1" t="s">
        <v>5317</v>
      </c>
      <c r="C868" s="1" t="s">
        <v>5318</v>
      </c>
      <c r="D868" s="1" t="s">
        <v>13</v>
      </c>
      <c r="E868" s="1" t="s">
        <v>14</v>
      </c>
      <c r="F868" s="1" t="s">
        <v>9846</v>
      </c>
      <c r="G868">
        <v>544</v>
      </c>
      <c r="H868">
        <v>26783.84</v>
      </c>
      <c r="I868">
        <v>750744.99</v>
      </c>
      <c r="J868" s="1" t="s">
        <v>376</v>
      </c>
      <c r="K868">
        <v>1001600974</v>
      </c>
      <c r="L868" s="1" t="s">
        <v>611</v>
      </c>
      <c r="M868">
        <v>27000</v>
      </c>
      <c r="N868" s="2">
        <v>45833</v>
      </c>
      <c r="O868">
        <f t="shared" si="13"/>
        <v>216.15999999999985</v>
      </c>
      <c r="P868">
        <f>IF(Customer_listing_Active_And_Suspended[[#This Row],[Current Bill]] &lt;= Customer_listing_Active_And_Suspended[[#This Row],[CURRENT PAYMENT]], 0,Customer_listing_Active_And_Suspended[[#This Row],[Current Bill]]-Customer_listing_Active_And_Suspended[[#This Row],[CURRENT PAYMENT]])</f>
        <v>0</v>
      </c>
      <c r="Q868" s="1" t="str" cm="1">
        <f t="array" ref="Q868">_xlfn.SWITCH(TRUE,
H868 = 0, "Suspended",
M868 = 0, "Non Payment",
M868 &gt; H868, "Full Payment",
M868 &lt; H868, "Part Payment"
)</f>
        <v>Full Payment</v>
      </c>
      <c r="R868" s="1" t="str">
        <f>_xlfn.IFNA(VLOOKUP(K868,'ESR-DT Mapping'!A:E,5,0),"MD")</f>
        <v>Esther C. Obi</v>
      </c>
    </row>
    <row r="869" spans="1:18" x14ac:dyDescent="0.25">
      <c r="A869">
        <v>100536947</v>
      </c>
      <c r="B869" s="1" t="s">
        <v>8913</v>
      </c>
      <c r="C869" s="1" t="s">
        <v>8914</v>
      </c>
      <c r="D869" s="1" t="s">
        <v>13</v>
      </c>
      <c r="E869" s="1" t="s">
        <v>14</v>
      </c>
      <c r="F869" s="1" t="s">
        <v>9846</v>
      </c>
      <c r="G869">
        <v>544</v>
      </c>
      <c r="H869">
        <v>26783.84</v>
      </c>
      <c r="I869">
        <v>1134241.94</v>
      </c>
      <c r="J869" s="1" t="s">
        <v>376</v>
      </c>
      <c r="K869">
        <v>1001600974</v>
      </c>
      <c r="L869" s="1" t="s">
        <v>611</v>
      </c>
      <c r="N869" s="2">
        <v>45799</v>
      </c>
      <c r="O869">
        <f t="shared" si="13"/>
        <v>0</v>
      </c>
      <c r="P869">
        <f>IF(Customer_listing_Active_And_Suspended[[#This Row],[Current Bill]] &lt;= Customer_listing_Active_And_Suspended[[#This Row],[CURRENT PAYMENT]], 0,Customer_listing_Active_And_Suspended[[#This Row],[Current Bill]]-Customer_listing_Active_And_Suspended[[#This Row],[CURRENT PAYMENT]])</f>
        <v>26783.84</v>
      </c>
      <c r="Q869" s="1" t="str" cm="1">
        <f t="array" ref="Q869">_xlfn.SWITCH(TRUE,
H869 = 0, "Suspended",
M869 = 0, "Non Payment",
M869 &gt; H869, "Full Payment",
M869 &lt; H869, "Part Payment"
)</f>
        <v>Non Payment</v>
      </c>
      <c r="R869" s="1" t="str">
        <f>_xlfn.IFNA(VLOOKUP(K869,'ESR-DT Mapping'!A:E,5,0),"MD")</f>
        <v>Esther C. Obi</v>
      </c>
    </row>
    <row r="870" spans="1:18" x14ac:dyDescent="0.25">
      <c r="A870">
        <v>100536933</v>
      </c>
      <c r="B870" s="1" t="s">
        <v>5346</v>
      </c>
      <c r="C870" s="1" t="s">
        <v>5347</v>
      </c>
      <c r="D870" s="1" t="s">
        <v>13</v>
      </c>
      <c r="E870" s="1" t="s">
        <v>14</v>
      </c>
      <c r="F870" s="1" t="s">
        <v>9846</v>
      </c>
      <c r="G870">
        <v>544</v>
      </c>
      <c r="H870">
        <v>26783.84</v>
      </c>
      <c r="I870">
        <v>852879.37</v>
      </c>
      <c r="J870" s="1" t="s">
        <v>376</v>
      </c>
      <c r="K870">
        <v>1001600974</v>
      </c>
      <c r="L870" s="1" t="s">
        <v>611</v>
      </c>
      <c r="N870" s="2">
        <v>45799</v>
      </c>
      <c r="O870">
        <f t="shared" si="13"/>
        <v>0</v>
      </c>
      <c r="P870">
        <f>IF(Customer_listing_Active_And_Suspended[[#This Row],[Current Bill]] &lt;= Customer_listing_Active_And_Suspended[[#This Row],[CURRENT PAYMENT]], 0,Customer_listing_Active_And_Suspended[[#This Row],[Current Bill]]-Customer_listing_Active_And_Suspended[[#This Row],[CURRENT PAYMENT]])</f>
        <v>26783.84</v>
      </c>
      <c r="Q870" s="1" t="str" cm="1">
        <f t="array" ref="Q870">_xlfn.SWITCH(TRUE,
H870 = 0, "Suspended",
M870 = 0, "Non Payment",
M870 &gt; H870, "Full Payment",
M870 &lt; H870, "Part Payment"
)</f>
        <v>Non Payment</v>
      </c>
      <c r="R870" s="1" t="str">
        <f>_xlfn.IFNA(VLOOKUP(K870,'ESR-DT Mapping'!A:E,5,0),"MD")</f>
        <v>Esther C. Obi</v>
      </c>
    </row>
    <row r="871" spans="1:18" x14ac:dyDescent="0.25">
      <c r="A871">
        <v>100539811</v>
      </c>
      <c r="B871" s="1" t="s">
        <v>9360</v>
      </c>
      <c r="C871" s="1" t="s">
        <v>9361</v>
      </c>
      <c r="D871" s="1" t="s">
        <v>13</v>
      </c>
      <c r="E871" s="1" t="s">
        <v>14</v>
      </c>
      <c r="F871" s="1" t="s">
        <v>9846</v>
      </c>
      <c r="G871">
        <v>544</v>
      </c>
      <c r="H871">
        <v>26783.84</v>
      </c>
      <c r="I871">
        <v>1247194.6599999999</v>
      </c>
      <c r="J871" s="1" t="s">
        <v>376</v>
      </c>
      <c r="K871">
        <v>1001600974</v>
      </c>
      <c r="L871" s="1" t="s">
        <v>611</v>
      </c>
      <c r="M871">
        <v>30000</v>
      </c>
      <c r="N871" s="2">
        <v>45833</v>
      </c>
      <c r="O871">
        <f t="shared" si="13"/>
        <v>3216.16</v>
      </c>
      <c r="P871">
        <f>IF(Customer_listing_Active_And_Suspended[[#This Row],[Current Bill]] &lt;= Customer_listing_Active_And_Suspended[[#This Row],[CURRENT PAYMENT]], 0,Customer_listing_Active_And_Suspended[[#This Row],[Current Bill]]-Customer_listing_Active_And_Suspended[[#This Row],[CURRENT PAYMENT]])</f>
        <v>0</v>
      </c>
      <c r="Q871" s="1" t="str" cm="1">
        <f t="array" ref="Q871">_xlfn.SWITCH(TRUE,
H871 = 0, "Suspended",
M871 = 0, "Non Payment",
M871 &gt; H871, "Full Payment",
M871 &lt; H871, "Part Payment"
)</f>
        <v>Full Payment</v>
      </c>
      <c r="R871" s="1" t="str">
        <f>_xlfn.IFNA(VLOOKUP(K871,'ESR-DT Mapping'!A:E,5,0),"MD")</f>
        <v>Esther C. Obi</v>
      </c>
    </row>
    <row r="872" spans="1:18" x14ac:dyDescent="0.25">
      <c r="A872">
        <v>100539359</v>
      </c>
      <c r="B872" s="1" t="s">
        <v>5330</v>
      </c>
      <c r="C872" s="1" t="s">
        <v>5331</v>
      </c>
      <c r="D872" s="1" t="s">
        <v>13</v>
      </c>
      <c r="E872" s="1" t="s">
        <v>14</v>
      </c>
      <c r="F872" s="1" t="s">
        <v>9846</v>
      </c>
      <c r="G872">
        <v>544</v>
      </c>
      <c r="H872">
        <v>26783.84</v>
      </c>
      <c r="I872">
        <v>389003.15</v>
      </c>
      <c r="J872" s="1" t="s">
        <v>376</v>
      </c>
      <c r="K872">
        <v>1001600974</v>
      </c>
      <c r="L872" s="1" t="s">
        <v>611</v>
      </c>
      <c r="M872">
        <v>26000</v>
      </c>
      <c r="N872" s="2">
        <v>45833</v>
      </c>
      <c r="O872">
        <f t="shared" si="13"/>
        <v>0</v>
      </c>
      <c r="P872">
        <f>IF(Customer_listing_Active_And_Suspended[[#This Row],[Current Bill]] &lt;= Customer_listing_Active_And_Suspended[[#This Row],[CURRENT PAYMENT]], 0,Customer_listing_Active_And_Suspended[[#This Row],[Current Bill]]-Customer_listing_Active_And_Suspended[[#This Row],[CURRENT PAYMENT]])</f>
        <v>783.84000000000015</v>
      </c>
      <c r="Q872" s="1" t="str" cm="1">
        <f t="array" ref="Q872">_xlfn.SWITCH(TRUE,
H872 = 0, "Suspended",
M872 = 0, "Non Payment",
M872 &gt; H872, "Full Payment",
M872 &lt; H872, "Part Payment"
)</f>
        <v>Part Payment</v>
      </c>
      <c r="R872" s="1" t="str">
        <f>_xlfn.IFNA(VLOOKUP(K872,'ESR-DT Mapping'!A:E,5,0),"MD")</f>
        <v>Esther C. Obi</v>
      </c>
    </row>
    <row r="873" spans="1:18" x14ac:dyDescent="0.25">
      <c r="A873">
        <v>100067857</v>
      </c>
      <c r="B873" s="1" t="s">
        <v>7765</v>
      </c>
      <c r="C873" s="1" t="s">
        <v>7766</v>
      </c>
      <c r="D873" s="1" t="s">
        <v>437</v>
      </c>
      <c r="E873" s="1" t="s">
        <v>14</v>
      </c>
      <c r="F873" s="1" t="s">
        <v>9847</v>
      </c>
      <c r="G873">
        <v>1088</v>
      </c>
      <c r="H873">
        <v>62468.34</v>
      </c>
      <c r="I873">
        <v>62468.34</v>
      </c>
      <c r="J873" s="1" t="s">
        <v>376</v>
      </c>
      <c r="K873">
        <v>1001600974</v>
      </c>
      <c r="L873" s="1" t="s">
        <v>611</v>
      </c>
      <c r="N873" s="2"/>
      <c r="O873">
        <f t="shared" si="13"/>
        <v>0</v>
      </c>
      <c r="P873">
        <f>IF(Customer_listing_Active_And_Suspended[[#This Row],[Current Bill]] &lt;= Customer_listing_Active_And_Suspended[[#This Row],[CURRENT PAYMENT]], 0,Customer_listing_Active_And_Suspended[[#This Row],[Current Bill]]-Customer_listing_Active_And_Suspended[[#This Row],[CURRENT PAYMENT]])</f>
        <v>62468.34</v>
      </c>
      <c r="Q873" s="1" t="str" cm="1">
        <f t="array" ref="Q873">_xlfn.SWITCH(TRUE,
H873 = 0, "Suspended",
M873 = 0, "Non Payment",
M873 &gt; H873, "Full Payment",
M873 &lt; H873, "Part Payment"
)</f>
        <v>Non Payment</v>
      </c>
      <c r="R873" s="1" t="str">
        <f>_xlfn.IFNA(VLOOKUP(K873,'ESR-DT Mapping'!A:E,5,0),"MD")</f>
        <v>Esther C. Obi</v>
      </c>
    </row>
    <row r="874" spans="1:18" x14ac:dyDescent="0.25">
      <c r="A874">
        <v>100540456</v>
      </c>
      <c r="B874" s="1" t="s">
        <v>5286</v>
      </c>
      <c r="C874" s="1" t="s">
        <v>5287</v>
      </c>
      <c r="D874" s="1" t="s">
        <v>13</v>
      </c>
      <c r="E874" s="1" t="s">
        <v>14</v>
      </c>
      <c r="F874" s="1" t="s">
        <v>9846</v>
      </c>
      <c r="G874">
        <v>544</v>
      </c>
      <c r="H874">
        <v>26783.84</v>
      </c>
      <c r="I874">
        <v>477870.79</v>
      </c>
      <c r="J874" s="1" t="s">
        <v>376</v>
      </c>
      <c r="K874">
        <v>1001600974</v>
      </c>
      <c r="L874" s="1" t="s">
        <v>611</v>
      </c>
      <c r="M874">
        <v>26700</v>
      </c>
      <c r="N874" s="2">
        <v>45832</v>
      </c>
      <c r="O874">
        <f t="shared" si="13"/>
        <v>0</v>
      </c>
      <c r="P874">
        <f>IF(Customer_listing_Active_And_Suspended[[#This Row],[Current Bill]] &lt;= Customer_listing_Active_And_Suspended[[#This Row],[CURRENT PAYMENT]], 0,Customer_listing_Active_And_Suspended[[#This Row],[Current Bill]]-Customer_listing_Active_And_Suspended[[#This Row],[CURRENT PAYMENT]])</f>
        <v>83.840000000000146</v>
      </c>
      <c r="Q874" s="1" t="str" cm="1">
        <f t="array" ref="Q874">_xlfn.SWITCH(TRUE,
H874 = 0, "Suspended",
M874 = 0, "Non Payment",
M874 &gt; H874, "Full Payment",
M874 &lt; H874, "Part Payment"
)</f>
        <v>Part Payment</v>
      </c>
      <c r="R874" s="1" t="str">
        <f>_xlfn.IFNA(VLOOKUP(K874,'ESR-DT Mapping'!A:E,5,0),"MD")</f>
        <v>Esther C. Obi</v>
      </c>
    </row>
    <row r="875" spans="1:18" x14ac:dyDescent="0.25">
      <c r="A875">
        <v>100539265</v>
      </c>
      <c r="B875" s="1" t="s">
        <v>5313</v>
      </c>
      <c r="C875" s="1" t="s">
        <v>5314</v>
      </c>
      <c r="D875" s="1" t="s">
        <v>13</v>
      </c>
      <c r="E875" s="1" t="s">
        <v>14</v>
      </c>
      <c r="F875" s="1" t="s">
        <v>9846</v>
      </c>
      <c r="G875">
        <v>544</v>
      </c>
      <c r="H875">
        <v>26783.84</v>
      </c>
      <c r="I875">
        <v>317473.88</v>
      </c>
      <c r="J875" s="1" t="s">
        <v>376</v>
      </c>
      <c r="K875">
        <v>1001600974</v>
      </c>
      <c r="L875" s="1" t="s">
        <v>611</v>
      </c>
      <c r="M875">
        <v>30000</v>
      </c>
      <c r="N875" s="2">
        <v>45832</v>
      </c>
      <c r="O875">
        <f t="shared" si="13"/>
        <v>3216.16</v>
      </c>
      <c r="P875">
        <f>IF(Customer_listing_Active_And_Suspended[[#This Row],[Current Bill]] &lt;= Customer_listing_Active_And_Suspended[[#This Row],[CURRENT PAYMENT]], 0,Customer_listing_Active_And_Suspended[[#This Row],[Current Bill]]-Customer_listing_Active_And_Suspended[[#This Row],[CURRENT PAYMENT]])</f>
        <v>0</v>
      </c>
      <c r="Q875" s="1" t="str" cm="1">
        <f t="array" ref="Q875">_xlfn.SWITCH(TRUE,
H875 = 0, "Suspended",
M875 = 0, "Non Payment",
M875 &gt; H875, "Full Payment",
M875 &lt; H875, "Part Payment"
)</f>
        <v>Full Payment</v>
      </c>
      <c r="R875" s="1" t="str">
        <f>_xlfn.IFNA(VLOOKUP(K875,'ESR-DT Mapping'!A:E,5,0),"MD")</f>
        <v>Esther C. Obi</v>
      </c>
    </row>
    <row r="876" spans="1:18" x14ac:dyDescent="0.25">
      <c r="A876">
        <v>102661337</v>
      </c>
      <c r="B876" s="1" t="s">
        <v>609</v>
      </c>
      <c r="C876" s="1" t="s">
        <v>610</v>
      </c>
      <c r="D876" s="1" t="s">
        <v>13</v>
      </c>
      <c r="E876" s="1" t="s">
        <v>34</v>
      </c>
      <c r="F876" s="1" t="s">
        <v>9846</v>
      </c>
      <c r="G876">
        <v>0</v>
      </c>
      <c r="H876">
        <v>0</v>
      </c>
      <c r="I876">
        <v>91872.53</v>
      </c>
      <c r="J876" s="1" t="s">
        <v>376</v>
      </c>
      <c r="K876">
        <v>1001600974</v>
      </c>
      <c r="L876" s="1" t="s">
        <v>611</v>
      </c>
      <c r="N876" s="2"/>
      <c r="O876">
        <f t="shared" si="13"/>
        <v>0</v>
      </c>
      <c r="P876">
        <f>IF(Customer_listing_Active_And_Suspended[[#This Row],[Current Bill]] &lt;= Customer_listing_Active_And_Suspended[[#This Row],[CURRENT PAYMENT]], 0,Customer_listing_Active_And_Suspended[[#This Row],[Current Bill]]-Customer_listing_Active_And_Suspended[[#This Row],[CURRENT PAYMENT]])</f>
        <v>0</v>
      </c>
      <c r="Q876" s="1" t="str" cm="1">
        <f t="array" ref="Q876">_xlfn.SWITCH(TRUE,
H876 = 0, "Suspended",
M876 = 0, "Non Payment",
M876 &gt; H876, "Full Payment",
M876 &lt; H876, "Part Payment"
)</f>
        <v>Suspended</v>
      </c>
      <c r="R876" s="1" t="str">
        <f>_xlfn.IFNA(VLOOKUP(K876,'ESR-DT Mapping'!A:E,5,0),"MD")</f>
        <v>Esther C. Obi</v>
      </c>
    </row>
    <row r="877" spans="1:18" x14ac:dyDescent="0.25">
      <c r="A877">
        <v>101194478</v>
      </c>
      <c r="B877" s="1" t="s">
        <v>4163</v>
      </c>
      <c r="C877" s="1" t="s">
        <v>4164</v>
      </c>
      <c r="D877" s="1" t="s">
        <v>1976</v>
      </c>
      <c r="E877" s="1" t="s">
        <v>34</v>
      </c>
      <c r="F877" s="1" t="s">
        <v>9847</v>
      </c>
      <c r="G877">
        <v>0</v>
      </c>
      <c r="H877">
        <v>0</v>
      </c>
      <c r="I877">
        <v>3447575.83</v>
      </c>
      <c r="J877" s="1" t="s">
        <v>376</v>
      </c>
      <c r="K877">
        <v>1001600974</v>
      </c>
      <c r="L877" s="1" t="s">
        <v>611</v>
      </c>
      <c r="N877" s="2"/>
      <c r="O877">
        <f t="shared" si="13"/>
        <v>0</v>
      </c>
      <c r="P877">
        <f>IF(Customer_listing_Active_And_Suspended[[#This Row],[Current Bill]] &lt;= Customer_listing_Active_And_Suspended[[#This Row],[CURRENT PAYMENT]], 0,Customer_listing_Active_And_Suspended[[#This Row],[Current Bill]]-Customer_listing_Active_And_Suspended[[#This Row],[CURRENT PAYMENT]])</f>
        <v>0</v>
      </c>
      <c r="Q877" s="1" t="str" cm="1">
        <f t="array" ref="Q877">_xlfn.SWITCH(TRUE,
H877 = 0, "Suspended",
M877 = 0, "Non Payment",
M877 &gt; H877, "Full Payment",
M877 &lt; H877, "Part Payment"
)</f>
        <v>Suspended</v>
      </c>
      <c r="R877" s="1" t="str">
        <f>_xlfn.IFNA(VLOOKUP(K877,'ESR-DT Mapping'!A:E,5,0),"MD")</f>
        <v>Esther C. Obi</v>
      </c>
    </row>
    <row r="878" spans="1:18" x14ac:dyDescent="0.25">
      <c r="A878">
        <v>100945418</v>
      </c>
      <c r="B878" s="1" t="s">
        <v>5559</v>
      </c>
      <c r="C878" s="1" t="s">
        <v>5560</v>
      </c>
      <c r="D878" s="1" t="s">
        <v>13</v>
      </c>
      <c r="E878" s="1" t="s">
        <v>34</v>
      </c>
      <c r="F878" s="1" t="s">
        <v>9846</v>
      </c>
      <c r="G878">
        <v>0</v>
      </c>
      <c r="H878">
        <v>0</v>
      </c>
      <c r="I878">
        <v>341525.6</v>
      </c>
      <c r="J878" s="1" t="s">
        <v>376</v>
      </c>
      <c r="K878">
        <v>1001600974</v>
      </c>
      <c r="L878" s="1" t="s">
        <v>611</v>
      </c>
      <c r="N878" s="2"/>
      <c r="O878">
        <f t="shared" si="13"/>
        <v>0</v>
      </c>
      <c r="P878">
        <f>IF(Customer_listing_Active_And_Suspended[[#This Row],[Current Bill]] &lt;= Customer_listing_Active_And_Suspended[[#This Row],[CURRENT PAYMENT]], 0,Customer_listing_Active_And_Suspended[[#This Row],[Current Bill]]-Customer_listing_Active_And_Suspended[[#This Row],[CURRENT PAYMENT]])</f>
        <v>0</v>
      </c>
      <c r="Q878" s="1" t="str" cm="1">
        <f t="array" ref="Q878">_xlfn.SWITCH(TRUE,
H878 = 0, "Suspended",
M878 = 0, "Non Payment",
M878 &gt; H878, "Full Payment",
M878 &lt; H878, "Part Payment"
)</f>
        <v>Suspended</v>
      </c>
      <c r="R878" s="1" t="str">
        <f>_xlfn.IFNA(VLOOKUP(K878,'ESR-DT Mapping'!A:E,5,0),"MD")</f>
        <v>Esther C. Obi</v>
      </c>
    </row>
    <row r="879" spans="1:18" x14ac:dyDescent="0.25">
      <c r="A879">
        <v>102666398</v>
      </c>
      <c r="B879" s="1" t="s">
        <v>8881</v>
      </c>
      <c r="C879" s="1" t="s">
        <v>8882</v>
      </c>
      <c r="D879" s="1" t="s">
        <v>13</v>
      </c>
      <c r="E879" s="1" t="s">
        <v>14</v>
      </c>
      <c r="F879" s="1" t="s">
        <v>9846</v>
      </c>
      <c r="G879">
        <v>544</v>
      </c>
      <c r="H879">
        <v>26783.84</v>
      </c>
      <c r="I879">
        <v>138246.21</v>
      </c>
      <c r="J879" s="1" t="s">
        <v>376</v>
      </c>
      <c r="K879">
        <v>1001600974</v>
      </c>
      <c r="L879" s="1" t="s">
        <v>611</v>
      </c>
      <c r="M879">
        <v>25000</v>
      </c>
      <c r="N879" s="2">
        <v>45827</v>
      </c>
      <c r="O879">
        <f t="shared" si="13"/>
        <v>0</v>
      </c>
      <c r="P879">
        <f>IF(Customer_listing_Active_And_Suspended[[#This Row],[Current Bill]] &lt;= Customer_listing_Active_And_Suspended[[#This Row],[CURRENT PAYMENT]], 0,Customer_listing_Active_And_Suspended[[#This Row],[Current Bill]]-Customer_listing_Active_And_Suspended[[#This Row],[CURRENT PAYMENT]])</f>
        <v>1783.8400000000001</v>
      </c>
      <c r="Q879" s="1" t="str" cm="1">
        <f t="array" ref="Q879">_xlfn.SWITCH(TRUE,
H879 = 0, "Suspended",
M879 = 0, "Non Payment",
M879 &gt; H879, "Full Payment",
M879 &lt; H879, "Part Payment"
)</f>
        <v>Part Payment</v>
      </c>
      <c r="R879" s="1" t="str">
        <f>_xlfn.IFNA(VLOOKUP(K879,'ESR-DT Mapping'!A:E,5,0),"MD")</f>
        <v>Esther C. Obi</v>
      </c>
    </row>
    <row r="880" spans="1:18" x14ac:dyDescent="0.25">
      <c r="A880">
        <v>102745272</v>
      </c>
      <c r="B880" s="1" t="s">
        <v>5348</v>
      </c>
      <c r="C880" s="1" t="s">
        <v>5349</v>
      </c>
      <c r="D880" s="1" t="s">
        <v>13</v>
      </c>
      <c r="E880" s="1" t="s">
        <v>14</v>
      </c>
      <c r="F880" s="1" t="s">
        <v>9846</v>
      </c>
      <c r="G880">
        <v>544</v>
      </c>
      <c r="H880">
        <v>26783.84</v>
      </c>
      <c r="I880">
        <v>358312.78</v>
      </c>
      <c r="J880" s="1" t="s">
        <v>376</v>
      </c>
      <c r="K880">
        <v>1001600974</v>
      </c>
      <c r="L880" s="1" t="s">
        <v>611</v>
      </c>
      <c r="N880" s="2">
        <v>45805</v>
      </c>
      <c r="O880">
        <f t="shared" si="13"/>
        <v>0</v>
      </c>
      <c r="P880">
        <f>IF(Customer_listing_Active_And_Suspended[[#This Row],[Current Bill]] &lt;= Customer_listing_Active_And_Suspended[[#This Row],[CURRENT PAYMENT]], 0,Customer_listing_Active_And_Suspended[[#This Row],[Current Bill]]-Customer_listing_Active_And_Suspended[[#This Row],[CURRENT PAYMENT]])</f>
        <v>26783.84</v>
      </c>
      <c r="Q880" s="1" t="str" cm="1">
        <f t="array" ref="Q880">_xlfn.SWITCH(TRUE,
H880 = 0, "Suspended",
M880 = 0, "Non Payment",
M880 &gt; H880, "Full Payment",
M880 &lt; H880, "Part Payment"
)</f>
        <v>Non Payment</v>
      </c>
      <c r="R880" s="1" t="str">
        <f>_xlfn.IFNA(VLOOKUP(K880,'ESR-DT Mapping'!A:E,5,0),"MD")</f>
        <v>Esther C. Obi</v>
      </c>
    </row>
    <row r="881" spans="1:18" x14ac:dyDescent="0.25">
      <c r="A881">
        <v>100526504</v>
      </c>
      <c r="B881" s="1" t="s">
        <v>614</v>
      </c>
      <c r="C881" s="1" t="s">
        <v>615</v>
      </c>
      <c r="D881" s="1" t="s">
        <v>13</v>
      </c>
      <c r="E881" s="1" t="s">
        <v>14</v>
      </c>
      <c r="F881" s="1" t="s">
        <v>9846</v>
      </c>
      <c r="G881">
        <v>544</v>
      </c>
      <c r="H881">
        <v>26783.84</v>
      </c>
      <c r="I881">
        <v>380664.79</v>
      </c>
      <c r="J881" s="1" t="s">
        <v>376</v>
      </c>
      <c r="K881">
        <v>1001600974</v>
      </c>
      <c r="L881" s="1" t="s">
        <v>611</v>
      </c>
      <c r="M881">
        <v>20000</v>
      </c>
      <c r="N881" s="2">
        <v>45824</v>
      </c>
      <c r="O881">
        <f t="shared" si="13"/>
        <v>0</v>
      </c>
      <c r="P881">
        <f>IF(Customer_listing_Active_And_Suspended[[#This Row],[Current Bill]] &lt;= Customer_listing_Active_And_Suspended[[#This Row],[CURRENT PAYMENT]], 0,Customer_listing_Active_And_Suspended[[#This Row],[Current Bill]]-Customer_listing_Active_And_Suspended[[#This Row],[CURRENT PAYMENT]])</f>
        <v>6783.84</v>
      </c>
      <c r="Q881" s="1" t="str" cm="1">
        <f t="array" ref="Q881">_xlfn.SWITCH(TRUE,
H881 = 0, "Suspended",
M881 = 0, "Non Payment",
M881 &gt; H881, "Full Payment",
M881 &lt; H881, "Part Payment"
)</f>
        <v>Part Payment</v>
      </c>
      <c r="R881" s="1" t="str">
        <f>_xlfn.IFNA(VLOOKUP(K881,'ESR-DT Mapping'!A:E,5,0),"MD")</f>
        <v>Esther C. Obi</v>
      </c>
    </row>
    <row r="882" spans="1:18" x14ac:dyDescent="0.25">
      <c r="A882">
        <v>101645042</v>
      </c>
      <c r="B882" s="1" t="s">
        <v>614</v>
      </c>
      <c r="C882" s="1" t="s">
        <v>615</v>
      </c>
      <c r="D882" s="1" t="s">
        <v>13</v>
      </c>
      <c r="E882" s="1" t="s">
        <v>34</v>
      </c>
      <c r="F882" s="1" t="s">
        <v>9846</v>
      </c>
      <c r="G882">
        <v>0</v>
      </c>
      <c r="H882">
        <v>0</v>
      </c>
      <c r="I882">
        <v>47460.83</v>
      </c>
      <c r="J882" s="1" t="s">
        <v>376</v>
      </c>
      <c r="K882">
        <v>1001600974</v>
      </c>
      <c r="L882" s="1" t="s">
        <v>611</v>
      </c>
      <c r="N882" s="2"/>
      <c r="O882">
        <f t="shared" si="13"/>
        <v>0</v>
      </c>
      <c r="P882">
        <f>IF(Customer_listing_Active_And_Suspended[[#This Row],[Current Bill]] &lt;= Customer_listing_Active_And_Suspended[[#This Row],[CURRENT PAYMENT]], 0,Customer_listing_Active_And_Suspended[[#This Row],[Current Bill]]-Customer_listing_Active_And_Suspended[[#This Row],[CURRENT PAYMENT]])</f>
        <v>0</v>
      </c>
      <c r="Q882" s="1" t="str" cm="1">
        <f t="array" ref="Q882">_xlfn.SWITCH(TRUE,
H882 = 0, "Suspended",
M882 = 0, "Non Payment",
M882 &gt; H882, "Full Payment",
M882 &lt; H882, "Part Payment"
)</f>
        <v>Suspended</v>
      </c>
      <c r="R882" s="1" t="str">
        <f>_xlfn.IFNA(VLOOKUP(K882,'ESR-DT Mapping'!A:E,5,0),"MD")</f>
        <v>Esther C. Obi</v>
      </c>
    </row>
    <row r="883" spans="1:18" x14ac:dyDescent="0.25">
      <c r="A883">
        <v>101645070</v>
      </c>
      <c r="B883" s="1" t="s">
        <v>614</v>
      </c>
      <c r="C883" s="1" t="s">
        <v>615</v>
      </c>
      <c r="D883" s="1" t="s">
        <v>13</v>
      </c>
      <c r="E883" s="1" t="s">
        <v>34</v>
      </c>
      <c r="F883" s="1" t="s">
        <v>9846</v>
      </c>
      <c r="G883">
        <v>0</v>
      </c>
      <c r="H883">
        <v>0</v>
      </c>
      <c r="I883">
        <v>70278.67</v>
      </c>
      <c r="J883" s="1" t="s">
        <v>376</v>
      </c>
      <c r="K883">
        <v>1001600974</v>
      </c>
      <c r="L883" s="1" t="s">
        <v>611</v>
      </c>
      <c r="N883" s="2"/>
      <c r="O883">
        <f t="shared" si="13"/>
        <v>0</v>
      </c>
      <c r="P883">
        <f>IF(Customer_listing_Active_And_Suspended[[#This Row],[Current Bill]] &lt;= Customer_listing_Active_And_Suspended[[#This Row],[CURRENT PAYMENT]], 0,Customer_listing_Active_And_Suspended[[#This Row],[Current Bill]]-Customer_listing_Active_And_Suspended[[#This Row],[CURRENT PAYMENT]])</f>
        <v>0</v>
      </c>
      <c r="Q883" s="1" t="str" cm="1">
        <f t="array" ref="Q883">_xlfn.SWITCH(TRUE,
H883 = 0, "Suspended",
M883 = 0, "Non Payment",
M883 &gt; H883, "Full Payment",
M883 &lt; H883, "Part Payment"
)</f>
        <v>Suspended</v>
      </c>
      <c r="R883" s="1" t="str">
        <f>_xlfn.IFNA(VLOOKUP(K883,'ESR-DT Mapping'!A:E,5,0),"MD")</f>
        <v>Esther C. Obi</v>
      </c>
    </row>
    <row r="884" spans="1:18" x14ac:dyDescent="0.25">
      <c r="A884">
        <v>101645422</v>
      </c>
      <c r="B884" s="1" t="s">
        <v>612</v>
      </c>
      <c r="C884" s="1" t="s">
        <v>613</v>
      </c>
      <c r="D884" s="1" t="s">
        <v>13</v>
      </c>
      <c r="E884" s="1" t="s">
        <v>34</v>
      </c>
      <c r="F884" s="1" t="s">
        <v>9846</v>
      </c>
      <c r="G884">
        <v>0</v>
      </c>
      <c r="H884">
        <v>0</v>
      </c>
      <c r="I884">
        <v>167237.35</v>
      </c>
      <c r="J884" s="1" t="s">
        <v>376</v>
      </c>
      <c r="K884">
        <v>1001600974</v>
      </c>
      <c r="L884" s="1" t="s">
        <v>611</v>
      </c>
      <c r="N884" s="2"/>
      <c r="O884">
        <f t="shared" si="13"/>
        <v>0</v>
      </c>
      <c r="P884">
        <f>IF(Customer_listing_Active_And_Suspended[[#This Row],[Current Bill]] &lt;= Customer_listing_Active_And_Suspended[[#This Row],[CURRENT PAYMENT]], 0,Customer_listing_Active_And_Suspended[[#This Row],[Current Bill]]-Customer_listing_Active_And_Suspended[[#This Row],[CURRENT PAYMENT]])</f>
        <v>0</v>
      </c>
      <c r="Q884" s="1" t="str" cm="1">
        <f t="array" ref="Q884">_xlfn.SWITCH(TRUE,
H884 = 0, "Suspended",
M884 = 0, "Non Payment",
M884 &gt; H884, "Full Payment",
M884 &lt; H884, "Part Payment"
)</f>
        <v>Suspended</v>
      </c>
      <c r="R884" s="1" t="str">
        <f>_xlfn.IFNA(VLOOKUP(K884,'ESR-DT Mapping'!A:E,5,0),"MD")</f>
        <v>Esther C. Obi</v>
      </c>
    </row>
    <row r="885" spans="1:18" x14ac:dyDescent="0.25">
      <c r="A885">
        <v>100540170</v>
      </c>
      <c r="B885" s="1" t="s">
        <v>612</v>
      </c>
      <c r="C885" s="1" t="s">
        <v>5321</v>
      </c>
      <c r="D885" s="1" t="s">
        <v>13</v>
      </c>
      <c r="E885" s="1" t="s">
        <v>14</v>
      </c>
      <c r="F885" s="1" t="s">
        <v>9846</v>
      </c>
      <c r="G885">
        <v>544</v>
      </c>
      <c r="H885">
        <v>26783.84</v>
      </c>
      <c r="I885">
        <v>838979.46</v>
      </c>
      <c r="J885" s="1" t="s">
        <v>376</v>
      </c>
      <c r="K885">
        <v>1001600974</v>
      </c>
      <c r="L885" s="1" t="s">
        <v>611</v>
      </c>
      <c r="M885">
        <v>20000</v>
      </c>
      <c r="N885" s="2">
        <v>45833</v>
      </c>
      <c r="O885">
        <f t="shared" si="13"/>
        <v>0</v>
      </c>
      <c r="P885">
        <f>IF(Customer_listing_Active_And_Suspended[[#This Row],[Current Bill]] &lt;= Customer_listing_Active_And_Suspended[[#This Row],[CURRENT PAYMENT]], 0,Customer_listing_Active_And_Suspended[[#This Row],[Current Bill]]-Customer_listing_Active_And_Suspended[[#This Row],[CURRENT PAYMENT]])</f>
        <v>6783.84</v>
      </c>
      <c r="Q885" s="1" t="str" cm="1">
        <f t="array" ref="Q885">_xlfn.SWITCH(TRUE,
H885 = 0, "Suspended",
M885 = 0, "Non Payment",
M885 &gt; H885, "Full Payment",
M885 &lt; H885, "Part Payment"
)</f>
        <v>Part Payment</v>
      </c>
      <c r="R885" s="1" t="str">
        <f>_xlfn.IFNA(VLOOKUP(K885,'ESR-DT Mapping'!A:E,5,0),"MD")</f>
        <v>Esther C. Obi</v>
      </c>
    </row>
    <row r="886" spans="1:18" x14ac:dyDescent="0.25">
      <c r="A886">
        <v>100539532</v>
      </c>
      <c r="B886" s="1" t="s">
        <v>5315</v>
      </c>
      <c r="C886" s="1" t="s">
        <v>5316</v>
      </c>
      <c r="D886" s="1" t="s">
        <v>13</v>
      </c>
      <c r="E886" s="1" t="s">
        <v>14</v>
      </c>
      <c r="F886" s="1" t="s">
        <v>9846</v>
      </c>
      <c r="G886">
        <v>544</v>
      </c>
      <c r="H886">
        <v>26783.84</v>
      </c>
      <c r="I886">
        <v>1142197.3600000001</v>
      </c>
      <c r="J886" s="1" t="s">
        <v>376</v>
      </c>
      <c r="K886">
        <v>1001600974</v>
      </c>
      <c r="L886" s="1" t="s">
        <v>611</v>
      </c>
      <c r="M886">
        <v>28000</v>
      </c>
      <c r="N886" s="2">
        <v>45820</v>
      </c>
      <c r="O886">
        <f t="shared" si="13"/>
        <v>1216.1599999999999</v>
      </c>
      <c r="P886">
        <f>IF(Customer_listing_Active_And_Suspended[[#This Row],[Current Bill]] &lt;= Customer_listing_Active_And_Suspended[[#This Row],[CURRENT PAYMENT]], 0,Customer_listing_Active_And_Suspended[[#This Row],[Current Bill]]-Customer_listing_Active_And_Suspended[[#This Row],[CURRENT PAYMENT]])</f>
        <v>0</v>
      </c>
      <c r="Q886" s="1" t="str" cm="1">
        <f t="array" ref="Q886">_xlfn.SWITCH(TRUE,
H886 = 0, "Suspended",
M886 = 0, "Non Payment",
M886 &gt; H886, "Full Payment",
M886 &lt; H886, "Part Payment"
)</f>
        <v>Full Payment</v>
      </c>
      <c r="R886" s="1" t="str">
        <f>_xlfn.IFNA(VLOOKUP(K886,'ESR-DT Mapping'!A:E,5,0),"MD")</f>
        <v>Esther C. Obi</v>
      </c>
    </row>
    <row r="887" spans="1:18" x14ac:dyDescent="0.25">
      <c r="A887">
        <v>101645041</v>
      </c>
      <c r="B887" s="1" t="s">
        <v>620</v>
      </c>
      <c r="C887" s="1" t="s">
        <v>621</v>
      </c>
      <c r="D887" s="1" t="s">
        <v>13</v>
      </c>
      <c r="E887" s="1" t="s">
        <v>34</v>
      </c>
      <c r="F887" s="1" t="s">
        <v>9846</v>
      </c>
      <c r="G887">
        <v>0</v>
      </c>
      <c r="H887">
        <v>0</v>
      </c>
      <c r="I887">
        <v>30418.080000000002</v>
      </c>
      <c r="J887" s="1" t="s">
        <v>376</v>
      </c>
      <c r="K887">
        <v>1001600974</v>
      </c>
      <c r="L887" s="1" t="s">
        <v>611</v>
      </c>
      <c r="N887" s="2"/>
      <c r="O887">
        <f t="shared" si="13"/>
        <v>0</v>
      </c>
      <c r="P887">
        <f>IF(Customer_listing_Active_And_Suspended[[#This Row],[Current Bill]] &lt;= Customer_listing_Active_And_Suspended[[#This Row],[CURRENT PAYMENT]], 0,Customer_listing_Active_And_Suspended[[#This Row],[Current Bill]]-Customer_listing_Active_And_Suspended[[#This Row],[CURRENT PAYMENT]])</f>
        <v>0</v>
      </c>
      <c r="Q887" s="1" t="str" cm="1">
        <f t="array" ref="Q887">_xlfn.SWITCH(TRUE,
H887 = 0, "Suspended",
M887 = 0, "Non Payment",
M887 &gt; H887, "Full Payment",
M887 &lt; H887, "Part Payment"
)</f>
        <v>Suspended</v>
      </c>
      <c r="R887" s="1" t="str">
        <f>_xlfn.IFNA(VLOOKUP(K887,'ESR-DT Mapping'!A:E,5,0),"MD")</f>
        <v>Esther C. Obi</v>
      </c>
    </row>
    <row r="888" spans="1:18" x14ac:dyDescent="0.25">
      <c r="A888">
        <v>100540422</v>
      </c>
      <c r="B888" s="1" t="s">
        <v>620</v>
      </c>
      <c r="C888" s="1" t="s">
        <v>621</v>
      </c>
      <c r="D888" s="1" t="s">
        <v>13</v>
      </c>
      <c r="E888" s="1" t="s">
        <v>14</v>
      </c>
      <c r="F888" s="1" t="s">
        <v>9846</v>
      </c>
      <c r="G888">
        <v>544</v>
      </c>
      <c r="H888">
        <v>26783.84</v>
      </c>
      <c r="I888">
        <v>1335882.8400000001</v>
      </c>
      <c r="J888" s="1" t="s">
        <v>376</v>
      </c>
      <c r="K888">
        <v>1001600974</v>
      </c>
      <c r="L888" s="1" t="s">
        <v>611</v>
      </c>
      <c r="M888">
        <v>27100</v>
      </c>
      <c r="N888" s="2">
        <v>45820</v>
      </c>
      <c r="O888">
        <f t="shared" si="13"/>
        <v>316.15999999999985</v>
      </c>
      <c r="P888">
        <f>IF(Customer_listing_Active_And_Suspended[[#This Row],[Current Bill]] &lt;= Customer_listing_Active_And_Suspended[[#This Row],[CURRENT PAYMENT]], 0,Customer_listing_Active_And_Suspended[[#This Row],[Current Bill]]-Customer_listing_Active_And_Suspended[[#This Row],[CURRENT PAYMENT]])</f>
        <v>0</v>
      </c>
      <c r="Q888" s="1" t="str" cm="1">
        <f t="array" ref="Q888">_xlfn.SWITCH(TRUE,
H888 = 0, "Suspended",
M888 = 0, "Non Payment",
M888 &gt; H888, "Full Payment",
M888 &lt; H888, "Part Payment"
)</f>
        <v>Full Payment</v>
      </c>
      <c r="R888" s="1" t="str">
        <f>_xlfn.IFNA(VLOOKUP(K888,'ESR-DT Mapping'!A:E,5,0),"MD")</f>
        <v>Esther C. Obi</v>
      </c>
    </row>
    <row r="889" spans="1:18" x14ac:dyDescent="0.25">
      <c r="A889">
        <v>101227886</v>
      </c>
      <c r="B889" s="1" t="s">
        <v>2048</v>
      </c>
      <c r="C889" s="1" t="s">
        <v>2049</v>
      </c>
      <c r="D889" s="1" t="s">
        <v>437</v>
      </c>
      <c r="E889" s="1" t="s">
        <v>14</v>
      </c>
      <c r="F889" s="1" t="s">
        <v>9847</v>
      </c>
      <c r="G889">
        <v>1500</v>
      </c>
      <c r="H889">
        <v>86123.63</v>
      </c>
      <c r="I889">
        <v>169376.47</v>
      </c>
      <c r="J889" s="1" t="s">
        <v>376</v>
      </c>
      <c r="K889">
        <v>1001600974</v>
      </c>
      <c r="L889" s="1" t="s">
        <v>611</v>
      </c>
      <c r="N889" s="2"/>
      <c r="O889">
        <f t="shared" si="13"/>
        <v>0</v>
      </c>
      <c r="P889">
        <f>IF(Customer_listing_Active_And_Suspended[[#This Row],[Current Bill]] &lt;= Customer_listing_Active_And_Suspended[[#This Row],[CURRENT PAYMENT]], 0,Customer_listing_Active_And_Suspended[[#This Row],[Current Bill]]-Customer_listing_Active_And_Suspended[[#This Row],[CURRENT PAYMENT]])</f>
        <v>86123.63</v>
      </c>
      <c r="Q889" s="1" t="str" cm="1">
        <f t="array" ref="Q889">_xlfn.SWITCH(TRUE,
H889 = 0, "Suspended",
M889 = 0, "Non Payment",
M889 &gt; H889, "Full Payment",
M889 &lt; H889, "Part Payment"
)</f>
        <v>Non Payment</v>
      </c>
      <c r="R889" s="1" t="str">
        <f>_xlfn.IFNA(VLOOKUP(K889,'ESR-DT Mapping'!A:E,5,0),"MD")</f>
        <v>Esther C. Obi</v>
      </c>
    </row>
    <row r="890" spans="1:18" x14ac:dyDescent="0.25">
      <c r="A890">
        <v>100540677</v>
      </c>
      <c r="B890" s="1" t="s">
        <v>5306</v>
      </c>
      <c r="C890" s="1" t="s">
        <v>5307</v>
      </c>
      <c r="D890" s="1" t="s">
        <v>13</v>
      </c>
      <c r="E890" s="1" t="s">
        <v>14</v>
      </c>
      <c r="F890" s="1" t="s">
        <v>9846</v>
      </c>
      <c r="G890">
        <v>544</v>
      </c>
      <c r="H890">
        <v>26783.84</v>
      </c>
      <c r="I890">
        <v>854553.52</v>
      </c>
      <c r="J890" s="1" t="s">
        <v>376</v>
      </c>
      <c r="K890">
        <v>1001600974</v>
      </c>
      <c r="L890" s="1" t="s">
        <v>611</v>
      </c>
      <c r="M890">
        <v>14000</v>
      </c>
      <c r="N890" s="2">
        <v>45832</v>
      </c>
      <c r="O890">
        <f t="shared" si="13"/>
        <v>0</v>
      </c>
      <c r="P890">
        <f>IF(Customer_listing_Active_And_Suspended[[#This Row],[Current Bill]] &lt;= Customer_listing_Active_And_Suspended[[#This Row],[CURRENT PAYMENT]], 0,Customer_listing_Active_And_Suspended[[#This Row],[Current Bill]]-Customer_listing_Active_And_Suspended[[#This Row],[CURRENT PAYMENT]])</f>
        <v>12783.84</v>
      </c>
      <c r="Q890" s="1" t="str" cm="1">
        <f t="array" ref="Q890">_xlfn.SWITCH(TRUE,
H890 = 0, "Suspended",
M890 = 0, "Non Payment",
M890 &gt; H890, "Full Payment",
M890 &lt; H890, "Part Payment"
)</f>
        <v>Part Payment</v>
      </c>
      <c r="R890" s="1" t="str">
        <f>_xlfn.IFNA(VLOOKUP(K890,'ESR-DT Mapping'!A:E,5,0),"MD")</f>
        <v>Esther C. Obi</v>
      </c>
    </row>
    <row r="891" spans="1:18" x14ac:dyDescent="0.25">
      <c r="A891">
        <v>100540417</v>
      </c>
      <c r="B891" s="1" t="s">
        <v>5284</v>
      </c>
      <c r="C891" s="1" t="s">
        <v>5285</v>
      </c>
      <c r="D891" s="1" t="s">
        <v>13</v>
      </c>
      <c r="E891" s="1" t="s">
        <v>14</v>
      </c>
      <c r="F891" s="1" t="s">
        <v>9846</v>
      </c>
      <c r="G891">
        <v>544</v>
      </c>
      <c r="H891">
        <v>26783.84</v>
      </c>
      <c r="I891">
        <v>203701.99</v>
      </c>
      <c r="J891" s="1" t="s">
        <v>376</v>
      </c>
      <c r="K891">
        <v>1001600974</v>
      </c>
      <c r="L891" s="1" t="s">
        <v>611</v>
      </c>
      <c r="M891">
        <v>53000</v>
      </c>
      <c r="N891" s="2">
        <v>45832</v>
      </c>
      <c r="O891">
        <f t="shared" si="13"/>
        <v>26216.16</v>
      </c>
      <c r="P891">
        <f>IF(Customer_listing_Active_And_Suspended[[#This Row],[Current Bill]] &lt;= Customer_listing_Active_And_Suspended[[#This Row],[CURRENT PAYMENT]], 0,Customer_listing_Active_And_Suspended[[#This Row],[Current Bill]]-Customer_listing_Active_And_Suspended[[#This Row],[CURRENT PAYMENT]])</f>
        <v>0</v>
      </c>
      <c r="Q891" s="1" t="str" cm="1">
        <f t="array" ref="Q891">_xlfn.SWITCH(TRUE,
H891 = 0, "Suspended",
M891 = 0, "Non Payment",
M891 &gt; H891, "Full Payment",
M891 &lt; H891, "Part Payment"
)</f>
        <v>Full Payment</v>
      </c>
      <c r="R891" s="1" t="str">
        <f>_xlfn.IFNA(VLOOKUP(K891,'ESR-DT Mapping'!A:E,5,0),"MD")</f>
        <v>Esther C. Obi</v>
      </c>
    </row>
    <row r="892" spans="1:18" x14ac:dyDescent="0.25">
      <c r="A892">
        <v>100945565</v>
      </c>
      <c r="B892" s="1" t="s">
        <v>5338</v>
      </c>
      <c r="C892" s="1" t="s">
        <v>5339</v>
      </c>
      <c r="D892" s="1" t="s">
        <v>13</v>
      </c>
      <c r="E892" s="1" t="s">
        <v>14</v>
      </c>
      <c r="F892" s="1" t="s">
        <v>9846</v>
      </c>
      <c r="G892">
        <v>544</v>
      </c>
      <c r="H892">
        <v>26783.84</v>
      </c>
      <c r="I892">
        <v>378000.4</v>
      </c>
      <c r="J892" s="1" t="s">
        <v>376</v>
      </c>
      <c r="K892">
        <v>1001600974</v>
      </c>
      <c r="L892" s="1" t="s">
        <v>611</v>
      </c>
      <c r="M892">
        <v>30000</v>
      </c>
      <c r="N892" s="2">
        <v>45833</v>
      </c>
      <c r="O892">
        <f t="shared" si="13"/>
        <v>3216.16</v>
      </c>
      <c r="P892">
        <f>IF(Customer_listing_Active_And_Suspended[[#This Row],[Current Bill]] &lt;= Customer_listing_Active_And_Suspended[[#This Row],[CURRENT PAYMENT]], 0,Customer_listing_Active_And_Suspended[[#This Row],[Current Bill]]-Customer_listing_Active_And_Suspended[[#This Row],[CURRENT PAYMENT]])</f>
        <v>0</v>
      </c>
      <c r="Q892" s="1" t="str" cm="1">
        <f t="array" ref="Q892">_xlfn.SWITCH(TRUE,
H892 = 0, "Suspended",
M892 = 0, "Non Payment",
M892 &gt; H892, "Full Payment",
M892 &lt; H892, "Part Payment"
)</f>
        <v>Full Payment</v>
      </c>
      <c r="R892" s="1" t="str">
        <f>_xlfn.IFNA(VLOOKUP(K892,'ESR-DT Mapping'!A:E,5,0),"MD")</f>
        <v>Esther C. Obi</v>
      </c>
    </row>
    <row r="893" spans="1:18" x14ac:dyDescent="0.25">
      <c r="A893">
        <v>100526584</v>
      </c>
      <c r="B893" s="1" t="s">
        <v>8123</v>
      </c>
      <c r="C893" s="1" t="s">
        <v>8124</v>
      </c>
      <c r="D893" s="1" t="s">
        <v>13</v>
      </c>
      <c r="E893" s="1" t="s">
        <v>34</v>
      </c>
      <c r="F893" s="1" t="s">
        <v>9846</v>
      </c>
      <c r="G893">
        <v>0</v>
      </c>
      <c r="H893">
        <v>0</v>
      </c>
      <c r="I893">
        <v>1073150.04</v>
      </c>
      <c r="J893" s="1" t="s">
        <v>376</v>
      </c>
      <c r="K893">
        <v>1001600974</v>
      </c>
      <c r="L893" s="1" t="s">
        <v>611</v>
      </c>
      <c r="N893" s="2"/>
      <c r="O893">
        <f t="shared" si="13"/>
        <v>0</v>
      </c>
      <c r="P893">
        <f>IF(Customer_listing_Active_And_Suspended[[#This Row],[Current Bill]] &lt;= Customer_listing_Active_And_Suspended[[#This Row],[CURRENT PAYMENT]], 0,Customer_listing_Active_And_Suspended[[#This Row],[Current Bill]]-Customer_listing_Active_And_Suspended[[#This Row],[CURRENT PAYMENT]])</f>
        <v>0</v>
      </c>
      <c r="Q893" s="1" t="str" cm="1">
        <f t="array" ref="Q893">_xlfn.SWITCH(TRUE,
H893 = 0, "Suspended",
M893 = 0, "Non Payment",
M893 &gt; H893, "Full Payment",
M893 &lt; H893, "Part Payment"
)</f>
        <v>Suspended</v>
      </c>
      <c r="R893" s="1" t="str">
        <f>_xlfn.IFNA(VLOOKUP(K893,'ESR-DT Mapping'!A:E,5,0),"MD")</f>
        <v>Esther C. Obi</v>
      </c>
    </row>
    <row r="894" spans="1:18" x14ac:dyDescent="0.25">
      <c r="A894">
        <v>100522452</v>
      </c>
      <c r="B894" s="1" t="s">
        <v>4208</v>
      </c>
      <c r="C894" s="1" t="s">
        <v>4209</v>
      </c>
      <c r="D894" s="1" t="s">
        <v>1976</v>
      </c>
      <c r="E894" s="1" t="s">
        <v>34</v>
      </c>
      <c r="F894" s="1" t="s">
        <v>9847</v>
      </c>
      <c r="G894">
        <v>0</v>
      </c>
      <c r="H894">
        <v>0</v>
      </c>
      <c r="I894">
        <v>214861.19</v>
      </c>
      <c r="J894" s="1" t="s">
        <v>376</v>
      </c>
      <c r="K894">
        <v>1001600974</v>
      </c>
      <c r="L894" s="1" t="s">
        <v>611</v>
      </c>
      <c r="N894" s="2"/>
      <c r="O894">
        <f t="shared" si="13"/>
        <v>0</v>
      </c>
      <c r="P894">
        <f>IF(Customer_listing_Active_And_Suspended[[#This Row],[Current Bill]] &lt;= Customer_listing_Active_And_Suspended[[#This Row],[CURRENT PAYMENT]], 0,Customer_listing_Active_And_Suspended[[#This Row],[Current Bill]]-Customer_listing_Active_And_Suspended[[#This Row],[CURRENT PAYMENT]])</f>
        <v>0</v>
      </c>
      <c r="Q894" s="1" t="str" cm="1">
        <f t="array" ref="Q894">_xlfn.SWITCH(TRUE,
H894 = 0, "Suspended",
M894 = 0, "Non Payment",
M894 &gt; H894, "Full Payment",
M894 &lt; H894, "Part Payment"
)</f>
        <v>Suspended</v>
      </c>
      <c r="R894" s="1" t="str">
        <f>_xlfn.IFNA(VLOOKUP(K894,'ESR-DT Mapping'!A:E,5,0),"MD")</f>
        <v>Esther C. Obi</v>
      </c>
    </row>
    <row r="895" spans="1:18" x14ac:dyDescent="0.25">
      <c r="A895">
        <v>100526115</v>
      </c>
      <c r="B895" s="1" t="s">
        <v>5344</v>
      </c>
      <c r="C895" s="1" t="s">
        <v>8915</v>
      </c>
      <c r="D895" s="1" t="s">
        <v>13</v>
      </c>
      <c r="E895" s="1" t="s">
        <v>14</v>
      </c>
      <c r="F895" s="1" t="s">
        <v>9846</v>
      </c>
      <c r="G895">
        <v>544</v>
      </c>
      <c r="H895">
        <v>26783.84</v>
      </c>
      <c r="I895">
        <v>998617.42</v>
      </c>
      <c r="J895" s="1" t="s">
        <v>376</v>
      </c>
      <c r="K895">
        <v>1001600974</v>
      </c>
      <c r="L895" s="1" t="s">
        <v>611</v>
      </c>
      <c r="M895">
        <v>8000</v>
      </c>
      <c r="N895" s="2">
        <v>45833</v>
      </c>
      <c r="O895">
        <f t="shared" si="13"/>
        <v>0</v>
      </c>
      <c r="P895">
        <f>IF(Customer_listing_Active_And_Suspended[[#This Row],[Current Bill]] &lt;= Customer_listing_Active_And_Suspended[[#This Row],[CURRENT PAYMENT]], 0,Customer_listing_Active_And_Suspended[[#This Row],[Current Bill]]-Customer_listing_Active_And_Suspended[[#This Row],[CURRENT PAYMENT]])</f>
        <v>18783.84</v>
      </c>
      <c r="Q895" s="1" t="str" cm="1">
        <f t="array" ref="Q895">_xlfn.SWITCH(TRUE,
H895 = 0, "Suspended",
M895 = 0, "Non Payment",
M895 &gt; H895, "Full Payment",
M895 &lt; H895, "Part Payment"
)</f>
        <v>Part Payment</v>
      </c>
      <c r="R895" s="1" t="str">
        <f>_xlfn.IFNA(VLOOKUP(K895,'ESR-DT Mapping'!A:E,5,0),"MD")</f>
        <v>Esther C. Obi</v>
      </c>
    </row>
    <row r="896" spans="1:18" x14ac:dyDescent="0.25">
      <c r="A896">
        <v>100537293</v>
      </c>
      <c r="B896" s="1" t="s">
        <v>5344</v>
      </c>
      <c r="C896" s="1" t="s">
        <v>5345</v>
      </c>
      <c r="D896" s="1" t="s">
        <v>13</v>
      </c>
      <c r="E896" s="1" t="s">
        <v>14</v>
      </c>
      <c r="F896" s="1" t="s">
        <v>9846</v>
      </c>
      <c r="G896">
        <v>544</v>
      </c>
      <c r="H896">
        <v>26783.84</v>
      </c>
      <c r="I896">
        <v>1057192.33</v>
      </c>
      <c r="J896" s="1" t="s">
        <v>376</v>
      </c>
      <c r="K896">
        <v>1001600974</v>
      </c>
      <c r="L896" s="1" t="s">
        <v>611</v>
      </c>
      <c r="M896">
        <v>51000</v>
      </c>
      <c r="N896" s="2">
        <v>45833</v>
      </c>
      <c r="O896">
        <f t="shared" si="13"/>
        <v>24216.16</v>
      </c>
      <c r="P896">
        <f>IF(Customer_listing_Active_And_Suspended[[#This Row],[Current Bill]] &lt;= Customer_listing_Active_And_Suspended[[#This Row],[CURRENT PAYMENT]], 0,Customer_listing_Active_And_Suspended[[#This Row],[Current Bill]]-Customer_listing_Active_And_Suspended[[#This Row],[CURRENT PAYMENT]])</f>
        <v>0</v>
      </c>
      <c r="Q896" s="1" t="str" cm="1">
        <f t="array" ref="Q896">_xlfn.SWITCH(TRUE,
H896 = 0, "Suspended",
M896 = 0, "Non Payment",
M896 &gt; H896, "Full Payment",
M896 &lt; H896, "Part Payment"
)</f>
        <v>Full Payment</v>
      </c>
      <c r="R896" s="1" t="str">
        <f>_xlfn.IFNA(VLOOKUP(K896,'ESR-DT Mapping'!A:E,5,0),"MD")</f>
        <v>Esther C. Obi</v>
      </c>
    </row>
    <row r="897" spans="1:18" x14ac:dyDescent="0.25">
      <c r="A897">
        <v>100522584</v>
      </c>
      <c r="B897" s="1" t="s">
        <v>5344</v>
      </c>
      <c r="C897" s="1" t="s">
        <v>5354</v>
      </c>
      <c r="D897" s="1" t="s">
        <v>13</v>
      </c>
      <c r="E897" s="1" t="s">
        <v>14</v>
      </c>
      <c r="F897" s="1" t="s">
        <v>9846</v>
      </c>
      <c r="G897">
        <v>544</v>
      </c>
      <c r="H897">
        <v>26783.84</v>
      </c>
      <c r="I897">
        <v>1023237.8</v>
      </c>
      <c r="J897" s="1" t="s">
        <v>376</v>
      </c>
      <c r="K897">
        <v>1001600974</v>
      </c>
      <c r="L897" s="1" t="s">
        <v>611</v>
      </c>
      <c r="M897">
        <v>61500</v>
      </c>
      <c r="N897" s="2">
        <v>45833</v>
      </c>
      <c r="O897">
        <f t="shared" si="13"/>
        <v>34716.160000000003</v>
      </c>
      <c r="P897">
        <f>IF(Customer_listing_Active_And_Suspended[[#This Row],[Current Bill]] &lt;= Customer_listing_Active_And_Suspended[[#This Row],[CURRENT PAYMENT]], 0,Customer_listing_Active_And_Suspended[[#This Row],[Current Bill]]-Customer_listing_Active_And_Suspended[[#This Row],[CURRENT PAYMENT]])</f>
        <v>0</v>
      </c>
      <c r="Q897" s="1" t="str" cm="1">
        <f t="array" ref="Q897">_xlfn.SWITCH(TRUE,
H897 = 0, "Suspended",
M897 = 0, "Non Payment",
M897 &gt; H897, "Full Payment",
M897 &lt; H897, "Part Payment"
)</f>
        <v>Full Payment</v>
      </c>
      <c r="R897" s="1" t="str">
        <f>_xlfn.IFNA(VLOOKUP(K897,'ESR-DT Mapping'!A:E,5,0),"MD")</f>
        <v>Esther C. Obi</v>
      </c>
    </row>
    <row r="898" spans="1:18" x14ac:dyDescent="0.25">
      <c r="A898">
        <v>102606082</v>
      </c>
      <c r="B898" s="1" t="s">
        <v>5350</v>
      </c>
      <c r="C898" s="1" t="s">
        <v>5351</v>
      </c>
      <c r="D898" s="1" t="s">
        <v>13</v>
      </c>
      <c r="E898" s="1" t="s">
        <v>14</v>
      </c>
      <c r="F898" s="1" t="s">
        <v>9846</v>
      </c>
      <c r="G898">
        <v>544</v>
      </c>
      <c r="H898">
        <v>26783.84</v>
      </c>
      <c r="I898">
        <v>201191.1</v>
      </c>
      <c r="J898" s="1" t="s">
        <v>376</v>
      </c>
      <c r="K898">
        <v>1001600974</v>
      </c>
      <c r="L898" s="1" t="s">
        <v>611</v>
      </c>
      <c r="M898">
        <v>23000</v>
      </c>
      <c r="N898" s="2">
        <v>45821</v>
      </c>
      <c r="O898">
        <f t="shared" ref="O898:O961" si="14">IF(M898 &gt; H898, M898 - H898, 0)</f>
        <v>0</v>
      </c>
      <c r="P898">
        <f>IF(Customer_listing_Active_And_Suspended[[#This Row],[Current Bill]] &lt;= Customer_listing_Active_And_Suspended[[#This Row],[CURRENT PAYMENT]], 0,Customer_listing_Active_And_Suspended[[#This Row],[Current Bill]]-Customer_listing_Active_And_Suspended[[#This Row],[CURRENT PAYMENT]])</f>
        <v>3783.84</v>
      </c>
      <c r="Q898" s="1" t="str" cm="1">
        <f t="array" ref="Q898">_xlfn.SWITCH(TRUE,
H898 = 0, "Suspended",
M898 = 0, "Non Payment",
M898 &gt; H898, "Full Payment",
M898 &lt; H898, "Part Payment"
)</f>
        <v>Part Payment</v>
      </c>
      <c r="R898" s="1" t="str">
        <f>_xlfn.IFNA(VLOOKUP(K898,'ESR-DT Mapping'!A:E,5,0),"MD")</f>
        <v>Esther C. Obi</v>
      </c>
    </row>
    <row r="899" spans="1:18" x14ac:dyDescent="0.25">
      <c r="A899">
        <v>100525693</v>
      </c>
      <c r="B899" s="1" t="s">
        <v>5292</v>
      </c>
      <c r="C899" s="1" t="s">
        <v>5293</v>
      </c>
      <c r="D899" s="1" t="s">
        <v>13</v>
      </c>
      <c r="E899" s="1" t="s">
        <v>14</v>
      </c>
      <c r="F899" s="1" t="s">
        <v>9846</v>
      </c>
      <c r="G899">
        <v>544</v>
      </c>
      <c r="H899">
        <v>26783.84</v>
      </c>
      <c r="I899">
        <v>284316.92</v>
      </c>
      <c r="J899" s="1" t="s">
        <v>376</v>
      </c>
      <c r="K899">
        <v>1001600974</v>
      </c>
      <c r="L899" s="1" t="s">
        <v>611</v>
      </c>
      <c r="M899">
        <v>23500</v>
      </c>
      <c r="N899" s="2">
        <v>45824</v>
      </c>
      <c r="O899">
        <f t="shared" si="14"/>
        <v>0</v>
      </c>
      <c r="P899">
        <f>IF(Customer_listing_Active_And_Suspended[[#This Row],[Current Bill]] &lt;= Customer_listing_Active_And_Suspended[[#This Row],[CURRENT PAYMENT]], 0,Customer_listing_Active_And_Suspended[[#This Row],[Current Bill]]-Customer_listing_Active_And_Suspended[[#This Row],[CURRENT PAYMENT]])</f>
        <v>3283.84</v>
      </c>
      <c r="Q899" s="1" t="str" cm="1">
        <f t="array" ref="Q899">_xlfn.SWITCH(TRUE,
H899 = 0, "Suspended",
M899 = 0, "Non Payment",
M899 &gt; H899, "Full Payment",
M899 &lt; H899, "Part Payment"
)</f>
        <v>Part Payment</v>
      </c>
      <c r="R899" s="1" t="str">
        <f>_xlfn.IFNA(VLOOKUP(K899,'ESR-DT Mapping'!A:E,5,0),"MD")</f>
        <v>Esther C. Obi</v>
      </c>
    </row>
    <row r="900" spans="1:18" x14ac:dyDescent="0.25">
      <c r="A900">
        <v>100522816</v>
      </c>
      <c r="B900" s="1" t="s">
        <v>7733</v>
      </c>
      <c r="C900" s="1" t="s">
        <v>7734</v>
      </c>
      <c r="D900" s="1" t="s">
        <v>13</v>
      </c>
      <c r="E900" s="1" t="s">
        <v>14</v>
      </c>
      <c r="F900" s="1" t="s">
        <v>9846</v>
      </c>
      <c r="G900">
        <v>544</v>
      </c>
      <c r="H900">
        <v>26783.84</v>
      </c>
      <c r="I900">
        <v>1117457.69</v>
      </c>
      <c r="J900" s="1" t="s">
        <v>376</v>
      </c>
      <c r="K900">
        <v>1001600974</v>
      </c>
      <c r="L900" s="1" t="s">
        <v>611</v>
      </c>
      <c r="N900" s="2">
        <v>45793</v>
      </c>
      <c r="O900">
        <f t="shared" si="14"/>
        <v>0</v>
      </c>
      <c r="P900">
        <f>IF(Customer_listing_Active_And_Suspended[[#This Row],[Current Bill]] &lt;= Customer_listing_Active_And_Suspended[[#This Row],[CURRENT PAYMENT]], 0,Customer_listing_Active_And_Suspended[[#This Row],[Current Bill]]-Customer_listing_Active_And_Suspended[[#This Row],[CURRENT PAYMENT]])</f>
        <v>26783.84</v>
      </c>
      <c r="Q900" s="1" t="str" cm="1">
        <f t="array" ref="Q900">_xlfn.SWITCH(TRUE,
H900 = 0, "Suspended",
M900 = 0, "Non Payment",
M900 &gt; H900, "Full Payment",
M900 &lt; H900, "Part Payment"
)</f>
        <v>Non Payment</v>
      </c>
      <c r="R900" s="1" t="str">
        <f>_xlfn.IFNA(VLOOKUP(K900,'ESR-DT Mapping'!A:E,5,0),"MD")</f>
        <v>Esther C. Obi</v>
      </c>
    </row>
    <row r="901" spans="1:18" x14ac:dyDescent="0.25">
      <c r="A901">
        <v>100522543</v>
      </c>
      <c r="B901" s="1" t="s">
        <v>5308</v>
      </c>
      <c r="C901" s="1" t="s">
        <v>5309</v>
      </c>
      <c r="D901" s="1" t="s">
        <v>13</v>
      </c>
      <c r="E901" s="1" t="s">
        <v>14</v>
      </c>
      <c r="F901" s="1" t="s">
        <v>9846</v>
      </c>
      <c r="G901">
        <v>544</v>
      </c>
      <c r="H901">
        <v>26783.84</v>
      </c>
      <c r="I901">
        <v>324432.03000000003</v>
      </c>
      <c r="J901" s="1" t="s">
        <v>376</v>
      </c>
      <c r="K901">
        <v>1001600974</v>
      </c>
      <c r="L901" s="1" t="s">
        <v>611</v>
      </c>
      <c r="M901">
        <v>30000</v>
      </c>
      <c r="N901" s="2">
        <v>45833</v>
      </c>
      <c r="O901">
        <f t="shared" si="14"/>
        <v>3216.16</v>
      </c>
      <c r="P901">
        <f>IF(Customer_listing_Active_And_Suspended[[#This Row],[Current Bill]] &lt;= Customer_listing_Active_And_Suspended[[#This Row],[CURRENT PAYMENT]], 0,Customer_listing_Active_And_Suspended[[#This Row],[Current Bill]]-Customer_listing_Active_And_Suspended[[#This Row],[CURRENT PAYMENT]])</f>
        <v>0</v>
      </c>
      <c r="Q901" s="1" t="str" cm="1">
        <f t="array" ref="Q901">_xlfn.SWITCH(TRUE,
H901 = 0, "Suspended",
M901 = 0, "Non Payment",
M901 &gt; H901, "Full Payment",
M901 &lt; H901, "Part Payment"
)</f>
        <v>Full Payment</v>
      </c>
      <c r="R901" s="1" t="str">
        <f>_xlfn.IFNA(VLOOKUP(K901,'ESR-DT Mapping'!A:E,5,0),"MD")</f>
        <v>Esther C. Obi</v>
      </c>
    </row>
    <row r="902" spans="1:18" x14ac:dyDescent="0.25">
      <c r="A902">
        <v>100526390</v>
      </c>
      <c r="B902" s="1" t="s">
        <v>616</v>
      </c>
      <c r="C902" s="1" t="s">
        <v>617</v>
      </c>
      <c r="D902" s="1" t="s">
        <v>13</v>
      </c>
      <c r="E902" s="1" t="s">
        <v>14</v>
      </c>
      <c r="F902" s="1" t="s">
        <v>9846</v>
      </c>
      <c r="G902">
        <v>544</v>
      </c>
      <c r="H902">
        <v>26783.84</v>
      </c>
      <c r="I902">
        <v>483814.79</v>
      </c>
      <c r="J902" s="1" t="s">
        <v>376</v>
      </c>
      <c r="K902">
        <v>1001600974</v>
      </c>
      <c r="L902" s="1" t="s">
        <v>611</v>
      </c>
      <c r="M902">
        <v>15000</v>
      </c>
      <c r="N902" s="2">
        <v>45824</v>
      </c>
      <c r="O902">
        <f t="shared" si="14"/>
        <v>0</v>
      </c>
      <c r="P902">
        <f>IF(Customer_listing_Active_And_Suspended[[#This Row],[Current Bill]] &lt;= Customer_listing_Active_And_Suspended[[#This Row],[CURRENT PAYMENT]], 0,Customer_listing_Active_And_Suspended[[#This Row],[Current Bill]]-Customer_listing_Active_And_Suspended[[#This Row],[CURRENT PAYMENT]])</f>
        <v>11783.84</v>
      </c>
      <c r="Q902" s="1" t="str" cm="1">
        <f t="array" ref="Q902">_xlfn.SWITCH(TRUE,
H902 = 0, "Suspended",
M902 = 0, "Non Payment",
M902 &gt; H902, "Full Payment",
M902 &lt; H902, "Part Payment"
)</f>
        <v>Part Payment</v>
      </c>
      <c r="R902" s="1" t="str">
        <f>_xlfn.IFNA(VLOOKUP(K902,'ESR-DT Mapping'!A:E,5,0),"MD")</f>
        <v>Esther C. Obi</v>
      </c>
    </row>
    <row r="903" spans="1:18" x14ac:dyDescent="0.25">
      <c r="A903">
        <v>101645044</v>
      </c>
      <c r="B903" s="1" t="s">
        <v>616</v>
      </c>
      <c r="C903" s="1" t="s">
        <v>617</v>
      </c>
      <c r="D903" s="1" t="s">
        <v>13</v>
      </c>
      <c r="E903" s="1" t="s">
        <v>34</v>
      </c>
      <c r="F903" s="1" t="s">
        <v>9846</v>
      </c>
      <c r="G903">
        <v>0</v>
      </c>
      <c r="H903">
        <v>0</v>
      </c>
      <c r="I903">
        <v>57032.160000000003</v>
      </c>
      <c r="J903" s="1" t="s">
        <v>376</v>
      </c>
      <c r="K903">
        <v>1001600974</v>
      </c>
      <c r="L903" s="1" t="s">
        <v>611</v>
      </c>
      <c r="N903" s="2"/>
      <c r="O903">
        <f t="shared" si="14"/>
        <v>0</v>
      </c>
      <c r="P903">
        <f>IF(Customer_listing_Active_And_Suspended[[#This Row],[Current Bill]] &lt;= Customer_listing_Active_And_Suspended[[#This Row],[CURRENT PAYMENT]], 0,Customer_listing_Active_And_Suspended[[#This Row],[Current Bill]]-Customer_listing_Active_And_Suspended[[#This Row],[CURRENT PAYMENT]])</f>
        <v>0</v>
      </c>
      <c r="Q903" s="1" t="str" cm="1">
        <f t="array" ref="Q903">_xlfn.SWITCH(TRUE,
H903 = 0, "Suspended",
M903 = 0, "Non Payment",
M903 &gt; H903, "Full Payment",
M903 &lt; H903, "Part Payment"
)</f>
        <v>Suspended</v>
      </c>
      <c r="R903" s="1" t="str">
        <f>_xlfn.IFNA(VLOOKUP(K903,'ESR-DT Mapping'!A:E,5,0),"MD")</f>
        <v>Esther C. Obi</v>
      </c>
    </row>
    <row r="904" spans="1:18" x14ac:dyDescent="0.25">
      <c r="A904">
        <v>100525849</v>
      </c>
      <c r="B904" s="1" t="s">
        <v>9092</v>
      </c>
      <c r="C904" s="1" t="s">
        <v>9093</v>
      </c>
      <c r="D904" s="1" t="s">
        <v>13</v>
      </c>
      <c r="E904" s="1" t="s">
        <v>14</v>
      </c>
      <c r="F904" s="1" t="s">
        <v>9846</v>
      </c>
      <c r="G904">
        <v>544</v>
      </c>
      <c r="H904">
        <v>26783.84</v>
      </c>
      <c r="I904">
        <v>268272.90999999997</v>
      </c>
      <c r="J904" s="1" t="s">
        <v>376</v>
      </c>
      <c r="K904">
        <v>1001600974</v>
      </c>
      <c r="L904" s="1" t="s">
        <v>611</v>
      </c>
      <c r="M904">
        <v>60000</v>
      </c>
      <c r="N904" s="2">
        <v>45833</v>
      </c>
      <c r="O904">
        <f t="shared" si="14"/>
        <v>33216.160000000003</v>
      </c>
      <c r="P904">
        <f>IF(Customer_listing_Active_And_Suspended[[#This Row],[Current Bill]] &lt;= Customer_listing_Active_And_Suspended[[#This Row],[CURRENT PAYMENT]], 0,Customer_listing_Active_And_Suspended[[#This Row],[Current Bill]]-Customer_listing_Active_And_Suspended[[#This Row],[CURRENT PAYMENT]])</f>
        <v>0</v>
      </c>
      <c r="Q904" s="1" t="str" cm="1">
        <f t="array" ref="Q904">_xlfn.SWITCH(TRUE,
H904 = 0, "Suspended",
M904 = 0, "Non Payment",
M904 &gt; H904, "Full Payment",
M904 &lt; H904, "Part Payment"
)</f>
        <v>Full Payment</v>
      </c>
      <c r="R904" s="1" t="str">
        <f>_xlfn.IFNA(VLOOKUP(K904,'ESR-DT Mapping'!A:E,5,0),"MD")</f>
        <v>Esther C. Obi</v>
      </c>
    </row>
    <row r="905" spans="1:18" x14ac:dyDescent="0.25">
      <c r="A905">
        <v>100522797</v>
      </c>
      <c r="B905" s="1" t="s">
        <v>5326</v>
      </c>
      <c r="C905" s="1" t="s">
        <v>5327</v>
      </c>
      <c r="D905" s="1" t="s">
        <v>13</v>
      </c>
      <c r="E905" s="1" t="s">
        <v>14</v>
      </c>
      <c r="F905" s="1" t="s">
        <v>9846</v>
      </c>
      <c r="G905">
        <v>544</v>
      </c>
      <c r="H905">
        <v>26783.84</v>
      </c>
      <c r="I905">
        <v>322801.5</v>
      </c>
      <c r="J905" s="1" t="s">
        <v>376</v>
      </c>
      <c r="K905">
        <v>1001600974</v>
      </c>
      <c r="L905" s="1" t="s">
        <v>611</v>
      </c>
      <c r="N905" s="2">
        <v>45804</v>
      </c>
      <c r="O905">
        <f t="shared" si="14"/>
        <v>0</v>
      </c>
      <c r="P905">
        <f>IF(Customer_listing_Active_And_Suspended[[#This Row],[Current Bill]] &lt;= Customer_listing_Active_And_Suspended[[#This Row],[CURRENT PAYMENT]], 0,Customer_listing_Active_And_Suspended[[#This Row],[Current Bill]]-Customer_listing_Active_And_Suspended[[#This Row],[CURRENT PAYMENT]])</f>
        <v>26783.84</v>
      </c>
      <c r="Q905" s="1" t="str" cm="1">
        <f t="array" ref="Q905">_xlfn.SWITCH(TRUE,
H905 = 0, "Suspended",
M905 = 0, "Non Payment",
M905 &gt; H905, "Full Payment",
M905 &lt; H905, "Part Payment"
)</f>
        <v>Non Payment</v>
      </c>
      <c r="R905" s="1" t="str">
        <f>_xlfn.IFNA(VLOOKUP(K905,'ESR-DT Mapping'!A:E,5,0),"MD")</f>
        <v>Esther C. Obi</v>
      </c>
    </row>
    <row r="906" spans="1:18" x14ac:dyDescent="0.25">
      <c r="A906">
        <v>100540604</v>
      </c>
      <c r="B906" s="1" t="s">
        <v>5296</v>
      </c>
      <c r="C906" s="1" t="s">
        <v>5297</v>
      </c>
      <c r="D906" s="1" t="s">
        <v>13</v>
      </c>
      <c r="E906" s="1" t="s">
        <v>14</v>
      </c>
      <c r="F906" s="1" t="s">
        <v>9846</v>
      </c>
      <c r="G906">
        <v>544</v>
      </c>
      <c r="H906">
        <v>26783.84</v>
      </c>
      <c r="I906">
        <v>938073.9</v>
      </c>
      <c r="J906" s="1" t="s">
        <v>376</v>
      </c>
      <c r="K906">
        <v>1001600974</v>
      </c>
      <c r="L906" s="1" t="s">
        <v>611</v>
      </c>
      <c r="N906" s="2">
        <v>45764</v>
      </c>
      <c r="O906">
        <f t="shared" si="14"/>
        <v>0</v>
      </c>
      <c r="P906">
        <f>IF(Customer_listing_Active_And_Suspended[[#This Row],[Current Bill]] &lt;= Customer_listing_Active_And_Suspended[[#This Row],[CURRENT PAYMENT]], 0,Customer_listing_Active_And_Suspended[[#This Row],[Current Bill]]-Customer_listing_Active_And_Suspended[[#This Row],[CURRENT PAYMENT]])</f>
        <v>26783.84</v>
      </c>
      <c r="Q906" s="1" t="str" cm="1">
        <f t="array" ref="Q906">_xlfn.SWITCH(TRUE,
H906 = 0, "Suspended",
M906 = 0, "Non Payment",
M906 &gt; H906, "Full Payment",
M906 &lt; H906, "Part Payment"
)</f>
        <v>Non Payment</v>
      </c>
      <c r="R906" s="1" t="str">
        <f>_xlfn.IFNA(VLOOKUP(K906,'ESR-DT Mapping'!A:E,5,0),"MD")</f>
        <v>Esther C. Obi</v>
      </c>
    </row>
    <row r="907" spans="1:18" x14ac:dyDescent="0.25">
      <c r="A907">
        <v>102933871</v>
      </c>
      <c r="B907" s="1" t="s">
        <v>8909</v>
      </c>
      <c r="C907" s="1" t="s">
        <v>8910</v>
      </c>
      <c r="D907" s="1" t="s">
        <v>13</v>
      </c>
      <c r="E907" s="1" t="s">
        <v>14</v>
      </c>
      <c r="F907" s="1" t="s">
        <v>9846</v>
      </c>
      <c r="G907">
        <v>544</v>
      </c>
      <c r="H907">
        <v>26783.84</v>
      </c>
      <c r="I907">
        <v>108513.95</v>
      </c>
      <c r="J907" s="1" t="s">
        <v>376</v>
      </c>
      <c r="K907">
        <v>1001600974</v>
      </c>
      <c r="L907" s="1" t="s">
        <v>611</v>
      </c>
      <c r="N907" s="2"/>
      <c r="O907">
        <f t="shared" si="14"/>
        <v>0</v>
      </c>
      <c r="P907">
        <f>IF(Customer_listing_Active_And_Suspended[[#This Row],[Current Bill]] &lt;= Customer_listing_Active_And_Suspended[[#This Row],[CURRENT PAYMENT]], 0,Customer_listing_Active_And_Suspended[[#This Row],[Current Bill]]-Customer_listing_Active_And_Suspended[[#This Row],[CURRENT PAYMENT]])</f>
        <v>26783.84</v>
      </c>
      <c r="Q907" s="1" t="str" cm="1">
        <f t="array" ref="Q907">_xlfn.SWITCH(TRUE,
H907 = 0, "Suspended",
M907 = 0, "Non Payment",
M907 &gt; H907, "Full Payment",
M907 &lt; H907, "Part Payment"
)</f>
        <v>Non Payment</v>
      </c>
      <c r="R907" s="1" t="str">
        <f>_xlfn.IFNA(VLOOKUP(K907,'ESR-DT Mapping'!A:E,5,0),"MD")</f>
        <v>Esther C. Obi</v>
      </c>
    </row>
    <row r="908" spans="1:18" x14ac:dyDescent="0.25">
      <c r="A908">
        <v>100067806</v>
      </c>
      <c r="B908" s="1" t="s">
        <v>1947</v>
      </c>
      <c r="C908" s="1" t="s">
        <v>1948</v>
      </c>
      <c r="D908" s="1" t="s">
        <v>437</v>
      </c>
      <c r="E908" s="1" t="s">
        <v>14</v>
      </c>
      <c r="F908" s="1" t="s">
        <v>9847</v>
      </c>
      <c r="G908">
        <v>0</v>
      </c>
      <c r="H908">
        <v>0</v>
      </c>
      <c r="I908">
        <v>-856.93</v>
      </c>
      <c r="J908" s="1" t="s">
        <v>376</v>
      </c>
      <c r="K908">
        <v>1002049303</v>
      </c>
      <c r="L908" s="1" t="s">
        <v>1949</v>
      </c>
      <c r="N908" s="2"/>
      <c r="O908">
        <f t="shared" si="14"/>
        <v>0</v>
      </c>
      <c r="P908">
        <f>IF(Customer_listing_Active_And_Suspended[[#This Row],[Current Bill]] &lt;= Customer_listing_Active_And_Suspended[[#This Row],[CURRENT PAYMENT]], 0,Customer_listing_Active_And_Suspended[[#This Row],[Current Bill]]-Customer_listing_Active_And_Suspended[[#This Row],[CURRENT PAYMENT]])</f>
        <v>0</v>
      </c>
      <c r="Q908" s="1" t="str" cm="1">
        <f t="array" ref="Q908">_xlfn.SWITCH(TRUE,
H908 = 0, "Suspended",
M908 = 0, "Non Payment",
M908 &gt; H908, "Full Payment",
M908 &lt; H908, "Part Payment"
)</f>
        <v>Suspended</v>
      </c>
      <c r="R908" s="1" t="str">
        <f>_xlfn.IFNA(VLOOKUP(K908,'ESR-DT Mapping'!A:E,5,0),"MD")</f>
        <v>MD</v>
      </c>
    </row>
    <row r="909" spans="1:18" x14ac:dyDescent="0.25">
      <c r="A909">
        <v>101644872</v>
      </c>
      <c r="B909" s="1" t="s">
        <v>2740</v>
      </c>
      <c r="C909" s="1" t="s">
        <v>2741</v>
      </c>
      <c r="D909" s="1" t="s">
        <v>13</v>
      </c>
      <c r="E909" s="1" t="s">
        <v>34</v>
      </c>
      <c r="F909" s="1" t="s">
        <v>9846</v>
      </c>
      <c r="G909">
        <v>0</v>
      </c>
      <c r="H909">
        <v>0</v>
      </c>
      <c r="I909">
        <v>84737.68</v>
      </c>
      <c r="J909" s="1" t="s">
        <v>376</v>
      </c>
      <c r="K909">
        <v>1000282958</v>
      </c>
      <c r="L909" s="1" t="s">
        <v>2113</v>
      </c>
      <c r="N909" s="2"/>
      <c r="O909">
        <f t="shared" si="14"/>
        <v>0</v>
      </c>
      <c r="P909">
        <f>IF(Customer_listing_Active_And_Suspended[[#This Row],[Current Bill]] &lt;= Customer_listing_Active_And_Suspended[[#This Row],[CURRENT PAYMENT]], 0,Customer_listing_Active_And_Suspended[[#This Row],[Current Bill]]-Customer_listing_Active_And_Suspended[[#This Row],[CURRENT PAYMENT]])</f>
        <v>0</v>
      </c>
      <c r="Q909" s="1" t="str" cm="1">
        <f t="array" ref="Q909">_xlfn.SWITCH(TRUE,
H909 = 0, "Suspended",
M909 = 0, "Non Payment",
M909 &gt; H909, "Full Payment",
M909 &lt; H909, "Part Payment"
)</f>
        <v>Suspended</v>
      </c>
      <c r="R909" s="1" t="str">
        <f>_xlfn.IFNA(VLOOKUP(K909,'ESR-DT Mapping'!A:E,5,0),"MD")</f>
        <v>Adetola Macaulay</v>
      </c>
    </row>
    <row r="910" spans="1:18" x14ac:dyDescent="0.25">
      <c r="A910">
        <v>102720581</v>
      </c>
      <c r="B910" s="1" t="s">
        <v>9563</v>
      </c>
      <c r="C910" s="1" t="s">
        <v>9564</v>
      </c>
      <c r="D910" s="1" t="s">
        <v>13</v>
      </c>
      <c r="E910" s="1" t="s">
        <v>34</v>
      </c>
      <c r="F910" s="1" t="s">
        <v>9846</v>
      </c>
      <c r="G910">
        <v>0</v>
      </c>
      <c r="H910">
        <v>0</v>
      </c>
      <c r="I910">
        <v>70701</v>
      </c>
      <c r="J910" s="1" t="s">
        <v>376</v>
      </c>
      <c r="K910">
        <v>1000282958</v>
      </c>
      <c r="L910" s="1" t="s">
        <v>2113</v>
      </c>
      <c r="N910" s="2"/>
      <c r="O910">
        <f t="shared" si="14"/>
        <v>0</v>
      </c>
      <c r="P910">
        <f>IF(Customer_listing_Active_And_Suspended[[#This Row],[Current Bill]] &lt;= Customer_listing_Active_And_Suspended[[#This Row],[CURRENT PAYMENT]], 0,Customer_listing_Active_And_Suspended[[#This Row],[Current Bill]]-Customer_listing_Active_And_Suspended[[#This Row],[CURRENT PAYMENT]])</f>
        <v>0</v>
      </c>
      <c r="Q910" s="1" t="str" cm="1">
        <f t="array" ref="Q910">_xlfn.SWITCH(TRUE,
H910 = 0, "Suspended",
M910 = 0, "Non Payment",
M910 &gt; H910, "Full Payment",
M910 &lt; H910, "Part Payment"
)</f>
        <v>Suspended</v>
      </c>
      <c r="R910" s="1" t="str">
        <f>_xlfn.IFNA(VLOOKUP(K910,'ESR-DT Mapping'!A:E,5,0),"MD")</f>
        <v>Adetola Macaulay</v>
      </c>
    </row>
    <row r="911" spans="1:18" x14ac:dyDescent="0.25">
      <c r="A911">
        <v>101644871</v>
      </c>
      <c r="B911" s="1" t="s">
        <v>2724</v>
      </c>
      <c r="C911" s="1" t="s">
        <v>2725</v>
      </c>
      <c r="D911" s="1" t="s">
        <v>13</v>
      </c>
      <c r="E911" s="1" t="s">
        <v>34</v>
      </c>
      <c r="F911" s="1" t="s">
        <v>9846</v>
      </c>
      <c r="G911">
        <v>0</v>
      </c>
      <c r="H911">
        <v>0</v>
      </c>
      <c r="I911">
        <v>84737.68</v>
      </c>
      <c r="J911" s="1" t="s">
        <v>376</v>
      </c>
      <c r="K911">
        <v>1000282958</v>
      </c>
      <c r="L911" s="1" t="s">
        <v>2113</v>
      </c>
      <c r="N911" s="2"/>
      <c r="O911">
        <f t="shared" si="14"/>
        <v>0</v>
      </c>
      <c r="P911">
        <f>IF(Customer_listing_Active_And_Suspended[[#This Row],[Current Bill]] &lt;= Customer_listing_Active_And_Suspended[[#This Row],[CURRENT PAYMENT]], 0,Customer_listing_Active_And_Suspended[[#This Row],[Current Bill]]-Customer_listing_Active_And_Suspended[[#This Row],[CURRENT PAYMENT]])</f>
        <v>0</v>
      </c>
      <c r="Q911" s="1" t="str" cm="1">
        <f t="array" ref="Q911">_xlfn.SWITCH(TRUE,
H911 = 0, "Suspended",
M911 = 0, "Non Payment",
M911 &gt; H911, "Full Payment",
M911 &lt; H911, "Part Payment"
)</f>
        <v>Suspended</v>
      </c>
      <c r="R911" s="1" t="str">
        <f>_xlfn.IFNA(VLOOKUP(K911,'ESR-DT Mapping'!A:E,5,0),"MD")</f>
        <v>Adetola Macaulay</v>
      </c>
    </row>
    <row r="912" spans="1:18" x14ac:dyDescent="0.25">
      <c r="A912">
        <v>101644885</v>
      </c>
      <c r="B912" s="1" t="s">
        <v>5510</v>
      </c>
      <c r="C912" s="1" t="s">
        <v>5511</v>
      </c>
      <c r="D912" s="1" t="s">
        <v>13</v>
      </c>
      <c r="E912" s="1" t="s">
        <v>34</v>
      </c>
      <c r="F912" s="1" t="s">
        <v>9846</v>
      </c>
      <c r="G912">
        <v>0</v>
      </c>
      <c r="H912">
        <v>0</v>
      </c>
      <c r="I912">
        <v>84737.68</v>
      </c>
      <c r="J912" s="1" t="s">
        <v>376</v>
      </c>
      <c r="K912">
        <v>1000282958</v>
      </c>
      <c r="L912" s="1" t="s">
        <v>2113</v>
      </c>
      <c r="N912" s="2"/>
      <c r="O912">
        <f t="shared" si="14"/>
        <v>0</v>
      </c>
      <c r="P912">
        <f>IF(Customer_listing_Active_And_Suspended[[#This Row],[Current Bill]] &lt;= Customer_listing_Active_And_Suspended[[#This Row],[CURRENT PAYMENT]], 0,Customer_listing_Active_And_Suspended[[#This Row],[Current Bill]]-Customer_listing_Active_And_Suspended[[#This Row],[CURRENT PAYMENT]])</f>
        <v>0</v>
      </c>
      <c r="Q912" s="1" t="str" cm="1">
        <f t="array" ref="Q912">_xlfn.SWITCH(TRUE,
H912 = 0, "Suspended",
M912 = 0, "Non Payment",
M912 &gt; H912, "Full Payment",
M912 &lt; H912, "Part Payment"
)</f>
        <v>Suspended</v>
      </c>
      <c r="R912" s="1" t="str">
        <f>_xlfn.IFNA(VLOOKUP(K912,'ESR-DT Mapping'!A:E,5,0),"MD")</f>
        <v>Adetola Macaulay</v>
      </c>
    </row>
    <row r="913" spans="1:18" x14ac:dyDescent="0.25">
      <c r="A913">
        <v>101645179</v>
      </c>
      <c r="B913" s="1" t="s">
        <v>5528</v>
      </c>
      <c r="C913" s="1" t="s">
        <v>5529</v>
      </c>
      <c r="D913" s="1" t="s">
        <v>13</v>
      </c>
      <c r="E913" s="1" t="s">
        <v>34</v>
      </c>
      <c r="F913" s="1" t="s">
        <v>9846</v>
      </c>
      <c r="G913">
        <v>0</v>
      </c>
      <c r="H913">
        <v>0</v>
      </c>
      <c r="I913">
        <v>84737.68</v>
      </c>
      <c r="J913" s="1" t="s">
        <v>376</v>
      </c>
      <c r="K913">
        <v>1000282958</v>
      </c>
      <c r="L913" s="1" t="s">
        <v>2113</v>
      </c>
      <c r="N913" s="2"/>
      <c r="O913">
        <f t="shared" si="14"/>
        <v>0</v>
      </c>
      <c r="P913">
        <f>IF(Customer_listing_Active_And_Suspended[[#This Row],[Current Bill]] &lt;= Customer_listing_Active_And_Suspended[[#This Row],[CURRENT PAYMENT]], 0,Customer_listing_Active_And_Suspended[[#This Row],[Current Bill]]-Customer_listing_Active_And_Suspended[[#This Row],[CURRENT PAYMENT]])</f>
        <v>0</v>
      </c>
      <c r="Q913" s="1" t="str" cm="1">
        <f t="array" ref="Q913">_xlfn.SWITCH(TRUE,
H913 = 0, "Suspended",
M913 = 0, "Non Payment",
M913 &gt; H913, "Full Payment",
M913 &lt; H913, "Part Payment"
)</f>
        <v>Suspended</v>
      </c>
      <c r="R913" s="1" t="str">
        <f>_xlfn.IFNA(VLOOKUP(K913,'ESR-DT Mapping'!A:E,5,0),"MD")</f>
        <v>Adetola Macaulay</v>
      </c>
    </row>
    <row r="914" spans="1:18" x14ac:dyDescent="0.25">
      <c r="A914">
        <v>100525072</v>
      </c>
      <c r="B914" s="1" t="s">
        <v>7271</v>
      </c>
      <c r="C914" s="1" t="s">
        <v>7272</v>
      </c>
      <c r="D914" s="1" t="s">
        <v>13</v>
      </c>
      <c r="E914" s="1" t="s">
        <v>14</v>
      </c>
      <c r="F914" s="1" t="s">
        <v>9846</v>
      </c>
      <c r="G914">
        <v>544</v>
      </c>
      <c r="H914">
        <v>26783.84</v>
      </c>
      <c r="I914">
        <v>387241.22</v>
      </c>
      <c r="J914" s="1" t="s">
        <v>376</v>
      </c>
      <c r="K914">
        <v>1000282958</v>
      </c>
      <c r="L914" s="1" t="s">
        <v>2113</v>
      </c>
      <c r="M914">
        <v>20001</v>
      </c>
      <c r="N914" s="2">
        <v>45831</v>
      </c>
      <c r="O914">
        <f t="shared" si="14"/>
        <v>0</v>
      </c>
      <c r="P914">
        <f>IF(Customer_listing_Active_And_Suspended[[#This Row],[Current Bill]] &lt;= Customer_listing_Active_And_Suspended[[#This Row],[CURRENT PAYMENT]], 0,Customer_listing_Active_And_Suspended[[#This Row],[Current Bill]]-Customer_listing_Active_And_Suspended[[#This Row],[CURRENT PAYMENT]])</f>
        <v>6782.84</v>
      </c>
      <c r="Q914" s="1" t="str" cm="1">
        <f t="array" ref="Q914">_xlfn.SWITCH(TRUE,
H914 = 0, "Suspended",
M914 = 0, "Non Payment",
M914 &gt; H914, "Full Payment",
M914 &lt; H914, "Part Payment"
)</f>
        <v>Part Payment</v>
      </c>
      <c r="R914" s="1" t="str">
        <f>_xlfn.IFNA(VLOOKUP(K914,'ESR-DT Mapping'!A:E,5,0),"MD")</f>
        <v>Adetola Macaulay</v>
      </c>
    </row>
    <row r="915" spans="1:18" x14ac:dyDescent="0.25">
      <c r="A915">
        <v>101644877</v>
      </c>
      <c r="B915" s="1" t="s">
        <v>3006</v>
      </c>
      <c r="C915" s="1" t="s">
        <v>3007</v>
      </c>
      <c r="D915" s="1" t="s">
        <v>13</v>
      </c>
      <c r="E915" s="1" t="s">
        <v>34</v>
      </c>
      <c r="F915" s="1" t="s">
        <v>9846</v>
      </c>
      <c r="G915">
        <v>0</v>
      </c>
      <c r="H915">
        <v>0</v>
      </c>
      <c r="I915">
        <v>84737.68</v>
      </c>
      <c r="J915" s="1" t="s">
        <v>376</v>
      </c>
      <c r="K915">
        <v>1000282958</v>
      </c>
      <c r="L915" s="1" t="s">
        <v>2113</v>
      </c>
      <c r="N915" s="2"/>
      <c r="O915">
        <f t="shared" si="14"/>
        <v>0</v>
      </c>
      <c r="P915">
        <f>IF(Customer_listing_Active_And_Suspended[[#This Row],[Current Bill]] &lt;= Customer_listing_Active_And_Suspended[[#This Row],[CURRENT PAYMENT]], 0,Customer_listing_Active_And_Suspended[[#This Row],[Current Bill]]-Customer_listing_Active_And_Suspended[[#This Row],[CURRENT PAYMENT]])</f>
        <v>0</v>
      </c>
      <c r="Q915" s="1" t="str" cm="1">
        <f t="array" ref="Q915">_xlfn.SWITCH(TRUE,
H915 = 0, "Suspended",
M915 = 0, "Non Payment",
M915 &gt; H915, "Full Payment",
M915 &lt; H915, "Part Payment"
)</f>
        <v>Suspended</v>
      </c>
      <c r="R915" s="1" t="str">
        <f>_xlfn.IFNA(VLOOKUP(K915,'ESR-DT Mapping'!A:E,5,0),"MD")</f>
        <v>Adetola Macaulay</v>
      </c>
    </row>
    <row r="916" spans="1:18" x14ac:dyDescent="0.25">
      <c r="A916">
        <v>100525235</v>
      </c>
      <c r="B916" s="1" t="s">
        <v>3006</v>
      </c>
      <c r="C916" s="1" t="s">
        <v>8482</v>
      </c>
      <c r="D916" s="1" t="s">
        <v>13</v>
      </c>
      <c r="E916" s="1" t="s">
        <v>14</v>
      </c>
      <c r="F916" s="1" t="s">
        <v>9846</v>
      </c>
      <c r="G916">
        <v>544</v>
      </c>
      <c r="H916">
        <v>26783.84</v>
      </c>
      <c r="I916">
        <v>303903.35999999999</v>
      </c>
      <c r="J916" s="1" t="s">
        <v>376</v>
      </c>
      <c r="K916">
        <v>1000282958</v>
      </c>
      <c r="L916" s="1" t="s">
        <v>2113</v>
      </c>
      <c r="M916">
        <v>27000</v>
      </c>
      <c r="N916" s="2">
        <v>45831</v>
      </c>
      <c r="O916">
        <f t="shared" si="14"/>
        <v>216.15999999999985</v>
      </c>
      <c r="P916">
        <f>IF(Customer_listing_Active_And_Suspended[[#This Row],[Current Bill]] &lt;= Customer_listing_Active_And_Suspended[[#This Row],[CURRENT PAYMENT]], 0,Customer_listing_Active_And_Suspended[[#This Row],[Current Bill]]-Customer_listing_Active_And_Suspended[[#This Row],[CURRENT PAYMENT]])</f>
        <v>0</v>
      </c>
      <c r="Q916" s="1" t="str" cm="1">
        <f t="array" ref="Q916">_xlfn.SWITCH(TRUE,
H916 = 0, "Suspended",
M916 = 0, "Non Payment",
M916 &gt; H916, "Full Payment",
M916 &lt; H916, "Part Payment"
)</f>
        <v>Full Payment</v>
      </c>
      <c r="R916" s="1" t="str">
        <f>_xlfn.IFNA(VLOOKUP(K916,'ESR-DT Mapping'!A:E,5,0),"MD")</f>
        <v>Adetola Macaulay</v>
      </c>
    </row>
    <row r="917" spans="1:18" x14ac:dyDescent="0.25">
      <c r="A917">
        <v>101708686</v>
      </c>
      <c r="B917" s="1" t="s">
        <v>7269</v>
      </c>
      <c r="C917" s="1" t="s">
        <v>7270</v>
      </c>
      <c r="D917" s="1" t="s">
        <v>13</v>
      </c>
      <c r="E917" s="1" t="s">
        <v>14</v>
      </c>
      <c r="F917" s="1" t="s">
        <v>9846</v>
      </c>
      <c r="G917">
        <v>544</v>
      </c>
      <c r="H917">
        <v>26783.84</v>
      </c>
      <c r="I917">
        <v>402334.28</v>
      </c>
      <c r="J917" s="1" t="s">
        <v>376</v>
      </c>
      <c r="K917">
        <v>1000282958</v>
      </c>
      <c r="L917" s="1" t="s">
        <v>2113</v>
      </c>
      <c r="M917">
        <v>48000</v>
      </c>
      <c r="N917" s="2">
        <v>45831</v>
      </c>
      <c r="O917">
        <f t="shared" si="14"/>
        <v>21216.16</v>
      </c>
      <c r="P917">
        <f>IF(Customer_listing_Active_And_Suspended[[#This Row],[Current Bill]] &lt;= Customer_listing_Active_And_Suspended[[#This Row],[CURRENT PAYMENT]], 0,Customer_listing_Active_And_Suspended[[#This Row],[Current Bill]]-Customer_listing_Active_And_Suspended[[#This Row],[CURRENT PAYMENT]])</f>
        <v>0</v>
      </c>
      <c r="Q917" s="1" t="str" cm="1">
        <f t="array" ref="Q917">_xlfn.SWITCH(TRUE,
H917 = 0, "Suspended",
M917 = 0, "Non Payment",
M917 &gt; H917, "Full Payment",
M917 &lt; H917, "Part Payment"
)</f>
        <v>Full Payment</v>
      </c>
      <c r="R917" s="1" t="str">
        <f>_xlfn.IFNA(VLOOKUP(K917,'ESR-DT Mapping'!A:E,5,0),"MD")</f>
        <v>Adetola Macaulay</v>
      </c>
    </row>
    <row r="918" spans="1:18" x14ac:dyDescent="0.25">
      <c r="A918">
        <v>101644874</v>
      </c>
      <c r="B918" s="1" t="s">
        <v>7269</v>
      </c>
      <c r="C918" s="1" t="s">
        <v>7270</v>
      </c>
      <c r="D918" s="1" t="s">
        <v>13</v>
      </c>
      <c r="E918" s="1" t="s">
        <v>14</v>
      </c>
      <c r="F918" s="1" t="s">
        <v>9846</v>
      </c>
      <c r="G918">
        <v>544</v>
      </c>
      <c r="H918">
        <v>26783.84</v>
      </c>
      <c r="I918">
        <v>244985.61</v>
      </c>
      <c r="J918" s="1" t="s">
        <v>376</v>
      </c>
      <c r="K918">
        <v>1000282958</v>
      </c>
      <c r="L918" s="1" t="s">
        <v>2113</v>
      </c>
      <c r="M918">
        <v>30000</v>
      </c>
      <c r="N918" s="2">
        <v>45831</v>
      </c>
      <c r="O918">
        <f t="shared" si="14"/>
        <v>3216.16</v>
      </c>
      <c r="P918">
        <f>IF(Customer_listing_Active_And_Suspended[[#This Row],[Current Bill]] &lt;= Customer_listing_Active_And_Suspended[[#This Row],[CURRENT PAYMENT]], 0,Customer_listing_Active_And_Suspended[[#This Row],[Current Bill]]-Customer_listing_Active_And_Suspended[[#This Row],[CURRENT PAYMENT]])</f>
        <v>0</v>
      </c>
      <c r="Q918" s="1" t="str" cm="1">
        <f t="array" ref="Q918">_xlfn.SWITCH(TRUE,
H918 = 0, "Suspended",
M918 = 0, "Non Payment",
M918 &gt; H918, "Full Payment",
M918 &lt; H918, "Part Payment"
)</f>
        <v>Full Payment</v>
      </c>
      <c r="R918" s="1" t="str">
        <f>_xlfn.IFNA(VLOOKUP(K918,'ESR-DT Mapping'!A:E,5,0),"MD")</f>
        <v>Adetola Macaulay</v>
      </c>
    </row>
    <row r="919" spans="1:18" x14ac:dyDescent="0.25">
      <c r="A919">
        <v>100522886</v>
      </c>
      <c r="B919" s="1" t="s">
        <v>7269</v>
      </c>
      <c r="C919" s="1" t="s">
        <v>7275</v>
      </c>
      <c r="D919" s="1" t="s">
        <v>13</v>
      </c>
      <c r="E919" s="1" t="s">
        <v>14</v>
      </c>
      <c r="F919" s="1" t="s">
        <v>9846</v>
      </c>
      <c r="G919">
        <v>544</v>
      </c>
      <c r="H919">
        <v>26783.84</v>
      </c>
      <c r="I919">
        <v>174302.36</v>
      </c>
      <c r="J919" s="1" t="s">
        <v>376</v>
      </c>
      <c r="K919">
        <v>1000282958</v>
      </c>
      <c r="L919" s="1" t="s">
        <v>2113</v>
      </c>
      <c r="M919">
        <v>30000</v>
      </c>
      <c r="N919" s="2">
        <v>45831</v>
      </c>
      <c r="O919">
        <f t="shared" si="14"/>
        <v>3216.16</v>
      </c>
      <c r="P919">
        <f>IF(Customer_listing_Active_And_Suspended[[#This Row],[Current Bill]] &lt;= Customer_listing_Active_And_Suspended[[#This Row],[CURRENT PAYMENT]], 0,Customer_listing_Active_And_Suspended[[#This Row],[Current Bill]]-Customer_listing_Active_And_Suspended[[#This Row],[CURRENT PAYMENT]])</f>
        <v>0</v>
      </c>
      <c r="Q919" s="1" t="str" cm="1">
        <f t="array" ref="Q919">_xlfn.SWITCH(TRUE,
H919 = 0, "Suspended",
M919 = 0, "Non Payment",
M919 &gt; H919, "Full Payment",
M919 &lt; H919, "Part Payment"
)</f>
        <v>Full Payment</v>
      </c>
      <c r="R919" s="1" t="str">
        <f>_xlfn.IFNA(VLOOKUP(K919,'ESR-DT Mapping'!A:E,5,0),"MD")</f>
        <v>Adetola Macaulay</v>
      </c>
    </row>
    <row r="920" spans="1:18" x14ac:dyDescent="0.25">
      <c r="A920">
        <v>100067862</v>
      </c>
      <c r="B920" s="1" t="s">
        <v>2111</v>
      </c>
      <c r="C920" s="1" t="s">
        <v>2112</v>
      </c>
      <c r="D920" s="1" t="s">
        <v>437</v>
      </c>
      <c r="E920" s="1" t="s">
        <v>14</v>
      </c>
      <c r="F920" s="1" t="s">
        <v>9847</v>
      </c>
      <c r="G920">
        <v>878</v>
      </c>
      <c r="H920">
        <v>50411.03</v>
      </c>
      <c r="I920">
        <v>50404.81</v>
      </c>
      <c r="J920" s="1" t="s">
        <v>376</v>
      </c>
      <c r="K920">
        <v>1000282958</v>
      </c>
      <c r="L920" s="1" t="s">
        <v>2113</v>
      </c>
      <c r="N920" s="2"/>
      <c r="O920">
        <f t="shared" si="14"/>
        <v>0</v>
      </c>
      <c r="P920">
        <f>IF(Customer_listing_Active_And_Suspended[[#This Row],[Current Bill]] &lt;= Customer_listing_Active_And_Suspended[[#This Row],[CURRENT PAYMENT]], 0,Customer_listing_Active_And_Suspended[[#This Row],[Current Bill]]-Customer_listing_Active_And_Suspended[[#This Row],[CURRENT PAYMENT]])</f>
        <v>50411.03</v>
      </c>
      <c r="Q920" s="1" t="str" cm="1">
        <f t="array" ref="Q920">_xlfn.SWITCH(TRUE,
H920 = 0, "Suspended",
M920 = 0, "Non Payment",
M920 &gt; H920, "Full Payment",
M920 &lt; H920, "Part Payment"
)</f>
        <v>Non Payment</v>
      </c>
      <c r="R920" s="1" t="str">
        <f>_xlfn.IFNA(VLOOKUP(K920,'ESR-DT Mapping'!A:E,5,0),"MD")</f>
        <v>Adetola Macaulay</v>
      </c>
    </row>
    <row r="921" spans="1:18" x14ac:dyDescent="0.25">
      <c r="A921">
        <v>100539275</v>
      </c>
      <c r="B921" s="1" t="s">
        <v>7971</v>
      </c>
      <c r="C921" s="1" t="s">
        <v>7972</v>
      </c>
      <c r="D921" s="1" t="s">
        <v>13</v>
      </c>
      <c r="E921" s="1" t="s">
        <v>34</v>
      </c>
      <c r="F921" s="1" t="s">
        <v>9846</v>
      </c>
      <c r="G921">
        <v>0</v>
      </c>
      <c r="H921">
        <v>0</v>
      </c>
      <c r="I921">
        <v>661245.15</v>
      </c>
      <c r="J921" s="1" t="s">
        <v>376</v>
      </c>
      <c r="K921">
        <v>1000282958</v>
      </c>
      <c r="L921" s="1" t="s">
        <v>2113</v>
      </c>
      <c r="N921" s="2"/>
      <c r="O921">
        <f t="shared" si="14"/>
        <v>0</v>
      </c>
      <c r="P921">
        <f>IF(Customer_listing_Active_And_Suspended[[#This Row],[Current Bill]] &lt;= Customer_listing_Active_And_Suspended[[#This Row],[CURRENT PAYMENT]], 0,Customer_listing_Active_And_Suspended[[#This Row],[Current Bill]]-Customer_listing_Active_And_Suspended[[#This Row],[CURRENT PAYMENT]])</f>
        <v>0</v>
      </c>
      <c r="Q921" s="1" t="str" cm="1">
        <f t="array" ref="Q921">_xlfn.SWITCH(TRUE,
H921 = 0, "Suspended",
M921 = 0, "Non Payment",
M921 &gt; H921, "Full Payment",
M921 &lt; H921, "Part Payment"
)</f>
        <v>Suspended</v>
      </c>
      <c r="R921" s="1" t="str">
        <f>_xlfn.IFNA(VLOOKUP(K921,'ESR-DT Mapping'!A:E,5,0),"MD")</f>
        <v>Adetola Macaulay</v>
      </c>
    </row>
    <row r="922" spans="1:18" x14ac:dyDescent="0.25">
      <c r="A922">
        <v>100537766</v>
      </c>
      <c r="B922" s="1" t="s">
        <v>3008</v>
      </c>
      <c r="C922" s="1" t="s">
        <v>3009</v>
      </c>
      <c r="D922" s="1" t="s">
        <v>13</v>
      </c>
      <c r="E922" s="1" t="s">
        <v>34</v>
      </c>
      <c r="F922" s="1" t="s">
        <v>9846</v>
      </c>
      <c r="G922">
        <v>0</v>
      </c>
      <c r="H922">
        <v>0</v>
      </c>
      <c r="I922">
        <v>884670.22</v>
      </c>
      <c r="J922" s="1" t="s">
        <v>376</v>
      </c>
      <c r="K922">
        <v>1000282958</v>
      </c>
      <c r="L922" s="1" t="s">
        <v>2113</v>
      </c>
      <c r="N922" s="2"/>
      <c r="O922">
        <f t="shared" si="14"/>
        <v>0</v>
      </c>
      <c r="P922">
        <f>IF(Customer_listing_Active_And_Suspended[[#This Row],[Current Bill]] &lt;= Customer_listing_Active_And_Suspended[[#This Row],[CURRENT PAYMENT]], 0,Customer_listing_Active_And_Suspended[[#This Row],[Current Bill]]-Customer_listing_Active_And_Suspended[[#This Row],[CURRENT PAYMENT]])</f>
        <v>0</v>
      </c>
      <c r="Q922" s="1" t="str" cm="1">
        <f t="array" ref="Q922">_xlfn.SWITCH(TRUE,
H922 = 0, "Suspended",
M922 = 0, "Non Payment",
M922 &gt; H922, "Full Payment",
M922 &lt; H922, "Part Payment"
)</f>
        <v>Suspended</v>
      </c>
      <c r="R922" s="1" t="str">
        <f>_xlfn.IFNA(VLOOKUP(K922,'ESR-DT Mapping'!A:E,5,0),"MD")</f>
        <v>Adetola Macaulay</v>
      </c>
    </row>
    <row r="923" spans="1:18" x14ac:dyDescent="0.25">
      <c r="A923">
        <v>100525394</v>
      </c>
      <c r="B923" s="1" t="s">
        <v>7276</v>
      </c>
      <c r="C923" s="1" t="s">
        <v>7277</v>
      </c>
      <c r="D923" s="1" t="s">
        <v>13</v>
      </c>
      <c r="E923" s="1" t="s">
        <v>14</v>
      </c>
      <c r="F923" s="1" t="s">
        <v>9846</v>
      </c>
      <c r="G923">
        <v>544</v>
      </c>
      <c r="H923">
        <v>26783.84</v>
      </c>
      <c r="I923">
        <v>1278538.6200000001</v>
      </c>
      <c r="J923" s="1" t="s">
        <v>376</v>
      </c>
      <c r="K923">
        <v>1000282958</v>
      </c>
      <c r="L923" s="1" t="s">
        <v>2113</v>
      </c>
      <c r="M923">
        <v>15000</v>
      </c>
      <c r="N923" s="2">
        <v>45831</v>
      </c>
      <c r="O923">
        <f t="shared" si="14"/>
        <v>0</v>
      </c>
      <c r="P923">
        <f>IF(Customer_listing_Active_And_Suspended[[#This Row],[Current Bill]] &lt;= Customer_listing_Active_And_Suspended[[#This Row],[CURRENT PAYMENT]], 0,Customer_listing_Active_And_Suspended[[#This Row],[Current Bill]]-Customer_listing_Active_And_Suspended[[#This Row],[CURRENT PAYMENT]])</f>
        <v>11783.84</v>
      </c>
      <c r="Q923" s="1" t="str" cm="1">
        <f t="array" ref="Q923">_xlfn.SWITCH(TRUE,
H923 = 0, "Suspended",
M923 = 0, "Non Payment",
M923 &gt; H923, "Full Payment",
M923 &lt; H923, "Part Payment"
)</f>
        <v>Part Payment</v>
      </c>
      <c r="R923" s="1" t="str">
        <f>_xlfn.IFNA(VLOOKUP(K923,'ESR-DT Mapping'!A:E,5,0),"MD")</f>
        <v>Adetola Macaulay</v>
      </c>
    </row>
    <row r="924" spans="1:18" x14ac:dyDescent="0.25">
      <c r="A924">
        <v>100524615</v>
      </c>
      <c r="B924" s="1" t="s">
        <v>7273</v>
      </c>
      <c r="C924" s="1" t="s">
        <v>7274</v>
      </c>
      <c r="D924" s="1" t="s">
        <v>13</v>
      </c>
      <c r="E924" s="1" t="s">
        <v>14</v>
      </c>
      <c r="F924" s="1" t="s">
        <v>9846</v>
      </c>
      <c r="G924">
        <v>544</v>
      </c>
      <c r="H924">
        <v>26783.84</v>
      </c>
      <c r="I924">
        <v>997307.94</v>
      </c>
      <c r="J924" s="1" t="s">
        <v>376</v>
      </c>
      <c r="K924">
        <v>1000282958</v>
      </c>
      <c r="L924" s="1" t="s">
        <v>2113</v>
      </c>
      <c r="N924" s="2">
        <v>45772</v>
      </c>
      <c r="O924">
        <f t="shared" si="14"/>
        <v>0</v>
      </c>
      <c r="P924">
        <f>IF(Customer_listing_Active_And_Suspended[[#This Row],[Current Bill]] &lt;= Customer_listing_Active_And_Suspended[[#This Row],[CURRENT PAYMENT]], 0,Customer_listing_Active_And_Suspended[[#This Row],[Current Bill]]-Customer_listing_Active_And_Suspended[[#This Row],[CURRENT PAYMENT]])</f>
        <v>26783.84</v>
      </c>
      <c r="Q924" s="1" t="str" cm="1">
        <f t="array" ref="Q924">_xlfn.SWITCH(TRUE,
H924 = 0, "Suspended",
M924 = 0, "Non Payment",
M924 &gt; H924, "Full Payment",
M924 &lt; H924, "Part Payment"
)</f>
        <v>Non Payment</v>
      </c>
      <c r="R924" s="1" t="str">
        <f>_xlfn.IFNA(VLOOKUP(K924,'ESR-DT Mapping'!A:E,5,0),"MD")</f>
        <v>Adetola Macaulay</v>
      </c>
    </row>
    <row r="925" spans="1:18" x14ac:dyDescent="0.25">
      <c r="A925">
        <v>101644875</v>
      </c>
      <c r="B925" s="1" t="s">
        <v>3004</v>
      </c>
      <c r="C925" s="1" t="s">
        <v>3005</v>
      </c>
      <c r="D925" s="1" t="s">
        <v>13</v>
      </c>
      <c r="E925" s="1" t="s">
        <v>34</v>
      </c>
      <c r="F925" s="1" t="s">
        <v>9846</v>
      </c>
      <c r="G925">
        <v>0</v>
      </c>
      <c r="H925">
        <v>0</v>
      </c>
      <c r="I925">
        <v>84737.68</v>
      </c>
      <c r="J925" s="1" t="s">
        <v>376</v>
      </c>
      <c r="K925">
        <v>1000282958</v>
      </c>
      <c r="L925" s="1" t="s">
        <v>2113</v>
      </c>
      <c r="N925" s="2"/>
      <c r="O925">
        <f t="shared" si="14"/>
        <v>0</v>
      </c>
      <c r="P925">
        <f>IF(Customer_listing_Active_And_Suspended[[#This Row],[Current Bill]] &lt;= Customer_listing_Active_And_Suspended[[#This Row],[CURRENT PAYMENT]], 0,Customer_listing_Active_And_Suspended[[#This Row],[Current Bill]]-Customer_listing_Active_And_Suspended[[#This Row],[CURRENT PAYMENT]])</f>
        <v>0</v>
      </c>
      <c r="Q925" s="1" t="str" cm="1">
        <f t="array" ref="Q925">_xlfn.SWITCH(TRUE,
H925 = 0, "Suspended",
M925 = 0, "Non Payment",
M925 &gt; H925, "Full Payment",
M925 &lt; H925, "Part Payment"
)</f>
        <v>Suspended</v>
      </c>
      <c r="R925" s="1" t="str">
        <f>_xlfn.IFNA(VLOOKUP(K925,'ESR-DT Mapping'!A:E,5,0),"MD")</f>
        <v>Adetola Macaulay</v>
      </c>
    </row>
    <row r="926" spans="1:18" x14ac:dyDescent="0.25">
      <c r="A926">
        <v>100524770</v>
      </c>
      <c r="B926" s="1" t="s">
        <v>3004</v>
      </c>
      <c r="C926" s="1" t="s">
        <v>3005</v>
      </c>
      <c r="D926" s="1" t="s">
        <v>13</v>
      </c>
      <c r="E926" s="1" t="s">
        <v>14</v>
      </c>
      <c r="F926" s="1" t="s">
        <v>9846</v>
      </c>
      <c r="G926">
        <v>544</v>
      </c>
      <c r="H926">
        <v>26783.84</v>
      </c>
      <c r="I926">
        <v>177932.69</v>
      </c>
      <c r="J926" s="1" t="s">
        <v>376</v>
      </c>
      <c r="K926">
        <v>1000282958</v>
      </c>
      <c r="L926" s="1" t="s">
        <v>2113</v>
      </c>
      <c r="M926">
        <v>30000</v>
      </c>
      <c r="N926" s="2">
        <v>45831</v>
      </c>
      <c r="O926">
        <f t="shared" si="14"/>
        <v>3216.16</v>
      </c>
      <c r="P926">
        <f>IF(Customer_listing_Active_And_Suspended[[#This Row],[Current Bill]] &lt;= Customer_listing_Active_And_Suspended[[#This Row],[CURRENT PAYMENT]], 0,Customer_listing_Active_And_Suspended[[#This Row],[Current Bill]]-Customer_listing_Active_And_Suspended[[#This Row],[CURRENT PAYMENT]])</f>
        <v>0</v>
      </c>
      <c r="Q926" s="1" t="str" cm="1">
        <f t="array" ref="Q926">_xlfn.SWITCH(TRUE,
H926 = 0, "Suspended",
M926 = 0, "Non Payment",
M926 &gt; H926, "Full Payment",
M926 &lt; H926, "Part Payment"
)</f>
        <v>Full Payment</v>
      </c>
      <c r="R926" s="1" t="str">
        <f>_xlfn.IFNA(VLOOKUP(K926,'ESR-DT Mapping'!A:E,5,0),"MD")</f>
        <v>Adetola Macaulay</v>
      </c>
    </row>
    <row r="927" spans="1:18" x14ac:dyDescent="0.25">
      <c r="A927">
        <v>102791024</v>
      </c>
      <c r="B927" s="1" t="s">
        <v>2506</v>
      </c>
      <c r="C927" s="1" t="s">
        <v>2507</v>
      </c>
      <c r="D927" s="1" t="s">
        <v>13</v>
      </c>
      <c r="E927" s="1" t="s">
        <v>14</v>
      </c>
      <c r="F927" s="1" t="s">
        <v>9846</v>
      </c>
      <c r="G927">
        <v>544</v>
      </c>
      <c r="H927">
        <v>26783.84</v>
      </c>
      <c r="I927">
        <v>55668.19</v>
      </c>
      <c r="J927" s="1" t="s">
        <v>376</v>
      </c>
      <c r="K927">
        <v>1001951906</v>
      </c>
      <c r="L927" s="1" t="s">
        <v>2083</v>
      </c>
      <c r="M927">
        <v>26000</v>
      </c>
      <c r="N927" s="2">
        <v>45833</v>
      </c>
      <c r="O927">
        <f t="shared" si="14"/>
        <v>0</v>
      </c>
      <c r="P927">
        <f>IF(Customer_listing_Active_And_Suspended[[#This Row],[Current Bill]] &lt;= Customer_listing_Active_And_Suspended[[#This Row],[CURRENT PAYMENT]], 0,Customer_listing_Active_And_Suspended[[#This Row],[Current Bill]]-Customer_listing_Active_And_Suspended[[#This Row],[CURRENT PAYMENT]])</f>
        <v>783.84000000000015</v>
      </c>
      <c r="Q927" s="1" t="str" cm="1">
        <f t="array" ref="Q927">_xlfn.SWITCH(TRUE,
H927 = 0, "Suspended",
M927 = 0, "Non Payment",
M927 &gt; H927, "Full Payment",
M927 &lt; H927, "Part Payment"
)</f>
        <v>Part Payment</v>
      </c>
      <c r="R927" s="1" t="str">
        <f>_xlfn.IFNA(VLOOKUP(K927,'ESR-DT Mapping'!A:E,5,0),"MD")</f>
        <v>Nnamdi Nzekwe</v>
      </c>
    </row>
    <row r="928" spans="1:18" x14ac:dyDescent="0.25">
      <c r="A928">
        <v>102413800</v>
      </c>
      <c r="B928" s="1" t="s">
        <v>2508</v>
      </c>
      <c r="C928" s="1" t="s">
        <v>2509</v>
      </c>
      <c r="D928" s="1" t="s">
        <v>13</v>
      </c>
      <c r="E928" s="1" t="s">
        <v>14</v>
      </c>
      <c r="F928" s="1" t="s">
        <v>9846</v>
      </c>
      <c r="G928">
        <v>544</v>
      </c>
      <c r="H928">
        <v>26783.84</v>
      </c>
      <c r="I928">
        <v>280491.81</v>
      </c>
      <c r="J928" s="1" t="s">
        <v>376</v>
      </c>
      <c r="K928">
        <v>1001951906</v>
      </c>
      <c r="L928" s="1" t="s">
        <v>2083</v>
      </c>
      <c r="N928" s="2">
        <v>43755</v>
      </c>
      <c r="O928">
        <f t="shared" si="14"/>
        <v>0</v>
      </c>
      <c r="P928">
        <f>IF(Customer_listing_Active_And_Suspended[[#This Row],[Current Bill]] &lt;= Customer_listing_Active_And_Suspended[[#This Row],[CURRENT PAYMENT]], 0,Customer_listing_Active_And_Suspended[[#This Row],[Current Bill]]-Customer_listing_Active_And_Suspended[[#This Row],[CURRENT PAYMENT]])</f>
        <v>26783.84</v>
      </c>
      <c r="Q928" s="1" t="str" cm="1">
        <f t="array" ref="Q928">_xlfn.SWITCH(TRUE,
H928 = 0, "Suspended",
M928 = 0, "Non Payment",
M928 &gt; H928, "Full Payment",
M928 &lt; H928, "Part Payment"
)</f>
        <v>Non Payment</v>
      </c>
      <c r="R928" s="1" t="str">
        <f>_xlfn.IFNA(VLOOKUP(K928,'ESR-DT Mapping'!A:E,5,0),"MD")</f>
        <v>Nnamdi Nzekwe</v>
      </c>
    </row>
    <row r="929" spans="1:18" x14ac:dyDescent="0.25">
      <c r="A929">
        <v>100067833</v>
      </c>
      <c r="B929" s="1" t="s">
        <v>2498</v>
      </c>
      <c r="C929" s="1" t="s">
        <v>7767</v>
      </c>
      <c r="D929" s="1" t="s">
        <v>437</v>
      </c>
      <c r="E929" s="1" t="s">
        <v>14</v>
      </c>
      <c r="F929" s="1" t="s">
        <v>9847</v>
      </c>
      <c r="G929">
        <v>1206</v>
      </c>
      <c r="H929">
        <v>69243.39</v>
      </c>
      <c r="I929">
        <v>69243.61</v>
      </c>
      <c r="J929" s="1" t="s">
        <v>376</v>
      </c>
      <c r="K929">
        <v>1001951906</v>
      </c>
      <c r="L929" s="1" t="s">
        <v>2083</v>
      </c>
      <c r="N929" s="2"/>
      <c r="O929">
        <f t="shared" si="14"/>
        <v>0</v>
      </c>
      <c r="P929">
        <f>IF(Customer_listing_Active_And_Suspended[[#This Row],[Current Bill]] &lt;= Customer_listing_Active_And_Suspended[[#This Row],[CURRENT PAYMENT]], 0,Customer_listing_Active_And_Suspended[[#This Row],[Current Bill]]-Customer_listing_Active_And_Suspended[[#This Row],[CURRENT PAYMENT]])</f>
        <v>69243.39</v>
      </c>
      <c r="Q929" s="1" t="str" cm="1">
        <f t="array" ref="Q929">_xlfn.SWITCH(TRUE,
H929 = 0, "Suspended",
M929 = 0, "Non Payment",
M929 &gt; H929, "Full Payment",
M929 &lt; H929, "Part Payment"
)</f>
        <v>Non Payment</v>
      </c>
      <c r="R929" s="1" t="str">
        <f>_xlfn.IFNA(VLOOKUP(K929,'ESR-DT Mapping'!A:E,5,0),"MD")</f>
        <v>Nnamdi Nzekwe</v>
      </c>
    </row>
    <row r="930" spans="1:18" x14ac:dyDescent="0.25">
      <c r="A930">
        <v>102191569</v>
      </c>
      <c r="B930" s="1" t="s">
        <v>2504</v>
      </c>
      <c r="C930" s="1" t="s">
        <v>2505</v>
      </c>
      <c r="D930" s="1" t="s">
        <v>13</v>
      </c>
      <c r="E930" s="1" t="s">
        <v>14</v>
      </c>
      <c r="F930" s="1" t="s">
        <v>9846</v>
      </c>
      <c r="G930">
        <v>544</v>
      </c>
      <c r="H930">
        <v>26783.84</v>
      </c>
      <c r="I930">
        <v>280491.81</v>
      </c>
      <c r="J930" s="1" t="s">
        <v>376</v>
      </c>
      <c r="K930">
        <v>1001951906</v>
      </c>
      <c r="L930" s="1" t="s">
        <v>2083</v>
      </c>
      <c r="N930" s="2">
        <v>44513</v>
      </c>
      <c r="O930">
        <f t="shared" si="14"/>
        <v>0</v>
      </c>
      <c r="P930">
        <f>IF(Customer_listing_Active_And_Suspended[[#This Row],[Current Bill]] &lt;= Customer_listing_Active_And_Suspended[[#This Row],[CURRENT PAYMENT]], 0,Customer_listing_Active_And_Suspended[[#This Row],[Current Bill]]-Customer_listing_Active_And_Suspended[[#This Row],[CURRENT PAYMENT]])</f>
        <v>26783.84</v>
      </c>
      <c r="Q930" s="1" t="str" cm="1">
        <f t="array" ref="Q930">_xlfn.SWITCH(TRUE,
H930 = 0, "Suspended",
M930 = 0, "Non Payment",
M930 &gt; H930, "Full Payment",
M930 &lt; H930, "Part Payment"
)</f>
        <v>Non Payment</v>
      </c>
      <c r="R930" s="1" t="str">
        <f>_xlfn.IFNA(VLOOKUP(K930,'ESR-DT Mapping'!A:E,5,0),"MD")</f>
        <v>Nnamdi Nzekwe</v>
      </c>
    </row>
    <row r="931" spans="1:18" x14ac:dyDescent="0.25">
      <c r="A931">
        <v>100954116</v>
      </c>
      <c r="B931" s="1" t="s">
        <v>2306</v>
      </c>
      <c r="C931" s="1" t="s">
        <v>2307</v>
      </c>
      <c r="D931" s="1" t="s">
        <v>13</v>
      </c>
      <c r="E931" s="1" t="s">
        <v>34</v>
      </c>
      <c r="F931" s="1" t="s">
        <v>9846</v>
      </c>
      <c r="G931">
        <v>0</v>
      </c>
      <c r="H931">
        <v>0</v>
      </c>
      <c r="I931">
        <v>182146.95</v>
      </c>
      <c r="J931" s="1" t="s">
        <v>376</v>
      </c>
      <c r="K931">
        <v>1001951906</v>
      </c>
      <c r="L931" s="1" t="s">
        <v>2083</v>
      </c>
      <c r="N931" s="2"/>
      <c r="O931">
        <f t="shared" si="14"/>
        <v>0</v>
      </c>
      <c r="P931">
        <f>IF(Customer_listing_Active_And_Suspended[[#This Row],[Current Bill]] &lt;= Customer_listing_Active_And_Suspended[[#This Row],[CURRENT PAYMENT]], 0,Customer_listing_Active_And_Suspended[[#This Row],[Current Bill]]-Customer_listing_Active_And_Suspended[[#This Row],[CURRENT PAYMENT]])</f>
        <v>0</v>
      </c>
      <c r="Q931" s="1" t="str" cm="1">
        <f t="array" ref="Q931">_xlfn.SWITCH(TRUE,
H931 = 0, "Suspended",
M931 = 0, "Non Payment",
M931 &gt; H931, "Full Payment",
M931 &lt; H931, "Part Payment"
)</f>
        <v>Suspended</v>
      </c>
      <c r="R931" s="1" t="str">
        <f>_xlfn.IFNA(VLOOKUP(K931,'ESR-DT Mapping'!A:E,5,0),"MD")</f>
        <v>Nnamdi Nzekwe</v>
      </c>
    </row>
    <row r="932" spans="1:18" x14ac:dyDescent="0.25">
      <c r="A932">
        <v>102176505</v>
      </c>
      <c r="B932" s="1" t="s">
        <v>2498</v>
      </c>
      <c r="C932" s="1" t="s">
        <v>2499</v>
      </c>
      <c r="D932" s="1" t="s">
        <v>13</v>
      </c>
      <c r="E932" s="1" t="s">
        <v>14</v>
      </c>
      <c r="F932" s="1" t="s">
        <v>9846</v>
      </c>
      <c r="G932">
        <v>544</v>
      </c>
      <c r="H932">
        <v>26783.84</v>
      </c>
      <c r="I932">
        <v>280491.81</v>
      </c>
      <c r="J932" s="1" t="s">
        <v>376</v>
      </c>
      <c r="K932">
        <v>1001951906</v>
      </c>
      <c r="L932" s="1" t="s">
        <v>2083</v>
      </c>
      <c r="N932" s="2"/>
      <c r="O932">
        <f t="shared" si="14"/>
        <v>0</v>
      </c>
      <c r="P932">
        <f>IF(Customer_listing_Active_And_Suspended[[#This Row],[Current Bill]] &lt;= Customer_listing_Active_And_Suspended[[#This Row],[CURRENT PAYMENT]], 0,Customer_listing_Active_And_Suspended[[#This Row],[Current Bill]]-Customer_listing_Active_And_Suspended[[#This Row],[CURRENT PAYMENT]])</f>
        <v>26783.84</v>
      </c>
      <c r="Q932" s="1" t="str" cm="1">
        <f t="array" ref="Q932">_xlfn.SWITCH(TRUE,
H932 = 0, "Suspended",
M932 = 0, "Non Payment",
M932 &gt; H932, "Full Payment",
M932 &lt; H932, "Part Payment"
)</f>
        <v>Non Payment</v>
      </c>
      <c r="R932" s="1" t="str">
        <f>_xlfn.IFNA(VLOOKUP(K932,'ESR-DT Mapping'!A:E,5,0),"MD")</f>
        <v>Nnamdi Nzekwe</v>
      </c>
    </row>
    <row r="933" spans="1:18" x14ac:dyDescent="0.25">
      <c r="A933">
        <v>102538128</v>
      </c>
      <c r="B933" s="1" t="s">
        <v>8476</v>
      </c>
      <c r="C933" s="1" t="s">
        <v>8477</v>
      </c>
      <c r="D933" s="1" t="s">
        <v>13</v>
      </c>
      <c r="E933" s="1" t="s">
        <v>14</v>
      </c>
      <c r="F933" s="1" t="s">
        <v>9846</v>
      </c>
      <c r="G933">
        <v>544</v>
      </c>
      <c r="H933">
        <v>26783.84</v>
      </c>
      <c r="I933">
        <v>280491.81</v>
      </c>
      <c r="J933" s="1" t="s">
        <v>376</v>
      </c>
      <c r="K933">
        <v>1001951906</v>
      </c>
      <c r="L933" s="1" t="s">
        <v>2083</v>
      </c>
      <c r="N933" s="2">
        <v>44831</v>
      </c>
      <c r="O933">
        <f t="shared" si="14"/>
        <v>0</v>
      </c>
      <c r="P933">
        <f>IF(Customer_listing_Active_And_Suspended[[#This Row],[Current Bill]] &lt;= Customer_listing_Active_And_Suspended[[#This Row],[CURRENT PAYMENT]], 0,Customer_listing_Active_And_Suspended[[#This Row],[Current Bill]]-Customer_listing_Active_And_Suspended[[#This Row],[CURRENT PAYMENT]])</f>
        <v>26783.84</v>
      </c>
      <c r="Q933" s="1" t="str" cm="1">
        <f t="array" ref="Q933">_xlfn.SWITCH(TRUE,
H933 = 0, "Suspended",
M933 = 0, "Non Payment",
M933 &gt; H933, "Full Payment",
M933 &lt; H933, "Part Payment"
)</f>
        <v>Non Payment</v>
      </c>
      <c r="R933" s="1" t="str">
        <f>_xlfn.IFNA(VLOOKUP(K933,'ESR-DT Mapping'!A:E,5,0),"MD")</f>
        <v>Nnamdi Nzekwe</v>
      </c>
    </row>
    <row r="934" spans="1:18" x14ac:dyDescent="0.25">
      <c r="A934">
        <v>102174441</v>
      </c>
      <c r="B934" s="1" t="s">
        <v>8474</v>
      </c>
      <c r="C934" s="1" t="s">
        <v>8475</v>
      </c>
      <c r="D934" s="1" t="s">
        <v>13</v>
      </c>
      <c r="E934" s="1" t="s">
        <v>14</v>
      </c>
      <c r="F934" s="1" t="s">
        <v>9846</v>
      </c>
      <c r="G934">
        <v>544</v>
      </c>
      <c r="H934">
        <v>26783.84</v>
      </c>
      <c r="I934">
        <v>280491.81</v>
      </c>
      <c r="J934" s="1" t="s">
        <v>376</v>
      </c>
      <c r="K934">
        <v>1001951906</v>
      </c>
      <c r="L934" s="1" t="s">
        <v>2083</v>
      </c>
      <c r="N934" s="2"/>
      <c r="O934">
        <f t="shared" si="14"/>
        <v>0</v>
      </c>
      <c r="P934">
        <f>IF(Customer_listing_Active_And_Suspended[[#This Row],[Current Bill]] &lt;= Customer_listing_Active_And_Suspended[[#This Row],[CURRENT PAYMENT]], 0,Customer_listing_Active_And_Suspended[[#This Row],[Current Bill]]-Customer_listing_Active_And_Suspended[[#This Row],[CURRENT PAYMENT]])</f>
        <v>26783.84</v>
      </c>
      <c r="Q934" s="1" t="str" cm="1">
        <f t="array" ref="Q934">_xlfn.SWITCH(TRUE,
H934 = 0, "Suspended",
M934 = 0, "Non Payment",
M934 &gt; H934, "Full Payment",
M934 &lt; H934, "Part Payment"
)</f>
        <v>Non Payment</v>
      </c>
      <c r="R934" s="1" t="str">
        <f>_xlfn.IFNA(VLOOKUP(K934,'ESR-DT Mapping'!A:E,5,0),"MD")</f>
        <v>Nnamdi Nzekwe</v>
      </c>
    </row>
    <row r="935" spans="1:18" x14ac:dyDescent="0.25">
      <c r="A935">
        <v>101662079</v>
      </c>
      <c r="B935" s="1" t="s">
        <v>8478</v>
      </c>
      <c r="C935" s="1" t="s">
        <v>8479</v>
      </c>
      <c r="D935" s="1" t="s">
        <v>13</v>
      </c>
      <c r="E935" s="1" t="s">
        <v>14</v>
      </c>
      <c r="F935" s="1" t="s">
        <v>9846</v>
      </c>
      <c r="G935">
        <v>544</v>
      </c>
      <c r="H935">
        <v>26783.84</v>
      </c>
      <c r="I935">
        <v>220529.52</v>
      </c>
      <c r="J935" s="1" t="s">
        <v>376</v>
      </c>
      <c r="K935">
        <v>1001951906</v>
      </c>
      <c r="L935" s="1" t="s">
        <v>2083</v>
      </c>
      <c r="M935">
        <v>30000</v>
      </c>
      <c r="N935" s="2">
        <v>45827</v>
      </c>
      <c r="O935">
        <f t="shared" si="14"/>
        <v>3216.16</v>
      </c>
      <c r="P935">
        <f>IF(Customer_listing_Active_And_Suspended[[#This Row],[Current Bill]] &lt;= Customer_listing_Active_And_Suspended[[#This Row],[CURRENT PAYMENT]], 0,Customer_listing_Active_And_Suspended[[#This Row],[Current Bill]]-Customer_listing_Active_And_Suspended[[#This Row],[CURRENT PAYMENT]])</f>
        <v>0</v>
      </c>
      <c r="Q935" s="1" t="str" cm="1">
        <f t="array" ref="Q935">_xlfn.SWITCH(TRUE,
H935 = 0, "Suspended",
M935 = 0, "Non Payment",
M935 &gt; H935, "Full Payment",
M935 &lt; H935, "Part Payment"
)</f>
        <v>Full Payment</v>
      </c>
      <c r="R935" s="1" t="str">
        <f>_xlfn.IFNA(VLOOKUP(K935,'ESR-DT Mapping'!A:E,5,0),"MD")</f>
        <v>Nnamdi Nzekwe</v>
      </c>
    </row>
    <row r="936" spans="1:18" x14ac:dyDescent="0.25">
      <c r="A936">
        <v>102933338</v>
      </c>
      <c r="B936" s="1" t="s">
        <v>2500</v>
      </c>
      <c r="C936" s="1" t="s">
        <v>2501</v>
      </c>
      <c r="D936" s="1" t="s">
        <v>13</v>
      </c>
      <c r="E936" s="1" t="s">
        <v>14</v>
      </c>
      <c r="F936" s="1" t="s">
        <v>9846</v>
      </c>
      <c r="G936">
        <v>544</v>
      </c>
      <c r="H936">
        <v>26783.84</v>
      </c>
      <c r="I936">
        <v>108513.95</v>
      </c>
      <c r="J936" s="1" t="s">
        <v>376</v>
      </c>
      <c r="K936">
        <v>1001951906</v>
      </c>
      <c r="L936" s="1" t="s">
        <v>2083</v>
      </c>
      <c r="N936" s="2"/>
      <c r="O936">
        <f t="shared" si="14"/>
        <v>0</v>
      </c>
      <c r="P936">
        <f>IF(Customer_listing_Active_And_Suspended[[#This Row],[Current Bill]] &lt;= Customer_listing_Active_And_Suspended[[#This Row],[CURRENT PAYMENT]], 0,Customer_listing_Active_And_Suspended[[#This Row],[Current Bill]]-Customer_listing_Active_And_Suspended[[#This Row],[CURRENT PAYMENT]])</f>
        <v>26783.84</v>
      </c>
      <c r="Q936" s="1" t="str" cm="1">
        <f t="array" ref="Q936">_xlfn.SWITCH(TRUE,
H936 = 0, "Suspended",
M936 = 0, "Non Payment",
M936 &gt; H936, "Full Payment",
M936 &lt; H936, "Part Payment"
)</f>
        <v>Non Payment</v>
      </c>
      <c r="R936" s="1" t="str">
        <f>_xlfn.IFNA(VLOOKUP(K936,'ESR-DT Mapping'!A:E,5,0),"MD")</f>
        <v>Nnamdi Nzekwe</v>
      </c>
    </row>
    <row r="937" spans="1:18" x14ac:dyDescent="0.25">
      <c r="A937">
        <v>101227890</v>
      </c>
      <c r="B937" s="1" t="s">
        <v>2114</v>
      </c>
      <c r="C937" s="1" t="s">
        <v>2115</v>
      </c>
      <c r="D937" s="1" t="s">
        <v>437</v>
      </c>
      <c r="E937" s="1" t="s">
        <v>14</v>
      </c>
      <c r="F937" s="1" t="s">
        <v>9847</v>
      </c>
      <c r="G937">
        <v>1328</v>
      </c>
      <c r="H937">
        <v>76248.12</v>
      </c>
      <c r="I937">
        <v>76402.92</v>
      </c>
      <c r="J937" s="1" t="s">
        <v>376</v>
      </c>
      <c r="K937">
        <v>1001951906</v>
      </c>
      <c r="L937" s="1" t="s">
        <v>2083</v>
      </c>
      <c r="N937" s="2"/>
      <c r="O937">
        <f t="shared" si="14"/>
        <v>0</v>
      </c>
      <c r="P937">
        <f>IF(Customer_listing_Active_And_Suspended[[#This Row],[Current Bill]] &lt;= Customer_listing_Active_And_Suspended[[#This Row],[CURRENT PAYMENT]], 0,Customer_listing_Active_And_Suspended[[#This Row],[Current Bill]]-Customer_listing_Active_And_Suspended[[#This Row],[CURRENT PAYMENT]])</f>
        <v>76248.12</v>
      </c>
      <c r="Q937" s="1" t="str" cm="1">
        <f t="array" ref="Q937">_xlfn.SWITCH(TRUE,
H937 = 0, "Suspended",
M937 = 0, "Non Payment",
M937 &gt; H937, "Full Payment",
M937 &lt; H937, "Part Payment"
)</f>
        <v>Non Payment</v>
      </c>
      <c r="R937" s="1" t="str">
        <f>_xlfn.IFNA(VLOOKUP(K937,'ESR-DT Mapping'!A:E,5,0),"MD")</f>
        <v>Nnamdi Nzekwe</v>
      </c>
    </row>
    <row r="938" spans="1:18" x14ac:dyDescent="0.25">
      <c r="A938">
        <v>101401982</v>
      </c>
      <c r="B938" s="1" t="s">
        <v>2512</v>
      </c>
      <c r="C938" s="1" t="s">
        <v>2513</v>
      </c>
      <c r="D938" s="1" t="s">
        <v>13</v>
      </c>
      <c r="E938" s="1" t="s">
        <v>14</v>
      </c>
      <c r="F938" s="1" t="s">
        <v>9846</v>
      </c>
      <c r="G938">
        <v>544</v>
      </c>
      <c r="H938">
        <v>26783.84</v>
      </c>
      <c r="I938">
        <v>1168447.22</v>
      </c>
      <c r="J938" s="1" t="s">
        <v>376</v>
      </c>
      <c r="K938">
        <v>1001951906</v>
      </c>
      <c r="L938" s="1" t="s">
        <v>2083</v>
      </c>
      <c r="N938" s="2">
        <v>45437</v>
      </c>
      <c r="O938">
        <f t="shared" si="14"/>
        <v>0</v>
      </c>
      <c r="P938">
        <f>IF(Customer_listing_Active_And_Suspended[[#This Row],[Current Bill]] &lt;= Customer_listing_Active_And_Suspended[[#This Row],[CURRENT PAYMENT]], 0,Customer_listing_Active_And_Suspended[[#This Row],[Current Bill]]-Customer_listing_Active_And_Suspended[[#This Row],[CURRENT PAYMENT]])</f>
        <v>26783.84</v>
      </c>
      <c r="Q938" s="1" t="str" cm="1">
        <f t="array" ref="Q938">_xlfn.SWITCH(TRUE,
H938 = 0, "Suspended",
M938 = 0, "Non Payment",
M938 &gt; H938, "Full Payment",
M938 &lt; H938, "Part Payment"
)</f>
        <v>Non Payment</v>
      </c>
      <c r="R938" s="1" t="str">
        <f>_xlfn.IFNA(VLOOKUP(K938,'ESR-DT Mapping'!A:E,5,0),"MD")</f>
        <v>Nnamdi Nzekwe</v>
      </c>
    </row>
    <row r="939" spans="1:18" x14ac:dyDescent="0.25">
      <c r="A939">
        <v>102943059</v>
      </c>
      <c r="B939" s="1" t="s">
        <v>2304</v>
      </c>
      <c r="C939" s="1" t="s">
        <v>2305</v>
      </c>
      <c r="D939" s="1" t="s">
        <v>13</v>
      </c>
      <c r="E939" s="1" t="s">
        <v>34</v>
      </c>
      <c r="F939" s="1" t="s">
        <v>9846</v>
      </c>
      <c r="G939">
        <v>0</v>
      </c>
      <c r="H939">
        <v>0</v>
      </c>
      <c r="I939">
        <v>0</v>
      </c>
      <c r="J939" s="1" t="s">
        <v>376</v>
      </c>
      <c r="K939">
        <v>1001951906</v>
      </c>
      <c r="L939" s="1" t="s">
        <v>2083</v>
      </c>
      <c r="N939" s="2"/>
      <c r="O939">
        <f t="shared" si="14"/>
        <v>0</v>
      </c>
      <c r="P939">
        <f>IF(Customer_listing_Active_And_Suspended[[#This Row],[Current Bill]] &lt;= Customer_listing_Active_And_Suspended[[#This Row],[CURRENT PAYMENT]], 0,Customer_listing_Active_And_Suspended[[#This Row],[Current Bill]]-Customer_listing_Active_And_Suspended[[#This Row],[CURRENT PAYMENT]])</f>
        <v>0</v>
      </c>
      <c r="Q939" s="1" t="str" cm="1">
        <f t="array" ref="Q939">_xlfn.SWITCH(TRUE,
H939 = 0, "Suspended",
M939 = 0, "Non Payment",
M939 &gt; H939, "Full Payment",
M939 &lt; H939, "Part Payment"
)</f>
        <v>Suspended</v>
      </c>
      <c r="R939" s="1" t="str">
        <f>_xlfn.IFNA(VLOOKUP(K939,'ESR-DT Mapping'!A:E,5,0),"MD")</f>
        <v>Nnamdi Nzekwe</v>
      </c>
    </row>
    <row r="940" spans="1:18" x14ac:dyDescent="0.25">
      <c r="A940">
        <v>101600707</v>
      </c>
      <c r="B940" s="1" t="s">
        <v>2081</v>
      </c>
      <c r="C940" s="1" t="s">
        <v>2082</v>
      </c>
      <c r="D940" s="1" t="s">
        <v>437</v>
      </c>
      <c r="E940" s="1" t="s">
        <v>34</v>
      </c>
      <c r="F940" s="1" t="s">
        <v>9847</v>
      </c>
      <c r="G940">
        <v>0</v>
      </c>
      <c r="H940">
        <v>0</v>
      </c>
      <c r="I940">
        <v>42376.11</v>
      </c>
      <c r="J940" s="1" t="s">
        <v>376</v>
      </c>
      <c r="K940">
        <v>1001951906</v>
      </c>
      <c r="L940" s="1" t="s">
        <v>2083</v>
      </c>
      <c r="N940" s="2"/>
      <c r="O940">
        <f t="shared" si="14"/>
        <v>0</v>
      </c>
      <c r="P940">
        <f>IF(Customer_listing_Active_And_Suspended[[#This Row],[Current Bill]] &lt;= Customer_listing_Active_And_Suspended[[#This Row],[CURRENT PAYMENT]], 0,Customer_listing_Active_And_Suspended[[#This Row],[Current Bill]]-Customer_listing_Active_And_Suspended[[#This Row],[CURRENT PAYMENT]])</f>
        <v>0</v>
      </c>
      <c r="Q940" s="1" t="str" cm="1">
        <f t="array" ref="Q940">_xlfn.SWITCH(TRUE,
H940 = 0, "Suspended",
M940 = 0, "Non Payment",
M940 &gt; H940, "Full Payment",
M940 &lt; H940, "Part Payment"
)</f>
        <v>Suspended</v>
      </c>
      <c r="R940" s="1" t="str">
        <f>_xlfn.IFNA(VLOOKUP(K940,'ESR-DT Mapping'!A:E,5,0),"MD")</f>
        <v>Nnamdi Nzekwe</v>
      </c>
    </row>
    <row r="941" spans="1:18" x14ac:dyDescent="0.25">
      <c r="A941">
        <v>102829930</v>
      </c>
      <c r="B941" s="1" t="s">
        <v>2510</v>
      </c>
      <c r="C941" s="1" t="s">
        <v>2511</v>
      </c>
      <c r="D941" s="1" t="s">
        <v>13</v>
      </c>
      <c r="E941" s="1" t="s">
        <v>14</v>
      </c>
      <c r="F941" s="1" t="s">
        <v>9846</v>
      </c>
      <c r="G941">
        <v>544</v>
      </c>
      <c r="H941">
        <v>26783.84</v>
      </c>
      <c r="I941">
        <v>73205.649999999994</v>
      </c>
      <c r="J941" s="1" t="s">
        <v>376</v>
      </c>
      <c r="K941">
        <v>1001951906</v>
      </c>
      <c r="L941" s="1" t="s">
        <v>2083</v>
      </c>
      <c r="M941">
        <v>28000</v>
      </c>
      <c r="N941" s="2">
        <v>45821</v>
      </c>
      <c r="O941">
        <f t="shared" si="14"/>
        <v>1216.1599999999999</v>
      </c>
      <c r="P941">
        <f>IF(Customer_listing_Active_And_Suspended[[#This Row],[Current Bill]] &lt;= Customer_listing_Active_And_Suspended[[#This Row],[CURRENT PAYMENT]], 0,Customer_listing_Active_And_Suspended[[#This Row],[Current Bill]]-Customer_listing_Active_And_Suspended[[#This Row],[CURRENT PAYMENT]])</f>
        <v>0</v>
      </c>
      <c r="Q941" s="1" t="str" cm="1">
        <f t="array" ref="Q941">_xlfn.SWITCH(TRUE,
H941 = 0, "Suspended",
M941 = 0, "Non Payment",
M941 &gt; H941, "Full Payment",
M941 &lt; H941, "Part Payment"
)</f>
        <v>Full Payment</v>
      </c>
      <c r="R941" s="1" t="str">
        <f>_xlfn.IFNA(VLOOKUP(K941,'ESR-DT Mapping'!A:E,5,0),"MD")</f>
        <v>Nnamdi Nzekwe</v>
      </c>
    </row>
    <row r="942" spans="1:18" x14ac:dyDescent="0.25">
      <c r="A942">
        <v>102863883</v>
      </c>
      <c r="B942" s="1" t="s">
        <v>9439</v>
      </c>
      <c r="C942" s="1" t="s">
        <v>9440</v>
      </c>
      <c r="D942" s="1" t="s">
        <v>13</v>
      </c>
      <c r="E942" s="1" t="s">
        <v>14</v>
      </c>
      <c r="F942" s="1" t="s">
        <v>9846</v>
      </c>
      <c r="G942">
        <v>544</v>
      </c>
      <c r="H942">
        <v>26783.84</v>
      </c>
      <c r="I942">
        <v>61332.33</v>
      </c>
      <c r="J942" s="1" t="s">
        <v>376</v>
      </c>
      <c r="K942">
        <v>1001951906</v>
      </c>
      <c r="L942" s="1" t="s">
        <v>2083</v>
      </c>
      <c r="M942">
        <v>25000</v>
      </c>
      <c r="N942" s="2">
        <v>45833</v>
      </c>
      <c r="O942">
        <f t="shared" si="14"/>
        <v>0</v>
      </c>
      <c r="P942">
        <f>IF(Customer_listing_Active_And_Suspended[[#This Row],[Current Bill]] &lt;= Customer_listing_Active_And_Suspended[[#This Row],[CURRENT PAYMENT]], 0,Customer_listing_Active_And_Suspended[[#This Row],[Current Bill]]-Customer_listing_Active_And_Suspended[[#This Row],[CURRENT PAYMENT]])</f>
        <v>1783.8400000000001</v>
      </c>
      <c r="Q942" s="1" t="str" cm="1">
        <f t="array" ref="Q942">_xlfn.SWITCH(TRUE,
H942 = 0, "Suspended",
M942 = 0, "Non Payment",
M942 &gt; H942, "Full Payment",
M942 &lt; H942, "Part Payment"
)</f>
        <v>Part Payment</v>
      </c>
      <c r="R942" s="1" t="str">
        <f>_xlfn.IFNA(VLOOKUP(K942,'ESR-DT Mapping'!A:E,5,0),"MD")</f>
        <v>Nnamdi Nzekwe</v>
      </c>
    </row>
    <row r="943" spans="1:18" x14ac:dyDescent="0.25">
      <c r="A943">
        <v>102938319</v>
      </c>
      <c r="B943" s="1" t="s">
        <v>8814</v>
      </c>
      <c r="C943" s="1" t="s">
        <v>8815</v>
      </c>
      <c r="D943" s="1" t="s">
        <v>13</v>
      </c>
      <c r="E943" s="1" t="s">
        <v>34</v>
      </c>
      <c r="F943" s="1" t="s">
        <v>9846</v>
      </c>
      <c r="G943">
        <v>0</v>
      </c>
      <c r="H943">
        <v>0</v>
      </c>
      <c r="I943">
        <v>0</v>
      </c>
      <c r="J943" s="1" t="s">
        <v>376</v>
      </c>
      <c r="K943">
        <v>1001951906</v>
      </c>
      <c r="L943" s="1" t="s">
        <v>2083</v>
      </c>
      <c r="N943" s="2"/>
      <c r="O943">
        <f t="shared" si="14"/>
        <v>0</v>
      </c>
      <c r="P943">
        <f>IF(Customer_listing_Active_And_Suspended[[#This Row],[Current Bill]] &lt;= Customer_listing_Active_And_Suspended[[#This Row],[CURRENT PAYMENT]], 0,Customer_listing_Active_And_Suspended[[#This Row],[Current Bill]]-Customer_listing_Active_And_Suspended[[#This Row],[CURRENT PAYMENT]])</f>
        <v>0</v>
      </c>
      <c r="Q943" s="1" t="str" cm="1">
        <f t="array" ref="Q943">_xlfn.SWITCH(TRUE,
H943 = 0, "Suspended",
M943 = 0, "Non Payment",
M943 &gt; H943, "Full Payment",
M943 &lt; H943, "Part Payment"
)</f>
        <v>Suspended</v>
      </c>
      <c r="R943" s="1" t="str">
        <f>_xlfn.IFNA(VLOOKUP(K943,'ESR-DT Mapping'!A:E,5,0),"MD")</f>
        <v>Nnamdi Nzekwe</v>
      </c>
    </row>
    <row r="944" spans="1:18" x14ac:dyDescent="0.25">
      <c r="A944">
        <v>102732096</v>
      </c>
      <c r="B944" s="1" t="s">
        <v>2502</v>
      </c>
      <c r="C944" s="1" t="s">
        <v>2503</v>
      </c>
      <c r="D944" s="1" t="s">
        <v>13</v>
      </c>
      <c r="E944" s="1" t="s">
        <v>14</v>
      </c>
      <c r="F944" s="1" t="s">
        <v>9846</v>
      </c>
      <c r="G944">
        <v>544</v>
      </c>
      <c r="H944">
        <v>26783.84</v>
      </c>
      <c r="I944">
        <v>327397.09000000003</v>
      </c>
      <c r="J944" s="1" t="s">
        <v>376</v>
      </c>
      <c r="K944">
        <v>1001951906</v>
      </c>
      <c r="L944" s="1" t="s">
        <v>2083</v>
      </c>
      <c r="N944" s="2">
        <v>45805</v>
      </c>
      <c r="O944">
        <f t="shared" si="14"/>
        <v>0</v>
      </c>
      <c r="P944">
        <f>IF(Customer_listing_Active_And_Suspended[[#This Row],[Current Bill]] &lt;= Customer_listing_Active_And_Suspended[[#This Row],[CURRENT PAYMENT]], 0,Customer_listing_Active_And_Suspended[[#This Row],[Current Bill]]-Customer_listing_Active_And_Suspended[[#This Row],[CURRENT PAYMENT]])</f>
        <v>26783.84</v>
      </c>
      <c r="Q944" s="1" t="str" cm="1">
        <f t="array" ref="Q944">_xlfn.SWITCH(TRUE,
H944 = 0, "Suspended",
M944 = 0, "Non Payment",
M944 &gt; H944, "Full Payment",
M944 &lt; H944, "Part Payment"
)</f>
        <v>Non Payment</v>
      </c>
      <c r="R944" s="1" t="str">
        <f>_xlfn.IFNA(VLOOKUP(K944,'ESR-DT Mapping'!A:E,5,0),"MD")</f>
        <v>Nnamdi Nzekwe</v>
      </c>
    </row>
    <row r="945" spans="1:18" x14ac:dyDescent="0.25">
      <c r="A945">
        <v>102898692</v>
      </c>
      <c r="B945" s="1" t="s">
        <v>5153</v>
      </c>
      <c r="C945" s="1" t="s">
        <v>5154</v>
      </c>
      <c r="D945" s="1" t="s">
        <v>13</v>
      </c>
      <c r="E945" s="1" t="s">
        <v>14</v>
      </c>
      <c r="F945" s="1" t="s">
        <v>9846</v>
      </c>
      <c r="G945">
        <v>544</v>
      </c>
      <c r="H945">
        <v>26783.84</v>
      </c>
      <c r="I945">
        <v>34286.620000000003</v>
      </c>
      <c r="J945" s="1" t="s">
        <v>376</v>
      </c>
      <c r="K945">
        <v>1000259799</v>
      </c>
      <c r="L945" s="1" t="s">
        <v>2121</v>
      </c>
      <c r="N945" s="2">
        <v>45803</v>
      </c>
      <c r="O945">
        <f t="shared" si="14"/>
        <v>0</v>
      </c>
      <c r="P945">
        <f>IF(Customer_listing_Active_And_Suspended[[#This Row],[Current Bill]] &lt;= Customer_listing_Active_And_Suspended[[#This Row],[CURRENT PAYMENT]], 0,Customer_listing_Active_And_Suspended[[#This Row],[Current Bill]]-Customer_listing_Active_And_Suspended[[#This Row],[CURRENT PAYMENT]])</f>
        <v>26783.84</v>
      </c>
      <c r="Q945" s="1" t="str" cm="1">
        <f t="array" ref="Q945">_xlfn.SWITCH(TRUE,
H945 = 0, "Suspended",
M945 = 0, "Non Payment",
M945 &gt; H945, "Full Payment",
M945 &lt; H945, "Part Payment"
)</f>
        <v>Non Payment</v>
      </c>
      <c r="R945" s="1" t="str">
        <f>_xlfn.IFNA(VLOOKUP(K945,'ESR-DT Mapping'!A:E,5,0),"MD")</f>
        <v>Esther C. Obi</v>
      </c>
    </row>
    <row r="946" spans="1:18" x14ac:dyDescent="0.25">
      <c r="A946">
        <v>101270606</v>
      </c>
      <c r="B946" s="1" t="s">
        <v>5151</v>
      </c>
      <c r="C946" s="1" t="s">
        <v>5152</v>
      </c>
      <c r="D946" s="1" t="s">
        <v>13</v>
      </c>
      <c r="E946" s="1" t="s">
        <v>14</v>
      </c>
      <c r="F946" s="1" t="s">
        <v>9846</v>
      </c>
      <c r="G946">
        <v>544</v>
      </c>
      <c r="H946">
        <v>26783.84</v>
      </c>
      <c r="I946">
        <v>53405.9</v>
      </c>
      <c r="J946" s="1" t="s">
        <v>376</v>
      </c>
      <c r="K946">
        <v>1000259799</v>
      </c>
      <c r="L946" s="1" t="s">
        <v>2121</v>
      </c>
      <c r="M946">
        <v>27000</v>
      </c>
      <c r="N946" s="2">
        <v>45833</v>
      </c>
      <c r="O946">
        <f t="shared" si="14"/>
        <v>216.15999999999985</v>
      </c>
      <c r="P946">
        <f>IF(Customer_listing_Active_And_Suspended[[#This Row],[Current Bill]] &lt;= Customer_listing_Active_And_Suspended[[#This Row],[CURRENT PAYMENT]], 0,Customer_listing_Active_And_Suspended[[#This Row],[Current Bill]]-Customer_listing_Active_And_Suspended[[#This Row],[CURRENT PAYMENT]])</f>
        <v>0</v>
      </c>
      <c r="Q946" s="1" t="str" cm="1">
        <f t="array" ref="Q946">_xlfn.SWITCH(TRUE,
H946 = 0, "Suspended",
M946 = 0, "Non Payment",
M946 &gt; H946, "Full Payment",
M946 &lt; H946, "Part Payment"
)</f>
        <v>Full Payment</v>
      </c>
      <c r="R946" s="1" t="str">
        <f>_xlfn.IFNA(VLOOKUP(K946,'ESR-DT Mapping'!A:E,5,0),"MD")</f>
        <v>Esther C. Obi</v>
      </c>
    </row>
    <row r="947" spans="1:18" x14ac:dyDescent="0.25">
      <c r="A947">
        <v>102838270</v>
      </c>
      <c r="B947" s="1" t="s">
        <v>5157</v>
      </c>
      <c r="C947" s="1" t="s">
        <v>5158</v>
      </c>
      <c r="D947" s="1" t="s">
        <v>13</v>
      </c>
      <c r="E947" s="1" t="s">
        <v>14</v>
      </c>
      <c r="F947" s="1" t="s">
        <v>9846</v>
      </c>
      <c r="G947">
        <v>544</v>
      </c>
      <c r="H947">
        <v>26783.84</v>
      </c>
      <c r="I947">
        <v>25967.81</v>
      </c>
      <c r="J947" s="1" t="s">
        <v>376</v>
      </c>
      <c r="K947">
        <v>1000259799</v>
      </c>
      <c r="L947" s="1" t="s">
        <v>2121</v>
      </c>
      <c r="M947">
        <v>27500</v>
      </c>
      <c r="N947" s="2">
        <v>45829</v>
      </c>
      <c r="O947">
        <f t="shared" si="14"/>
        <v>716.15999999999985</v>
      </c>
      <c r="P947">
        <f>IF(Customer_listing_Active_And_Suspended[[#This Row],[Current Bill]] &lt;= Customer_listing_Active_And_Suspended[[#This Row],[CURRENT PAYMENT]], 0,Customer_listing_Active_And_Suspended[[#This Row],[Current Bill]]-Customer_listing_Active_And_Suspended[[#This Row],[CURRENT PAYMENT]])</f>
        <v>0</v>
      </c>
      <c r="Q947" s="1" t="str" cm="1">
        <f t="array" ref="Q947">_xlfn.SWITCH(TRUE,
H947 = 0, "Suspended",
M947 = 0, "Non Payment",
M947 &gt; H947, "Full Payment",
M947 &lt; H947, "Part Payment"
)</f>
        <v>Full Payment</v>
      </c>
      <c r="R947" s="1" t="str">
        <f>_xlfn.IFNA(VLOOKUP(K947,'ESR-DT Mapping'!A:E,5,0),"MD")</f>
        <v>Esther C. Obi</v>
      </c>
    </row>
    <row r="948" spans="1:18" x14ac:dyDescent="0.25">
      <c r="A948">
        <v>100954109</v>
      </c>
      <c r="B948" s="1" t="s">
        <v>5155</v>
      </c>
      <c r="C948" s="1" t="s">
        <v>5156</v>
      </c>
      <c r="D948" s="1" t="s">
        <v>13</v>
      </c>
      <c r="E948" s="1" t="s">
        <v>14</v>
      </c>
      <c r="F948" s="1" t="s">
        <v>9846</v>
      </c>
      <c r="G948">
        <v>544</v>
      </c>
      <c r="H948">
        <v>26783.84</v>
      </c>
      <c r="I948">
        <v>322953.78000000003</v>
      </c>
      <c r="J948" s="1" t="s">
        <v>376</v>
      </c>
      <c r="K948">
        <v>1000259799</v>
      </c>
      <c r="L948" s="1" t="s">
        <v>2121</v>
      </c>
      <c r="N948" s="2">
        <v>45805</v>
      </c>
      <c r="O948">
        <f t="shared" si="14"/>
        <v>0</v>
      </c>
      <c r="P948">
        <f>IF(Customer_listing_Active_And_Suspended[[#This Row],[Current Bill]] &lt;= Customer_listing_Active_And_Suspended[[#This Row],[CURRENT PAYMENT]], 0,Customer_listing_Active_And_Suspended[[#This Row],[Current Bill]]-Customer_listing_Active_And_Suspended[[#This Row],[CURRENT PAYMENT]])</f>
        <v>26783.84</v>
      </c>
      <c r="Q948" s="1" t="str" cm="1">
        <f t="array" ref="Q948">_xlfn.SWITCH(TRUE,
H948 = 0, "Suspended",
M948 = 0, "Non Payment",
M948 &gt; H948, "Full Payment",
M948 &lt; H948, "Part Payment"
)</f>
        <v>Non Payment</v>
      </c>
      <c r="R948" s="1" t="str">
        <f>_xlfn.IFNA(VLOOKUP(K948,'ESR-DT Mapping'!A:E,5,0),"MD")</f>
        <v>Esther C. Obi</v>
      </c>
    </row>
    <row r="949" spans="1:18" x14ac:dyDescent="0.25">
      <c r="A949">
        <v>102540303</v>
      </c>
      <c r="B949" s="1" t="s">
        <v>9206</v>
      </c>
      <c r="C949" s="1" t="s">
        <v>9207</v>
      </c>
      <c r="D949" s="1" t="s">
        <v>13</v>
      </c>
      <c r="E949" s="1" t="s">
        <v>34</v>
      </c>
      <c r="F949" s="1" t="s">
        <v>9846</v>
      </c>
      <c r="G949">
        <v>0</v>
      </c>
      <c r="H949">
        <v>0</v>
      </c>
      <c r="I949">
        <v>72163.63</v>
      </c>
      <c r="J949" s="1" t="s">
        <v>376</v>
      </c>
      <c r="K949">
        <v>1000259799</v>
      </c>
      <c r="L949" s="1" t="s">
        <v>2121</v>
      </c>
      <c r="N949" s="2"/>
      <c r="O949">
        <f t="shared" si="14"/>
        <v>0</v>
      </c>
      <c r="P949">
        <f>IF(Customer_listing_Active_And_Suspended[[#This Row],[Current Bill]] &lt;= Customer_listing_Active_And_Suspended[[#This Row],[CURRENT PAYMENT]], 0,Customer_listing_Active_And_Suspended[[#This Row],[Current Bill]]-Customer_listing_Active_And_Suspended[[#This Row],[CURRENT PAYMENT]])</f>
        <v>0</v>
      </c>
      <c r="Q949" s="1" t="str" cm="1">
        <f t="array" ref="Q949">_xlfn.SWITCH(TRUE,
H949 = 0, "Suspended",
M949 = 0, "Non Payment",
M949 &gt; H949, "Full Payment",
M949 &lt; H949, "Part Payment"
)</f>
        <v>Suspended</v>
      </c>
      <c r="R949" s="1" t="str">
        <f>_xlfn.IFNA(VLOOKUP(K949,'ESR-DT Mapping'!A:E,5,0),"MD")</f>
        <v>Esther C. Obi</v>
      </c>
    </row>
    <row r="950" spans="1:18" x14ac:dyDescent="0.25">
      <c r="A950">
        <v>101817828</v>
      </c>
      <c r="B950" s="1" t="s">
        <v>2119</v>
      </c>
      <c r="C950" s="1" t="s">
        <v>2120</v>
      </c>
      <c r="D950" s="1" t="s">
        <v>437</v>
      </c>
      <c r="E950" s="1" t="s">
        <v>14</v>
      </c>
      <c r="F950" s="1" t="s">
        <v>9847</v>
      </c>
      <c r="G950">
        <v>709</v>
      </c>
      <c r="H950">
        <v>40707.769999999997</v>
      </c>
      <c r="I950">
        <v>162998.88</v>
      </c>
      <c r="J950" s="1" t="s">
        <v>376</v>
      </c>
      <c r="K950">
        <v>1000259799</v>
      </c>
      <c r="L950" s="1" t="s">
        <v>2121</v>
      </c>
      <c r="N950" s="2"/>
      <c r="O950">
        <f t="shared" si="14"/>
        <v>0</v>
      </c>
      <c r="P950">
        <f>IF(Customer_listing_Active_And_Suspended[[#This Row],[Current Bill]] &lt;= Customer_listing_Active_And_Suspended[[#This Row],[CURRENT PAYMENT]], 0,Customer_listing_Active_And_Suspended[[#This Row],[Current Bill]]-Customer_listing_Active_And_Suspended[[#This Row],[CURRENT PAYMENT]])</f>
        <v>40707.769999999997</v>
      </c>
      <c r="Q950" s="1" t="str" cm="1">
        <f t="array" ref="Q950">_xlfn.SWITCH(TRUE,
H950 = 0, "Suspended",
M950 = 0, "Non Payment",
M950 &gt; H950, "Full Payment",
M950 &lt; H950, "Part Payment"
)</f>
        <v>Non Payment</v>
      </c>
      <c r="R950" s="1" t="str">
        <f>_xlfn.IFNA(VLOOKUP(K950,'ESR-DT Mapping'!A:E,5,0),"MD")</f>
        <v>Esther C. Obi</v>
      </c>
    </row>
    <row r="951" spans="1:18" x14ac:dyDescent="0.25">
      <c r="A951">
        <v>101645447</v>
      </c>
      <c r="B951" s="1" t="s">
        <v>5741</v>
      </c>
      <c r="C951" s="1" t="s">
        <v>5742</v>
      </c>
      <c r="D951" s="1" t="s">
        <v>13</v>
      </c>
      <c r="E951" s="1" t="s">
        <v>34</v>
      </c>
      <c r="F951" s="1" t="s">
        <v>9846</v>
      </c>
      <c r="G951">
        <v>0</v>
      </c>
      <c r="H951">
        <v>0</v>
      </c>
      <c r="I951">
        <v>33478.949999999997</v>
      </c>
      <c r="J951" s="1" t="s">
        <v>376</v>
      </c>
      <c r="K951">
        <v>1000259822</v>
      </c>
      <c r="L951" s="1" t="s">
        <v>5743</v>
      </c>
      <c r="N951" s="2"/>
      <c r="O951">
        <f t="shared" si="14"/>
        <v>0</v>
      </c>
      <c r="P951">
        <f>IF(Customer_listing_Active_And_Suspended[[#This Row],[Current Bill]] &lt;= Customer_listing_Active_And_Suspended[[#This Row],[CURRENT PAYMENT]], 0,Customer_listing_Active_And_Suspended[[#This Row],[Current Bill]]-Customer_listing_Active_And_Suspended[[#This Row],[CURRENT PAYMENT]])</f>
        <v>0</v>
      </c>
      <c r="Q951" s="1" t="str" cm="1">
        <f t="array" ref="Q951">_xlfn.SWITCH(TRUE,
H951 = 0, "Suspended",
M951 = 0, "Non Payment",
M951 &gt; H951, "Full Payment",
M951 &lt; H951, "Part Payment"
)</f>
        <v>Suspended</v>
      </c>
      <c r="R951" s="1" t="str">
        <f>_xlfn.IFNA(VLOOKUP(K951,'ESR-DT Mapping'!A:E,5,0),"MD")</f>
        <v>Esther C. Obi</v>
      </c>
    </row>
    <row r="952" spans="1:18" x14ac:dyDescent="0.25">
      <c r="A952">
        <v>101645446</v>
      </c>
      <c r="B952" s="1" t="s">
        <v>5741</v>
      </c>
      <c r="C952" s="1" t="s">
        <v>5742</v>
      </c>
      <c r="D952" s="1" t="s">
        <v>13</v>
      </c>
      <c r="E952" s="1" t="s">
        <v>34</v>
      </c>
      <c r="F952" s="1" t="s">
        <v>9846</v>
      </c>
      <c r="G952">
        <v>0</v>
      </c>
      <c r="H952">
        <v>0</v>
      </c>
      <c r="I952">
        <v>69190.45</v>
      </c>
      <c r="J952" s="1" t="s">
        <v>376</v>
      </c>
      <c r="K952">
        <v>1000259822</v>
      </c>
      <c r="L952" s="1" t="s">
        <v>5743</v>
      </c>
      <c r="N952" s="2"/>
      <c r="O952">
        <f t="shared" si="14"/>
        <v>0</v>
      </c>
      <c r="P952">
        <f>IF(Customer_listing_Active_And_Suspended[[#This Row],[Current Bill]] &lt;= Customer_listing_Active_And_Suspended[[#This Row],[CURRENT PAYMENT]], 0,Customer_listing_Active_And_Suspended[[#This Row],[Current Bill]]-Customer_listing_Active_And_Suspended[[#This Row],[CURRENT PAYMENT]])</f>
        <v>0</v>
      </c>
      <c r="Q952" s="1" t="str" cm="1">
        <f t="array" ref="Q952">_xlfn.SWITCH(TRUE,
H952 = 0, "Suspended",
M952 = 0, "Non Payment",
M952 &gt; H952, "Full Payment",
M952 &lt; H952, "Part Payment"
)</f>
        <v>Suspended</v>
      </c>
      <c r="R952" s="1" t="str">
        <f>_xlfn.IFNA(VLOOKUP(K952,'ESR-DT Mapping'!A:E,5,0),"MD")</f>
        <v>Esther C. Obi</v>
      </c>
    </row>
    <row r="953" spans="1:18" x14ac:dyDescent="0.25">
      <c r="A953">
        <v>101645423</v>
      </c>
      <c r="B953" s="1" t="s">
        <v>5741</v>
      </c>
      <c r="C953" s="1" t="s">
        <v>5742</v>
      </c>
      <c r="D953" s="1" t="s">
        <v>13</v>
      </c>
      <c r="E953" s="1" t="s">
        <v>34</v>
      </c>
      <c r="F953" s="1" t="s">
        <v>9846</v>
      </c>
      <c r="G953">
        <v>0</v>
      </c>
      <c r="H953">
        <v>0</v>
      </c>
      <c r="I953">
        <v>69190.45</v>
      </c>
      <c r="J953" s="1" t="s">
        <v>376</v>
      </c>
      <c r="K953">
        <v>1000259822</v>
      </c>
      <c r="L953" s="1" t="s">
        <v>5743</v>
      </c>
      <c r="N953" s="2"/>
      <c r="O953">
        <f t="shared" si="14"/>
        <v>0</v>
      </c>
      <c r="P953">
        <f>IF(Customer_listing_Active_And_Suspended[[#This Row],[Current Bill]] &lt;= Customer_listing_Active_And_Suspended[[#This Row],[CURRENT PAYMENT]], 0,Customer_listing_Active_And_Suspended[[#This Row],[Current Bill]]-Customer_listing_Active_And_Suspended[[#This Row],[CURRENT PAYMENT]])</f>
        <v>0</v>
      </c>
      <c r="Q953" s="1" t="str" cm="1">
        <f t="array" ref="Q953">_xlfn.SWITCH(TRUE,
H953 = 0, "Suspended",
M953 = 0, "Non Payment",
M953 &gt; H953, "Full Payment",
M953 &lt; H953, "Part Payment"
)</f>
        <v>Suspended</v>
      </c>
      <c r="R953" s="1" t="str">
        <f>_xlfn.IFNA(VLOOKUP(K953,'ESR-DT Mapping'!A:E,5,0),"MD")</f>
        <v>Esther C. Obi</v>
      </c>
    </row>
    <row r="954" spans="1:18" x14ac:dyDescent="0.25">
      <c r="A954">
        <v>100539091</v>
      </c>
      <c r="B954" s="1" t="s">
        <v>7123</v>
      </c>
      <c r="C954" s="1" t="s">
        <v>7124</v>
      </c>
      <c r="D954" s="1" t="s">
        <v>13</v>
      </c>
      <c r="E954" s="1" t="s">
        <v>14</v>
      </c>
      <c r="F954" s="1" t="s">
        <v>9846</v>
      </c>
      <c r="G954">
        <v>544</v>
      </c>
      <c r="H954">
        <v>26783.84</v>
      </c>
      <c r="I954">
        <v>49855.29</v>
      </c>
      <c r="J954" s="1" t="s">
        <v>376</v>
      </c>
      <c r="K954">
        <v>1000259819</v>
      </c>
      <c r="L954" s="1" t="s">
        <v>4605</v>
      </c>
      <c r="M954">
        <v>26700</v>
      </c>
      <c r="N954" s="2">
        <v>45827</v>
      </c>
      <c r="O954">
        <f t="shared" si="14"/>
        <v>0</v>
      </c>
      <c r="P954">
        <f>IF(Customer_listing_Active_And_Suspended[[#This Row],[Current Bill]] &lt;= Customer_listing_Active_And_Suspended[[#This Row],[CURRENT PAYMENT]], 0,Customer_listing_Active_And_Suspended[[#This Row],[Current Bill]]-Customer_listing_Active_And_Suspended[[#This Row],[CURRENT PAYMENT]])</f>
        <v>83.840000000000146</v>
      </c>
      <c r="Q954" s="1" t="str" cm="1">
        <f t="array" ref="Q954">_xlfn.SWITCH(TRUE,
H954 = 0, "Suspended",
M954 = 0, "Non Payment",
M954 &gt; H954, "Full Payment",
M954 &lt; H954, "Part Payment"
)</f>
        <v>Part Payment</v>
      </c>
      <c r="R954" s="1" t="str">
        <f>_xlfn.IFNA(VLOOKUP(K954,'ESR-DT Mapping'!A:E,5,0),"MD")</f>
        <v>Nnamdi Nzekwe</v>
      </c>
    </row>
    <row r="955" spans="1:18" x14ac:dyDescent="0.25">
      <c r="A955">
        <v>100539147</v>
      </c>
      <c r="B955" s="1" t="s">
        <v>7125</v>
      </c>
      <c r="C955" s="1" t="s">
        <v>7126</v>
      </c>
      <c r="D955" s="1" t="s">
        <v>13</v>
      </c>
      <c r="E955" s="1" t="s">
        <v>14</v>
      </c>
      <c r="F955" s="1" t="s">
        <v>9846</v>
      </c>
      <c r="G955">
        <v>544</v>
      </c>
      <c r="H955">
        <v>26783.84</v>
      </c>
      <c r="I955">
        <v>503976.51</v>
      </c>
      <c r="J955" s="1" t="s">
        <v>376</v>
      </c>
      <c r="K955">
        <v>1000259819</v>
      </c>
      <c r="L955" s="1" t="s">
        <v>4605</v>
      </c>
      <c r="M955">
        <v>23450</v>
      </c>
      <c r="N955" s="2">
        <v>45825</v>
      </c>
      <c r="O955">
        <f t="shared" si="14"/>
        <v>0</v>
      </c>
      <c r="P955">
        <f>IF(Customer_listing_Active_And_Suspended[[#This Row],[Current Bill]] &lt;= Customer_listing_Active_And_Suspended[[#This Row],[CURRENT PAYMENT]], 0,Customer_listing_Active_And_Suspended[[#This Row],[Current Bill]]-Customer_listing_Active_And_Suspended[[#This Row],[CURRENT PAYMENT]])</f>
        <v>3333.84</v>
      </c>
      <c r="Q955" s="1" t="str" cm="1">
        <f t="array" ref="Q955">_xlfn.SWITCH(TRUE,
H955 = 0, "Suspended",
M955 = 0, "Non Payment",
M955 &gt; H955, "Full Payment",
M955 &lt; H955, "Part Payment"
)</f>
        <v>Part Payment</v>
      </c>
      <c r="R955" s="1" t="str">
        <f>_xlfn.IFNA(VLOOKUP(K955,'ESR-DT Mapping'!A:E,5,0),"MD")</f>
        <v>Nnamdi Nzekwe</v>
      </c>
    </row>
    <row r="956" spans="1:18" x14ac:dyDescent="0.25">
      <c r="A956">
        <v>100539934</v>
      </c>
      <c r="B956" s="1" t="s">
        <v>4606</v>
      </c>
      <c r="C956" s="1" t="s">
        <v>4607</v>
      </c>
      <c r="D956" s="1" t="s">
        <v>13</v>
      </c>
      <c r="E956" s="1" t="s">
        <v>34</v>
      </c>
      <c r="F956" s="1" t="s">
        <v>9846</v>
      </c>
      <c r="G956">
        <v>0</v>
      </c>
      <c r="H956">
        <v>0</v>
      </c>
      <c r="I956">
        <v>428431.41</v>
      </c>
      <c r="J956" s="1" t="s">
        <v>376</v>
      </c>
      <c r="K956">
        <v>1000259819</v>
      </c>
      <c r="L956" s="1" t="s">
        <v>4605</v>
      </c>
      <c r="N956" s="2"/>
      <c r="O956">
        <f t="shared" si="14"/>
        <v>0</v>
      </c>
      <c r="P956">
        <f>IF(Customer_listing_Active_And_Suspended[[#This Row],[Current Bill]] &lt;= Customer_listing_Active_And_Suspended[[#This Row],[CURRENT PAYMENT]], 0,Customer_listing_Active_And_Suspended[[#This Row],[Current Bill]]-Customer_listing_Active_And_Suspended[[#This Row],[CURRENT PAYMENT]])</f>
        <v>0</v>
      </c>
      <c r="Q956" s="1" t="str" cm="1">
        <f t="array" ref="Q956">_xlfn.SWITCH(TRUE,
H956 = 0, "Suspended",
M956 = 0, "Non Payment",
M956 &gt; H956, "Full Payment",
M956 &lt; H956, "Part Payment"
)</f>
        <v>Suspended</v>
      </c>
      <c r="R956" s="1" t="str">
        <f>_xlfn.IFNA(VLOOKUP(K956,'ESR-DT Mapping'!A:E,5,0),"MD")</f>
        <v>Nnamdi Nzekwe</v>
      </c>
    </row>
    <row r="957" spans="1:18" x14ac:dyDescent="0.25">
      <c r="A957">
        <v>100540124</v>
      </c>
      <c r="B957" s="1" t="s">
        <v>4606</v>
      </c>
      <c r="C957" s="1" t="s">
        <v>4608</v>
      </c>
      <c r="D957" s="1" t="s">
        <v>13</v>
      </c>
      <c r="E957" s="1" t="s">
        <v>34</v>
      </c>
      <c r="F957" s="1" t="s">
        <v>9846</v>
      </c>
      <c r="G957">
        <v>0</v>
      </c>
      <c r="H957">
        <v>0</v>
      </c>
      <c r="I957">
        <v>165386.85999999999</v>
      </c>
      <c r="J957" s="1" t="s">
        <v>376</v>
      </c>
      <c r="K957">
        <v>1000259819</v>
      </c>
      <c r="L957" s="1" t="s">
        <v>4605</v>
      </c>
      <c r="N957" s="2"/>
      <c r="O957">
        <f t="shared" si="14"/>
        <v>0</v>
      </c>
      <c r="P957">
        <f>IF(Customer_listing_Active_And_Suspended[[#This Row],[Current Bill]] &lt;= Customer_listing_Active_And_Suspended[[#This Row],[CURRENT PAYMENT]], 0,Customer_listing_Active_And_Suspended[[#This Row],[Current Bill]]-Customer_listing_Active_And_Suspended[[#This Row],[CURRENT PAYMENT]])</f>
        <v>0</v>
      </c>
      <c r="Q957" s="1" t="str" cm="1">
        <f t="array" ref="Q957">_xlfn.SWITCH(TRUE,
H957 = 0, "Suspended",
M957 = 0, "Non Payment",
M957 &gt; H957, "Full Payment",
M957 &lt; H957, "Part Payment"
)</f>
        <v>Suspended</v>
      </c>
      <c r="R957" s="1" t="str">
        <f>_xlfn.IFNA(VLOOKUP(K957,'ESR-DT Mapping'!A:E,5,0),"MD")</f>
        <v>Nnamdi Nzekwe</v>
      </c>
    </row>
    <row r="958" spans="1:18" x14ac:dyDescent="0.25">
      <c r="A958">
        <v>102940748</v>
      </c>
      <c r="B958" s="1" t="s">
        <v>4603</v>
      </c>
      <c r="C958" s="1" t="s">
        <v>4604</v>
      </c>
      <c r="D958" s="1" t="s">
        <v>13</v>
      </c>
      <c r="E958" s="1" t="s">
        <v>34</v>
      </c>
      <c r="F958" s="1" t="s">
        <v>9846</v>
      </c>
      <c r="G958">
        <v>0</v>
      </c>
      <c r="H958">
        <v>0</v>
      </c>
      <c r="I958">
        <v>0</v>
      </c>
      <c r="J958" s="1" t="s">
        <v>376</v>
      </c>
      <c r="K958">
        <v>1000259819</v>
      </c>
      <c r="L958" s="1" t="s">
        <v>4605</v>
      </c>
      <c r="N958" s="2"/>
      <c r="O958">
        <f t="shared" si="14"/>
        <v>0</v>
      </c>
      <c r="P958">
        <f>IF(Customer_listing_Active_And_Suspended[[#This Row],[Current Bill]] &lt;= Customer_listing_Active_And_Suspended[[#This Row],[CURRENT PAYMENT]], 0,Customer_listing_Active_And_Suspended[[#This Row],[Current Bill]]-Customer_listing_Active_And_Suspended[[#This Row],[CURRENT PAYMENT]])</f>
        <v>0</v>
      </c>
      <c r="Q958" s="1" t="str" cm="1">
        <f t="array" ref="Q958">_xlfn.SWITCH(TRUE,
H958 = 0, "Suspended",
M958 = 0, "Non Payment",
M958 &gt; H958, "Full Payment",
M958 &lt; H958, "Part Payment"
)</f>
        <v>Suspended</v>
      </c>
      <c r="R958" s="1" t="str">
        <f>_xlfn.IFNA(VLOOKUP(K958,'ESR-DT Mapping'!A:E,5,0),"MD")</f>
        <v>Nnamdi Nzekwe</v>
      </c>
    </row>
    <row r="959" spans="1:18" x14ac:dyDescent="0.25">
      <c r="A959">
        <v>100537289</v>
      </c>
      <c r="B959" s="1" t="s">
        <v>7127</v>
      </c>
      <c r="C959" s="1" t="s">
        <v>4604</v>
      </c>
      <c r="D959" s="1" t="s">
        <v>13</v>
      </c>
      <c r="E959" s="1" t="s">
        <v>14</v>
      </c>
      <c r="F959" s="1" t="s">
        <v>9846</v>
      </c>
      <c r="G959">
        <v>544</v>
      </c>
      <c r="H959">
        <v>26783.84</v>
      </c>
      <c r="I959">
        <v>52476.74</v>
      </c>
      <c r="J959" s="1" t="s">
        <v>376</v>
      </c>
      <c r="K959">
        <v>1000259819</v>
      </c>
      <c r="L959" s="1" t="s">
        <v>4605</v>
      </c>
      <c r="M959">
        <v>33000</v>
      </c>
      <c r="N959" s="2">
        <v>45833</v>
      </c>
      <c r="O959">
        <f t="shared" si="14"/>
        <v>6216.16</v>
      </c>
      <c r="P959">
        <f>IF(Customer_listing_Active_And_Suspended[[#This Row],[Current Bill]] &lt;= Customer_listing_Active_And_Suspended[[#This Row],[CURRENT PAYMENT]], 0,Customer_listing_Active_And_Suspended[[#This Row],[Current Bill]]-Customer_listing_Active_And_Suspended[[#This Row],[CURRENT PAYMENT]])</f>
        <v>0</v>
      </c>
      <c r="Q959" s="1" t="str" cm="1">
        <f t="array" ref="Q959">_xlfn.SWITCH(TRUE,
H959 = 0, "Suspended",
M959 = 0, "Non Payment",
M959 &gt; H959, "Full Payment",
M959 &lt; H959, "Part Payment"
)</f>
        <v>Full Payment</v>
      </c>
      <c r="R959" s="1" t="str">
        <f>_xlfn.IFNA(VLOOKUP(K959,'ESR-DT Mapping'!A:E,5,0),"MD")</f>
        <v>Nnamdi Nzekwe</v>
      </c>
    </row>
    <row r="960" spans="1:18" x14ac:dyDescent="0.25">
      <c r="A960">
        <v>100540210</v>
      </c>
      <c r="B960" s="1" t="s">
        <v>4606</v>
      </c>
      <c r="C960" s="1" t="s">
        <v>8748</v>
      </c>
      <c r="D960" s="1" t="s">
        <v>13</v>
      </c>
      <c r="E960" s="1" t="s">
        <v>34</v>
      </c>
      <c r="F960" s="1" t="s">
        <v>9846</v>
      </c>
      <c r="G960">
        <v>0</v>
      </c>
      <c r="H960">
        <v>0</v>
      </c>
      <c r="I960">
        <v>189497.8</v>
      </c>
      <c r="J960" s="1" t="s">
        <v>376</v>
      </c>
      <c r="K960">
        <v>1000259819</v>
      </c>
      <c r="L960" s="1" t="s">
        <v>4605</v>
      </c>
      <c r="N960" s="2"/>
      <c r="O960">
        <f t="shared" si="14"/>
        <v>0</v>
      </c>
      <c r="P960">
        <f>IF(Customer_listing_Active_And_Suspended[[#This Row],[Current Bill]] &lt;= Customer_listing_Active_And_Suspended[[#This Row],[CURRENT PAYMENT]], 0,Customer_listing_Active_And_Suspended[[#This Row],[Current Bill]]-Customer_listing_Active_And_Suspended[[#This Row],[CURRENT PAYMENT]])</f>
        <v>0</v>
      </c>
      <c r="Q960" s="1" t="str" cm="1">
        <f t="array" ref="Q960">_xlfn.SWITCH(TRUE,
H960 = 0, "Suspended",
M960 = 0, "Non Payment",
M960 &gt; H960, "Full Payment",
M960 &lt; H960, "Part Payment"
)</f>
        <v>Suspended</v>
      </c>
      <c r="R960" s="1" t="str">
        <f>_xlfn.IFNA(VLOOKUP(K960,'ESR-DT Mapping'!A:E,5,0),"MD")</f>
        <v>Nnamdi Nzekwe</v>
      </c>
    </row>
    <row r="961" spans="1:18" x14ac:dyDescent="0.25">
      <c r="A961">
        <v>101821281</v>
      </c>
      <c r="B961" s="1" t="s">
        <v>4389</v>
      </c>
      <c r="C961" s="1" t="s">
        <v>4390</v>
      </c>
      <c r="D961" s="1" t="s">
        <v>13</v>
      </c>
      <c r="E961" s="1" t="s">
        <v>14</v>
      </c>
      <c r="F961" s="1" t="s">
        <v>9846</v>
      </c>
      <c r="G961">
        <v>138</v>
      </c>
      <c r="H961">
        <v>6794.43</v>
      </c>
      <c r="I961">
        <v>79494.350000000006</v>
      </c>
      <c r="J961" s="1" t="s">
        <v>376</v>
      </c>
      <c r="K961">
        <v>1000259806</v>
      </c>
      <c r="L961" s="1" t="s">
        <v>4391</v>
      </c>
      <c r="M961">
        <v>25000</v>
      </c>
      <c r="N961" s="2">
        <v>45827</v>
      </c>
      <c r="O961">
        <f t="shared" si="14"/>
        <v>18205.57</v>
      </c>
      <c r="P961">
        <f>IF(Customer_listing_Active_And_Suspended[[#This Row],[Current Bill]] &lt;= Customer_listing_Active_And_Suspended[[#This Row],[CURRENT PAYMENT]], 0,Customer_listing_Active_And_Suspended[[#This Row],[Current Bill]]-Customer_listing_Active_And_Suspended[[#This Row],[CURRENT PAYMENT]])</f>
        <v>0</v>
      </c>
      <c r="Q961" s="1" t="str" cm="1">
        <f t="array" ref="Q961">_xlfn.SWITCH(TRUE,
H961 = 0, "Suspended",
M961 = 0, "Non Payment",
M961 &gt; H961, "Full Payment",
M961 &lt; H961, "Part Payment"
)</f>
        <v>Full Payment</v>
      </c>
      <c r="R961" s="1" t="str">
        <f>_xlfn.IFNA(VLOOKUP(K961,'ESR-DT Mapping'!A:E,5,0),"MD")</f>
        <v>Esther C. Obi</v>
      </c>
    </row>
    <row r="962" spans="1:18" x14ac:dyDescent="0.25">
      <c r="A962">
        <v>101648301</v>
      </c>
      <c r="B962" s="1" t="s">
        <v>4043</v>
      </c>
      <c r="C962" s="1" t="s">
        <v>4044</v>
      </c>
      <c r="D962" s="1" t="s">
        <v>13</v>
      </c>
      <c r="E962" s="1" t="s">
        <v>34</v>
      </c>
      <c r="F962" s="1" t="s">
        <v>9846</v>
      </c>
      <c r="G962">
        <v>0</v>
      </c>
      <c r="H962">
        <v>0</v>
      </c>
      <c r="I962">
        <v>60028.2</v>
      </c>
      <c r="J962" s="1" t="s">
        <v>376</v>
      </c>
      <c r="K962">
        <v>1000259467</v>
      </c>
      <c r="L962" s="1" t="s">
        <v>4045</v>
      </c>
      <c r="N962" s="2"/>
      <c r="O962">
        <f t="shared" ref="O962:O1025" si="15">IF(M962 &gt; H962, M962 - H962, 0)</f>
        <v>0</v>
      </c>
      <c r="P962">
        <f>IF(Customer_listing_Active_And_Suspended[[#This Row],[Current Bill]] &lt;= Customer_listing_Active_And_Suspended[[#This Row],[CURRENT PAYMENT]], 0,Customer_listing_Active_And_Suspended[[#This Row],[Current Bill]]-Customer_listing_Active_And_Suspended[[#This Row],[CURRENT PAYMENT]])</f>
        <v>0</v>
      </c>
      <c r="Q962" s="1" t="str" cm="1">
        <f t="array" ref="Q962">_xlfn.SWITCH(TRUE,
H962 = 0, "Suspended",
M962 = 0, "Non Payment",
M962 &gt; H962, "Full Payment",
M962 &lt; H962, "Part Payment"
)</f>
        <v>Suspended</v>
      </c>
      <c r="R962" s="1" t="str">
        <f>_xlfn.IFNA(VLOOKUP(K962,'ESR-DT Mapping'!A:E,5,0),"MD")</f>
        <v>Nnamdi Nzekwe</v>
      </c>
    </row>
    <row r="963" spans="1:18" x14ac:dyDescent="0.25">
      <c r="A963">
        <v>101646742</v>
      </c>
      <c r="B963" s="1" t="s">
        <v>4043</v>
      </c>
      <c r="C963" s="1" t="s">
        <v>4044</v>
      </c>
      <c r="D963" s="1" t="s">
        <v>13</v>
      </c>
      <c r="E963" s="1" t="s">
        <v>34</v>
      </c>
      <c r="F963" s="1" t="s">
        <v>9846</v>
      </c>
      <c r="G963">
        <v>0</v>
      </c>
      <c r="H963">
        <v>0</v>
      </c>
      <c r="I963">
        <v>51045.4</v>
      </c>
      <c r="J963" s="1" t="s">
        <v>376</v>
      </c>
      <c r="K963">
        <v>1000259467</v>
      </c>
      <c r="L963" s="1" t="s">
        <v>4045</v>
      </c>
      <c r="N963" s="2"/>
      <c r="O963">
        <f t="shared" si="15"/>
        <v>0</v>
      </c>
      <c r="P963">
        <f>IF(Customer_listing_Active_And_Suspended[[#This Row],[Current Bill]] &lt;= Customer_listing_Active_And_Suspended[[#This Row],[CURRENT PAYMENT]], 0,Customer_listing_Active_And_Suspended[[#This Row],[Current Bill]]-Customer_listing_Active_And_Suspended[[#This Row],[CURRENT PAYMENT]])</f>
        <v>0</v>
      </c>
      <c r="Q963" s="1" t="str" cm="1">
        <f t="array" ref="Q963">_xlfn.SWITCH(TRUE,
H963 = 0, "Suspended",
M963 = 0, "Non Payment",
M963 &gt; H963, "Full Payment",
M963 &lt; H963, "Part Payment"
)</f>
        <v>Suspended</v>
      </c>
      <c r="R963" s="1" t="str">
        <f>_xlfn.IFNA(VLOOKUP(K963,'ESR-DT Mapping'!A:E,5,0),"MD")</f>
        <v>Nnamdi Nzekwe</v>
      </c>
    </row>
    <row r="964" spans="1:18" x14ac:dyDescent="0.25">
      <c r="A964">
        <v>101647457</v>
      </c>
      <c r="B964" s="1" t="s">
        <v>4043</v>
      </c>
      <c r="C964" s="1" t="s">
        <v>4044</v>
      </c>
      <c r="D964" s="1" t="s">
        <v>13</v>
      </c>
      <c r="E964" s="1" t="s">
        <v>34</v>
      </c>
      <c r="F964" s="1" t="s">
        <v>9846</v>
      </c>
      <c r="G964">
        <v>0</v>
      </c>
      <c r="H964">
        <v>0</v>
      </c>
      <c r="I964">
        <v>64028.2</v>
      </c>
      <c r="J964" s="1" t="s">
        <v>376</v>
      </c>
      <c r="K964">
        <v>1000259467</v>
      </c>
      <c r="L964" s="1" t="s">
        <v>4045</v>
      </c>
      <c r="N964" s="2"/>
      <c r="O964">
        <f t="shared" si="15"/>
        <v>0</v>
      </c>
      <c r="P964">
        <f>IF(Customer_listing_Active_And_Suspended[[#This Row],[Current Bill]] &lt;= Customer_listing_Active_And_Suspended[[#This Row],[CURRENT PAYMENT]], 0,Customer_listing_Active_And_Suspended[[#This Row],[Current Bill]]-Customer_listing_Active_And_Suspended[[#This Row],[CURRENT PAYMENT]])</f>
        <v>0</v>
      </c>
      <c r="Q964" s="1" t="str" cm="1">
        <f t="array" ref="Q964">_xlfn.SWITCH(TRUE,
H964 = 0, "Suspended",
M964 = 0, "Non Payment",
M964 &gt; H964, "Full Payment",
M964 &lt; H964, "Part Payment"
)</f>
        <v>Suspended</v>
      </c>
      <c r="R964" s="1" t="str">
        <f>_xlfn.IFNA(VLOOKUP(K964,'ESR-DT Mapping'!A:E,5,0),"MD")</f>
        <v>Nnamdi Nzekwe</v>
      </c>
    </row>
    <row r="965" spans="1:18" x14ac:dyDescent="0.25">
      <c r="A965">
        <v>100539513</v>
      </c>
      <c r="B965" s="1" t="s">
        <v>3117</v>
      </c>
      <c r="C965" s="1" t="s">
        <v>3118</v>
      </c>
      <c r="D965" s="1" t="s">
        <v>13</v>
      </c>
      <c r="E965" s="1" t="s">
        <v>14</v>
      </c>
      <c r="F965" s="1" t="s">
        <v>9846</v>
      </c>
      <c r="G965">
        <v>544</v>
      </c>
      <c r="H965">
        <v>26783.84</v>
      </c>
      <c r="I965">
        <v>153419.82</v>
      </c>
      <c r="J965" s="1" t="s">
        <v>376</v>
      </c>
      <c r="K965">
        <v>1000259831</v>
      </c>
      <c r="L965" s="1" t="s">
        <v>3119</v>
      </c>
      <c r="M965">
        <v>30000</v>
      </c>
      <c r="N965" s="2">
        <v>45828</v>
      </c>
      <c r="O965">
        <f t="shared" si="15"/>
        <v>3216.16</v>
      </c>
      <c r="P965">
        <f>IF(Customer_listing_Active_And_Suspended[[#This Row],[Current Bill]] &lt;= Customer_listing_Active_And_Suspended[[#This Row],[CURRENT PAYMENT]], 0,Customer_listing_Active_And_Suspended[[#This Row],[Current Bill]]-Customer_listing_Active_And_Suspended[[#This Row],[CURRENT PAYMENT]])</f>
        <v>0</v>
      </c>
      <c r="Q965" s="1" t="str" cm="1">
        <f t="array" ref="Q965">_xlfn.SWITCH(TRUE,
H965 = 0, "Suspended",
M965 = 0, "Non Payment",
M965 &gt; H965, "Full Payment",
M965 &lt; H965, "Part Payment"
)</f>
        <v>Full Payment</v>
      </c>
      <c r="R965" s="1" t="str">
        <f>_xlfn.IFNA(VLOOKUP(K965,'ESR-DT Mapping'!A:E,5,0),"MD")</f>
        <v>Esther C. Obi</v>
      </c>
    </row>
    <row r="966" spans="1:18" x14ac:dyDescent="0.25">
      <c r="A966">
        <v>101242542</v>
      </c>
      <c r="B966" s="1" t="s">
        <v>4352</v>
      </c>
      <c r="C966" s="1" t="s">
        <v>4353</v>
      </c>
      <c r="D966" s="1" t="s">
        <v>13</v>
      </c>
      <c r="E966" s="1" t="s">
        <v>34</v>
      </c>
      <c r="F966" s="1" t="s">
        <v>9846</v>
      </c>
      <c r="G966">
        <v>0</v>
      </c>
      <c r="H966">
        <v>0</v>
      </c>
      <c r="I966">
        <v>146865.25</v>
      </c>
      <c r="J966" s="1" t="s">
        <v>376</v>
      </c>
      <c r="K966">
        <v>1002011406</v>
      </c>
      <c r="L966" s="1" t="s">
        <v>4354</v>
      </c>
      <c r="N966" s="2"/>
      <c r="O966">
        <f t="shared" si="15"/>
        <v>0</v>
      </c>
      <c r="P966">
        <f>IF(Customer_listing_Active_And_Suspended[[#This Row],[Current Bill]] &lt;= Customer_listing_Active_And_Suspended[[#This Row],[CURRENT PAYMENT]], 0,Customer_listing_Active_And_Suspended[[#This Row],[Current Bill]]-Customer_listing_Active_And_Suspended[[#This Row],[CURRENT PAYMENT]])</f>
        <v>0</v>
      </c>
      <c r="Q966" s="1" t="str" cm="1">
        <f t="array" ref="Q966">_xlfn.SWITCH(TRUE,
H966 = 0, "Suspended",
M966 = 0, "Non Payment",
M966 &gt; H966, "Full Payment",
M966 &lt; H966, "Part Payment"
)</f>
        <v>Suspended</v>
      </c>
      <c r="R966" s="1" t="str">
        <f>_xlfn.IFNA(VLOOKUP(K966,'ESR-DT Mapping'!A:E,5,0),"MD")</f>
        <v>Nnamdi Nzekwe</v>
      </c>
    </row>
    <row r="967" spans="1:18" x14ac:dyDescent="0.25">
      <c r="A967">
        <v>100526091</v>
      </c>
      <c r="B967" s="1" t="s">
        <v>7401</v>
      </c>
      <c r="C967" s="1" t="s">
        <v>7402</v>
      </c>
      <c r="D967" s="1" t="s">
        <v>13</v>
      </c>
      <c r="E967" s="1" t="s">
        <v>14</v>
      </c>
      <c r="F967" s="1" t="s">
        <v>9846</v>
      </c>
      <c r="G967">
        <v>544</v>
      </c>
      <c r="H967">
        <v>26783.84</v>
      </c>
      <c r="I967">
        <v>108107.75</v>
      </c>
      <c r="J967" s="1" t="s">
        <v>376</v>
      </c>
      <c r="K967">
        <v>1002011406</v>
      </c>
      <c r="L967" s="1" t="s">
        <v>4354</v>
      </c>
      <c r="N967" s="2">
        <v>45743</v>
      </c>
      <c r="O967">
        <f t="shared" si="15"/>
        <v>0</v>
      </c>
      <c r="P967">
        <f>IF(Customer_listing_Active_And_Suspended[[#This Row],[Current Bill]] &lt;= Customer_listing_Active_And_Suspended[[#This Row],[CURRENT PAYMENT]], 0,Customer_listing_Active_And_Suspended[[#This Row],[Current Bill]]-Customer_listing_Active_And_Suspended[[#This Row],[CURRENT PAYMENT]])</f>
        <v>26783.84</v>
      </c>
      <c r="Q967" s="1" t="str" cm="1">
        <f t="array" ref="Q967">_xlfn.SWITCH(TRUE,
H967 = 0, "Suspended",
M967 = 0, "Non Payment",
M967 &gt; H967, "Full Payment",
M967 &lt; H967, "Part Payment"
)</f>
        <v>Non Payment</v>
      </c>
      <c r="R967" s="1" t="str">
        <f>_xlfn.IFNA(VLOOKUP(K967,'ESR-DT Mapping'!A:E,5,0),"MD")</f>
        <v>Nnamdi Nzekwe</v>
      </c>
    </row>
    <row r="968" spans="1:18" x14ac:dyDescent="0.25">
      <c r="A968">
        <v>101371021</v>
      </c>
      <c r="B968" s="1" t="s">
        <v>9096</v>
      </c>
      <c r="C968" s="1" t="s">
        <v>9097</v>
      </c>
      <c r="D968" s="1" t="s">
        <v>437</v>
      </c>
      <c r="E968" s="1" t="s">
        <v>14</v>
      </c>
      <c r="F968" s="1" t="s">
        <v>9847</v>
      </c>
      <c r="G968">
        <v>405</v>
      </c>
      <c r="H968">
        <v>23253.38</v>
      </c>
      <c r="I968">
        <v>22278.52</v>
      </c>
      <c r="J968" s="1" t="s">
        <v>376</v>
      </c>
      <c r="K968">
        <v>1002295905</v>
      </c>
      <c r="L968" s="1" t="s">
        <v>9098</v>
      </c>
      <c r="N968" s="2"/>
      <c r="O968">
        <f t="shared" si="15"/>
        <v>0</v>
      </c>
      <c r="P968">
        <f>IF(Customer_listing_Active_And_Suspended[[#This Row],[Current Bill]] &lt;= Customer_listing_Active_And_Suspended[[#This Row],[CURRENT PAYMENT]], 0,Customer_listing_Active_And_Suspended[[#This Row],[Current Bill]]-Customer_listing_Active_And_Suspended[[#This Row],[CURRENT PAYMENT]])</f>
        <v>23253.38</v>
      </c>
      <c r="Q968" s="1" t="str" cm="1">
        <f t="array" ref="Q968">_xlfn.SWITCH(TRUE,
H968 = 0, "Suspended",
M968 = 0, "Non Payment",
M968 &gt; H968, "Full Payment",
M968 &lt; H968, "Part Payment"
)</f>
        <v>Non Payment</v>
      </c>
      <c r="R968" s="1" t="str">
        <f>_xlfn.IFNA(VLOOKUP(K968,'ESR-DT Mapping'!A:E,5,0),"MD")</f>
        <v>MD</v>
      </c>
    </row>
    <row r="969" spans="1:18" x14ac:dyDescent="0.25">
      <c r="A969">
        <v>100946500</v>
      </c>
      <c r="B969" s="1" t="s">
        <v>7312</v>
      </c>
      <c r="C969" s="1" t="s">
        <v>7313</v>
      </c>
      <c r="D969" s="1" t="s">
        <v>13</v>
      </c>
      <c r="E969" s="1" t="s">
        <v>34</v>
      </c>
      <c r="F969" s="1" t="s">
        <v>9846</v>
      </c>
      <c r="G969">
        <v>0</v>
      </c>
      <c r="H969">
        <v>0</v>
      </c>
      <c r="I969">
        <v>62275.85</v>
      </c>
      <c r="J969" s="1" t="s">
        <v>376</v>
      </c>
      <c r="K969">
        <v>1000256340</v>
      </c>
      <c r="L969" s="1" t="s">
        <v>4886</v>
      </c>
      <c r="N969" s="2"/>
      <c r="O969">
        <f t="shared" si="15"/>
        <v>0</v>
      </c>
      <c r="P969">
        <f>IF(Customer_listing_Active_And_Suspended[[#This Row],[Current Bill]] &lt;= Customer_listing_Active_And_Suspended[[#This Row],[CURRENT PAYMENT]], 0,Customer_listing_Active_And_Suspended[[#This Row],[Current Bill]]-Customer_listing_Active_And_Suspended[[#This Row],[CURRENT PAYMENT]])</f>
        <v>0</v>
      </c>
      <c r="Q969" s="1" t="str" cm="1">
        <f t="array" ref="Q969">_xlfn.SWITCH(TRUE,
H969 = 0, "Suspended",
M969 = 0, "Non Payment",
M969 &gt; H969, "Full Payment",
M969 &lt; H969, "Part Payment"
)</f>
        <v>Suspended</v>
      </c>
      <c r="R969" s="1" t="str">
        <f>_xlfn.IFNA(VLOOKUP(K969,'ESR-DT Mapping'!A:E,5,0),"MD")</f>
        <v>Fatai Yekeen</v>
      </c>
    </row>
    <row r="970" spans="1:18" x14ac:dyDescent="0.25">
      <c r="A970">
        <v>102191610</v>
      </c>
      <c r="B970" s="1" t="s">
        <v>4893</v>
      </c>
      <c r="C970" s="1" t="s">
        <v>4894</v>
      </c>
      <c r="D970" s="1" t="s">
        <v>13</v>
      </c>
      <c r="E970" s="1" t="s">
        <v>14</v>
      </c>
      <c r="F970" s="1" t="s">
        <v>9846</v>
      </c>
      <c r="G970">
        <v>544</v>
      </c>
      <c r="H970">
        <v>26783.84</v>
      </c>
      <c r="I970">
        <v>70263.679999999993</v>
      </c>
      <c r="J970" s="1" t="s">
        <v>376</v>
      </c>
      <c r="K970">
        <v>1000256340</v>
      </c>
      <c r="L970" s="1" t="s">
        <v>4886</v>
      </c>
      <c r="N970" s="2">
        <v>45800</v>
      </c>
      <c r="O970">
        <f t="shared" si="15"/>
        <v>0</v>
      </c>
      <c r="P970">
        <f>IF(Customer_listing_Active_And_Suspended[[#This Row],[Current Bill]] &lt;= Customer_listing_Active_And_Suspended[[#This Row],[CURRENT PAYMENT]], 0,Customer_listing_Active_And_Suspended[[#This Row],[Current Bill]]-Customer_listing_Active_And_Suspended[[#This Row],[CURRENT PAYMENT]])</f>
        <v>26783.84</v>
      </c>
      <c r="Q970" s="1" t="str" cm="1">
        <f t="array" ref="Q970">_xlfn.SWITCH(TRUE,
H970 = 0, "Suspended",
M970 = 0, "Non Payment",
M970 &gt; H970, "Full Payment",
M970 &lt; H970, "Part Payment"
)</f>
        <v>Non Payment</v>
      </c>
      <c r="R970" s="1" t="str">
        <f>_xlfn.IFNA(VLOOKUP(K970,'ESR-DT Mapping'!A:E,5,0),"MD")</f>
        <v>Fatai Yekeen</v>
      </c>
    </row>
    <row r="971" spans="1:18" x14ac:dyDescent="0.25">
      <c r="A971">
        <v>102190262</v>
      </c>
      <c r="B971" s="1" t="s">
        <v>4884</v>
      </c>
      <c r="C971" s="1" t="s">
        <v>4885</v>
      </c>
      <c r="D971" s="1" t="s">
        <v>13</v>
      </c>
      <c r="E971" s="1" t="s">
        <v>14</v>
      </c>
      <c r="F971" s="1" t="s">
        <v>9846</v>
      </c>
      <c r="G971">
        <v>544</v>
      </c>
      <c r="H971">
        <v>26783.84</v>
      </c>
      <c r="I971">
        <v>280491.81</v>
      </c>
      <c r="J971" s="1" t="s">
        <v>376</v>
      </c>
      <c r="K971">
        <v>1000256340</v>
      </c>
      <c r="L971" s="1" t="s">
        <v>4886</v>
      </c>
      <c r="N971" s="2">
        <v>43772</v>
      </c>
      <c r="O971">
        <f t="shared" si="15"/>
        <v>0</v>
      </c>
      <c r="P971">
        <f>IF(Customer_listing_Active_And_Suspended[[#This Row],[Current Bill]] &lt;= Customer_listing_Active_And_Suspended[[#This Row],[CURRENT PAYMENT]], 0,Customer_listing_Active_And_Suspended[[#This Row],[Current Bill]]-Customer_listing_Active_And_Suspended[[#This Row],[CURRENT PAYMENT]])</f>
        <v>26783.84</v>
      </c>
      <c r="Q971" s="1" t="str" cm="1">
        <f t="array" ref="Q971">_xlfn.SWITCH(TRUE,
H971 = 0, "Suspended",
M971 = 0, "Non Payment",
M971 &gt; H971, "Full Payment",
M971 &lt; H971, "Part Payment"
)</f>
        <v>Non Payment</v>
      </c>
      <c r="R971" s="1" t="str">
        <f>_xlfn.IFNA(VLOOKUP(K971,'ESR-DT Mapping'!A:E,5,0),"MD")</f>
        <v>Fatai Yekeen</v>
      </c>
    </row>
    <row r="972" spans="1:18" x14ac:dyDescent="0.25">
      <c r="A972">
        <v>102178608</v>
      </c>
      <c r="B972" s="1" t="s">
        <v>4895</v>
      </c>
      <c r="C972" s="1" t="s">
        <v>4896</v>
      </c>
      <c r="D972" s="1" t="s">
        <v>13</v>
      </c>
      <c r="E972" s="1" t="s">
        <v>14</v>
      </c>
      <c r="F972" s="1" t="s">
        <v>9846</v>
      </c>
      <c r="G972">
        <v>544</v>
      </c>
      <c r="H972">
        <v>26783.84</v>
      </c>
      <c r="I972">
        <v>280491.81</v>
      </c>
      <c r="J972" s="1" t="s">
        <v>376</v>
      </c>
      <c r="K972">
        <v>1000256340</v>
      </c>
      <c r="L972" s="1" t="s">
        <v>4886</v>
      </c>
      <c r="N972" s="2">
        <v>43895</v>
      </c>
      <c r="O972">
        <f t="shared" si="15"/>
        <v>0</v>
      </c>
      <c r="P972">
        <f>IF(Customer_listing_Active_And_Suspended[[#This Row],[Current Bill]] &lt;= Customer_listing_Active_And_Suspended[[#This Row],[CURRENT PAYMENT]], 0,Customer_listing_Active_And_Suspended[[#This Row],[Current Bill]]-Customer_listing_Active_And_Suspended[[#This Row],[CURRENT PAYMENT]])</f>
        <v>26783.84</v>
      </c>
      <c r="Q972" s="1" t="str" cm="1">
        <f t="array" ref="Q972">_xlfn.SWITCH(TRUE,
H972 = 0, "Suspended",
M972 = 0, "Non Payment",
M972 &gt; H972, "Full Payment",
M972 &lt; H972, "Part Payment"
)</f>
        <v>Non Payment</v>
      </c>
      <c r="R972" s="1" t="str">
        <f>_xlfn.IFNA(VLOOKUP(K972,'ESR-DT Mapping'!A:E,5,0),"MD")</f>
        <v>Fatai Yekeen</v>
      </c>
    </row>
    <row r="973" spans="1:18" x14ac:dyDescent="0.25">
      <c r="A973">
        <v>100539481</v>
      </c>
      <c r="B973" s="1" t="s">
        <v>7909</v>
      </c>
      <c r="C973" s="1" t="s">
        <v>7910</v>
      </c>
      <c r="D973" s="1" t="s">
        <v>13</v>
      </c>
      <c r="E973" s="1" t="s">
        <v>14</v>
      </c>
      <c r="F973" s="1" t="s">
        <v>9846</v>
      </c>
      <c r="G973">
        <v>100</v>
      </c>
      <c r="H973">
        <v>4923.5</v>
      </c>
      <c r="I973">
        <v>4924</v>
      </c>
      <c r="J973" s="1" t="s">
        <v>376</v>
      </c>
      <c r="K973">
        <v>1000256340</v>
      </c>
      <c r="L973" s="1" t="s">
        <v>4886</v>
      </c>
      <c r="M973">
        <v>4923</v>
      </c>
      <c r="N973" s="2">
        <v>45824</v>
      </c>
      <c r="O973">
        <f t="shared" si="15"/>
        <v>0</v>
      </c>
      <c r="P973">
        <f>IF(Customer_listing_Active_And_Suspended[[#This Row],[Current Bill]] &lt;= Customer_listing_Active_And_Suspended[[#This Row],[CURRENT PAYMENT]], 0,Customer_listing_Active_And_Suspended[[#This Row],[Current Bill]]-Customer_listing_Active_And_Suspended[[#This Row],[CURRENT PAYMENT]])</f>
        <v>0.5</v>
      </c>
      <c r="Q973" s="1" t="str" cm="1">
        <f t="array" ref="Q973">_xlfn.SWITCH(TRUE,
H973 = 0, "Suspended",
M973 = 0, "Non Payment",
M973 &gt; H973, "Full Payment",
M973 &lt; H973, "Part Payment"
)</f>
        <v>Part Payment</v>
      </c>
      <c r="R973" s="1" t="str">
        <f>_xlfn.IFNA(VLOOKUP(K973,'ESR-DT Mapping'!A:E,5,0),"MD")</f>
        <v>Fatai Yekeen</v>
      </c>
    </row>
    <row r="974" spans="1:18" x14ac:dyDescent="0.25">
      <c r="A974">
        <v>100539496</v>
      </c>
      <c r="B974" s="1" t="s">
        <v>4897</v>
      </c>
      <c r="C974" s="1" t="s">
        <v>4898</v>
      </c>
      <c r="D974" s="1" t="s">
        <v>13</v>
      </c>
      <c r="E974" s="1" t="s">
        <v>14</v>
      </c>
      <c r="F974" s="1" t="s">
        <v>9846</v>
      </c>
      <c r="G974">
        <v>544</v>
      </c>
      <c r="H974">
        <v>26783.84</v>
      </c>
      <c r="I974">
        <v>1525956.02</v>
      </c>
      <c r="J974" s="1" t="s">
        <v>376</v>
      </c>
      <c r="K974">
        <v>1000256340</v>
      </c>
      <c r="L974" s="1" t="s">
        <v>4886</v>
      </c>
      <c r="N974" s="2">
        <v>45713</v>
      </c>
      <c r="O974">
        <f t="shared" si="15"/>
        <v>0</v>
      </c>
      <c r="P974">
        <f>IF(Customer_listing_Active_And_Suspended[[#This Row],[Current Bill]] &lt;= Customer_listing_Active_And_Suspended[[#This Row],[CURRENT PAYMENT]], 0,Customer_listing_Active_And_Suspended[[#This Row],[Current Bill]]-Customer_listing_Active_And_Suspended[[#This Row],[CURRENT PAYMENT]])</f>
        <v>26783.84</v>
      </c>
      <c r="Q974" s="1" t="str" cm="1">
        <f t="array" ref="Q974">_xlfn.SWITCH(TRUE,
H974 = 0, "Suspended",
M974 = 0, "Non Payment",
M974 &gt; H974, "Full Payment",
M974 &lt; H974, "Part Payment"
)</f>
        <v>Non Payment</v>
      </c>
      <c r="R974" s="1" t="str">
        <f>_xlfn.IFNA(VLOOKUP(K974,'ESR-DT Mapping'!A:E,5,0),"MD")</f>
        <v>Fatai Yekeen</v>
      </c>
    </row>
    <row r="975" spans="1:18" x14ac:dyDescent="0.25">
      <c r="A975">
        <v>102426017</v>
      </c>
      <c r="B975" s="1" t="s">
        <v>7887</v>
      </c>
      <c r="C975" s="1" t="s">
        <v>7888</v>
      </c>
      <c r="D975" s="1" t="s">
        <v>13</v>
      </c>
      <c r="E975" s="1" t="s">
        <v>14</v>
      </c>
      <c r="F975" s="1" t="s">
        <v>9846</v>
      </c>
      <c r="G975">
        <v>544</v>
      </c>
      <c r="H975">
        <v>26783.84</v>
      </c>
      <c r="I975">
        <v>280491.81</v>
      </c>
      <c r="J975" s="1" t="s">
        <v>376</v>
      </c>
      <c r="K975">
        <v>1000256340</v>
      </c>
      <c r="L975" s="1" t="s">
        <v>4886</v>
      </c>
      <c r="N975" s="2"/>
      <c r="O975">
        <f t="shared" si="15"/>
        <v>0</v>
      </c>
      <c r="P975">
        <f>IF(Customer_listing_Active_And_Suspended[[#This Row],[Current Bill]] &lt;= Customer_listing_Active_And_Suspended[[#This Row],[CURRENT PAYMENT]], 0,Customer_listing_Active_And_Suspended[[#This Row],[Current Bill]]-Customer_listing_Active_And_Suspended[[#This Row],[CURRENT PAYMENT]])</f>
        <v>26783.84</v>
      </c>
      <c r="Q975" s="1" t="str" cm="1">
        <f t="array" ref="Q975">_xlfn.SWITCH(TRUE,
H975 = 0, "Suspended",
M975 = 0, "Non Payment",
M975 &gt; H975, "Full Payment",
M975 &lt; H975, "Part Payment"
)</f>
        <v>Non Payment</v>
      </c>
      <c r="R975" s="1" t="str">
        <f>_xlfn.IFNA(VLOOKUP(K975,'ESR-DT Mapping'!A:E,5,0),"MD")</f>
        <v>Fatai Yekeen</v>
      </c>
    </row>
    <row r="976" spans="1:18" x14ac:dyDescent="0.25">
      <c r="A976">
        <v>102540286</v>
      </c>
      <c r="B976" s="1" t="s">
        <v>9009</v>
      </c>
      <c r="C976" s="1" t="s">
        <v>9010</v>
      </c>
      <c r="D976" s="1" t="s">
        <v>13</v>
      </c>
      <c r="E976" s="1" t="s">
        <v>14</v>
      </c>
      <c r="F976" s="1" t="s">
        <v>9846</v>
      </c>
      <c r="G976">
        <v>544</v>
      </c>
      <c r="H976">
        <v>26783.84</v>
      </c>
      <c r="I976">
        <v>280491.81</v>
      </c>
      <c r="J976" s="1" t="s">
        <v>376</v>
      </c>
      <c r="K976">
        <v>1000256340</v>
      </c>
      <c r="L976" s="1" t="s">
        <v>4886</v>
      </c>
      <c r="N976" s="2">
        <v>44601</v>
      </c>
      <c r="O976">
        <f t="shared" si="15"/>
        <v>0</v>
      </c>
      <c r="P976">
        <f>IF(Customer_listing_Active_And_Suspended[[#This Row],[Current Bill]] &lt;= Customer_listing_Active_And_Suspended[[#This Row],[CURRENT PAYMENT]], 0,Customer_listing_Active_And_Suspended[[#This Row],[Current Bill]]-Customer_listing_Active_And_Suspended[[#This Row],[CURRENT PAYMENT]])</f>
        <v>26783.84</v>
      </c>
      <c r="Q976" s="1" t="str" cm="1">
        <f t="array" ref="Q976">_xlfn.SWITCH(TRUE,
H976 = 0, "Suspended",
M976 = 0, "Non Payment",
M976 &gt; H976, "Full Payment",
M976 &lt; H976, "Part Payment"
)</f>
        <v>Non Payment</v>
      </c>
      <c r="R976" s="1" t="str">
        <f>_xlfn.IFNA(VLOOKUP(K976,'ESR-DT Mapping'!A:E,5,0),"MD")</f>
        <v>Fatai Yekeen</v>
      </c>
    </row>
    <row r="977" spans="1:18" x14ac:dyDescent="0.25">
      <c r="A977">
        <v>102545303</v>
      </c>
      <c r="B977" s="1" t="s">
        <v>4889</v>
      </c>
      <c r="C977" s="1" t="s">
        <v>4890</v>
      </c>
      <c r="D977" s="1" t="s">
        <v>13</v>
      </c>
      <c r="E977" s="1" t="s">
        <v>14</v>
      </c>
      <c r="F977" s="1" t="s">
        <v>9846</v>
      </c>
      <c r="G977">
        <v>544</v>
      </c>
      <c r="H977">
        <v>26783.84</v>
      </c>
      <c r="I977">
        <v>280491.81</v>
      </c>
      <c r="J977" s="1" t="s">
        <v>376</v>
      </c>
      <c r="K977">
        <v>1000256340</v>
      </c>
      <c r="L977" s="1" t="s">
        <v>4886</v>
      </c>
      <c r="N977" s="2">
        <v>43906</v>
      </c>
      <c r="O977">
        <f t="shared" si="15"/>
        <v>0</v>
      </c>
      <c r="P977">
        <f>IF(Customer_listing_Active_And_Suspended[[#This Row],[Current Bill]] &lt;= Customer_listing_Active_And_Suspended[[#This Row],[CURRENT PAYMENT]], 0,Customer_listing_Active_And_Suspended[[#This Row],[Current Bill]]-Customer_listing_Active_And_Suspended[[#This Row],[CURRENT PAYMENT]])</f>
        <v>26783.84</v>
      </c>
      <c r="Q977" s="1" t="str" cm="1">
        <f t="array" ref="Q977">_xlfn.SWITCH(TRUE,
H977 = 0, "Suspended",
M977 = 0, "Non Payment",
M977 &gt; H977, "Full Payment",
M977 &lt; H977, "Part Payment"
)</f>
        <v>Non Payment</v>
      </c>
      <c r="R977" s="1" t="str">
        <f>_xlfn.IFNA(VLOOKUP(K977,'ESR-DT Mapping'!A:E,5,0),"MD")</f>
        <v>Fatai Yekeen</v>
      </c>
    </row>
    <row r="978" spans="1:18" x14ac:dyDescent="0.25">
      <c r="A978">
        <v>100539655</v>
      </c>
      <c r="B978" s="1" t="s">
        <v>7310</v>
      </c>
      <c r="C978" s="1" t="s">
        <v>7311</v>
      </c>
      <c r="D978" s="1" t="s">
        <v>13</v>
      </c>
      <c r="E978" s="1" t="s">
        <v>34</v>
      </c>
      <c r="F978" s="1" t="s">
        <v>9846</v>
      </c>
      <c r="G978">
        <v>0</v>
      </c>
      <c r="H978">
        <v>0</v>
      </c>
      <c r="I978">
        <v>417026.24</v>
      </c>
      <c r="J978" s="1" t="s">
        <v>376</v>
      </c>
      <c r="K978">
        <v>1000256340</v>
      </c>
      <c r="L978" s="1" t="s">
        <v>4886</v>
      </c>
      <c r="N978" s="2"/>
      <c r="O978">
        <f t="shared" si="15"/>
        <v>0</v>
      </c>
      <c r="P978">
        <f>IF(Customer_listing_Active_And_Suspended[[#This Row],[Current Bill]] &lt;= Customer_listing_Active_And_Suspended[[#This Row],[CURRENT PAYMENT]], 0,Customer_listing_Active_And_Suspended[[#This Row],[Current Bill]]-Customer_listing_Active_And_Suspended[[#This Row],[CURRENT PAYMENT]])</f>
        <v>0</v>
      </c>
      <c r="Q978" s="1" t="str" cm="1">
        <f t="array" ref="Q978">_xlfn.SWITCH(TRUE,
H978 = 0, "Suspended",
M978 = 0, "Non Payment",
M978 &gt; H978, "Full Payment",
M978 &lt; H978, "Part Payment"
)</f>
        <v>Suspended</v>
      </c>
      <c r="R978" s="1" t="str">
        <f>_xlfn.IFNA(VLOOKUP(K978,'ESR-DT Mapping'!A:E,5,0),"MD")</f>
        <v>Fatai Yekeen</v>
      </c>
    </row>
    <row r="979" spans="1:18" x14ac:dyDescent="0.25">
      <c r="A979">
        <v>102424050</v>
      </c>
      <c r="B979" s="1" t="s">
        <v>4891</v>
      </c>
      <c r="C979" s="1" t="s">
        <v>4892</v>
      </c>
      <c r="D979" s="1" t="s">
        <v>13</v>
      </c>
      <c r="E979" s="1" t="s">
        <v>14</v>
      </c>
      <c r="F979" s="1" t="s">
        <v>9846</v>
      </c>
      <c r="G979">
        <v>544</v>
      </c>
      <c r="H979">
        <v>26783.84</v>
      </c>
      <c r="I979">
        <v>130267.24</v>
      </c>
      <c r="J979" s="1" t="s">
        <v>376</v>
      </c>
      <c r="K979">
        <v>1000256340</v>
      </c>
      <c r="L979" s="1" t="s">
        <v>4886</v>
      </c>
      <c r="N979" s="2">
        <v>45721</v>
      </c>
      <c r="O979">
        <f t="shared" si="15"/>
        <v>0</v>
      </c>
      <c r="P979">
        <f>IF(Customer_listing_Active_And_Suspended[[#This Row],[Current Bill]] &lt;= Customer_listing_Active_And_Suspended[[#This Row],[CURRENT PAYMENT]], 0,Customer_listing_Active_And_Suspended[[#This Row],[Current Bill]]-Customer_listing_Active_And_Suspended[[#This Row],[CURRENT PAYMENT]])</f>
        <v>26783.84</v>
      </c>
      <c r="Q979" s="1" t="str" cm="1">
        <f t="array" ref="Q979">_xlfn.SWITCH(TRUE,
H979 = 0, "Suspended",
M979 = 0, "Non Payment",
M979 &gt; H979, "Full Payment",
M979 &lt; H979, "Part Payment"
)</f>
        <v>Non Payment</v>
      </c>
      <c r="R979" s="1" t="str">
        <f>_xlfn.IFNA(VLOOKUP(K979,'ESR-DT Mapping'!A:E,5,0),"MD")</f>
        <v>Fatai Yekeen</v>
      </c>
    </row>
    <row r="980" spans="1:18" x14ac:dyDescent="0.25">
      <c r="A980">
        <v>100539484</v>
      </c>
      <c r="B980" s="1" t="s">
        <v>4899</v>
      </c>
      <c r="C980" s="1" t="s">
        <v>4900</v>
      </c>
      <c r="D980" s="1" t="s">
        <v>13</v>
      </c>
      <c r="E980" s="1" t="s">
        <v>14</v>
      </c>
      <c r="F980" s="1" t="s">
        <v>9846</v>
      </c>
      <c r="G980">
        <v>544</v>
      </c>
      <c r="H980">
        <v>26783.84</v>
      </c>
      <c r="I980">
        <v>1294808.6299999999</v>
      </c>
      <c r="J980" s="1" t="s">
        <v>376</v>
      </c>
      <c r="K980">
        <v>1000256340</v>
      </c>
      <c r="L980" s="1" t="s">
        <v>4886</v>
      </c>
      <c r="N980" s="2">
        <v>45805</v>
      </c>
      <c r="O980">
        <f t="shared" si="15"/>
        <v>0</v>
      </c>
      <c r="P980">
        <f>IF(Customer_listing_Active_And_Suspended[[#This Row],[Current Bill]] &lt;= Customer_listing_Active_And_Suspended[[#This Row],[CURRENT PAYMENT]], 0,Customer_listing_Active_And_Suspended[[#This Row],[Current Bill]]-Customer_listing_Active_And_Suspended[[#This Row],[CURRENT PAYMENT]])</f>
        <v>26783.84</v>
      </c>
      <c r="Q980" s="1" t="str" cm="1">
        <f t="array" ref="Q980">_xlfn.SWITCH(TRUE,
H980 = 0, "Suspended",
M980 = 0, "Non Payment",
M980 &gt; H980, "Full Payment",
M980 &lt; H980, "Part Payment"
)</f>
        <v>Non Payment</v>
      </c>
      <c r="R980" s="1" t="str">
        <f>_xlfn.IFNA(VLOOKUP(K980,'ESR-DT Mapping'!A:E,5,0),"MD")</f>
        <v>Fatai Yekeen</v>
      </c>
    </row>
    <row r="981" spans="1:18" x14ac:dyDescent="0.25">
      <c r="A981">
        <v>100946513</v>
      </c>
      <c r="B981" s="1" t="s">
        <v>7306</v>
      </c>
      <c r="C981" s="1" t="s">
        <v>7307</v>
      </c>
      <c r="D981" s="1" t="s">
        <v>13</v>
      </c>
      <c r="E981" s="1" t="s">
        <v>34</v>
      </c>
      <c r="F981" s="1" t="s">
        <v>9846</v>
      </c>
      <c r="G981">
        <v>0</v>
      </c>
      <c r="H981">
        <v>0</v>
      </c>
      <c r="I981">
        <v>116304.48</v>
      </c>
      <c r="J981" s="1" t="s">
        <v>376</v>
      </c>
      <c r="K981">
        <v>1000256340</v>
      </c>
      <c r="L981" s="1" t="s">
        <v>4886</v>
      </c>
      <c r="N981" s="2"/>
      <c r="O981">
        <f t="shared" si="15"/>
        <v>0</v>
      </c>
      <c r="P981">
        <f>IF(Customer_listing_Active_And_Suspended[[#This Row],[Current Bill]] &lt;= Customer_listing_Active_And_Suspended[[#This Row],[CURRENT PAYMENT]], 0,Customer_listing_Active_And_Suspended[[#This Row],[Current Bill]]-Customer_listing_Active_And_Suspended[[#This Row],[CURRENT PAYMENT]])</f>
        <v>0</v>
      </c>
      <c r="Q981" s="1" t="str" cm="1">
        <f t="array" ref="Q981">_xlfn.SWITCH(TRUE,
H981 = 0, "Suspended",
M981 = 0, "Non Payment",
M981 &gt; H981, "Full Payment",
M981 &lt; H981, "Part Payment"
)</f>
        <v>Suspended</v>
      </c>
      <c r="R981" s="1" t="str">
        <f>_xlfn.IFNA(VLOOKUP(K981,'ESR-DT Mapping'!A:E,5,0),"MD")</f>
        <v>Fatai Yekeen</v>
      </c>
    </row>
    <row r="982" spans="1:18" x14ac:dyDescent="0.25">
      <c r="A982">
        <v>102316345</v>
      </c>
      <c r="B982" s="1" t="s">
        <v>7885</v>
      </c>
      <c r="C982" s="1" t="s">
        <v>7886</v>
      </c>
      <c r="D982" s="1" t="s">
        <v>13</v>
      </c>
      <c r="E982" s="1" t="s">
        <v>14</v>
      </c>
      <c r="F982" s="1" t="s">
        <v>9846</v>
      </c>
      <c r="G982">
        <v>544</v>
      </c>
      <c r="H982">
        <v>26783.84</v>
      </c>
      <c r="I982">
        <v>118514.4</v>
      </c>
      <c r="J982" s="1" t="s">
        <v>376</v>
      </c>
      <c r="K982">
        <v>1000256340</v>
      </c>
      <c r="L982" s="1" t="s">
        <v>4886</v>
      </c>
      <c r="M982">
        <v>26685</v>
      </c>
      <c r="N982" s="2">
        <v>45821</v>
      </c>
      <c r="O982">
        <f t="shared" si="15"/>
        <v>0</v>
      </c>
      <c r="P982">
        <f>IF(Customer_listing_Active_And_Suspended[[#This Row],[Current Bill]] &lt;= Customer_listing_Active_And_Suspended[[#This Row],[CURRENT PAYMENT]], 0,Customer_listing_Active_And_Suspended[[#This Row],[Current Bill]]-Customer_listing_Active_And_Suspended[[#This Row],[CURRENT PAYMENT]])</f>
        <v>98.840000000000146</v>
      </c>
      <c r="Q982" s="1" t="str" cm="1">
        <f t="array" ref="Q982">_xlfn.SWITCH(TRUE,
H982 = 0, "Suspended",
M982 = 0, "Non Payment",
M982 &gt; H982, "Full Payment",
M982 &lt; H982, "Part Payment"
)</f>
        <v>Part Payment</v>
      </c>
      <c r="R982" s="1" t="str">
        <f>_xlfn.IFNA(VLOOKUP(K982,'ESR-DT Mapping'!A:E,5,0),"MD")</f>
        <v>Fatai Yekeen</v>
      </c>
    </row>
    <row r="983" spans="1:18" x14ac:dyDescent="0.25">
      <c r="A983">
        <v>102419242</v>
      </c>
      <c r="B983" s="1" t="s">
        <v>9626</v>
      </c>
      <c r="C983" s="1" t="s">
        <v>9627</v>
      </c>
      <c r="D983" s="1" t="s">
        <v>13</v>
      </c>
      <c r="E983" s="1" t="s">
        <v>14</v>
      </c>
      <c r="F983" s="1" t="s">
        <v>9846</v>
      </c>
      <c r="G983">
        <v>544</v>
      </c>
      <c r="H983">
        <v>26783.84</v>
      </c>
      <c r="I983">
        <v>280491.81</v>
      </c>
      <c r="J983" s="1" t="s">
        <v>376</v>
      </c>
      <c r="K983">
        <v>1000256340</v>
      </c>
      <c r="L983" s="1" t="s">
        <v>4886</v>
      </c>
      <c r="N983" s="2">
        <v>44852</v>
      </c>
      <c r="O983">
        <f t="shared" si="15"/>
        <v>0</v>
      </c>
      <c r="P983">
        <f>IF(Customer_listing_Active_And_Suspended[[#This Row],[Current Bill]] &lt;= Customer_listing_Active_And_Suspended[[#This Row],[CURRENT PAYMENT]], 0,Customer_listing_Active_And_Suspended[[#This Row],[Current Bill]]-Customer_listing_Active_And_Suspended[[#This Row],[CURRENT PAYMENT]])</f>
        <v>26783.84</v>
      </c>
      <c r="Q983" s="1" t="str" cm="1">
        <f t="array" ref="Q983">_xlfn.SWITCH(TRUE,
H983 = 0, "Suspended",
M983 = 0, "Non Payment",
M983 &gt; H983, "Full Payment",
M983 &lt; H983, "Part Payment"
)</f>
        <v>Non Payment</v>
      </c>
      <c r="R983" s="1" t="str">
        <f>_xlfn.IFNA(VLOOKUP(K983,'ESR-DT Mapping'!A:E,5,0),"MD")</f>
        <v>Fatai Yekeen</v>
      </c>
    </row>
    <row r="984" spans="1:18" x14ac:dyDescent="0.25">
      <c r="A984">
        <v>101921689</v>
      </c>
      <c r="B984" s="1" t="s">
        <v>7308</v>
      </c>
      <c r="C984" s="1" t="s">
        <v>7309</v>
      </c>
      <c r="D984" s="1" t="s">
        <v>13</v>
      </c>
      <c r="E984" s="1" t="s">
        <v>34</v>
      </c>
      <c r="F984" s="1" t="s">
        <v>9846</v>
      </c>
      <c r="G984">
        <v>0</v>
      </c>
      <c r="H984">
        <v>0</v>
      </c>
      <c r="I984">
        <v>96047.12</v>
      </c>
      <c r="J984" s="1" t="s">
        <v>376</v>
      </c>
      <c r="K984">
        <v>1000256340</v>
      </c>
      <c r="L984" s="1" t="s">
        <v>4886</v>
      </c>
      <c r="N984" s="2"/>
      <c r="O984">
        <f t="shared" si="15"/>
        <v>0</v>
      </c>
      <c r="P984">
        <f>IF(Customer_listing_Active_And_Suspended[[#This Row],[Current Bill]] &lt;= Customer_listing_Active_And_Suspended[[#This Row],[CURRENT PAYMENT]], 0,Customer_listing_Active_And_Suspended[[#This Row],[Current Bill]]-Customer_listing_Active_And_Suspended[[#This Row],[CURRENT PAYMENT]])</f>
        <v>0</v>
      </c>
      <c r="Q984" s="1" t="str" cm="1">
        <f t="array" ref="Q984">_xlfn.SWITCH(TRUE,
H984 = 0, "Suspended",
M984 = 0, "Non Payment",
M984 &gt; H984, "Full Payment",
M984 &lt; H984, "Part Payment"
)</f>
        <v>Suspended</v>
      </c>
      <c r="R984" s="1" t="str">
        <f>_xlfn.IFNA(VLOOKUP(K984,'ESR-DT Mapping'!A:E,5,0),"MD")</f>
        <v>Fatai Yekeen</v>
      </c>
    </row>
    <row r="985" spans="1:18" x14ac:dyDescent="0.25">
      <c r="A985">
        <v>102412812</v>
      </c>
      <c r="B985" s="1" t="s">
        <v>4887</v>
      </c>
      <c r="C985" s="1" t="s">
        <v>4888</v>
      </c>
      <c r="D985" s="1" t="s">
        <v>13</v>
      </c>
      <c r="E985" s="1" t="s">
        <v>14</v>
      </c>
      <c r="F985" s="1" t="s">
        <v>9846</v>
      </c>
      <c r="G985">
        <v>544</v>
      </c>
      <c r="H985">
        <v>26783.84</v>
      </c>
      <c r="I985">
        <v>281645.96999999997</v>
      </c>
      <c r="J985" s="1" t="s">
        <v>376</v>
      </c>
      <c r="K985">
        <v>1000256340</v>
      </c>
      <c r="L985" s="1" t="s">
        <v>4886</v>
      </c>
      <c r="N985" s="2"/>
      <c r="O985">
        <f t="shared" si="15"/>
        <v>0</v>
      </c>
      <c r="P985">
        <f>IF(Customer_listing_Active_And_Suspended[[#This Row],[Current Bill]] &lt;= Customer_listing_Active_And_Suspended[[#This Row],[CURRENT PAYMENT]], 0,Customer_listing_Active_And_Suspended[[#This Row],[Current Bill]]-Customer_listing_Active_And_Suspended[[#This Row],[CURRENT PAYMENT]])</f>
        <v>26783.84</v>
      </c>
      <c r="Q985" s="1" t="str" cm="1">
        <f t="array" ref="Q985">_xlfn.SWITCH(TRUE,
H985 = 0, "Suspended",
M985 = 0, "Non Payment",
M985 &gt; H985, "Full Payment",
M985 &lt; H985, "Part Payment"
)</f>
        <v>Non Payment</v>
      </c>
      <c r="R985" s="1" t="str">
        <f>_xlfn.IFNA(VLOOKUP(K985,'ESR-DT Mapping'!A:E,5,0),"MD")</f>
        <v>Fatai Yekeen</v>
      </c>
    </row>
    <row r="986" spans="1:18" x14ac:dyDescent="0.25">
      <c r="A986">
        <v>102702297</v>
      </c>
      <c r="B986" s="1" t="s">
        <v>9621</v>
      </c>
      <c r="C986" s="1" t="s">
        <v>9622</v>
      </c>
      <c r="D986" s="1" t="s">
        <v>13</v>
      </c>
      <c r="E986" s="1" t="s">
        <v>34</v>
      </c>
      <c r="F986" s="1" t="s">
        <v>9846</v>
      </c>
      <c r="G986">
        <v>0</v>
      </c>
      <c r="H986">
        <v>0</v>
      </c>
      <c r="I986">
        <v>3973.74</v>
      </c>
      <c r="J986" s="1" t="s">
        <v>376</v>
      </c>
      <c r="K986">
        <v>1000256340</v>
      </c>
      <c r="L986" s="1" t="s">
        <v>4886</v>
      </c>
      <c r="N986" s="2"/>
      <c r="O986">
        <f t="shared" si="15"/>
        <v>0</v>
      </c>
      <c r="P986">
        <f>IF(Customer_listing_Active_And_Suspended[[#This Row],[Current Bill]] &lt;= Customer_listing_Active_And_Suspended[[#This Row],[CURRENT PAYMENT]], 0,Customer_listing_Active_And_Suspended[[#This Row],[Current Bill]]-Customer_listing_Active_And_Suspended[[#This Row],[CURRENT PAYMENT]])</f>
        <v>0</v>
      </c>
      <c r="Q986" s="1" t="str" cm="1">
        <f t="array" ref="Q986">_xlfn.SWITCH(TRUE,
H986 = 0, "Suspended",
M986 = 0, "Non Payment",
M986 &gt; H986, "Full Payment",
M986 &lt; H986, "Part Payment"
)</f>
        <v>Suspended</v>
      </c>
      <c r="R986" s="1" t="str">
        <f>_xlfn.IFNA(VLOOKUP(K986,'ESR-DT Mapping'!A:E,5,0),"MD")</f>
        <v>Fatai Yekeen</v>
      </c>
    </row>
    <row r="987" spans="1:18" x14ac:dyDescent="0.25">
      <c r="A987">
        <v>102191542</v>
      </c>
      <c r="B987" s="1" t="s">
        <v>5690</v>
      </c>
      <c r="C987" s="1" t="s">
        <v>5691</v>
      </c>
      <c r="D987" s="1" t="s">
        <v>13</v>
      </c>
      <c r="E987" s="1" t="s">
        <v>34</v>
      </c>
      <c r="F987" s="1" t="s">
        <v>9846</v>
      </c>
      <c r="G987">
        <v>0</v>
      </c>
      <c r="H987">
        <v>0</v>
      </c>
      <c r="I987">
        <v>96205.19</v>
      </c>
      <c r="J987" s="1" t="s">
        <v>376</v>
      </c>
      <c r="K987">
        <v>1002012904</v>
      </c>
      <c r="L987" s="1" t="s">
        <v>4162</v>
      </c>
      <c r="N987" s="2"/>
      <c r="O987">
        <f t="shared" si="15"/>
        <v>0</v>
      </c>
      <c r="P987">
        <f>IF(Customer_listing_Active_And_Suspended[[#This Row],[Current Bill]] &lt;= Customer_listing_Active_And_Suspended[[#This Row],[CURRENT PAYMENT]], 0,Customer_listing_Active_And_Suspended[[#This Row],[Current Bill]]-Customer_listing_Active_And_Suspended[[#This Row],[CURRENT PAYMENT]])</f>
        <v>0</v>
      </c>
      <c r="Q987" s="1" t="str" cm="1">
        <f t="array" ref="Q987">_xlfn.SWITCH(TRUE,
H987 = 0, "Suspended",
M987 = 0, "Non Payment",
M987 &gt; H987, "Full Payment",
M987 &lt; H987, "Part Payment"
)</f>
        <v>Suspended</v>
      </c>
      <c r="R987" s="1" t="str">
        <f>_xlfn.IFNA(VLOOKUP(K987,'ESR-DT Mapping'!A:E,5,0),"MD")</f>
        <v>Adedayo Alimi</v>
      </c>
    </row>
    <row r="988" spans="1:18" x14ac:dyDescent="0.25">
      <c r="A988">
        <v>102429907</v>
      </c>
      <c r="B988" s="1" t="s">
        <v>5688</v>
      </c>
      <c r="C988" s="1" t="s">
        <v>5689</v>
      </c>
      <c r="D988" s="1" t="s">
        <v>13</v>
      </c>
      <c r="E988" s="1" t="s">
        <v>34</v>
      </c>
      <c r="F988" s="1" t="s">
        <v>9846</v>
      </c>
      <c r="G988">
        <v>0</v>
      </c>
      <c r="H988">
        <v>0</v>
      </c>
      <c r="I988">
        <v>96205.19</v>
      </c>
      <c r="J988" s="1" t="s">
        <v>376</v>
      </c>
      <c r="K988">
        <v>1002012904</v>
      </c>
      <c r="L988" s="1" t="s">
        <v>4162</v>
      </c>
      <c r="N988" s="2"/>
      <c r="O988">
        <f t="shared" si="15"/>
        <v>0</v>
      </c>
      <c r="P988">
        <f>IF(Customer_listing_Active_And_Suspended[[#This Row],[Current Bill]] &lt;= Customer_listing_Active_And_Suspended[[#This Row],[CURRENT PAYMENT]], 0,Customer_listing_Active_And_Suspended[[#This Row],[Current Bill]]-Customer_listing_Active_And_Suspended[[#This Row],[CURRENT PAYMENT]])</f>
        <v>0</v>
      </c>
      <c r="Q988" s="1" t="str" cm="1">
        <f t="array" ref="Q988">_xlfn.SWITCH(TRUE,
H988 = 0, "Suspended",
M988 = 0, "Non Payment",
M988 &gt; H988, "Full Payment",
M988 &lt; H988, "Part Payment"
)</f>
        <v>Suspended</v>
      </c>
      <c r="R988" s="1" t="str">
        <f>_xlfn.IFNA(VLOOKUP(K988,'ESR-DT Mapping'!A:E,5,0),"MD")</f>
        <v>Adedayo Alimi</v>
      </c>
    </row>
    <row r="989" spans="1:18" x14ac:dyDescent="0.25">
      <c r="A989">
        <v>101664476</v>
      </c>
      <c r="B989" s="1" t="s">
        <v>5692</v>
      </c>
      <c r="C989" s="1" t="s">
        <v>5693</v>
      </c>
      <c r="D989" s="1" t="s">
        <v>13</v>
      </c>
      <c r="E989" s="1" t="s">
        <v>34</v>
      </c>
      <c r="F989" s="1" t="s">
        <v>9846</v>
      </c>
      <c r="G989">
        <v>0</v>
      </c>
      <c r="H989">
        <v>0</v>
      </c>
      <c r="I989">
        <v>58310.85</v>
      </c>
      <c r="J989" s="1" t="s">
        <v>376</v>
      </c>
      <c r="K989">
        <v>1002012904</v>
      </c>
      <c r="L989" s="1" t="s">
        <v>4162</v>
      </c>
      <c r="N989" s="2"/>
      <c r="O989">
        <f t="shared" si="15"/>
        <v>0</v>
      </c>
      <c r="P989">
        <f>IF(Customer_listing_Active_And_Suspended[[#This Row],[Current Bill]] &lt;= Customer_listing_Active_And_Suspended[[#This Row],[CURRENT PAYMENT]], 0,Customer_listing_Active_And_Suspended[[#This Row],[Current Bill]]-Customer_listing_Active_And_Suspended[[#This Row],[CURRENT PAYMENT]])</f>
        <v>0</v>
      </c>
      <c r="Q989" s="1" t="str" cm="1">
        <f t="array" ref="Q989">_xlfn.SWITCH(TRUE,
H989 = 0, "Suspended",
M989 = 0, "Non Payment",
M989 &gt; H989, "Full Payment",
M989 &lt; H989, "Part Payment"
)</f>
        <v>Suspended</v>
      </c>
      <c r="R989" s="1" t="str">
        <f>_xlfn.IFNA(VLOOKUP(K989,'ESR-DT Mapping'!A:E,5,0),"MD")</f>
        <v>Adedayo Alimi</v>
      </c>
    </row>
    <row r="990" spans="1:18" x14ac:dyDescent="0.25">
      <c r="A990">
        <v>102961306</v>
      </c>
      <c r="B990" s="1" t="s">
        <v>6526</v>
      </c>
      <c r="C990" s="1" t="s">
        <v>6525</v>
      </c>
      <c r="D990" s="1" t="s">
        <v>13</v>
      </c>
      <c r="E990" s="1" t="s">
        <v>14</v>
      </c>
      <c r="F990" s="1" t="s">
        <v>9846</v>
      </c>
      <c r="G990">
        <v>544</v>
      </c>
      <c r="H990">
        <v>26783.84</v>
      </c>
      <c r="I990">
        <v>27469.21</v>
      </c>
      <c r="J990" s="1" t="s">
        <v>376</v>
      </c>
      <c r="K990">
        <v>1002012904</v>
      </c>
      <c r="L990" s="1" t="s">
        <v>4162</v>
      </c>
      <c r="N990" s="2"/>
      <c r="O990">
        <f t="shared" si="15"/>
        <v>0</v>
      </c>
      <c r="P990">
        <f>IF(Customer_listing_Active_And_Suspended[[#This Row],[Current Bill]] &lt;= Customer_listing_Active_And_Suspended[[#This Row],[CURRENT PAYMENT]], 0,Customer_listing_Active_And_Suspended[[#This Row],[Current Bill]]-Customer_listing_Active_And_Suspended[[#This Row],[CURRENT PAYMENT]])</f>
        <v>26783.84</v>
      </c>
      <c r="Q990" s="1" t="str" cm="1">
        <f t="array" ref="Q990">_xlfn.SWITCH(TRUE,
H990 = 0, "Suspended",
M990 = 0, "Non Payment",
M990 &gt; H990, "Full Payment",
M990 &lt; H990, "Part Payment"
)</f>
        <v>Non Payment</v>
      </c>
      <c r="R990" s="1" t="str">
        <f>_xlfn.IFNA(VLOOKUP(K990,'ESR-DT Mapping'!A:E,5,0),"MD")</f>
        <v>Adedayo Alimi</v>
      </c>
    </row>
    <row r="991" spans="1:18" x14ac:dyDescent="0.25">
      <c r="A991">
        <v>101306105</v>
      </c>
      <c r="B991" s="1" t="s">
        <v>6524</v>
      </c>
      <c r="C991" s="1" t="s">
        <v>6525</v>
      </c>
      <c r="D991" s="1" t="s">
        <v>13</v>
      </c>
      <c r="E991" s="1" t="s">
        <v>14</v>
      </c>
      <c r="F991" s="1" t="s">
        <v>9846</v>
      </c>
      <c r="G991">
        <v>544</v>
      </c>
      <c r="H991">
        <v>26783.84</v>
      </c>
      <c r="I991">
        <v>476276.28</v>
      </c>
      <c r="J991" s="1" t="s">
        <v>376</v>
      </c>
      <c r="K991">
        <v>1002012904</v>
      </c>
      <c r="L991" s="1" t="s">
        <v>4162</v>
      </c>
      <c r="M991">
        <v>30000</v>
      </c>
      <c r="N991" s="2">
        <v>45831</v>
      </c>
      <c r="O991">
        <f t="shared" si="15"/>
        <v>3216.16</v>
      </c>
      <c r="P991">
        <f>IF(Customer_listing_Active_And_Suspended[[#This Row],[Current Bill]] &lt;= Customer_listing_Active_And_Suspended[[#This Row],[CURRENT PAYMENT]], 0,Customer_listing_Active_And_Suspended[[#This Row],[Current Bill]]-Customer_listing_Active_And_Suspended[[#This Row],[CURRENT PAYMENT]])</f>
        <v>0</v>
      </c>
      <c r="Q991" s="1" t="str" cm="1">
        <f t="array" ref="Q991">_xlfn.SWITCH(TRUE,
H991 = 0, "Suspended",
M991 = 0, "Non Payment",
M991 &gt; H991, "Full Payment",
M991 &lt; H991, "Part Payment"
)</f>
        <v>Full Payment</v>
      </c>
      <c r="R991" s="1" t="str">
        <f>_xlfn.IFNA(VLOOKUP(K991,'ESR-DT Mapping'!A:E,5,0),"MD")</f>
        <v>Adedayo Alimi</v>
      </c>
    </row>
    <row r="992" spans="1:18" x14ac:dyDescent="0.25">
      <c r="A992">
        <v>100525913</v>
      </c>
      <c r="B992" s="1" t="s">
        <v>8578</v>
      </c>
      <c r="C992" s="1" t="s">
        <v>8579</v>
      </c>
      <c r="D992" s="1" t="s">
        <v>13</v>
      </c>
      <c r="E992" s="1" t="s">
        <v>14</v>
      </c>
      <c r="F992" s="1" t="s">
        <v>9846</v>
      </c>
      <c r="G992">
        <v>533</v>
      </c>
      <c r="H992">
        <v>26242.26</v>
      </c>
      <c r="I992">
        <v>282007.88</v>
      </c>
      <c r="J992" s="1" t="s">
        <v>376</v>
      </c>
      <c r="K992">
        <v>1002012904</v>
      </c>
      <c r="L992" s="1" t="s">
        <v>4162</v>
      </c>
      <c r="N992" s="2"/>
      <c r="O992">
        <f t="shared" si="15"/>
        <v>0</v>
      </c>
      <c r="P992">
        <f>IF(Customer_listing_Active_And_Suspended[[#This Row],[Current Bill]] &lt;= Customer_listing_Active_And_Suspended[[#This Row],[CURRENT PAYMENT]], 0,Customer_listing_Active_And_Suspended[[#This Row],[Current Bill]]-Customer_listing_Active_And_Suspended[[#This Row],[CURRENT PAYMENT]])</f>
        <v>26242.26</v>
      </c>
      <c r="Q992" s="1" t="str" cm="1">
        <f t="array" ref="Q992">_xlfn.SWITCH(TRUE,
H992 = 0, "Suspended",
M992 = 0, "Non Payment",
M992 &gt; H992, "Full Payment",
M992 &lt; H992, "Part Payment"
)</f>
        <v>Non Payment</v>
      </c>
      <c r="R992" s="1" t="str">
        <f>_xlfn.IFNA(VLOOKUP(K992,'ESR-DT Mapping'!A:E,5,0),"MD")</f>
        <v>Adedayo Alimi</v>
      </c>
    </row>
    <row r="993" spans="1:18" x14ac:dyDescent="0.25">
      <c r="A993">
        <v>100954140</v>
      </c>
      <c r="B993" s="1" t="s">
        <v>4160</v>
      </c>
      <c r="C993" s="1" t="s">
        <v>4161</v>
      </c>
      <c r="D993" s="1" t="s">
        <v>1976</v>
      </c>
      <c r="E993" s="1" t="s">
        <v>34</v>
      </c>
      <c r="F993" s="1" t="s">
        <v>9847</v>
      </c>
      <c r="G993">
        <v>0</v>
      </c>
      <c r="H993">
        <v>0</v>
      </c>
      <c r="I993">
        <v>433477.14</v>
      </c>
      <c r="J993" s="1" t="s">
        <v>376</v>
      </c>
      <c r="K993">
        <v>1002012904</v>
      </c>
      <c r="L993" s="1" t="s">
        <v>4162</v>
      </c>
      <c r="N993" s="2"/>
      <c r="O993">
        <f t="shared" si="15"/>
        <v>0</v>
      </c>
      <c r="P993">
        <f>IF(Customer_listing_Active_And_Suspended[[#This Row],[Current Bill]] &lt;= Customer_listing_Active_And_Suspended[[#This Row],[CURRENT PAYMENT]], 0,Customer_listing_Active_And_Suspended[[#This Row],[Current Bill]]-Customer_listing_Active_And_Suspended[[#This Row],[CURRENT PAYMENT]])</f>
        <v>0</v>
      </c>
      <c r="Q993" s="1" t="str" cm="1">
        <f t="array" ref="Q993">_xlfn.SWITCH(TRUE,
H993 = 0, "Suspended",
M993 = 0, "Non Payment",
M993 &gt; H993, "Full Payment",
M993 &lt; H993, "Part Payment"
)</f>
        <v>Suspended</v>
      </c>
      <c r="R993" s="1" t="str">
        <f>_xlfn.IFNA(VLOOKUP(K993,'ESR-DT Mapping'!A:E,5,0),"MD")</f>
        <v>Adedayo Alimi</v>
      </c>
    </row>
    <row r="994" spans="1:18" x14ac:dyDescent="0.25">
      <c r="A994">
        <v>100954149</v>
      </c>
      <c r="B994" s="1" t="s">
        <v>6893</v>
      </c>
      <c r="C994" s="1" t="s">
        <v>6894</v>
      </c>
      <c r="D994" s="1" t="s">
        <v>13</v>
      </c>
      <c r="E994" s="1" t="s">
        <v>14</v>
      </c>
      <c r="F994" s="1" t="s">
        <v>9846</v>
      </c>
      <c r="G994">
        <v>544</v>
      </c>
      <c r="H994">
        <v>26783.84</v>
      </c>
      <c r="I994">
        <v>31044.77</v>
      </c>
      <c r="J994" s="1" t="s">
        <v>376</v>
      </c>
      <c r="K994">
        <v>1000282549</v>
      </c>
      <c r="L994" s="1" t="s">
        <v>4912</v>
      </c>
      <c r="N994" s="2">
        <v>45803</v>
      </c>
      <c r="O994">
        <f t="shared" si="15"/>
        <v>0</v>
      </c>
      <c r="P994">
        <f>IF(Customer_listing_Active_And_Suspended[[#This Row],[Current Bill]] &lt;= Customer_listing_Active_And_Suspended[[#This Row],[CURRENT PAYMENT]], 0,Customer_listing_Active_And_Suspended[[#This Row],[Current Bill]]-Customer_listing_Active_And_Suspended[[#This Row],[CURRENT PAYMENT]])</f>
        <v>26783.84</v>
      </c>
      <c r="Q994" s="1" t="str" cm="1">
        <f t="array" ref="Q994">_xlfn.SWITCH(TRUE,
H994 = 0, "Suspended",
M994 = 0, "Non Payment",
M994 &gt; H994, "Full Payment",
M994 &lt; H994, "Part Payment"
)</f>
        <v>Non Payment</v>
      </c>
      <c r="R994" s="1" t="str">
        <f>_xlfn.IFNA(VLOOKUP(K994,'ESR-DT Mapping'!A:E,5,0),"MD")</f>
        <v>Adedayo Alimi</v>
      </c>
    </row>
    <row r="995" spans="1:18" x14ac:dyDescent="0.25">
      <c r="A995">
        <v>102835030</v>
      </c>
      <c r="B995" s="1" t="s">
        <v>6897</v>
      </c>
      <c r="C995" s="1" t="s">
        <v>6898</v>
      </c>
      <c r="D995" s="1" t="s">
        <v>13</v>
      </c>
      <c r="E995" s="1" t="s">
        <v>14</v>
      </c>
      <c r="F995" s="1" t="s">
        <v>9846</v>
      </c>
      <c r="G995">
        <v>544</v>
      </c>
      <c r="H995">
        <v>26783.84</v>
      </c>
      <c r="I995">
        <v>79745.22</v>
      </c>
      <c r="J995" s="1" t="s">
        <v>376</v>
      </c>
      <c r="K995">
        <v>1000282549</v>
      </c>
      <c r="L995" s="1" t="s">
        <v>4912</v>
      </c>
      <c r="N995" s="2">
        <v>45804</v>
      </c>
      <c r="O995">
        <f t="shared" si="15"/>
        <v>0</v>
      </c>
      <c r="P995">
        <f>IF(Customer_listing_Active_And_Suspended[[#This Row],[Current Bill]] &lt;= Customer_listing_Active_And_Suspended[[#This Row],[CURRENT PAYMENT]], 0,Customer_listing_Active_And_Suspended[[#This Row],[Current Bill]]-Customer_listing_Active_And_Suspended[[#This Row],[CURRENT PAYMENT]])</f>
        <v>26783.84</v>
      </c>
      <c r="Q995" s="1" t="str" cm="1">
        <f t="array" ref="Q995">_xlfn.SWITCH(TRUE,
H995 = 0, "Suspended",
M995 = 0, "Non Payment",
M995 &gt; H995, "Full Payment",
M995 &lt; H995, "Part Payment"
)</f>
        <v>Non Payment</v>
      </c>
      <c r="R995" s="1" t="str">
        <f>_xlfn.IFNA(VLOOKUP(K995,'ESR-DT Mapping'!A:E,5,0),"MD")</f>
        <v>Adedayo Alimi</v>
      </c>
    </row>
    <row r="996" spans="1:18" x14ac:dyDescent="0.25">
      <c r="A996">
        <v>102835036</v>
      </c>
      <c r="B996" s="1" t="s">
        <v>6897</v>
      </c>
      <c r="C996" s="1" t="s">
        <v>6898</v>
      </c>
      <c r="D996" s="1" t="s">
        <v>13</v>
      </c>
      <c r="E996" s="1" t="s">
        <v>14</v>
      </c>
      <c r="F996" s="1" t="s">
        <v>9846</v>
      </c>
      <c r="G996">
        <v>544</v>
      </c>
      <c r="H996">
        <v>26783.84</v>
      </c>
      <c r="I996">
        <v>26783.22</v>
      </c>
      <c r="J996" s="1" t="s">
        <v>376</v>
      </c>
      <c r="K996">
        <v>1000282549</v>
      </c>
      <c r="L996" s="1" t="s">
        <v>4912</v>
      </c>
      <c r="M996">
        <v>80462</v>
      </c>
      <c r="N996" s="2">
        <v>45834</v>
      </c>
      <c r="O996">
        <f t="shared" si="15"/>
        <v>53678.16</v>
      </c>
      <c r="P996">
        <f>IF(Customer_listing_Active_And_Suspended[[#This Row],[Current Bill]] &lt;= Customer_listing_Active_And_Suspended[[#This Row],[CURRENT PAYMENT]], 0,Customer_listing_Active_And_Suspended[[#This Row],[Current Bill]]-Customer_listing_Active_And_Suspended[[#This Row],[CURRENT PAYMENT]])</f>
        <v>0</v>
      </c>
      <c r="Q996" s="1" t="str" cm="1">
        <f t="array" ref="Q996">_xlfn.SWITCH(TRUE,
H996 = 0, "Suspended",
M996 = 0, "Non Payment",
M996 &gt; H996, "Full Payment",
M996 &lt; H996, "Part Payment"
)</f>
        <v>Full Payment</v>
      </c>
      <c r="R996" s="1" t="str">
        <f>_xlfn.IFNA(VLOOKUP(K996,'ESR-DT Mapping'!A:E,5,0),"MD")</f>
        <v>Adedayo Alimi</v>
      </c>
    </row>
    <row r="997" spans="1:18" x14ac:dyDescent="0.25">
      <c r="A997">
        <v>101388905</v>
      </c>
      <c r="B997" s="1" t="s">
        <v>8627</v>
      </c>
      <c r="C997" s="1" t="s">
        <v>8628</v>
      </c>
      <c r="D997" s="1" t="s">
        <v>13</v>
      </c>
      <c r="E997" s="1" t="s">
        <v>14</v>
      </c>
      <c r="F997" s="1" t="s">
        <v>9846</v>
      </c>
      <c r="G997">
        <v>544</v>
      </c>
      <c r="H997">
        <v>26783.84</v>
      </c>
      <c r="I997">
        <v>126147.11</v>
      </c>
      <c r="J997" s="1" t="s">
        <v>376</v>
      </c>
      <c r="K997">
        <v>1000282549</v>
      </c>
      <c r="L997" s="1" t="s">
        <v>4912</v>
      </c>
      <c r="M997">
        <v>20000</v>
      </c>
      <c r="N997" s="2">
        <v>45831</v>
      </c>
      <c r="O997">
        <f t="shared" si="15"/>
        <v>0</v>
      </c>
      <c r="P997">
        <f>IF(Customer_listing_Active_And_Suspended[[#This Row],[Current Bill]] &lt;= Customer_listing_Active_And_Suspended[[#This Row],[CURRENT PAYMENT]], 0,Customer_listing_Active_And_Suspended[[#This Row],[Current Bill]]-Customer_listing_Active_And_Suspended[[#This Row],[CURRENT PAYMENT]])</f>
        <v>6783.84</v>
      </c>
      <c r="Q997" s="1" t="str" cm="1">
        <f t="array" ref="Q997">_xlfn.SWITCH(TRUE,
H997 = 0, "Suspended",
M997 = 0, "Non Payment",
M997 &gt; H997, "Full Payment",
M997 &lt; H997, "Part Payment"
)</f>
        <v>Part Payment</v>
      </c>
      <c r="R997" s="1" t="str">
        <f>_xlfn.IFNA(VLOOKUP(K997,'ESR-DT Mapping'!A:E,5,0),"MD")</f>
        <v>Adedayo Alimi</v>
      </c>
    </row>
    <row r="998" spans="1:18" x14ac:dyDescent="0.25">
      <c r="A998">
        <v>100420060</v>
      </c>
      <c r="B998" s="1" t="s">
        <v>4910</v>
      </c>
      <c r="C998" s="1" t="s">
        <v>4911</v>
      </c>
      <c r="D998" s="1" t="s">
        <v>13</v>
      </c>
      <c r="E998" s="1" t="s">
        <v>34</v>
      </c>
      <c r="F998" s="1" t="s">
        <v>9846</v>
      </c>
      <c r="G998">
        <v>0</v>
      </c>
      <c r="H998">
        <v>0</v>
      </c>
      <c r="I998">
        <v>47071.65</v>
      </c>
      <c r="J998" s="1" t="s">
        <v>376</v>
      </c>
      <c r="K998">
        <v>1000282549</v>
      </c>
      <c r="L998" s="1" t="s">
        <v>4912</v>
      </c>
      <c r="N998" s="2"/>
      <c r="O998">
        <f t="shared" si="15"/>
        <v>0</v>
      </c>
      <c r="P998">
        <f>IF(Customer_listing_Active_And_Suspended[[#This Row],[Current Bill]] &lt;= Customer_listing_Active_And_Suspended[[#This Row],[CURRENT PAYMENT]], 0,Customer_listing_Active_And_Suspended[[#This Row],[Current Bill]]-Customer_listing_Active_And_Suspended[[#This Row],[CURRENT PAYMENT]])</f>
        <v>0</v>
      </c>
      <c r="Q998" s="1" t="str" cm="1">
        <f t="array" ref="Q998">_xlfn.SWITCH(TRUE,
H998 = 0, "Suspended",
M998 = 0, "Non Payment",
M998 &gt; H998, "Full Payment",
M998 &lt; H998, "Part Payment"
)</f>
        <v>Suspended</v>
      </c>
      <c r="R998" s="1" t="str">
        <f>_xlfn.IFNA(VLOOKUP(K998,'ESR-DT Mapping'!A:E,5,0),"MD")</f>
        <v>Adedayo Alimi</v>
      </c>
    </row>
    <row r="999" spans="1:18" x14ac:dyDescent="0.25">
      <c r="A999">
        <v>102669335</v>
      </c>
      <c r="B999" s="1" t="s">
        <v>6895</v>
      </c>
      <c r="C999" s="1" t="s">
        <v>6896</v>
      </c>
      <c r="D999" s="1" t="s">
        <v>13</v>
      </c>
      <c r="E999" s="1" t="s">
        <v>14</v>
      </c>
      <c r="F999" s="1" t="s">
        <v>9846</v>
      </c>
      <c r="G999">
        <v>544</v>
      </c>
      <c r="H999">
        <v>26783.84</v>
      </c>
      <c r="I999">
        <v>67358.09</v>
      </c>
      <c r="J999" s="1" t="s">
        <v>376</v>
      </c>
      <c r="K999">
        <v>1000282549</v>
      </c>
      <c r="L999" s="1" t="s">
        <v>4912</v>
      </c>
      <c r="M999">
        <v>30000</v>
      </c>
      <c r="N999" s="2">
        <v>45831</v>
      </c>
      <c r="O999">
        <f t="shared" si="15"/>
        <v>3216.16</v>
      </c>
      <c r="P999">
        <f>IF(Customer_listing_Active_And_Suspended[[#This Row],[Current Bill]] &lt;= Customer_listing_Active_And_Suspended[[#This Row],[CURRENT PAYMENT]], 0,Customer_listing_Active_And_Suspended[[#This Row],[Current Bill]]-Customer_listing_Active_And_Suspended[[#This Row],[CURRENT PAYMENT]])</f>
        <v>0</v>
      </c>
      <c r="Q999" s="1" t="str" cm="1">
        <f t="array" ref="Q999">_xlfn.SWITCH(TRUE,
H999 = 0, "Suspended",
M999 = 0, "Non Payment",
M999 &gt; H999, "Full Payment",
M999 &lt; H999, "Part Payment"
)</f>
        <v>Full Payment</v>
      </c>
      <c r="R999" s="1" t="str">
        <f>_xlfn.IFNA(VLOOKUP(K999,'ESR-DT Mapping'!A:E,5,0),"MD")</f>
        <v>Adedayo Alimi</v>
      </c>
    </row>
    <row r="1000" spans="1:18" x14ac:dyDescent="0.25">
      <c r="A1000">
        <v>101645406</v>
      </c>
      <c r="B1000" s="1" t="s">
        <v>7038</v>
      </c>
      <c r="C1000" s="1" t="s">
        <v>7039</v>
      </c>
      <c r="D1000" s="1" t="s">
        <v>13</v>
      </c>
      <c r="E1000" s="1" t="s">
        <v>14</v>
      </c>
      <c r="F1000" s="1" t="s">
        <v>9846</v>
      </c>
      <c r="G1000">
        <v>544</v>
      </c>
      <c r="H1000">
        <v>26783.84</v>
      </c>
      <c r="I1000">
        <v>41920.04</v>
      </c>
      <c r="J1000" s="1" t="s">
        <v>376</v>
      </c>
      <c r="K1000">
        <v>1000259726</v>
      </c>
      <c r="L1000" s="1" t="s">
        <v>4148</v>
      </c>
      <c r="M1000">
        <v>26700</v>
      </c>
      <c r="N1000" s="2">
        <v>45831</v>
      </c>
      <c r="O1000">
        <f t="shared" si="15"/>
        <v>0</v>
      </c>
      <c r="P1000">
        <f>IF(Customer_listing_Active_And_Suspended[[#This Row],[Current Bill]] &lt;= Customer_listing_Active_And_Suspended[[#This Row],[CURRENT PAYMENT]], 0,Customer_listing_Active_And_Suspended[[#This Row],[Current Bill]]-Customer_listing_Active_And_Suspended[[#This Row],[CURRENT PAYMENT]])</f>
        <v>83.840000000000146</v>
      </c>
      <c r="Q1000" s="1" t="str" cm="1">
        <f t="array" ref="Q1000">_xlfn.SWITCH(TRUE,
H1000 = 0, "Suspended",
M1000 = 0, "Non Payment",
M1000 &gt; H1000, "Full Payment",
M1000 &lt; H1000, "Part Payment"
)</f>
        <v>Part Payment</v>
      </c>
      <c r="R1000" s="1" t="str">
        <f>_xlfn.IFNA(VLOOKUP(K1000,'ESR-DT Mapping'!A:E,5,0),"MD")</f>
        <v>Adedayo Alimi</v>
      </c>
    </row>
    <row r="1001" spans="1:18" x14ac:dyDescent="0.25">
      <c r="A1001">
        <v>100539700</v>
      </c>
      <c r="B1001" s="1" t="s">
        <v>7038</v>
      </c>
      <c r="C1001" s="1" t="s">
        <v>7039</v>
      </c>
      <c r="D1001" s="1" t="s">
        <v>13</v>
      </c>
      <c r="E1001" s="1" t="s">
        <v>14</v>
      </c>
      <c r="F1001" s="1" t="s">
        <v>9846</v>
      </c>
      <c r="G1001">
        <v>544</v>
      </c>
      <c r="H1001">
        <v>26783.84</v>
      </c>
      <c r="I1001">
        <v>45254.3</v>
      </c>
      <c r="J1001" s="1" t="s">
        <v>376</v>
      </c>
      <c r="K1001">
        <v>1000259726</v>
      </c>
      <c r="L1001" s="1" t="s">
        <v>4148</v>
      </c>
      <c r="N1001" s="2">
        <v>45799</v>
      </c>
      <c r="O1001">
        <f t="shared" si="15"/>
        <v>0</v>
      </c>
      <c r="P1001">
        <f>IF(Customer_listing_Active_And_Suspended[[#This Row],[Current Bill]] &lt;= Customer_listing_Active_And_Suspended[[#This Row],[CURRENT PAYMENT]], 0,Customer_listing_Active_And_Suspended[[#This Row],[Current Bill]]-Customer_listing_Active_And_Suspended[[#This Row],[CURRENT PAYMENT]])</f>
        <v>26783.84</v>
      </c>
      <c r="Q1001" s="1" t="str" cm="1">
        <f t="array" ref="Q1001">_xlfn.SWITCH(TRUE,
H1001 = 0, "Suspended",
M1001 = 0, "Non Payment",
M1001 &gt; H1001, "Full Payment",
M1001 &lt; H1001, "Part Payment"
)</f>
        <v>Non Payment</v>
      </c>
      <c r="R1001" s="1" t="str">
        <f>_xlfn.IFNA(VLOOKUP(K1001,'ESR-DT Mapping'!A:E,5,0),"MD")</f>
        <v>Adedayo Alimi</v>
      </c>
    </row>
    <row r="1002" spans="1:18" x14ac:dyDescent="0.25">
      <c r="A1002">
        <v>100537270</v>
      </c>
      <c r="B1002" s="1" t="s">
        <v>4146</v>
      </c>
      <c r="C1002" s="1" t="s">
        <v>4147</v>
      </c>
      <c r="D1002" s="1" t="s">
        <v>1976</v>
      </c>
      <c r="E1002" s="1" t="s">
        <v>34</v>
      </c>
      <c r="F1002" s="1" t="s">
        <v>9847</v>
      </c>
      <c r="G1002">
        <v>0</v>
      </c>
      <c r="H1002">
        <v>0</v>
      </c>
      <c r="I1002">
        <v>428704.28</v>
      </c>
      <c r="J1002" s="1" t="s">
        <v>376</v>
      </c>
      <c r="K1002">
        <v>1000259726</v>
      </c>
      <c r="L1002" s="1" t="s">
        <v>4148</v>
      </c>
      <c r="N1002" s="2"/>
      <c r="O1002">
        <f t="shared" si="15"/>
        <v>0</v>
      </c>
      <c r="P1002">
        <f>IF(Customer_listing_Active_And_Suspended[[#This Row],[Current Bill]] &lt;= Customer_listing_Active_And_Suspended[[#This Row],[CURRENT PAYMENT]], 0,Customer_listing_Active_And_Suspended[[#This Row],[Current Bill]]-Customer_listing_Active_And_Suspended[[#This Row],[CURRENT PAYMENT]])</f>
        <v>0</v>
      </c>
      <c r="Q1002" s="1" t="str" cm="1">
        <f t="array" ref="Q1002">_xlfn.SWITCH(TRUE,
H1002 = 0, "Suspended",
M1002 = 0, "Non Payment",
M1002 &gt; H1002, "Full Payment",
M1002 &lt; H1002, "Part Payment"
)</f>
        <v>Suspended</v>
      </c>
      <c r="R1002" s="1" t="str">
        <f>_xlfn.IFNA(VLOOKUP(K1002,'ESR-DT Mapping'!A:E,5,0),"MD")</f>
        <v>Adedayo Alimi</v>
      </c>
    </row>
    <row r="1003" spans="1:18" x14ac:dyDescent="0.25">
      <c r="A1003">
        <v>100539228</v>
      </c>
      <c r="B1003" s="1" t="s">
        <v>1026</v>
      </c>
      <c r="C1003" s="1" t="s">
        <v>1027</v>
      </c>
      <c r="D1003" s="1" t="s">
        <v>13</v>
      </c>
      <c r="E1003" s="1" t="s">
        <v>14</v>
      </c>
      <c r="F1003" s="1" t="s">
        <v>9846</v>
      </c>
      <c r="G1003">
        <v>544</v>
      </c>
      <c r="H1003">
        <v>26783.84</v>
      </c>
      <c r="I1003">
        <v>528518.98</v>
      </c>
      <c r="J1003" s="1" t="s">
        <v>376</v>
      </c>
      <c r="K1003">
        <v>1000259732</v>
      </c>
      <c r="L1003" s="1" t="s">
        <v>377</v>
      </c>
      <c r="M1003">
        <v>30000</v>
      </c>
      <c r="N1003" s="2">
        <v>45831</v>
      </c>
      <c r="O1003">
        <f t="shared" si="15"/>
        <v>3216.16</v>
      </c>
      <c r="P1003">
        <f>IF(Customer_listing_Active_And_Suspended[[#This Row],[Current Bill]] &lt;= Customer_listing_Active_And_Suspended[[#This Row],[CURRENT PAYMENT]], 0,Customer_listing_Active_And_Suspended[[#This Row],[Current Bill]]-Customer_listing_Active_And_Suspended[[#This Row],[CURRENT PAYMENT]])</f>
        <v>0</v>
      </c>
      <c r="Q1003" s="1" t="str" cm="1">
        <f t="array" ref="Q1003">_xlfn.SWITCH(TRUE,
H1003 = 0, "Suspended",
M1003 = 0, "Non Payment",
M1003 &gt; H1003, "Full Payment",
M1003 &lt; H1003, "Part Payment"
)</f>
        <v>Full Payment</v>
      </c>
      <c r="R1003" s="1" t="str">
        <f>_xlfn.IFNA(VLOOKUP(K1003,'ESR-DT Mapping'!A:E,5,0),"MD")</f>
        <v>Adedayo Alimi</v>
      </c>
    </row>
    <row r="1004" spans="1:18" x14ac:dyDescent="0.25">
      <c r="A1004">
        <v>101645428</v>
      </c>
      <c r="B1004" s="1" t="s">
        <v>374</v>
      </c>
      <c r="C1004" s="1" t="s">
        <v>375</v>
      </c>
      <c r="D1004" s="1" t="s">
        <v>13</v>
      </c>
      <c r="E1004" s="1" t="s">
        <v>34</v>
      </c>
      <c r="F1004" s="1" t="s">
        <v>9846</v>
      </c>
      <c r="G1004">
        <v>0</v>
      </c>
      <c r="H1004">
        <v>0</v>
      </c>
      <c r="I1004">
        <v>44165.43</v>
      </c>
      <c r="J1004" s="1" t="s">
        <v>376</v>
      </c>
      <c r="K1004">
        <v>1000259732</v>
      </c>
      <c r="L1004" s="1" t="s">
        <v>377</v>
      </c>
      <c r="N1004" s="2"/>
      <c r="O1004">
        <f t="shared" si="15"/>
        <v>0</v>
      </c>
      <c r="P1004">
        <f>IF(Customer_listing_Active_And_Suspended[[#This Row],[Current Bill]] &lt;= Customer_listing_Active_And_Suspended[[#This Row],[CURRENT PAYMENT]], 0,Customer_listing_Active_And_Suspended[[#This Row],[Current Bill]]-Customer_listing_Active_And_Suspended[[#This Row],[CURRENT PAYMENT]])</f>
        <v>0</v>
      </c>
      <c r="Q1004" s="1" t="str" cm="1">
        <f t="array" ref="Q1004">_xlfn.SWITCH(TRUE,
H1004 = 0, "Suspended",
M1004 = 0, "Non Payment",
M1004 &gt; H1004, "Full Payment",
M1004 &lt; H1004, "Part Payment"
)</f>
        <v>Suspended</v>
      </c>
      <c r="R1004" s="1" t="str">
        <f>_xlfn.IFNA(VLOOKUP(K1004,'ESR-DT Mapping'!A:E,5,0),"MD")</f>
        <v>Adedayo Alimi</v>
      </c>
    </row>
    <row r="1005" spans="1:18" x14ac:dyDescent="0.25">
      <c r="A1005">
        <v>101645429</v>
      </c>
      <c r="B1005" s="1" t="s">
        <v>374</v>
      </c>
      <c r="C1005" s="1" t="s">
        <v>375</v>
      </c>
      <c r="D1005" s="1" t="s">
        <v>13</v>
      </c>
      <c r="E1005" s="1" t="s">
        <v>34</v>
      </c>
      <c r="F1005" s="1" t="s">
        <v>9846</v>
      </c>
      <c r="G1005">
        <v>0</v>
      </c>
      <c r="H1005">
        <v>0</v>
      </c>
      <c r="I1005">
        <v>44165.43</v>
      </c>
      <c r="J1005" s="1" t="s">
        <v>376</v>
      </c>
      <c r="K1005">
        <v>1000259732</v>
      </c>
      <c r="L1005" s="1" t="s">
        <v>377</v>
      </c>
      <c r="N1005" s="2"/>
      <c r="O1005">
        <f t="shared" si="15"/>
        <v>0</v>
      </c>
      <c r="P1005">
        <f>IF(Customer_listing_Active_And_Suspended[[#This Row],[Current Bill]] &lt;= Customer_listing_Active_And_Suspended[[#This Row],[CURRENT PAYMENT]], 0,Customer_listing_Active_And_Suspended[[#This Row],[Current Bill]]-Customer_listing_Active_And_Suspended[[#This Row],[CURRENT PAYMENT]])</f>
        <v>0</v>
      </c>
      <c r="Q1005" s="1" t="str" cm="1">
        <f t="array" ref="Q1005">_xlfn.SWITCH(TRUE,
H1005 = 0, "Suspended",
M1005 = 0, "Non Payment",
M1005 &gt; H1005, "Full Payment",
M1005 &lt; H1005, "Part Payment"
)</f>
        <v>Suspended</v>
      </c>
      <c r="R1005" s="1" t="str">
        <f>_xlfn.IFNA(VLOOKUP(K1005,'ESR-DT Mapping'!A:E,5,0),"MD")</f>
        <v>Adedayo Alimi</v>
      </c>
    </row>
    <row r="1006" spans="1:18" x14ac:dyDescent="0.25">
      <c r="A1006">
        <v>102424030</v>
      </c>
      <c r="B1006" s="1" t="s">
        <v>9242</v>
      </c>
      <c r="C1006" s="1" t="s">
        <v>9243</v>
      </c>
      <c r="D1006" s="1" t="s">
        <v>13</v>
      </c>
      <c r="E1006" s="1" t="s">
        <v>14</v>
      </c>
      <c r="F1006" s="1" t="s">
        <v>9846</v>
      </c>
      <c r="G1006">
        <v>544</v>
      </c>
      <c r="H1006">
        <v>26783.84</v>
      </c>
      <c r="I1006">
        <v>280491.81</v>
      </c>
      <c r="J1006" s="1" t="s">
        <v>376</v>
      </c>
      <c r="K1006">
        <v>1000259737</v>
      </c>
      <c r="L1006" s="1" t="s">
        <v>8851</v>
      </c>
      <c r="N1006" s="2">
        <v>44326</v>
      </c>
      <c r="O1006">
        <f t="shared" si="15"/>
        <v>0</v>
      </c>
      <c r="P1006">
        <f>IF(Customer_listing_Active_And_Suspended[[#This Row],[Current Bill]] &lt;= Customer_listing_Active_And_Suspended[[#This Row],[CURRENT PAYMENT]], 0,Customer_listing_Active_And_Suspended[[#This Row],[Current Bill]]-Customer_listing_Active_And_Suspended[[#This Row],[CURRENT PAYMENT]])</f>
        <v>26783.84</v>
      </c>
      <c r="Q1006" s="1" t="str" cm="1">
        <f t="array" ref="Q1006">_xlfn.SWITCH(TRUE,
H1006 = 0, "Suspended",
M1006 = 0, "Non Payment",
M1006 &gt; H1006, "Full Payment",
M1006 &lt; H1006, "Part Payment"
)</f>
        <v>Non Payment</v>
      </c>
      <c r="R1006" s="1" t="str">
        <f>_xlfn.IFNA(VLOOKUP(K1006,'ESR-DT Mapping'!A:E,5,0),"MD")</f>
        <v>Adedayo Alimi</v>
      </c>
    </row>
    <row r="1007" spans="1:18" x14ac:dyDescent="0.25">
      <c r="A1007">
        <v>102425029</v>
      </c>
      <c r="B1007" s="1" t="s">
        <v>8849</v>
      </c>
      <c r="C1007" s="1" t="s">
        <v>8850</v>
      </c>
      <c r="D1007" s="1" t="s">
        <v>13</v>
      </c>
      <c r="E1007" s="1" t="s">
        <v>14</v>
      </c>
      <c r="F1007" s="1" t="s">
        <v>9846</v>
      </c>
      <c r="G1007">
        <v>544</v>
      </c>
      <c r="H1007">
        <v>26783.84</v>
      </c>
      <c r="I1007">
        <v>280491.81</v>
      </c>
      <c r="J1007" s="1" t="s">
        <v>376</v>
      </c>
      <c r="K1007">
        <v>1000259737</v>
      </c>
      <c r="L1007" s="1" t="s">
        <v>8851</v>
      </c>
      <c r="N1007" s="2"/>
      <c r="O1007">
        <f t="shared" si="15"/>
        <v>0</v>
      </c>
      <c r="P1007">
        <f>IF(Customer_listing_Active_And_Suspended[[#This Row],[Current Bill]] &lt;= Customer_listing_Active_And_Suspended[[#This Row],[CURRENT PAYMENT]], 0,Customer_listing_Active_And_Suspended[[#This Row],[Current Bill]]-Customer_listing_Active_And_Suspended[[#This Row],[CURRENT PAYMENT]])</f>
        <v>26783.84</v>
      </c>
      <c r="Q1007" s="1" t="str" cm="1">
        <f t="array" ref="Q1007">_xlfn.SWITCH(TRUE,
H1007 = 0, "Suspended",
M1007 = 0, "Non Payment",
M1007 &gt; H1007, "Full Payment",
M1007 &lt; H1007, "Part Payment"
)</f>
        <v>Non Payment</v>
      </c>
      <c r="R1007" s="1" t="str">
        <f>_xlfn.IFNA(VLOOKUP(K1007,'ESR-DT Mapping'!A:E,5,0),"MD")</f>
        <v>Adedayo Alimi</v>
      </c>
    </row>
    <row r="1008" spans="1:18" x14ac:dyDescent="0.25">
      <c r="A1008">
        <v>101461700</v>
      </c>
      <c r="B1008" s="1" t="s">
        <v>9236</v>
      </c>
      <c r="C1008" s="1" t="s">
        <v>9237</v>
      </c>
      <c r="D1008" s="1" t="s">
        <v>13</v>
      </c>
      <c r="E1008" s="1" t="s">
        <v>14</v>
      </c>
      <c r="F1008" s="1" t="s">
        <v>9846</v>
      </c>
      <c r="G1008">
        <v>544</v>
      </c>
      <c r="H1008">
        <v>26783.84</v>
      </c>
      <c r="I1008">
        <v>596900.86</v>
      </c>
      <c r="J1008" s="1" t="s">
        <v>376</v>
      </c>
      <c r="K1008">
        <v>1000259435</v>
      </c>
      <c r="L1008" s="1" t="s">
        <v>4351</v>
      </c>
      <c r="N1008" s="2">
        <v>45792</v>
      </c>
      <c r="O1008">
        <f t="shared" si="15"/>
        <v>0</v>
      </c>
      <c r="P1008">
        <f>IF(Customer_listing_Active_And_Suspended[[#This Row],[Current Bill]] &lt;= Customer_listing_Active_And_Suspended[[#This Row],[CURRENT PAYMENT]], 0,Customer_listing_Active_And_Suspended[[#This Row],[Current Bill]]-Customer_listing_Active_And_Suspended[[#This Row],[CURRENT PAYMENT]])</f>
        <v>26783.84</v>
      </c>
      <c r="Q1008" s="1" t="str" cm="1">
        <f t="array" ref="Q1008">_xlfn.SWITCH(TRUE,
H1008 = 0, "Suspended",
M1008 = 0, "Non Payment",
M1008 &gt; H1008, "Full Payment",
M1008 &lt; H1008, "Part Payment"
)</f>
        <v>Non Payment</v>
      </c>
      <c r="R1008" s="1" t="str">
        <f>_xlfn.IFNA(VLOOKUP(K1008,'ESR-DT Mapping'!A:E,5,0),"MD")</f>
        <v>Adedayo Alimi</v>
      </c>
    </row>
    <row r="1009" spans="1:18" x14ac:dyDescent="0.25">
      <c r="A1009">
        <v>101674214</v>
      </c>
      <c r="B1009" s="1" t="s">
        <v>4349</v>
      </c>
      <c r="C1009" s="1" t="s">
        <v>4350</v>
      </c>
      <c r="D1009" s="1" t="s">
        <v>13</v>
      </c>
      <c r="E1009" s="1" t="s">
        <v>34</v>
      </c>
      <c r="F1009" s="1" t="s">
        <v>9846</v>
      </c>
      <c r="G1009">
        <v>0</v>
      </c>
      <c r="H1009">
        <v>0</v>
      </c>
      <c r="I1009">
        <v>88680.55</v>
      </c>
      <c r="J1009" s="1" t="s">
        <v>376</v>
      </c>
      <c r="K1009">
        <v>1000259435</v>
      </c>
      <c r="L1009" s="1" t="s">
        <v>4351</v>
      </c>
      <c r="N1009" s="2"/>
      <c r="O1009">
        <f t="shared" si="15"/>
        <v>0</v>
      </c>
      <c r="P1009">
        <f>IF(Customer_listing_Active_And_Suspended[[#This Row],[Current Bill]] &lt;= Customer_listing_Active_And_Suspended[[#This Row],[CURRENT PAYMENT]], 0,Customer_listing_Active_And_Suspended[[#This Row],[Current Bill]]-Customer_listing_Active_And_Suspended[[#This Row],[CURRENT PAYMENT]])</f>
        <v>0</v>
      </c>
      <c r="Q1009" s="1" t="str" cm="1">
        <f t="array" ref="Q1009">_xlfn.SWITCH(TRUE,
H1009 = 0, "Suspended",
M1009 = 0, "Non Payment",
M1009 &gt; H1009, "Full Payment",
M1009 &lt; H1009, "Part Payment"
)</f>
        <v>Suspended</v>
      </c>
      <c r="R1009" s="1" t="str">
        <f>_xlfn.IFNA(VLOOKUP(K1009,'ESR-DT Mapping'!A:E,5,0),"MD")</f>
        <v>Adedayo Alimi</v>
      </c>
    </row>
    <row r="1010" spans="1:18" x14ac:dyDescent="0.25">
      <c r="A1010">
        <v>102177988</v>
      </c>
      <c r="B1010" s="1" t="s">
        <v>5256</v>
      </c>
      <c r="C1010" s="1" t="s">
        <v>5253</v>
      </c>
      <c r="D1010" s="1" t="s">
        <v>13</v>
      </c>
      <c r="E1010" s="1" t="s">
        <v>14</v>
      </c>
      <c r="F1010" s="1" t="s">
        <v>9846</v>
      </c>
      <c r="G1010">
        <v>544</v>
      </c>
      <c r="H1010">
        <v>26783.84</v>
      </c>
      <c r="I1010">
        <v>278918.58</v>
      </c>
      <c r="J1010" s="1" t="s">
        <v>376</v>
      </c>
      <c r="K1010">
        <v>1002012867</v>
      </c>
      <c r="L1010" s="1" t="s">
        <v>1375</v>
      </c>
      <c r="M1010">
        <v>15000</v>
      </c>
      <c r="N1010" s="2">
        <v>45821</v>
      </c>
      <c r="O1010">
        <f t="shared" si="15"/>
        <v>0</v>
      </c>
      <c r="P1010">
        <f>IF(Customer_listing_Active_And_Suspended[[#This Row],[Current Bill]] &lt;= Customer_listing_Active_And_Suspended[[#This Row],[CURRENT PAYMENT]], 0,Customer_listing_Active_And_Suspended[[#This Row],[Current Bill]]-Customer_listing_Active_And_Suspended[[#This Row],[CURRENT PAYMENT]])</f>
        <v>11783.84</v>
      </c>
      <c r="Q1010" s="1" t="str" cm="1">
        <f t="array" ref="Q1010">_xlfn.SWITCH(TRUE,
H1010 = 0, "Suspended",
M1010 = 0, "Non Payment",
M1010 &gt; H1010, "Full Payment",
M1010 &lt; H1010, "Part Payment"
)</f>
        <v>Part Payment</v>
      </c>
      <c r="R1010" s="1" t="str">
        <f>_xlfn.IFNA(VLOOKUP(K1010,'ESR-DT Mapping'!A:E,5,0),"MD")</f>
        <v>Adedayo Alimi</v>
      </c>
    </row>
    <row r="1011" spans="1:18" x14ac:dyDescent="0.25">
      <c r="A1011">
        <v>102535638</v>
      </c>
      <c r="B1011" s="1" t="s">
        <v>5252</v>
      </c>
      <c r="C1011" s="1" t="s">
        <v>5253</v>
      </c>
      <c r="D1011" s="1" t="s">
        <v>13</v>
      </c>
      <c r="E1011" s="1" t="s">
        <v>14</v>
      </c>
      <c r="F1011" s="1" t="s">
        <v>9846</v>
      </c>
      <c r="G1011">
        <v>544</v>
      </c>
      <c r="H1011">
        <v>26783.84</v>
      </c>
      <c r="I1011">
        <v>126283.99</v>
      </c>
      <c r="J1011" s="1" t="s">
        <v>376</v>
      </c>
      <c r="K1011">
        <v>1002012867</v>
      </c>
      <c r="L1011" s="1" t="s">
        <v>1375</v>
      </c>
      <c r="N1011" s="2">
        <v>45789</v>
      </c>
      <c r="O1011">
        <f t="shared" si="15"/>
        <v>0</v>
      </c>
      <c r="P1011">
        <f>IF(Customer_listing_Active_And_Suspended[[#This Row],[Current Bill]] &lt;= Customer_listing_Active_And_Suspended[[#This Row],[CURRENT PAYMENT]], 0,Customer_listing_Active_And_Suspended[[#This Row],[Current Bill]]-Customer_listing_Active_And_Suspended[[#This Row],[CURRENT PAYMENT]])</f>
        <v>26783.84</v>
      </c>
      <c r="Q1011" s="1" t="str" cm="1">
        <f t="array" ref="Q1011">_xlfn.SWITCH(TRUE,
H1011 = 0, "Suspended",
M1011 = 0, "Non Payment",
M1011 &gt; H1011, "Full Payment",
M1011 &lt; H1011, "Part Payment"
)</f>
        <v>Non Payment</v>
      </c>
      <c r="R1011" s="1" t="str">
        <f>_xlfn.IFNA(VLOOKUP(K1011,'ESR-DT Mapping'!A:E,5,0),"MD")</f>
        <v>Adedayo Alimi</v>
      </c>
    </row>
    <row r="1012" spans="1:18" x14ac:dyDescent="0.25">
      <c r="A1012">
        <v>102413794</v>
      </c>
      <c r="B1012" s="1" t="s">
        <v>5256</v>
      </c>
      <c r="C1012" s="1" t="s">
        <v>5253</v>
      </c>
      <c r="D1012" s="1" t="s">
        <v>13</v>
      </c>
      <c r="E1012" s="1" t="s">
        <v>14</v>
      </c>
      <c r="F1012" s="1" t="s">
        <v>9846</v>
      </c>
      <c r="G1012">
        <v>544</v>
      </c>
      <c r="H1012">
        <v>26783.84</v>
      </c>
      <c r="I1012">
        <v>121599.87</v>
      </c>
      <c r="J1012" s="1" t="s">
        <v>376</v>
      </c>
      <c r="K1012">
        <v>1002012867</v>
      </c>
      <c r="L1012" s="1" t="s">
        <v>1375</v>
      </c>
      <c r="M1012">
        <v>15000</v>
      </c>
      <c r="N1012" s="2">
        <v>45831</v>
      </c>
      <c r="O1012">
        <f t="shared" si="15"/>
        <v>0</v>
      </c>
      <c r="P1012">
        <f>IF(Customer_listing_Active_And_Suspended[[#This Row],[Current Bill]] &lt;= Customer_listing_Active_And_Suspended[[#This Row],[CURRENT PAYMENT]], 0,Customer_listing_Active_And_Suspended[[#This Row],[Current Bill]]-Customer_listing_Active_And_Suspended[[#This Row],[CURRENT PAYMENT]])</f>
        <v>11783.84</v>
      </c>
      <c r="Q1012" s="1" t="str" cm="1">
        <f t="array" ref="Q1012">_xlfn.SWITCH(TRUE,
H1012 = 0, "Suspended",
M1012 = 0, "Non Payment",
M1012 &gt; H1012, "Full Payment",
M1012 &lt; H1012, "Part Payment"
)</f>
        <v>Part Payment</v>
      </c>
      <c r="R1012" s="1" t="str">
        <f>_xlfn.IFNA(VLOOKUP(K1012,'ESR-DT Mapping'!A:E,5,0),"MD")</f>
        <v>Adedayo Alimi</v>
      </c>
    </row>
    <row r="1013" spans="1:18" x14ac:dyDescent="0.25">
      <c r="A1013">
        <v>100539678</v>
      </c>
      <c r="B1013" s="1" t="s">
        <v>5254</v>
      </c>
      <c r="C1013" s="1" t="s">
        <v>5255</v>
      </c>
      <c r="D1013" s="1" t="s">
        <v>13</v>
      </c>
      <c r="E1013" s="1" t="s">
        <v>14</v>
      </c>
      <c r="F1013" s="1" t="s">
        <v>9846</v>
      </c>
      <c r="G1013">
        <v>544</v>
      </c>
      <c r="H1013">
        <v>26783.84</v>
      </c>
      <c r="I1013">
        <v>379551.29</v>
      </c>
      <c r="J1013" s="1" t="s">
        <v>376</v>
      </c>
      <c r="K1013">
        <v>1002012867</v>
      </c>
      <c r="L1013" s="1" t="s">
        <v>1375</v>
      </c>
      <c r="N1013" s="2">
        <v>45802</v>
      </c>
      <c r="O1013">
        <f t="shared" si="15"/>
        <v>0</v>
      </c>
      <c r="P1013">
        <f>IF(Customer_listing_Active_And_Suspended[[#This Row],[Current Bill]] &lt;= Customer_listing_Active_And_Suspended[[#This Row],[CURRENT PAYMENT]], 0,Customer_listing_Active_And_Suspended[[#This Row],[Current Bill]]-Customer_listing_Active_And_Suspended[[#This Row],[CURRENT PAYMENT]])</f>
        <v>26783.84</v>
      </c>
      <c r="Q1013" s="1" t="str" cm="1">
        <f t="array" ref="Q1013">_xlfn.SWITCH(TRUE,
H1013 = 0, "Suspended",
M1013 = 0, "Non Payment",
M1013 &gt; H1013, "Full Payment",
M1013 &lt; H1013, "Part Payment"
)</f>
        <v>Non Payment</v>
      </c>
      <c r="R1013" s="1" t="str">
        <f>_xlfn.IFNA(VLOOKUP(K1013,'ESR-DT Mapping'!A:E,5,0),"MD")</f>
        <v>Adedayo Alimi</v>
      </c>
    </row>
    <row r="1014" spans="1:18" x14ac:dyDescent="0.25">
      <c r="A1014">
        <v>100536932</v>
      </c>
      <c r="B1014" s="1" t="s">
        <v>5250</v>
      </c>
      <c r="C1014" s="1" t="s">
        <v>5251</v>
      </c>
      <c r="D1014" s="1" t="s">
        <v>13</v>
      </c>
      <c r="E1014" s="1" t="s">
        <v>14</v>
      </c>
      <c r="F1014" s="1" t="s">
        <v>9846</v>
      </c>
      <c r="G1014">
        <v>544</v>
      </c>
      <c r="H1014">
        <v>26783.84</v>
      </c>
      <c r="I1014">
        <v>210572.25</v>
      </c>
      <c r="J1014" s="1" t="s">
        <v>376</v>
      </c>
      <c r="K1014">
        <v>1002012867</v>
      </c>
      <c r="L1014" s="1" t="s">
        <v>1375</v>
      </c>
      <c r="M1014">
        <v>25000</v>
      </c>
      <c r="N1014" s="2">
        <v>45831</v>
      </c>
      <c r="O1014">
        <f t="shared" si="15"/>
        <v>0</v>
      </c>
      <c r="P1014">
        <f>IF(Customer_listing_Active_And_Suspended[[#This Row],[Current Bill]] &lt;= Customer_listing_Active_And_Suspended[[#This Row],[CURRENT PAYMENT]], 0,Customer_listing_Active_And_Suspended[[#This Row],[Current Bill]]-Customer_listing_Active_And_Suspended[[#This Row],[CURRENT PAYMENT]])</f>
        <v>1783.8400000000001</v>
      </c>
      <c r="Q1014" s="1" t="str" cm="1">
        <f t="array" ref="Q1014">_xlfn.SWITCH(TRUE,
H1014 = 0, "Suspended",
M1014 = 0, "Non Payment",
M1014 &gt; H1014, "Full Payment",
M1014 &lt; H1014, "Part Payment"
)</f>
        <v>Part Payment</v>
      </c>
      <c r="R1014" s="1" t="str">
        <f>_xlfn.IFNA(VLOOKUP(K1014,'ESR-DT Mapping'!A:E,5,0),"MD")</f>
        <v>Adedayo Alimi</v>
      </c>
    </row>
    <row r="1015" spans="1:18" x14ac:dyDescent="0.25">
      <c r="A1015">
        <v>100539138</v>
      </c>
      <c r="B1015" s="1" t="s">
        <v>8324</v>
      </c>
      <c r="C1015" s="1" t="s">
        <v>8325</v>
      </c>
      <c r="D1015" s="1" t="s">
        <v>13</v>
      </c>
      <c r="E1015" s="1" t="s">
        <v>14</v>
      </c>
      <c r="F1015" s="1" t="s">
        <v>9846</v>
      </c>
      <c r="G1015">
        <v>507</v>
      </c>
      <c r="H1015">
        <v>24962.15</v>
      </c>
      <c r="I1015">
        <v>800381.94</v>
      </c>
      <c r="J1015" s="1" t="s">
        <v>376</v>
      </c>
      <c r="K1015">
        <v>1002012867</v>
      </c>
      <c r="L1015" s="1" t="s">
        <v>1375</v>
      </c>
      <c r="N1015" s="2">
        <v>45792</v>
      </c>
      <c r="O1015">
        <f t="shared" si="15"/>
        <v>0</v>
      </c>
      <c r="P1015">
        <f>IF(Customer_listing_Active_And_Suspended[[#This Row],[Current Bill]] &lt;= Customer_listing_Active_And_Suspended[[#This Row],[CURRENT PAYMENT]], 0,Customer_listing_Active_And_Suspended[[#This Row],[Current Bill]]-Customer_listing_Active_And_Suspended[[#This Row],[CURRENT PAYMENT]])</f>
        <v>24962.15</v>
      </c>
      <c r="Q1015" s="1" t="str" cm="1">
        <f t="array" ref="Q1015">_xlfn.SWITCH(TRUE,
H1015 = 0, "Suspended",
M1015 = 0, "Non Payment",
M1015 &gt; H1015, "Full Payment",
M1015 &lt; H1015, "Part Payment"
)</f>
        <v>Non Payment</v>
      </c>
      <c r="R1015" s="1" t="str">
        <f>_xlfn.IFNA(VLOOKUP(K1015,'ESR-DT Mapping'!A:E,5,0),"MD")</f>
        <v>Adedayo Alimi</v>
      </c>
    </row>
    <row r="1016" spans="1:18" x14ac:dyDescent="0.25">
      <c r="A1016">
        <v>102177971</v>
      </c>
      <c r="B1016" s="1" t="s">
        <v>5248</v>
      </c>
      <c r="C1016" s="1" t="s">
        <v>5249</v>
      </c>
      <c r="D1016" s="1" t="s">
        <v>13</v>
      </c>
      <c r="E1016" s="1" t="s">
        <v>14</v>
      </c>
      <c r="F1016" s="1" t="s">
        <v>9846</v>
      </c>
      <c r="G1016">
        <v>544</v>
      </c>
      <c r="H1016">
        <v>26783.84</v>
      </c>
      <c r="I1016">
        <v>280491.81</v>
      </c>
      <c r="J1016" s="1" t="s">
        <v>376</v>
      </c>
      <c r="K1016">
        <v>1002012867</v>
      </c>
      <c r="L1016" s="1" t="s">
        <v>1375</v>
      </c>
      <c r="N1016" s="2"/>
      <c r="O1016">
        <f t="shared" si="15"/>
        <v>0</v>
      </c>
      <c r="P1016">
        <f>IF(Customer_listing_Active_And_Suspended[[#This Row],[Current Bill]] &lt;= Customer_listing_Active_And_Suspended[[#This Row],[CURRENT PAYMENT]], 0,Customer_listing_Active_And_Suspended[[#This Row],[Current Bill]]-Customer_listing_Active_And_Suspended[[#This Row],[CURRENT PAYMENT]])</f>
        <v>26783.84</v>
      </c>
      <c r="Q1016" s="1" t="str" cm="1">
        <f t="array" ref="Q1016">_xlfn.SWITCH(TRUE,
H1016 = 0, "Suspended",
M1016 = 0, "Non Payment",
M1016 &gt; H1016, "Full Payment",
M1016 &lt; H1016, "Part Payment"
)</f>
        <v>Non Payment</v>
      </c>
      <c r="R1016" s="1" t="str">
        <f>_xlfn.IFNA(VLOOKUP(K1016,'ESR-DT Mapping'!A:E,5,0),"MD")</f>
        <v>Adedayo Alimi</v>
      </c>
    </row>
    <row r="1017" spans="1:18" x14ac:dyDescent="0.25">
      <c r="A1017">
        <v>102420008</v>
      </c>
      <c r="B1017" s="1" t="s">
        <v>1373</v>
      </c>
      <c r="C1017" s="1" t="s">
        <v>1374</v>
      </c>
      <c r="D1017" s="1" t="s">
        <v>13</v>
      </c>
      <c r="E1017" s="1" t="s">
        <v>34</v>
      </c>
      <c r="F1017" s="1" t="s">
        <v>9846</v>
      </c>
      <c r="G1017">
        <v>0</v>
      </c>
      <c r="H1017">
        <v>0</v>
      </c>
      <c r="I1017">
        <v>96205.19</v>
      </c>
      <c r="J1017" s="1" t="s">
        <v>376</v>
      </c>
      <c r="K1017">
        <v>1002012867</v>
      </c>
      <c r="L1017" s="1" t="s">
        <v>1375</v>
      </c>
      <c r="N1017" s="2"/>
      <c r="O1017">
        <f t="shared" si="15"/>
        <v>0</v>
      </c>
      <c r="P1017">
        <f>IF(Customer_listing_Active_And_Suspended[[#This Row],[Current Bill]] &lt;= Customer_listing_Active_And_Suspended[[#This Row],[CURRENT PAYMENT]], 0,Customer_listing_Active_And_Suspended[[#This Row],[Current Bill]]-Customer_listing_Active_And_Suspended[[#This Row],[CURRENT PAYMENT]])</f>
        <v>0</v>
      </c>
      <c r="Q1017" s="1" t="str" cm="1">
        <f t="array" ref="Q1017">_xlfn.SWITCH(TRUE,
H1017 = 0, "Suspended",
M1017 = 0, "Non Payment",
M1017 &gt; H1017, "Full Payment",
M1017 &lt; H1017, "Part Payment"
)</f>
        <v>Suspended</v>
      </c>
      <c r="R1017" s="1" t="str">
        <f>_xlfn.IFNA(VLOOKUP(K1017,'ESR-DT Mapping'!A:E,5,0),"MD")</f>
        <v>Adedayo Alimi</v>
      </c>
    </row>
    <row r="1018" spans="1:18" x14ac:dyDescent="0.25">
      <c r="A1018">
        <v>102192852</v>
      </c>
      <c r="B1018" s="1" t="s">
        <v>1582</v>
      </c>
      <c r="C1018" s="1" t="s">
        <v>1583</v>
      </c>
      <c r="D1018" s="1" t="s">
        <v>13</v>
      </c>
      <c r="E1018" s="1" t="s">
        <v>14</v>
      </c>
      <c r="F1018" s="1" t="s">
        <v>9846</v>
      </c>
      <c r="G1018">
        <v>544</v>
      </c>
      <c r="H1018">
        <v>26783.84</v>
      </c>
      <c r="I1018">
        <v>280491.81</v>
      </c>
      <c r="J1018" s="1" t="s">
        <v>376</v>
      </c>
      <c r="K1018">
        <v>1000259746</v>
      </c>
      <c r="L1018" s="1" t="s">
        <v>1584</v>
      </c>
      <c r="N1018" s="2"/>
      <c r="O1018">
        <f t="shared" si="15"/>
        <v>0</v>
      </c>
      <c r="P1018">
        <f>IF(Customer_listing_Active_And_Suspended[[#This Row],[Current Bill]] &lt;= Customer_listing_Active_And_Suspended[[#This Row],[CURRENT PAYMENT]], 0,Customer_listing_Active_And_Suspended[[#This Row],[Current Bill]]-Customer_listing_Active_And_Suspended[[#This Row],[CURRENT PAYMENT]])</f>
        <v>26783.84</v>
      </c>
      <c r="Q1018" s="1" t="str" cm="1">
        <f t="array" ref="Q1018">_xlfn.SWITCH(TRUE,
H1018 = 0, "Suspended",
M1018 = 0, "Non Payment",
M1018 &gt; H1018, "Full Payment",
M1018 &lt; H1018, "Part Payment"
)</f>
        <v>Non Payment</v>
      </c>
      <c r="R1018" s="1" t="str">
        <f>_xlfn.IFNA(VLOOKUP(K1018,'ESR-DT Mapping'!A:E,5,0),"MD")</f>
        <v>Adedayo Alimi</v>
      </c>
    </row>
    <row r="1019" spans="1:18" x14ac:dyDescent="0.25">
      <c r="A1019">
        <v>102956061</v>
      </c>
      <c r="B1019" s="1" t="s">
        <v>1585</v>
      </c>
      <c r="C1019" s="1" t="s">
        <v>1586</v>
      </c>
      <c r="D1019" s="1" t="s">
        <v>13</v>
      </c>
      <c r="E1019" s="1" t="s">
        <v>14</v>
      </c>
      <c r="F1019" s="1" t="s">
        <v>9846</v>
      </c>
      <c r="G1019">
        <v>544</v>
      </c>
      <c r="H1019">
        <v>26783.84</v>
      </c>
      <c r="I1019">
        <v>26469.21</v>
      </c>
      <c r="J1019" s="1" t="s">
        <v>376</v>
      </c>
      <c r="K1019">
        <v>1000259746</v>
      </c>
      <c r="L1019" s="1" t="s">
        <v>1584</v>
      </c>
      <c r="M1019">
        <v>27000</v>
      </c>
      <c r="N1019" s="2">
        <v>45833</v>
      </c>
      <c r="O1019">
        <f t="shared" si="15"/>
        <v>216.15999999999985</v>
      </c>
      <c r="P1019">
        <f>IF(Customer_listing_Active_And_Suspended[[#This Row],[Current Bill]] &lt;= Customer_listing_Active_And_Suspended[[#This Row],[CURRENT PAYMENT]], 0,Customer_listing_Active_And_Suspended[[#This Row],[Current Bill]]-Customer_listing_Active_And_Suspended[[#This Row],[CURRENT PAYMENT]])</f>
        <v>0</v>
      </c>
      <c r="Q1019" s="1" t="str" cm="1">
        <f t="array" ref="Q1019">_xlfn.SWITCH(TRUE,
H1019 = 0, "Suspended",
M1019 = 0, "Non Payment",
M1019 &gt; H1019, "Full Payment",
M1019 &lt; H1019, "Part Payment"
)</f>
        <v>Full Payment</v>
      </c>
      <c r="R1019" s="1" t="str">
        <f>_xlfn.IFNA(VLOOKUP(K1019,'ESR-DT Mapping'!A:E,5,0),"MD")</f>
        <v>Adedayo Alimi</v>
      </c>
    </row>
    <row r="1020" spans="1:18" x14ac:dyDescent="0.25">
      <c r="A1020">
        <v>102658046</v>
      </c>
      <c r="B1020" s="1" t="s">
        <v>9038</v>
      </c>
      <c r="C1020" s="1" t="s">
        <v>9039</v>
      </c>
      <c r="D1020" s="1" t="s">
        <v>13</v>
      </c>
      <c r="E1020" s="1" t="s">
        <v>34</v>
      </c>
      <c r="F1020" s="1" t="s">
        <v>9846</v>
      </c>
      <c r="G1020">
        <v>0</v>
      </c>
      <c r="H1020">
        <v>0</v>
      </c>
      <c r="I1020">
        <v>26149.98</v>
      </c>
      <c r="J1020" s="1" t="s">
        <v>376</v>
      </c>
      <c r="K1020">
        <v>1000259746</v>
      </c>
      <c r="L1020" s="1" t="s">
        <v>1584</v>
      </c>
      <c r="N1020" s="2"/>
      <c r="O1020">
        <f t="shared" si="15"/>
        <v>0</v>
      </c>
      <c r="P1020">
        <f>IF(Customer_listing_Active_And_Suspended[[#This Row],[Current Bill]] &lt;= Customer_listing_Active_And_Suspended[[#This Row],[CURRENT PAYMENT]], 0,Customer_listing_Active_And_Suspended[[#This Row],[Current Bill]]-Customer_listing_Active_And_Suspended[[#This Row],[CURRENT PAYMENT]])</f>
        <v>0</v>
      </c>
      <c r="Q1020" s="1" t="str" cm="1">
        <f t="array" ref="Q1020">_xlfn.SWITCH(TRUE,
H1020 = 0, "Suspended",
M1020 = 0, "Non Payment",
M1020 &gt; H1020, "Full Payment",
M1020 &lt; H1020, "Part Payment"
)</f>
        <v>Suspended</v>
      </c>
      <c r="R1020" s="1" t="str">
        <f>_xlfn.IFNA(VLOOKUP(K1020,'ESR-DT Mapping'!A:E,5,0),"MD")</f>
        <v>Adedayo Alimi</v>
      </c>
    </row>
    <row r="1021" spans="1:18" x14ac:dyDescent="0.25">
      <c r="A1021">
        <v>102552984</v>
      </c>
      <c r="B1021" s="1" t="s">
        <v>1587</v>
      </c>
      <c r="C1021" s="1" t="s">
        <v>1588</v>
      </c>
      <c r="D1021" s="1" t="s">
        <v>13</v>
      </c>
      <c r="E1021" s="1" t="s">
        <v>14</v>
      </c>
      <c r="F1021" s="1" t="s">
        <v>9846</v>
      </c>
      <c r="G1021">
        <v>544</v>
      </c>
      <c r="H1021">
        <v>26783.84</v>
      </c>
      <c r="I1021">
        <v>280491.81</v>
      </c>
      <c r="J1021" s="1" t="s">
        <v>376</v>
      </c>
      <c r="K1021">
        <v>1000259746</v>
      </c>
      <c r="L1021" s="1" t="s">
        <v>1584</v>
      </c>
      <c r="N1021" s="2"/>
      <c r="O1021">
        <f t="shared" si="15"/>
        <v>0</v>
      </c>
      <c r="P1021">
        <f>IF(Customer_listing_Active_And_Suspended[[#This Row],[Current Bill]] &lt;= Customer_listing_Active_And_Suspended[[#This Row],[CURRENT PAYMENT]], 0,Customer_listing_Active_And_Suspended[[#This Row],[Current Bill]]-Customer_listing_Active_And_Suspended[[#This Row],[CURRENT PAYMENT]])</f>
        <v>26783.84</v>
      </c>
      <c r="Q1021" s="1" t="str" cm="1">
        <f t="array" ref="Q1021">_xlfn.SWITCH(TRUE,
H1021 = 0, "Suspended",
M1021 = 0, "Non Payment",
M1021 &gt; H1021, "Full Payment",
M1021 &lt; H1021, "Part Payment"
)</f>
        <v>Non Payment</v>
      </c>
      <c r="R1021" s="1" t="str">
        <f>_xlfn.IFNA(VLOOKUP(K1021,'ESR-DT Mapping'!A:E,5,0),"MD")</f>
        <v>Adedayo Alimi</v>
      </c>
    </row>
    <row r="1022" spans="1:18" x14ac:dyDescent="0.25">
      <c r="A1022">
        <v>102190808</v>
      </c>
      <c r="B1022" s="1" t="s">
        <v>8770</v>
      </c>
      <c r="C1022" s="1" t="s">
        <v>8771</v>
      </c>
      <c r="D1022" s="1" t="s">
        <v>13</v>
      </c>
      <c r="E1022" s="1" t="s">
        <v>14</v>
      </c>
      <c r="F1022" s="1" t="s">
        <v>9846</v>
      </c>
      <c r="G1022">
        <v>544</v>
      </c>
      <c r="H1022">
        <v>26783.84</v>
      </c>
      <c r="I1022">
        <v>280491.81</v>
      </c>
      <c r="J1022" s="1" t="s">
        <v>376</v>
      </c>
      <c r="K1022">
        <v>1002012857</v>
      </c>
      <c r="L1022" s="1" t="s">
        <v>6866</v>
      </c>
      <c r="N1022" s="2"/>
      <c r="O1022">
        <f t="shared" si="15"/>
        <v>0</v>
      </c>
      <c r="P1022">
        <f>IF(Customer_listing_Active_And_Suspended[[#This Row],[Current Bill]] &lt;= Customer_listing_Active_And_Suspended[[#This Row],[CURRENT PAYMENT]], 0,Customer_listing_Active_And_Suspended[[#This Row],[Current Bill]]-Customer_listing_Active_And_Suspended[[#This Row],[CURRENT PAYMENT]])</f>
        <v>26783.84</v>
      </c>
      <c r="Q1022" s="1" t="str" cm="1">
        <f t="array" ref="Q1022">_xlfn.SWITCH(TRUE,
H1022 = 0, "Suspended",
M1022 = 0, "Non Payment",
M1022 &gt; H1022, "Full Payment",
M1022 &lt; H1022, "Part Payment"
)</f>
        <v>Non Payment</v>
      </c>
      <c r="R1022" s="1" t="str">
        <f>_xlfn.IFNA(VLOOKUP(K1022,'ESR-DT Mapping'!A:E,5,0),"MD")</f>
        <v>Adedayo Alimi</v>
      </c>
    </row>
    <row r="1023" spans="1:18" x14ac:dyDescent="0.25">
      <c r="A1023">
        <v>102177296</v>
      </c>
      <c r="B1023" s="1" t="s">
        <v>1373</v>
      </c>
      <c r="C1023" s="1" t="s">
        <v>6867</v>
      </c>
      <c r="D1023" s="1" t="s">
        <v>13</v>
      </c>
      <c r="E1023" s="1" t="s">
        <v>14</v>
      </c>
      <c r="F1023" s="1" t="s">
        <v>9846</v>
      </c>
      <c r="G1023">
        <v>544</v>
      </c>
      <c r="H1023">
        <v>26783.84</v>
      </c>
      <c r="I1023">
        <v>280491.81</v>
      </c>
      <c r="J1023" s="1" t="s">
        <v>376</v>
      </c>
      <c r="K1023">
        <v>1002012857</v>
      </c>
      <c r="L1023" s="1" t="s">
        <v>6866</v>
      </c>
      <c r="N1023" s="2">
        <v>44821</v>
      </c>
      <c r="O1023">
        <f t="shared" si="15"/>
        <v>0</v>
      </c>
      <c r="P1023">
        <f>IF(Customer_listing_Active_And_Suspended[[#This Row],[Current Bill]] &lt;= Customer_listing_Active_And_Suspended[[#This Row],[CURRENT PAYMENT]], 0,Customer_listing_Active_And_Suspended[[#This Row],[Current Bill]]-Customer_listing_Active_And_Suspended[[#This Row],[CURRENT PAYMENT]])</f>
        <v>26783.84</v>
      </c>
      <c r="Q1023" s="1" t="str" cm="1">
        <f t="array" ref="Q1023">_xlfn.SWITCH(TRUE,
H1023 = 0, "Suspended",
M1023 = 0, "Non Payment",
M1023 &gt; H1023, "Full Payment",
M1023 &lt; H1023, "Part Payment"
)</f>
        <v>Non Payment</v>
      </c>
      <c r="R1023" s="1" t="str">
        <f>_xlfn.IFNA(VLOOKUP(K1023,'ESR-DT Mapping'!A:E,5,0),"MD")</f>
        <v>Adedayo Alimi</v>
      </c>
    </row>
    <row r="1024" spans="1:18" x14ac:dyDescent="0.25">
      <c r="A1024">
        <v>102177297</v>
      </c>
      <c r="B1024" s="1" t="s">
        <v>1373</v>
      </c>
      <c r="C1024" s="1" t="s">
        <v>6865</v>
      </c>
      <c r="D1024" s="1" t="s">
        <v>13</v>
      </c>
      <c r="E1024" s="1" t="s">
        <v>14</v>
      </c>
      <c r="F1024" s="1" t="s">
        <v>9846</v>
      </c>
      <c r="G1024">
        <v>544</v>
      </c>
      <c r="H1024">
        <v>26783.84</v>
      </c>
      <c r="I1024">
        <v>280491.81</v>
      </c>
      <c r="J1024" s="1" t="s">
        <v>376</v>
      </c>
      <c r="K1024">
        <v>1002012857</v>
      </c>
      <c r="L1024" s="1" t="s">
        <v>6866</v>
      </c>
      <c r="N1024" s="2">
        <v>43614</v>
      </c>
      <c r="O1024">
        <f t="shared" si="15"/>
        <v>0</v>
      </c>
      <c r="P1024">
        <f>IF(Customer_listing_Active_And_Suspended[[#This Row],[Current Bill]] &lt;= Customer_listing_Active_And_Suspended[[#This Row],[CURRENT PAYMENT]], 0,Customer_listing_Active_And_Suspended[[#This Row],[Current Bill]]-Customer_listing_Active_And_Suspended[[#This Row],[CURRENT PAYMENT]])</f>
        <v>26783.84</v>
      </c>
      <c r="Q1024" s="1" t="str" cm="1">
        <f t="array" ref="Q1024">_xlfn.SWITCH(TRUE,
H1024 = 0, "Suspended",
M1024 = 0, "Non Payment",
M1024 &gt; H1024, "Full Payment",
M1024 &lt; H1024, "Part Payment"
)</f>
        <v>Non Payment</v>
      </c>
      <c r="R1024" s="1" t="str">
        <f>_xlfn.IFNA(VLOOKUP(K1024,'ESR-DT Mapping'!A:E,5,0),"MD")</f>
        <v>Adedayo Alimi</v>
      </c>
    </row>
    <row r="1025" spans="1:18" x14ac:dyDescent="0.25">
      <c r="A1025">
        <v>100067851</v>
      </c>
      <c r="B1025" s="1" t="s">
        <v>7706</v>
      </c>
      <c r="C1025" s="1" t="s">
        <v>7707</v>
      </c>
      <c r="D1025" s="1" t="s">
        <v>437</v>
      </c>
      <c r="E1025" s="1" t="s">
        <v>14</v>
      </c>
      <c r="F1025" s="1" t="s">
        <v>9847</v>
      </c>
      <c r="G1025">
        <v>11739</v>
      </c>
      <c r="H1025">
        <v>674003.49</v>
      </c>
      <c r="I1025">
        <v>674002.75</v>
      </c>
      <c r="J1025" s="1" t="s">
        <v>376</v>
      </c>
      <c r="K1025">
        <v>1002049153</v>
      </c>
      <c r="L1025" s="1" t="s">
        <v>7708</v>
      </c>
      <c r="N1025" s="2"/>
      <c r="O1025">
        <f t="shared" si="15"/>
        <v>0</v>
      </c>
      <c r="P1025">
        <f>IF(Customer_listing_Active_And_Suspended[[#This Row],[Current Bill]] &lt;= Customer_listing_Active_And_Suspended[[#This Row],[CURRENT PAYMENT]], 0,Customer_listing_Active_And_Suspended[[#This Row],[Current Bill]]-Customer_listing_Active_And_Suspended[[#This Row],[CURRENT PAYMENT]])</f>
        <v>674003.49</v>
      </c>
      <c r="Q1025" s="1" t="str" cm="1">
        <f t="array" ref="Q1025">_xlfn.SWITCH(TRUE,
H1025 = 0, "Suspended",
M1025 = 0, "Non Payment",
M1025 &gt; H1025, "Full Payment",
M1025 &lt; H1025, "Part Payment"
)</f>
        <v>Non Payment</v>
      </c>
      <c r="R1025" s="1" t="str">
        <f>_xlfn.IFNA(VLOOKUP(K1025,'ESR-DT Mapping'!A:E,5,0),"MD")</f>
        <v>MD</v>
      </c>
    </row>
    <row r="1026" spans="1:18" x14ac:dyDescent="0.25">
      <c r="A1026">
        <v>100067442</v>
      </c>
      <c r="B1026" s="1" t="s">
        <v>2040</v>
      </c>
      <c r="C1026" s="1" t="s">
        <v>2041</v>
      </c>
      <c r="D1026" s="1" t="s">
        <v>437</v>
      </c>
      <c r="E1026" s="1" t="s">
        <v>14</v>
      </c>
      <c r="F1026" s="1" t="s">
        <v>9847</v>
      </c>
      <c r="G1026">
        <v>1266</v>
      </c>
      <c r="H1026">
        <v>72688.34</v>
      </c>
      <c r="I1026">
        <v>72688.34</v>
      </c>
      <c r="J1026" s="1" t="s">
        <v>376</v>
      </c>
      <c r="K1026">
        <v>1002049350</v>
      </c>
      <c r="L1026" s="1" t="s">
        <v>2042</v>
      </c>
      <c r="N1026" s="2"/>
      <c r="O1026">
        <f t="shared" ref="O1026:O1089" si="16">IF(M1026 &gt; H1026, M1026 - H1026, 0)</f>
        <v>0</v>
      </c>
      <c r="P1026">
        <f>IF(Customer_listing_Active_And_Suspended[[#This Row],[Current Bill]] &lt;= Customer_listing_Active_And_Suspended[[#This Row],[CURRENT PAYMENT]], 0,Customer_listing_Active_And_Suspended[[#This Row],[Current Bill]]-Customer_listing_Active_And_Suspended[[#This Row],[CURRENT PAYMENT]])</f>
        <v>72688.34</v>
      </c>
      <c r="Q1026" s="1" t="str" cm="1">
        <f t="array" ref="Q1026">_xlfn.SWITCH(TRUE,
H1026 = 0, "Suspended",
M1026 = 0, "Non Payment",
M1026 &gt; H1026, "Full Payment",
M1026 &lt; H1026, "Part Payment"
)</f>
        <v>Non Payment</v>
      </c>
      <c r="R1026" s="1" t="str">
        <f>_xlfn.IFNA(VLOOKUP(K1026,'ESR-DT Mapping'!A:E,5,0),"MD")</f>
        <v>MD</v>
      </c>
    </row>
    <row r="1027" spans="1:18" x14ac:dyDescent="0.25">
      <c r="A1027">
        <v>100525826</v>
      </c>
      <c r="B1027" s="1" t="s">
        <v>9428</v>
      </c>
      <c r="C1027" s="1" t="s">
        <v>9429</v>
      </c>
      <c r="D1027" s="1" t="s">
        <v>13</v>
      </c>
      <c r="E1027" s="1" t="s">
        <v>14</v>
      </c>
      <c r="F1027" s="1" t="s">
        <v>9846</v>
      </c>
      <c r="G1027">
        <v>544</v>
      </c>
      <c r="H1027">
        <v>26783.84</v>
      </c>
      <c r="I1027">
        <v>585146.56999999995</v>
      </c>
      <c r="J1027" s="1" t="s">
        <v>376</v>
      </c>
      <c r="K1027">
        <v>1000265287</v>
      </c>
      <c r="L1027" s="1" t="s">
        <v>9430</v>
      </c>
      <c r="M1027">
        <v>10000</v>
      </c>
      <c r="N1027" s="2">
        <v>45826</v>
      </c>
      <c r="O1027">
        <f t="shared" si="16"/>
        <v>0</v>
      </c>
      <c r="P1027">
        <f>IF(Customer_listing_Active_And_Suspended[[#This Row],[Current Bill]] &lt;= Customer_listing_Active_And_Suspended[[#This Row],[CURRENT PAYMENT]], 0,Customer_listing_Active_And_Suspended[[#This Row],[Current Bill]]-Customer_listing_Active_And_Suspended[[#This Row],[CURRENT PAYMENT]])</f>
        <v>16783.84</v>
      </c>
      <c r="Q1027" s="1" t="str" cm="1">
        <f t="array" ref="Q1027">_xlfn.SWITCH(TRUE,
H1027 = 0, "Suspended",
M1027 = 0, "Non Payment",
M1027 &gt; H1027, "Full Payment",
M1027 &lt; H1027, "Part Payment"
)</f>
        <v>Part Payment</v>
      </c>
      <c r="R1027" s="1" t="str">
        <f>_xlfn.IFNA(VLOOKUP(K1027,'ESR-DT Mapping'!A:E,5,0),"MD")</f>
        <v>Adetola Macaulay</v>
      </c>
    </row>
    <row r="1028" spans="1:18" x14ac:dyDescent="0.25">
      <c r="A1028">
        <v>100525764</v>
      </c>
      <c r="B1028" s="1" t="s">
        <v>2569</v>
      </c>
      <c r="C1028" s="1" t="s">
        <v>2570</v>
      </c>
      <c r="D1028" s="1" t="s">
        <v>13</v>
      </c>
      <c r="E1028" s="1" t="s">
        <v>14</v>
      </c>
      <c r="F1028" s="1" t="s">
        <v>9846</v>
      </c>
      <c r="G1028">
        <v>544</v>
      </c>
      <c r="H1028">
        <v>26783.84</v>
      </c>
      <c r="I1028">
        <v>27551.41</v>
      </c>
      <c r="J1028" s="1" t="s">
        <v>376</v>
      </c>
      <c r="K1028">
        <v>1000265247</v>
      </c>
      <c r="L1028" s="1" t="s">
        <v>2571</v>
      </c>
      <c r="M1028">
        <v>58000</v>
      </c>
      <c r="N1028" s="2">
        <v>45828</v>
      </c>
      <c r="O1028">
        <f t="shared" si="16"/>
        <v>31216.16</v>
      </c>
      <c r="P1028">
        <f>IF(Customer_listing_Active_And_Suspended[[#This Row],[Current Bill]] &lt;= Customer_listing_Active_And_Suspended[[#This Row],[CURRENT PAYMENT]], 0,Customer_listing_Active_And_Suspended[[#This Row],[Current Bill]]-Customer_listing_Active_And_Suspended[[#This Row],[CURRENT PAYMENT]])</f>
        <v>0</v>
      </c>
      <c r="Q1028" s="1" t="str" cm="1">
        <f t="array" ref="Q1028">_xlfn.SWITCH(TRUE,
H1028 = 0, "Suspended",
M1028 = 0, "Non Payment",
M1028 &gt; H1028, "Full Payment",
M1028 &lt; H1028, "Part Payment"
)</f>
        <v>Full Payment</v>
      </c>
      <c r="R1028" s="1" t="str">
        <f>_xlfn.IFNA(VLOOKUP(K1028,'ESR-DT Mapping'!A:E,5,0),"MD")</f>
        <v>Adetola Macaulay</v>
      </c>
    </row>
    <row r="1029" spans="1:18" x14ac:dyDescent="0.25">
      <c r="A1029">
        <v>101546432</v>
      </c>
      <c r="B1029" s="1" t="s">
        <v>3010</v>
      </c>
      <c r="C1029" s="1" t="s">
        <v>3011</v>
      </c>
      <c r="D1029" s="1" t="s">
        <v>13</v>
      </c>
      <c r="E1029" s="1" t="s">
        <v>34</v>
      </c>
      <c r="F1029" s="1" t="s">
        <v>9846</v>
      </c>
      <c r="G1029">
        <v>0</v>
      </c>
      <c r="H1029">
        <v>0</v>
      </c>
      <c r="I1029">
        <v>51041.72</v>
      </c>
      <c r="J1029" s="1" t="s">
        <v>376</v>
      </c>
      <c r="K1029">
        <v>1001600954</v>
      </c>
      <c r="L1029" s="1" t="s">
        <v>3012</v>
      </c>
      <c r="N1029" s="2"/>
      <c r="O1029">
        <f t="shared" si="16"/>
        <v>0</v>
      </c>
      <c r="P1029">
        <f>IF(Customer_listing_Active_And_Suspended[[#This Row],[Current Bill]] &lt;= Customer_listing_Active_And_Suspended[[#This Row],[CURRENT PAYMENT]], 0,Customer_listing_Active_And_Suspended[[#This Row],[Current Bill]]-Customer_listing_Active_And_Suspended[[#This Row],[CURRENT PAYMENT]])</f>
        <v>0</v>
      </c>
      <c r="Q1029" s="1" t="str" cm="1">
        <f t="array" ref="Q1029">_xlfn.SWITCH(TRUE,
H1029 = 0, "Suspended",
M1029 = 0, "Non Payment",
M1029 &gt; H1029, "Full Payment",
M1029 &lt; H1029, "Part Payment"
)</f>
        <v>Suspended</v>
      </c>
      <c r="R1029" s="1" t="str">
        <f>_xlfn.IFNA(VLOOKUP(K1029,'ESR-DT Mapping'!A:E,5,0),"MD")</f>
        <v>Adetola Macaulay</v>
      </c>
    </row>
    <row r="1030" spans="1:18" x14ac:dyDescent="0.25">
      <c r="A1030">
        <v>100526219</v>
      </c>
      <c r="B1030" s="1" t="s">
        <v>7135</v>
      </c>
      <c r="C1030" s="1" t="s">
        <v>7136</v>
      </c>
      <c r="D1030" s="1" t="s">
        <v>13</v>
      </c>
      <c r="E1030" s="1" t="s">
        <v>14</v>
      </c>
      <c r="F1030" s="1" t="s">
        <v>9846</v>
      </c>
      <c r="G1030">
        <v>544</v>
      </c>
      <c r="H1030">
        <v>26783.84</v>
      </c>
      <c r="I1030">
        <v>26269.15</v>
      </c>
      <c r="J1030" s="1" t="s">
        <v>376</v>
      </c>
      <c r="K1030">
        <v>1001600954</v>
      </c>
      <c r="L1030" s="1" t="s">
        <v>3012</v>
      </c>
      <c r="M1030">
        <v>27000</v>
      </c>
      <c r="N1030" s="2">
        <v>45826</v>
      </c>
      <c r="O1030">
        <f t="shared" si="16"/>
        <v>216.15999999999985</v>
      </c>
      <c r="P1030">
        <f>IF(Customer_listing_Active_And_Suspended[[#This Row],[Current Bill]] &lt;= Customer_listing_Active_And_Suspended[[#This Row],[CURRENT PAYMENT]], 0,Customer_listing_Active_And_Suspended[[#This Row],[Current Bill]]-Customer_listing_Active_And_Suspended[[#This Row],[CURRENT PAYMENT]])</f>
        <v>0</v>
      </c>
      <c r="Q1030" s="1" t="str" cm="1">
        <f t="array" ref="Q1030">_xlfn.SWITCH(TRUE,
H1030 = 0, "Suspended",
M1030 = 0, "Non Payment",
M1030 &gt; H1030, "Full Payment",
M1030 &lt; H1030, "Part Payment"
)</f>
        <v>Full Payment</v>
      </c>
      <c r="R1030" s="1" t="str">
        <f>_xlfn.IFNA(VLOOKUP(K1030,'ESR-DT Mapping'!A:E,5,0),"MD")</f>
        <v>Adetola Macaulay</v>
      </c>
    </row>
    <row r="1031" spans="1:18" x14ac:dyDescent="0.25">
      <c r="A1031">
        <v>102176638</v>
      </c>
      <c r="B1031" s="1" t="s">
        <v>3627</v>
      </c>
      <c r="C1031" s="1" t="s">
        <v>3628</v>
      </c>
      <c r="D1031" s="1" t="s">
        <v>13</v>
      </c>
      <c r="E1031" s="1" t="s">
        <v>14</v>
      </c>
      <c r="F1031" s="1" t="s">
        <v>9846</v>
      </c>
      <c r="G1031">
        <v>100</v>
      </c>
      <c r="H1031">
        <v>4923.5</v>
      </c>
      <c r="I1031">
        <v>9847</v>
      </c>
      <c r="J1031" s="1" t="s">
        <v>376</v>
      </c>
      <c r="K1031">
        <v>1000256956</v>
      </c>
      <c r="L1031" s="1" t="s">
        <v>3629</v>
      </c>
      <c r="N1031" s="2"/>
      <c r="O1031">
        <f t="shared" si="16"/>
        <v>0</v>
      </c>
      <c r="P1031">
        <f>IF(Customer_listing_Active_And_Suspended[[#This Row],[Current Bill]] &lt;= Customer_listing_Active_And_Suspended[[#This Row],[CURRENT PAYMENT]], 0,Customer_listing_Active_And_Suspended[[#This Row],[Current Bill]]-Customer_listing_Active_And_Suspended[[#This Row],[CURRENT PAYMENT]])</f>
        <v>4923.5</v>
      </c>
      <c r="Q1031" s="1" t="str" cm="1">
        <f t="array" ref="Q1031">_xlfn.SWITCH(TRUE,
H1031 = 0, "Suspended",
M1031 = 0, "Non Payment",
M1031 &gt; H1031, "Full Payment",
M1031 &lt; H1031, "Part Payment"
)</f>
        <v>Non Payment</v>
      </c>
      <c r="R1031" s="1" t="str">
        <f>_xlfn.IFNA(VLOOKUP(K1031,'ESR-DT Mapping'!A:E,5,0),"MD")</f>
        <v>Nnamdi Nzekwe</v>
      </c>
    </row>
    <row r="1032" spans="1:18" x14ac:dyDescent="0.25">
      <c r="A1032">
        <v>102176639</v>
      </c>
      <c r="B1032" s="1" t="s">
        <v>4981</v>
      </c>
      <c r="C1032" s="1" t="s">
        <v>4982</v>
      </c>
      <c r="D1032" s="1" t="s">
        <v>13</v>
      </c>
      <c r="E1032" s="1" t="s">
        <v>14</v>
      </c>
      <c r="F1032" s="1" t="s">
        <v>9846</v>
      </c>
      <c r="G1032">
        <v>544</v>
      </c>
      <c r="H1032">
        <v>26783.84</v>
      </c>
      <c r="I1032">
        <v>152848.43</v>
      </c>
      <c r="J1032" s="1" t="s">
        <v>376</v>
      </c>
      <c r="K1032">
        <v>1000256956</v>
      </c>
      <c r="L1032" s="1" t="s">
        <v>3629</v>
      </c>
      <c r="N1032" s="2">
        <v>45540</v>
      </c>
      <c r="O1032">
        <f t="shared" si="16"/>
        <v>0</v>
      </c>
      <c r="P1032">
        <f>IF(Customer_listing_Active_And_Suspended[[#This Row],[Current Bill]] &lt;= Customer_listing_Active_And_Suspended[[#This Row],[CURRENT PAYMENT]], 0,Customer_listing_Active_And_Suspended[[#This Row],[Current Bill]]-Customer_listing_Active_And_Suspended[[#This Row],[CURRENT PAYMENT]])</f>
        <v>26783.84</v>
      </c>
      <c r="Q1032" s="1" t="str" cm="1">
        <f t="array" ref="Q1032">_xlfn.SWITCH(TRUE,
H1032 = 0, "Suspended",
M1032 = 0, "Non Payment",
M1032 &gt; H1032, "Full Payment",
M1032 &lt; H1032, "Part Payment"
)</f>
        <v>Non Payment</v>
      </c>
      <c r="R1032" s="1" t="str">
        <f>_xlfn.IFNA(VLOOKUP(K1032,'ESR-DT Mapping'!A:E,5,0),"MD")</f>
        <v>Nnamdi Nzekwe</v>
      </c>
    </row>
    <row r="1033" spans="1:18" x14ac:dyDescent="0.25">
      <c r="A1033">
        <v>102174505</v>
      </c>
      <c r="B1033" s="1" t="s">
        <v>4979</v>
      </c>
      <c r="C1033" s="1" t="s">
        <v>4980</v>
      </c>
      <c r="D1033" s="1" t="s">
        <v>13</v>
      </c>
      <c r="E1033" s="1" t="s">
        <v>14</v>
      </c>
      <c r="F1033" s="1" t="s">
        <v>9846</v>
      </c>
      <c r="G1033">
        <v>544</v>
      </c>
      <c r="H1033">
        <v>26783.84</v>
      </c>
      <c r="I1033">
        <v>26748.76</v>
      </c>
      <c r="J1033" s="1" t="s">
        <v>376</v>
      </c>
      <c r="K1033">
        <v>1000256956</v>
      </c>
      <c r="L1033" s="1" t="s">
        <v>3629</v>
      </c>
      <c r="M1033">
        <v>12500</v>
      </c>
      <c r="N1033" s="2">
        <v>45829</v>
      </c>
      <c r="O1033">
        <f t="shared" si="16"/>
        <v>0</v>
      </c>
      <c r="P1033">
        <f>IF(Customer_listing_Active_And_Suspended[[#This Row],[Current Bill]] &lt;= Customer_listing_Active_And_Suspended[[#This Row],[CURRENT PAYMENT]], 0,Customer_listing_Active_And_Suspended[[#This Row],[Current Bill]]-Customer_listing_Active_And_Suspended[[#This Row],[CURRENT PAYMENT]])</f>
        <v>14283.84</v>
      </c>
      <c r="Q1033" s="1" t="str" cm="1">
        <f t="array" ref="Q1033">_xlfn.SWITCH(TRUE,
H1033 = 0, "Suspended",
M1033 = 0, "Non Payment",
M1033 &gt; H1033, "Full Payment",
M1033 &lt; H1033, "Part Payment"
)</f>
        <v>Part Payment</v>
      </c>
      <c r="R1033" s="1" t="str">
        <f>_xlfn.IFNA(VLOOKUP(K1033,'ESR-DT Mapping'!A:E,5,0),"MD")</f>
        <v>Nnamdi Nzekwe</v>
      </c>
    </row>
    <row r="1034" spans="1:18" x14ac:dyDescent="0.25">
      <c r="A1034">
        <v>102176579</v>
      </c>
      <c r="B1034" s="1" t="s">
        <v>8531</v>
      </c>
      <c r="C1034" s="1" t="s">
        <v>8532</v>
      </c>
      <c r="D1034" s="1" t="s">
        <v>13</v>
      </c>
      <c r="E1034" s="1" t="s">
        <v>14</v>
      </c>
      <c r="F1034" s="1" t="s">
        <v>9846</v>
      </c>
      <c r="G1034">
        <v>544</v>
      </c>
      <c r="H1034">
        <v>26783.84</v>
      </c>
      <c r="I1034">
        <v>26530.67</v>
      </c>
      <c r="J1034" s="1" t="s">
        <v>376</v>
      </c>
      <c r="K1034">
        <v>1000256956</v>
      </c>
      <c r="L1034" s="1" t="s">
        <v>3629</v>
      </c>
      <c r="N1034" s="2">
        <v>45807</v>
      </c>
      <c r="O1034">
        <f t="shared" si="16"/>
        <v>0</v>
      </c>
      <c r="P1034">
        <f>IF(Customer_listing_Active_And_Suspended[[#This Row],[Current Bill]] &lt;= Customer_listing_Active_And_Suspended[[#This Row],[CURRENT PAYMENT]], 0,Customer_listing_Active_And_Suspended[[#This Row],[Current Bill]]-Customer_listing_Active_And_Suspended[[#This Row],[CURRENT PAYMENT]])</f>
        <v>26783.84</v>
      </c>
      <c r="Q1034" s="1" t="str" cm="1">
        <f t="array" ref="Q1034">_xlfn.SWITCH(TRUE,
H1034 = 0, "Suspended",
M1034 = 0, "Non Payment",
M1034 &gt; H1034, "Full Payment",
M1034 &lt; H1034, "Part Payment"
)</f>
        <v>Non Payment</v>
      </c>
      <c r="R1034" s="1" t="str">
        <f>_xlfn.IFNA(VLOOKUP(K1034,'ESR-DT Mapping'!A:E,5,0),"MD")</f>
        <v>Nnamdi Nzekwe</v>
      </c>
    </row>
    <row r="1035" spans="1:18" x14ac:dyDescent="0.25">
      <c r="A1035">
        <v>102175761</v>
      </c>
      <c r="B1035" s="1" t="s">
        <v>3627</v>
      </c>
      <c r="C1035" s="1" t="s">
        <v>9503</v>
      </c>
      <c r="D1035" s="1" t="s">
        <v>13</v>
      </c>
      <c r="E1035" s="1" t="s">
        <v>14</v>
      </c>
      <c r="F1035" s="1" t="s">
        <v>9846</v>
      </c>
      <c r="G1035">
        <v>544</v>
      </c>
      <c r="H1035">
        <v>26783.84</v>
      </c>
      <c r="I1035">
        <v>182924.92</v>
      </c>
      <c r="J1035" s="1" t="s">
        <v>376</v>
      </c>
      <c r="K1035">
        <v>1000256956</v>
      </c>
      <c r="L1035" s="1" t="s">
        <v>3629</v>
      </c>
      <c r="N1035" s="2">
        <v>45804</v>
      </c>
      <c r="O1035">
        <f t="shared" si="16"/>
        <v>0</v>
      </c>
      <c r="P1035">
        <f>IF(Customer_listing_Active_And_Suspended[[#This Row],[Current Bill]] &lt;= Customer_listing_Active_And_Suspended[[#This Row],[CURRENT PAYMENT]], 0,Customer_listing_Active_And_Suspended[[#This Row],[Current Bill]]-Customer_listing_Active_And_Suspended[[#This Row],[CURRENT PAYMENT]])</f>
        <v>26783.84</v>
      </c>
      <c r="Q1035" s="1" t="str" cm="1">
        <f t="array" ref="Q1035">_xlfn.SWITCH(TRUE,
H1035 = 0, "Suspended",
M1035 = 0, "Non Payment",
M1035 &gt; H1035, "Full Payment",
M1035 &lt; H1035, "Part Payment"
)</f>
        <v>Non Payment</v>
      </c>
      <c r="R1035" s="1" t="str">
        <f>_xlfn.IFNA(VLOOKUP(K1035,'ESR-DT Mapping'!A:E,5,0),"MD")</f>
        <v>Nnamdi Nzekwe</v>
      </c>
    </row>
    <row r="1036" spans="1:18" x14ac:dyDescent="0.25">
      <c r="A1036">
        <v>102175839</v>
      </c>
      <c r="B1036" s="1" t="s">
        <v>3627</v>
      </c>
      <c r="C1036" s="1" t="s">
        <v>7978</v>
      </c>
      <c r="D1036" s="1" t="s">
        <v>13</v>
      </c>
      <c r="E1036" s="1" t="s">
        <v>34</v>
      </c>
      <c r="F1036" s="1" t="s">
        <v>9846</v>
      </c>
      <c r="G1036">
        <v>0</v>
      </c>
      <c r="H1036">
        <v>0</v>
      </c>
      <c r="I1036">
        <v>111327.59</v>
      </c>
      <c r="J1036" s="1" t="s">
        <v>376</v>
      </c>
      <c r="K1036">
        <v>1000256956</v>
      </c>
      <c r="L1036" s="1" t="s">
        <v>3629</v>
      </c>
      <c r="N1036" s="2"/>
      <c r="O1036">
        <f t="shared" si="16"/>
        <v>0</v>
      </c>
      <c r="P1036">
        <f>IF(Customer_listing_Active_And_Suspended[[#This Row],[Current Bill]] &lt;= Customer_listing_Active_And_Suspended[[#This Row],[CURRENT PAYMENT]], 0,Customer_listing_Active_And_Suspended[[#This Row],[Current Bill]]-Customer_listing_Active_And_Suspended[[#This Row],[CURRENT PAYMENT]])</f>
        <v>0</v>
      </c>
      <c r="Q1036" s="1" t="str" cm="1">
        <f t="array" ref="Q1036">_xlfn.SWITCH(TRUE,
H1036 = 0, "Suspended",
M1036 = 0, "Non Payment",
M1036 &gt; H1036, "Full Payment",
M1036 &lt; H1036, "Part Payment"
)</f>
        <v>Suspended</v>
      </c>
      <c r="R1036" s="1" t="str">
        <f>_xlfn.IFNA(VLOOKUP(K1036,'ESR-DT Mapping'!A:E,5,0),"MD")</f>
        <v>Nnamdi Nzekwe</v>
      </c>
    </row>
    <row r="1037" spans="1:18" x14ac:dyDescent="0.25">
      <c r="A1037">
        <v>100539889</v>
      </c>
      <c r="B1037" s="1" t="s">
        <v>4975</v>
      </c>
      <c r="C1037" s="1" t="s">
        <v>4976</v>
      </c>
      <c r="D1037" s="1" t="s">
        <v>13</v>
      </c>
      <c r="E1037" s="1" t="s">
        <v>14</v>
      </c>
      <c r="F1037" s="1" t="s">
        <v>9846</v>
      </c>
      <c r="G1037">
        <v>544</v>
      </c>
      <c r="H1037">
        <v>26783.84</v>
      </c>
      <c r="I1037">
        <v>609580.27</v>
      </c>
      <c r="J1037" s="1" t="s">
        <v>376</v>
      </c>
      <c r="K1037">
        <v>1000256956</v>
      </c>
      <c r="L1037" s="1" t="s">
        <v>3629</v>
      </c>
      <c r="N1037" s="2">
        <v>45196</v>
      </c>
      <c r="O1037">
        <f t="shared" si="16"/>
        <v>0</v>
      </c>
      <c r="P1037">
        <f>IF(Customer_listing_Active_And_Suspended[[#This Row],[Current Bill]] &lt;= Customer_listing_Active_And_Suspended[[#This Row],[CURRENT PAYMENT]], 0,Customer_listing_Active_And_Suspended[[#This Row],[Current Bill]]-Customer_listing_Active_And_Suspended[[#This Row],[CURRENT PAYMENT]])</f>
        <v>26783.84</v>
      </c>
      <c r="Q1037" s="1" t="str" cm="1">
        <f t="array" ref="Q1037">_xlfn.SWITCH(TRUE,
H1037 = 0, "Suspended",
M1037 = 0, "Non Payment",
M1037 &gt; H1037, "Full Payment",
M1037 &lt; H1037, "Part Payment"
)</f>
        <v>Non Payment</v>
      </c>
      <c r="R1037" s="1" t="str">
        <f>_xlfn.IFNA(VLOOKUP(K1037,'ESR-DT Mapping'!A:E,5,0),"MD")</f>
        <v>Nnamdi Nzekwe</v>
      </c>
    </row>
    <row r="1038" spans="1:18" x14ac:dyDescent="0.25">
      <c r="A1038">
        <v>102423476</v>
      </c>
      <c r="B1038" s="1" t="s">
        <v>4973</v>
      </c>
      <c r="C1038" s="1" t="s">
        <v>4974</v>
      </c>
      <c r="D1038" s="1" t="s">
        <v>13</v>
      </c>
      <c r="E1038" s="1" t="s">
        <v>14</v>
      </c>
      <c r="F1038" s="1" t="s">
        <v>9846</v>
      </c>
      <c r="G1038">
        <v>544</v>
      </c>
      <c r="H1038">
        <v>26783.84</v>
      </c>
      <c r="I1038">
        <v>52670.37</v>
      </c>
      <c r="J1038" s="1" t="s">
        <v>376</v>
      </c>
      <c r="K1038">
        <v>1000256956</v>
      </c>
      <c r="L1038" s="1" t="s">
        <v>3629</v>
      </c>
      <c r="N1038" s="2">
        <v>45807</v>
      </c>
      <c r="O1038">
        <f t="shared" si="16"/>
        <v>0</v>
      </c>
      <c r="P1038">
        <f>IF(Customer_listing_Active_And_Suspended[[#This Row],[Current Bill]] &lt;= Customer_listing_Active_And_Suspended[[#This Row],[CURRENT PAYMENT]], 0,Customer_listing_Active_And_Suspended[[#This Row],[Current Bill]]-Customer_listing_Active_And_Suspended[[#This Row],[CURRENT PAYMENT]])</f>
        <v>26783.84</v>
      </c>
      <c r="Q1038" s="1" t="str" cm="1">
        <f t="array" ref="Q1038">_xlfn.SWITCH(TRUE,
H1038 = 0, "Suspended",
M1038 = 0, "Non Payment",
M1038 &gt; H1038, "Full Payment",
M1038 &lt; H1038, "Part Payment"
)</f>
        <v>Non Payment</v>
      </c>
      <c r="R1038" s="1" t="str">
        <f>_xlfn.IFNA(VLOOKUP(K1038,'ESR-DT Mapping'!A:E,5,0),"MD")</f>
        <v>Nnamdi Nzekwe</v>
      </c>
    </row>
    <row r="1039" spans="1:18" x14ac:dyDescent="0.25">
      <c r="A1039">
        <v>102174497</v>
      </c>
      <c r="B1039" s="1" t="s">
        <v>3636</v>
      </c>
      <c r="C1039" s="1" t="s">
        <v>3637</v>
      </c>
      <c r="D1039" s="1" t="s">
        <v>13</v>
      </c>
      <c r="E1039" s="1" t="s">
        <v>14</v>
      </c>
      <c r="F1039" s="1" t="s">
        <v>9846</v>
      </c>
      <c r="G1039">
        <v>100</v>
      </c>
      <c r="H1039">
        <v>4923.5</v>
      </c>
      <c r="I1039">
        <v>9847</v>
      </c>
      <c r="J1039" s="1" t="s">
        <v>376</v>
      </c>
      <c r="K1039">
        <v>1000256956</v>
      </c>
      <c r="L1039" s="1" t="s">
        <v>3629</v>
      </c>
      <c r="N1039" s="2">
        <v>45355</v>
      </c>
      <c r="O1039">
        <f t="shared" si="16"/>
        <v>0</v>
      </c>
      <c r="P1039">
        <f>IF(Customer_listing_Active_And_Suspended[[#This Row],[Current Bill]] &lt;= Customer_listing_Active_And_Suspended[[#This Row],[CURRENT PAYMENT]], 0,Customer_listing_Active_And_Suspended[[#This Row],[Current Bill]]-Customer_listing_Active_And_Suspended[[#This Row],[CURRENT PAYMENT]])</f>
        <v>4923.5</v>
      </c>
      <c r="Q1039" s="1" t="str" cm="1">
        <f t="array" ref="Q1039">_xlfn.SWITCH(TRUE,
H1039 = 0, "Suspended",
M1039 = 0, "Non Payment",
M1039 &gt; H1039, "Full Payment",
M1039 &lt; H1039, "Part Payment"
)</f>
        <v>Non Payment</v>
      </c>
      <c r="R1039" s="1" t="str">
        <f>_xlfn.IFNA(VLOOKUP(K1039,'ESR-DT Mapping'!A:E,5,0),"MD")</f>
        <v>Nnamdi Nzekwe</v>
      </c>
    </row>
    <row r="1040" spans="1:18" x14ac:dyDescent="0.25">
      <c r="A1040">
        <v>102174451</v>
      </c>
      <c r="B1040" s="1" t="s">
        <v>3632</v>
      </c>
      <c r="C1040" s="1" t="s">
        <v>3633</v>
      </c>
      <c r="D1040" s="1" t="s">
        <v>13</v>
      </c>
      <c r="E1040" s="1" t="s">
        <v>34</v>
      </c>
      <c r="F1040" s="1" t="s">
        <v>9846</v>
      </c>
      <c r="G1040">
        <v>0</v>
      </c>
      <c r="H1040">
        <v>0</v>
      </c>
      <c r="I1040">
        <v>244262.09</v>
      </c>
      <c r="J1040" s="1" t="s">
        <v>376</v>
      </c>
      <c r="K1040">
        <v>1000256956</v>
      </c>
      <c r="L1040" s="1" t="s">
        <v>3629</v>
      </c>
      <c r="N1040" s="2"/>
      <c r="O1040">
        <f t="shared" si="16"/>
        <v>0</v>
      </c>
      <c r="P1040">
        <f>IF(Customer_listing_Active_And_Suspended[[#This Row],[Current Bill]] &lt;= Customer_listing_Active_And_Suspended[[#This Row],[CURRENT PAYMENT]], 0,Customer_listing_Active_And_Suspended[[#This Row],[Current Bill]]-Customer_listing_Active_And_Suspended[[#This Row],[CURRENT PAYMENT]])</f>
        <v>0</v>
      </c>
      <c r="Q1040" s="1" t="str" cm="1">
        <f t="array" ref="Q1040">_xlfn.SWITCH(TRUE,
H1040 = 0, "Suspended",
M1040 = 0, "Non Payment",
M1040 &gt; H1040, "Full Payment",
M1040 &lt; H1040, "Part Payment"
)</f>
        <v>Suspended</v>
      </c>
      <c r="R1040" s="1" t="str">
        <f>_xlfn.IFNA(VLOOKUP(K1040,'ESR-DT Mapping'!A:E,5,0),"MD")</f>
        <v>Nnamdi Nzekwe</v>
      </c>
    </row>
    <row r="1041" spans="1:18" x14ac:dyDescent="0.25">
      <c r="A1041">
        <v>102185634</v>
      </c>
      <c r="B1041" s="1" t="s">
        <v>8533</v>
      </c>
      <c r="C1041" s="1" t="s">
        <v>8534</v>
      </c>
      <c r="D1041" s="1" t="s">
        <v>13</v>
      </c>
      <c r="E1041" s="1" t="s">
        <v>14</v>
      </c>
      <c r="F1041" s="1" t="s">
        <v>9846</v>
      </c>
      <c r="G1041">
        <v>544</v>
      </c>
      <c r="H1041">
        <v>26783.84</v>
      </c>
      <c r="I1041">
        <v>238035.44</v>
      </c>
      <c r="J1041" s="1" t="s">
        <v>376</v>
      </c>
      <c r="K1041">
        <v>1000256956</v>
      </c>
      <c r="L1041" s="1" t="s">
        <v>3629</v>
      </c>
      <c r="N1041" s="2">
        <v>45559</v>
      </c>
      <c r="O1041">
        <f t="shared" si="16"/>
        <v>0</v>
      </c>
      <c r="P1041">
        <f>IF(Customer_listing_Active_And_Suspended[[#This Row],[Current Bill]] &lt;= Customer_listing_Active_And_Suspended[[#This Row],[CURRENT PAYMENT]], 0,Customer_listing_Active_And_Suspended[[#This Row],[Current Bill]]-Customer_listing_Active_And_Suspended[[#This Row],[CURRENT PAYMENT]])</f>
        <v>26783.84</v>
      </c>
      <c r="Q1041" s="1" t="str" cm="1">
        <f t="array" ref="Q1041">_xlfn.SWITCH(TRUE,
H1041 = 0, "Suspended",
M1041 = 0, "Non Payment",
M1041 &gt; H1041, "Full Payment",
M1041 &lt; H1041, "Part Payment"
)</f>
        <v>Non Payment</v>
      </c>
      <c r="R1041" s="1" t="str">
        <f>_xlfn.IFNA(VLOOKUP(K1041,'ESR-DT Mapping'!A:E,5,0),"MD")</f>
        <v>Nnamdi Nzekwe</v>
      </c>
    </row>
    <row r="1042" spans="1:18" x14ac:dyDescent="0.25">
      <c r="A1042">
        <v>102185640</v>
      </c>
      <c r="B1042" s="1" t="s">
        <v>4977</v>
      </c>
      <c r="C1042" s="1" t="s">
        <v>4978</v>
      </c>
      <c r="D1042" s="1" t="s">
        <v>13</v>
      </c>
      <c r="E1042" s="1" t="s">
        <v>14</v>
      </c>
      <c r="F1042" s="1" t="s">
        <v>9846</v>
      </c>
      <c r="G1042">
        <v>544</v>
      </c>
      <c r="H1042">
        <v>26783.84</v>
      </c>
      <c r="I1042">
        <v>31157.599999999999</v>
      </c>
      <c r="J1042" s="1" t="s">
        <v>376</v>
      </c>
      <c r="K1042">
        <v>1000256956</v>
      </c>
      <c r="L1042" s="1" t="s">
        <v>3629</v>
      </c>
      <c r="M1042">
        <v>25000</v>
      </c>
      <c r="N1042" s="2">
        <v>45834</v>
      </c>
      <c r="O1042">
        <f t="shared" si="16"/>
        <v>0</v>
      </c>
      <c r="P1042">
        <f>IF(Customer_listing_Active_And_Suspended[[#This Row],[Current Bill]] &lt;= Customer_listing_Active_And_Suspended[[#This Row],[CURRENT PAYMENT]], 0,Customer_listing_Active_And_Suspended[[#This Row],[Current Bill]]-Customer_listing_Active_And_Suspended[[#This Row],[CURRENT PAYMENT]])</f>
        <v>1783.8400000000001</v>
      </c>
      <c r="Q1042" s="1" t="str" cm="1">
        <f t="array" ref="Q1042">_xlfn.SWITCH(TRUE,
H1042 = 0, "Suspended",
M1042 = 0, "Non Payment",
M1042 &gt; H1042, "Full Payment",
M1042 &lt; H1042, "Part Payment"
)</f>
        <v>Part Payment</v>
      </c>
      <c r="R1042" s="1" t="str">
        <f>_xlfn.IFNA(VLOOKUP(K1042,'ESR-DT Mapping'!A:E,5,0),"MD")</f>
        <v>Nnamdi Nzekwe</v>
      </c>
    </row>
    <row r="1043" spans="1:18" x14ac:dyDescent="0.25">
      <c r="A1043">
        <v>102185573</v>
      </c>
      <c r="B1043" s="1" t="s">
        <v>3632</v>
      </c>
      <c r="C1043" s="1" t="s">
        <v>4983</v>
      </c>
      <c r="D1043" s="1" t="s">
        <v>13</v>
      </c>
      <c r="E1043" s="1" t="s">
        <v>14</v>
      </c>
      <c r="F1043" s="1" t="s">
        <v>9846</v>
      </c>
      <c r="G1043">
        <v>544</v>
      </c>
      <c r="H1043">
        <v>26783.84</v>
      </c>
      <c r="I1043">
        <v>26285.5</v>
      </c>
      <c r="J1043" s="1" t="s">
        <v>376</v>
      </c>
      <c r="K1043">
        <v>1000256956</v>
      </c>
      <c r="L1043" s="1" t="s">
        <v>3629</v>
      </c>
      <c r="M1043">
        <v>26700</v>
      </c>
      <c r="N1043" s="2">
        <v>45824</v>
      </c>
      <c r="O1043">
        <f t="shared" si="16"/>
        <v>0</v>
      </c>
      <c r="P1043">
        <f>IF(Customer_listing_Active_And_Suspended[[#This Row],[Current Bill]] &lt;= Customer_listing_Active_And_Suspended[[#This Row],[CURRENT PAYMENT]], 0,Customer_listing_Active_And_Suspended[[#This Row],[Current Bill]]-Customer_listing_Active_And_Suspended[[#This Row],[CURRENT PAYMENT]])</f>
        <v>83.840000000000146</v>
      </c>
      <c r="Q1043" s="1" t="str" cm="1">
        <f t="array" ref="Q1043">_xlfn.SWITCH(TRUE,
H1043 = 0, "Suspended",
M1043 = 0, "Non Payment",
M1043 &gt; H1043, "Full Payment",
M1043 &lt; H1043, "Part Payment"
)</f>
        <v>Part Payment</v>
      </c>
      <c r="R1043" s="1" t="str">
        <f>_xlfn.IFNA(VLOOKUP(K1043,'ESR-DT Mapping'!A:E,5,0),"MD")</f>
        <v>Nnamdi Nzekwe</v>
      </c>
    </row>
    <row r="1044" spans="1:18" x14ac:dyDescent="0.25">
      <c r="A1044">
        <v>102641796</v>
      </c>
      <c r="B1044" s="1" t="s">
        <v>3630</v>
      </c>
      <c r="C1044" s="1" t="s">
        <v>3631</v>
      </c>
      <c r="D1044" s="1" t="s">
        <v>13</v>
      </c>
      <c r="E1044" s="1" t="s">
        <v>34</v>
      </c>
      <c r="F1044" s="1" t="s">
        <v>9846</v>
      </c>
      <c r="G1044">
        <v>0</v>
      </c>
      <c r="H1044">
        <v>0</v>
      </c>
      <c r="I1044">
        <v>130165.94</v>
      </c>
      <c r="J1044" s="1" t="s">
        <v>376</v>
      </c>
      <c r="K1044">
        <v>1000256956</v>
      </c>
      <c r="L1044" s="1" t="s">
        <v>3629</v>
      </c>
      <c r="N1044" s="2"/>
      <c r="O1044">
        <f t="shared" si="16"/>
        <v>0</v>
      </c>
      <c r="P1044">
        <f>IF(Customer_listing_Active_And_Suspended[[#This Row],[Current Bill]] &lt;= Customer_listing_Active_And_Suspended[[#This Row],[CURRENT PAYMENT]], 0,Customer_listing_Active_And_Suspended[[#This Row],[Current Bill]]-Customer_listing_Active_And_Suspended[[#This Row],[CURRENT PAYMENT]])</f>
        <v>0</v>
      </c>
      <c r="Q1044" s="1" t="str" cm="1">
        <f t="array" ref="Q1044">_xlfn.SWITCH(TRUE,
H1044 = 0, "Suspended",
M1044 = 0, "Non Payment",
M1044 &gt; H1044, "Full Payment",
M1044 &lt; H1044, "Part Payment"
)</f>
        <v>Suspended</v>
      </c>
      <c r="R1044" s="1" t="str">
        <f>_xlfn.IFNA(VLOOKUP(K1044,'ESR-DT Mapping'!A:E,5,0),"MD")</f>
        <v>Nnamdi Nzekwe</v>
      </c>
    </row>
    <row r="1045" spans="1:18" x14ac:dyDescent="0.25">
      <c r="A1045">
        <v>101193354</v>
      </c>
      <c r="B1045" s="1" t="s">
        <v>3634</v>
      </c>
      <c r="C1045" s="1" t="s">
        <v>3635</v>
      </c>
      <c r="D1045" s="1" t="s">
        <v>13</v>
      </c>
      <c r="E1045" s="1" t="s">
        <v>34</v>
      </c>
      <c r="F1045" s="1" t="s">
        <v>9846</v>
      </c>
      <c r="G1045">
        <v>0</v>
      </c>
      <c r="H1045">
        <v>0</v>
      </c>
      <c r="I1045">
        <v>257761.25</v>
      </c>
      <c r="J1045" s="1" t="s">
        <v>376</v>
      </c>
      <c r="K1045">
        <v>1000256956</v>
      </c>
      <c r="L1045" s="1" t="s">
        <v>3629</v>
      </c>
      <c r="N1045" s="2"/>
      <c r="O1045">
        <f t="shared" si="16"/>
        <v>0</v>
      </c>
      <c r="P1045">
        <f>IF(Customer_listing_Active_And_Suspended[[#This Row],[Current Bill]] &lt;= Customer_listing_Active_And_Suspended[[#This Row],[CURRENT PAYMENT]], 0,Customer_listing_Active_And_Suspended[[#This Row],[Current Bill]]-Customer_listing_Active_And_Suspended[[#This Row],[CURRENT PAYMENT]])</f>
        <v>0</v>
      </c>
      <c r="Q1045" s="1" t="str" cm="1">
        <f t="array" ref="Q1045">_xlfn.SWITCH(TRUE,
H1045 = 0, "Suspended",
M1045 = 0, "Non Payment",
M1045 &gt; H1045, "Full Payment",
M1045 &lt; H1045, "Part Payment"
)</f>
        <v>Suspended</v>
      </c>
      <c r="R1045" s="1" t="str">
        <f>_xlfn.IFNA(VLOOKUP(K1045,'ESR-DT Mapping'!A:E,5,0),"MD")</f>
        <v>Nnamdi Nzekwe</v>
      </c>
    </row>
    <row r="1046" spans="1:18" x14ac:dyDescent="0.25">
      <c r="A1046">
        <v>102418609</v>
      </c>
      <c r="B1046" s="1" t="s">
        <v>1837</v>
      </c>
      <c r="C1046" s="1" t="s">
        <v>1838</v>
      </c>
      <c r="D1046" s="1" t="s">
        <v>13</v>
      </c>
      <c r="E1046" s="1" t="s">
        <v>14</v>
      </c>
      <c r="F1046" s="1" t="s">
        <v>9846</v>
      </c>
      <c r="G1046">
        <v>544</v>
      </c>
      <c r="H1046">
        <v>26783.84</v>
      </c>
      <c r="I1046">
        <v>320421.40000000002</v>
      </c>
      <c r="J1046" s="1" t="s">
        <v>376</v>
      </c>
      <c r="K1046">
        <v>1000256319</v>
      </c>
      <c r="L1046" s="1" t="s">
        <v>1832</v>
      </c>
      <c r="N1046" s="2">
        <v>45336</v>
      </c>
      <c r="O1046">
        <f t="shared" si="16"/>
        <v>0</v>
      </c>
      <c r="P1046">
        <f>IF(Customer_listing_Active_And_Suspended[[#This Row],[Current Bill]] &lt;= Customer_listing_Active_And_Suspended[[#This Row],[CURRENT PAYMENT]], 0,Customer_listing_Active_And_Suspended[[#This Row],[Current Bill]]-Customer_listing_Active_And_Suspended[[#This Row],[CURRENT PAYMENT]])</f>
        <v>26783.84</v>
      </c>
      <c r="Q1046" s="1" t="str" cm="1">
        <f t="array" ref="Q1046">_xlfn.SWITCH(TRUE,
H1046 = 0, "Suspended",
M1046 = 0, "Non Payment",
M1046 &gt; H1046, "Full Payment",
M1046 &lt; H1046, "Part Payment"
)</f>
        <v>Non Payment</v>
      </c>
      <c r="R1046" s="1" t="str">
        <f>_xlfn.IFNA(VLOOKUP(K1046,'ESR-DT Mapping'!A:E,5,0),"MD")</f>
        <v>Nnamdi Nzekwe</v>
      </c>
    </row>
    <row r="1047" spans="1:18" x14ac:dyDescent="0.25">
      <c r="A1047">
        <v>102176602</v>
      </c>
      <c r="B1047" s="1" t="s">
        <v>4913</v>
      </c>
      <c r="C1047" s="1" t="s">
        <v>4914</v>
      </c>
      <c r="D1047" s="1" t="s">
        <v>13</v>
      </c>
      <c r="E1047" s="1" t="s">
        <v>14</v>
      </c>
      <c r="F1047" s="1" t="s">
        <v>9846</v>
      </c>
      <c r="G1047">
        <v>152</v>
      </c>
      <c r="H1047">
        <v>7483.72</v>
      </c>
      <c r="I1047">
        <v>22451.16</v>
      </c>
      <c r="J1047" s="1" t="s">
        <v>376</v>
      </c>
      <c r="K1047">
        <v>1000256319</v>
      </c>
      <c r="L1047" s="1" t="s">
        <v>1832</v>
      </c>
      <c r="N1047" s="2">
        <v>45726</v>
      </c>
      <c r="O1047">
        <f t="shared" si="16"/>
        <v>0</v>
      </c>
      <c r="P1047">
        <f>IF(Customer_listing_Active_And_Suspended[[#This Row],[Current Bill]] &lt;= Customer_listing_Active_And_Suspended[[#This Row],[CURRENT PAYMENT]], 0,Customer_listing_Active_And_Suspended[[#This Row],[Current Bill]]-Customer_listing_Active_And_Suspended[[#This Row],[CURRENT PAYMENT]])</f>
        <v>7483.72</v>
      </c>
      <c r="Q1047" s="1" t="str" cm="1">
        <f t="array" ref="Q1047">_xlfn.SWITCH(TRUE,
H1047 = 0, "Suspended",
M1047 = 0, "Non Payment",
M1047 &gt; H1047, "Full Payment",
M1047 &lt; H1047, "Part Payment"
)</f>
        <v>Non Payment</v>
      </c>
      <c r="R1047" s="1" t="str">
        <f>_xlfn.IFNA(VLOOKUP(K1047,'ESR-DT Mapping'!A:E,5,0),"MD")</f>
        <v>Nnamdi Nzekwe</v>
      </c>
    </row>
    <row r="1048" spans="1:18" x14ac:dyDescent="0.25">
      <c r="A1048">
        <v>102539613</v>
      </c>
      <c r="B1048" s="1" t="s">
        <v>1835</v>
      </c>
      <c r="C1048" s="1" t="s">
        <v>1836</v>
      </c>
      <c r="D1048" s="1" t="s">
        <v>13</v>
      </c>
      <c r="E1048" s="1" t="s">
        <v>14</v>
      </c>
      <c r="F1048" s="1" t="s">
        <v>9846</v>
      </c>
      <c r="G1048">
        <v>544</v>
      </c>
      <c r="H1048">
        <v>26783.84</v>
      </c>
      <c r="I1048">
        <v>323104.15000000002</v>
      </c>
      <c r="J1048" s="1" t="s">
        <v>376</v>
      </c>
      <c r="K1048">
        <v>1000256319</v>
      </c>
      <c r="L1048" s="1" t="s">
        <v>1832</v>
      </c>
      <c r="N1048" s="2">
        <v>45508</v>
      </c>
      <c r="O1048">
        <f t="shared" si="16"/>
        <v>0</v>
      </c>
      <c r="P1048">
        <f>IF(Customer_listing_Active_And_Suspended[[#This Row],[Current Bill]] &lt;= Customer_listing_Active_And_Suspended[[#This Row],[CURRENT PAYMENT]], 0,Customer_listing_Active_And_Suspended[[#This Row],[Current Bill]]-Customer_listing_Active_And_Suspended[[#This Row],[CURRENT PAYMENT]])</f>
        <v>26783.84</v>
      </c>
      <c r="Q1048" s="1" t="str" cm="1">
        <f t="array" ref="Q1048">_xlfn.SWITCH(TRUE,
H1048 = 0, "Suspended",
M1048 = 0, "Non Payment",
M1048 &gt; H1048, "Full Payment",
M1048 &lt; H1048, "Part Payment"
)</f>
        <v>Non Payment</v>
      </c>
      <c r="R1048" s="1" t="str">
        <f>_xlfn.IFNA(VLOOKUP(K1048,'ESR-DT Mapping'!A:E,5,0),"MD")</f>
        <v>Nnamdi Nzekwe</v>
      </c>
    </row>
    <row r="1049" spans="1:18" x14ac:dyDescent="0.25">
      <c r="A1049">
        <v>102191639</v>
      </c>
      <c r="B1049" s="1" t="s">
        <v>1839</v>
      </c>
      <c r="C1049" s="1" t="s">
        <v>1840</v>
      </c>
      <c r="D1049" s="1" t="s">
        <v>13</v>
      </c>
      <c r="E1049" s="1" t="s">
        <v>14</v>
      </c>
      <c r="F1049" s="1" t="s">
        <v>9846</v>
      </c>
      <c r="G1049">
        <v>544</v>
      </c>
      <c r="H1049">
        <v>26783.84</v>
      </c>
      <c r="I1049">
        <v>280491.81</v>
      </c>
      <c r="J1049" s="1" t="s">
        <v>376</v>
      </c>
      <c r="K1049">
        <v>1000256319</v>
      </c>
      <c r="L1049" s="1" t="s">
        <v>1832</v>
      </c>
      <c r="N1049" s="2"/>
      <c r="O1049">
        <f t="shared" si="16"/>
        <v>0</v>
      </c>
      <c r="P1049">
        <f>IF(Customer_listing_Active_And_Suspended[[#This Row],[Current Bill]] &lt;= Customer_listing_Active_And_Suspended[[#This Row],[CURRENT PAYMENT]], 0,Customer_listing_Active_And_Suspended[[#This Row],[Current Bill]]-Customer_listing_Active_And_Suspended[[#This Row],[CURRENT PAYMENT]])</f>
        <v>26783.84</v>
      </c>
      <c r="Q1049" s="1" t="str" cm="1">
        <f t="array" ref="Q1049">_xlfn.SWITCH(TRUE,
H1049 = 0, "Suspended",
M1049 = 0, "Non Payment",
M1049 &gt; H1049, "Full Payment",
M1049 &lt; H1049, "Part Payment"
)</f>
        <v>Non Payment</v>
      </c>
      <c r="R1049" s="1" t="str">
        <f>_xlfn.IFNA(VLOOKUP(K1049,'ESR-DT Mapping'!A:E,5,0),"MD")</f>
        <v>Nnamdi Nzekwe</v>
      </c>
    </row>
    <row r="1050" spans="1:18" x14ac:dyDescent="0.25">
      <c r="A1050">
        <v>102270875</v>
      </c>
      <c r="B1050" s="1" t="s">
        <v>8664</v>
      </c>
      <c r="C1050" s="1" t="s">
        <v>8665</v>
      </c>
      <c r="D1050" s="1" t="s">
        <v>13</v>
      </c>
      <c r="E1050" s="1" t="s">
        <v>14</v>
      </c>
      <c r="F1050" s="1" t="s">
        <v>9846</v>
      </c>
      <c r="G1050">
        <v>544</v>
      </c>
      <c r="H1050">
        <v>26783.84</v>
      </c>
      <c r="I1050">
        <v>129734.25</v>
      </c>
      <c r="J1050" s="1" t="s">
        <v>376</v>
      </c>
      <c r="K1050">
        <v>1000256319</v>
      </c>
      <c r="L1050" s="1" t="s">
        <v>1832</v>
      </c>
      <c r="N1050" s="2">
        <v>45598</v>
      </c>
      <c r="O1050">
        <f t="shared" si="16"/>
        <v>0</v>
      </c>
      <c r="P1050">
        <f>IF(Customer_listing_Active_And_Suspended[[#This Row],[Current Bill]] &lt;= Customer_listing_Active_And_Suspended[[#This Row],[CURRENT PAYMENT]], 0,Customer_listing_Active_And_Suspended[[#This Row],[Current Bill]]-Customer_listing_Active_And_Suspended[[#This Row],[CURRENT PAYMENT]])</f>
        <v>26783.84</v>
      </c>
      <c r="Q1050" s="1" t="str" cm="1">
        <f t="array" ref="Q1050">_xlfn.SWITCH(TRUE,
H1050 = 0, "Suspended",
M1050 = 0, "Non Payment",
M1050 &gt; H1050, "Full Payment",
M1050 &lt; H1050, "Part Payment"
)</f>
        <v>Non Payment</v>
      </c>
      <c r="R1050" s="1" t="str">
        <f>_xlfn.IFNA(VLOOKUP(K1050,'ESR-DT Mapping'!A:E,5,0),"MD")</f>
        <v>Nnamdi Nzekwe</v>
      </c>
    </row>
    <row r="1051" spans="1:18" x14ac:dyDescent="0.25">
      <c r="A1051">
        <v>102539419</v>
      </c>
      <c r="B1051" s="1" t="s">
        <v>1830</v>
      </c>
      <c r="C1051" s="1" t="s">
        <v>1831</v>
      </c>
      <c r="D1051" s="1" t="s">
        <v>13</v>
      </c>
      <c r="E1051" s="1" t="s">
        <v>14</v>
      </c>
      <c r="F1051" s="1" t="s">
        <v>9846</v>
      </c>
      <c r="G1051">
        <v>544</v>
      </c>
      <c r="H1051">
        <v>26783.84</v>
      </c>
      <c r="I1051">
        <v>280491.81</v>
      </c>
      <c r="J1051" s="1" t="s">
        <v>376</v>
      </c>
      <c r="K1051">
        <v>1000256319</v>
      </c>
      <c r="L1051" s="1" t="s">
        <v>1832</v>
      </c>
      <c r="N1051" s="2"/>
      <c r="O1051">
        <f t="shared" si="16"/>
        <v>0</v>
      </c>
      <c r="P1051">
        <f>IF(Customer_listing_Active_And_Suspended[[#This Row],[Current Bill]] &lt;= Customer_listing_Active_And_Suspended[[#This Row],[CURRENT PAYMENT]], 0,Customer_listing_Active_And_Suspended[[#This Row],[Current Bill]]-Customer_listing_Active_And_Suspended[[#This Row],[CURRENT PAYMENT]])</f>
        <v>26783.84</v>
      </c>
      <c r="Q1051" s="1" t="str" cm="1">
        <f t="array" ref="Q1051">_xlfn.SWITCH(TRUE,
H1051 = 0, "Suspended",
M1051 = 0, "Non Payment",
M1051 &gt; H1051, "Full Payment",
M1051 &lt; H1051, "Part Payment"
)</f>
        <v>Non Payment</v>
      </c>
      <c r="R1051" s="1" t="str">
        <f>_xlfn.IFNA(VLOOKUP(K1051,'ESR-DT Mapping'!A:E,5,0),"MD")</f>
        <v>Nnamdi Nzekwe</v>
      </c>
    </row>
    <row r="1052" spans="1:18" x14ac:dyDescent="0.25">
      <c r="A1052">
        <v>102175785</v>
      </c>
      <c r="B1052" s="1" t="s">
        <v>1841</v>
      </c>
      <c r="C1052" s="1" t="s">
        <v>1842</v>
      </c>
      <c r="D1052" s="1" t="s">
        <v>13</v>
      </c>
      <c r="E1052" s="1" t="s">
        <v>14</v>
      </c>
      <c r="F1052" s="1" t="s">
        <v>9846</v>
      </c>
      <c r="G1052">
        <v>544</v>
      </c>
      <c r="H1052">
        <v>26783.84</v>
      </c>
      <c r="I1052">
        <v>280491.81</v>
      </c>
      <c r="J1052" s="1" t="s">
        <v>376</v>
      </c>
      <c r="K1052">
        <v>1000256319</v>
      </c>
      <c r="L1052" s="1" t="s">
        <v>1832</v>
      </c>
      <c r="N1052" s="2"/>
      <c r="O1052">
        <f t="shared" si="16"/>
        <v>0</v>
      </c>
      <c r="P1052">
        <f>IF(Customer_listing_Active_And_Suspended[[#This Row],[Current Bill]] &lt;= Customer_listing_Active_And_Suspended[[#This Row],[CURRENT PAYMENT]], 0,Customer_listing_Active_And_Suspended[[#This Row],[Current Bill]]-Customer_listing_Active_And_Suspended[[#This Row],[CURRENT PAYMENT]])</f>
        <v>26783.84</v>
      </c>
      <c r="Q1052" s="1" t="str" cm="1">
        <f t="array" ref="Q1052">_xlfn.SWITCH(TRUE,
H1052 = 0, "Suspended",
M1052 = 0, "Non Payment",
M1052 &gt; H1052, "Full Payment",
M1052 &lt; H1052, "Part Payment"
)</f>
        <v>Non Payment</v>
      </c>
      <c r="R1052" s="1" t="str">
        <f>_xlfn.IFNA(VLOOKUP(K1052,'ESR-DT Mapping'!A:E,5,0),"MD")</f>
        <v>Nnamdi Nzekwe</v>
      </c>
    </row>
    <row r="1053" spans="1:18" x14ac:dyDescent="0.25">
      <c r="A1053">
        <v>102175818</v>
      </c>
      <c r="B1053" s="1" t="s">
        <v>1833</v>
      </c>
      <c r="C1053" s="1" t="s">
        <v>1834</v>
      </c>
      <c r="D1053" s="1" t="s">
        <v>13</v>
      </c>
      <c r="E1053" s="1" t="s">
        <v>14</v>
      </c>
      <c r="F1053" s="1" t="s">
        <v>9846</v>
      </c>
      <c r="G1053">
        <v>544</v>
      </c>
      <c r="H1053">
        <v>26783.84</v>
      </c>
      <c r="I1053">
        <v>280491.81</v>
      </c>
      <c r="J1053" s="1" t="s">
        <v>376</v>
      </c>
      <c r="K1053">
        <v>1000256319</v>
      </c>
      <c r="L1053" s="1" t="s">
        <v>1832</v>
      </c>
      <c r="N1053" s="2"/>
      <c r="O1053">
        <f t="shared" si="16"/>
        <v>0</v>
      </c>
      <c r="P1053">
        <f>IF(Customer_listing_Active_And_Suspended[[#This Row],[Current Bill]] &lt;= Customer_listing_Active_And_Suspended[[#This Row],[CURRENT PAYMENT]], 0,Customer_listing_Active_And_Suspended[[#This Row],[Current Bill]]-Customer_listing_Active_And_Suspended[[#This Row],[CURRENT PAYMENT]])</f>
        <v>26783.84</v>
      </c>
      <c r="Q1053" s="1" t="str" cm="1">
        <f t="array" ref="Q1053">_xlfn.SWITCH(TRUE,
H1053 = 0, "Suspended",
M1053 = 0, "Non Payment",
M1053 &gt; H1053, "Full Payment",
M1053 &lt; H1053, "Part Payment"
)</f>
        <v>Non Payment</v>
      </c>
      <c r="R1053" s="1" t="str">
        <f>_xlfn.IFNA(VLOOKUP(K1053,'ESR-DT Mapping'!A:E,5,0),"MD")</f>
        <v>Nnamdi Nzekwe</v>
      </c>
    </row>
    <row r="1054" spans="1:18" x14ac:dyDescent="0.25">
      <c r="A1054">
        <v>102177189</v>
      </c>
      <c r="B1054" s="1" t="s">
        <v>3627</v>
      </c>
      <c r="C1054" s="1" t="s">
        <v>8017</v>
      </c>
      <c r="D1054" s="1" t="s">
        <v>13</v>
      </c>
      <c r="E1054" s="1" t="s">
        <v>14</v>
      </c>
      <c r="F1054" s="1" t="s">
        <v>9846</v>
      </c>
      <c r="G1054">
        <v>100</v>
      </c>
      <c r="H1054">
        <v>4923.5</v>
      </c>
      <c r="I1054">
        <v>4923.5</v>
      </c>
      <c r="J1054" s="1" t="s">
        <v>376</v>
      </c>
      <c r="K1054">
        <v>1000256319</v>
      </c>
      <c r="L1054" s="1" t="s">
        <v>1832</v>
      </c>
      <c r="N1054" s="2"/>
      <c r="O1054">
        <f t="shared" si="16"/>
        <v>0</v>
      </c>
      <c r="P1054">
        <f>IF(Customer_listing_Active_And_Suspended[[#This Row],[Current Bill]] &lt;= Customer_listing_Active_And_Suspended[[#This Row],[CURRENT PAYMENT]], 0,Customer_listing_Active_And_Suspended[[#This Row],[Current Bill]]-Customer_listing_Active_And_Suspended[[#This Row],[CURRENT PAYMENT]])</f>
        <v>4923.5</v>
      </c>
      <c r="Q1054" s="1" t="str" cm="1">
        <f t="array" ref="Q1054">_xlfn.SWITCH(TRUE,
H1054 = 0, "Suspended",
M1054 = 0, "Non Payment",
M1054 &gt; H1054, "Full Payment",
M1054 &lt; H1054, "Part Payment"
)</f>
        <v>Non Payment</v>
      </c>
      <c r="R1054" s="1" t="str">
        <f>_xlfn.IFNA(VLOOKUP(K1054,'ESR-DT Mapping'!A:E,5,0),"MD")</f>
        <v>Nnamdi Nzekwe</v>
      </c>
    </row>
    <row r="1055" spans="1:18" x14ac:dyDescent="0.25">
      <c r="A1055">
        <v>102174432</v>
      </c>
      <c r="B1055" s="1" t="s">
        <v>1843</v>
      </c>
      <c r="C1055" s="1" t="s">
        <v>1844</v>
      </c>
      <c r="D1055" s="1" t="s">
        <v>13</v>
      </c>
      <c r="E1055" s="1" t="s">
        <v>14</v>
      </c>
      <c r="F1055" s="1" t="s">
        <v>9846</v>
      </c>
      <c r="G1055">
        <v>544</v>
      </c>
      <c r="H1055">
        <v>26783.84</v>
      </c>
      <c r="I1055">
        <v>280491.81</v>
      </c>
      <c r="J1055" s="1" t="s">
        <v>376</v>
      </c>
      <c r="K1055">
        <v>1000256319</v>
      </c>
      <c r="L1055" s="1" t="s">
        <v>1832</v>
      </c>
      <c r="N1055" s="2">
        <v>44711</v>
      </c>
      <c r="O1055">
        <f t="shared" si="16"/>
        <v>0</v>
      </c>
      <c r="P1055">
        <f>IF(Customer_listing_Active_And_Suspended[[#This Row],[Current Bill]] &lt;= Customer_listing_Active_And_Suspended[[#This Row],[CURRENT PAYMENT]], 0,Customer_listing_Active_And_Suspended[[#This Row],[Current Bill]]-Customer_listing_Active_And_Suspended[[#This Row],[CURRENT PAYMENT]])</f>
        <v>26783.84</v>
      </c>
      <c r="Q1055" s="1" t="str" cm="1">
        <f t="array" ref="Q1055">_xlfn.SWITCH(TRUE,
H1055 = 0, "Suspended",
M1055 = 0, "Non Payment",
M1055 &gt; H1055, "Full Payment",
M1055 &lt; H1055, "Part Payment"
)</f>
        <v>Non Payment</v>
      </c>
      <c r="R1055" s="1" t="str">
        <f>_xlfn.IFNA(VLOOKUP(K1055,'ESR-DT Mapping'!A:E,5,0),"MD")</f>
        <v>Nnamdi Nzekwe</v>
      </c>
    </row>
    <row r="1056" spans="1:18" x14ac:dyDescent="0.25">
      <c r="A1056">
        <v>102417273</v>
      </c>
      <c r="B1056" s="1" t="s">
        <v>4915</v>
      </c>
      <c r="C1056" s="1" t="s">
        <v>4916</v>
      </c>
      <c r="D1056" s="1" t="s">
        <v>13</v>
      </c>
      <c r="E1056" s="1" t="s">
        <v>14</v>
      </c>
      <c r="F1056" s="1" t="s">
        <v>9846</v>
      </c>
      <c r="G1056">
        <v>348</v>
      </c>
      <c r="H1056">
        <v>17133.78</v>
      </c>
      <c r="I1056">
        <v>85668.9</v>
      </c>
      <c r="J1056" s="1" t="s">
        <v>376</v>
      </c>
      <c r="K1056">
        <v>1000256319</v>
      </c>
      <c r="L1056" s="1" t="s">
        <v>1832</v>
      </c>
      <c r="N1056" s="2">
        <v>45667</v>
      </c>
      <c r="O1056">
        <f t="shared" si="16"/>
        <v>0</v>
      </c>
      <c r="P1056">
        <f>IF(Customer_listing_Active_And_Suspended[[#This Row],[Current Bill]] &lt;= Customer_listing_Active_And_Suspended[[#This Row],[CURRENT PAYMENT]], 0,Customer_listing_Active_And_Suspended[[#This Row],[Current Bill]]-Customer_listing_Active_And_Suspended[[#This Row],[CURRENT PAYMENT]])</f>
        <v>17133.78</v>
      </c>
      <c r="Q1056" s="1" t="str" cm="1">
        <f t="array" ref="Q1056">_xlfn.SWITCH(TRUE,
H1056 = 0, "Suspended",
M1056 = 0, "Non Payment",
M1056 &gt; H1056, "Full Payment",
M1056 &lt; H1056, "Part Payment"
)</f>
        <v>Non Payment</v>
      </c>
      <c r="R1056" s="1" t="str">
        <f>_xlfn.IFNA(VLOOKUP(K1056,'ESR-DT Mapping'!A:E,5,0),"MD")</f>
        <v>Nnamdi Nzekwe</v>
      </c>
    </row>
    <row r="1057" spans="1:18" x14ac:dyDescent="0.25">
      <c r="A1057">
        <v>102783810</v>
      </c>
      <c r="B1057" s="1" t="s">
        <v>2059</v>
      </c>
      <c r="C1057" s="1" t="s">
        <v>2060</v>
      </c>
      <c r="D1057" s="1" t="s">
        <v>437</v>
      </c>
      <c r="E1057" s="1" t="s">
        <v>14</v>
      </c>
      <c r="F1057" s="1" t="s">
        <v>9847</v>
      </c>
      <c r="G1057">
        <v>3884</v>
      </c>
      <c r="H1057">
        <v>223002.77</v>
      </c>
      <c r="I1057">
        <v>-47766.68</v>
      </c>
      <c r="J1057" s="1" t="s">
        <v>376</v>
      </c>
      <c r="K1057">
        <v>1006031210</v>
      </c>
      <c r="L1057" s="1" t="s">
        <v>2061</v>
      </c>
      <c r="N1057" s="2"/>
      <c r="O1057">
        <f t="shared" si="16"/>
        <v>0</v>
      </c>
      <c r="P1057">
        <f>IF(Customer_listing_Active_And_Suspended[[#This Row],[Current Bill]] &lt;= Customer_listing_Active_And_Suspended[[#This Row],[CURRENT PAYMENT]], 0,Customer_listing_Active_And_Suspended[[#This Row],[Current Bill]]-Customer_listing_Active_And_Suspended[[#This Row],[CURRENT PAYMENT]])</f>
        <v>223002.77</v>
      </c>
      <c r="Q1057" s="1" t="str" cm="1">
        <f t="array" ref="Q1057">_xlfn.SWITCH(TRUE,
H1057 = 0, "Suspended",
M1057 = 0, "Non Payment",
M1057 &gt; H1057, "Full Payment",
M1057 &lt; H1057, "Part Payment"
)</f>
        <v>Non Payment</v>
      </c>
      <c r="R1057" s="1" t="str">
        <f>_xlfn.IFNA(VLOOKUP(K1057,'ESR-DT Mapping'!A:E,5,0),"MD")</f>
        <v>MD</v>
      </c>
    </row>
    <row r="1058" spans="1:18" x14ac:dyDescent="0.25">
      <c r="A1058">
        <v>100524033</v>
      </c>
      <c r="B1058" s="1" t="s">
        <v>2284</v>
      </c>
      <c r="C1058" s="1" t="s">
        <v>2285</v>
      </c>
      <c r="D1058" s="1" t="s">
        <v>97</v>
      </c>
      <c r="E1058" s="1" t="s">
        <v>14</v>
      </c>
      <c r="F1058" s="1" t="s">
        <v>9846</v>
      </c>
      <c r="G1058">
        <v>547</v>
      </c>
      <c r="H1058">
        <v>18369.900000000001</v>
      </c>
      <c r="I1058">
        <v>360415.75</v>
      </c>
      <c r="J1058" s="1" t="s">
        <v>98</v>
      </c>
      <c r="K1058">
        <v>1001600982</v>
      </c>
      <c r="L1058" s="1" t="s">
        <v>2286</v>
      </c>
      <c r="M1058">
        <v>36000</v>
      </c>
      <c r="N1058" s="2">
        <v>45826</v>
      </c>
      <c r="O1058">
        <f t="shared" si="16"/>
        <v>17630.099999999999</v>
      </c>
      <c r="P1058">
        <f>IF(Customer_listing_Active_And_Suspended[[#This Row],[Current Bill]] &lt;= Customer_listing_Active_And_Suspended[[#This Row],[CURRENT PAYMENT]], 0,Customer_listing_Active_And_Suspended[[#This Row],[Current Bill]]-Customer_listing_Active_And_Suspended[[#This Row],[CURRENT PAYMENT]])</f>
        <v>0</v>
      </c>
      <c r="Q1058" s="1" t="str" cm="1">
        <f t="array" ref="Q1058">_xlfn.SWITCH(TRUE,
H1058 = 0, "Suspended",
M1058 = 0, "Non Payment",
M1058 &gt; H1058, "Full Payment",
M1058 &lt; H1058, "Part Payment"
)</f>
        <v>Full Payment</v>
      </c>
      <c r="R1058" s="1" t="str">
        <f>_xlfn.IFNA(VLOOKUP(K1058,'ESR-DT Mapping'!A:E,5,0),"MD")</f>
        <v>Adetola Macaulay</v>
      </c>
    </row>
    <row r="1059" spans="1:18" x14ac:dyDescent="0.25">
      <c r="A1059">
        <v>100538864</v>
      </c>
      <c r="B1059" s="1" t="s">
        <v>8754</v>
      </c>
      <c r="C1059" s="1" t="s">
        <v>8755</v>
      </c>
      <c r="D1059" s="1" t="s">
        <v>97</v>
      </c>
      <c r="E1059" s="1" t="s">
        <v>14</v>
      </c>
      <c r="F1059" s="1" t="s">
        <v>9846</v>
      </c>
      <c r="G1059">
        <v>547</v>
      </c>
      <c r="H1059">
        <v>18369.900000000001</v>
      </c>
      <c r="I1059">
        <v>619479.32999999996</v>
      </c>
      <c r="J1059" s="1" t="s">
        <v>98</v>
      </c>
      <c r="K1059">
        <v>1001600982</v>
      </c>
      <c r="L1059" s="1" t="s">
        <v>2286</v>
      </c>
      <c r="M1059">
        <v>23000</v>
      </c>
      <c r="N1059" s="2">
        <v>45833</v>
      </c>
      <c r="O1059">
        <f t="shared" si="16"/>
        <v>4630.0999999999985</v>
      </c>
      <c r="P1059">
        <f>IF(Customer_listing_Active_And_Suspended[[#This Row],[Current Bill]] &lt;= Customer_listing_Active_And_Suspended[[#This Row],[CURRENT PAYMENT]], 0,Customer_listing_Active_And_Suspended[[#This Row],[Current Bill]]-Customer_listing_Active_And_Suspended[[#This Row],[CURRENT PAYMENT]])</f>
        <v>0</v>
      </c>
      <c r="Q1059" s="1" t="str" cm="1">
        <f t="array" ref="Q1059">_xlfn.SWITCH(TRUE,
H1059 = 0, "Suspended",
M1059 = 0, "Non Payment",
M1059 &gt; H1059, "Full Payment",
M1059 &lt; H1059, "Part Payment"
)</f>
        <v>Full Payment</v>
      </c>
      <c r="R1059" s="1" t="str">
        <f>_xlfn.IFNA(VLOOKUP(K1059,'ESR-DT Mapping'!A:E,5,0),"MD")</f>
        <v>Adetola Macaulay</v>
      </c>
    </row>
    <row r="1060" spans="1:18" x14ac:dyDescent="0.25">
      <c r="A1060">
        <v>100540515</v>
      </c>
      <c r="B1060" s="1" t="s">
        <v>2293</v>
      </c>
      <c r="C1060" s="1" t="s">
        <v>2294</v>
      </c>
      <c r="D1060" s="1" t="s">
        <v>97</v>
      </c>
      <c r="E1060" s="1" t="s">
        <v>14</v>
      </c>
      <c r="F1060" s="1" t="s">
        <v>9846</v>
      </c>
      <c r="G1060">
        <v>547</v>
      </c>
      <c r="H1060">
        <v>18369.900000000001</v>
      </c>
      <c r="I1060">
        <v>944510.32</v>
      </c>
      <c r="J1060" s="1" t="s">
        <v>98</v>
      </c>
      <c r="K1060">
        <v>1001600982</v>
      </c>
      <c r="L1060" s="1" t="s">
        <v>2286</v>
      </c>
      <c r="M1060">
        <v>23000</v>
      </c>
      <c r="N1060" s="2">
        <v>45812</v>
      </c>
      <c r="O1060">
        <f t="shared" si="16"/>
        <v>4630.0999999999985</v>
      </c>
      <c r="P1060">
        <f>IF(Customer_listing_Active_And_Suspended[[#This Row],[Current Bill]] &lt;= Customer_listing_Active_And_Suspended[[#This Row],[CURRENT PAYMENT]], 0,Customer_listing_Active_And_Suspended[[#This Row],[Current Bill]]-Customer_listing_Active_And_Suspended[[#This Row],[CURRENT PAYMENT]])</f>
        <v>0</v>
      </c>
      <c r="Q1060" s="1" t="str" cm="1">
        <f t="array" ref="Q1060">_xlfn.SWITCH(TRUE,
H1060 = 0, "Suspended",
M1060 = 0, "Non Payment",
M1060 &gt; H1060, "Full Payment",
M1060 &lt; H1060, "Part Payment"
)</f>
        <v>Full Payment</v>
      </c>
      <c r="R1060" s="1" t="str">
        <f>_xlfn.IFNA(VLOOKUP(K1060,'ESR-DT Mapping'!A:E,5,0),"MD")</f>
        <v>Adetola Macaulay</v>
      </c>
    </row>
    <row r="1061" spans="1:18" x14ac:dyDescent="0.25">
      <c r="A1061">
        <v>100540784</v>
      </c>
      <c r="B1061" s="1" t="s">
        <v>2287</v>
      </c>
      <c r="C1061" s="1" t="s">
        <v>2288</v>
      </c>
      <c r="D1061" s="1" t="s">
        <v>97</v>
      </c>
      <c r="E1061" s="1" t="s">
        <v>14</v>
      </c>
      <c r="F1061" s="1" t="s">
        <v>9846</v>
      </c>
      <c r="G1061">
        <v>547</v>
      </c>
      <c r="H1061">
        <v>18369.900000000001</v>
      </c>
      <c r="I1061">
        <v>1209606.42</v>
      </c>
      <c r="J1061" s="1" t="s">
        <v>98</v>
      </c>
      <c r="K1061">
        <v>1001600982</v>
      </c>
      <c r="L1061" s="1" t="s">
        <v>2286</v>
      </c>
      <c r="N1061" s="2">
        <v>45800</v>
      </c>
      <c r="O1061">
        <f t="shared" si="16"/>
        <v>0</v>
      </c>
      <c r="P1061">
        <f>IF(Customer_listing_Active_And_Suspended[[#This Row],[Current Bill]] &lt;= Customer_listing_Active_And_Suspended[[#This Row],[CURRENT PAYMENT]], 0,Customer_listing_Active_And_Suspended[[#This Row],[Current Bill]]-Customer_listing_Active_And_Suspended[[#This Row],[CURRENT PAYMENT]])</f>
        <v>18369.900000000001</v>
      </c>
      <c r="Q1061" s="1" t="str" cm="1">
        <f t="array" ref="Q1061">_xlfn.SWITCH(TRUE,
H1061 = 0, "Suspended",
M1061 = 0, "Non Payment",
M1061 &gt; H1061, "Full Payment",
M1061 &lt; H1061, "Part Payment"
)</f>
        <v>Non Payment</v>
      </c>
      <c r="R1061" s="1" t="str">
        <f>_xlfn.IFNA(VLOOKUP(K1061,'ESR-DT Mapping'!A:E,5,0),"MD")</f>
        <v>Adetola Macaulay</v>
      </c>
    </row>
    <row r="1062" spans="1:18" x14ac:dyDescent="0.25">
      <c r="A1062">
        <v>100540254</v>
      </c>
      <c r="B1062" s="1" t="s">
        <v>2289</v>
      </c>
      <c r="C1062" s="1" t="s">
        <v>2290</v>
      </c>
      <c r="D1062" s="1" t="s">
        <v>97</v>
      </c>
      <c r="E1062" s="1" t="s">
        <v>14</v>
      </c>
      <c r="F1062" s="1" t="s">
        <v>9846</v>
      </c>
      <c r="G1062">
        <v>547</v>
      </c>
      <c r="H1062">
        <v>18369.900000000001</v>
      </c>
      <c r="I1062">
        <v>112990.98</v>
      </c>
      <c r="J1062" s="1" t="s">
        <v>98</v>
      </c>
      <c r="K1062">
        <v>1001600982</v>
      </c>
      <c r="L1062" s="1" t="s">
        <v>2286</v>
      </c>
      <c r="M1062">
        <v>40000</v>
      </c>
      <c r="N1062" s="2">
        <v>45811</v>
      </c>
      <c r="O1062">
        <f t="shared" si="16"/>
        <v>21630.1</v>
      </c>
      <c r="P1062">
        <f>IF(Customer_listing_Active_And_Suspended[[#This Row],[Current Bill]] &lt;= Customer_listing_Active_And_Suspended[[#This Row],[CURRENT PAYMENT]], 0,Customer_listing_Active_And_Suspended[[#This Row],[Current Bill]]-Customer_listing_Active_And_Suspended[[#This Row],[CURRENT PAYMENT]])</f>
        <v>0</v>
      </c>
      <c r="Q1062" s="1" t="str" cm="1">
        <f t="array" ref="Q1062">_xlfn.SWITCH(TRUE,
H1062 = 0, "Suspended",
M1062 = 0, "Non Payment",
M1062 &gt; H1062, "Full Payment",
M1062 &lt; H1062, "Part Payment"
)</f>
        <v>Full Payment</v>
      </c>
      <c r="R1062" s="1" t="str">
        <f>_xlfn.IFNA(VLOOKUP(K1062,'ESR-DT Mapping'!A:E,5,0),"MD")</f>
        <v>Adetola Macaulay</v>
      </c>
    </row>
    <row r="1063" spans="1:18" x14ac:dyDescent="0.25">
      <c r="A1063">
        <v>100540523</v>
      </c>
      <c r="B1063" s="1" t="s">
        <v>2291</v>
      </c>
      <c r="C1063" s="1" t="s">
        <v>2292</v>
      </c>
      <c r="D1063" s="1" t="s">
        <v>97</v>
      </c>
      <c r="E1063" s="1" t="s">
        <v>14</v>
      </c>
      <c r="F1063" s="1" t="s">
        <v>9846</v>
      </c>
      <c r="G1063">
        <v>547</v>
      </c>
      <c r="H1063">
        <v>18369.900000000001</v>
      </c>
      <c r="I1063">
        <v>240794.84</v>
      </c>
      <c r="J1063" s="1" t="s">
        <v>98</v>
      </c>
      <c r="K1063">
        <v>1001600982</v>
      </c>
      <c r="L1063" s="1" t="s">
        <v>2286</v>
      </c>
      <c r="M1063">
        <v>20000</v>
      </c>
      <c r="N1063" s="2">
        <v>45810</v>
      </c>
      <c r="O1063">
        <f t="shared" si="16"/>
        <v>1630.0999999999985</v>
      </c>
      <c r="P1063">
        <f>IF(Customer_listing_Active_And_Suspended[[#This Row],[Current Bill]] &lt;= Customer_listing_Active_And_Suspended[[#This Row],[CURRENT PAYMENT]], 0,Customer_listing_Active_And_Suspended[[#This Row],[Current Bill]]-Customer_listing_Active_And_Suspended[[#This Row],[CURRENT PAYMENT]])</f>
        <v>0</v>
      </c>
      <c r="Q1063" s="1" t="str" cm="1">
        <f t="array" ref="Q1063">_xlfn.SWITCH(TRUE,
H1063 = 0, "Suspended",
M1063 = 0, "Non Payment",
M1063 &gt; H1063, "Full Payment",
M1063 &lt; H1063, "Part Payment"
)</f>
        <v>Full Payment</v>
      </c>
      <c r="R1063" s="1" t="str">
        <f>_xlfn.IFNA(VLOOKUP(K1063,'ESR-DT Mapping'!A:E,5,0),"MD")</f>
        <v>Adetola Macaulay</v>
      </c>
    </row>
    <row r="1064" spans="1:18" x14ac:dyDescent="0.25">
      <c r="A1064">
        <v>100524029</v>
      </c>
      <c r="B1064" s="1" t="s">
        <v>2295</v>
      </c>
      <c r="C1064" s="1" t="s">
        <v>2296</v>
      </c>
      <c r="D1064" s="1" t="s">
        <v>97</v>
      </c>
      <c r="E1064" s="1" t="s">
        <v>14</v>
      </c>
      <c r="F1064" s="1" t="s">
        <v>9846</v>
      </c>
      <c r="G1064">
        <v>547</v>
      </c>
      <c r="H1064">
        <v>18369.900000000001</v>
      </c>
      <c r="I1064">
        <v>55917.74</v>
      </c>
      <c r="J1064" s="1" t="s">
        <v>98</v>
      </c>
      <c r="K1064">
        <v>1001600982</v>
      </c>
      <c r="L1064" s="1" t="s">
        <v>2286</v>
      </c>
      <c r="M1064">
        <v>39000</v>
      </c>
      <c r="N1064" s="2">
        <v>45829</v>
      </c>
      <c r="O1064">
        <f t="shared" si="16"/>
        <v>20630.099999999999</v>
      </c>
      <c r="P1064">
        <f>IF(Customer_listing_Active_And_Suspended[[#This Row],[Current Bill]] &lt;= Customer_listing_Active_And_Suspended[[#This Row],[CURRENT PAYMENT]], 0,Customer_listing_Active_And_Suspended[[#This Row],[Current Bill]]-Customer_listing_Active_And_Suspended[[#This Row],[CURRENT PAYMENT]])</f>
        <v>0</v>
      </c>
      <c r="Q1064" s="1" t="str" cm="1">
        <f t="array" ref="Q1064">_xlfn.SWITCH(TRUE,
H1064 = 0, "Suspended",
M1064 = 0, "Non Payment",
M1064 &gt; H1064, "Full Payment",
M1064 &lt; H1064, "Part Payment"
)</f>
        <v>Full Payment</v>
      </c>
      <c r="R1064" s="1" t="str">
        <f>_xlfn.IFNA(VLOOKUP(K1064,'ESR-DT Mapping'!A:E,5,0),"MD")</f>
        <v>Adetola Macaulay</v>
      </c>
    </row>
    <row r="1065" spans="1:18" x14ac:dyDescent="0.25">
      <c r="A1065">
        <v>100523522</v>
      </c>
      <c r="B1065" s="1" t="s">
        <v>8686</v>
      </c>
      <c r="C1065" s="1" t="s">
        <v>8687</v>
      </c>
      <c r="D1065" s="1" t="s">
        <v>97</v>
      </c>
      <c r="E1065" s="1" t="s">
        <v>14</v>
      </c>
      <c r="F1065" s="1" t="s">
        <v>9846</v>
      </c>
      <c r="G1065">
        <v>547</v>
      </c>
      <c r="H1065">
        <v>18369.900000000001</v>
      </c>
      <c r="I1065">
        <v>424058.06</v>
      </c>
      <c r="J1065" s="1" t="s">
        <v>98</v>
      </c>
      <c r="K1065">
        <v>1001600982</v>
      </c>
      <c r="L1065" s="1" t="s">
        <v>2286</v>
      </c>
      <c r="N1065" s="2">
        <v>45793</v>
      </c>
      <c r="O1065">
        <f t="shared" si="16"/>
        <v>0</v>
      </c>
      <c r="P1065">
        <f>IF(Customer_listing_Active_And_Suspended[[#This Row],[Current Bill]] &lt;= Customer_listing_Active_And_Suspended[[#This Row],[CURRENT PAYMENT]], 0,Customer_listing_Active_And_Suspended[[#This Row],[Current Bill]]-Customer_listing_Active_And_Suspended[[#This Row],[CURRENT PAYMENT]])</f>
        <v>18369.900000000001</v>
      </c>
      <c r="Q1065" s="1" t="str" cm="1">
        <f t="array" ref="Q1065">_xlfn.SWITCH(TRUE,
H1065 = 0, "Suspended",
M1065 = 0, "Non Payment",
M1065 &gt; H1065, "Full Payment",
M1065 &lt; H1065, "Part Payment"
)</f>
        <v>Non Payment</v>
      </c>
      <c r="R1065" s="1" t="str">
        <f>_xlfn.IFNA(VLOOKUP(K1065,'ESR-DT Mapping'!A:E,5,0),"MD")</f>
        <v>Adetola Macaulay</v>
      </c>
    </row>
    <row r="1066" spans="1:18" x14ac:dyDescent="0.25">
      <c r="A1066">
        <v>100538215</v>
      </c>
      <c r="B1066" s="1" t="s">
        <v>5869</v>
      </c>
      <c r="C1066" s="1" t="s">
        <v>5870</v>
      </c>
      <c r="D1066" s="1" t="s">
        <v>97</v>
      </c>
      <c r="E1066" s="1" t="s">
        <v>14</v>
      </c>
      <c r="F1066" s="1" t="s">
        <v>9846</v>
      </c>
      <c r="G1066">
        <v>547</v>
      </c>
      <c r="H1066">
        <v>18369.900000000001</v>
      </c>
      <c r="I1066">
        <v>920967.15</v>
      </c>
      <c r="J1066" s="1" t="s">
        <v>98</v>
      </c>
      <c r="K1066">
        <v>1000260619</v>
      </c>
      <c r="L1066" s="1" t="s">
        <v>5862</v>
      </c>
      <c r="N1066" s="2">
        <v>45733</v>
      </c>
      <c r="O1066">
        <f t="shared" si="16"/>
        <v>0</v>
      </c>
      <c r="P1066">
        <f>IF(Customer_listing_Active_And_Suspended[[#This Row],[Current Bill]] &lt;= Customer_listing_Active_And_Suspended[[#This Row],[CURRENT PAYMENT]], 0,Customer_listing_Active_And_Suspended[[#This Row],[Current Bill]]-Customer_listing_Active_And_Suspended[[#This Row],[CURRENT PAYMENT]])</f>
        <v>18369.900000000001</v>
      </c>
      <c r="Q1066" s="1" t="str" cm="1">
        <f t="array" ref="Q1066">_xlfn.SWITCH(TRUE,
H1066 = 0, "Suspended",
M1066 = 0, "Non Payment",
M1066 &gt; H1066, "Full Payment",
M1066 &lt; H1066, "Part Payment"
)</f>
        <v>Non Payment</v>
      </c>
      <c r="R1066" s="1" t="str">
        <f>_xlfn.IFNA(VLOOKUP(K1066,'ESR-DT Mapping'!A:E,5,0),"MD")</f>
        <v>Adetola Macaulay</v>
      </c>
    </row>
    <row r="1067" spans="1:18" x14ac:dyDescent="0.25">
      <c r="A1067">
        <v>101645521</v>
      </c>
      <c r="B1067" s="1" t="s">
        <v>8923</v>
      </c>
      <c r="C1067" s="1" t="s">
        <v>8924</v>
      </c>
      <c r="D1067" s="1" t="s">
        <v>97</v>
      </c>
      <c r="E1067" s="1" t="s">
        <v>34</v>
      </c>
      <c r="F1067" s="1" t="s">
        <v>9846</v>
      </c>
      <c r="G1067">
        <v>0</v>
      </c>
      <c r="H1067">
        <v>0</v>
      </c>
      <c r="I1067">
        <v>254543.68</v>
      </c>
      <c r="J1067" s="1" t="s">
        <v>98</v>
      </c>
      <c r="K1067">
        <v>1000260619</v>
      </c>
      <c r="L1067" s="1" t="s">
        <v>5862</v>
      </c>
      <c r="N1067" s="2"/>
      <c r="O1067">
        <f t="shared" si="16"/>
        <v>0</v>
      </c>
      <c r="P1067">
        <f>IF(Customer_listing_Active_And_Suspended[[#This Row],[Current Bill]] &lt;= Customer_listing_Active_And_Suspended[[#This Row],[CURRENT PAYMENT]], 0,Customer_listing_Active_And_Suspended[[#This Row],[Current Bill]]-Customer_listing_Active_And_Suspended[[#This Row],[CURRENT PAYMENT]])</f>
        <v>0</v>
      </c>
      <c r="Q1067" s="1" t="str" cm="1">
        <f t="array" ref="Q1067">_xlfn.SWITCH(TRUE,
H1067 = 0, "Suspended",
M1067 = 0, "Non Payment",
M1067 &gt; H1067, "Full Payment",
M1067 &lt; H1067, "Part Payment"
)</f>
        <v>Suspended</v>
      </c>
      <c r="R1067" s="1" t="str">
        <f>_xlfn.IFNA(VLOOKUP(K1067,'ESR-DT Mapping'!A:E,5,0),"MD")</f>
        <v>Adetola Macaulay</v>
      </c>
    </row>
    <row r="1068" spans="1:18" x14ac:dyDescent="0.25">
      <c r="A1068">
        <v>100538688</v>
      </c>
      <c r="B1068" s="1" t="s">
        <v>8923</v>
      </c>
      <c r="C1068" s="1" t="s">
        <v>8924</v>
      </c>
      <c r="D1068" s="1" t="s">
        <v>97</v>
      </c>
      <c r="E1068" s="1" t="s">
        <v>14</v>
      </c>
      <c r="F1068" s="1" t="s">
        <v>9846</v>
      </c>
      <c r="G1068">
        <v>547</v>
      </c>
      <c r="H1068">
        <v>18369.900000000001</v>
      </c>
      <c r="I1068">
        <v>138486.32</v>
      </c>
      <c r="J1068" s="1" t="s">
        <v>98</v>
      </c>
      <c r="K1068">
        <v>1000260619</v>
      </c>
      <c r="L1068" s="1" t="s">
        <v>5862</v>
      </c>
      <c r="M1068">
        <v>32000</v>
      </c>
      <c r="N1068" s="2">
        <v>45833</v>
      </c>
      <c r="O1068">
        <f t="shared" si="16"/>
        <v>13630.099999999999</v>
      </c>
      <c r="P1068">
        <f>IF(Customer_listing_Active_And_Suspended[[#This Row],[Current Bill]] &lt;= Customer_listing_Active_And_Suspended[[#This Row],[CURRENT PAYMENT]], 0,Customer_listing_Active_And_Suspended[[#This Row],[Current Bill]]-Customer_listing_Active_And_Suspended[[#This Row],[CURRENT PAYMENT]])</f>
        <v>0</v>
      </c>
      <c r="Q1068" s="1" t="str" cm="1">
        <f t="array" ref="Q1068">_xlfn.SWITCH(TRUE,
H1068 = 0, "Suspended",
M1068 = 0, "Non Payment",
M1068 &gt; H1068, "Full Payment",
M1068 &lt; H1068, "Part Payment"
)</f>
        <v>Full Payment</v>
      </c>
      <c r="R1068" s="1" t="str">
        <f>_xlfn.IFNA(VLOOKUP(K1068,'ESR-DT Mapping'!A:E,5,0),"MD")</f>
        <v>Adetola Macaulay</v>
      </c>
    </row>
    <row r="1069" spans="1:18" x14ac:dyDescent="0.25">
      <c r="A1069">
        <v>101372404</v>
      </c>
      <c r="B1069" s="1" t="s">
        <v>5863</v>
      </c>
      <c r="C1069" s="1" t="s">
        <v>5864</v>
      </c>
      <c r="D1069" s="1" t="s">
        <v>97</v>
      </c>
      <c r="E1069" s="1" t="s">
        <v>14</v>
      </c>
      <c r="F1069" s="1" t="s">
        <v>9846</v>
      </c>
      <c r="G1069">
        <v>547</v>
      </c>
      <c r="H1069">
        <v>18369.900000000001</v>
      </c>
      <c r="I1069">
        <v>588716.86</v>
      </c>
      <c r="J1069" s="1" t="s">
        <v>98</v>
      </c>
      <c r="K1069">
        <v>1000260619</v>
      </c>
      <c r="L1069" s="1" t="s">
        <v>5862</v>
      </c>
      <c r="M1069">
        <v>30100</v>
      </c>
      <c r="N1069" s="2">
        <v>45833</v>
      </c>
      <c r="O1069">
        <f t="shared" si="16"/>
        <v>11730.099999999999</v>
      </c>
      <c r="P1069">
        <f>IF(Customer_listing_Active_And_Suspended[[#This Row],[Current Bill]] &lt;= Customer_listing_Active_And_Suspended[[#This Row],[CURRENT PAYMENT]], 0,Customer_listing_Active_And_Suspended[[#This Row],[Current Bill]]-Customer_listing_Active_And_Suspended[[#This Row],[CURRENT PAYMENT]])</f>
        <v>0</v>
      </c>
      <c r="Q1069" s="1" t="str" cm="1">
        <f t="array" ref="Q1069">_xlfn.SWITCH(TRUE,
H1069 = 0, "Suspended",
M1069 = 0, "Non Payment",
M1069 &gt; H1069, "Full Payment",
M1069 &lt; H1069, "Part Payment"
)</f>
        <v>Full Payment</v>
      </c>
      <c r="R1069" s="1" t="str">
        <f>_xlfn.IFNA(VLOOKUP(K1069,'ESR-DT Mapping'!A:E,5,0),"MD")</f>
        <v>Adetola Macaulay</v>
      </c>
    </row>
    <row r="1070" spans="1:18" x14ac:dyDescent="0.25">
      <c r="A1070">
        <v>100536983</v>
      </c>
      <c r="B1070" s="1" t="s">
        <v>5867</v>
      </c>
      <c r="C1070" s="1" t="s">
        <v>5868</v>
      </c>
      <c r="D1070" s="1" t="s">
        <v>97</v>
      </c>
      <c r="E1070" s="1" t="s">
        <v>14</v>
      </c>
      <c r="F1070" s="1" t="s">
        <v>9846</v>
      </c>
      <c r="G1070">
        <v>547</v>
      </c>
      <c r="H1070">
        <v>18369.900000000001</v>
      </c>
      <c r="I1070">
        <v>989255</v>
      </c>
      <c r="J1070" s="1" t="s">
        <v>98</v>
      </c>
      <c r="K1070">
        <v>1000260619</v>
      </c>
      <c r="L1070" s="1" t="s">
        <v>5862</v>
      </c>
      <c r="M1070">
        <v>28000</v>
      </c>
      <c r="N1070" s="2">
        <v>45833</v>
      </c>
      <c r="O1070">
        <f t="shared" si="16"/>
        <v>9630.0999999999985</v>
      </c>
      <c r="P1070">
        <f>IF(Customer_listing_Active_And_Suspended[[#This Row],[Current Bill]] &lt;= Customer_listing_Active_And_Suspended[[#This Row],[CURRENT PAYMENT]], 0,Customer_listing_Active_And_Suspended[[#This Row],[Current Bill]]-Customer_listing_Active_And_Suspended[[#This Row],[CURRENT PAYMENT]])</f>
        <v>0</v>
      </c>
      <c r="Q1070" s="1" t="str" cm="1">
        <f t="array" ref="Q1070">_xlfn.SWITCH(TRUE,
H1070 = 0, "Suspended",
M1070 = 0, "Non Payment",
M1070 &gt; H1070, "Full Payment",
M1070 &lt; H1070, "Part Payment"
)</f>
        <v>Full Payment</v>
      </c>
      <c r="R1070" s="1" t="str">
        <f>_xlfn.IFNA(VLOOKUP(K1070,'ESR-DT Mapping'!A:E,5,0),"MD")</f>
        <v>Adetola Macaulay</v>
      </c>
    </row>
    <row r="1071" spans="1:18" x14ac:dyDescent="0.25">
      <c r="A1071">
        <v>100536831</v>
      </c>
      <c r="B1071" s="1" t="s">
        <v>5865</v>
      </c>
      <c r="C1071" s="1" t="s">
        <v>5866</v>
      </c>
      <c r="D1071" s="1" t="s">
        <v>97</v>
      </c>
      <c r="E1071" s="1" t="s">
        <v>14</v>
      </c>
      <c r="F1071" s="1" t="s">
        <v>9846</v>
      </c>
      <c r="G1071">
        <v>547</v>
      </c>
      <c r="H1071">
        <v>18369.900000000001</v>
      </c>
      <c r="I1071">
        <v>490293.43</v>
      </c>
      <c r="J1071" s="1" t="s">
        <v>98</v>
      </c>
      <c r="K1071">
        <v>1000260619</v>
      </c>
      <c r="L1071" s="1" t="s">
        <v>5862</v>
      </c>
      <c r="N1071" s="2">
        <v>45784</v>
      </c>
      <c r="O1071">
        <f t="shared" si="16"/>
        <v>0</v>
      </c>
      <c r="P1071">
        <f>IF(Customer_listing_Active_And_Suspended[[#This Row],[Current Bill]] &lt;= Customer_listing_Active_And_Suspended[[#This Row],[CURRENT PAYMENT]], 0,Customer_listing_Active_And_Suspended[[#This Row],[Current Bill]]-Customer_listing_Active_And_Suspended[[#This Row],[CURRENT PAYMENT]])</f>
        <v>18369.900000000001</v>
      </c>
      <c r="Q1071" s="1" t="str" cm="1">
        <f t="array" ref="Q1071">_xlfn.SWITCH(TRUE,
H1071 = 0, "Suspended",
M1071 = 0, "Non Payment",
M1071 &gt; H1071, "Full Payment",
M1071 &lt; H1071, "Part Payment"
)</f>
        <v>Non Payment</v>
      </c>
      <c r="R1071" s="1" t="str">
        <f>_xlfn.IFNA(VLOOKUP(K1071,'ESR-DT Mapping'!A:E,5,0),"MD")</f>
        <v>Adetola Macaulay</v>
      </c>
    </row>
    <row r="1072" spans="1:18" x14ac:dyDescent="0.25">
      <c r="A1072">
        <v>101645518</v>
      </c>
      <c r="B1072" s="1" t="s">
        <v>5865</v>
      </c>
      <c r="C1072" s="1" t="s">
        <v>5866</v>
      </c>
      <c r="D1072" s="1" t="s">
        <v>97</v>
      </c>
      <c r="E1072" s="1" t="s">
        <v>34</v>
      </c>
      <c r="F1072" s="1" t="s">
        <v>9846</v>
      </c>
      <c r="G1072">
        <v>0</v>
      </c>
      <c r="H1072">
        <v>0</v>
      </c>
      <c r="I1072">
        <v>57635.6</v>
      </c>
      <c r="J1072" s="1" t="s">
        <v>98</v>
      </c>
      <c r="K1072">
        <v>1000260619</v>
      </c>
      <c r="L1072" s="1" t="s">
        <v>5862</v>
      </c>
      <c r="N1072" s="2"/>
      <c r="O1072">
        <f t="shared" si="16"/>
        <v>0</v>
      </c>
      <c r="P1072">
        <f>IF(Customer_listing_Active_And_Suspended[[#This Row],[Current Bill]] &lt;= Customer_listing_Active_And_Suspended[[#This Row],[CURRENT PAYMENT]], 0,Customer_listing_Active_And_Suspended[[#This Row],[Current Bill]]-Customer_listing_Active_And_Suspended[[#This Row],[CURRENT PAYMENT]])</f>
        <v>0</v>
      </c>
      <c r="Q1072" s="1" t="str" cm="1">
        <f t="array" ref="Q1072">_xlfn.SWITCH(TRUE,
H1072 = 0, "Suspended",
M1072 = 0, "Non Payment",
M1072 &gt; H1072, "Full Payment",
M1072 &lt; H1072, "Part Payment"
)</f>
        <v>Suspended</v>
      </c>
      <c r="R1072" s="1" t="str">
        <f>_xlfn.IFNA(VLOOKUP(K1072,'ESR-DT Mapping'!A:E,5,0),"MD")</f>
        <v>Adetola Macaulay</v>
      </c>
    </row>
    <row r="1073" spans="1:18" x14ac:dyDescent="0.25">
      <c r="A1073">
        <v>100537132</v>
      </c>
      <c r="B1073" s="1" t="s">
        <v>5860</v>
      </c>
      <c r="C1073" s="1" t="s">
        <v>5861</v>
      </c>
      <c r="D1073" s="1" t="s">
        <v>97</v>
      </c>
      <c r="E1073" s="1" t="s">
        <v>14</v>
      </c>
      <c r="F1073" s="1" t="s">
        <v>9846</v>
      </c>
      <c r="G1073">
        <v>547</v>
      </c>
      <c r="H1073">
        <v>18369.900000000001</v>
      </c>
      <c r="I1073">
        <v>67912.91</v>
      </c>
      <c r="J1073" s="1" t="s">
        <v>98</v>
      </c>
      <c r="K1073">
        <v>1000260619</v>
      </c>
      <c r="L1073" s="1" t="s">
        <v>5862</v>
      </c>
      <c r="N1073" s="2">
        <v>45807</v>
      </c>
      <c r="O1073">
        <f t="shared" si="16"/>
        <v>0</v>
      </c>
      <c r="P1073">
        <f>IF(Customer_listing_Active_And_Suspended[[#This Row],[Current Bill]] &lt;= Customer_listing_Active_And_Suspended[[#This Row],[CURRENT PAYMENT]], 0,Customer_listing_Active_And_Suspended[[#This Row],[Current Bill]]-Customer_listing_Active_And_Suspended[[#This Row],[CURRENT PAYMENT]])</f>
        <v>18369.900000000001</v>
      </c>
      <c r="Q1073" s="1" t="str" cm="1">
        <f t="array" ref="Q1073">_xlfn.SWITCH(TRUE,
H1073 = 0, "Suspended",
M1073 = 0, "Non Payment",
M1073 &gt; H1073, "Full Payment",
M1073 &lt; H1073, "Part Payment"
)</f>
        <v>Non Payment</v>
      </c>
      <c r="R1073" s="1" t="str">
        <f>_xlfn.IFNA(VLOOKUP(K1073,'ESR-DT Mapping'!A:E,5,0),"MD")</f>
        <v>Adetola Macaulay</v>
      </c>
    </row>
    <row r="1074" spans="1:18" x14ac:dyDescent="0.25">
      <c r="A1074">
        <v>100538212</v>
      </c>
      <c r="B1074" s="1" t="s">
        <v>9147</v>
      </c>
      <c r="C1074" s="1" t="s">
        <v>9148</v>
      </c>
      <c r="D1074" s="1" t="s">
        <v>97</v>
      </c>
      <c r="E1074" s="1" t="s">
        <v>14</v>
      </c>
      <c r="F1074" s="1" t="s">
        <v>9846</v>
      </c>
      <c r="G1074">
        <v>547</v>
      </c>
      <c r="H1074">
        <v>18369.900000000001</v>
      </c>
      <c r="I1074">
        <v>327005.82</v>
      </c>
      <c r="J1074" s="1" t="s">
        <v>98</v>
      </c>
      <c r="K1074">
        <v>1001600488</v>
      </c>
      <c r="L1074" s="1" t="s">
        <v>3687</v>
      </c>
      <c r="M1074">
        <v>25000</v>
      </c>
      <c r="N1074" s="2">
        <v>45831</v>
      </c>
      <c r="O1074">
        <f t="shared" si="16"/>
        <v>6630.0999999999985</v>
      </c>
      <c r="P1074">
        <f>IF(Customer_listing_Active_And_Suspended[[#This Row],[Current Bill]] &lt;= Customer_listing_Active_And_Suspended[[#This Row],[CURRENT PAYMENT]], 0,Customer_listing_Active_And_Suspended[[#This Row],[Current Bill]]-Customer_listing_Active_And_Suspended[[#This Row],[CURRENT PAYMENT]])</f>
        <v>0</v>
      </c>
      <c r="Q1074" s="1" t="str" cm="1">
        <f t="array" ref="Q1074">_xlfn.SWITCH(TRUE,
H1074 = 0, "Suspended",
M1074 = 0, "Non Payment",
M1074 &gt; H1074, "Full Payment",
M1074 &lt; H1074, "Part Payment"
)</f>
        <v>Full Payment</v>
      </c>
      <c r="R1074" s="1" t="str">
        <f>_xlfn.IFNA(VLOOKUP(K1074,'ESR-DT Mapping'!A:E,5,0),"MD")</f>
        <v>Titilope Enitan Emmanuel</v>
      </c>
    </row>
    <row r="1075" spans="1:18" x14ac:dyDescent="0.25">
      <c r="A1075">
        <v>101499808</v>
      </c>
      <c r="B1075" s="1" t="s">
        <v>3755</v>
      </c>
      <c r="C1075" s="1" t="s">
        <v>3756</v>
      </c>
      <c r="D1075" s="1" t="s">
        <v>97</v>
      </c>
      <c r="E1075" s="1" t="s">
        <v>14</v>
      </c>
      <c r="F1075" s="1" t="s">
        <v>9846</v>
      </c>
      <c r="G1075">
        <v>547</v>
      </c>
      <c r="H1075">
        <v>18369.900000000001</v>
      </c>
      <c r="I1075">
        <v>101242.17</v>
      </c>
      <c r="J1075" s="1" t="s">
        <v>98</v>
      </c>
      <c r="K1075">
        <v>1001600488</v>
      </c>
      <c r="L1075" s="1" t="s">
        <v>3687</v>
      </c>
      <c r="M1075">
        <v>20000</v>
      </c>
      <c r="N1075" s="2">
        <v>45832</v>
      </c>
      <c r="O1075">
        <f t="shared" si="16"/>
        <v>1630.0999999999985</v>
      </c>
      <c r="P1075">
        <f>IF(Customer_listing_Active_And_Suspended[[#This Row],[Current Bill]] &lt;= Customer_listing_Active_And_Suspended[[#This Row],[CURRENT PAYMENT]], 0,Customer_listing_Active_And_Suspended[[#This Row],[Current Bill]]-Customer_listing_Active_And_Suspended[[#This Row],[CURRENT PAYMENT]])</f>
        <v>0</v>
      </c>
      <c r="Q1075" s="1" t="str" cm="1">
        <f t="array" ref="Q1075">_xlfn.SWITCH(TRUE,
H1075 = 0, "Suspended",
M1075 = 0, "Non Payment",
M1075 &gt; H1075, "Full Payment",
M1075 &lt; H1075, "Part Payment"
)</f>
        <v>Full Payment</v>
      </c>
      <c r="R1075" s="1" t="str">
        <f>_xlfn.IFNA(VLOOKUP(K1075,'ESR-DT Mapping'!A:E,5,0),"MD")</f>
        <v>Titilope Enitan Emmanuel</v>
      </c>
    </row>
    <row r="1076" spans="1:18" x14ac:dyDescent="0.25">
      <c r="A1076">
        <v>100536539</v>
      </c>
      <c r="B1076" s="1" t="s">
        <v>8934</v>
      </c>
      <c r="C1076" s="1" t="s">
        <v>8935</v>
      </c>
      <c r="D1076" s="1" t="s">
        <v>97</v>
      </c>
      <c r="E1076" s="1" t="s">
        <v>14</v>
      </c>
      <c r="F1076" s="1" t="s">
        <v>9846</v>
      </c>
      <c r="G1076">
        <v>547</v>
      </c>
      <c r="H1076">
        <v>18369.900000000001</v>
      </c>
      <c r="I1076">
        <v>398034.14</v>
      </c>
      <c r="J1076" s="1" t="s">
        <v>98</v>
      </c>
      <c r="K1076">
        <v>1001600488</v>
      </c>
      <c r="L1076" s="1" t="s">
        <v>3687</v>
      </c>
      <c r="M1076">
        <v>17500</v>
      </c>
      <c r="N1076" s="2">
        <v>45831</v>
      </c>
      <c r="O1076">
        <f t="shared" si="16"/>
        <v>0</v>
      </c>
      <c r="P1076">
        <f>IF(Customer_listing_Active_And_Suspended[[#This Row],[Current Bill]] &lt;= Customer_listing_Active_And_Suspended[[#This Row],[CURRENT PAYMENT]], 0,Customer_listing_Active_And_Suspended[[#This Row],[Current Bill]]-Customer_listing_Active_And_Suspended[[#This Row],[CURRENT PAYMENT]])</f>
        <v>869.90000000000146</v>
      </c>
      <c r="Q1076" s="1" t="str" cm="1">
        <f t="array" ref="Q1076">_xlfn.SWITCH(TRUE,
H1076 = 0, "Suspended",
M1076 = 0, "Non Payment",
M1076 &gt; H1076, "Full Payment",
M1076 &lt; H1076, "Part Payment"
)</f>
        <v>Part Payment</v>
      </c>
      <c r="R1076" s="1" t="str">
        <f>_xlfn.IFNA(VLOOKUP(K1076,'ESR-DT Mapping'!A:E,5,0),"MD")</f>
        <v>Titilope Enitan Emmanuel</v>
      </c>
    </row>
    <row r="1077" spans="1:18" x14ac:dyDescent="0.25">
      <c r="A1077">
        <v>101647459</v>
      </c>
      <c r="B1077" s="1" t="s">
        <v>3739</v>
      </c>
      <c r="C1077" s="1" t="s">
        <v>3740</v>
      </c>
      <c r="D1077" s="1" t="s">
        <v>97</v>
      </c>
      <c r="E1077" s="1" t="s">
        <v>34</v>
      </c>
      <c r="F1077" s="1" t="s">
        <v>9846</v>
      </c>
      <c r="G1077">
        <v>0</v>
      </c>
      <c r="H1077">
        <v>0</v>
      </c>
      <c r="I1077">
        <v>41161.53</v>
      </c>
      <c r="J1077" s="1" t="s">
        <v>98</v>
      </c>
      <c r="K1077">
        <v>1001600488</v>
      </c>
      <c r="L1077" s="1" t="s">
        <v>3687</v>
      </c>
      <c r="N1077" s="2"/>
      <c r="O1077">
        <f t="shared" si="16"/>
        <v>0</v>
      </c>
      <c r="P1077">
        <f>IF(Customer_listing_Active_And_Suspended[[#This Row],[Current Bill]] &lt;= Customer_listing_Active_And_Suspended[[#This Row],[CURRENT PAYMENT]], 0,Customer_listing_Active_And_Suspended[[#This Row],[Current Bill]]-Customer_listing_Active_And_Suspended[[#This Row],[CURRENT PAYMENT]])</f>
        <v>0</v>
      </c>
      <c r="Q1077" s="1" t="str" cm="1">
        <f t="array" ref="Q1077">_xlfn.SWITCH(TRUE,
H1077 = 0, "Suspended",
M1077 = 0, "Non Payment",
M1077 &gt; H1077, "Full Payment",
M1077 &lt; H1077, "Part Payment"
)</f>
        <v>Suspended</v>
      </c>
      <c r="R1077" s="1" t="str">
        <f>_xlfn.IFNA(VLOOKUP(K1077,'ESR-DT Mapping'!A:E,5,0),"MD")</f>
        <v>Titilope Enitan Emmanuel</v>
      </c>
    </row>
    <row r="1078" spans="1:18" x14ac:dyDescent="0.25">
      <c r="A1078">
        <v>101647556</v>
      </c>
      <c r="B1078" s="1" t="s">
        <v>3739</v>
      </c>
      <c r="C1078" s="1" t="s">
        <v>3740</v>
      </c>
      <c r="D1078" s="1" t="s">
        <v>97</v>
      </c>
      <c r="E1078" s="1" t="s">
        <v>34</v>
      </c>
      <c r="F1078" s="1" t="s">
        <v>9846</v>
      </c>
      <c r="G1078">
        <v>0</v>
      </c>
      <c r="H1078">
        <v>0</v>
      </c>
      <c r="I1078">
        <v>33743.82</v>
      </c>
      <c r="J1078" s="1" t="s">
        <v>98</v>
      </c>
      <c r="K1078">
        <v>1001600488</v>
      </c>
      <c r="L1078" s="1" t="s">
        <v>3687</v>
      </c>
      <c r="N1078" s="2"/>
      <c r="O1078">
        <f t="shared" si="16"/>
        <v>0</v>
      </c>
      <c r="P1078">
        <f>IF(Customer_listing_Active_And_Suspended[[#This Row],[Current Bill]] &lt;= Customer_listing_Active_And_Suspended[[#This Row],[CURRENT PAYMENT]], 0,Customer_listing_Active_And_Suspended[[#This Row],[Current Bill]]-Customer_listing_Active_And_Suspended[[#This Row],[CURRENT PAYMENT]])</f>
        <v>0</v>
      </c>
      <c r="Q1078" s="1" t="str" cm="1">
        <f t="array" ref="Q1078">_xlfn.SWITCH(TRUE,
H1078 = 0, "Suspended",
M1078 = 0, "Non Payment",
M1078 &gt; H1078, "Full Payment",
M1078 &lt; H1078, "Part Payment"
)</f>
        <v>Suspended</v>
      </c>
      <c r="R1078" s="1" t="str">
        <f>_xlfn.IFNA(VLOOKUP(K1078,'ESR-DT Mapping'!A:E,5,0),"MD")</f>
        <v>Titilope Enitan Emmanuel</v>
      </c>
    </row>
    <row r="1079" spans="1:18" x14ac:dyDescent="0.25">
      <c r="A1079">
        <v>101646712</v>
      </c>
      <c r="B1079" s="1" t="s">
        <v>3739</v>
      </c>
      <c r="C1079" s="1" t="s">
        <v>3740</v>
      </c>
      <c r="D1079" s="1" t="s">
        <v>97</v>
      </c>
      <c r="E1079" s="1" t="s">
        <v>34</v>
      </c>
      <c r="F1079" s="1" t="s">
        <v>9846</v>
      </c>
      <c r="G1079">
        <v>0</v>
      </c>
      <c r="H1079">
        <v>0</v>
      </c>
      <c r="I1079">
        <v>33743.82</v>
      </c>
      <c r="J1079" s="1" t="s">
        <v>98</v>
      </c>
      <c r="K1079">
        <v>1001600488</v>
      </c>
      <c r="L1079" s="1" t="s">
        <v>3687</v>
      </c>
      <c r="N1079" s="2"/>
      <c r="O1079">
        <f t="shared" si="16"/>
        <v>0</v>
      </c>
      <c r="P1079">
        <f>IF(Customer_listing_Active_And_Suspended[[#This Row],[Current Bill]] &lt;= Customer_listing_Active_And_Suspended[[#This Row],[CURRENT PAYMENT]], 0,Customer_listing_Active_And_Suspended[[#This Row],[Current Bill]]-Customer_listing_Active_And_Suspended[[#This Row],[CURRENT PAYMENT]])</f>
        <v>0</v>
      </c>
      <c r="Q1079" s="1" t="str" cm="1">
        <f t="array" ref="Q1079">_xlfn.SWITCH(TRUE,
H1079 = 0, "Suspended",
M1079 = 0, "Non Payment",
M1079 &gt; H1079, "Full Payment",
M1079 &lt; H1079, "Part Payment"
)</f>
        <v>Suspended</v>
      </c>
      <c r="R1079" s="1" t="str">
        <f>_xlfn.IFNA(VLOOKUP(K1079,'ESR-DT Mapping'!A:E,5,0),"MD")</f>
        <v>Titilope Enitan Emmanuel</v>
      </c>
    </row>
    <row r="1080" spans="1:18" x14ac:dyDescent="0.25">
      <c r="A1080">
        <v>100538029</v>
      </c>
      <c r="B1080" s="1" t="s">
        <v>3739</v>
      </c>
      <c r="C1080" s="1" t="s">
        <v>3757</v>
      </c>
      <c r="D1080" s="1" t="s">
        <v>97</v>
      </c>
      <c r="E1080" s="1" t="s">
        <v>14</v>
      </c>
      <c r="F1080" s="1" t="s">
        <v>9846</v>
      </c>
      <c r="G1080">
        <v>547</v>
      </c>
      <c r="H1080">
        <v>18369.900000000001</v>
      </c>
      <c r="I1080">
        <v>344882.45</v>
      </c>
      <c r="J1080" s="1" t="s">
        <v>98</v>
      </c>
      <c r="K1080">
        <v>1001600488</v>
      </c>
      <c r="L1080" s="1" t="s">
        <v>3687</v>
      </c>
      <c r="N1080" s="2">
        <v>45736</v>
      </c>
      <c r="O1080">
        <f t="shared" si="16"/>
        <v>0</v>
      </c>
      <c r="P1080">
        <f>IF(Customer_listing_Active_And_Suspended[[#This Row],[Current Bill]] &lt;= Customer_listing_Active_And_Suspended[[#This Row],[CURRENT PAYMENT]], 0,Customer_listing_Active_And_Suspended[[#This Row],[Current Bill]]-Customer_listing_Active_And_Suspended[[#This Row],[CURRENT PAYMENT]])</f>
        <v>18369.900000000001</v>
      </c>
      <c r="Q1080" s="1" t="str" cm="1">
        <f t="array" ref="Q1080">_xlfn.SWITCH(TRUE,
H1080 = 0, "Suspended",
M1080 = 0, "Non Payment",
M1080 &gt; H1080, "Full Payment",
M1080 &lt; H1080, "Part Payment"
)</f>
        <v>Non Payment</v>
      </c>
      <c r="R1080" s="1" t="str">
        <f>_xlfn.IFNA(VLOOKUP(K1080,'ESR-DT Mapping'!A:E,5,0),"MD")</f>
        <v>Titilope Enitan Emmanuel</v>
      </c>
    </row>
    <row r="1081" spans="1:18" x14ac:dyDescent="0.25">
      <c r="A1081">
        <v>101645054</v>
      </c>
      <c r="B1081" s="1" t="s">
        <v>3749</v>
      </c>
      <c r="C1081" s="1" t="s">
        <v>3750</v>
      </c>
      <c r="D1081" s="1" t="s">
        <v>97</v>
      </c>
      <c r="E1081" s="1" t="s">
        <v>34</v>
      </c>
      <c r="F1081" s="1" t="s">
        <v>9846</v>
      </c>
      <c r="G1081">
        <v>0</v>
      </c>
      <c r="H1081">
        <v>0</v>
      </c>
      <c r="I1081">
        <v>175255.9</v>
      </c>
      <c r="J1081" s="1" t="s">
        <v>98</v>
      </c>
      <c r="K1081">
        <v>1001600488</v>
      </c>
      <c r="L1081" s="1" t="s">
        <v>3687</v>
      </c>
      <c r="N1081" s="2"/>
      <c r="O1081">
        <f t="shared" si="16"/>
        <v>0</v>
      </c>
      <c r="P1081">
        <f>IF(Customer_listing_Active_And_Suspended[[#This Row],[Current Bill]] &lt;= Customer_listing_Active_And_Suspended[[#This Row],[CURRENT PAYMENT]], 0,Customer_listing_Active_And_Suspended[[#This Row],[Current Bill]]-Customer_listing_Active_And_Suspended[[#This Row],[CURRENT PAYMENT]])</f>
        <v>0</v>
      </c>
      <c r="Q1081" s="1" t="str" cm="1">
        <f t="array" ref="Q1081">_xlfn.SWITCH(TRUE,
H1081 = 0, "Suspended",
M1081 = 0, "Non Payment",
M1081 &gt; H1081, "Full Payment",
M1081 &lt; H1081, "Part Payment"
)</f>
        <v>Suspended</v>
      </c>
      <c r="R1081" s="1" t="str">
        <f>_xlfn.IFNA(VLOOKUP(K1081,'ESR-DT Mapping'!A:E,5,0),"MD")</f>
        <v>Titilope Enitan Emmanuel</v>
      </c>
    </row>
    <row r="1082" spans="1:18" x14ac:dyDescent="0.25">
      <c r="A1082">
        <v>101257601</v>
      </c>
      <c r="B1082" s="1" t="s">
        <v>3749</v>
      </c>
      <c r="C1082" s="1" t="s">
        <v>3750</v>
      </c>
      <c r="D1082" s="1" t="s">
        <v>97</v>
      </c>
      <c r="E1082" s="1" t="s">
        <v>14</v>
      </c>
      <c r="F1082" s="1" t="s">
        <v>9846</v>
      </c>
      <c r="G1082">
        <v>547</v>
      </c>
      <c r="H1082">
        <v>18369.900000000001</v>
      </c>
      <c r="I1082">
        <v>707398.32</v>
      </c>
      <c r="J1082" s="1" t="s">
        <v>98</v>
      </c>
      <c r="K1082">
        <v>1001600488</v>
      </c>
      <c r="L1082" s="1" t="s">
        <v>3687</v>
      </c>
      <c r="N1082" s="2">
        <v>45667</v>
      </c>
      <c r="O1082">
        <f t="shared" si="16"/>
        <v>0</v>
      </c>
      <c r="P1082">
        <f>IF(Customer_listing_Active_And_Suspended[[#This Row],[Current Bill]] &lt;= Customer_listing_Active_And_Suspended[[#This Row],[CURRENT PAYMENT]], 0,Customer_listing_Active_And_Suspended[[#This Row],[Current Bill]]-Customer_listing_Active_And_Suspended[[#This Row],[CURRENT PAYMENT]])</f>
        <v>18369.900000000001</v>
      </c>
      <c r="Q1082" s="1" t="str" cm="1">
        <f t="array" ref="Q1082">_xlfn.SWITCH(TRUE,
H1082 = 0, "Suspended",
M1082 = 0, "Non Payment",
M1082 &gt; H1082, "Full Payment",
M1082 &lt; H1082, "Part Payment"
)</f>
        <v>Non Payment</v>
      </c>
      <c r="R1082" s="1" t="str">
        <f>_xlfn.IFNA(VLOOKUP(K1082,'ESR-DT Mapping'!A:E,5,0),"MD")</f>
        <v>Titilope Enitan Emmanuel</v>
      </c>
    </row>
    <row r="1083" spans="1:18" x14ac:dyDescent="0.25">
      <c r="A1083">
        <v>102973087</v>
      </c>
      <c r="B1083" s="1" t="s">
        <v>3747</v>
      </c>
      <c r="C1083" s="1" t="s">
        <v>3748</v>
      </c>
      <c r="D1083" s="1" t="s">
        <v>97</v>
      </c>
      <c r="E1083" s="1" t="s">
        <v>14</v>
      </c>
      <c r="F1083" s="1" t="s">
        <v>9846</v>
      </c>
      <c r="G1083">
        <v>547</v>
      </c>
      <c r="H1083">
        <v>18369.900000000001</v>
      </c>
      <c r="I1083">
        <v>18369.900000000001</v>
      </c>
      <c r="J1083" s="1" t="s">
        <v>98</v>
      </c>
      <c r="K1083">
        <v>1001600488</v>
      </c>
      <c r="L1083" s="1" t="s">
        <v>3687</v>
      </c>
      <c r="N1083" s="2"/>
      <c r="O1083">
        <f t="shared" si="16"/>
        <v>0</v>
      </c>
      <c r="P1083">
        <f>IF(Customer_listing_Active_And_Suspended[[#This Row],[Current Bill]] &lt;= Customer_listing_Active_And_Suspended[[#This Row],[CURRENT PAYMENT]], 0,Customer_listing_Active_And_Suspended[[#This Row],[Current Bill]]-Customer_listing_Active_And_Suspended[[#This Row],[CURRENT PAYMENT]])</f>
        <v>18369.900000000001</v>
      </c>
      <c r="Q1083" s="1" t="str" cm="1">
        <f t="array" ref="Q1083">_xlfn.SWITCH(TRUE,
H1083 = 0, "Suspended",
M1083 = 0, "Non Payment",
M1083 &gt; H1083, "Full Payment",
M1083 &lt; H1083, "Part Payment"
)</f>
        <v>Non Payment</v>
      </c>
      <c r="R1083" s="1" t="str">
        <f>_xlfn.IFNA(VLOOKUP(K1083,'ESR-DT Mapping'!A:E,5,0),"MD")</f>
        <v>Titilope Enitan Emmanuel</v>
      </c>
    </row>
    <row r="1084" spans="1:18" x14ac:dyDescent="0.25">
      <c r="A1084">
        <v>101536711</v>
      </c>
      <c r="B1084" s="1" t="s">
        <v>3743</v>
      </c>
      <c r="C1084" s="1" t="s">
        <v>3744</v>
      </c>
      <c r="D1084" s="1" t="s">
        <v>97</v>
      </c>
      <c r="E1084" s="1" t="s">
        <v>14</v>
      </c>
      <c r="F1084" s="1" t="s">
        <v>9846</v>
      </c>
      <c r="G1084">
        <v>547</v>
      </c>
      <c r="H1084">
        <v>18369.900000000001</v>
      </c>
      <c r="I1084">
        <v>51316.25</v>
      </c>
      <c r="J1084" s="1" t="s">
        <v>98</v>
      </c>
      <c r="K1084">
        <v>1001600488</v>
      </c>
      <c r="L1084" s="1" t="s">
        <v>3687</v>
      </c>
      <c r="M1084">
        <v>10400</v>
      </c>
      <c r="N1084" s="2">
        <v>45831</v>
      </c>
      <c r="O1084">
        <f t="shared" si="16"/>
        <v>0</v>
      </c>
      <c r="P1084">
        <f>IF(Customer_listing_Active_And_Suspended[[#This Row],[Current Bill]] &lt;= Customer_listing_Active_And_Suspended[[#This Row],[CURRENT PAYMENT]], 0,Customer_listing_Active_And_Suspended[[#This Row],[Current Bill]]-Customer_listing_Active_And_Suspended[[#This Row],[CURRENT PAYMENT]])</f>
        <v>7969.9000000000015</v>
      </c>
      <c r="Q1084" s="1" t="str" cm="1">
        <f t="array" ref="Q1084">_xlfn.SWITCH(TRUE,
H1084 = 0, "Suspended",
M1084 = 0, "Non Payment",
M1084 &gt; H1084, "Full Payment",
M1084 &lt; H1084, "Part Payment"
)</f>
        <v>Part Payment</v>
      </c>
      <c r="R1084" s="1" t="str">
        <f>_xlfn.IFNA(VLOOKUP(K1084,'ESR-DT Mapping'!A:E,5,0),"MD")</f>
        <v>Titilope Enitan Emmanuel</v>
      </c>
    </row>
    <row r="1085" spans="1:18" x14ac:dyDescent="0.25">
      <c r="A1085">
        <v>100537032</v>
      </c>
      <c r="B1085" s="1" t="s">
        <v>3743</v>
      </c>
      <c r="C1085" s="1" t="s">
        <v>3744</v>
      </c>
      <c r="D1085" s="1" t="s">
        <v>97</v>
      </c>
      <c r="E1085" s="1" t="s">
        <v>14</v>
      </c>
      <c r="F1085" s="1" t="s">
        <v>9846</v>
      </c>
      <c r="G1085">
        <v>547</v>
      </c>
      <c r="H1085">
        <v>18369.900000000001</v>
      </c>
      <c r="I1085">
        <v>230796.4</v>
      </c>
      <c r="J1085" s="1" t="s">
        <v>98</v>
      </c>
      <c r="K1085">
        <v>1001600488</v>
      </c>
      <c r="L1085" s="1" t="s">
        <v>3687</v>
      </c>
      <c r="N1085" s="2">
        <v>45793</v>
      </c>
      <c r="O1085">
        <f t="shared" si="16"/>
        <v>0</v>
      </c>
      <c r="P1085">
        <f>IF(Customer_listing_Active_And_Suspended[[#This Row],[Current Bill]] &lt;= Customer_listing_Active_And_Suspended[[#This Row],[CURRENT PAYMENT]], 0,Customer_listing_Active_And_Suspended[[#This Row],[Current Bill]]-Customer_listing_Active_And_Suspended[[#This Row],[CURRENT PAYMENT]])</f>
        <v>18369.900000000001</v>
      </c>
      <c r="Q1085" s="1" t="str" cm="1">
        <f t="array" ref="Q1085">_xlfn.SWITCH(TRUE,
H1085 = 0, "Suspended",
M1085 = 0, "Non Payment",
M1085 &gt; H1085, "Full Payment",
M1085 &lt; H1085, "Part Payment"
)</f>
        <v>Non Payment</v>
      </c>
      <c r="R1085" s="1" t="str">
        <f>_xlfn.IFNA(VLOOKUP(K1085,'ESR-DT Mapping'!A:E,5,0),"MD")</f>
        <v>Titilope Enitan Emmanuel</v>
      </c>
    </row>
    <row r="1086" spans="1:18" x14ac:dyDescent="0.25">
      <c r="A1086">
        <v>101645051</v>
      </c>
      <c r="B1086" s="1" t="s">
        <v>3753</v>
      </c>
      <c r="C1086" s="1" t="s">
        <v>8969</v>
      </c>
      <c r="D1086" s="1" t="s">
        <v>97</v>
      </c>
      <c r="E1086" s="1" t="s">
        <v>34</v>
      </c>
      <c r="F1086" s="1" t="s">
        <v>9846</v>
      </c>
      <c r="G1086">
        <v>0</v>
      </c>
      <c r="H1086">
        <v>0</v>
      </c>
      <c r="I1086">
        <v>77013.36</v>
      </c>
      <c r="J1086" s="1" t="s">
        <v>98</v>
      </c>
      <c r="K1086">
        <v>1001600488</v>
      </c>
      <c r="L1086" s="1" t="s">
        <v>3687</v>
      </c>
      <c r="N1086" s="2"/>
      <c r="O1086">
        <f t="shared" si="16"/>
        <v>0</v>
      </c>
      <c r="P1086">
        <f>IF(Customer_listing_Active_And_Suspended[[#This Row],[Current Bill]] &lt;= Customer_listing_Active_And_Suspended[[#This Row],[CURRENT PAYMENT]], 0,Customer_listing_Active_And_Suspended[[#This Row],[Current Bill]]-Customer_listing_Active_And_Suspended[[#This Row],[CURRENT PAYMENT]])</f>
        <v>0</v>
      </c>
      <c r="Q1086" s="1" t="str" cm="1">
        <f t="array" ref="Q1086">_xlfn.SWITCH(TRUE,
H1086 = 0, "Suspended",
M1086 = 0, "Non Payment",
M1086 &gt; H1086, "Full Payment",
M1086 &lt; H1086, "Part Payment"
)</f>
        <v>Suspended</v>
      </c>
      <c r="R1086" s="1" t="str">
        <f>_xlfn.IFNA(VLOOKUP(K1086,'ESR-DT Mapping'!A:E,5,0),"MD")</f>
        <v>Titilope Enitan Emmanuel</v>
      </c>
    </row>
    <row r="1087" spans="1:18" x14ac:dyDescent="0.25">
      <c r="A1087">
        <v>100537160</v>
      </c>
      <c r="B1087" s="1" t="s">
        <v>3753</v>
      </c>
      <c r="C1087" s="1" t="s">
        <v>3754</v>
      </c>
      <c r="D1087" s="1" t="s">
        <v>97</v>
      </c>
      <c r="E1087" s="1" t="s">
        <v>14</v>
      </c>
      <c r="F1087" s="1" t="s">
        <v>9846</v>
      </c>
      <c r="G1087">
        <v>547</v>
      </c>
      <c r="H1087">
        <v>18369.900000000001</v>
      </c>
      <c r="I1087">
        <v>1124454.47</v>
      </c>
      <c r="J1087" s="1" t="s">
        <v>98</v>
      </c>
      <c r="K1087">
        <v>1001600488</v>
      </c>
      <c r="L1087" s="1" t="s">
        <v>3687</v>
      </c>
      <c r="M1087">
        <v>13000</v>
      </c>
      <c r="N1087" s="2">
        <v>45831</v>
      </c>
      <c r="O1087">
        <f t="shared" si="16"/>
        <v>0</v>
      </c>
      <c r="P1087">
        <f>IF(Customer_listing_Active_And_Suspended[[#This Row],[Current Bill]] &lt;= Customer_listing_Active_And_Suspended[[#This Row],[CURRENT PAYMENT]], 0,Customer_listing_Active_And_Suspended[[#This Row],[Current Bill]]-Customer_listing_Active_And_Suspended[[#This Row],[CURRENT PAYMENT]])</f>
        <v>5369.9000000000015</v>
      </c>
      <c r="Q1087" s="1" t="str" cm="1">
        <f t="array" ref="Q1087">_xlfn.SWITCH(TRUE,
H1087 = 0, "Suspended",
M1087 = 0, "Non Payment",
M1087 &gt; H1087, "Full Payment",
M1087 &lt; H1087, "Part Payment"
)</f>
        <v>Part Payment</v>
      </c>
      <c r="R1087" s="1" t="str">
        <f>_xlfn.IFNA(VLOOKUP(K1087,'ESR-DT Mapping'!A:E,5,0),"MD")</f>
        <v>Titilope Enitan Emmanuel</v>
      </c>
    </row>
    <row r="1088" spans="1:18" x14ac:dyDescent="0.25">
      <c r="A1088">
        <v>100536206</v>
      </c>
      <c r="B1088" s="1" t="s">
        <v>3762</v>
      </c>
      <c r="C1088" s="1" t="s">
        <v>3763</v>
      </c>
      <c r="D1088" s="1" t="s">
        <v>97</v>
      </c>
      <c r="E1088" s="1" t="s">
        <v>34</v>
      </c>
      <c r="F1088" s="1" t="s">
        <v>9846</v>
      </c>
      <c r="G1088">
        <v>0</v>
      </c>
      <c r="H1088">
        <v>0</v>
      </c>
      <c r="I1088">
        <v>302308.76</v>
      </c>
      <c r="J1088" s="1" t="s">
        <v>98</v>
      </c>
      <c r="K1088">
        <v>1001600488</v>
      </c>
      <c r="L1088" s="1" t="s">
        <v>3687</v>
      </c>
      <c r="N1088" s="2"/>
      <c r="O1088">
        <f t="shared" si="16"/>
        <v>0</v>
      </c>
      <c r="P1088">
        <f>IF(Customer_listing_Active_And_Suspended[[#This Row],[Current Bill]] &lt;= Customer_listing_Active_And_Suspended[[#This Row],[CURRENT PAYMENT]], 0,Customer_listing_Active_And_Suspended[[#This Row],[Current Bill]]-Customer_listing_Active_And_Suspended[[#This Row],[CURRENT PAYMENT]])</f>
        <v>0</v>
      </c>
      <c r="Q1088" s="1" t="str" cm="1">
        <f t="array" ref="Q1088">_xlfn.SWITCH(TRUE,
H1088 = 0, "Suspended",
M1088 = 0, "Non Payment",
M1088 &gt; H1088, "Full Payment",
M1088 &lt; H1088, "Part Payment"
)</f>
        <v>Suspended</v>
      </c>
      <c r="R1088" s="1" t="str">
        <f>_xlfn.IFNA(VLOOKUP(K1088,'ESR-DT Mapping'!A:E,5,0),"MD")</f>
        <v>Titilope Enitan Emmanuel</v>
      </c>
    </row>
    <row r="1089" spans="1:18" x14ac:dyDescent="0.25">
      <c r="A1089">
        <v>100537534</v>
      </c>
      <c r="B1089" s="1" t="s">
        <v>3760</v>
      </c>
      <c r="C1089" s="1" t="s">
        <v>3761</v>
      </c>
      <c r="D1089" s="1" t="s">
        <v>97</v>
      </c>
      <c r="E1089" s="1" t="s">
        <v>14</v>
      </c>
      <c r="F1089" s="1" t="s">
        <v>9846</v>
      </c>
      <c r="G1089">
        <v>547</v>
      </c>
      <c r="H1089">
        <v>18369.900000000001</v>
      </c>
      <c r="I1089">
        <v>56288.69</v>
      </c>
      <c r="J1089" s="1" t="s">
        <v>98</v>
      </c>
      <c r="K1089">
        <v>1001600488</v>
      </c>
      <c r="L1089" s="1" t="s">
        <v>3687</v>
      </c>
      <c r="N1089" s="2">
        <v>45799</v>
      </c>
      <c r="O1089">
        <f t="shared" si="16"/>
        <v>0</v>
      </c>
      <c r="P1089">
        <f>IF(Customer_listing_Active_And_Suspended[[#This Row],[Current Bill]] &lt;= Customer_listing_Active_And_Suspended[[#This Row],[CURRENT PAYMENT]], 0,Customer_listing_Active_And_Suspended[[#This Row],[Current Bill]]-Customer_listing_Active_And_Suspended[[#This Row],[CURRENT PAYMENT]])</f>
        <v>18369.900000000001</v>
      </c>
      <c r="Q1089" s="1" t="str" cm="1">
        <f t="array" ref="Q1089">_xlfn.SWITCH(TRUE,
H1089 = 0, "Suspended",
M1089 = 0, "Non Payment",
M1089 &gt; H1089, "Full Payment",
M1089 &lt; H1089, "Part Payment"
)</f>
        <v>Non Payment</v>
      </c>
      <c r="R1089" s="1" t="str">
        <f>_xlfn.IFNA(VLOOKUP(K1089,'ESR-DT Mapping'!A:E,5,0),"MD")</f>
        <v>Titilope Enitan Emmanuel</v>
      </c>
    </row>
    <row r="1090" spans="1:18" x14ac:dyDescent="0.25">
      <c r="A1090">
        <v>101645052</v>
      </c>
      <c r="B1090" s="1" t="s">
        <v>3758</v>
      </c>
      <c r="C1090" s="1" t="s">
        <v>3759</v>
      </c>
      <c r="D1090" s="1" t="s">
        <v>97</v>
      </c>
      <c r="E1090" s="1" t="s">
        <v>34</v>
      </c>
      <c r="F1090" s="1" t="s">
        <v>9846</v>
      </c>
      <c r="G1090">
        <v>0</v>
      </c>
      <c r="H1090">
        <v>0</v>
      </c>
      <c r="I1090">
        <v>85301.91</v>
      </c>
      <c r="J1090" s="1" t="s">
        <v>98</v>
      </c>
      <c r="K1090">
        <v>1001600488</v>
      </c>
      <c r="L1090" s="1" t="s">
        <v>3687</v>
      </c>
      <c r="N1090" s="2"/>
      <c r="O1090">
        <f t="shared" ref="O1090:O1153" si="17">IF(M1090 &gt; H1090, M1090 - H1090, 0)</f>
        <v>0</v>
      </c>
      <c r="P1090">
        <f>IF(Customer_listing_Active_And_Suspended[[#This Row],[Current Bill]] &lt;= Customer_listing_Active_And_Suspended[[#This Row],[CURRENT PAYMENT]], 0,Customer_listing_Active_And_Suspended[[#This Row],[Current Bill]]-Customer_listing_Active_And_Suspended[[#This Row],[CURRENT PAYMENT]])</f>
        <v>0</v>
      </c>
      <c r="Q1090" s="1" t="str" cm="1">
        <f t="array" ref="Q1090">_xlfn.SWITCH(TRUE,
H1090 = 0, "Suspended",
M1090 = 0, "Non Payment",
M1090 &gt; H1090, "Full Payment",
M1090 &lt; H1090, "Part Payment"
)</f>
        <v>Suspended</v>
      </c>
      <c r="R1090" s="1" t="str">
        <f>_xlfn.IFNA(VLOOKUP(K1090,'ESR-DT Mapping'!A:E,5,0),"MD")</f>
        <v>Titilope Enitan Emmanuel</v>
      </c>
    </row>
    <row r="1091" spans="1:18" x14ac:dyDescent="0.25">
      <c r="A1091">
        <v>100537509</v>
      </c>
      <c r="B1091" s="1" t="s">
        <v>3758</v>
      </c>
      <c r="C1091" s="1" t="s">
        <v>3759</v>
      </c>
      <c r="D1091" s="1" t="s">
        <v>97</v>
      </c>
      <c r="E1091" s="1" t="s">
        <v>14</v>
      </c>
      <c r="F1091" s="1" t="s">
        <v>9846</v>
      </c>
      <c r="G1091">
        <v>547</v>
      </c>
      <c r="H1091">
        <v>18369.900000000001</v>
      </c>
      <c r="I1091">
        <v>154887.19</v>
      </c>
      <c r="J1091" s="1" t="s">
        <v>98</v>
      </c>
      <c r="K1091">
        <v>1001600488</v>
      </c>
      <c r="L1091" s="1" t="s">
        <v>3687</v>
      </c>
      <c r="M1091">
        <v>37000</v>
      </c>
      <c r="N1091" s="2">
        <v>45819</v>
      </c>
      <c r="O1091">
        <f t="shared" si="17"/>
        <v>18630.099999999999</v>
      </c>
      <c r="P1091">
        <f>IF(Customer_listing_Active_And_Suspended[[#This Row],[Current Bill]] &lt;= Customer_listing_Active_And_Suspended[[#This Row],[CURRENT PAYMENT]], 0,Customer_listing_Active_And_Suspended[[#This Row],[Current Bill]]-Customer_listing_Active_And_Suspended[[#This Row],[CURRENT PAYMENT]])</f>
        <v>0</v>
      </c>
      <c r="Q1091" s="1" t="str" cm="1">
        <f t="array" ref="Q1091">_xlfn.SWITCH(TRUE,
H1091 = 0, "Suspended",
M1091 = 0, "Non Payment",
M1091 &gt; H1091, "Full Payment",
M1091 &lt; H1091, "Part Payment"
)</f>
        <v>Full Payment</v>
      </c>
      <c r="R1091" s="1" t="str">
        <f>_xlfn.IFNA(VLOOKUP(K1091,'ESR-DT Mapping'!A:E,5,0),"MD")</f>
        <v>Titilope Enitan Emmanuel</v>
      </c>
    </row>
    <row r="1092" spans="1:18" x14ac:dyDescent="0.25">
      <c r="A1092">
        <v>101645442</v>
      </c>
      <c r="B1092" s="1" t="s">
        <v>3741</v>
      </c>
      <c r="C1092" s="1" t="s">
        <v>3742</v>
      </c>
      <c r="D1092" s="1" t="s">
        <v>97</v>
      </c>
      <c r="E1092" s="1" t="s">
        <v>34</v>
      </c>
      <c r="F1092" s="1" t="s">
        <v>9846</v>
      </c>
      <c r="G1092">
        <v>0</v>
      </c>
      <c r="H1092">
        <v>0</v>
      </c>
      <c r="I1092">
        <v>38038.449999999997</v>
      </c>
      <c r="J1092" s="1" t="s">
        <v>98</v>
      </c>
      <c r="K1092">
        <v>1001600488</v>
      </c>
      <c r="L1092" s="1" t="s">
        <v>3687</v>
      </c>
      <c r="N1092" s="2"/>
      <c r="O1092">
        <f t="shared" si="17"/>
        <v>0</v>
      </c>
      <c r="P1092">
        <f>IF(Customer_listing_Active_And_Suspended[[#This Row],[Current Bill]] &lt;= Customer_listing_Active_And_Suspended[[#This Row],[CURRENT PAYMENT]], 0,Customer_listing_Active_And_Suspended[[#This Row],[Current Bill]]-Customer_listing_Active_And_Suspended[[#This Row],[CURRENT PAYMENT]])</f>
        <v>0</v>
      </c>
      <c r="Q1092" s="1" t="str" cm="1">
        <f t="array" ref="Q1092">_xlfn.SWITCH(TRUE,
H1092 = 0, "Suspended",
M1092 = 0, "Non Payment",
M1092 &gt; H1092, "Full Payment",
M1092 &lt; H1092, "Part Payment"
)</f>
        <v>Suspended</v>
      </c>
      <c r="R1092" s="1" t="str">
        <f>_xlfn.IFNA(VLOOKUP(K1092,'ESR-DT Mapping'!A:E,5,0),"MD")</f>
        <v>Titilope Enitan Emmanuel</v>
      </c>
    </row>
    <row r="1093" spans="1:18" x14ac:dyDescent="0.25">
      <c r="A1093">
        <v>101645445</v>
      </c>
      <c r="B1093" s="1" t="s">
        <v>3751</v>
      </c>
      <c r="C1093" s="1" t="s">
        <v>3752</v>
      </c>
      <c r="D1093" s="1" t="s">
        <v>97</v>
      </c>
      <c r="E1093" s="1" t="s">
        <v>34</v>
      </c>
      <c r="F1093" s="1" t="s">
        <v>9846</v>
      </c>
      <c r="G1093">
        <v>0</v>
      </c>
      <c r="H1093">
        <v>0</v>
      </c>
      <c r="I1093">
        <v>38038.449999999997</v>
      </c>
      <c r="J1093" s="1" t="s">
        <v>98</v>
      </c>
      <c r="K1093">
        <v>1001600488</v>
      </c>
      <c r="L1093" s="1" t="s">
        <v>3687</v>
      </c>
      <c r="N1093" s="2"/>
      <c r="O1093">
        <f t="shared" si="17"/>
        <v>0</v>
      </c>
      <c r="P1093">
        <f>IF(Customer_listing_Active_And_Suspended[[#This Row],[Current Bill]] &lt;= Customer_listing_Active_And_Suspended[[#This Row],[CURRENT PAYMENT]], 0,Customer_listing_Active_And_Suspended[[#This Row],[Current Bill]]-Customer_listing_Active_And_Suspended[[#This Row],[CURRENT PAYMENT]])</f>
        <v>0</v>
      </c>
      <c r="Q1093" s="1" t="str" cm="1">
        <f t="array" ref="Q1093">_xlfn.SWITCH(TRUE,
H1093 = 0, "Suspended",
M1093 = 0, "Non Payment",
M1093 &gt; H1093, "Full Payment",
M1093 &lt; H1093, "Part Payment"
)</f>
        <v>Suspended</v>
      </c>
      <c r="R1093" s="1" t="str">
        <f>_xlfn.IFNA(VLOOKUP(K1093,'ESR-DT Mapping'!A:E,5,0),"MD")</f>
        <v>Titilope Enitan Emmanuel</v>
      </c>
    </row>
    <row r="1094" spans="1:18" x14ac:dyDescent="0.25">
      <c r="A1094">
        <v>101677727</v>
      </c>
      <c r="B1094" s="1" t="s">
        <v>3685</v>
      </c>
      <c r="C1094" s="1" t="s">
        <v>3686</v>
      </c>
      <c r="D1094" s="1" t="s">
        <v>97</v>
      </c>
      <c r="E1094" s="1" t="s">
        <v>34</v>
      </c>
      <c r="F1094" s="1" t="s">
        <v>9846</v>
      </c>
      <c r="G1094">
        <v>0</v>
      </c>
      <c r="H1094">
        <v>0</v>
      </c>
      <c r="I1094">
        <v>7122.84</v>
      </c>
      <c r="J1094" s="1" t="s">
        <v>98</v>
      </c>
      <c r="K1094">
        <v>1001600488</v>
      </c>
      <c r="L1094" s="1" t="s">
        <v>3687</v>
      </c>
      <c r="N1094" s="2"/>
      <c r="O1094">
        <f t="shared" si="17"/>
        <v>0</v>
      </c>
      <c r="P1094">
        <f>IF(Customer_listing_Active_And_Suspended[[#This Row],[Current Bill]] &lt;= Customer_listing_Active_And_Suspended[[#This Row],[CURRENT PAYMENT]], 0,Customer_listing_Active_And_Suspended[[#This Row],[Current Bill]]-Customer_listing_Active_And_Suspended[[#This Row],[CURRENT PAYMENT]])</f>
        <v>0</v>
      </c>
      <c r="Q1094" s="1" t="str" cm="1">
        <f t="array" ref="Q1094">_xlfn.SWITCH(TRUE,
H1094 = 0, "Suspended",
M1094 = 0, "Non Payment",
M1094 &gt; H1094, "Full Payment",
M1094 &lt; H1094, "Part Payment"
)</f>
        <v>Suspended</v>
      </c>
      <c r="R1094" s="1" t="str">
        <f>_xlfn.IFNA(VLOOKUP(K1094,'ESR-DT Mapping'!A:E,5,0),"MD")</f>
        <v>Titilope Enitan Emmanuel</v>
      </c>
    </row>
    <row r="1095" spans="1:18" x14ac:dyDescent="0.25">
      <c r="A1095">
        <v>101677940</v>
      </c>
      <c r="B1095" s="1" t="s">
        <v>3685</v>
      </c>
      <c r="C1095" s="1" t="s">
        <v>3686</v>
      </c>
      <c r="D1095" s="1" t="s">
        <v>97</v>
      </c>
      <c r="E1095" s="1" t="s">
        <v>34</v>
      </c>
      <c r="F1095" s="1" t="s">
        <v>9846</v>
      </c>
      <c r="G1095">
        <v>0</v>
      </c>
      <c r="H1095">
        <v>0</v>
      </c>
      <c r="I1095">
        <v>155.21</v>
      </c>
      <c r="J1095" s="1" t="s">
        <v>98</v>
      </c>
      <c r="K1095">
        <v>1001600488</v>
      </c>
      <c r="L1095" s="1" t="s">
        <v>3687</v>
      </c>
      <c r="N1095" s="2"/>
      <c r="O1095">
        <f t="shared" si="17"/>
        <v>0</v>
      </c>
      <c r="P1095">
        <f>IF(Customer_listing_Active_And_Suspended[[#This Row],[Current Bill]] &lt;= Customer_listing_Active_And_Suspended[[#This Row],[CURRENT PAYMENT]], 0,Customer_listing_Active_And_Suspended[[#This Row],[Current Bill]]-Customer_listing_Active_And_Suspended[[#This Row],[CURRENT PAYMENT]])</f>
        <v>0</v>
      </c>
      <c r="Q1095" s="1" t="str" cm="1">
        <f t="array" ref="Q1095">_xlfn.SWITCH(TRUE,
H1095 = 0, "Suspended",
M1095 = 0, "Non Payment",
M1095 &gt; H1095, "Full Payment",
M1095 &lt; H1095, "Part Payment"
)</f>
        <v>Suspended</v>
      </c>
      <c r="R1095" s="1" t="str">
        <f>_xlfn.IFNA(VLOOKUP(K1095,'ESR-DT Mapping'!A:E,5,0),"MD")</f>
        <v>Titilope Enitan Emmanuel</v>
      </c>
    </row>
    <row r="1096" spans="1:18" x14ac:dyDescent="0.25">
      <c r="A1096">
        <v>100524359</v>
      </c>
      <c r="B1096" s="1" t="s">
        <v>3685</v>
      </c>
      <c r="C1096" s="1" t="s">
        <v>3686</v>
      </c>
      <c r="D1096" s="1" t="s">
        <v>97</v>
      </c>
      <c r="E1096" s="1" t="s">
        <v>14</v>
      </c>
      <c r="F1096" s="1" t="s">
        <v>9846</v>
      </c>
      <c r="G1096">
        <v>547</v>
      </c>
      <c r="H1096">
        <v>18369.900000000001</v>
      </c>
      <c r="I1096">
        <v>18318.62</v>
      </c>
      <c r="J1096" s="1" t="s">
        <v>98</v>
      </c>
      <c r="K1096">
        <v>1001600488</v>
      </c>
      <c r="L1096" s="1" t="s">
        <v>3687</v>
      </c>
      <c r="M1096">
        <v>18500</v>
      </c>
      <c r="N1096" s="2">
        <v>45825</v>
      </c>
      <c r="O1096">
        <f t="shared" si="17"/>
        <v>130.09999999999854</v>
      </c>
      <c r="P1096">
        <f>IF(Customer_listing_Active_And_Suspended[[#This Row],[Current Bill]] &lt;= Customer_listing_Active_And_Suspended[[#This Row],[CURRENT PAYMENT]], 0,Customer_listing_Active_And_Suspended[[#This Row],[Current Bill]]-Customer_listing_Active_And_Suspended[[#This Row],[CURRENT PAYMENT]])</f>
        <v>0</v>
      </c>
      <c r="Q1096" s="1" t="str" cm="1">
        <f t="array" ref="Q1096">_xlfn.SWITCH(TRUE,
H1096 = 0, "Suspended",
M1096 = 0, "Non Payment",
M1096 &gt; H1096, "Full Payment",
M1096 &lt; H1096, "Part Payment"
)</f>
        <v>Full Payment</v>
      </c>
      <c r="R1096" s="1" t="str">
        <f>_xlfn.IFNA(VLOOKUP(K1096,'ESR-DT Mapping'!A:E,5,0),"MD")</f>
        <v>Titilope Enitan Emmanuel</v>
      </c>
    </row>
    <row r="1097" spans="1:18" x14ac:dyDescent="0.25">
      <c r="A1097">
        <v>100537381</v>
      </c>
      <c r="B1097" s="1" t="s">
        <v>3745</v>
      </c>
      <c r="C1097" s="1" t="s">
        <v>3746</v>
      </c>
      <c r="D1097" s="1" t="s">
        <v>97</v>
      </c>
      <c r="E1097" s="1" t="s">
        <v>14</v>
      </c>
      <c r="F1097" s="1" t="s">
        <v>9846</v>
      </c>
      <c r="G1097">
        <v>547</v>
      </c>
      <c r="H1097">
        <v>18369.900000000001</v>
      </c>
      <c r="I1097">
        <v>1759211.67</v>
      </c>
      <c r="J1097" s="1" t="s">
        <v>98</v>
      </c>
      <c r="K1097">
        <v>1001600488</v>
      </c>
      <c r="L1097" s="1" t="s">
        <v>3687</v>
      </c>
      <c r="N1097" s="2">
        <v>45552</v>
      </c>
      <c r="O1097">
        <f t="shared" si="17"/>
        <v>0</v>
      </c>
      <c r="P1097">
        <f>IF(Customer_listing_Active_And_Suspended[[#This Row],[Current Bill]] &lt;= Customer_listing_Active_And_Suspended[[#This Row],[CURRENT PAYMENT]], 0,Customer_listing_Active_And_Suspended[[#This Row],[Current Bill]]-Customer_listing_Active_And_Suspended[[#This Row],[CURRENT PAYMENT]])</f>
        <v>18369.900000000001</v>
      </c>
      <c r="Q1097" s="1" t="str" cm="1">
        <f t="array" ref="Q1097">_xlfn.SWITCH(TRUE,
H1097 = 0, "Suspended",
M1097 = 0, "Non Payment",
M1097 &gt; H1097, "Full Payment",
M1097 &lt; H1097, "Part Payment"
)</f>
        <v>Non Payment</v>
      </c>
      <c r="R1097" s="1" t="str">
        <f>_xlfn.IFNA(VLOOKUP(K1097,'ESR-DT Mapping'!A:E,5,0),"MD")</f>
        <v>Titilope Enitan Emmanuel</v>
      </c>
    </row>
    <row r="1098" spans="1:18" x14ac:dyDescent="0.25">
      <c r="A1098">
        <v>101647555</v>
      </c>
      <c r="B1098" s="1" t="s">
        <v>3745</v>
      </c>
      <c r="C1098" s="1" t="s">
        <v>3746</v>
      </c>
      <c r="D1098" s="1" t="s">
        <v>97</v>
      </c>
      <c r="E1098" s="1" t="s">
        <v>34</v>
      </c>
      <c r="F1098" s="1" t="s">
        <v>9846</v>
      </c>
      <c r="G1098">
        <v>0</v>
      </c>
      <c r="H1098">
        <v>0</v>
      </c>
      <c r="I1098">
        <v>29743.82</v>
      </c>
      <c r="J1098" s="1" t="s">
        <v>98</v>
      </c>
      <c r="K1098">
        <v>1001600488</v>
      </c>
      <c r="L1098" s="1" t="s">
        <v>3687</v>
      </c>
      <c r="N1098" s="2"/>
      <c r="O1098">
        <f t="shared" si="17"/>
        <v>0</v>
      </c>
      <c r="P1098">
        <f>IF(Customer_listing_Active_And_Suspended[[#This Row],[Current Bill]] &lt;= Customer_listing_Active_And_Suspended[[#This Row],[CURRENT PAYMENT]], 0,Customer_listing_Active_And_Suspended[[#This Row],[Current Bill]]-Customer_listing_Active_And_Suspended[[#This Row],[CURRENT PAYMENT]])</f>
        <v>0</v>
      </c>
      <c r="Q1098" s="1" t="str" cm="1">
        <f t="array" ref="Q1098">_xlfn.SWITCH(TRUE,
H1098 = 0, "Suspended",
M1098 = 0, "Non Payment",
M1098 &gt; H1098, "Full Payment",
M1098 &lt; H1098, "Part Payment"
)</f>
        <v>Suspended</v>
      </c>
      <c r="R1098" s="1" t="str">
        <f>_xlfn.IFNA(VLOOKUP(K1098,'ESR-DT Mapping'!A:E,5,0),"MD")</f>
        <v>Titilope Enitan Emmanuel</v>
      </c>
    </row>
    <row r="1099" spans="1:18" x14ac:dyDescent="0.25">
      <c r="A1099">
        <v>101648304</v>
      </c>
      <c r="B1099" s="1" t="s">
        <v>3745</v>
      </c>
      <c r="C1099" s="1" t="s">
        <v>3746</v>
      </c>
      <c r="D1099" s="1" t="s">
        <v>97</v>
      </c>
      <c r="E1099" s="1" t="s">
        <v>34</v>
      </c>
      <c r="F1099" s="1" t="s">
        <v>9846</v>
      </c>
      <c r="G1099">
        <v>0</v>
      </c>
      <c r="H1099">
        <v>0</v>
      </c>
      <c r="I1099">
        <v>33743.82</v>
      </c>
      <c r="J1099" s="1" t="s">
        <v>98</v>
      </c>
      <c r="K1099">
        <v>1001600488</v>
      </c>
      <c r="L1099" s="1" t="s">
        <v>3687</v>
      </c>
      <c r="N1099" s="2"/>
      <c r="O1099">
        <f t="shared" si="17"/>
        <v>0</v>
      </c>
      <c r="P1099">
        <f>IF(Customer_listing_Active_And_Suspended[[#This Row],[Current Bill]] &lt;= Customer_listing_Active_And_Suspended[[#This Row],[CURRENT PAYMENT]], 0,Customer_listing_Active_And_Suspended[[#This Row],[Current Bill]]-Customer_listing_Active_And_Suspended[[#This Row],[CURRENT PAYMENT]])</f>
        <v>0</v>
      </c>
      <c r="Q1099" s="1" t="str" cm="1">
        <f t="array" ref="Q1099">_xlfn.SWITCH(TRUE,
H1099 = 0, "Suspended",
M1099 = 0, "Non Payment",
M1099 &gt; H1099, "Full Payment",
M1099 &lt; H1099, "Part Payment"
)</f>
        <v>Suspended</v>
      </c>
      <c r="R1099" s="1" t="str">
        <f>_xlfn.IFNA(VLOOKUP(K1099,'ESR-DT Mapping'!A:E,5,0),"MD")</f>
        <v>Titilope Enitan Emmanuel</v>
      </c>
    </row>
    <row r="1100" spans="1:18" x14ac:dyDescent="0.25">
      <c r="A1100">
        <v>101647460</v>
      </c>
      <c r="B1100" s="1" t="s">
        <v>3745</v>
      </c>
      <c r="C1100" s="1" t="s">
        <v>3746</v>
      </c>
      <c r="D1100" s="1" t="s">
        <v>97</v>
      </c>
      <c r="E1100" s="1" t="s">
        <v>34</v>
      </c>
      <c r="F1100" s="1" t="s">
        <v>9846</v>
      </c>
      <c r="G1100">
        <v>0</v>
      </c>
      <c r="H1100">
        <v>0</v>
      </c>
      <c r="I1100">
        <v>40440.78</v>
      </c>
      <c r="J1100" s="1" t="s">
        <v>98</v>
      </c>
      <c r="K1100">
        <v>1001600488</v>
      </c>
      <c r="L1100" s="1" t="s">
        <v>3687</v>
      </c>
      <c r="N1100" s="2"/>
      <c r="O1100">
        <f t="shared" si="17"/>
        <v>0</v>
      </c>
      <c r="P1100">
        <f>IF(Customer_listing_Active_And_Suspended[[#This Row],[Current Bill]] &lt;= Customer_listing_Active_And_Suspended[[#This Row],[CURRENT PAYMENT]], 0,Customer_listing_Active_And_Suspended[[#This Row],[Current Bill]]-Customer_listing_Active_And_Suspended[[#This Row],[CURRENT PAYMENT]])</f>
        <v>0</v>
      </c>
      <c r="Q1100" s="1" t="str" cm="1">
        <f t="array" ref="Q1100">_xlfn.SWITCH(TRUE,
H1100 = 0, "Suspended",
M1100 = 0, "Non Payment",
M1100 &gt; H1100, "Full Payment",
M1100 &lt; H1100, "Part Payment"
)</f>
        <v>Suspended</v>
      </c>
      <c r="R1100" s="1" t="str">
        <f>_xlfn.IFNA(VLOOKUP(K1100,'ESR-DT Mapping'!A:E,5,0),"MD")</f>
        <v>Titilope Enitan Emmanuel</v>
      </c>
    </row>
    <row r="1101" spans="1:18" x14ac:dyDescent="0.25">
      <c r="A1101">
        <v>101646711</v>
      </c>
      <c r="B1101" s="1" t="s">
        <v>3745</v>
      </c>
      <c r="C1101" s="1" t="s">
        <v>3746</v>
      </c>
      <c r="D1101" s="1" t="s">
        <v>97</v>
      </c>
      <c r="E1101" s="1" t="s">
        <v>34</v>
      </c>
      <c r="F1101" s="1" t="s">
        <v>9846</v>
      </c>
      <c r="G1101">
        <v>0</v>
      </c>
      <c r="H1101">
        <v>0</v>
      </c>
      <c r="I1101">
        <v>23743.82</v>
      </c>
      <c r="J1101" s="1" t="s">
        <v>98</v>
      </c>
      <c r="K1101">
        <v>1001600488</v>
      </c>
      <c r="L1101" s="1" t="s">
        <v>3687</v>
      </c>
      <c r="N1101" s="2"/>
      <c r="O1101">
        <f t="shared" si="17"/>
        <v>0</v>
      </c>
      <c r="P1101">
        <f>IF(Customer_listing_Active_And_Suspended[[#This Row],[Current Bill]] &lt;= Customer_listing_Active_And_Suspended[[#This Row],[CURRENT PAYMENT]], 0,Customer_listing_Active_And_Suspended[[#This Row],[Current Bill]]-Customer_listing_Active_And_Suspended[[#This Row],[CURRENT PAYMENT]])</f>
        <v>0</v>
      </c>
      <c r="Q1101" s="1" t="str" cm="1">
        <f t="array" ref="Q1101">_xlfn.SWITCH(TRUE,
H1101 = 0, "Suspended",
M1101 = 0, "Non Payment",
M1101 &gt; H1101, "Full Payment",
M1101 &lt; H1101, "Part Payment"
)</f>
        <v>Suspended</v>
      </c>
      <c r="R1101" s="1" t="str">
        <f>_xlfn.IFNA(VLOOKUP(K1101,'ESR-DT Mapping'!A:E,5,0),"MD")</f>
        <v>Titilope Enitan Emmanuel</v>
      </c>
    </row>
    <row r="1102" spans="1:18" x14ac:dyDescent="0.25">
      <c r="A1102">
        <v>101650414</v>
      </c>
      <c r="B1102" s="1" t="s">
        <v>5395</v>
      </c>
      <c r="C1102" s="1" t="s">
        <v>5397</v>
      </c>
      <c r="D1102" s="1" t="s">
        <v>97</v>
      </c>
      <c r="E1102" s="1" t="s">
        <v>34</v>
      </c>
      <c r="F1102" s="1" t="s">
        <v>9846</v>
      </c>
      <c r="G1102">
        <v>0</v>
      </c>
      <c r="H1102">
        <v>0</v>
      </c>
      <c r="I1102">
        <v>70186.06</v>
      </c>
      <c r="J1102" s="1" t="s">
        <v>98</v>
      </c>
      <c r="K1102">
        <v>1001600490</v>
      </c>
      <c r="L1102" s="1" t="s">
        <v>5394</v>
      </c>
      <c r="N1102" s="2"/>
      <c r="O1102">
        <f t="shared" si="17"/>
        <v>0</v>
      </c>
      <c r="P1102">
        <f>IF(Customer_listing_Active_And_Suspended[[#This Row],[Current Bill]] &lt;= Customer_listing_Active_And_Suspended[[#This Row],[CURRENT PAYMENT]], 0,Customer_listing_Active_And_Suspended[[#This Row],[Current Bill]]-Customer_listing_Active_And_Suspended[[#This Row],[CURRENT PAYMENT]])</f>
        <v>0</v>
      </c>
      <c r="Q1102" s="1" t="str" cm="1">
        <f t="array" ref="Q1102">_xlfn.SWITCH(TRUE,
H1102 = 0, "Suspended",
M1102 = 0, "Non Payment",
M1102 &gt; H1102, "Full Payment",
M1102 &lt; H1102, "Part Payment"
)</f>
        <v>Suspended</v>
      </c>
      <c r="R1102" s="1" t="str">
        <f>_xlfn.IFNA(VLOOKUP(K1102,'ESR-DT Mapping'!A:E,5,0),"MD")</f>
        <v>Fatai Yekeen</v>
      </c>
    </row>
    <row r="1103" spans="1:18" x14ac:dyDescent="0.25">
      <c r="A1103">
        <v>101648658</v>
      </c>
      <c r="B1103" s="1" t="s">
        <v>5395</v>
      </c>
      <c r="C1103" s="1" t="s">
        <v>5396</v>
      </c>
      <c r="D1103" s="1" t="s">
        <v>97</v>
      </c>
      <c r="E1103" s="1" t="s">
        <v>34</v>
      </c>
      <c r="F1103" s="1" t="s">
        <v>9846</v>
      </c>
      <c r="G1103">
        <v>0</v>
      </c>
      <c r="H1103">
        <v>0</v>
      </c>
      <c r="I1103">
        <v>142095.22</v>
      </c>
      <c r="J1103" s="1" t="s">
        <v>98</v>
      </c>
      <c r="K1103">
        <v>1001600490</v>
      </c>
      <c r="L1103" s="1" t="s">
        <v>5394</v>
      </c>
      <c r="N1103" s="2"/>
      <c r="O1103">
        <f t="shared" si="17"/>
        <v>0</v>
      </c>
      <c r="P1103">
        <f>IF(Customer_listing_Active_And_Suspended[[#This Row],[Current Bill]] &lt;= Customer_listing_Active_And_Suspended[[#This Row],[CURRENT PAYMENT]], 0,Customer_listing_Active_And_Suspended[[#This Row],[Current Bill]]-Customer_listing_Active_And_Suspended[[#This Row],[CURRENT PAYMENT]])</f>
        <v>0</v>
      </c>
      <c r="Q1103" s="1" t="str" cm="1">
        <f t="array" ref="Q1103">_xlfn.SWITCH(TRUE,
H1103 = 0, "Suspended",
M1103 = 0, "Non Payment",
M1103 &gt; H1103, "Full Payment",
M1103 &lt; H1103, "Part Payment"
)</f>
        <v>Suspended</v>
      </c>
      <c r="R1103" s="1" t="str">
        <f>_xlfn.IFNA(VLOOKUP(K1103,'ESR-DT Mapping'!A:E,5,0),"MD")</f>
        <v>Fatai Yekeen</v>
      </c>
    </row>
    <row r="1104" spans="1:18" x14ac:dyDescent="0.25">
      <c r="A1104">
        <v>101648898</v>
      </c>
      <c r="B1104" s="1" t="s">
        <v>5395</v>
      </c>
      <c r="C1104" s="1" t="s">
        <v>5396</v>
      </c>
      <c r="D1104" s="1" t="s">
        <v>97</v>
      </c>
      <c r="E1104" s="1" t="s">
        <v>34</v>
      </c>
      <c r="F1104" s="1" t="s">
        <v>9846</v>
      </c>
      <c r="G1104">
        <v>0</v>
      </c>
      <c r="H1104">
        <v>0</v>
      </c>
      <c r="I1104">
        <v>46518.97</v>
      </c>
      <c r="J1104" s="1" t="s">
        <v>98</v>
      </c>
      <c r="K1104">
        <v>1001600490</v>
      </c>
      <c r="L1104" s="1" t="s">
        <v>5394</v>
      </c>
      <c r="N1104" s="2"/>
      <c r="O1104">
        <f t="shared" si="17"/>
        <v>0</v>
      </c>
      <c r="P1104">
        <f>IF(Customer_listing_Active_And_Suspended[[#This Row],[Current Bill]] &lt;= Customer_listing_Active_And_Suspended[[#This Row],[CURRENT PAYMENT]], 0,Customer_listing_Active_And_Suspended[[#This Row],[Current Bill]]-Customer_listing_Active_And_Suspended[[#This Row],[CURRENT PAYMENT]])</f>
        <v>0</v>
      </c>
      <c r="Q1104" s="1" t="str" cm="1">
        <f t="array" ref="Q1104">_xlfn.SWITCH(TRUE,
H1104 = 0, "Suspended",
M1104 = 0, "Non Payment",
M1104 &gt; H1104, "Full Payment",
M1104 &lt; H1104, "Part Payment"
)</f>
        <v>Suspended</v>
      </c>
      <c r="R1104" s="1" t="str">
        <f>_xlfn.IFNA(VLOOKUP(K1104,'ESR-DT Mapping'!A:E,5,0),"MD")</f>
        <v>Fatai Yekeen</v>
      </c>
    </row>
    <row r="1105" spans="1:18" x14ac:dyDescent="0.25">
      <c r="A1105">
        <v>100537876</v>
      </c>
      <c r="B1105" s="1" t="s">
        <v>5395</v>
      </c>
      <c r="C1105" s="1" t="s">
        <v>8047</v>
      </c>
      <c r="D1105" s="1" t="s">
        <v>97</v>
      </c>
      <c r="E1105" s="1" t="s">
        <v>14</v>
      </c>
      <c r="F1105" s="1" t="s">
        <v>9846</v>
      </c>
      <c r="G1105">
        <v>547</v>
      </c>
      <c r="H1105">
        <v>18369.900000000001</v>
      </c>
      <c r="I1105">
        <v>12419.34</v>
      </c>
      <c r="J1105" s="1" t="s">
        <v>98</v>
      </c>
      <c r="K1105">
        <v>1001600490</v>
      </c>
      <c r="L1105" s="1" t="s">
        <v>5394</v>
      </c>
      <c r="M1105">
        <v>14000</v>
      </c>
      <c r="N1105" s="2">
        <v>45831</v>
      </c>
      <c r="O1105">
        <f t="shared" si="17"/>
        <v>0</v>
      </c>
      <c r="P1105">
        <f>IF(Customer_listing_Active_And_Suspended[[#This Row],[Current Bill]] &lt;= Customer_listing_Active_And_Suspended[[#This Row],[CURRENT PAYMENT]], 0,Customer_listing_Active_And_Suspended[[#This Row],[Current Bill]]-Customer_listing_Active_And_Suspended[[#This Row],[CURRENT PAYMENT]])</f>
        <v>4369.9000000000015</v>
      </c>
      <c r="Q1105" s="1" t="str" cm="1">
        <f t="array" ref="Q1105">_xlfn.SWITCH(TRUE,
H1105 = 0, "Suspended",
M1105 = 0, "Non Payment",
M1105 &gt; H1105, "Full Payment",
M1105 &lt; H1105, "Part Payment"
)</f>
        <v>Part Payment</v>
      </c>
      <c r="R1105" s="1" t="str">
        <f>_xlfn.IFNA(VLOOKUP(K1105,'ESR-DT Mapping'!A:E,5,0),"MD")</f>
        <v>Fatai Yekeen</v>
      </c>
    </row>
    <row r="1106" spans="1:18" x14ac:dyDescent="0.25">
      <c r="A1106">
        <v>100537150</v>
      </c>
      <c r="B1106" s="1" t="s">
        <v>3751</v>
      </c>
      <c r="C1106" s="1" t="s">
        <v>3752</v>
      </c>
      <c r="D1106" s="1" t="s">
        <v>97</v>
      </c>
      <c r="E1106" s="1" t="s">
        <v>14</v>
      </c>
      <c r="F1106" s="1" t="s">
        <v>9846</v>
      </c>
      <c r="G1106">
        <v>547</v>
      </c>
      <c r="H1106">
        <v>18369.900000000001</v>
      </c>
      <c r="I1106">
        <v>370856.07</v>
      </c>
      <c r="J1106" s="1" t="s">
        <v>98</v>
      </c>
      <c r="K1106">
        <v>1001600490</v>
      </c>
      <c r="L1106" s="1" t="s">
        <v>5394</v>
      </c>
      <c r="M1106">
        <v>13000</v>
      </c>
      <c r="N1106" s="2">
        <v>45813</v>
      </c>
      <c r="O1106">
        <f t="shared" si="17"/>
        <v>0</v>
      </c>
      <c r="P1106">
        <f>IF(Customer_listing_Active_And_Suspended[[#This Row],[Current Bill]] &lt;= Customer_listing_Active_And_Suspended[[#This Row],[CURRENT PAYMENT]], 0,Customer_listing_Active_And_Suspended[[#This Row],[Current Bill]]-Customer_listing_Active_And_Suspended[[#This Row],[CURRENT PAYMENT]])</f>
        <v>5369.9000000000015</v>
      </c>
      <c r="Q1106" s="1" t="str" cm="1">
        <f t="array" ref="Q1106">_xlfn.SWITCH(TRUE,
H1106 = 0, "Suspended",
M1106 = 0, "Non Payment",
M1106 &gt; H1106, "Full Payment",
M1106 &lt; H1106, "Part Payment"
)</f>
        <v>Part Payment</v>
      </c>
      <c r="R1106" s="1" t="str">
        <f>_xlfn.IFNA(VLOOKUP(K1106,'ESR-DT Mapping'!A:E,5,0),"MD")</f>
        <v>Fatai Yekeen</v>
      </c>
    </row>
    <row r="1107" spans="1:18" x14ac:dyDescent="0.25">
      <c r="A1107">
        <v>101646714</v>
      </c>
      <c r="B1107" s="1" t="s">
        <v>5392</v>
      </c>
      <c r="C1107" s="1" t="s">
        <v>5393</v>
      </c>
      <c r="D1107" s="1" t="s">
        <v>97</v>
      </c>
      <c r="E1107" s="1" t="s">
        <v>34</v>
      </c>
      <c r="F1107" s="1" t="s">
        <v>9846</v>
      </c>
      <c r="G1107">
        <v>0</v>
      </c>
      <c r="H1107">
        <v>0</v>
      </c>
      <c r="I1107">
        <v>77498.960000000006</v>
      </c>
      <c r="J1107" s="1" t="s">
        <v>98</v>
      </c>
      <c r="K1107">
        <v>1001600490</v>
      </c>
      <c r="L1107" s="1" t="s">
        <v>5394</v>
      </c>
      <c r="N1107" s="2"/>
      <c r="O1107">
        <f t="shared" si="17"/>
        <v>0</v>
      </c>
      <c r="P1107">
        <f>IF(Customer_listing_Active_And_Suspended[[#This Row],[Current Bill]] &lt;= Customer_listing_Active_And_Suspended[[#This Row],[CURRENT PAYMENT]], 0,Customer_listing_Active_And_Suspended[[#This Row],[Current Bill]]-Customer_listing_Active_And_Suspended[[#This Row],[CURRENT PAYMENT]])</f>
        <v>0</v>
      </c>
      <c r="Q1107" s="1" t="str" cm="1">
        <f t="array" ref="Q1107">_xlfn.SWITCH(TRUE,
H1107 = 0, "Suspended",
M1107 = 0, "Non Payment",
M1107 &gt; H1107, "Full Payment",
M1107 &lt; H1107, "Part Payment"
)</f>
        <v>Suspended</v>
      </c>
      <c r="R1107" s="1" t="str">
        <f>_xlfn.IFNA(VLOOKUP(K1107,'ESR-DT Mapping'!A:E,5,0),"MD")</f>
        <v>Fatai Yekeen</v>
      </c>
    </row>
    <row r="1108" spans="1:18" x14ac:dyDescent="0.25">
      <c r="A1108">
        <v>100537860</v>
      </c>
      <c r="B1108" s="1" t="s">
        <v>5392</v>
      </c>
      <c r="C1108" s="1" t="s">
        <v>5393</v>
      </c>
      <c r="D1108" s="1" t="s">
        <v>97</v>
      </c>
      <c r="E1108" s="1" t="s">
        <v>14</v>
      </c>
      <c r="F1108" s="1" t="s">
        <v>9846</v>
      </c>
      <c r="G1108">
        <v>547</v>
      </c>
      <c r="H1108">
        <v>18369.900000000001</v>
      </c>
      <c r="I1108">
        <v>587271.61</v>
      </c>
      <c r="J1108" s="1" t="s">
        <v>98</v>
      </c>
      <c r="K1108">
        <v>1001600490</v>
      </c>
      <c r="L1108" s="1" t="s">
        <v>5394</v>
      </c>
      <c r="N1108" s="2">
        <v>45033</v>
      </c>
      <c r="O1108">
        <f t="shared" si="17"/>
        <v>0</v>
      </c>
      <c r="P1108">
        <f>IF(Customer_listing_Active_And_Suspended[[#This Row],[Current Bill]] &lt;= Customer_listing_Active_And_Suspended[[#This Row],[CURRENT PAYMENT]], 0,Customer_listing_Active_And_Suspended[[#This Row],[Current Bill]]-Customer_listing_Active_And_Suspended[[#This Row],[CURRENT PAYMENT]])</f>
        <v>18369.900000000001</v>
      </c>
      <c r="Q1108" s="1" t="str" cm="1">
        <f t="array" ref="Q1108">_xlfn.SWITCH(TRUE,
H1108 = 0, "Suspended",
M1108 = 0, "Non Payment",
M1108 &gt; H1108, "Full Payment",
M1108 &lt; H1108, "Part Payment"
)</f>
        <v>Non Payment</v>
      </c>
      <c r="R1108" s="1" t="str">
        <f>_xlfn.IFNA(VLOOKUP(K1108,'ESR-DT Mapping'!A:E,5,0),"MD")</f>
        <v>Fatai Yekeen</v>
      </c>
    </row>
    <row r="1109" spans="1:18" x14ac:dyDescent="0.25">
      <c r="A1109">
        <v>101647446</v>
      </c>
      <c r="B1109" s="1" t="s">
        <v>4536</v>
      </c>
      <c r="C1109" s="1" t="s">
        <v>4537</v>
      </c>
      <c r="D1109" s="1" t="s">
        <v>97</v>
      </c>
      <c r="E1109" s="1" t="s">
        <v>34</v>
      </c>
      <c r="F1109" s="1" t="s">
        <v>9846</v>
      </c>
      <c r="G1109">
        <v>0</v>
      </c>
      <c r="H1109">
        <v>0</v>
      </c>
      <c r="I1109">
        <v>39058.36</v>
      </c>
      <c r="J1109" s="1" t="s">
        <v>98</v>
      </c>
      <c r="K1109">
        <v>1001600494</v>
      </c>
      <c r="L1109" s="1" t="s">
        <v>4538</v>
      </c>
      <c r="N1109" s="2"/>
      <c r="O1109">
        <f t="shared" si="17"/>
        <v>0</v>
      </c>
      <c r="P1109">
        <f>IF(Customer_listing_Active_And_Suspended[[#This Row],[Current Bill]] &lt;= Customer_listing_Active_And_Suspended[[#This Row],[CURRENT PAYMENT]], 0,Customer_listing_Active_And_Suspended[[#This Row],[Current Bill]]-Customer_listing_Active_And_Suspended[[#This Row],[CURRENT PAYMENT]])</f>
        <v>0</v>
      </c>
      <c r="Q1109" s="1" t="str" cm="1">
        <f t="array" ref="Q1109">_xlfn.SWITCH(TRUE,
H1109 = 0, "Suspended",
M1109 = 0, "Non Payment",
M1109 &gt; H1109, "Full Payment",
M1109 &lt; H1109, "Part Payment"
)</f>
        <v>Suspended</v>
      </c>
      <c r="R1109" s="1" t="str">
        <f>_xlfn.IFNA(VLOOKUP(K1109,'ESR-DT Mapping'!A:E,5,0),"MD")</f>
        <v>Titilope Enitan Emmanuel</v>
      </c>
    </row>
    <row r="1110" spans="1:18" x14ac:dyDescent="0.25">
      <c r="A1110">
        <v>101646713</v>
      </c>
      <c r="B1110" s="1" t="s">
        <v>4536</v>
      </c>
      <c r="C1110" s="1" t="s">
        <v>4537</v>
      </c>
      <c r="D1110" s="1" t="s">
        <v>97</v>
      </c>
      <c r="E1110" s="1" t="s">
        <v>34</v>
      </c>
      <c r="F1110" s="1" t="s">
        <v>9846</v>
      </c>
      <c r="G1110">
        <v>0</v>
      </c>
      <c r="H1110">
        <v>0</v>
      </c>
      <c r="I1110">
        <v>15352.03</v>
      </c>
      <c r="J1110" s="1" t="s">
        <v>98</v>
      </c>
      <c r="K1110">
        <v>1001600494</v>
      </c>
      <c r="L1110" s="1" t="s">
        <v>4538</v>
      </c>
      <c r="N1110" s="2"/>
      <c r="O1110">
        <f t="shared" si="17"/>
        <v>0</v>
      </c>
      <c r="P1110">
        <f>IF(Customer_listing_Active_And_Suspended[[#This Row],[Current Bill]] &lt;= Customer_listing_Active_And_Suspended[[#This Row],[CURRENT PAYMENT]], 0,Customer_listing_Active_And_Suspended[[#This Row],[Current Bill]]-Customer_listing_Active_And_Suspended[[#This Row],[CURRENT PAYMENT]])</f>
        <v>0</v>
      </c>
      <c r="Q1110" s="1" t="str" cm="1">
        <f t="array" ref="Q1110">_xlfn.SWITCH(TRUE,
H1110 = 0, "Suspended",
M1110 = 0, "Non Payment",
M1110 &gt; H1110, "Full Payment",
M1110 &lt; H1110, "Part Payment"
)</f>
        <v>Suspended</v>
      </c>
      <c r="R1110" s="1" t="str">
        <f>_xlfn.IFNA(VLOOKUP(K1110,'ESR-DT Mapping'!A:E,5,0),"MD")</f>
        <v>Titilope Enitan Emmanuel</v>
      </c>
    </row>
    <row r="1111" spans="1:18" x14ac:dyDescent="0.25">
      <c r="A1111">
        <v>101648290</v>
      </c>
      <c r="B1111" s="1" t="s">
        <v>4536</v>
      </c>
      <c r="C1111" s="1" t="s">
        <v>4537</v>
      </c>
      <c r="D1111" s="1" t="s">
        <v>97</v>
      </c>
      <c r="E1111" s="1" t="s">
        <v>34</v>
      </c>
      <c r="F1111" s="1" t="s">
        <v>9846</v>
      </c>
      <c r="G1111">
        <v>0</v>
      </c>
      <c r="H1111">
        <v>0</v>
      </c>
      <c r="I1111">
        <v>74809.75</v>
      </c>
      <c r="J1111" s="1" t="s">
        <v>98</v>
      </c>
      <c r="K1111">
        <v>1001600494</v>
      </c>
      <c r="L1111" s="1" t="s">
        <v>4538</v>
      </c>
      <c r="N1111" s="2"/>
      <c r="O1111">
        <f t="shared" si="17"/>
        <v>0</v>
      </c>
      <c r="P1111">
        <f>IF(Customer_listing_Active_And_Suspended[[#This Row],[Current Bill]] &lt;= Customer_listing_Active_And_Suspended[[#This Row],[CURRENT PAYMENT]], 0,Customer_listing_Active_And_Suspended[[#This Row],[Current Bill]]-Customer_listing_Active_And_Suspended[[#This Row],[CURRENT PAYMENT]])</f>
        <v>0</v>
      </c>
      <c r="Q1111" s="1" t="str" cm="1">
        <f t="array" ref="Q1111">_xlfn.SWITCH(TRUE,
H1111 = 0, "Suspended",
M1111 = 0, "Non Payment",
M1111 &gt; H1111, "Full Payment",
M1111 &lt; H1111, "Part Payment"
)</f>
        <v>Suspended</v>
      </c>
      <c r="R1111" s="1" t="str">
        <f>_xlfn.IFNA(VLOOKUP(K1111,'ESR-DT Mapping'!A:E,5,0),"MD")</f>
        <v>Titilope Enitan Emmanuel</v>
      </c>
    </row>
    <row r="1112" spans="1:18" x14ac:dyDescent="0.25">
      <c r="A1112">
        <v>101647447</v>
      </c>
      <c r="B1112" s="1" t="s">
        <v>4573</v>
      </c>
      <c r="C1112" s="1" t="s">
        <v>4574</v>
      </c>
      <c r="D1112" s="1" t="s">
        <v>97</v>
      </c>
      <c r="E1112" s="1" t="s">
        <v>34</v>
      </c>
      <c r="F1112" s="1" t="s">
        <v>9846</v>
      </c>
      <c r="G1112">
        <v>0</v>
      </c>
      <c r="H1112">
        <v>0</v>
      </c>
      <c r="I1112">
        <v>40908.36</v>
      </c>
      <c r="J1112" s="1" t="s">
        <v>98</v>
      </c>
      <c r="K1112">
        <v>1001600494</v>
      </c>
      <c r="L1112" s="1" t="s">
        <v>4538</v>
      </c>
      <c r="N1112" s="2"/>
      <c r="O1112">
        <f t="shared" si="17"/>
        <v>0</v>
      </c>
      <c r="P1112">
        <f>IF(Customer_listing_Active_And_Suspended[[#This Row],[Current Bill]] &lt;= Customer_listing_Active_And_Suspended[[#This Row],[CURRENT PAYMENT]], 0,Customer_listing_Active_And_Suspended[[#This Row],[Current Bill]]-Customer_listing_Active_And_Suspended[[#This Row],[CURRENT PAYMENT]])</f>
        <v>0</v>
      </c>
      <c r="Q1112" s="1" t="str" cm="1">
        <f t="array" ref="Q1112">_xlfn.SWITCH(TRUE,
H1112 = 0, "Suspended",
M1112 = 0, "Non Payment",
M1112 &gt; H1112, "Full Payment",
M1112 &lt; H1112, "Part Payment"
)</f>
        <v>Suspended</v>
      </c>
      <c r="R1112" s="1" t="str">
        <f>_xlfn.IFNA(VLOOKUP(K1112,'ESR-DT Mapping'!A:E,5,0),"MD")</f>
        <v>Titilope Enitan Emmanuel</v>
      </c>
    </row>
    <row r="1113" spans="1:18" x14ac:dyDescent="0.25">
      <c r="A1113">
        <v>101647560</v>
      </c>
      <c r="B1113" s="1" t="s">
        <v>4573</v>
      </c>
      <c r="C1113" s="1" t="s">
        <v>4574</v>
      </c>
      <c r="D1113" s="1" t="s">
        <v>97</v>
      </c>
      <c r="E1113" s="1" t="s">
        <v>34</v>
      </c>
      <c r="F1113" s="1" t="s">
        <v>9846</v>
      </c>
      <c r="G1113">
        <v>0</v>
      </c>
      <c r="H1113">
        <v>0</v>
      </c>
      <c r="I1113">
        <v>40908.36</v>
      </c>
      <c r="J1113" s="1" t="s">
        <v>98</v>
      </c>
      <c r="K1113">
        <v>1001600494</v>
      </c>
      <c r="L1113" s="1" t="s">
        <v>4538</v>
      </c>
      <c r="N1113" s="2"/>
      <c r="O1113">
        <f t="shared" si="17"/>
        <v>0</v>
      </c>
      <c r="P1113">
        <f>IF(Customer_listing_Active_And_Suspended[[#This Row],[Current Bill]] &lt;= Customer_listing_Active_And_Suspended[[#This Row],[CURRENT PAYMENT]], 0,Customer_listing_Active_And_Suspended[[#This Row],[Current Bill]]-Customer_listing_Active_And_Suspended[[#This Row],[CURRENT PAYMENT]])</f>
        <v>0</v>
      </c>
      <c r="Q1113" s="1" t="str" cm="1">
        <f t="array" ref="Q1113">_xlfn.SWITCH(TRUE,
H1113 = 0, "Suspended",
M1113 = 0, "Non Payment",
M1113 &gt; H1113, "Full Payment",
M1113 &lt; H1113, "Part Payment"
)</f>
        <v>Suspended</v>
      </c>
      <c r="R1113" s="1" t="str">
        <f>_xlfn.IFNA(VLOOKUP(K1113,'ESR-DT Mapping'!A:E,5,0),"MD")</f>
        <v>Titilope Enitan Emmanuel</v>
      </c>
    </row>
    <row r="1114" spans="1:18" x14ac:dyDescent="0.25">
      <c r="A1114">
        <v>101646716</v>
      </c>
      <c r="B1114" s="1" t="s">
        <v>4573</v>
      </c>
      <c r="C1114" s="1" t="s">
        <v>4574</v>
      </c>
      <c r="D1114" s="1" t="s">
        <v>97</v>
      </c>
      <c r="E1114" s="1" t="s">
        <v>34</v>
      </c>
      <c r="F1114" s="1" t="s">
        <v>9846</v>
      </c>
      <c r="G1114">
        <v>0</v>
      </c>
      <c r="H1114">
        <v>0</v>
      </c>
      <c r="I1114">
        <v>64246.65</v>
      </c>
      <c r="J1114" s="1" t="s">
        <v>98</v>
      </c>
      <c r="K1114">
        <v>1001600494</v>
      </c>
      <c r="L1114" s="1" t="s">
        <v>4538</v>
      </c>
      <c r="N1114" s="2"/>
      <c r="O1114">
        <f t="shared" si="17"/>
        <v>0</v>
      </c>
      <c r="P1114">
        <f>IF(Customer_listing_Active_And_Suspended[[#This Row],[Current Bill]] &lt;= Customer_listing_Active_And_Suspended[[#This Row],[CURRENT PAYMENT]], 0,Customer_listing_Active_And_Suspended[[#This Row],[Current Bill]]-Customer_listing_Active_And_Suspended[[#This Row],[CURRENT PAYMENT]])</f>
        <v>0</v>
      </c>
      <c r="Q1114" s="1" t="str" cm="1">
        <f t="array" ref="Q1114">_xlfn.SWITCH(TRUE,
H1114 = 0, "Suspended",
M1114 = 0, "Non Payment",
M1114 &gt; H1114, "Full Payment",
M1114 &lt; H1114, "Part Payment"
)</f>
        <v>Suspended</v>
      </c>
      <c r="R1114" s="1" t="str">
        <f>_xlfn.IFNA(VLOOKUP(K1114,'ESR-DT Mapping'!A:E,5,0),"MD")</f>
        <v>Titilope Enitan Emmanuel</v>
      </c>
    </row>
    <row r="1115" spans="1:18" x14ac:dyDescent="0.25">
      <c r="A1115">
        <v>100538194</v>
      </c>
      <c r="B1115" s="1" t="s">
        <v>4571</v>
      </c>
      <c r="C1115" s="1" t="s">
        <v>4572</v>
      </c>
      <c r="D1115" s="1" t="s">
        <v>97</v>
      </c>
      <c r="E1115" s="1" t="s">
        <v>14</v>
      </c>
      <c r="F1115" s="1" t="s">
        <v>9846</v>
      </c>
      <c r="G1115">
        <v>547</v>
      </c>
      <c r="H1115">
        <v>18369.900000000001</v>
      </c>
      <c r="I1115">
        <v>657422.71</v>
      </c>
      <c r="J1115" s="1" t="s">
        <v>98</v>
      </c>
      <c r="K1115">
        <v>1001600494</v>
      </c>
      <c r="L1115" s="1" t="s">
        <v>4538</v>
      </c>
      <c r="M1115">
        <v>25000</v>
      </c>
      <c r="N1115" s="2">
        <v>45831</v>
      </c>
      <c r="O1115">
        <f t="shared" si="17"/>
        <v>6630.0999999999985</v>
      </c>
      <c r="P1115">
        <f>IF(Customer_listing_Active_And_Suspended[[#This Row],[Current Bill]] &lt;= Customer_listing_Active_And_Suspended[[#This Row],[CURRENT PAYMENT]], 0,Customer_listing_Active_And_Suspended[[#This Row],[Current Bill]]-Customer_listing_Active_And_Suspended[[#This Row],[CURRENT PAYMENT]])</f>
        <v>0</v>
      </c>
      <c r="Q1115" s="1" t="str" cm="1">
        <f t="array" ref="Q1115">_xlfn.SWITCH(TRUE,
H1115 = 0, "Suspended",
M1115 = 0, "Non Payment",
M1115 &gt; H1115, "Full Payment",
M1115 &lt; H1115, "Part Payment"
)</f>
        <v>Full Payment</v>
      </c>
      <c r="R1115" s="1" t="str">
        <f>_xlfn.IFNA(VLOOKUP(K1115,'ESR-DT Mapping'!A:E,5,0),"MD")</f>
        <v>Titilope Enitan Emmanuel</v>
      </c>
    </row>
    <row r="1116" spans="1:18" x14ac:dyDescent="0.25">
      <c r="A1116">
        <v>101647448</v>
      </c>
      <c r="B1116" s="1" t="s">
        <v>4571</v>
      </c>
      <c r="C1116" s="1" t="s">
        <v>4572</v>
      </c>
      <c r="D1116" s="1" t="s">
        <v>97</v>
      </c>
      <c r="E1116" s="1" t="s">
        <v>34</v>
      </c>
      <c r="F1116" s="1" t="s">
        <v>9846</v>
      </c>
      <c r="G1116">
        <v>0</v>
      </c>
      <c r="H1116">
        <v>0</v>
      </c>
      <c r="I1116">
        <v>81104.06</v>
      </c>
      <c r="J1116" s="1" t="s">
        <v>98</v>
      </c>
      <c r="K1116">
        <v>1001600494</v>
      </c>
      <c r="L1116" s="1" t="s">
        <v>4538</v>
      </c>
      <c r="N1116" s="2"/>
      <c r="O1116">
        <f t="shared" si="17"/>
        <v>0</v>
      </c>
      <c r="P1116">
        <f>IF(Customer_listing_Active_And_Suspended[[#This Row],[Current Bill]] &lt;= Customer_listing_Active_And_Suspended[[#This Row],[CURRENT PAYMENT]], 0,Customer_listing_Active_And_Suspended[[#This Row],[Current Bill]]-Customer_listing_Active_And_Suspended[[#This Row],[CURRENT PAYMENT]])</f>
        <v>0</v>
      </c>
      <c r="Q1116" s="1" t="str" cm="1">
        <f t="array" ref="Q1116">_xlfn.SWITCH(TRUE,
H1116 = 0, "Suspended",
M1116 = 0, "Non Payment",
M1116 &gt; H1116, "Full Payment",
M1116 &lt; H1116, "Part Payment"
)</f>
        <v>Suspended</v>
      </c>
      <c r="R1116" s="1" t="str">
        <f>_xlfn.IFNA(VLOOKUP(K1116,'ESR-DT Mapping'!A:E,5,0),"MD")</f>
        <v>Titilope Enitan Emmanuel</v>
      </c>
    </row>
    <row r="1117" spans="1:18" x14ac:dyDescent="0.25">
      <c r="A1117">
        <v>101647559</v>
      </c>
      <c r="B1117" s="1" t="s">
        <v>4571</v>
      </c>
      <c r="C1117" s="1" t="s">
        <v>4572</v>
      </c>
      <c r="D1117" s="1" t="s">
        <v>97</v>
      </c>
      <c r="E1117" s="1" t="s">
        <v>34</v>
      </c>
      <c r="F1117" s="1" t="s">
        <v>9846</v>
      </c>
      <c r="G1117">
        <v>0</v>
      </c>
      <c r="H1117">
        <v>0</v>
      </c>
      <c r="I1117">
        <v>45058.36</v>
      </c>
      <c r="J1117" s="1" t="s">
        <v>98</v>
      </c>
      <c r="K1117">
        <v>1001600494</v>
      </c>
      <c r="L1117" s="1" t="s">
        <v>4538</v>
      </c>
      <c r="N1117" s="2"/>
      <c r="O1117">
        <f t="shared" si="17"/>
        <v>0</v>
      </c>
      <c r="P1117">
        <f>IF(Customer_listing_Active_And_Suspended[[#This Row],[Current Bill]] &lt;= Customer_listing_Active_And_Suspended[[#This Row],[CURRENT PAYMENT]], 0,Customer_listing_Active_And_Suspended[[#This Row],[Current Bill]]-Customer_listing_Active_And_Suspended[[#This Row],[CURRENT PAYMENT]])</f>
        <v>0</v>
      </c>
      <c r="Q1117" s="1" t="str" cm="1">
        <f t="array" ref="Q1117">_xlfn.SWITCH(TRUE,
H1117 = 0, "Suspended",
M1117 = 0, "Non Payment",
M1117 &gt; H1117, "Full Payment",
M1117 &lt; H1117, "Part Payment"
)</f>
        <v>Suspended</v>
      </c>
      <c r="R1117" s="1" t="str">
        <f>_xlfn.IFNA(VLOOKUP(K1117,'ESR-DT Mapping'!A:E,5,0),"MD")</f>
        <v>Titilope Enitan Emmanuel</v>
      </c>
    </row>
    <row r="1118" spans="1:18" x14ac:dyDescent="0.25">
      <c r="A1118">
        <v>101648292</v>
      </c>
      <c r="B1118" s="1" t="s">
        <v>4571</v>
      </c>
      <c r="C1118" s="1" t="s">
        <v>4572</v>
      </c>
      <c r="D1118" s="1" t="s">
        <v>97</v>
      </c>
      <c r="E1118" s="1" t="s">
        <v>34</v>
      </c>
      <c r="F1118" s="1" t="s">
        <v>9846</v>
      </c>
      <c r="G1118">
        <v>0</v>
      </c>
      <c r="H1118">
        <v>0</v>
      </c>
      <c r="I1118">
        <v>30058.36</v>
      </c>
      <c r="J1118" s="1" t="s">
        <v>98</v>
      </c>
      <c r="K1118">
        <v>1001600494</v>
      </c>
      <c r="L1118" s="1" t="s">
        <v>4538</v>
      </c>
      <c r="N1118" s="2"/>
      <c r="O1118">
        <f t="shared" si="17"/>
        <v>0</v>
      </c>
      <c r="P1118">
        <f>IF(Customer_listing_Active_And_Suspended[[#This Row],[Current Bill]] &lt;= Customer_listing_Active_And_Suspended[[#This Row],[CURRENT PAYMENT]], 0,Customer_listing_Active_And_Suspended[[#This Row],[Current Bill]]-Customer_listing_Active_And_Suspended[[#This Row],[CURRENT PAYMENT]])</f>
        <v>0</v>
      </c>
      <c r="Q1118" s="1" t="str" cm="1">
        <f t="array" ref="Q1118">_xlfn.SWITCH(TRUE,
H1118 = 0, "Suspended",
M1118 = 0, "Non Payment",
M1118 &gt; H1118, "Full Payment",
M1118 &lt; H1118, "Part Payment"
)</f>
        <v>Suspended</v>
      </c>
      <c r="R1118" s="1" t="str">
        <f>_xlfn.IFNA(VLOOKUP(K1118,'ESR-DT Mapping'!A:E,5,0),"MD")</f>
        <v>Titilope Enitan Emmanuel</v>
      </c>
    </row>
    <row r="1119" spans="1:18" x14ac:dyDescent="0.25">
      <c r="A1119">
        <v>100538180</v>
      </c>
      <c r="B1119" s="1" t="s">
        <v>8020</v>
      </c>
      <c r="C1119" s="1" t="s">
        <v>8021</v>
      </c>
      <c r="D1119" s="1" t="s">
        <v>97</v>
      </c>
      <c r="E1119" s="1" t="s">
        <v>14</v>
      </c>
      <c r="F1119" s="1" t="s">
        <v>9846</v>
      </c>
      <c r="G1119">
        <v>547</v>
      </c>
      <c r="H1119">
        <v>18369.900000000001</v>
      </c>
      <c r="I1119">
        <v>235212.66</v>
      </c>
      <c r="J1119" s="1" t="s">
        <v>98</v>
      </c>
      <c r="K1119">
        <v>1001600988</v>
      </c>
      <c r="L1119" s="1" t="s">
        <v>5406</v>
      </c>
      <c r="N1119" s="2">
        <v>45799</v>
      </c>
      <c r="O1119">
        <f t="shared" si="17"/>
        <v>0</v>
      </c>
      <c r="P1119">
        <f>IF(Customer_listing_Active_And_Suspended[[#This Row],[Current Bill]] &lt;= Customer_listing_Active_And_Suspended[[#This Row],[CURRENT PAYMENT]], 0,Customer_listing_Active_And_Suspended[[#This Row],[Current Bill]]-Customer_listing_Active_And_Suspended[[#This Row],[CURRENT PAYMENT]])</f>
        <v>18369.900000000001</v>
      </c>
      <c r="Q1119" s="1" t="str" cm="1">
        <f t="array" ref="Q1119">_xlfn.SWITCH(TRUE,
H1119 = 0, "Suspended",
M1119 = 0, "Non Payment",
M1119 &gt; H1119, "Full Payment",
M1119 &lt; H1119, "Part Payment"
)</f>
        <v>Non Payment</v>
      </c>
      <c r="R1119" s="1" t="str">
        <f>_xlfn.IFNA(VLOOKUP(K1119,'ESR-DT Mapping'!A:E,5,0),"MD")</f>
        <v>Titilope Enitan Emmanuel</v>
      </c>
    </row>
    <row r="1120" spans="1:18" x14ac:dyDescent="0.25">
      <c r="A1120">
        <v>102175769</v>
      </c>
      <c r="B1120" s="1" t="s">
        <v>5407</v>
      </c>
      <c r="C1120" s="1" t="s">
        <v>5408</v>
      </c>
      <c r="D1120" s="1" t="s">
        <v>97</v>
      </c>
      <c r="E1120" s="1" t="s">
        <v>14</v>
      </c>
      <c r="F1120" s="1" t="s">
        <v>9846</v>
      </c>
      <c r="G1120">
        <v>547</v>
      </c>
      <c r="H1120">
        <v>18369.900000000001</v>
      </c>
      <c r="I1120">
        <v>18546.29</v>
      </c>
      <c r="J1120" s="1" t="s">
        <v>98</v>
      </c>
      <c r="K1120">
        <v>1001600988</v>
      </c>
      <c r="L1120" s="1" t="s">
        <v>5406</v>
      </c>
      <c r="M1120">
        <v>18000</v>
      </c>
      <c r="N1120" s="2">
        <v>45825</v>
      </c>
      <c r="O1120">
        <f t="shared" si="17"/>
        <v>0</v>
      </c>
      <c r="P1120">
        <f>IF(Customer_listing_Active_And_Suspended[[#This Row],[Current Bill]] &lt;= Customer_listing_Active_And_Suspended[[#This Row],[CURRENT PAYMENT]], 0,Customer_listing_Active_And_Suspended[[#This Row],[Current Bill]]-Customer_listing_Active_And_Suspended[[#This Row],[CURRENT PAYMENT]])</f>
        <v>369.90000000000146</v>
      </c>
      <c r="Q1120" s="1" t="str" cm="1">
        <f t="array" ref="Q1120">_xlfn.SWITCH(TRUE,
H1120 = 0, "Suspended",
M1120 = 0, "Non Payment",
M1120 &gt; H1120, "Full Payment",
M1120 &lt; H1120, "Part Payment"
)</f>
        <v>Part Payment</v>
      </c>
      <c r="R1120" s="1" t="str">
        <f>_xlfn.IFNA(VLOOKUP(K1120,'ESR-DT Mapping'!A:E,5,0),"MD")</f>
        <v>Titilope Enitan Emmanuel</v>
      </c>
    </row>
    <row r="1121" spans="1:18" x14ac:dyDescent="0.25">
      <c r="A1121">
        <v>100536737</v>
      </c>
      <c r="B1121" s="1" t="s">
        <v>5404</v>
      </c>
      <c r="C1121" s="1" t="s">
        <v>5405</v>
      </c>
      <c r="D1121" s="1" t="s">
        <v>97</v>
      </c>
      <c r="E1121" s="1" t="s">
        <v>14</v>
      </c>
      <c r="F1121" s="1" t="s">
        <v>9846</v>
      </c>
      <c r="G1121">
        <v>547</v>
      </c>
      <c r="H1121">
        <v>18369.900000000001</v>
      </c>
      <c r="I1121">
        <v>684095.53</v>
      </c>
      <c r="J1121" s="1" t="s">
        <v>98</v>
      </c>
      <c r="K1121">
        <v>1001600988</v>
      </c>
      <c r="L1121" s="1" t="s">
        <v>5406</v>
      </c>
      <c r="M1121">
        <v>20000</v>
      </c>
      <c r="N1121" s="2">
        <v>45831</v>
      </c>
      <c r="O1121">
        <f t="shared" si="17"/>
        <v>1630.0999999999985</v>
      </c>
      <c r="P1121">
        <f>IF(Customer_listing_Active_And_Suspended[[#This Row],[Current Bill]] &lt;= Customer_listing_Active_And_Suspended[[#This Row],[CURRENT PAYMENT]], 0,Customer_listing_Active_And_Suspended[[#This Row],[Current Bill]]-Customer_listing_Active_And_Suspended[[#This Row],[CURRENT PAYMENT]])</f>
        <v>0</v>
      </c>
      <c r="Q1121" s="1" t="str" cm="1">
        <f t="array" ref="Q1121">_xlfn.SWITCH(TRUE,
H1121 = 0, "Suspended",
M1121 = 0, "Non Payment",
M1121 &gt; H1121, "Full Payment",
M1121 &lt; H1121, "Part Payment"
)</f>
        <v>Full Payment</v>
      </c>
      <c r="R1121" s="1" t="str">
        <f>_xlfn.IFNA(VLOOKUP(K1121,'ESR-DT Mapping'!A:E,5,0),"MD")</f>
        <v>Titilope Enitan Emmanuel</v>
      </c>
    </row>
    <row r="1122" spans="1:18" x14ac:dyDescent="0.25">
      <c r="A1122">
        <v>101648657</v>
      </c>
      <c r="B1122" s="1" t="s">
        <v>5404</v>
      </c>
      <c r="C1122" s="1" t="s">
        <v>5405</v>
      </c>
      <c r="D1122" s="1" t="s">
        <v>97</v>
      </c>
      <c r="E1122" s="1" t="s">
        <v>34</v>
      </c>
      <c r="F1122" s="1" t="s">
        <v>9846</v>
      </c>
      <c r="G1122">
        <v>0</v>
      </c>
      <c r="H1122">
        <v>0</v>
      </c>
      <c r="I1122">
        <v>77807.429999999993</v>
      </c>
      <c r="J1122" s="1" t="s">
        <v>98</v>
      </c>
      <c r="K1122">
        <v>1001600988</v>
      </c>
      <c r="L1122" s="1" t="s">
        <v>5406</v>
      </c>
      <c r="N1122" s="2"/>
      <c r="O1122">
        <f t="shared" si="17"/>
        <v>0</v>
      </c>
      <c r="P1122">
        <f>IF(Customer_listing_Active_And_Suspended[[#This Row],[Current Bill]] &lt;= Customer_listing_Active_And_Suspended[[#This Row],[CURRENT PAYMENT]], 0,Customer_listing_Active_And_Suspended[[#This Row],[Current Bill]]-Customer_listing_Active_And_Suspended[[#This Row],[CURRENT PAYMENT]])</f>
        <v>0</v>
      </c>
      <c r="Q1122" s="1" t="str" cm="1">
        <f t="array" ref="Q1122">_xlfn.SWITCH(TRUE,
H1122 = 0, "Suspended",
M1122 = 0, "Non Payment",
M1122 &gt; H1122, "Full Payment",
M1122 &lt; H1122, "Part Payment"
)</f>
        <v>Suspended</v>
      </c>
      <c r="R1122" s="1" t="str">
        <f>_xlfn.IFNA(VLOOKUP(K1122,'ESR-DT Mapping'!A:E,5,0),"MD")</f>
        <v>Titilope Enitan Emmanuel</v>
      </c>
    </row>
    <row r="1123" spans="1:18" x14ac:dyDescent="0.25">
      <c r="A1123">
        <v>101648897</v>
      </c>
      <c r="B1123" s="1" t="s">
        <v>5404</v>
      </c>
      <c r="C1123" s="1" t="s">
        <v>5405</v>
      </c>
      <c r="D1123" s="1" t="s">
        <v>97</v>
      </c>
      <c r="E1123" s="1" t="s">
        <v>34</v>
      </c>
      <c r="F1123" s="1" t="s">
        <v>9846</v>
      </c>
      <c r="G1123">
        <v>0</v>
      </c>
      <c r="H1123">
        <v>0</v>
      </c>
      <c r="I1123">
        <v>42051.55</v>
      </c>
      <c r="J1123" s="1" t="s">
        <v>98</v>
      </c>
      <c r="K1123">
        <v>1001600988</v>
      </c>
      <c r="L1123" s="1" t="s">
        <v>5406</v>
      </c>
      <c r="N1123" s="2"/>
      <c r="O1123">
        <f t="shared" si="17"/>
        <v>0</v>
      </c>
      <c r="P1123">
        <f>IF(Customer_listing_Active_And_Suspended[[#This Row],[Current Bill]] &lt;= Customer_listing_Active_And_Suspended[[#This Row],[CURRENT PAYMENT]], 0,Customer_listing_Active_And_Suspended[[#This Row],[Current Bill]]-Customer_listing_Active_And_Suspended[[#This Row],[CURRENT PAYMENT]])</f>
        <v>0</v>
      </c>
      <c r="Q1123" s="1" t="str" cm="1">
        <f t="array" ref="Q1123">_xlfn.SWITCH(TRUE,
H1123 = 0, "Suspended",
M1123 = 0, "Non Payment",
M1123 &gt; H1123, "Full Payment",
M1123 &lt; H1123, "Part Payment"
)</f>
        <v>Suspended</v>
      </c>
      <c r="R1123" s="1" t="str">
        <f>_xlfn.IFNA(VLOOKUP(K1123,'ESR-DT Mapping'!A:E,5,0),"MD")</f>
        <v>Titilope Enitan Emmanuel</v>
      </c>
    </row>
    <row r="1124" spans="1:18" x14ac:dyDescent="0.25">
      <c r="A1124">
        <v>101646838</v>
      </c>
      <c r="B1124" s="1" t="s">
        <v>4304</v>
      </c>
      <c r="C1124" s="1" t="s">
        <v>4305</v>
      </c>
      <c r="D1124" s="1" t="s">
        <v>97</v>
      </c>
      <c r="E1124" s="1" t="s">
        <v>34</v>
      </c>
      <c r="F1124" s="1" t="s">
        <v>9846</v>
      </c>
      <c r="G1124">
        <v>0</v>
      </c>
      <c r="H1124">
        <v>0</v>
      </c>
      <c r="I1124">
        <v>45842.09</v>
      </c>
      <c r="J1124" s="1" t="s">
        <v>98</v>
      </c>
      <c r="K1124">
        <v>1001600990</v>
      </c>
      <c r="L1124" s="1" t="s">
        <v>4301</v>
      </c>
      <c r="N1124" s="2"/>
      <c r="O1124">
        <f t="shared" si="17"/>
        <v>0</v>
      </c>
      <c r="P1124">
        <f>IF(Customer_listing_Active_And_Suspended[[#This Row],[Current Bill]] &lt;= Customer_listing_Active_And_Suspended[[#This Row],[CURRENT PAYMENT]], 0,Customer_listing_Active_And_Suspended[[#This Row],[Current Bill]]-Customer_listing_Active_And_Suspended[[#This Row],[CURRENT PAYMENT]])</f>
        <v>0</v>
      </c>
      <c r="Q1124" s="1" t="str" cm="1">
        <f t="array" ref="Q1124">_xlfn.SWITCH(TRUE,
H1124 = 0, "Suspended",
M1124 = 0, "Non Payment",
M1124 &gt; H1124, "Full Payment",
M1124 &lt; H1124, "Part Payment"
)</f>
        <v>Suspended</v>
      </c>
      <c r="R1124" s="1" t="str">
        <f>_xlfn.IFNA(VLOOKUP(K1124,'ESR-DT Mapping'!A:E,5,0),"MD")</f>
        <v>Titilope Enitan Emmanuel</v>
      </c>
    </row>
    <row r="1125" spans="1:18" x14ac:dyDescent="0.25">
      <c r="A1125">
        <v>101647682</v>
      </c>
      <c r="B1125" s="1" t="s">
        <v>4304</v>
      </c>
      <c r="C1125" s="1" t="s">
        <v>4305</v>
      </c>
      <c r="D1125" s="1" t="s">
        <v>97</v>
      </c>
      <c r="E1125" s="1" t="s">
        <v>34</v>
      </c>
      <c r="F1125" s="1" t="s">
        <v>9846</v>
      </c>
      <c r="G1125">
        <v>0</v>
      </c>
      <c r="H1125">
        <v>0</v>
      </c>
      <c r="I1125">
        <v>156659.41</v>
      </c>
      <c r="J1125" s="1" t="s">
        <v>98</v>
      </c>
      <c r="K1125">
        <v>1001600990</v>
      </c>
      <c r="L1125" s="1" t="s">
        <v>4301</v>
      </c>
      <c r="N1125" s="2"/>
      <c r="O1125">
        <f t="shared" si="17"/>
        <v>0</v>
      </c>
      <c r="P1125">
        <f>IF(Customer_listing_Active_And_Suspended[[#This Row],[Current Bill]] &lt;= Customer_listing_Active_And_Suspended[[#This Row],[CURRENT PAYMENT]], 0,Customer_listing_Active_And_Suspended[[#This Row],[Current Bill]]-Customer_listing_Active_And_Suspended[[#This Row],[CURRENT PAYMENT]])</f>
        <v>0</v>
      </c>
      <c r="Q1125" s="1" t="str" cm="1">
        <f t="array" ref="Q1125">_xlfn.SWITCH(TRUE,
H1125 = 0, "Suspended",
M1125 = 0, "Non Payment",
M1125 &gt; H1125, "Full Payment",
M1125 &lt; H1125, "Part Payment"
)</f>
        <v>Suspended</v>
      </c>
      <c r="R1125" s="1" t="str">
        <f>_xlfn.IFNA(VLOOKUP(K1125,'ESR-DT Mapping'!A:E,5,0),"MD")</f>
        <v>Titilope Enitan Emmanuel</v>
      </c>
    </row>
    <row r="1126" spans="1:18" x14ac:dyDescent="0.25">
      <c r="A1126">
        <v>101647491</v>
      </c>
      <c r="B1126" s="1" t="s">
        <v>4304</v>
      </c>
      <c r="C1126" s="1" t="s">
        <v>4305</v>
      </c>
      <c r="D1126" s="1" t="s">
        <v>97</v>
      </c>
      <c r="E1126" s="1" t="s">
        <v>34</v>
      </c>
      <c r="F1126" s="1" t="s">
        <v>9846</v>
      </c>
      <c r="G1126">
        <v>0</v>
      </c>
      <c r="H1126">
        <v>0</v>
      </c>
      <c r="I1126">
        <v>10079.06</v>
      </c>
      <c r="J1126" s="1" t="s">
        <v>98</v>
      </c>
      <c r="K1126">
        <v>1001600990</v>
      </c>
      <c r="L1126" s="1" t="s">
        <v>4301</v>
      </c>
      <c r="N1126" s="2"/>
      <c r="O1126">
        <f t="shared" si="17"/>
        <v>0</v>
      </c>
      <c r="P1126">
        <f>IF(Customer_listing_Active_And_Suspended[[#This Row],[Current Bill]] &lt;= Customer_listing_Active_And_Suspended[[#This Row],[CURRENT PAYMENT]], 0,Customer_listing_Active_And_Suspended[[#This Row],[Current Bill]]-Customer_listing_Active_And_Suspended[[#This Row],[CURRENT PAYMENT]])</f>
        <v>0</v>
      </c>
      <c r="Q1126" s="1" t="str" cm="1">
        <f t="array" ref="Q1126">_xlfn.SWITCH(TRUE,
H1126 = 0, "Suspended",
M1126 = 0, "Non Payment",
M1126 &gt; H1126, "Full Payment",
M1126 &lt; H1126, "Part Payment"
)</f>
        <v>Suspended</v>
      </c>
      <c r="R1126" s="1" t="str">
        <f>_xlfn.IFNA(VLOOKUP(K1126,'ESR-DT Mapping'!A:E,5,0),"MD")</f>
        <v>Titilope Enitan Emmanuel</v>
      </c>
    </row>
    <row r="1127" spans="1:18" x14ac:dyDescent="0.25">
      <c r="A1127">
        <v>100540783</v>
      </c>
      <c r="B1127" s="1" t="s">
        <v>4304</v>
      </c>
      <c r="C1127" s="1" t="s">
        <v>4305</v>
      </c>
      <c r="D1127" s="1" t="s">
        <v>97</v>
      </c>
      <c r="E1127" s="1" t="s">
        <v>14</v>
      </c>
      <c r="F1127" s="1" t="s">
        <v>9846</v>
      </c>
      <c r="G1127">
        <v>547</v>
      </c>
      <c r="H1127">
        <v>18369.900000000001</v>
      </c>
      <c r="I1127">
        <v>49500.56</v>
      </c>
      <c r="J1127" s="1" t="s">
        <v>98</v>
      </c>
      <c r="K1127">
        <v>1001600990</v>
      </c>
      <c r="L1127" s="1" t="s">
        <v>4301</v>
      </c>
      <c r="M1127">
        <v>25000</v>
      </c>
      <c r="N1127" s="2">
        <v>45831</v>
      </c>
      <c r="O1127">
        <f t="shared" si="17"/>
        <v>6630.0999999999985</v>
      </c>
      <c r="P1127">
        <f>IF(Customer_listing_Active_And_Suspended[[#This Row],[Current Bill]] &lt;= Customer_listing_Active_And_Suspended[[#This Row],[CURRENT PAYMENT]], 0,Customer_listing_Active_And_Suspended[[#This Row],[Current Bill]]-Customer_listing_Active_And_Suspended[[#This Row],[CURRENT PAYMENT]])</f>
        <v>0</v>
      </c>
      <c r="Q1127" s="1" t="str" cm="1">
        <f t="array" ref="Q1127">_xlfn.SWITCH(TRUE,
H1127 = 0, "Suspended",
M1127 = 0, "Non Payment",
M1127 &gt; H1127, "Full Payment",
M1127 &lt; H1127, "Part Payment"
)</f>
        <v>Full Payment</v>
      </c>
      <c r="R1127" s="1" t="str">
        <f>_xlfn.IFNA(VLOOKUP(K1127,'ESR-DT Mapping'!A:E,5,0),"MD")</f>
        <v>Titilope Enitan Emmanuel</v>
      </c>
    </row>
    <row r="1128" spans="1:18" x14ac:dyDescent="0.25">
      <c r="A1128">
        <v>101648335</v>
      </c>
      <c r="B1128" s="1" t="s">
        <v>4304</v>
      </c>
      <c r="C1128" s="1" t="s">
        <v>4305</v>
      </c>
      <c r="D1128" s="1" t="s">
        <v>97</v>
      </c>
      <c r="E1128" s="1" t="s">
        <v>34</v>
      </c>
      <c r="F1128" s="1" t="s">
        <v>9846</v>
      </c>
      <c r="G1128">
        <v>0</v>
      </c>
      <c r="H1128">
        <v>0</v>
      </c>
      <c r="I1128">
        <v>40842.089999999997</v>
      </c>
      <c r="J1128" s="1" t="s">
        <v>98</v>
      </c>
      <c r="K1128">
        <v>1001600990</v>
      </c>
      <c r="L1128" s="1" t="s">
        <v>4301</v>
      </c>
      <c r="N1128" s="2"/>
      <c r="O1128">
        <f t="shared" si="17"/>
        <v>0</v>
      </c>
      <c r="P1128">
        <f>IF(Customer_listing_Active_And_Suspended[[#This Row],[Current Bill]] &lt;= Customer_listing_Active_And_Suspended[[#This Row],[CURRENT PAYMENT]], 0,Customer_listing_Active_And_Suspended[[#This Row],[Current Bill]]-Customer_listing_Active_And_Suspended[[#This Row],[CURRENT PAYMENT]])</f>
        <v>0</v>
      </c>
      <c r="Q1128" s="1" t="str" cm="1">
        <f t="array" ref="Q1128">_xlfn.SWITCH(TRUE,
H1128 = 0, "Suspended",
M1128 = 0, "Non Payment",
M1128 &gt; H1128, "Full Payment",
M1128 &lt; H1128, "Part Payment"
)</f>
        <v>Suspended</v>
      </c>
      <c r="R1128" s="1" t="str">
        <f>_xlfn.IFNA(VLOOKUP(K1128,'ESR-DT Mapping'!A:E,5,0),"MD")</f>
        <v>Titilope Enitan Emmanuel</v>
      </c>
    </row>
    <row r="1129" spans="1:18" x14ac:dyDescent="0.25">
      <c r="A1129">
        <v>101647492</v>
      </c>
      <c r="B1129" s="1" t="s">
        <v>4306</v>
      </c>
      <c r="C1129" s="1" t="s">
        <v>4307</v>
      </c>
      <c r="D1129" s="1" t="s">
        <v>97</v>
      </c>
      <c r="E1129" s="1" t="s">
        <v>34</v>
      </c>
      <c r="F1129" s="1" t="s">
        <v>9846</v>
      </c>
      <c r="G1129">
        <v>0</v>
      </c>
      <c r="H1129">
        <v>0</v>
      </c>
      <c r="I1129">
        <v>27892.09</v>
      </c>
      <c r="J1129" s="1" t="s">
        <v>98</v>
      </c>
      <c r="K1129">
        <v>1001600990</v>
      </c>
      <c r="L1129" s="1" t="s">
        <v>4301</v>
      </c>
      <c r="N1129" s="2"/>
      <c r="O1129">
        <f t="shared" si="17"/>
        <v>0</v>
      </c>
      <c r="P1129">
        <f>IF(Customer_listing_Active_And_Suspended[[#This Row],[Current Bill]] &lt;= Customer_listing_Active_And_Suspended[[#This Row],[CURRENT PAYMENT]], 0,Customer_listing_Active_And_Suspended[[#This Row],[Current Bill]]-Customer_listing_Active_And_Suspended[[#This Row],[CURRENT PAYMENT]])</f>
        <v>0</v>
      </c>
      <c r="Q1129" s="1" t="str" cm="1">
        <f t="array" ref="Q1129">_xlfn.SWITCH(TRUE,
H1129 = 0, "Suspended",
M1129 = 0, "Non Payment",
M1129 &gt; H1129, "Full Payment",
M1129 &lt; H1129, "Part Payment"
)</f>
        <v>Suspended</v>
      </c>
      <c r="R1129" s="1" t="str">
        <f>_xlfn.IFNA(VLOOKUP(K1129,'ESR-DT Mapping'!A:E,5,0),"MD")</f>
        <v>Titilope Enitan Emmanuel</v>
      </c>
    </row>
    <row r="1130" spans="1:18" x14ac:dyDescent="0.25">
      <c r="A1130">
        <v>101648336</v>
      </c>
      <c r="B1130" s="1" t="s">
        <v>4306</v>
      </c>
      <c r="C1130" s="1" t="s">
        <v>4307</v>
      </c>
      <c r="D1130" s="1" t="s">
        <v>97</v>
      </c>
      <c r="E1130" s="1" t="s">
        <v>34</v>
      </c>
      <c r="F1130" s="1" t="s">
        <v>9846</v>
      </c>
      <c r="G1130">
        <v>0</v>
      </c>
      <c r="H1130">
        <v>0</v>
      </c>
      <c r="I1130">
        <v>94060.86</v>
      </c>
      <c r="J1130" s="1" t="s">
        <v>98</v>
      </c>
      <c r="K1130">
        <v>1001600990</v>
      </c>
      <c r="L1130" s="1" t="s">
        <v>4301</v>
      </c>
      <c r="N1130" s="2"/>
      <c r="O1130">
        <f t="shared" si="17"/>
        <v>0</v>
      </c>
      <c r="P1130">
        <f>IF(Customer_listing_Active_And_Suspended[[#This Row],[Current Bill]] &lt;= Customer_listing_Active_And_Suspended[[#This Row],[CURRENT PAYMENT]], 0,Customer_listing_Active_And_Suspended[[#This Row],[Current Bill]]-Customer_listing_Active_And_Suspended[[#This Row],[CURRENT PAYMENT]])</f>
        <v>0</v>
      </c>
      <c r="Q1130" s="1" t="str" cm="1">
        <f t="array" ref="Q1130">_xlfn.SWITCH(TRUE,
H1130 = 0, "Suspended",
M1130 = 0, "Non Payment",
M1130 &gt; H1130, "Full Payment",
M1130 &lt; H1130, "Part Payment"
)</f>
        <v>Suspended</v>
      </c>
      <c r="R1130" s="1" t="str">
        <f>_xlfn.IFNA(VLOOKUP(K1130,'ESR-DT Mapping'!A:E,5,0),"MD")</f>
        <v>Titilope Enitan Emmanuel</v>
      </c>
    </row>
    <row r="1131" spans="1:18" x14ac:dyDescent="0.25">
      <c r="A1131">
        <v>101646837</v>
      </c>
      <c r="B1131" s="1" t="s">
        <v>4306</v>
      </c>
      <c r="C1131" s="1" t="s">
        <v>4307</v>
      </c>
      <c r="D1131" s="1" t="s">
        <v>97</v>
      </c>
      <c r="E1131" s="1" t="s">
        <v>34</v>
      </c>
      <c r="F1131" s="1" t="s">
        <v>9846</v>
      </c>
      <c r="G1131">
        <v>0</v>
      </c>
      <c r="H1131">
        <v>0</v>
      </c>
      <c r="I1131">
        <v>44342.09</v>
      </c>
      <c r="J1131" s="1" t="s">
        <v>98</v>
      </c>
      <c r="K1131">
        <v>1001600990</v>
      </c>
      <c r="L1131" s="1" t="s">
        <v>4301</v>
      </c>
      <c r="N1131" s="2"/>
      <c r="O1131">
        <f t="shared" si="17"/>
        <v>0</v>
      </c>
      <c r="P1131">
        <f>IF(Customer_listing_Active_And_Suspended[[#This Row],[Current Bill]] &lt;= Customer_listing_Active_And_Suspended[[#This Row],[CURRENT PAYMENT]], 0,Customer_listing_Active_And_Suspended[[#This Row],[Current Bill]]-Customer_listing_Active_And_Suspended[[#This Row],[CURRENT PAYMENT]])</f>
        <v>0</v>
      </c>
      <c r="Q1131" s="1" t="str" cm="1">
        <f t="array" ref="Q1131">_xlfn.SWITCH(TRUE,
H1131 = 0, "Suspended",
M1131 = 0, "Non Payment",
M1131 &gt; H1131, "Full Payment",
M1131 &lt; H1131, "Part Payment"
)</f>
        <v>Suspended</v>
      </c>
      <c r="R1131" s="1" t="str">
        <f>_xlfn.IFNA(VLOOKUP(K1131,'ESR-DT Mapping'!A:E,5,0),"MD")</f>
        <v>Titilope Enitan Emmanuel</v>
      </c>
    </row>
    <row r="1132" spans="1:18" x14ac:dyDescent="0.25">
      <c r="A1132">
        <v>101647449</v>
      </c>
      <c r="B1132" s="1" t="s">
        <v>4308</v>
      </c>
      <c r="C1132" s="1" t="s">
        <v>4309</v>
      </c>
      <c r="D1132" s="1" t="s">
        <v>97</v>
      </c>
      <c r="E1132" s="1" t="s">
        <v>34</v>
      </c>
      <c r="F1132" s="1" t="s">
        <v>9846</v>
      </c>
      <c r="G1132">
        <v>0</v>
      </c>
      <c r="H1132">
        <v>0</v>
      </c>
      <c r="I1132">
        <v>45842.09</v>
      </c>
      <c r="J1132" s="1" t="s">
        <v>98</v>
      </c>
      <c r="K1132">
        <v>1001600990</v>
      </c>
      <c r="L1132" s="1" t="s">
        <v>4301</v>
      </c>
      <c r="N1132" s="2"/>
      <c r="O1132">
        <f t="shared" si="17"/>
        <v>0</v>
      </c>
      <c r="P1132">
        <f>IF(Customer_listing_Active_And_Suspended[[#This Row],[Current Bill]] &lt;= Customer_listing_Active_And_Suspended[[#This Row],[CURRENT PAYMENT]], 0,Customer_listing_Active_And_Suspended[[#This Row],[Current Bill]]-Customer_listing_Active_And_Suspended[[#This Row],[CURRENT PAYMENT]])</f>
        <v>0</v>
      </c>
      <c r="Q1132" s="1" t="str" cm="1">
        <f t="array" ref="Q1132">_xlfn.SWITCH(TRUE,
H1132 = 0, "Suspended",
M1132 = 0, "Non Payment",
M1132 &gt; H1132, "Full Payment",
M1132 &lt; H1132, "Part Payment"
)</f>
        <v>Suspended</v>
      </c>
      <c r="R1132" s="1" t="str">
        <f>_xlfn.IFNA(VLOOKUP(K1132,'ESR-DT Mapping'!A:E,5,0),"MD")</f>
        <v>Titilope Enitan Emmanuel</v>
      </c>
    </row>
    <row r="1133" spans="1:18" x14ac:dyDescent="0.25">
      <c r="A1133">
        <v>101646718</v>
      </c>
      <c r="B1133" s="1" t="s">
        <v>4308</v>
      </c>
      <c r="C1133" s="1" t="s">
        <v>4309</v>
      </c>
      <c r="D1133" s="1" t="s">
        <v>97</v>
      </c>
      <c r="E1133" s="1" t="s">
        <v>34</v>
      </c>
      <c r="F1133" s="1" t="s">
        <v>9846</v>
      </c>
      <c r="G1133">
        <v>0</v>
      </c>
      <c r="H1133">
        <v>0</v>
      </c>
      <c r="I1133">
        <v>45842.09</v>
      </c>
      <c r="J1133" s="1" t="s">
        <v>98</v>
      </c>
      <c r="K1133">
        <v>1001600990</v>
      </c>
      <c r="L1133" s="1" t="s">
        <v>4301</v>
      </c>
      <c r="N1133" s="2"/>
      <c r="O1133">
        <f t="shared" si="17"/>
        <v>0</v>
      </c>
      <c r="P1133">
        <f>IF(Customer_listing_Active_And_Suspended[[#This Row],[Current Bill]] &lt;= Customer_listing_Active_And_Suspended[[#This Row],[CURRENT PAYMENT]], 0,Customer_listing_Active_And_Suspended[[#This Row],[Current Bill]]-Customer_listing_Active_And_Suspended[[#This Row],[CURRENT PAYMENT]])</f>
        <v>0</v>
      </c>
      <c r="Q1133" s="1" t="str" cm="1">
        <f t="array" ref="Q1133">_xlfn.SWITCH(TRUE,
H1133 = 0, "Suspended",
M1133 = 0, "Non Payment",
M1133 &gt; H1133, "Full Payment",
M1133 &lt; H1133, "Part Payment"
)</f>
        <v>Suspended</v>
      </c>
      <c r="R1133" s="1" t="str">
        <f>_xlfn.IFNA(VLOOKUP(K1133,'ESR-DT Mapping'!A:E,5,0),"MD")</f>
        <v>Titilope Enitan Emmanuel</v>
      </c>
    </row>
    <row r="1134" spans="1:18" x14ac:dyDescent="0.25">
      <c r="A1134">
        <v>101648293</v>
      </c>
      <c r="B1134" s="1" t="s">
        <v>4308</v>
      </c>
      <c r="C1134" s="1" t="s">
        <v>4309</v>
      </c>
      <c r="D1134" s="1" t="s">
        <v>97</v>
      </c>
      <c r="E1134" s="1" t="s">
        <v>34</v>
      </c>
      <c r="F1134" s="1" t="s">
        <v>9846</v>
      </c>
      <c r="G1134">
        <v>0</v>
      </c>
      <c r="H1134">
        <v>0</v>
      </c>
      <c r="I1134">
        <v>45842.09</v>
      </c>
      <c r="J1134" s="1" t="s">
        <v>98</v>
      </c>
      <c r="K1134">
        <v>1001600990</v>
      </c>
      <c r="L1134" s="1" t="s">
        <v>4301</v>
      </c>
      <c r="N1134" s="2"/>
      <c r="O1134">
        <f t="shared" si="17"/>
        <v>0</v>
      </c>
      <c r="P1134">
        <f>IF(Customer_listing_Active_And_Suspended[[#This Row],[Current Bill]] &lt;= Customer_listing_Active_And_Suspended[[#This Row],[CURRENT PAYMENT]], 0,Customer_listing_Active_And_Suspended[[#This Row],[Current Bill]]-Customer_listing_Active_And_Suspended[[#This Row],[CURRENT PAYMENT]])</f>
        <v>0</v>
      </c>
      <c r="Q1134" s="1" t="str" cm="1">
        <f t="array" ref="Q1134">_xlfn.SWITCH(TRUE,
H1134 = 0, "Suspended",
M1134 = 0, "Non Payment",
M1134 &gt; H1134, "Full Payment",
M1134 &lt; H1134, "Part Payment"
)</f>
        <v>Suspended</v>
      </c>
      <c r="R1134" s="1" t="str">
        <f>_xlfn.IFNA(VLOOKUP(K1134,'ESR-DT Mapping'!A:E,5,0),"MD")</f>
        <v>Titilope Enitan Emmanuel</v>
      </c>
    </row>
    <row r="1135" spans="1:18" x14ac:dyDescent="0.25">
      <c r="A1135">
        <v>100536916</v>
      </c>
      <c r="B1135" s="1" t="s">
        <v>4308</v>
      </c>
      <c r="C1135" s="1" t="s">
        <v>8837</v>
      </c>
      <c r="D1135" s="1" t="s">
        <v>97</v>
      </c>
      <c r="E1135" s="1" t="s">
        <v>34</v>
      </c>
      <c r="F1135" s="1" t="s">
        <v>9846</v>
      </c>
      <c r="G1135">
        <v>0</v>
      </c>
      <c r="H1135">
        <v>0</v>
      </c>
      <c r="I1135">
        <v>553366.77</v>
      </c>
      <c r="J1135" s="1" t="s">
        <v>98</v>
      </c>
      <c r="K1135">
        <v>1001600990</v>
      </c>
      <c r="L1135" s="1" t="s">
        <v>4301</v>
      </c>
      <c r="N1135" s="2"/>
      <c r="O1135">
        <f t="shared" si="17"/>
        <v>0</v>
      </c>
      <c r="P1135">
        <f>IF(Customer_listing_Active_And_Suspended[[#This Row],[Current Bill]] &lt;= Customer_listing_Active_And_Suspended[[#This Row],[CURRENT PAYMENT]], 0,Customer_listing_Active_And_Suspended[[#This Row],[Current Bill]]-Customer_listing_Active_And_Suspended[[#This Row],[CURRENT PAYMENT]])</f>
        <v>0</v>
      </c>
      <c r="Q1135" s="1" t="str" cm="1">
        <f t="array" ref="Q1135">_xlfn.SWITCH(TRUE,
H1135 = 0, "Suspended",
M1135 = 0, "Non Payment",
M1135 &gt; H1135, "Full Payment",
M1135 &lt; H1135, "Part Payment"
)</f>
        <v>Suspended</v>
      </c>
      <c r="R1135" s="1" t="str">
        <f>_xlfn.IFNA(VLOOKUP(K1135,'ESR-DT Mapping'!A:E,5,0),"MD")</f>
        <v>Titilope Enitan Emmanuel</v>
      </c>
    </row>
    <row r="1136" spans="1:18" x14ac:dyDescent="0.25">
      <c r="A1136">
        <v>102881371</v>
      </c>
      <c r="B1136" s="1" t="s">
        <v>4299</v>
      </c>
      <c r="C1136" s="1" t="s">
        <v>4300</v>
      </c>
      <c r="D1136" s="1" t="s">
        <v>97</v>
      </c>
      <c r="E1136" s="1" t="s">
        <v>14</v>
      </c>
      <c r="F1136" s="1" t="s">
        <v>9846</v>
      </c>
      <c r="G1136">
        <v>547</v>
      </c>
      <c r="H1136">
        <v>18369.900000000001</v>
      </c>
      <c r="I1136">
        <v>16731.5</v>
      </c>
      <c r="J1136" s="1" t="s">
        <v>98</v>
      </c>
      <c r="K1136">
        <v>1001600990</v>
      </c>
      <c r="L1136" s="1" t="s">
        <v>4301</v>
      </c>
      <c r="M1136">
        <v>18500</v>
      </c>
      <c r="N1136" s="2">
        <v>45831</v>
      </c>
      <c r="O1136">
        <f t="shared" si="17"/>
        <v>130.09999999999854</v>
      </c>
      <c r="P1136">
        <f>IF(Customer_listing_Active_And_Suspended[[#This Row],[Current Bill]] &lt;= Customer_listing_Active_And_Suspended[[#This Row],[CURRENT PAYMENT]], 0,Customer_listing_Active_And_Suspended[[#This Row],[Current Bill]]-Customer_listing_Active_And_Suspended[[#This Row],[CURRENT PAYMENT]])</f>
        <v>0</v>
      </c>
      <c r="Q1136" s="1" t="str" cm="1">
        <f t="array" ref="Q1136">_xlfn.SWITCH(TRUE,
H1136 = 0, "Suspended",
M1136 = 0, "Non Payment",
M1136 &gt; H1136, "Full Payment",
M1136 &lt; H1136, "Part Payment"
)</f>
        <v>Full Payment</v>
      </c>
      <c r="R1136" s="1" t="str">
        <f>_xlfn.IFNA(VLOOKUP(K1136,'ESR-DT Mapping'!A:E,5,0),"MD")</f>
        <v>Titilope Enitan Emmanuel</v>
      </c>
    </row>
    <row r="1137" spans="1:18" x14ac:dyDescent="0.25">
      <c r="A1137">
        <v>101647680</v>
      </c>
      <c r="B1137" s="1" t="s">
        <v>4302</v>
      </c>
      <c r="C1137" s="1" t="s">
        <v>4303</v>
      </c>
      <c r="D1137" s="1" t="s">
        <v>97</v>
      </c>
      <c r="E1137" s="1" t="s">
        <v>34</v>
      </c>
      <c r="F1137" s="1" t="s">
        <v>9846</v>
      </c>
      <c r="G1137">
        <v>0</v>
      </c>
      <c r="H1137">
        <v>0</v>
      </c>
      <c r="I1137">
        <v>43342.09</v>
      </c>
      <c r="J1137" s="1" t="s">
        <v>98</v>
      </c>
      <c r="K1137">
        <v>1001600990</v>
      </c>
      <c r="L1137" s="1" t="s">
        <v>4301</v>
      </c>
      <c r="N1137" s="2"/>
      <c r="O1137">
        <f t="shared" si="17"/>
        <v>0</v>
      </c>
      <c r="P1137">
        <f>IF(Customer_listing_Active_And_Suspended[[#This Row],[Current Bill]] &lt;= Customer_listing_Active_And_Suspended[[#This Row],[CURRENT PAYMENT]], 0,Customer_listing_Active_And_Suspended[[#This Row],[Current Bill]]-Customer_listing_Active_And_Suspended[[#This Row],[CURRENT PAYMENT]])</f>
        <v>0</v>
      </c>
      <c r="Q1137" s="1" t="str" cm="1">
        <f t="array" ref="Q1137">_xlfn.SWITCH(TRUE,
H1137 = 0, "Suspended",
M1137 = 0, "Non Payment",
M1137 &gt; H1137, "Full Payment",
M1137 &lt; H1137, "Part Payment"
)</f>
        <v>Suspended</v>
      </c>
      <c r="R1137" s="1" t="str">
        <f>_xlfn.IFNA(VLOOKUP(K1137,'ESR-DT Mapping'!A:E,5,0),"MD")</f>
        <v>Titilope Enitan Emmanuel</v>
      </c>
    </row>
    <row r="1138" spans="1:18" x14ac:dyDescent="0.25">
      <c r="A1138">
        <v>101646836</v>
      </c>
      <c r="B1138" s="1" t="s">
        <v>4302</v>
      </c>
      <c r="C1138" s="1" t="s">
        <v>4303</v>
      </c>
      <c r="D1138" s="1" t="s">
        <v>97</v>
      </c>
      <c r="E1138" s="1" t="s">
        <v>34</v>
      </c>
      <c r="F1138" s="1" t="s">
        <v>9846</v>
      </c>
      <c r="G1138">
        <v>0</v>
      </c>
      <c r="H1138">
        <v>0</v>
      </c>
      <c r="I1138">
        <v>43342.09</v>
      </c>
      <c r="J1138" s="1" t="s">
        <v>98</v>
      </c>
      <c r="K1138">
        <v>1001600990</v>
      </c>
      <c r="L1138" s="1" t="s">
        <v>4301</v>
      </c>
      <c r="N1138" s="2"/>
      <c r="O1138">
        <f t="shared" si="17"/>
        <v>0</v>
      </c>
      <c r="P1138">
        <f>IF(Customer_listing_Active_And_Suspended[[#This Row],[Current Bill]] &lt;= Customer_listing_Active_And_Suspended[[#This Row],[CURRENT PAYMENT]], 0,Customer_listing_Active_And_Suspended[[#This Row],[Current Bill]]-Customer_listing_Active_And_Suspended[[#This Row],[CURRENT PAYMENT]])</f>
        <v>0</v>
      </c>
      <c r="Q1138" s="1" t="str" cm="1">
        <f t="array" ref="Q1138">_xlfn.SWITCH(TRUE,
H1138 = 0, "Suspended",
M1138 = 0, "Non Payment",
M1138 &gt; H1138, "Full Payment",
M1138 &lt; H1138, "Part Payment"
)</f>
        <v>Suspended</v>
      </c>
      <c r="R1138" s="1" t="str">
        <f>_xlfn.IFNA(VLOOKUP(K1138,'ESR-DT Mapping'!A:E,5,0),"MD")</f>
        <v>Titilope Enitan Emmanuel</v>
      </c>
    </row>
    <row r="1139" spans="1:18" x14ac:dyDescent="0.25">
      <c r="A1139">
        <v>101647485</v>
      </c>
      <c r="B1139" s="1" t="s">
        <v>4302</v>
      </c>
      <c r="C1139" s="1" t="s">
        <v>4303</v>
      </c>
      <c r="D1139" s="1" t="s">
        <v>97</v>
      </c>
      <c r="E1139" s="1" t="s">
        <v>34</v>
      </c>
      <c r="F1139" s="1" t="s">
        <v>9846</v>
      </c>
      <c r="G1139">
        <v>0</v>
      </c>
      <c r="H1139">
        <v>0</v>
      </c>
      <c r="I1139">
        <v>4179.0600000000004</v>
      </c>
      <c r="J1139" s="1" t="s">
        <v>98</v>
      </c>
      <c r="K1139">
        <v>1001600990</v>
      </c>
      <c r="L1139" s="1" t="s">
        <v>4301</v>
      </c>
      <c r="N1139" s="2"/>
      <c r="O1139">
        <f t="shared" si="17"/>
        <v>0</v>
      </c>
      <c r="P1139">
        <f>IF(Customer_listing_Active_And_Suspended[[#This Row],[Current Bill]] &lt;= Customer_listing_Active_And_Suspended[[#This Row],[CURRENT PAYMENT]], 0,Customer_listing_Active_And_Suspended[[#This Row],[Current Bill]]-Customer_listing_Active_And_Suspended[[#This Row],[CURRENT PAYMENT]])</f>
        <v>0</v>
      </c>
      <c r="Q1139" s="1" t="str" cm="1">
        <f t="array" ref="Q1139">_xlfn.SWITCH(TRUE,
H1139 = 0, "Suspended",
M1139 = 0, "Non Payment",
M1139 &gt; H1139, "Full Payment",
M1139 &lt; H1139, "Part Payment"
)</f>
        <v>Suspended</v>
      </c>
      <c r="R1139" s="1" t="str">
        <f>_xlfn.IFNA(VLOOKUP(K1139,'ESR-DT Mapping'!A:E,5,0),"MD")</f>
        <v>Titilope Enitan Emmanuel</v>
      </c>
    </row>
    <row r="1140" spans="1:18" x14ac:dyDescent="0.25">
      <c r="A1140">
        <v>101678973</v>
      </c>
      <c r="B1140" s="1" t="s">
        <v>215</v>
      </c>
      <c r="C1140" s="1" t="s">
        <v>216</v>
      </c>
      <c r="D1140" s="1" t="s">
        <v>97</v>
      </c>
      <c r="E1140" s="1" t="s">
        <v>34</v>
      </c>
      <c r="F1140" s="1" t="s">
        <v>9846</v>
      </c>
      <c r="G1140">
        <v>0</v>
      </c>
      <c r="H1140">
        <v>0</v>
      </c>
      <c r="I1140">
        <v>36188.54</v>
      </c>
      <c r="J1140" s="1" t="s">
        <v>98</v>
      </c>
      <c r="K1140">
        <v>1001600976</v>
      </c>
      <c r="L1140" s="1" t="s">
        <v>208</v>
      </c>
      <c r="N1140" s="2"/>
      <c r="O1140">
        <f t="shared" si="17"/>
        <v>0</v>
      </c>
      <c r="P1140">
        <f>IF(Customer_listing_Active_And_Suspended[[#This Row],[Current Bill]] &lt;= Customer_listing_Active_And_Suspended[[#This Row],[CURRENT PAYMENT]], 0,Customer_listing_Active_And_Suspended[[#This Row],[Current Bill]]-Customer_listing_Active_And_Suspended[[#This Row],[CURRENT PAYMENT]])</f>
        <v>0</v>
      </c>
      <c r="Q1140" s="1" t="str" cm="1">
        <f t="array" ref="Q1140">_xlfn.SWITCH(TRUE,
H1140 = 0, "Suspended",
M1140 = 0, "Non Payment",
M1140 &gt; H1140, "Full Payment",
M1140 &lt; H1140, "Part Payment"
)</f>
        <v>Suspended</v>
      </c>
      <c r="R1140" s="1" t="str">
        <f>_xlfn.IFNA(VLOOKUP(K1140,'ESR-DT Mapping'!A:E,5,0),"MD")</f>
        <v xml:space="preserve">Franca Adeh </v>
      </c>
    </row>
    <row r="1141" spans="1:18" x14ac:dyDescent="0.25">
      <c r="A1141">
        <v>101678974</v>
      </c>
      <c r="B1141" s="1" t="s">
        <v>215</v>
      </c>
      <c r="C1141" s="1" t="s">
        <v>216</v>
      </c>
      <c r="D1141" s="1" t="s">
        <v>97</v>
      </c>
      <c r="E1141" s="1" t="s">
        <v>34</v>
      </c>
      <c r="F1141" s="1" t="s">
        <v>9846</v>
      </c>
      <c r="G1141">
        <v>0</v>
      </c>
      <c r="H1141">
        <v>0</v>
      </c>
      <c r="I1141">
        <v>36188.54</v>
      </c>
      <c r="J1141" s="1" t="s">
        <v>98</v>
      </c>
      <c r="K1141">
        <v>1001600976</v>
      </c>
      <c r="L1141" s="1" t="s">
        <v>208</v>
      </c>
      <c r="N1141" s="2"/>
      <c r="O1141">
        <f t="shared" si="17"/>
        <v>0</v>
      </c>
      <c r="P1141">
        <f>IF(Customer_listing_Active_And_Suspended[[#This Row],[Current Bill]] &lt;= Customer_listing_Active_And_Suspended[[#This Row],[CURRENT PAYMENT]], 0,Customer_listing_Active_And_Suspended[[#This Row],[Current Bill]]-Customer_listing_Active_And_Suspended[[#This Row],[CURRENT PAYMENT]])</f>
        <v>0</v>
      </c>
      <c r="Q1141" s="1" t="str" cm="1">
        <f t="array" ref="Q1141">_xlfn.SWITCH(TRUE,
H1141 = 0, "Suspended",
M1141 = 0, "Non Payment",
M1141 &gt; H1141, "Full Payment",
M1141 &lt; H1141, "Part Payment"
)</f>
        <v>Suspended</v>
      </c>
      <c r="R1141" s="1" t="str">
        <f>_xlfn.IFNA(VLOOKUP(K1141,'ESR-DT Mapping'!A:E,5,0),"MD")</f>
        <v xml:space="preserve">Franca Adeh </v>
      </c>
    </row>
    <row r="1142" spans="1:18" x14ac:dyDescent="0.25">
      <c r="A1142">
        <v>100538701</v>
      </c>
      <c r="B1142" s="1" t="s">
        <v>215</v>
      </c>
      <c r="C1142" s="1" t="s">
        <v>216</v>
      </c>
      <c r="D1142" s="1" t="s">
        <v>97</v>
      </c>
      <c r="E1142" s="1" t="s">
        <v>14</v>
      </c>
      <c r="F1142" s="1" t="s">
        <v>9846</v>
      </c>
      <c r="G1142">
        <v>547</v>
      </c>
      <c r="H1142">
        <v>18369.900000000001</v>
      </c>
      <c r="I1142">
        <v>34628.050000000003</v>
      </c>
      <c r="J1142" s="1" t="s">
        <v>98</v>
      </c>
      <c r="K1142">
        <v>1001600976</v>
      </c>
      <c r="L1142" s="1" t="s">
        <v>208</v>
      </c>
      <c r="M1142">
        <v>19000</v>
      </c>
      <c r="N1142" s="2">
        <v>45825</v>
      </c>
      <c r="O1142">
        <f t="shared" si="17"/>
        <v>630.09999999999854</v>
      </c>
      <c r="P1142">
        <f>IF(Customer_listing_Active_And_Suspended[[#This Row],[Current Bill]] &lt;= Customer_listing_Active_And_Suspended[[#This Row],[CURRENT PAYMENT]], 0,Customer_listing_Active_And_Suspended[[#This Row],[Current Bill]]-Customer_listing_Active_And_Suspended[[#This Row],[CURRENT PAYMENT]])</f>
        <v>0</v>
      </c>
      <c r="Q1142" s="1" t="str" cm="1">
        <f t="array" ref="Q1142">_xlfn.SWITCH(TRUE,
H1142 = 0, "Suspended",
M1142 = 0, "Non Payment",
M1142 &gt; H1142, "Full Payment",
M1142 &lt; H1142, "Part Payment"
)</f>
        <v>Full Payment</v>
      </c>
      <c r="R1142" s="1" t="str">
        <f>_xlfn.IFNA(VLOOKUP(K1142,'ESR-DT Mapping'!A:E,5,0),"MD")</f>
        <v xml:space="preserve">Franca Adeh </v>
      </c>
    </row>
    <row r="1143" spans="1:18" x14ac:dyDescent="0.25">
      <c r="A1143">
        <v>101645471</v>
      </c>
      <c r="B1143" s="1" t="s">
        <v>234</v>
      </c>
      <c r="C1143" s="1" t="s">
        <v>305</v>
      </c>
      <c r="D1143" s="1" t="s">
        <v>97</v>
      </c>
      <c r="E1143" s="1" t="s">
        <v>34</v>
      </c>
      <c r="F1143" s="1" t="s">
        <v>9846</v>
      </c>
      <c r="G1143">
        <v>0</v>
      </c>
      <c r="H1143">
        <v>0</v>
      </c>
      <c r="I1143">
        <v>95257.18</v>
      </c>
      <c r="J1143" s="1" t="s">
        <v>98</v>
      </c>
      <c r="K1143">
        <v>1001600976</v>
      </c>
      <c r="L1143" s="1" t="s">
        <v>208</v>
      </c>
      <c r="N1143" s="2"/>
      <c r="O1143">
        <f t="shared" si="17"/>
        <v>0</v>
      </c>
      <c r="P1143">
        <f>IF(Customer_listing_Active_And_Suspended[[#This Row],[Current Bill]] &lt;= Customer_listing_Active_And_Suspended[[#This Row],[CURRENT PAYMENT]], 0,Customer_listing_Active_And_Suspended[[#This Row],[Current Bill]]-Customer_listing_Active_And_Suspended[[#This Row],[CURRENT PAYMENT]])</f>
        <v>0</v>
      </c>
      <c r="Q1143" s="1" t="str" cm="1">
        <f t="array" ref="Q1143">_xlfn.SWITCH(TRUE,
H1143 = 0, "Suspended",
M1143 = 0, "Non Payment",
M1143 &gt; H1143, "Full Payment",
M1143 &lt; H1143, "Part Payment"
)</f>
        <v>Suspended</v>
      </c>
      <c r="R1143" s="1" t="str">
        <f>_xlfn.IFNA(VLOOKUP(K1143,'ESR-DT Mapping'!A:E,5,0),"MD")</f>
        <v xml:space="preserve">Franca Adeh </v>
      </c>
    </row>
    <row r="1144" spans="1:18" x14ac:dyDescent="0.25">
      <c r="A1144">
        <v>100537720</v>
      </c>
      <c r="B1144" s="1" t="s">
        <v>234</v>
      </c>
      <c r="C1144" s="1" t="s">
        <v>235</v>
      </c>
      <c r="D1144" s="1" t="s">
        <v>97</v>
      </c>
      <c r="E1144" s="1" t="s">
        <v>14</v>
      </c>
      <c r="F1144" s="1" t="s">
        <v>9846</v>
      </c>
      <c r="G1144">
        <v>547</v>
      </c>
      <c r="H1144">
        <v>18369.900000000001</v>
      </c>
      <c r="I1144">
        <v>814525.66</v>
      </c>
      <c r="J1144" s="1" t="s">
        <v>98</v>
      </c>
      <c r="K1144">
        <v>1001600976</v>
      </c>
      <c r="L1144" s="1" t="s">
        <v>208</v>
      </c>
      <c r="M1144">
        <v>25000</v>
      </c>
      <c r="N1144" s="2">
        <v>45823</v>
      </c>
      <c r="O1144">
        <f t="shared" si="17"/>
        <v>6630.0999999999985</v>
      </c>
      <c r="P1144">
        <f>IF(Customer_listing_Active_And_Suspended[[#This Row],[Current Bill]] &lt;= Customer_listing_Active_And_Suspended[[#This Row],[CURRENT PAYMENT]], 0,Customer_listing_Active_And_Suspended[[#This Row],[Current Bill]]-Customer_listing_Active_And_Suspended[[#This Row],[CURRENT PAYMENT]])</f>
        <v>0</v>
      </c>
      <c r="Q1144" s="1" t="str" cm="1">
        <f t="array" ref="Q1144">_xlfn.SWITCH(TRUE,
H1144 = 0, "Suspended",
M1144 = 0, "Non Payment",
M1144 &gt; H1144, "Full Payment",
M1144 &lt; H1144, "Part Payment"
)</f>
        <v>Full Payment</v>
      </c>
      <c r="R1144" s="1" t="str">
        <f>_xlfn.IFNA(VLOOKUP(K1144,'ESR-DT Mapping'!A:E,5,0),"MD")</f>
        <v xml:space="preserve">Franca Adeh </v>
      </c>
    </row>
    <row r="1145" spans="1:18" x14ac:dyDescent="0.25">
      <c r="A1145">
        <v>100538021</v>
      </c>
      <c r="B1145" s="1" t="s">
        <v>9587</v>
      </c>
      <c r="C1145" s="1" t="s">
        <v>9588</v>
      </c>
      <c r="D1145" s="1" t="s">
        <v>97</v>
      </c>
      <c r="E1145" s="1" t="s">
        <v>14</v>
      </c>
      <c r="F1145" s="1" t="s">
        <v>9846</v>
      </c>
      <c r="G1145">
        <v>547</v>
      </c>
      <c r="H1145">
        <v>18369.900000000001</v>
      </c>
      <c r="I1145">
        <v>149758.35999999999</v>
      </c>
      <c r="J1145" s="1" t="s">
        <v>98</v>
      </c>
      <c r="K1145">
        <v>1001600976</v>
      </c>
      <c r="L1145" s="1" t="s">
        <v>208</v>
      </c>
      <c r="M1145">
        <v>17000</v>
      </c>
      <c r="N1145" s="2">
        <v>45827</v>
      </c>
      <c r="O1145">
        <f t="shared" si="17"/>
        <v>0</v>
      </c>
      <c r="P1145">
        <f>IF(Customer_listing_Active_And_Suspended[[#This Row],[Current Bill]] &lt;= Customer_listing_Active_And_Suspended[[#This Row],[CURRENT PAYMENT]], 0,Customer_listing_Active_And_Suspended[[#This Row],[Current Bill]]-Customer_listing_Active_And_Suspended[[#This Row],[CURRENT PAYMENT]])</f>
        <v>1369.9000000000015</v>
      </c>
      <c r="Q1145" s="1" t="str" cm="1">
        <f t="array" ref="Q1145">_xlfn.SWITCH(TRUE,
H1145 = 0, "Suspended",
M1145 = 0, "Non Payment",
M1145 &gt; H1145, "Full Payment",
M1145 &lt; H1145, "Part Payment"
)</f>
        <v>Part Payment</v>
      </c>
      <c r="R1145" s="1" t="str">
        <f>_xlfn.IFNA(VLOOKUP(K1145,'ESR-DT Mapping'!A:E,5,0),"MD")</f>
        <v xml:space="preserve">Franca Adeh </v>
      </c>
    </row>
    <row r="1146" spans="1:18" x14ac:dyDescent="0.25">
      <c r="A1146">
        <v>101645470</v>
      </c>
      <c r="B1146" s="1" t="s">
        <v>269</v>
      </c>
      <c r="C1146" s="1" t="s">
        <v>270</v>
      </c>
      <c r="D1146" s="1" t="s">
        <v>97</v>
      </c>
      <c r="E1146" s="1" t="s">
        <v>34</v>
      </c>
      <c r="F1146" s="1" t="s">
        <v>9846</v>
      </c>
      <c r="G1146">
        <v>0</v>
      </c>
      <c r="H1146">
        <v>0</v>
      </c>
      <c r="I1146">
        <v>96231.58</v>
      </c>
      <c r="J1146" s="1" t="s">
        <v>98</v>
      </c>
      <c r="K1146">
        <v>1001600976</v>
      </c>
      <c r="L1146" s="1" t="s">
        <v>208</v>
      </c>
      <c r="N1146" s="2"/>
      <c r="O1146">
        <f t="shared" si="17"/>
        <v>0</v>
      </c>
      <c r="P1146">
        <f>IF(Customer_listing_Active_And_Suspended[[#This Row],[Current Bill]] &lt;= Customer_listing_Active_And_Suspended[[#This Row],[CURRENT PAYMENT]], 0,Customer_listing_Active_And_Suspended[[#This Row],[Current Bill]]-Customer_listing_Active_And_Suspended[[#This Row],[CURRENT PAYMENT]])</f>
        <v>0</v>
      </c>
      <c r="Q1146" s="1" t="str" cm="1">
        <f t="array" ref="Q1146">_xlfn.SWITCH(TRUE,
H1146 = 0, "Suspended",
M1146 = 0, "Non Payment",
M1146 &gt; H1146, "Full Payment",
M1146 &lt; H1146, "Part Payment"
)</f>
        <v>Suspended</v>
      </c>
      <c r="R1146" s="1" t="str">
        <f>_xlfn.IFNA(VLOOKUP(K1146,'ESR-DT Mapping'!A:E,5,0),"MD")</f>
        <v xml:space="preserve">Franca Adeh </v>
      </c>
    </row>
    <row r="1147" spans="1:18" x14ac:dyDescent="0.25">
      <c r="A1147">
        <v>100538769</v>
      </c>
      <c r="B1147" s="1" t="s">
        <v>269</v>
      </c>
      <c r="C1147" s="1" t="s">
        <v>270</v>
      </c>
      <c r="D1147" s="1" t="s">
        <v>97</v>
      </c>
      <c r="E1147" s="1" t="s">
        <v>14</v>
      </c>
      <c r="F1147" s="1" t="s">
        <v>9846</v>
      </c>
      <c r="G1147">
        <v>547</v>
      </c>
      <c r="H1147">
        <v>18369.900000000001</v>
      </c>
      <c r="I1147">
        <v>257407.79</v>
      </c>
      <c r="J1147" s="1" t="s">
        <v>98</v>
      </c>
      <c r="K1147">
        <v>1001600976</v>
      </c>
      <c r="L1147" s="1" t="s">
        <v>208</v>
      </c>
      <c r="M1147">
        <v>16000</v>
      </c>
      <c r="N1147" s="2">
        <v>45827</v>
      </c>
      <c r="O1147">
        <f t="shared" si="17"/>
        <v>0</v>
      </c>
      <c r="P1147">
        <f>IF(Customer_listing_Active_And_Suspended[[#This Row],[Current Bill]] &lt;= Customer_listing_Active_And_Suspended[[#This Row],[CURRENT PAYMENT]], 0,Customer_listing_Active_And_Suspended[[#This Row],[Current Bill]]-Customer_listing_Active_And_Suspended[[#This Row],[CURRENT PAYMENT]])</f>
        <v>2369.9000000000015</v>
      </c>
      <c r="Q1147" s="1" t="str" cm="1">
        <f t="array" ref="Q1147">_xlfn.SWITCH(TRUE,
H1147 = 0, "Suspended",
M1147 = 0, "Non Payment",
M1147 &gt; H1147, "Full Payment",
M1147 &lt; H1147, "Part Payment"
)</f>
        <v>Part Payment</v>
      </c>
      <c r="R1147" s="1" t="str">
        <f>_xlfn.IFNA(VLOOKUP(K1147,'ESR-DT Mapping'!A:E,5,0),"MD")</f>
        <v xml:space="preserve">Franca Adeh </v>
      </c>
    </row>
    <row r="1148" spans="1:18" x14ac:dyDescent="0.25">
      <c r="A1148">
        <v>100537375</v>
      </c>
      <c r="B1148" s="1" t="s">
        <v>238</v>
      </c>
      <c r="C1148" s="1" t="s">
        <v>239</v>
      </c>
      <c r="D1148" s="1" t="s">
        <v>97</v>
      </c>
      <c r="E1148" s="1" t="s">
        <v>14</v>
      </c>
      <c r="F1148" s="1" t="s">
        <v>9846</v>
      </c>
      <c r="G1148">
        <v>547</v>
      </c>
      <c r="H1148">
        <v>18369.900000000001</v>
      </c>
      <c r="I1148">
        <v>106143.06</v>
      </c>
      <c r="J1148" s="1" t="s">
        <v>98</v>
      </c>
      <c r="K1148">
        <v>1001600976</v>
      </c>
      <c r="L1148" s="1" t="s">
        <v>208</v>
      </c>
      <c r="M1148">
        <v>20000</v>
      </c>
      <c r="N1148" s="2">
        <v>45827</v>
      </c>
      <c r="O1148">
        <f t="shared" si="17"/>
        <v>1630.0999999999985</v>
      </c>
      <c r="P1148">
        <f>IF(Customer_listing_Active_And_Suspended[[#This Row],[Current Bill]] &lt;= Customer_listing_Active_And_Suspended[[#This Row],[CURRENT PAYMENT]], 0,Customer_listing_Active_And_Suspended[[#This Row],[Current Bill]]-Customer_listing_Active_And_Suspended[[#This Row],[CURRENT PAYMENT]])</f>
        <v>0</v>
      </c>
      <c r="Q1148" s="1" t="str" cm="1">
        <f t="array" ref="Q1148">_xlfn.SWITCH(TRUE,
H1148 = 0, "Suspended",
M1148 = 0, "Non Payment",
M1148 &gt; H1148, "Full Payment",
M1148 &lt; H1148, "Part Payment"
)</f>
        <v>Full Payment</v>
      </c>
      <c r="R1148" s="1" t="str">
        <f>_xlfn.IFNA(VLOOKUP(K1148,'ESR-DT Mapping'!A:E,5,0),"MD")</f>
        <v xml:space="preserve">Franca Adeh </v>
      </c>
    </row>
    <row r="1149" spans="1:18" x14ac:dyDescent="0.25">
      <c r="A1149">
        <v>101645106</v>
      </c>
      <c r="B1149" s="1" t="s">
        <v>238</v>
      </c>
      <c r="C1149" s="1" t="s">
        <v>239</v>
      </c>
      <c r="D1149" s="1" t="s">
        <v>97</v>
      </c>
      <c r="E1149" s="1" t="s">
        <v>34</v>
      </c>
      <c r="F1149" s="1" t="s">
        <v>9846</v>
      </c>
      <c r="G1149">
        <v>0</v>
      </c>
      <c r="H1149">
        <v>0</v>
      </c>
      <c r="I1149">
        <v>69879.570000000007</v>
      </c>
      <c r="J1149" s="1" t="s">
        <v>98</v>
      </c>
      <c r="K1149">
        <v>1001600976</v>
      </c>
      <c r="L1149" s="1" t="s">
        <v>208</v>
      </c>
      <c r="N1149" s="2"/>
      <c r="O1149">
        <f t="shared" si="17"/>
        <v>0</v>
      </c>
      <c r="P1149">
        <f>IF(Customer_listing_Active_And_Suspended[[#This Row],[Current Bill]] &lt;= Customer_listing_Active_And_Suspended[[#This Row],[CURRENT PAYMENT]], 0,Customer_listing_Active_And_Suspended[[#This Row],[Current Bill]]-Customer_listing_Active_And_Suspended[[#This Row],[CURRENT PAYMENT]])</f>
        <v>0</v>
      </c>
      <c r="Q1149" s="1" t="str" cm="1">
        <f t="array" ref="Q1149">_xlfn.SWITCH(TRUE,
H1149 = 0, "Suspended",
M1149 = 0, "Non Payment",
M1149 &gt; H1149, "Full Payment",
M1149 &lt; H1149, "Part Payment"
)</f>
        <v>Suspended</v>
      </c>
      <c r="R1149" s="1" t="str">
        <f>_xlfn.IFNA(VLOOKUP(K1149,'ESR-DT Mapping'!A:E,5,0),"MD")</f>
        <v xml:space="preserve">Franca Adeh </v>
      </c>
    </row>
    <row r="1150" spans="1:18" x14ac:dyDescent="0.25">
      <c r="A1150">
        <v>101646770</v>
      </c>
      <c r="B1150" s="1" t="s">
        <v>261</v>
      </c>
      <c r="C1150" s="1" t="s">
        <v>262</v>
      </c>
      <c r="D1150" s="1" t="s">
        <v>97</v>
      </c>
      <c r="E1150" s="1" t="s">
        <v>34</v>
      </c>
      <c r="F1150" s="1" t="s">
        <v>9846</v>
      </c>
      <c r="G1150">
        <v>0</v>
      </c>
      <c r="H1150">
        <v>0</v>
      </c>
      <c r="I1150">
        <v>186705.99</v>
      </c>
      <c r="J1150" s="1" t="s">
        <v>98</v>
      </c>
      <c r="K1150">
        <v>1001600976</v>
      </c>
      <c r="L1150" s="1" t="s">
        <v>208</v>
      </c>
      <c r="N1150" s="2"/>
      <c r="O1150">
        <f t="shared" si="17"/>
        <v>0</v>
      </c>
      <c r="P1150">
        <f>IF(Customer_listing_Active_And_Suspended[[#This Row],[Current Bill]] &lt;= Customer_listing_Active_And_Suspended[[#This Row],[CURRENT PAYMENT]], 0,Customer_listing_Active_And_Suspended[[#This Row],[Current Bill]]-Customer_listing_Active_And_Suspended[[#This Row],[CURRENT PAYMENT]])</f>
        <v>0</v>
      </c>
      <c r="Q1150" s="1" t="str" cm="1">
        <f t="array" ref="Q1150">_xlfn.SWITCH(TRUE,
H1150 = 0, "Suspended",
M1150 = 0, "Non Payment",
M1150 &gt; H1150, "Full Payment",
M1150 &lt; H1150, "Part Payment"
)</f>
        <v>Suspended</v>
      </c>
      <c r="R1150" s="1" t="str">
        <f>_xlfn.IFNA(VLOOKUP(K1150,'ESR-DT Mapping'!A:E,5,0),"MD")</f>
        <v xml:space="preserve">Franca Adeh </v>
      </c>
    </row>
    <row r="1151" spans="1:18" x14ac:dyDescent="0.25">
      <c r="A1151">
        <v>101647422</v>
      </c>
      <c r="B1151" s="1" t="s">
        <v>261</v>
      </c>
      <c r="C1151" s="1" t="s">
        <v>262</v>
      </c>
      <c r="D1151" s="1" t="s">
        <v>97</v>
      </c>
      <c r="E1151" s="1" t="s">
        <v>14</v>
      </c>
      <c r="F1151" s="1" t="s">
        <v>9846</v>
      </c>
      <c r="G1151">
        <v>547</v>
      </c>
      <c r="H1151">
        <v>18369.900000000001</v>
      </c>
      <c r="I1151">
        <v>542887.24</v>
      </c>
      <c r="J1151" s="1" t="s">
        <v>98</v>
      </c>
      <c r="K1151">
        <v>1001600976</v>
      </c>
      <c r="L1151" s="1" t="s">
        <v>208</v>
      </c>
      <c r="M1151">
        <v>10000</v>
      </c>
      <c r="N1151" s="2">
        <v>45827</v>
      </c>
      <c r="O1151">
        <f t="shared" si="17"/>
        <v>0</v>
      </c>
      <c r="P1151">
        <f>IF(Customer_listing_Active_And_Suspended[[#This Row],[Current Bill]] &lt;= Customer_listing_Active_And_Suspended[[#This Row],[CURRENT PAYMENT]], 0,Customer_listing_Active_And_Suspended[[#This Row],[Current Bill]]-Customer_listing_Active_And_Suspended[[#This Row],[CURRENT PAYMENT]])</f>
        <v>8369.9000000000015</v>
      </c>
      <c r="Q1151" s="1" t="str" cm="1">
        <f t="array" ref="Q1151">_xlfn.SWITCH(TRUE,
H1151 = 0, "Suspended",
M1151 = 0, "Non Payment",
M1151 &gt; H1151, "Full Payment",
M1151 &lt; H1151, "Part Payment"
)</f>
        <v>Part Payment</v>
      </c>
      <c r="R1151" s="1" t="str">
        <f>_xlfn.IFNA(VLOOKUP(K1151,'ESR-DT Mapping'!A:E,5,0),"MD")</f>
        <v xml:space="preserve">Franca Adeh </v>
      </c>
    </row>
    <row r="1152" spans="1:18" x14ac:dyDescent="0.25">
      <c r="A1152">
        <v>101647614</v>
      </c>
      <c r="B1152" s="1" t="s">
        <v>261</v>
      </c>
      <c r="C1152" s="1" t="s">
        <v>262</v>
      </c>
      <c r="D1152" s="1" t="s">
        <v>97</v>
      </c>
      <c r="E1152" s="1" t="s">
        <v>14</v>
      </c>
      <c r="F1152" s="1" t="s">
        <v>9846</v>
      </c>
      <c r="G1152">
        <v>547</v>
      </c>
      <c r="H1152">
        <v>18369.900000000001</v>
      </c>
      <c r="I1152">
        <v>416187.24</v>
      </c>
      <c r="J1152" s="1" t="s">
        <v>98</v>
      </c>
      <c r="K1152">
        <v>1001600976</v>
      </c>
      <c r="L1152" s="1" t="s">
        <v>208</v>
      </c>
      <c r="M1152">
        <v>28000</v>
      </c>
      <c r="N1152" s="2">
        <v>45827</v>
      </c>
      <c r="O1152">
        <f t="shared" si="17"/>
        <v>9630.0999999999985</v>
      </c>
      <c r="P1152">
        <f>IF(Customer_listing_Active_And_Suspended[[#This Row],[Current Bill]] &lt;= Customer_listing_Active_And_Suspended[[#This Row],[CURRENT PAYMENT]], 0,Customer_listing_Active_And_Suspended[[#This Row],[Current Bill]]-Customer_listing_Active_And_Suspended[[#This Row],[CURRENT PAYMENT]])</f>
        <v>0</v>
      </c>
      <c r="Q1152" s="1" t="str" cm="1">
        <f t="array" ref="Q1152">_xlfn.SWITCH(TRUE,
H1152 = 0, "Suspended",
M1152 = 0, "Non Payment",
M1152 &gt; H1152, "Full Payment",
M1152 &lt; H1152, "Part Payment"
)</f>
        <v>Full Payment</v>
      </c>
      <c r="R1152" s="1" t="str">
        <f>_xlfn.IFNA(VLOOKUP(K1152,'ESR-DT Mapping'!A:E,5,0),"MD")</f>
        <v xml:space="preserve">Franca Adeh </v>
      </c>
    </row>
    <row r="1153" spans="1:18" x14ac:dyDescent="0.25">
      <c r="A1153">
        <v>100536580</v>
      </c>
      <c r="B1153" s="1" t="s">
        <v>261</v>
      </c>
      <c r="C1153" s="1" t="s">
        <v>9570</v>
      </c>
      <c r="D1153" s="1" t="s">
        <v>97</v>
      </c>
      <c r="E1153" s="1" t="s">
        <v>34</v>
      </c>
      <c r="F1153" s="1" t="s">
        <v>9846</v>
      </c>
      <c r="G1153">
        <v>0</v>
      </c>
      <c r="H1153">
        <v>0</v>
      </c>
      <c r="I1153">
        <v>875531.93</v>
      </c>
      <c r="J1153" s="1" t="s">
        <v>98</v>
      </c>
      <c r="K1153">
        <v>1001600976</v>
      </c>
      <c r="L1153" s="1" t="s">
        <v>208</v>
      </c>
      <c r="N1153" s="2"/>
      <c r="O1153">
        <f t="shared" si="17"/>
        <v>0</v>
      </c>
      <c r="P1153">
        <f>IF(Customer_listing_Active_And_Suspended[[#This Row],[Current Bill]] &lt;= Customer_listing_Active_And_Suspended[[#This Row],[CURRENT PAYMENT]], 0,Customer_listing_Active_And_Suspended[[#This Row],[Current Bill]]-Customer_listing_Active_And_Suspended[[#This Row],[CURRENT PAYMENT]])</f>
        <v>0</v>
      </c>
      <c r="Q1153" s="1" t="str" cm="1">
        <f t="array" ref="Q1153">_xlfn.SWITCH(TRUE,
H1153 = 0, "Suspended",
M1153 = 0, "Non Payment",
M1153 &gt; H1153, "Full Payment",
M1153 &lt; H1153, "Part Payment"
)</f>
        <v>Suspended</v>
      </c>
      <c r="R1153" s="1" t="str">
        <f>_xlfn.IFNA(VLOOKUP(K1153,'ESR-DT Mapping'!A:E,5,0),"MD")</f>
        <v xml:space="preserve">Franca Adeh </v>
      </c>
    </row>
    <row r="1154" spans="1:18" x14ac:dyDescent="0.25">
      <c r="A1154">
        <v>100536410</v>
      </c>
      <c r="B1154" s="1" t="s">
        <v>321</v>
      </c>
      <c r="C1154" s="1" t="s">
        <v>322</v>
      </c>
      <c r="D1154" s="1" t="s">
        <v>97</v>
      </c>
      <c r="E1154" s="1" t="s">
        <v>14</v>
      </c>
      <c r="F1154" s="1" t="s">
        <v>9846</v>
      </c>
      <c r="G1154">
        <v>547</v>
      </c>
      <c r="H1154">
        <v>18369.900000000001</v>
      </c>
      <c r="I1154">
        <v>623365.16</v>
      </c>
      <c r="J1154" s="1" t="s">
        <v>98</v>
      </c>
      <c r="K1154">
        <v>1001600976</v>
      </c>
      <c r="L1154" s="1" t="s">
        <v>208</v>
      </c>
      <c r="M1154">
        <v>40000</v>
      </c>
      <c r="N1154" s="2">
        <v>45827</v>
      </c>
      <c r="O1154">
        <f t="shared" ref="O1154:O1217" si="18">IF(M1154 &gt; H1154, M1154 - H1154, 0)</f>
        <v>21630.1</v>
      </c>
      <c r="P1154">
        <f>IF(Customer_listing_Active_And_Suspended[[#This Row],[Current Bill]] &lt;= Customer_listing_Active_And_Suspended[[#This Row],[CURRENT PAYMENT]], 0,Customer_listing_Active_And_Suspended[[#This Row],[Current Bill]]-Customer_listing_Active_And_Suspended[[#This Row],[CURRENT PAYMENT]])</f>
        <v>0</v>
      </c>
      <c r="Q1154" s="1" t="str" cm="1">
        <f t="array" ref="Q1154">_xlfn.SWITCH(TRUE,
H1154 = 0, "Suspended",
M1154 = 0, "Non Payment",
M1154 &gt; H1154, "Full Payment",
M1154 &lt; H1154, "Part Payment"
)</f>
        <v>Full Payment</v>
      </c>
      <c r="R1154" s="1" t="str">
        <f>_xlfn.IFNA(VLOOKUP(K1154,'ESR-DT Mapping'!A:E,5,0),"MD")</f>
        <v xml:space="preserve">Franca Adeh </v>
      </c>
    </row>
    <row r="1155" spans="1:18" x14ac:dyDescent="0.25">
      <c r="A1155">
        <v>100524240</v>
      </c>
      <c r="B1155" s="1" t="s">
        <v>217</v>
      </c>
      <c r="C1155" s="1" t="s">
        <v>218</v>
      </c>
      <c r="D1155" s="1" t="s">
        <v>97</v>
      </c>
      <c r="E1155" s="1" t="s">
        <v>14</v>
      </c>
      <c r="F1155" s="1" t="s">
        <v>9846</v>
      </c>
      <c r="G1155">
        <v>547</v>
      </c>
      <c r="H1155">
        <v>18369.900000000001</v>
      </c>
      <c r="I1155">
        <v>1141814.3799999999</v>
      </c>
      <c r="J1155" s="1" t="s">
        <v>98</v>
      </c>
      <c r="K1155">
        <v>1001600976</v>
      </c>
      <c r="L1155" s="1" t="s">
        <v>208</v>
      </c>
      <c r="M1155">
        <v>24000</v>
      </c>
      <c r="N1155" s="2">
        <v>45827</v>
      </c>
      <c r="O1155">
        <f t="shared" si="18"/>
        <v>5630.0999999999985</v>
      </c>
      <c r="P1155">
        <f>IF(Customer_listing_Active_And_Suspended[[#This Row],[Current Bill]] &lt;= Customer_listing_Active_And_Suspended[[#This Row],[CURRENT PAYMENT]], 0,Customer_listing_Active_And_Suspended[[#This Row],[Current Bill]]-Customer_listing_Active_And_Suspended[[#This Row],[CURRENT PAYMENT]])</f>
        <v>0</v>
      </c>
      <c r="Q1155" s="1" t="str" cm="1">
        <f t="array" ref="Q1155">_xlfn.SWITCH(TRUE,
H1155 = 0, "Suspended",
M1155 = 0, "Non Payment",
M1155 &gt; H1155, "Full Payment",
M1155 &lt; H1155, "Part Payment"
)</f>
        <v>Full Payment</v>
      </c>
      <c r="R1155" s="1" t="str">
        <f>_xlfn.IFNA(VLOOKUP(K1155,'ESR-DT Mapping'!A:E,5,0),"MD")</f>
        <v xml:space="preserve">Franca Adeh </v>
      </c>
    </row>
    <row r="1156" spans="1:18" x14ac:dyDescent="0.25">
      <c r="A1156">
        <v>101647611</v>
      </c>
      <c r="B1156" s="1" t="s">
        <v>213</v>
      </c>
      <c r="C1156" s="1" t="s">
        <v>214</v>
      </c>
      <c r="D1156" s="1" t="s">
        <v>97</v>
      </c>
      <c r="E1156" s="1" t="s">
        <v>34</v>
      </c>
      <c r="F1156" s="1" t="s">
        <v>9846</v>
      </c>
      <c r="G1156">
        <v>0</v>
      </c>
      <c r="H1156">
        <v>0</v>
      </c>
      <c r="I1156">
        <v>94131.58</v>
      </c>
      <c r="J1156" s="1" t="s">
        <v>98</v>
      </c>
      <c r="K1156">
        <v>1001600976</v>
      </c>
      <c r="L1156" s="1" t="s">
        <v>208</v>
      </c>
      <c r="N1156" s="2"/>
      <c r="O1156">
        <f t="shared" si="18"/>
        <v>0</v>
      </c>
      <c r="P1156">
        <f>IF(Customer_listing_Active_And_Suspended[[#This Row],[Current Bill]] &lt;= Customer_listing_Active_And_Suspended[[#This Row],[CURRENT PAYMENT]], 0,Customer_listing_Active_And_Suspended[[#This Row],[Current Bill]]-Customer_listing_Active_And_Suspended[[#This Row],[CURRENT PAYMENT]])</f>
        <v>0</v>
      </c>
      <c r="Q1156" s="1" t="str" cm="1">
        <f t="array" ref="Q1156">_xlfn.SWITCH(TRUE,
H1156 = 0, "Suspended",
M1156 = 0, "Non Payment",
M1156 &gt; H1156, "Full Payment",
M1156 &lt; H1156, "Part Payment"
)</f>
        <v>Suspended</v>
      </c>
      <c r="R1156" s="1" t="str">
        <f>_xlfn.IFNA(VLOOKUP(K1156,'ESR-DT Mapping'!A:E,5,0),"MD")</f>
        <v xml:space="preserve">Franca Adeh </v>
      </c>
    </row>
    <row r="1157" spans="1:18" x14ac:dyDescent="0.25">
      <c r="A1157">
        <v>101646768</v>
      </c>
      <c r="B1157" s="1" t="s">
        <v>213</v>
      </c>
      <c r="C1157" s="1" t="s">
        <v>214</v>
      </c>
      <c r="D1157" s="1" t="s">
        <v>97</v>
      </c>
      <c r="E1157" s="1" t="s">
        <v>34</v>
      </c>
      <c r="F1157" s="1" t="s">
        <v>9846</v>
      </c>
      <c r="G1157">
        <v>0</v>
      </c>
      <c r="H1157">
        <v>0</v>
      </c>
      <c r="I1157">
        <v>326509.65000000002</v>
      </c>
      <c r="J1157" s="1" t="s">
        <v>98</v>
      </c>
      <c r="K1157">
        <v>1001600976</v>
      </c>
      <c r="L1157" s="1" t="s">
        <v>208</v>
      </c>
      <c r="N1157" s="2"/>
      <c r="O1157">
        <f t="shared" si="18"/>
        <v>0</v>
      </c>
      <c r="P1157">
        <f>IF(Customer_listing_Active_And_Suspended[[#This Row],[Current Bill]] &lt;= Customer_listing_Active_And_Suspended[[#This Row],[CURRENT PAYMENT]], 0,Customer_listing_Active_And_Suspended[[#This Row],[Current Bill]]-Customer_listing_Active_And_Suspended[[#This Row],[CURRENT PAYMENT]])</f>
        <v>0</v>
      </c>
      <c r="Q1157" s="1" t="str" cm="1">
        <f t="array" ref="Q1157">_xlfn.SWITCH(TRUE,
H1157 = 0, "Suspended",
M1157 = 0, "Non Payment",
M1157 &gt; H1157, "Full Payment",
M1157 &lt; H1157, "Part Payment"
)</f>
        <v>Suspended</v>
      </c>
      <c r="R1157" s="1" t="str">
        <f>_xlfn.IFNA(VLOOKUP(K1157,'ESR-DT Mapping'!A:E,5,0),"MD")</f>
        <v xml:space="preserve">Franca Adeh </v>
      </c>
    </row>
    <row r="1158" spans="1:18" x14ac:dyDescent="0.25">
      <c r="A1158">
        <v>101648271</v>
      </c>
      <c r="B1158" s="1" t="s">
        <v>213</v>
      </c>
      <c r="C1158" s="1" t="s">
        <v>214</v>
      </c>
      <c r="D1158" s="1" t="s">
        <v>97</v>
      </c>
      <c r="E1158" s="1" t="s">
        <v>34</v>
      </c>
      <c r="F1158" s="1" t="s">
        <v>9846</v>
      </c>
      <c r="G1158">
        <v>0</v>
      </c>
      <c r="H1158">
        <v>0</v>
      </c>
      <c r="I1158">
        <v>67866.33</v>
      </c>
      <c r="J1158" s="1" t="s">
        <v>98</v>
      </c>
      <c r="K1158">
        <v>1001600976</v>
      </c>
      <c r="L1158" s="1" t="s">
        <v>208</v>
      </c>
      <c r="N1158" s="2"/>
      <c r="O1158">
        <f t="shared" si="18"/>
        <v>0</v>
      </c>
      <c r="P1158">
        <f>IF(Customer_listing_Active_And_Suspended[[#This Row],[Current Bill]] &lt;= Customer_listing_Active_And_Suspended[[#This Row],[CURRENT PAYMENT]], 0,Customer_listing_Active_And_Suspended[[#This Row],[Current Bill]]-Customer_listing_Active_And_Suspended[[#This Row],[CURRENT PAYMENT]])</f>
        <v>0</v>
      </c>
      <c r="Q1158" s="1" t="str" cm="1">
        <f t="array" ref="Q1158">_xlfn.SWITCH(TRUE,
H1158 = 0, "Suspended",
M1158 = 0, "Non Payment",
M1158 &gt; H1158, "Full Payment",
M1158 &lt; H1158, "Part Payment"
)</f>
        <v>Suspended</v>
      </c>
      <c r="R1158" s="1" t="str">
        <f>_xlfn.IFNA(VLOOKUP(K1158,'ESR-DT Mapping'!A:E,5,0),"MD")</f>
        <v xml:space="preserve">Franca Adeh </v>
      </c>
    </row>
    <row r="1159" spans="1:18" x14ac:dyDescent="0.25">
      <c r="A1159">
        <v>100536735</v>
      </c>
      <c r="B1159" s="1" t="s">
        <v>213</v>
      </c>
      <c r="C1159" s="1" t="s">
        <v>231</v>
      </c>
      <c r="D1159" s="1" t="s">
        <v>97</v>
      </c>
      <c r="E1159" s="1" t="s">
        <v>14</v>
      </c>
      <c r="F1159" s="1" t="s">
        <v>9846</v>
      </c>
      <c r="G1159">
        <v>547</v>
      </c>
      <c r="H1159">
        <v>18369.900000000001</v>
      </c>
      <c r="I1159">
        <v>976929.03</v>
      </c>
      <c r="J1159" s="1" t="s">
        <v>98</v>
      </c>
      <c r="K1159">
        <v>1001600976</v>
      </c>
      <c r="L1159" s="1" t="s">
        <v>208</v>
      </c>
      <c r="M1159">
        <v>18500</v>
      </c>
      <c r="N1159" s="2">
        <v>45827</v>
      </c>
      <c r="O1159">
        <f t="shared" si="18"/>
        <v>130.09999999999854</v>
      </c>
      <c r="P1159">
        <f>IF(Customer_listing_Active_And_Suspended[[#This Row],[Current Bill]] &lt;= Customer_listing_Active_And_Suspended[[#This Row],[CURRENT PAYMENT]], 0,Customer_listing_Active_And_Suspended[[#This Row],[Current Bill]]-Customer_listing_Active_And_Suspended[[#This Row],[CURRENT PAYMENT]])</f>
        <v>0</v>
      </c>
      <c r="Q1159" s="1" t="str" cm="1">
        <f t="array" ref="Q1159">_xlfn.SWITCH(TRUE,
H1159 = 0, "Suspended",
M1159 = 0, "Non Payment",
M1159 &gt; H1159, "Full Payment",
M1159 &lt; H1159, "Part Payment"
)</f>
        <v>Full Payment</v>
      </c>
      <c r="R1159" s="1" t="str">
        <f>_xlfn.IFNA(VLOOKUP(K1159,'ESR-DT Mapping'!A:E,5,0),"MD")</f>
        <v xml:space="preserve">Franca Adeh </v>
      </c>
    </row>
    <row r="1160" spans="1:18" x14ac:dyDescent="0.25">
      <c r="A1160">
        <v>101645163</v>
      </c>
      <c r="B1160" s="1" t="s">
        <v>6673</v>
      </c>
      <c r="C1160" s="1" t="s">
        <v>6674</v>
      </c>
      <c r="D1160" s="1" t="s">
        <v>97</v>
      </c>
      <c r="E1160" s="1" t="s">
        <v>14</v>
      </c>
      <c r="F1160" s="1" t="s">
        <v>9846</v>
      </c>
      <c r="G1160">
        <v>547</v>
      </c>
      <c r="H1160">
        <v>18369.900000000001</v>
      </c>
      <c r="I1160">
        <v>42885.57</v>
      </c>
      <c r="J1160" s="1" t="s">
        <v>98</v>
      </c>
      <c r="K1160">
        <v>1001600976</v>
      </c>
      <c r="L1160" s="1" t="s">
        <v>208</v>
      </c>
      <c r="N1160" s="2">
        <v>45792</v>
      </c>
      <c r="O1160">
        <f t="shared" si="18"/>
        <v>0</v>
      </c>
      <c r="P1160">
        <f>IF(Customer_listing_Active_And_Suspended[[#This Row],[Current Bill]] &lt;= Customer_listing_Active_And_Suspended[[#This Row],[CURRENT PAYMENT]], 0,Customer_listing_Active_And_Suspended[[#This Row],[Current Bill]]-Customer_listing_Active_And_Suspended[[#This Row],[CURRENT PAYMENT]])</f>
        <v>18369.900000000001</v>
      </c>
      <c r="Q1160" s="1" t="str" cm="1">
        <f t="array" ref="Q1160">_xlfn.SWITCH(TRUE,
H1160 = 0, "Suspended",
M1160 = 0, "Non Payment",
M1160 &gt; H1160, "Full Payment",
M1160 &lt; H1160, "Part Payment"
)</f>
        <v>Non Payment</v>
      </c>
      <c r="R1160" s="1" t="str">
        <f>_xlfn.IFNA(VLOOKUP(K1160,'ESR-DT Mapping'!A:E,5,0),"MD")</f>
        <v xml:space="preserve">Franca Adeh </v>
      </c>
    </row>
    <row r="1161" spans="1:18" x14ac:dyDescent="0.25">
      <c r="A1161">
        <v>100538063</v>
      </c>
      <c r="B1161" s="1" t="s">
        <v>9583</v>
      </c>
      <c r="C1161" s="1" t="s">
        <v>9584</v>
      </c>
      <c r="D1161" s="1" t="s">
        <v>97</v>
      </c>
      <c r="E1161" s="1" t="s">
        <v>14</v>
      </c>
      <c r="F1161" s="1" t="s">
        <v>9846</v>
      </c>
      <c r="G1161">
        <v>547</v>
      </c>
      <c r="H1161">
        <v>18369.900000000001</v>
      </c>
      <c r="I1161">
        <v>435128.91</v>
      </c>
      <c r="J1161" s="1" t="s">
        <v>98</v>
      </c>
      <c r="K1161">
        <v>1001600976</v>
      </c>
      <c r="L1161" s="1" t="s">
        <v>208</v>
      </c>
      <c r="N1161" s="2">
        <v>45735</v>
      </c>
      <c r="O1161">
        <f t="shared" si="18"/>
        <v>0</v>
      </c>
      <c r="P1161">
        <f>IF(Customer_listing_Active_And_Suspended[[#This Row],[Current Bill]] &lt;= Customer_listing_Active_And_Suspended[[#This Row],[CURRENT PAYMENT]], 0,Customer_listing_Active_And_Suspended[[#This Row],[Current Bill]]-Customer_listing_Active_And_Suspended[[#This Row],[CURRENT PAYMENT]])</f>
        <v>18369.900000000001</v>
      </c>
      <c r="Q1161" s="1" t="str" cm="1">
        <f t="array" ref="Q1161">_xlfn.SWITCH(TRUE,
H1161 = 0, "Suspended",
M1161 = 0, "Non Payment",
M1161 &gt; H1161, "Full Payment",
M1161 &lt; H1161, "Part Payment"
)</f>
        <v>Non Payment</v>
      </c>
      <c r="R1161" s="1" t="str">
        <f>_xlfn.IFNA(VLOOKUP(K1161,'ESR-DT Mapping'!A:E,5,0),"MD")</f>
        <v xml:space="preserve">Franca Adeh </v>
      </c>
    </row>
    <row r="1162" spans="1:18" x14ac:dyDescent="0.25">
      <c r="A1162">
        <v>101645188</v>
      </c>
      <c r="B1162" s="1" t="s">
        <v>7665</v>
      </c>
      <c r="C1162" s="1" t="s">
        <v>7666</v>
      </c>
      <c r="D1162" s="1" t="s">
        <v>97</v>
      </c>
      <c r="E1162" s="1" t="s">
        <v>34</v>
      </c>
      <c r="F1162" s="1" t="s">
        <v>9846</v>
      </c>
      <c r="G1162">
        <v>0</v>
      </c>
      <c r="H1162">
        <v>0</v>
      </c>
      <c r="I1162">
        <v>294890.96000000002</v>
      </c>
      <c r="J1162" s="1" t="s">
        <v>98</v>
      </c>
      <c r="K1162">
        <v>1001600976</v>
      </c>
      <c r="L1162" s="1" t="s">
        <v>208</v>
      </c>
      <c r="N1162" s="2"/>
      <c r="O1162">
        <f t="shared" si="18"/>
        <v>0</v>
      </c>
      <c r="P1162">
        <f>IF(Customer_listing_Active_And_Suspended[[#This Row],[Current Bill]] &lt;= Customer_listing_Active_And_Suspended[[#This Row],[CURRENT PAYMENT]], 0,Customer_listing_Active_And_Suspended[[#This Row],[Current Bill]]-Customer_listing_Active_And_Suspended[[#This Row],[CURRENT PAYMENT]])</f>
        <v>0</v>
      </c>
      <c r="Q1162" s="1" t="str" cm="1">
        <f t="array" ref="Q1162">_xlfn.SWITCH(TRUE,
H1162 = 0, "Suspended",
M1162 = 0, "Non Payment",
M1162 &gt; H1162, "Full Payment",
M1162 &lt; H1162, "Part Payment"
)</f>
        <v>Suspended</v>
      </c>
      <c r="R1162" s="1" t="str">
        <f>_xlfn.IFNA(VLOOKUP(K1162,'ESR-DT Mapping'!A:E,5,0),"MD")</f>
        <v xml:space="preserve">Franca Adeh </v>
      </c>
    </row>
    <row r="1163" spans="1:18" x14ac:dyDescent="0.25">
      <c r="A1163">
        <v>100536218</v>
      </c>
      <c r="B1163" s="1" t="s">
        <v>327</v>
      </c>
      <c r="C1163" s="1" t="s">
        <v>328</v>
      </c>
      <c r="D1163" s="1" t="s">
        <v>97</v>
      </c>
      <c r="E1163" s="1" t="s">
        <v>14</v>
      </c>
      <c r="F1163" s="1" t="s">
        <v>9846</v>
      </c>
      <c r="G1163">
        <v>547</v>
      </c>
      <c r="H1163">
        <v>18369.900000000001</v>
      </c>
      <c r="I1163">
        <v>466430.74</v>
      </c>
      <c r="J1163" s="1" t="s">
        <v>98</v>
      </c>
      <c r="K1163">
        <v>1001600976</v>
      </c>
      <c r="L1163" s="1" t="s">
        <v>208</v>
      </c>
      <c r="M1163">
        <v>25000</v>
      </c>
      <c r="N1163" s="2">
        <v>45827</v>
      </c>
      <c r="O1163">
        <f t="shared" si="18"/>
        <v>6630.0999999999985</v>
      </c>
      <c r="P1163">
        <f>IF(Customer_listing_Active_And_Suspended[[#This Row],[Current Bill]] &lt;= Customer_listing_Active_And_Suspended[[#This Row],[CURRENT PAYMENT]], 0,Customer_listing_Active_And_Suspended[[#This Row],[Current Bill]]-Customer_listing_Active_And_Suspended[[#This Row],[CURRENT PAYMENT]])</f>
        <v>0</v>
      </c>
      <c r="Q1163" s="1" t="str" cm="1">
        <f t="array" ref="Q1163">_xlfn.SWITCH(TRUE,
H1163 = 0, "Suspended",
M1163 = 0, "Non Payment",
M1163 &gt; H1163, "Full Payment",
M1163 &lt; H1163, "Part Payment"
)</f>
        <v>Full Payment</v>
      </c>
      <c r="R1163" s="1" t="str">
        <f>_xlfn.IFNA(VLOOKUP(K1163,'ESR-DT Mapping'!A:E,5,0),"MD")</f>
        <v xml:space="preserve">Franca Adeh </v>
      </c>
    </row>
    <row r="1164" spans="1:18" x14ac:dyDescent="0.25">
      <c r="A1164">
        <v>100536492</v>
      </c>
      <c r="B1164" s="1" t="s">
        <v>329</v>
      </c>
      <c r="C1164" s="1" t="s">
        <v>330</v>
      </c>
      <c r="D1164" s="1" t="s">
        <v>97</v>
      </c>
      <c r="E1164" s="1" t="s">
        <v>34</v>
      </c>
      <c r="F1164" s="1" t="s">
        <v>9846</v>
      </c>
      <c r="G1164">
        <v>0</v>
      </c>
      <c r="H1164">
        <v>0</v>
      </c>
      <c r="I1164">
        <v>1126222.8899999999</v>
      </c>
      <c r="J1164" s="1" t="s">
        <v>98</v>
      </c>
      <c r="K1164">
        <v>1001600976</v>
      </c>
      <c r="L1164" s="1" t="s">
        <v>208</v>
      </c>
      <c r="N1164" s="2"/>
      <c r="O1164">
        <f t="shared" si="18"/>
        <v>0</v>
      </c>
      <c r="P1164">
        <f>IF(Customer_listing_Active_And_Suspended[[#This Row],[Current Bill]] &lt;= Customer_listing_Active_And_Suspended[[#This Row],[CURRENT PAYMENT]], 0,Customer_listing_Active_And_Suspended[[#This Row],[Current Bill]]-Customer_listing_Active_And_Suspended[[#This Row],[CURRENT PAYMENT]])</f>
        <v>0</v>
      </c>
      <c r="Q1164" s="1" t="str" cm="1">
        <f t="array" ref="Q1164">_xlfn.SWITCH(TRUE,
H1164 = 0, "Suspended",
M1164 = 0, "Non Payment",
M1164 &gt; H1164, "Full Payment",
M1164 &lt; H1164, "Part Payment"
)</f>
        <v>Suspended</v>
      </c>
      <c r="R1164" s="1" t="str">
        <f>_xlfn.IFNA(VLOOKUP(K1164,'ESR-DT Mapping'!A:E,5,0),"MD")</f>
        <v xml:space="preserve">Franca Adeh </v>
      </c>
    </row>
    <row r="1165" spans="1:18" x14ac:dyDescent="0.25">
      <c r="A1165">
        <v>101645140</v>
      </c>
      <c r="B1165" s="1" t="s">
        <v>290</v>
      </c>
      <c r="C1165" s="1" t="s">
        <v>291</v>
      </c>
      <c r="D1165" s="1" t="s">
        <v>97</v>
      </c>
      <c r="E1165" s="1" t="s">
        <v>34</v>
      </c>
      <c r="F1165" s="1" t="s">
        <v>9846</v>
      </c>
      <c r="G1165">
        <v>0</v>
      </c>
      <c r="H1165">
        <v>0</v>
      </c>
      <c r="I1165">
        <v>66794.12</v>
      </c>
      <c r="J1165" s="1" t="s">
        <v>98</v>
      </c>
      <c r="K1165">
        <v>1001600976</v>
      </c>
      <c r="L1165" s="1" t="s">
        <v>208</v>
      </c>
      <c r="N1165" s="2"/>
      <c r="O1165">
        <f t="shared" si="18"/>
        <v>0</v>
      </c>
      <c r="P1165">
        <f>IF(Customer_listing_Active_And_Suspended[[#This Row],[Current Bill]] &lt;= Customer_listing_Active_And_Suspended[[#This Row],[CURRENT PAYMENT]], 0,Customer_listing_Active_And_Suspended[[#This Row],[Current Bill]]-Customer_listing_Active_And_Suspended[[#This Row],[CURRENT PAYMENT]])</f>
        <v>0</v>
      </c>
      <c r="Q1165" s="1" t="str" cm="1">
        <f t="array" ref="Q1165">_xlfn.SWITCH(TRUE,
H1165 = 0, "Suspended",
M1165 = 0, "Non Payment",
M1165 &gt; H1165, "Full Payment",
M1165 &lt; H1165, "Part Payment"
)</f>
        <v>Suspended</v>
      </c>
      <c r="R1165" s="1" t="str">
        <f>_xlfn.IFNA(VLOOKUP(K1165,'ESR-DT Mapping'!A:E,5,0),"MD")</f>
        <v xml:space="preserve">Franca Adeh </v>
      </c>
    </row>
    <row r="1166" spans="1:18" x14ac:dyDescent="0.25">
      <c r="A1166">
        <v>100537949</v>
      </c>
      <c r="B1166" s="1" t="s">
        <v>290</v>
      </c>
      <c r="C1166" s="1" t="s">
        <v>7828</v>
      </c>
      <c r="D1166" s="1" t="s">
        <v>97</v>
      </c>
      <c r="E1166" s="1" t="s">
        <v>14</v>
      </c>
      <c r="F1166" s="1" t="s">
        <v>9846</v>
      </c>
      <c r="G1166">
        <v>547</v>
      </c>
      <c r="H1166">
        <v>18369.900000000001</v>
      </c>
      <c r="I1166">
        <v>47556</v>
      </c>
      <c r="J1166" s="1" t="s">
        <v>98</v>
      </c>
      <c r="K1166">
        <v>1001600976</v>
      </c>
      <c r="L1166" s="1" t="s">
        <v>208</v>
      </c>
      <c r="M1166">
        <v>17000</v>
      </c>
      <c r="N1166" s="2">
        <v>45825</v>
      </c>
      <c r="O1166">
        <f t="shared" si="18"/>
        <v>0</v>
      </c>
      <c r="P1166">
        <f>IF(Customer_listing_Active_And_Suspended[[#This Row],[Current Bill]] &lt;= Customer_listing_Active_And_Suspended[[#This Row],[CURRENT PAYMENT]], 0,Customer_listing_Active_And_Suspended[[#This Row],[Current Bill]]-Customer_listing_Active_And_Suspended[[#This Row],[CURRENT PAYMENT]])</f>
        <v>1369.9000000000015</v>
      </c>
      <c r="Q1166" s="1" t="str" cm="1">
        <f t="array" ref="Q1166">_xlfn.SWITCH(TRUE,
H1166 = 0, "Suspended",
M1166 = 0, "Non Payment",
M1166 &gt; H1166, "Full Payment",
M1166 &lt; H1166, "Part Payment"
)</f>
        <v>Part Payment</v>
      </c>
      <c r="R1166" s="1" t="str">
        <f>_xlfn.IFNA(VLOOKUP(K1166,'ESR-DT Mapping'!A:E,5,0),"MD")</f>
        <v xml:space="preserve">Franca Adeh </v>
      </c>
    </row>
    <row r="1167" spans="1:18" x14ac:dyDescent="0.25">
      <c r="A1167">
        <v>101572998</v>
      </c>
      <c r="B1167" s="1" t="s">
        <v>242</v>
      </c>
      <c r="C1167" s="1" t="s">
        <v>243</v>
      </c>
      <c r="D1167" s="1" t="s">
        <v>97</v>
      </c>
      <c r="E1167" s="1" t="s">
        <v>14</v>
      </c>
      <c r="F1167" s="1" t="s">
        <v>9846</v>
      </c>
      <c r="G1167">
        <v>547</v>
      </c>
      <c r="H1167">
        <v>18369.900000000001</v>
      </c>
      <c r="I1167">
        <v>66319.91</v>
      </c>
      <c r="J1167" s="1" t="s">
        <v>98</v>
      </c>
      <c r="K1167">
        <v>1001600976</v>
      </c>
      <c r="L1167" s="1" t="s">
        <v>208</v>
      </c>
      <c r="M1167">
        <v>19500</v>
      </c>
      <c r="N1167" s="2">
        <v>45827</v>
      </c>
      <c r="O1167">
        <f t="shared" si="18"/>
        <v>1130.0999999999985</v>
      </c>
      <c r="P1167">
        <f>IF(Customer_listing_Active_And_Suspended[[#This Row],[Current Bill]] &lt;= Customer_listing_Active_And_Suspended[[#This Row],[CURRENT PAYMENT]], 0,Customer_listing_Active_And_Suspended[[#This Row],[Current Bill]]-Customer_listing_Active_And_Suspended[[#This Row],[CURRENT PAYMENT]])</f>
        <v>0</v>
      </c>
      <c r="Q1167" s="1" t="str" cm="1">
        <f t="array" ref="Q1167">_xlfn.SWITCH(TRUE,
H1167 = 0, "Suspended",
M1167 = 0, "Non Payment",
M1167 &gt; H1167, "Full Payment",
M1167 &lt; H1167, "Part Payment"
)</f>
        <v>Full Payment</v>
      </c>
      <c r="R1167" s="1" t="str">
        <f>_xlfn.IFNA(VLOOKUP(K1167,'ESR-DT Mapping'!A:E,5,0),"MD")</f>
        <v xml:space="preserve">Franca Adeh </v>
      </c>
    </row>
    <row r="1168" spans="1:18" x14ac:dyDescent="0.25">
      <c r="A1168">
        <v>101572999</v>
      </c>
      <c r="B1168" s="1" t="s">
        <v>242</v>
      </c>
      <c r="C1168" s="1" t="s">
        <v>243</v>
      </c>
      <c r="D1168" s="1" t="s">
        <v>97</v>
      </c>
      <c r="E1168" s="1" t="s">
        <v>14</v>
      </c>
      <c r="F1168" s="1" t="s">
        <v>9846</v>
      </c>
      <c r="G1168">
        <v>547</v>
      </c>
      <c r="H1168">
        <v>18369.900000000001</v>
      </c>
      <c r="I1168">
        <v>17716.080000000002</v>
      </c>
      <c r="J1168" s="1" t="s">
        <v>98</v>
      </c>
      <c r="K1168">
        <v>1001600976</v>
      </c>
      <c r="L1168" s="1" t="s">
        <v>208</v>
      </c>
      <c r="M1168">
        <v>18900</v>
      </c>
      <c r="N1168" s="2">
        <v>45824</v>
      </c>
      <c r="O1168">
        <f t="shared" si="18"/>
        <v>530.09999999999854</v>
      </c>
      <c r="P1168">
        <f>IF(Customer_listing_Active_And_Suspended[[#This Row],[Current Bill]] &lt;= Customer_listing_Active_And_Suspended[[#This Row],[CURRENT PAYMENT]], 0,Customer_listing_Active_And_Suspended[[#This Row],[Current Bill]]-Customer_listing_Active_And_Suspended[[#This Row],[CURRENT PAYMENT]])</f>
        <v>0</v>
      </c>
      <c r="Q1168" s="1" t="str" cm="1">
        <f t="array" ref="Q1168">_xlfn.SWITCH(TRUE,
H1168 = 0, "Suspended",
M1168 = 0, "Non Payment",
M1168 &gt; H1168, "Full Payment",
M1168 &lt; H1168, "Part Payment"
)</f>
        <v>Full Payment</v>
      </c>
      <c r="R1168" s="1" t="str">
        <f>_xlfn.IFNA(VLOOKUP(K1168,'ESR-DT Mapping'!A:E,5,0),"MD")</f>
        <v xml:space="preserve">Franca Adeh </v>
      </c>
    </row>
    <row r="1169" spans="1:18" x14ac:dyDescent="0.25">
      <c r="A1169">
        <v>102603391</v>
      </c>
      <c r="B1169" s="1" t="s">
        <v>242</v>
      </c>
      <c r="C1169" s="1" t="s">
        <v>243</v>
      </c>
      <c r="D1169" s="1" t="s">
        <v>97</v>
      </c>
      <c r="E1169" s="1" t="s">
        <v>14</v>
      </c>
      <c r="F1169" s="1" t="s">
        <v>9846</v>
      </c>
      <c r="G1169">
        <v>547</v>
      </c>
      <c r="H1169">
        <v>18369.900000000001</v>
      </c>
      <c r="I1169">
        <v>18369.900000000001</v>
      </c>
      <c r="J1169" s="1" t="s">
        <v>98</v>
      </c>
      <c r="K1169">
        <v>1001600976</v>
      </c>
      <c r="L1169" s="1" t="s">
        <v>208</v>
      </c>
      <c r="M1169">
        <v>18303</v>
      </c>
      <c r="N1169" s="2">
        <v>45831</v>
      </c>
      <c r="O1169">
        <f t="shared" si="18"/>
        <v>0</v>
      </c>
      <c r="P1169">
        <f>IF(Customer_listing_Active_And_Suspended[[#This Row],[Current Bill]] &lt;= Customer_listing_Active_And_Suspended[[#This Row],[CURRENT PAYMENT]], 0,Customer_listing_Active_And_Suspended[[#This Row],[Current Bill]]-Customer_listing_Active_And_Suspended[[#This Row],[CURRENT PAYMENT]])</f>
        <v>66.900000000001455</v>
      </c>
      <c r="Q1169" s="1" t="str" cm="1">
        <f t="array" ref="Q1169">_xlfn.SWITCH(TRUE,
H1169 = 0, "Suspended",
M1169 = 0, "Non Payment",
M1169 &gt; H1169, "Full Payment",
M1169 &lt; H1169, "Part Payment"
)</f>
        <v>Part Payment</v>
      </c>
      <c r="R1169" s="1" t="str">
        <f>_xlfn.IFNA(VLOOKUP(K1169,'ESR-DT Mapping'!A:E,5,0),"MD")</f>
        <v xml:space="preserve">Franca Adeh </v>
      </c>
    </row>
    <row r="1170" spans="1:18" x14ac:dyDescent="0.25">
      <c r="A1170">
        <v>101645186</v>
      </c>
      <c r="B1170" s="1" t="s">
        <v>7997</v>
      </c>
      <c r="C1170" s="1" t="s">
        <v>7998</v>
      </c>
      <c r="D1170" s="1" t="s">
        <v>97</v>
      </c>
      <c r="E1170" s="1" t="s">
        <v>34</v>
      </c>
      <c r="F1170" s="1" t="s">
        <v>9846</v>
      </c>
      <c r="G1170">
        <v>0</v>
      </c>
      <c r="H1170">
        <v>0</v>
      </c>
      <c r="I1170">
        <v>80432.59</v>
      </c>
      <c r="J1170" s="1" t="s">
        <v>98</v>
      </c>
      <c r="K1170">
        <v>1001600976</v>
      </c>
      <c r="L1170" s="1" t="s">
        <v>208</v>
      </c>
      <c r="N1170" s="2"/>
      <c r="O1170">
        <f t="shared" si="18"/>
        <v>0</v>
      </c>
      <c r="P1170">
        <f>IF(Customer_listing_Active_And_Suspended[[#This Row],[Current Bill]] &lt;= Customer_listing_Active_And_Suspended[[#This Row],[CURRENT PAYMENT]], 0,Customer_listing_Active_And_Suspended[[#This Row],[Current Bill]]-Customer_listing_Active_And_Suspended[[#This Row],[CURRENT PAYMENT]])</f>
        <v>0</v>
      </c>
      <c r="Q1170" s="1" t="str" cm="1">
        <f t="array" ref="Q1170">_xlfn.SWITCH(TRUE,
H1170 = 0, "Suspended",
M1170 = 0, "Non Payment",
M1170 &gt; H1170, "Full Payment",
M1170 &lt; H1170, "Part Payment"
)</f>
        <v>Suspended</v>
      </c>
      <c r="R1170" s="1" t="str">
        <f>_xlfn.IFNA(VLOOKUP(K1170,'ESR-DT Mapping'!A:E,5,0),"MD")</f>
        <v xml:space="preserve">Franca Adeh </v>
      </c>
    </row>
    <row r="1171" spans="1:18" x14ac:dyDescent="0.25">
      <c r="A1171">
        <v>101650405</v>
      </c>
      <c r="B1171" s="1" t="s">
        <v>257</v>
      </c>
      <c r="C1171" s="1" t="s">
        <v>277</v>
      </c>
      <c r="D1171" s="1" t="s">
        <v>97</v>
      </c>
      <c r="E1171" s="1" t="s">
        <v>34</v>
      </c>
      <c r="F1171" s="1" t="s">
        <v>9846</v>
      </c>
      <c r="G1171">
        <v>0</v>
      </c>
      <c r="H1171">
        <v>0</v>
      </c>
      <c r="I1171">
        <v>72414.87</v>
      </c>
      <c r="J1171" s="1" t="s">
        <v>98</v>
      </c>
      <c r="K1171">
        <v>1001600976</v>
      </c>
      <c r="L1171" s="1" t="s">
        <v>208</v>
      </c>
      <c r="N1171" s="2"/>
      <c r="O1171">
        <f t="shared" si="18"/>
        <v>0</v>
      </c>
      <c r="P1171">
        <f>IF(Customer_listing_Active_And_Suspended[[#This Row],[Current Bill]] &lt;= Customer_listing_Active_And_Suspended[[#This Row],[CURRENT PAYMENT]], 0,Customer_listing_Active_And_Suspended[[#This Row],[Current Bill]]-Customer_listing_Active_And_Suspended[[#This Row],[CURRENT PAYMENT]])</f>
        <v>0</v>
      </c>
      <c r="Q1171" s="1" t="str" cm="1">
        <f t="array" ref="Q1171">_xlfn.SWITCH(TRUE,
H1171 = 0, "Suspended",
M1171 = 0, "Non Payment",
M1171 &gt; H1171, "Full Payment",
M1171 &lt; H1171, "Part Payment"
)</f>
        <v>Suspended</v>
      </c>
      <c r="R1171" s="1" t="str">
        <f>_xlfn.IFNA(VLOOKUP(K1171,'ESR-DT Mapping'!A:E,5,0),"MD")</f>
        <v xml:space="preserve">Franca Adeh </v>
      </c>
    </row>
    <row r="1172" spans="1:18" x14ac:dyDescent="0.25">
      <c r="A1172">
        <v>101648649</v>
      </c>
      <c r="B1172" s="1" t="s">
        <v>257</v>
      </c>
      <c r="C1172" s="1" t="s">
        <v>258</v>
      </c>
      <c r="D1172" s="1" t="s">
        <v>97</v>
      </c>
      <c r="E1172" s="1" t="s">
        <v>14</v>
      </c>
      <c r="F1172" s="1" t="s">
        <v>9846</v>
      </c>
      <c r="G1172">
        <v>547</v>
      </c>
      <c r="H1172">
        <v>18369.900000000001</v>
      </c>
      <c r="I1172">
        <v>174783.82</v>
      </c>
      <c r="J1172" s="1" t="s">
        <v>98</v>
      </c>
      <c r="K1172">
        <v>1001600976</v>
      </c>
      <c r="L1172" s="1" t="s">
        <v>208</v>
      </c>
      <c r="M1172">
        <v>50000</v>
      </c>
      <c r="N1172" s="2">
        <v>45832</v>
      </c>
      <c r="O1172">
        <f t="shared" si="18"/>
        <v>31630.1</v>
      </c>
      <c r="P1172">
        <f>IF(Customer_listing_Active_And_Suspended[[#This Row],[Current Bill]] &lt;= Customer_listing_Active_And_Suspended[[#This Row],[CURRENT PAYMENT]], 0,Customer_listing_Active_And_Suspended[[#This Row],[Current Bill]]-Customer_listing_Active_And_Suspended[[#This Row],[CURRENT PAYMENT]])</f>
        <v>0</v>
      </c>
      <c r="Q1172" s="1" t="str" cm="1">
        <f t="array" ref="Q1172">_xlfn.SWITCH(TRUE,
H1172 = 0, "Suspended",
M1172 = 0, "Non Payment",
M1172 &gt; H1172, "Full Payment",
M1172 &lt; H1172, "Part Payment"
)</f>
        <v>Full Payment</v>
      </c>
      <c r="R1172" s="1" t="str">
        <f>_xlfn.IFNA(VLOOKUP(K1172,'ESR-DT Mapping'!A:E,5,0),"MD")</f>
        <v xml:space="preserve">Franca Adeh </v>
      </c>
    </row>
    <row r="1173" spans="1:18" x14ac:dyDescent="0.25">
      <c r="A1173">
        <v>101648889</v>
      </c>
      <c r="B1173" s="1" t="s">
        <v>257</v>
      </c>
      <c r="C1173" s="1" t="s">
        <v>258</v>
      </c>
      <c r="D1173" s="1" t="s">
        <v>97</v>
      </c>
      <c r="E1173" s="1" t="s">
        <v>34</v>
      </c>
      <c r="F1173" s="1" t="s">
        <v>9846</v>
      </c>
      <c r="G1173">
        <v>0</v>
      </c>
      <c r="H1173">
        <v>0</v>
      </c>
      <c r="I1173">
        <v>72414.87</v>
      </c>
      <c r="J1173" s="1" t="s">
        <v>98</v>
      </c>
      <c r="K1173">
        <v>1001600976</v>
      </c>
      <c r="L1173" s="1" t="s">
        <v>208</v>
      </c>
      <c r="N1173" s="2"/>
      <c r="O1173">
        <f t="shared" si="18"/>
        <v>0</v>
      </c>
      <c r="P1173">
        <f>IF(Customer_listing_Active_And_Suspended[[#This Row],[Current Bill]] &lt;= Customer_listing_Active_And_Suspended[[#This Row],[CURRENT PAYMENT]], 0,Customer_listing_Active_And_Suspended[[#This Row],[Current Bill]]-Customer_listing_Active_And_Suspended[[#This Row],[CURRENT PAYMENT]])</f>
        <v>0</v>
      </c>
      <c r="Q1173" s="1" t="str" cm="1">
        <f t="array" ref="Q1173">_xlfn.SWITCH(TRUE,
H1173 = 0, "Suspended",
M1173 = 0, "Non Payment",
M1173 &gt; H1173, "Full Payment",
M1173 &lt; H1173, "Part Payment"
)</f>
        <v>Suspended</v>
      </c>
      <c r="R1173" s="1" t="str">
        <f>_xlfn.IFNA(VLOOKUP(K1173,'ESR-DT Mapping'!A:E,5,0),"MD")</f>
        <v xml:space="preserve">Franca Adeh </v>
      </c>
    </row>
    <row r="1174" spans="1:18" x14ac:dyDescent="0.25">
      <c r="A1174">
        <v>101649295</v>
      </c>
      <c r="B1174" s="1" t="s">
        <v>257</v>
      </c>
      <c r="C1174" s="1" t="s">
        <v>304</v>
      </c>
      <c r="D1174" s="1" t="s">
        <v>97</v>
      </c>
      <c r="E1174" s="1" t="s">
        <v>34</v>
      </c>
      <c r="F1174" s="1" t="s">
        <v>9846</v>
      </c>
      <c r="G1174">
        <v>0</v>
      </c>
      <c r="H1174">
        <v>0</v>
      </c>
      <c r="I1174">
        <v>-31385.13</v>
      </c>
      <c r="J1174" s="1" t="s">
        <v>98</v>
      </c>
      <c r="K1174">
        <v>1001600976</v>
      </c>
      <c r="L1174" s="1" t="s">
        <v>208</v>
      </c>
      <c r="N1174" s="2"/>
      <c r="O1174">
        <f t="shared" si="18"/>
        <v>0</v>
      </c>
      <c r="P1174">
        <f>IF(Customer_listing_Active_And_Suspended[[#This Row],[Current Bill]] &lt;= Customer_listing_Active_And_Suspended[[#This Row],[CURRENT PAYMENT]], 0,Customer_listing_Active_And_Suspended[[#This Row],[Current Bill]]-Customer_listing_Active_And_Suspended[[#This Row],[CURRENT PAYMENT]])</f>
        <v>0</v>
      </c>
      <c r="Q1174" s="1" t="str" cm="1">
        <f t="array" ref="Q1174">_xlfn.SWITCH(TRUE,
H1174 = 0, "Suspended",
M1174 = 0, "Non Payment",
M1174 &gt; H1174, "Full Payment",
M1174 &lt; H1174, "Part Payment"
)</f>
        <v>Suspended</v>
      </c>
      <c r="R1174" s="1" t="str">
        <f>_xlfn.IFNA(VLOOKUP(K1174,'ESR-DT Mapping'!A:E,5,0),"MD")</f>
        <v xml:space="preserve">Franca Adeh </v>
      </c>
    </row>
    <row r="1175" spans="1:18" x14ac:dyDescent="0.25">
      <c r="A1175">
        <v>101649294</v>
      </c>
      <c r="B1175" s="1" t="s">
        <v>257</v>
      </c>
      <c r="C1175" s="1" t="s">
        <v>304</v>
      </c>
      <c r="D1175" s="1" t="s">
        <v>97</v>
      </c>
      <c r="E1175" s="1" t="s">
        <v>34</v>
      </c>
      <c r="F1175" s="1" t="s">
        <v>9846</v>
      </c>
      <c r="G1175">
        <v>0</v>
      </c>
      <c r="H1175">
        <v>0</v>
      </c>
      <c r="I1175">
        <v>72414.87</v>
      </c>
      <c r="J1175" s="1" t="s">
        <v>98</v>
      </c>
      <c r="K1175">
        <v>1001600976</v>
      </c>
      <c r="L1175" s="1" t="s">
        <v>208</v>
      </c>
      <c r="N1175" s="2"/>
      <c r="O1175">
        <f t="shared" si="18"/>
        <v>0</v>
      </c>
      <c r="P1175">
        <f>IF(Customer_listing_Active_And_Suspended[[#This Row],[Current Bill]] &lt;= Customer_listing_Active_And_Suspended[[#This Row],[CURRENT PAYMENT]], 0,Customer_listing_Active_And_Suspended[[#This Row],[Current Bill]]-Customer_listing_Active_And_Suspended[[#This Row],[CURRENT PAYMENT]])</f>
        <v>0</v>
      </c>
      <c r="Q1175" s="1" t="str" cm="1">
        <f t="array" ref="Q1175">_xlfn.SWITCH(TRUE,
H1175 = 0, "Suspended",
M1175 = 0, "Non Payment",
M1175 &gt; H1175, "Full Payment",
M1175 &lt; H1175, "Part Payment"
)</f>
        <v>Suspended</v>
      </c>
      <c r="R1175" s="1" t="str">
        <f>_xlfn.IFNA(VLOOKUP(K1175,'ESR-DT Mapping'!A:E,5,0),"MD")</f>
        <v xml:space="preserve">Franca Adeh </v>
      </c>
    </row>
    <row r="1176" spans="1:18" x14ac:dyDescent="0.25">
      <c r="A1176">
        <v>100538709</v>
      </c>
      <c r="B1176" s="1" t="s">
        <v>275</v>
      </c>
      <c r="C1176" s="1" t="s">
        <v>276</v>
      </c>
      <c r="D1176" s="1" t="s">
        <v>97</v>
      </c>
      <c r="E1176" s="1" t="s">
        <v>34</v>
      </c>
      <c r="F1176" s="1" t="s">
        <v>9846</v>
      </c>
      <c r="G1176">
        <v>0</v>
      </c>
      <c r="H1176">
        <v>0</v>
      </c>
      <c r="I1176">
        <v>-3.43</v>
      </c>
      <c r="J1176" s="1" t="s">
        <v>98</v>
      </c>
      <c r="K1176">
        <v>1001600976</v>
      </c>
      <c r="L1176" s="1" t="s">
        <v>208</v>
      </c>
      <c r="N1176" s="2"/>
      <c r="O1176">
        <f t="shared" si="18"/>
        <v>0</v>
      </c>
      <c r="P1176">
        <f>IF(Customer_listing_Active_And_Suspended[[#This Row],[Current Bill]] &lt;= Customer_listing_Active_And_Suspended[[#This Row],[CURRENT PAYMENT]], 0,Customer_listing_Active_And_Suspended[[#This Row],[Current Bill]]-Customer_listing_Active_And_Suspended[[#This Row],[CURRENT PAYMENT]])</f>
        <v>0</v>
      </c>
      <c r="Q1176" s="1" t="str" cm="1">
        <f t="array" ref="Q1176">_xlfn.SWITCH(TRUE,
H1176 = 0, "Suspended",
M1176 = 0, "Non Payment",
M1176 &gt; H1176, "Full Payment",
M1176 &lt; H1176, "Part Payment"
)</f>
        <v>Suspended</v>
      </c>
      <c r="R1176" s="1" t="str">
        <f>_xlfn.IFNA(VLOOKUP(K1176,'ESR-DT Mapping'!A:E,5,0),"MD")</f>
        <v xml:space="preserve">Franca Adeh </v>
      </c>
    </row>
    <row r="1177" spans="1:18" x14ac:dyDescent="0.25">
      <c r="A1177">
        <v>100537202</v>
      </c>
      <c r="B1177" s="1" t="s">
        <v>232</v>
      </c>
      <c r="C1177" s="1" t="s">
        <v>233</v>
      </c>
      <c r="D1177" s="1" t="s">
        <v>97</v>
      </c>
      <c r="E1177" s="1" t="s">
        <v>14</v>
      </c>
      <c r="F1177" s="1" t="s">
        <v>9846</v>
      </c>
      <c r="G1177">
        <v>547</v>
      </c>
      <c r="H1177">
        <v>18369.900000000001</v>
      </c>
      <c r="I1177">
        <v>26051.27</v>
      </c>
      <c r="J1177" s="1" t="s">
        <v>98</v>
      </c>
      <c r="K1177">
        <v>1001600976</v>
      </c>
      <c r="L1177" s="1" t="s">
        <v>208</v>
      </c>
      <c r="M1177">
        <v>10000</v>
      </c>
      <c r="N1177" s="2">
        <v>45827</v>
      </c>
      <c r="O1177">
        <f t="shared" si="18"/>
        <v>0</v>
      </c>
      <c r="P1177">
        <f>IF(Customer_listing_Active_And_Suspended[[#This Row],[Current Bill]] &lt;= Customer_listing_Active_And_Suspended[[#This Row],[CURRENT PAYMENT]], 0,Customer_listing_Active_And_Suspended[[#This Row],[Current Bill]]-Customer_listing_Active_And_Suspended[[#This Row],[CURRENT PAYMENT]])</f>
        <v>8369.9000000000015</v>
      </c>
      <c r="Q1177" s="1" t="str" cm="1">
        <f t="array" ref="Q1177">_xlfn.SWITCH(TRUE,
H1177 = 0, "Suspended",
M1177 = 0, "Non Payment",
M1177 &gt; H1177, "Full Payment",
M1177 &lt; H1177, "Part Payment"
)</f>
        <v>Part Payment</v>
      </c>
      <c r="R1177" s="1" t="str">
        <f>_xlfn.IFNA(VLOOKUP(K1177,'ESR-DT Mapping'!A:E,5,0),"MD")</f>
        <v xml:space="preserve">Franca Adeh </v>
      </c>
    </row>
    <row r="1178" spans="1:18" x14ac:dyDescent="0.25">
      <c r="A1178">
        <v>101647428</v>
      </c>
      <c r="B1178" s="1" t="s">
        <v>232</v>
      </c>
      <c r="C1178" s="1" t="s">
        <v>233</v>
      </c>
      <c r="D1178" s="1" t="s">
        <v>97</v>
      </c>
      <c r="E1178" s="1" t="s">
        <v>34</v>
      </c>
      <c r="F1178" s="1" t="s">
        <v>9846</v>
      </c>
      <c r="G1178">
        <v>0</v>
      </c>
      <c r="H1178">
        <v>0</v>
      </c>
      <c r="I1178">
        <v>67866.33</v>
      </c>
      <c r="J1178" s="1" t="s">
        <v>98</v>
      </c>
      <c r="K1178">
        <v>1001600976</v>
      </c>
      <c r="L1178" s="1" t="s">
        <v>208</v>
      </c>
      <c r="N1178" s="2"/>
      <c r="O1178">
        <f t="shared" si="18"/>
        <v>0</v>
      </c>
      <c r="P1178">
        <f>IF(Customer_listing_Active_And_Suspended[[#This Row],[Current Bill]] &lt;= Customer_listing_Active_And_Suspended[[#This Row],[CURRENT PAYMENT]], 0,Customer_listing_Active_And_Suspended[[#This Row],[Current Bill]]-Customer_listing_Active_And_Suspended[[#This Row],[CURRENT PAYMENT]])</f>
        <v>0</v>
      </c>
      <c r="Q1178" s="1" t="str" cm="1">
        <f t="array" ref="Q1178">_xlfn.SWITCH(TRUE,
H1178 = 0, "Suspended",
M1178 = 0, "Non Payment",
M1178 &gt; H1178, "Full Payment",
M1178 &lt; H1178, "Part Payment"
)</f>
        <v>Suspended</v>
      </c>
      <c r="R1178" s="1" t="str">
        <f>_xlfn.IFNA(VLOOKUP(K1178,'ESR-DT Mapping'!A:E,5,0),"MD")</f>
        <v xml:space="preserve">Franca Adeh </v>
      </c>
    </row>
    <row r="1179" spans="1:18" x14ac:dyDescent="0.25">
      <c r="A1179">
        <v>101647594</v>
      </c>
      <c r="B1179" s="1" t="s">
        <v>232</v>
      </c>
      <c r="C1179" s="1" t="s">
        <v>233</v>
      </c>
      <c r="D1179" s="1" t="s">
        <v>97</v>
      </c>
      <c r="E1179" s="1" t="s">
        <v>34</v>
      </c>
      <c r="F1179" s="1" t="s">
        <v>9846</v>
      </c>
      <c r="G1179">
        <v>0</v>
      </c>
      <c r="H1179">
        <v>0</v>
      </c>
      <c r="I1179">
        <v>67866.33</v>
      </c>
      <c r="J1179" s="1" t="s">
        <v>98</v>
      </c>
      <c r="K1179">
        <v>1001600976</v>
      </c>
      <c r="L1179" s="1" t="s">
        <v>208</v>
      </c>
      <c r="N1179" s="2"/>
      <c r="O1179">
        <f t="shared" si="18"/>
        <v>0</v>
      </c>
      <c r="P1179">
        <f>IF(Customer_listing_Active_And_Suspended[[#This Row],[Current Bill]] &lt;= Customer_listing_Active_And_Suspended[[#This Row],[CURRENT PAYMENT]], 0,Customer_listing_Active_And_Suspended[[#This Row],[Current Bill]]-Customer_listing_Active_And_Suspended[[#This Row],[CURRENT PAYMENT]])</f>
        <v>0</v>
      </c>
      <c r="Q1179" s="1" t="str" cm="1">
        <f t="array" ref="Q1179">_xlfn.SWITCH(TRUE,
H1179 = 0, "Suspended",
M1179 = 0, "Non Payment",
M1179 &gt; H1179, "Full Payment",
M1179 &lt; H1179, "Part Payment"
)</f>
        <v>Suspended</v>
      </c>
      <c r="R1179" s="1" t="str">
        <f>_xlfn.IFNA(VLOOKUP(K1179,'ESR-DT Mapping'!A:E,5,0),"MD")</f>
        <v xml:space="preserve">Franca Adeh </v>
      </c>
    </row>
    <row r="1180" spans="1:18" x14ac:dyDescent="0.25">
      <c r="A1180">
        <v>101647425</v>
      </c>
      <c r="B1180" s="1" t="s">
        <v>232</v>
      </c>
      <c r="C1180" s="1" t="s">
        <v>233</v>
      </c>
      <c r="D1180" s="1" t="s">
        <v>97</v>
      </c>
      <c r="E1180" s="1" t="s">
        <v>34</v>
      </c>
      <c r="F1180" s="1" t="s">
        <v>9846</v>
      </c>
      <c r="G1180">
        <v>0</v>
      </c>
      <c r="H1180">
        <v>0</v>
      </c>
      <c r="I1180">
        <v>67866.33</v>
      </c>
      <c r="J1180" s="1" t="s">
        <v>98</v>
      </c>
      <c r="K1180">
        <v>1001600976</v>
      </c>
      <c r="L1180" s="1" t="s">
        <v>208</v>
      </c>
      <c r="N1180" s="2"/>
      <c r="O1180">
        <f t="shared" si="18"/>
        <v>0</v>
      </c>
      <c r="P1180">
        <f>IF(Customer_listing_Active_And_Suspended[[#This Row],[Current Bill]] &lt;= Customer_listing_Active_And_Suspended[[#This Row],[CURRENT PAYMENT]], 0,Customer_listing_Active_And_Suspended[[#This Row],[Current Bill]]-Customer_listing_Active_And_Suspended[[#This Row],[CURRENT PAYMENT]])</f>
        <v>0</v>
      </c>
      <c r="Q1180" s="1" t="str" cm="1">
        <f t="array" ref="Q1180">_xlfn.SWITCH(TRUE,
H1180 = 0, "Suspended",
M1180 = 0, "Non Payment",
M1180 &gt; H1180, "Full Payment",
M1180 &lt; H1180, "Part Payment"
)</f>
        <v>Suspended</v>
      </c>
      <c r="R1180" s="1" t="str">
        <f>_xlfn.IFNA(VLOOKUP(K1180,'ESR-DT Mapping'!A:E,5,0),"MD")</f>
        <v xml:space="preserve">Franca Adeh </v>
      </c>
    </row>
    <row r="1181" spans="1:18" x14ac:dyDescent="0.25">
      <c r="A1181">
        <v>101646751</v>
      </c>
      <c r="B1181" s="1" t="s">
        <v>232</v>
      </c>
      <c r="C1181" s="1" t="s">
        <v>233</v>
      </c>
      <c r="D1181" s="1" t="s">
        <v>97</v>
      </c>
      <c r="E1181" s="1" t="s">
        <v>34</v>
      </c>
      <c r="F1181" s="1" t="s">
        <v>9846</v>
      </c>
      <c r="G1181">
        <v>0</v>
      </c>
      <c r="H1181">
        <v>0</v>
      </c>
      <c r="I1181">
        <v>73301.210000000006</v>
      </c>
      <c r="J1181" s="1" t="s">
        <v>98</v>
      </c>
      <c r="K1181">
        <v>1001600976</v>
      </c>
      <c r="L1181" s="1" t="s">
        <v>208</v>
      </c>
      <c r="N1181" s="2"/>
      <c r="O1181">
        <f t="shared" si="18"/>
        <v>0</v>
      </c>
      <c r="P1181">
        <f>IF(Customer_listing_Active_And_Suspended[[#This Row],[Current Bill]] &lt;= Customer_listing_Active_And_Suspended[[#This Row],[CURRENT PAYMENT]], 0,Customer_listing_Active_And_Suspended[[#This Row],[Current Bill]]-Customer_listing_Active_And_Suspended[[#This Row],[CURRENT PAYMENT]])</f>
        <v>0</v>
      </c>
      <c r="Q1181" s="1" t="str" cm="1">
        <f t="array" ref="Q1181">_xlfn.SWITCH(TRUE,
H1181 = 0, "Suspended",
M1181 = 0, "Non Payment",
M1181 &gt; H1181, "Full Payment",
M1181 &lt; H1181, "Part Payment"
)</f>
        <v>Suspended</v>
      </c>
      <c r="R1181" s="1" t="str">
        <f>_xlfn.IFNA(VLOOKUP(K1181,'ESR-DT Mapping'!A:E,5,0),"MD")</f>
        <v xml:space="preserve">Franca Adeh </v>
      </c>
    </row>
    <row r="1182" spans="1:18" x14ac:dyDescent="0.25">
      <c r="A1182">
        <v>101648272</v>
      </c>
      <c r="B1182" s="1" t="s">
        <v>232</v>
      </c>
      <c r="C1182" s="1" t="s">
        <v>233</v>
      </c>
      <c r="D1182" s="1" t="s">
        <v>97</v>
      </c>
      <c r="E1182" s="1" t="s">
        <v>34</v>
      </c>
      <c r="F1182" s="1" t="s">
        <v>9846</v>
      </c>
      <c r="G1182">
        <v>0</v>
      </c>
      <c r="H1182">
        <v>0</v>
      </c>
      <c r="I1182">
        <v>57866.33</v>
      </c>
      <c r="J1182" s="1" t="s">
        <v>98</v>
      </c>
      <c r="K1182">
        <v>1001600976</v>
      </c>
      <c r="L1182" s="1" t="s">
        <v>208</v>
      </c>
      <c r="N1182" s="2"/>
      <c r="O1182">
        <f t="shared" si="18"/>
        <v>0</v>
      </c>
      <c r="P1182">
        <f>IF(Customer_listing_Active_And_Suspended[[#This Row],[Current Bill]] &lt;= Customer_listing_Active_And_Suspended[[#This Row],[CURRENT PAYMENT]], 0,Customer_listing_Active_And_Suspended[[#This Row],[Current Bill]]-Customer_listing_Active_And_Suspended[[#This Row],[CURRENT PAYMENT]])</f>
        <v>0</v>
      </c>
      <c r="Q1182" s="1" t="str" cm="1">
        <f t="array" ref="Q1182">_xlfn.SWITCH(TRUE,
H1182 = 0, "Suspended",
M1182 = 0, "Non Payment",
M1182 &gt; H1182, "Full Payment",
M1182 &lt; H1182, "Part Payment"
)</f>
        <v>Suspended</v>
      </c>
      <c r="R1182" s="1" t="str">
        <f>_xlfn.IFNA(VLOOKUP(K1182,'ESR-DT Mapping'!A:E,5,0),"MD")</f>
        <v xml:space="preserve">Franca Adeh </v>
      </c>
    </row>
    <row r="1183" spans="1:18" x14ac:dyDescent="0.25">
      <c r="A1183">
        <v>101647612</v>
      </c>
      <c r="B1183" s="1" t="s">
        <v>232</v>
      </c>
      <c r="C1183" s="1" t="s">
        <v>233</v>
      </c>
      <c r="D1183" s="1" t="s">
        <v>97</v>
      </c>
      <c r="E1183" s="1" t="s">
        <v>34</v>
      </c>
      <c r="F1183" s="1" t="s">
        <v>9846</v>
      </c>
      <c r="G1183">
        <v>0</v>
      </c>
      <c r="H1183">
        <v>0</v>
      </c>
      <c r="I1183">
        <v>67866.33</v>
      </c>
      <c r="J1183" s="1" t="s">
        <v>98</v>
      </c>
      <c r="K1183">
        <v>1001600976</v>
      </c>
      <c r="L1183" s="1" t="s">
        <v>208</v>
      </c>
      <c r="N1183" s="2"/>
      <c r="O1183">
        <f t="shared" si="18"/>
        <v>0</v>
      </c>
      <c r="P1183">
        <f>IF(Customer_listing_Active_And_Suspended[[#This Row],[Current Bill]] &lt;= Customer_listing_Active_And_Suspended[[#This Row],[CURRENT PAYMENT]], 0,Customer_listing_Active_And_Suspended[[#This Row],[Current Bill]]-Customer_listing_Active_And_Suspended[[#This Row],[CURRENT PAYMENT]])</f>
        <v>0</v>
      </c>
      <c r="Q1183" s="1" t="str" cm="1">
        <f t="array" ref="Q1183">_xlfn.SWITCH(TRUE,
H1183 = 0, "Suspended",
M1183 = 0, "Non Payment",
M1183 &gt; H1183, "Full Payment",
M1183 &lt; H1183, "Part Payment"
)</f>
        <v>Suspended</v>
      </c>
      <c r="R1183" s="1" t="str">
        <f>_xlfn.IFNA(VLOOKUP(K1183,'ESR-DT Mapping'!A:E,5,0),"MD")</f>
        <v xml:space="preserve">Franca Adeh </v>
      </c>
    </row>
    <row r="1184" spans="1:18" x14ac:dyDescent="0.25">
      <c r="A1184">
        <v>101648269</v>
      </c>
      <c r="B1184" s="1" t="s">
        <v>232</v>
      </c>
      <c r="C1184" s="1" t="s">
        <v>233</v>
      </c>
      <c r="D1184" s="1" t="s">
        <v>97</v>
      </c>
      <c r="E1184" s="1" t="s">
        <v>34</v>
      </c>
      <c r="F1184" s="1" t="s">
        <v>9846</v>
      </c>
      <c r="G1184">
        <v>0</v>
      </c>
      <c r="H1184">
        <v>0</v>
      </c>
      <c r="I1184">
        <v>67866.33</v>
      </c>
      <c r="J1184" s="1" t="s">
        <v>98</v>
      </c>
      <c r="K1184">
        <v>1001600976</v>
      </c>
      <c r="L1184" s="1" t="s">
        <v>208</v>
      </c>
      <c r="N1184" s="2"/>
      <c r="O1184">
        <f t="shared" si="18"/>
        <v>0</v>
      </c>
      <c r="P1184">
        <f>IF(Customer_listing_Active_And_Suspended[[#This Row],[Current Bill]] &lt;= Customer_listing_Active_And_Suspended[[#This Row],[CURRENT PAYMENT]], 0,Customer_listing_Active_And_Suspended[[#This Row],[Current Bill]]-Customer_listing_Active_And_Suspended[[#This Row],[CURRENT PAYMENT]])</f>
        <v>0</v>
      </c>
      <c r="Q1184" s="1" t="str" cm="1">
        <f t="array" ref="Q1184">_xlfn.SWITCH(TRUE,
H1184 = 0, "Suspended",
M1184 = 0, "Non Payment",
M1184 &gt; H1184, "Full Payment",
M1184 &lt; H1184, "Part Payment"
)</f>
        <v>Suspended</v>
      </c>
      <c r="R1184" s="1" t="str">
        <f>_xlfn.IFNA(VLOOKUP(K1184,'ESR-DT Mapping'!A:E,5,0),"MD")</f>
        <v xml:space="preserve">Franca Adeh </v>
      </c>
    </row>
    <row r="1185" spans="1:18" x14ac:dyDescent="0.25">
      <c r="A1185">
        <v>101646769</v>
      </c>
      <c r="B1185" s="1" t="s">
        <v>232</v>
      </c>
      <c r="C1185" s="1" t="s">
        <v>233</v>
      </c>
      <c r="D1185" s="1" t="s">
        <v>97</v>
      </c>
      <c r="E1185" s="1" t="s">
        <v>34</v>
      </c>
      <c r="F1185" s="1" t="s">
        <v>9846</v>
      </c>
      <c r="G1185">
        <v>0</v>
      </c>
      <c r="H1185">
        <v>0</v>
      </c>
      <c r="I1185">
        <v>67866.33</v>
      </c>
      <c r="J1185" s="1" t="s">
        <v>98</v>
      </c>
      <c r="K1185">
        <v>1001600976</v>
      </c>
      <c r="L1185" s="1" t="s">
        <v>208</v>
      </c>
      <c r="N1185" s="2"/>
      <c r="O1185">
        <f t="shared" si="18"/>
        <v>0</v>
      </c>
      <c r="P1185">
        <f>IF(Customer_listing_Active_And_Suspended[[#This Row],[Current Bill]] &lt;= Customer_listing_Active_And_Suspended[[#This Row],[CURRENT PAYMENT]], 0,Customer_listing_Active_And_Suspended[[#This Row],[Current Bill]]-Customer_listing_Active_And_Suspended[[#This Row],[CURRENT PAYMENT]])</f>
        <v>0</v>
      </c>
      <c r="Q1185" s="1" t="str" cm="1">
        <f t="array" ref="Q1185">_xlfn.SWITCH(TRUE,
H1185 = 0, "Suspended",
M1185 = 0, "Non Payment",
M1185 &gt; H1185, "Full Payment",
M1185 &lt; H1185, "Part Payment"
)</f>
        <v>Suspended</v>
      </c>
      <c r="R1185" s="1" t="str">
        <f>_xlfn.IFNA(VLOOKUP(K1185,'ESR-DT Mapping'!A:E,5,0),"MD")</f>
        <v xml:space="preserve">Franca Adeh </v>
      </c>
    </row>
    <row r="1186" spans="1:18" x14ac:dyDescent="0.25">
      <c r="A1186">
        <v>100538107</v>
      </c>
      <c r="B1186" s="1" t="s">
        <v>232</v>
      </c>
      <c r="C1186" s="1" t="s">
        <v>274</v>
      </c>
      <c r="D1186" s="1" t="s">
        <v>97</v>
      </c>
      <c r="E1186" s="1" t="s">
        <v>14</v>
      </c>
      <c r="F1186" s="1" t="s">
        <v>9846</v>
      </c>
      <c r="G1186">
        <v>547</v>
      </c>
      <c r="H1186">
        <v>18369.900000000001</v>
      </c>
      <c r="I1186">
        <v>37929.26</v>
      </c>
      <c r="J1186" s="1" t="s">
        <v>98</v>
      </c>
      <c r="K1186">
        <v>1001600976</v>
      </c>
      <c r="L1186" s="1" t="s">
        <v>208</v>
      </c>
      <c r="M1186">
        <v>22500</v>
      </c>
      <c r="N1186" s="2">
        <v>45827</v>
      </c>
      <c r="O1186">
        <f t="shared" si="18"/>
        <v>4130.0999999999985</v>
      </c>
      <c r="P1186">
        <f>IF(Customer_listing_Active_And_Suspended[[#This Row],[Current Bill]] &lt;= Customer_listing_Active_And_Suspended[[#This Row],[CURRENT PAYMENT]], 0,Customer_listing_Active_And_Suspended[[#This Row],[Current Bill]]-Customer_listing_Active_And_Suspended[[#This Row],[CURRENT PAYMENT]])</f>
        <v>0</v>
      </c>
      <c r="Q1186" s="1" t="str" cm="1">
        <f t="array" ref="Q1186">_xlfn.SWITCH(TRUE,
H1186 = 0, "Suspended",
M1186 = 0, "Non Payment",
M1186 &gt; H1186, "Full Payment",
M1186 &lt; H1186, "Part Payment"
)</f>
        <v>Full Payment</v>
      </c>
      <c r="R1186" s="1" t="str">
        <f>_xlfn.IFNA(VLOOKUP(K1186,'ESR-DT Mapping'!A:E,5,0),"MD")</f>
        <v xml:space="preserve">Franca Adeh </v>
      </c>
    </row>
    <row r="1187" spans="1:18" x14ac:dyDescent="0.25">
      <c r="A1187">
        <v>102752046</v>
      </c>
      <c r="B1187" s="1" t="s">
        <v>309</v>
      </c>
      <c r="C1187" s="1" t="s">
        <v>310</v>
      </c>
      <c r="D1187" s="1" t="s">
        <v>97</v>
      </c>
      <c r="E1187" s="1" t="s">
        <v>14</v>
      </c>
      <c r="F1187" s="1" t="s">
        <v>9846</v>
      </c>
      <c r="G1187">
        <v>547</v>
      </c>
      <c r="H1187">
        <v>18369.900000000001</v>
      </c>
      <c r="I1187">
        <v>281737.59000000003</v>
      </c>
      <c r="J1187" s="1" t="s">
        <v>98</v>
      </c>
      <c r="K1187">
        <v>1001600976</v>
      </c>
      <c r="L1187" s="1" t="s">
        <v>208</v>
      </c>
      <c r="N1187" s="2">
        <v>45644</v>
      </c>
      <c r="O1187">
        <f t="shared" si="18"/>
        <v>0</v>
      </c>
      <c r="P1187">
        <f>IF(Customer_listing_Active_And_Suspended[[#This Row],[Current Bill]] &lt;= Customer_listing_Active_And_Suspended[[#This Row],[CURRENT PAYMENT]], 0,Customer_listing_Active_And_Suspended[[#This Row],[Current Bill]]-Customer_listing_Active_And_Suspended[[#This Row],[CURRENT PAYMENT]])</f>
        <v>18369.900000000001</v>
      </c>
      <c r="Q1187" s="1" t="str" cm="1">
        <f t="array" ref="Q1187">_xlfn.SWITCH(TRUE,
H1187 = 0, "Suspended",
M1187 = 0, "Non Payment",
M1187 &gt; H1187, "Full Payment",
M1187 &lt; H1187, "Part Payment"
)</f>
        <v>Non Payment</v>
      </c>
      <c r="R1187" s="1" t="str">
        <f>_xlfn.IFNA(VLOOKUP(K1187,'ESR-DT Mapping'!A:E,5,0),"MD")</f>
        <v xml:space="preserve">Franca Adeh </v>
      </c>
    </row>
    <row r="1188" spans="1:18" x14ac:dyDescent="0.25">
      <c r="A1188">
        <v>101656624</v>
      </c>
      <c r="B1188" s="1" t="s">
        <v>255</v>
      </c>
      <c r="C1188" s="1" t="s">
        <v>256</v>
      </c>
      <c r="D1188" s="1" t="s">
        <v>97</v>
      </c>
      <c r="E1188" s="1" t="s">
        <v>34</v>
      </c>
      <c r="F1188" s="1" t="s">
        <v>9846</v>
      </c>
      <c r="G1188">
        <v>0</v>
      </c>
      <c r="H1188">
        <v>0</v>
      </c>
      <c r="I1188">
        <v>44734.85</v>
      </c>
      <c r="J1188" s="1" t="s">
        <v>98</v>
      </c>
      <c r="K1188">
        <v>1001600976</v>
      </c>
      <c r="L1188" s="1" t="s">
        <v>208</v>
      </c>
      <c r="N1188" s="2"/>
      <c r="O1188">
        <f t="shared" si="18"/>
        <v>0</v>
      </c>
      <c r="P1188">
        <f>IF(Customer_listing_Active_And_Suspended[[#This Row],[Current Bill]] &lt;= Customer_listing_Active_And_Suspended[[#This Row],[CURRENT PAYMENT]], 0,Customer_listing_Active_And_Suspended[[#This Row],[Current Bill]]-Customer_listing_Active_And_Suspended[[#This Row],[CURRENT PAYMENT]])</f>
        <v>0</v>
      </c>
      <c r="Q1188" s="1" t="str" cm="1">
        <f t="array" ref="Q1188">_xlfn.SWITCH(TRUE,
H1188 = 0, "Suspended",
M1188 = 0, "Non Payment",
M1188 &gt; H1188, "Full Payment",
M1188 &lt; H1188, "Part Payment"
)</f>
        <v>Suspended</v>
      </c>
      <c r="R1188" s="1" t="str">
        <f>_xlfn.IFNA(VLOOKUP(K1188,'ESR-DT Mapping'!A:E,5,0),"MD")</f>
        <v xml:space="preserve">Franca Adeh </v>
      </c>
    </row>
    <row r="1189" spans="1:18" x14ac:dyDescent="0.25">
      <c r="A1189">
        <v>101656627</v>
      </c>
      <c r="B1189" s="1" t="s">
        <v>255</v>
      </c>
      <c r="C1189" s="1" t="s">
        <v>256</v>
      </c>
      <c r="D1189" s="1" t="s">
        <v>97</v>
      </c>
      <c r="E1189" s="1" t="s">
        <v>34</v>
      </c>
      <c r="F1189" s="1" t="s">
        <v>9846</v>
      </c>
      <c r="G1189">
        <v>0</v>
      </c>
      <c r="H1189">
        <v>0</v>
      </c>
      <c r="I1189">
        <v>33154.51</v>
      </c>
      <c r="J1189" s="1" t="s">
        <v>98</v>
      </c>
      <c r="K1189">
        <v>1001600976</v>
      </c>
      <c r="L1189" s="1" t="s">
        <v>208</v>
      </c>
      <c r="N1189" s="2"/>
      <c r="O1189">
        <f t="shared" si="18"/>
        <v>0</v>
      </c>
      <c r="P1189">
        <f>IF(Customer_listing_Active_And_Suspended[[#This Row],[Current Bill]] &lt;= Customer_listing_Active_And_Suspended[[#This Row],[CURRENT PAYMENT]], 0,Customer_listing_Active_And_Suspended[[#This Row],[Current Bill]]-Customer_listing_Active_And_Suspended[[#This Row],[CURRENT PAYMENT]])</f>
        <v>0</v>
      </c>
      <c r="Q1189" s="1" t="str" cm="1">
        <f t="array" ref="Q1189">_xlfn.SWITCH(TRUE,
H1189 = 0, "Suspended",
M1189 = 0, "Non Payment",
M1189 &gt; H1189, "Full Payment",
M1189 &lt; H1189, "Part Payment"
)</f>
        <v>Suspended</v>
      </c>
      <c r="R1189" s="1" t="str">
        <f>_xlfn.IFNA(VLOOKUP(K1189,'ESR-DT Mapping'!A:E,5,0),"MD")</f>
        <v xml:space="preserve">Franca Adeh </v>
      </c>
    </row>
    <row r="1190" spans="1:18" x14ac:dyDescent="0.25">
      <c r="A1190">
        <v>102949455</v>
      </c>
      <c r="B1190" s="1" t="s">
        <v>7825</v>
      </c>
      <c r="C1190" s="1" t="s">
        <v>326</v>
      </c>
      <c r="D1190" s="1" t="s">
        <v>97</v>
      </c>
      <c r="E1190" s="1" t="s">
        <v>14</v>
      </c>
      <c r="F1190" s="1" t="s">
        <v>9846</v>
      </c>
      <c r="G1190">
        <v>547</v>
      </c>
      <c r="H1190">
        <v>18369.900000000001</v>
      </c>
      <c r="I1190">
        <v>18370.64</v>
      </c>
      <c r="J1190" s="1" t="s">
        <v>98</v>
      </c>
      <c r="K1190">
        <v>1001600976</v>
      </c>
      <c r="L1190" s="1" t="s">
        <v>208</v>
      </c>
      <c r="N1190" s="2"/>
      <c r="O1190">
        <f t="shared" si="18"/>
        <v>0</v>
      </c>
      <c r="P1190">
        <f>IF(Customer_listing_Active_And_Suspended[[#This Row],[Current Bill]] &lt;= Customer_listing_Active_And_Suspended[[#This Row],[CURRENT PAYMENT]], 0,Customer_listing_Active_And_Suspended[[#This Row],[Current Bill]]-Customer_listing_Active_And_Suspended[[#This Row],[CURRENT PAYMENT]])</f>
        <v>18369.900000000001</v>
      </c>
      <c r="Q1190" s="1" t="str" cm="1">
        <f t="array" ref="Q1190">_xlfn.SWITCH(TRUE,
H1190 = 0, "Suspended",
M1190 = 0, "Non Payment",
M1190 &gt; H1190, "Full Payment",
M1190 &lt; H1190, "Part Payment"
)</f>
        <v>Non Payment</v>
      </c>
      <c r="R1190" s="1" t="str">
        <f>_xlfn.IFNA(VLOOKUP(K1190,'ESR-DT Mapping'!A:E,5,0),"MD")</f>
        <v xml:space="preserve">Franca Adeh </v>
      </c>
    </row>
    <row r="1191" spans="1:18" x14ac:dyDescent="0.25">
      <c r="A1191">
        <v>100934227</v>
      </c>
      <c r="B1191" s="1" t="s">
        <v>325</v>
      </c>
      <c r="C1191" s="1" t="s">
        <v>326</v>
      </c>
      <c r="D1191" s="1" t="s">
        <v>97</v>
      </c>
      <c r="E1191" s="1" t="s">
        <v>14</v>
      </c>
      <c r="F1191" s="1" t="s">
        <v>9846</v>
      </c>
      <c r="G1191">
        <v>547</v>
      </c>
      <c r="H1191">
        <v>18369.900000000001</v>
      </c>
      <c r="I1191">
        <v>364728.49</v>
      </c>
      <c r="J1191" s="1" t="s">
        <v>98</v>
      </c>
      <c r="K1191">
        <v>1001600976</v>
      </c>
      <c r="L1191" s="1" t="s">
        <v>208</v>
      </c>
      <c r="M1191">
        <v>32000</v>
      </c>
      <c r="N1191" s="2">
        <v>45812</v>
      </c>
      <c r="O1191">
        <f t="shared" si="18"/>
        <v>13630.099999999999</v>
      </c>
      <c r="P1191">
        <f>IF(Customer_listing_Active_And_Suspended[[#This Row],[Current Bill]] &lt;= Customer_listing_Active_And_Suspended[[#This Row],[CURRENT PAYMENT]], 0,Customer_listing_Active_And_Suspended[[#This Row],[Current Bill]]-Customer_listing_Active_And_Suspended[[#This Row],[CURRENT PAYMENT]])</f>
        <v>0</v>
      </c>
      <c r="Q1191" s="1" t="str" cm="1">
        <f t="array" ref="Q1191">_xlfn.SWITCH(TRUE,
H1191 = 0, "Suspended",
M1191 = 0, "Non Payment",
M1191 &gt; H1191, "Full Payment",
M1191 &lt; H1191, "Part Payment"
)</f>
        <v>Full Payment</v>
      </c>
      <c r="R1191" s="1" t="str">
        <f>_xlfn.IFNA(VLOOKUP(K1191,'ESR-DT Mapping'!A:E,5,0),"MD")</f>
        <v xml:space="preserve">Franca Adeh </v>
      </c>
    </row>
    <row r="1192" spans="1:18" x14ac:dyDescent="0.25">
      <c r="A1192">
        <v>100538297</v>
      </c>
      <c r="B1192" s="1" t="s">
        <v>265</v>
      </c>
      <c r="C1192" s="1" t="s">
        <v>266</v>
      </c>
      <c r="D1192" s="1" t="s">
        <v>97</v>
      </c>
      <c r="E1192" s="1" t="s">
        <v>14</v>
      </c>
      <c r="F1192" s="1" t="s">
        <v>9846</v>
      </c>
      <c r="G1192">
        <v>547</v>
      </c>
      <c r="H1192">
        <v>18369.900000000001</v>
      </c>
      <c r="I1192">
        <v>118488.3</v>
      </c>
      <c r="J1192" s="1" t="s">
        <v>98</v>
      </c>
      <c r="K1192">
        <v>1001600976</v>
      </c>
      <c r="L1192" s="1" t="s">
        <v>208</v>
      </c>
      <c r="M1192">
        <v>17000</v>
      </c>
      <c r="N1192" s="2">
        <v>45829</v>
      </c>
      <c r="O1192">
        <f t="shared" si="18"/>
        <v>0</v>
      </c>
      <c r="P1192">
        <f>IF(Customer_listing_Active_And_Suspended[[#This Row],[Current Bill]] &lt;= Customer_listing_Active_And_Suspended[[#This Row],[CURRENT PAYMENT]], 0,Customer_listing_Active_And_Suspended[[#This Row],[Current Bill]]-Customer_listing_Active_And_Suspended[[#This Row],[CURRENT PAYMENT]])</f>
        <v>1369.9000000000015</v>
      </c>
      <c r="Q1192" s="1" t="str" cm="1">
        <f t="array" ref="Q1192">_xlfn.SWITCH(TRUE,
H1192 = 0, "Suspended",
M1192 = 0, "Non Payment",
M1192 &gt; H1192, "Full Payment",
M1192 &lt; H1192, "Part Payment"
)</f>
        <v>Part Payment</v>
      </c>
      <c r="R1192" s="1" t="str">
        <f>_xlfn.IFNA(VLOOKUP(K1192,'ESR-DT Mapping'!A:E,5,0),"MD")</f>
        <v xml:space="preserve">Franca Adeh </v>
      </c>
    </row>
    <row r="1193" spans="1:18" x14ac:dyDescent="0.25">
      <c r="A1193">
        <v>101645159</v>
      </c>
      <c r="B1193" s="1" t="s">
        <v>265</v>
      </c>
      <c r="C1193" s="1" t="s">
        <v>266</v>
      </c>
      <c r="D1193" s="1" t="s">
        <v>97</v>
      </c>
      <c r="E1193" s="1" t="s">
        <v>34</v>
      </c>
      <c r="F1193" s="1" t="s">
        <v>9846</v>
      </c>
      <c r="G1193">
        <v>0</v>
      </c>
      <c r="H1193">
        <v>0</v>
      </c>
      <c r="I1193">
        <v>337139.67</v>
      </c>
      <c r="J1193" s="1" t="s">
        <v>98</v>
      </c>
      <c r="K1193">
        <v>1001600976</v>
      </c>
      <c r="L1193" s="1" t="s">
        <v>208</v>
      </c>
      <c r="N1193" s="2"/>
      <c r="O1193">
        <f t="shared" si="18"/>
        <v>0</v>
      </c>
      <c r="P1193">
        <f>IF(Customer_listing_Active_And_Suspended[[#This Row],[Current Bill]] &lt;= Customer_listing_Active_And_Suspended[[#This Row],[CURRENT PAYMENT]], 0,Customer_listing_Active_And_Suspended[[#This Row],[Current Bill]]-Customer_listing_Active_And_Suspended[[#This Row],[CURRENT PAYMENT]])</f>
        <v>0</v>
      </c>
      <c r="Q1193" s="1" t="str" cm="1">
        <f t="array" ref="Q1193">_xlfn.SWITCH(TRUE,
H1193 = 0, "Suspended",
M1193 = 0, "Non Payment",
M1193 &gt; H1193, "Full Payment",
M1193 &lt; H1193, "Part Payment"
)</f>
        <v>Suspended</v>
      </c>
      <c r="R1193" s="1" t="str">
        <f>_xlfn.IFNA(VLOOKUP(K1193,'ESR-DT Mapping'!A:E,5,0),"MD")</f>
        <v xml:space="preserve">Franca Adeh </v>
      </c>
    </row>
    <row r="1194" spans="1:18" x14ac:dyDescent="0.25">
      <c r="A1194">
        <v>100538256</v>
      </c>
      <c r="B1194" s="1" t="s">
        <v>251</v>
      </c>
      <c r="C1194" s="1" t="s">
        <v>252</v>
      </c>
      <c r="D1194" s="1" t="s">
        <v>97</v>
      </c>
      <c r="E1194" s="1" t="s">
        <v>14</v>
      </c>
      <c r="F1194" s="1" t="s">
        <v>9846</v>
      </c>
      <c r="G1194">
        <v>547</v>
      </c>
      <c r="H1194">
        <v>18369.900000000001</v>
      </c>
      <c r="I1194">
        <v>85708.22</v>
      </c>
      <c r="J1194" s="1" t="s">
        <v>98</v>
      </c>
      <c r="K1194">
        <v>1001600976</v>
      </c>
      <c r="L1194" s="1" t="s">
        <v>208</v>
      </c>
      <c r="M1194">
        <v>18000</v>
      </c>
      <c r="N1194" s="2">
        <v>45826</v>
      </c>
      <c r="O1194">
        <f t="shared" si="18"/>
        <v>0</v>
      </c>
      <c r="P1194">
        <f>IF(Customer_listing_Active_And_Suspended[[#This Row],[Current Bill]] &lt;= Customer_listing_Active_And_Suspended[[#This Row],[CURRENT PAYMENT]], 0,Customer_listing_Active_And_Suspended[[#This Row],[Current Bill]]-Customer_listing_Active_And_Suspended[[#This Row],[CURRENT PAYMENT]])</f>
        <v>369.90000000000146</v>
      </c>
      <c r="Q1194" s="1" t="str" cm="1">
        <f t="array" ref="Q1194">_xlfn.SWITCH(TRUE,
H1194 = 0, "Suspended",
M1194 = 0, "Non Payment",
M1194 &gt; H1194, "Full Payment",
M1194 &lt; H1194, "Part Payment"
)</f>
        <v>Part Payment</v>
      </c>
      <c r="R1194" s="1" t="str">
        <f>_xlfn.IFNA(VLOOKUP(K1194,'ESR-DT Mapping'!A:E,5,0),"MD")</f>
        <v xml:space="preserve">Franca Adeh </v>
      </c>
    </row>
    <row r="1195" spans="1:18" x14ac:dyDescent="0.25">
      <c r="A1195">
        <v>100536216</v>
      </c>
      <c r="B1195" s="1" t="s">
        <v>227</v>
      </c>
      <c r="C1195" s="1" t="s">
        <v>228</v>
      </c>
      <c r="D1195" s="1" t="s">
        <v>97</v>
      </c>
      <c r="E1195" s="1" t="s">
        <v>14</v>
      </c>
      <c r="F1195" s="1" t="s">
        <v>9846</v>
      </c>
      <c r="G1195">
        <v>547</v>
      </c>
      <c r="H1195">
        <v>18369.900000000001</v>
      </c>
      <c r="I1195">
        <v>712877.66</v>
      </c>
      <c r="J1195" s="1" t="s">
        <v>98</v>
      </c>
      <c r="K1195">
        <v>1001600976</v>
      </c>
      <c r="L1195" s="1" t="s">
        <v>208</v>
      </c>
      <c r="M1195">
        <v>20000</v>
      </c>
      <c r="N1195" s="2">
        <v>45829</v>
      </c>
      <c r="O1195">
        <f t="shared" si="18"/>
        <v>1630.0999999999985</v>
      </c>
      <c r="P1195">
        <f>IF(Customer_listing_Active_And_Suspended[[#This Row],[Current Bill]] &lt;= Customer_listing_Active_And_Suspended[[#This Row],[CURRENT PAYMENT]], 0,Customer_listing_Active_And_Suspended[[#This Row],[Current Bill]]-Customer_listing_Active_And_Suspended[[#This Row],[CURRENT PAYMENT]])</f>
        <v>0</v>
      </c>
      <c r="Q1195" s="1" t="str" cm="1">
        <f t="array" ref="Q1195">_xlfn.SWITCH(TRUE,
H1195 = 0, "Suspended",
M1195 = 0, "Non Payment",
M1195 &gt; H1195, "Full Payment",
M1195 &lt; H1195, "Part Payment"
)</f>
        <v>Full Payment</v>
      </c>
      <c r="R1195" s="1" t="str">
        <f>_xlfn.IFNA(VLOOKUP(K1195,'ESR-DT Mapping'!A:E,5,0),"MD")</f>
        <v xml:space="preserve">Franca Adeh </v>
      </c>
    </row>
    <row r="1196" spans="1:18" x14ac:dyDescent="0.25">
      <c r="A1196">
        <v>101645154</v>
      </c>
      <c r="B1196" s="1" t="s">
        <v>278</v>
      </c>
      <c r="C1196" s="1" t="s">
        <v>279</v>
      </c>
      <c r="D1196" s="1" t="s">
        <v>97</v>
      </c>
      <c r="E1196" s="1" t="s">
        <v>34</v>
      </c>
      <c r="F1196" s="1" t="s">
        <v>9846</v>
      </c>
      <c r="G1196">
        <v>0</v>
      </c>
      <c r="H1196">
        <v>0</v>
      </c>
      <c r="I1196">
        <v>106728.55</v>
      </c>
      <c r="J1196" s="1" t="s">
        <v>98</v>
      </c>
      <c r="K1196">
        <v>1001600976</v>
      </c>
      <c r="L1196" s="1" t="s">
        <v>208</v>
      </c>
      <c r="N1196" s="2"/>
      <c r="O1196">
        <f t="shared" si="18"/>
        <v>0</v>
      </c>
      <c r="P1196">
        <f>IF(Customer_listing_Active_And_Suspended[[#This Row],[Current Bill]] &lt;= Customer_listing_Active_And_Suspended[[#This Row],[CURRENT PAYMENT]], 0,Customer_listing_Active_And_Suspended[[#This Row],[Current Bill]]-Customer_listing_Active_And_Suspended[[#This Row],[CURRENT PAYMENT]])</f>
        <v>0</v>
      </c>
      <c r="Q1196" s="1" t="str" cm="1">
        <f t="array" ref="Q1196">_xlfn.SWITCH(TRUE,
H1196 = 0, "Suspended",
M1196 = 0, "Non Payment",
M1196 &gt; H1196, "Full Payment",
M1196 &lt; H1196, "Part Payment"
)</f>
        <v>Suspended</v>
      </c>
      <c r="R1196" s="1" t="str">
        <f>_xlfn.IFNA(VLOOKUP(K1196,'ESR-DT Mapping'!A:E,5,0),"MD")</f>
        <v xml:space="preserve">Franca Adeh </v>
      </c>
    </row>
    <row r="1197" spans="1:18" x14ac:dyDescent="0.25">
      <c r="A1197">
        <v>100537894</v>
      </c>
      <c r="B1197" s="1" t="s">
        <v>8715</v>
      </c>
      <c r="C1197" s="1" t="s">
        <v>8716</v>
      </c>
      <c r="D1197" s="1" t="s">
        <v>97</v>
      </c>
      <c r="E1197" s="1" t="s">
        <v>14</v>
      </c>
      <c r="F1197" s="1" t="s">
        <v>9846</v>
      </c>
      <c r="G1197">
        <v>547</v>
      </c>
      <c r="H1197">
        <v>18369.900000000001</v>
      </c>
      <c r="I1197">
        <v>992927.02</v>
      </c>
      <c r="J1197" s="1" t="s">
        <v>98</v>
      </c>
      <c r="K1197">
        <v>1001600976</v>
      </c>
      <c r="L1197" s="1" t="s">
        <v>208</v>
      </c>
      <c r="M1197">
        <v>26000</v>
      </c>
      <c r="N1197" s="2">
        <v>45829</v>
      </c>
      <c r="O1197">
        <f t="shared" si="18"/>
        <v>7630.0999999999985</v>
      </c>
      <c r="P1197">
        <f>IF(Customer_listing_Active_And_Suspended[[#This Row],[Current Bill]] &lt;= Customer_listing_Active_And_Suspended[[#This Row],[CURRENT PAYMENT]], 0,Customer_listing_Active_And_Suspended[[#This Row],[Current Bill]]-Customer_listing_Active_And_Suspended[[#This Row],[CURRENT PAYMENT]])</f>
        <v>0</v>
      </c>
      <c r="Q1197" s="1" t="str" cm="1">
        <f t="array" ref="Q1197">_xlfn.SWITCH(TRUE,
H1197 = 0, "Suspended",
M1197 = 0, "Non Payment",
M1197 &gt; H1197, "Full Payment",
M1197 &lt; H1197, "Part Payment"
)</f>
        <v>Full Payment</v>
      </c>
      <c r="R1197" s="1" t="str">
        <f>_xlfn.IFNA(VLOOKUP(K1197,'ESR-DT Mapping'!A:E,5,0),"MD")</f>
        <v xml:space="preserve">Franca Adeh </v>
      </c>
    </row>
    <row r="1198" spans="1:18" x14ac:dyDescent="0.25">
      <c r="A1198">
        <v>100536468</v>
      </c>
      <c r="B1198" s="1" t="s">
        <v>319</v>
      </c>
      <c r="C1198" s="1" t="s">
        <v>320</v>
      </c>
      <c r="D1198" s="1" t="s">
        <v>97</v>
      </c>
      <c r="E1198" s="1" t="s">
        <v>14</v>
      </c>
      <c r="F1198" s="1" t="s">
        <v>9846</v>
      </c>
      <c r="G1198">
        <v>547</v>
      </c>
      <c r="H1198">
        <v>18369.900000000001</v>
      </c>
      <c r="I1198">
        <v>509268.73</v>
      </c>
      <c r="J1198" s="1" t="s">
        <v>98</v>
      </c>
      <c r="K1198">
        <v>1001600976</v>
      </c>
      <c r="L1198" s="1" t="s">
        <v>208</v>
      </c>
      <c r="N1198" s="2">
        <v>45771</v>
      </c>
      <c r="O1198">
        <f t="shared" si="18"/>
        <v>0</v>
      </c>
      <c r="P1198">
        <f>IF(Customer_listing_Active_And_Suspended[[#This Row],[Current Bill]] &lt;= Customer_listing_Active_And_Suspended[[#This Row],[CURRENT PAYMENT]], 0,Customer_listing_Active_And_Suspended[[#This Row],[Current Bill]]-Customer_listing_Active_And_Suspended[[#This Row],[CURRENT PAYMENT]])</f>
        <v>18369.900000000001</v>
      </c>
      <c r="Q1198" s="1" t="str" cm="1">
        <f t="array" ref="Q1198">_xlfn.SWITCH(TRUE,
H1198 = 0, "Suspended",
M1198 = 0, "Non Payment",
M1198 &gt; H1198, "Full Payment",
M1198 &lt; H1198, "Part Payment"
)</f>
        <v>Non Payment</v>
      </c>
      <c r="R1198" s="1" t="str">
        <f>_xlfn.IFNA(VLOOKUP(K1198,'ESR-DT Mapping'!A:E,5,0),"MD")</f>
        <v xml:space="preserve">Franca Adeh </v>
      </c>
    </row>
    <row r="1199" spans="1:18" x14ac:dyDescent="0.25">
      <c r="A1199">
        <v>100536597</v>
      </c>
      <c r="B1199" s="1" t="s">
        <v>300</v>
      </c>
      <c r="C1199" s="1" t="s">
        <v>301</v>
      </c>
      <c r="D1199" s="1" t="s">
        <v>97</v>
      </c>
      <c r="E1199" s="1" t="s">
        <v>34</v>
      </c>
      <c r="F1199" s="1" t="s">
        <v>9846</v>
      </c>
      <c r="G1199">
        <v>0</v>
      </c>
      <c r="H1199">
        <v>0</v>
      </c>
      <c r="I1199">
        <v>781760.3</v>
      </c>
      <c r="J1199" s="1" t="s">
        <v>98</v>
      </c>
      <c r="K1199">
        <v>1001600976</v>
      </c>
      <c r="L1199" s="1" t="s">
        <v>208</v>
      </c>
      <c r="N1199" s="2"/>
      <c r="O1199">
        <f t="shared" si="18"/>
        <v>0</v>
      </c>
      <c r="P1199">
        <f>IF(Customer_listing_Active_And_Suspended[[#This Row],[Current Bill]] &lt;= Customer_listing_Active_And_Suspended[[#This Row],[CURRENT PAYMENT]], 0,Customer_listing_Active_And_Suspended[[#This Row],[Current Bill]]-Customer_listing_Active_And_Suspended[[#This Row],[CURRENT PAYMENT]])</f>
        <v>0</v>
      </c>
      <c r="Q1199" s="1" t="str" cm="1">
        <f t="array" ref="Q1199">_xlfn.SWITCH(TRUE,
H1199 = 0, "Suspended",
M1199 = 0, "Non Payment",
M1199 &gt; H1199, "Full Payment",
M1199 &lt; H1199, "Part Payment"
)</f>
        <v>Suspended</v>
      </c>
      <c r="R1199" s="1" t="str">
        <f>_xlfn.IFNA(VLOOKUP(K1199,'ESR-DT Mapping'!A:E,5,0),"MD")</f>
        <v xml:space="preserve">Franca Adeh </v>
      </c>
    </row>
    <row r="1200" spans="1:18" x14ac:dyDescent="0.25">
      <c r="A1200">
        <v>100536697</v>
      </c>
      <c r="B1200" s="1" t="s">
        <v>7823</v>
      </c>
      <c r="C1200" s="1" t="s">
        <v>7824</v>
      </c>
      <c r="D1200" s="1" t="s">
        <v>97</v>
      </c>
      <c r="E1200" s="1" t="s">
        <v>14</v>
      </c>
      <c r="F1200" s="1" t="s">
        <v>9846</v>
      </c>
      <c r="G1200">
        <v>547</v>
      </c>
      <c r="H1200">
        <v>18369.900000000001</v>
      </c>
      <c r="I1200">
        <v>23890.080000000002</v>
      </c>
      <c r="J1200" s="1" t="s">
        <v>98</v>
      </c>
      <c r="K1200">
        <v>1001600976</v>
      </c>
      <c r="L1200" s="1" t="s">
        <v>208</v>
      </c>
      <c r="M1200">
        <v>18400</v>
      </c>
      <c r="N1200" s="2">
        <v>45825</v>
      </c>
      <c r="O1200">
        <f t="shared" si="18"/>
        <v>30.099999999998545</v>
      </c>
      <c r="P1200">
        <f>IF(Customer_listing_Active_And_Suspended[[#This Row],[Current Bill]] &lt;= Customer_listing_Active_And_Suspended[[#This Row],[CURRENT PAYMENT]], 0,Customer_listing_Active_And_Suspended[[#This Row],[Current Bill]]-Customer_listing_Active_And_Suspended[[#This Row],[CURRENT PAYMENT]])</f>
        <v>0</v>
      </c>
      <c r="Q1200" s="1" t="str" cm="1">
        <f t="array" ref="Q1200">_xlfn.SWITCH(TRUE,
H1200 = 0, "Suspended",
M1200 = 0, "Non Payment",
M1200 &gt; H1200, "Full Payment",
M1200 &lt; H1200, "Part Payment"
)</f>
        <v>Full Payment</v>
      </c>
      <c r="R1200" s="1" t="str">
        <f>_xlfn.IFNA(VLOOKUP(K1200,'ESR-DT Mapping'!A:E,5,0),"MD")</f>
        <v xml:space="preserve">Franca Adeh </v>
      </c>
    </row>
    <row r="1201" spans="1:18" x14ac:dyDescent="0.25">
      <c r="A1201">
        <v>100537008</v>
      </c>
      <c r="B1201" s="1" t="s">
        <v>7925</v>
      </c>
      <c r="C1201" s="1" t="s">
        <v>7926</v>
      </c>
      <c r="D1201" s="1" t="s">
        <v>97</v>
      </c>
      <c r="E1201" s="1" t="s">
        <v>14</v>
      </c>
      <c r="F1201" s="1" t="s">
        <v>9846</v>
      </c>
      <c r="G1201">
        <v>547</v>
      </c>
      <c r="H1201">
        <v>18369.900000000001</v>
      </c>
      <c r="I1201">
        <v>18481.63</v>
      </c>
      <c r="J1201" s="1" t="s">
        <v>98</v>
      </c>
      <c r="K1201">
        <v>1001600976</v>
      </c>
      <c r="L1201" s="1" t="s">
        <v>208</v>
      </c>
      <c r="M1201">
        <v>20000</v>
      </c>
      <c r="N1201" s="2">
        <v>45827</v>
      </c>
      <c r="O1201">
        <f t="shared" si="18"/>
        <v>1630.0999999999985</v>
      </c>
      <c r="P1201">
        <f>IF(Customer_listing_Active_And_Suspended[[#This Row],[Current Bill]] &lt;= Customer_listing_Active_And_Suspended[[#This Row],[CURRENT PAYMENT]], 0,Customer_listing_Active_And_Suspended[[#This Row],[Current Bill]]-Customer_listing_Active_And_Suspended[[#This Row],[CURRENT PAYMENT]])</f>
        <v>0</v>
      </c>
      <c r="Q1201" s="1" t="str" cm="1">
        <f t="array" ref="Q1201">_xlfn.SWITCH(TRUE,
H1201 = 0, "Suspended",
M1201 = 0, "Non Payment",
M1201 &gt; H1201, "Full Payment",
M1201 &lt; H1201, "Part Payment"
)</f>
        <v>Full Payment</v>
      </c>
      <c r="R1201" s="1" t="str">
        <f>_xlfn.IFNA(VLOOKUP(K1201,'ESR-DT Mapping'!A:E,5,0),"MD")</f>
        <v xml:space="preserve">Franca Adeh </v>
      </c>
    </row>
    <row r="1202" spans="1:18" x14ac:dyDescent="0.25">
      <c r="A1202">
        <v>100538259</v>
      </c>
      <c r="B1202" s="1" t="s">
        <v>313</v>
      </c>
      <c r="C1202" s="1" t="s">
        <v>314</v>
      </c>
      <c r="D1202" s="1" t="s">
        <v>97</v>
      </c>
      <c r="E1202" s="1" t="s">
        <v>14</v>
      </c>
      <c r="F1202" s="1" t="s">
        <v>9846</v>
      </c>
      <c r="G1202">
        <v>547</v>
      </c>
      <c r="H1202">
        <v>18369.900000000001</v>
      </c>
      <c r="I1202">
        <v>177584.86</v>
      </c>
      <c r="J1202" s="1" t="s">
        <v>98</v>
      </c>
      <c r="K1202">
        <v>1001600976</v>
      </c>
      <c r="L1202" s="1" t="s">
        <v>208</v>
      </c>
      <c r="M1202">
        <v>30000</v>
      </c>
      <c r="N1202" s="2">
        <v>45827</v>
      </c>
      <c r="O1202">
        <f t="shared" si="18"/>
        <v>11630.099999999999</v>
      </c>
      <c r="P1202">
        <f>IF(Customer_listing_Active_And_Suspended[[#This Row],[Current Bill]] &lt;= Customer_listing_Active_And_Suspended[[#This Row],[CURRENT PAYMENT]], 0,Customer_listing_Active_And_Suspended[[#This Row],[Current Bill]]-Customer_listing_Active_And_Suspended[[#This Row],[CURRENT PAYMENT]])</f>
        <v>0</v>
      </c>
      <c r="Q1202" s="1" t="str" cm="1">
        <f t="array" ref="Q1202">_xlfn.SWITCH(TRUE,
H1202 = 0, "Suspended",
M1202 = 0, "Non Payment",
M1202 &gt; H1202, "Full Payment",
M1202 &lt; H1202, "Part Payment"
)</f>
        <v>Full Payment</v>
      </c>
      <c r="R1202" s="1" t="str">
        <f>_xlfn.IFNA(VLOOKUP(K1202,'ESR-DT Mapping'!A:E,5,0),"MD")</f>
        <v xml:space="preserve">Franca Adeh </v>
      </c>
    </row>
    <row r="1203" spans="1:18" x14ac:dyDescent="0.25">
      <c r="A1203">
        <v>101572943</v>
      </c>
      <c r="B1203" s="1" t="s">
        <v>294</v>
      </c>
      <c r="C1203" s="1" t="s">
        <v>295</v>
      </c>
      <c r="D1203" s="1" t="s">
        <v>97</v>
      </c>
      <c r="E1203" s="1" t="s">
        <v>14</v>
      </c>
      <c r="F1203" s="1" t="s">
        <v>9846</v>
      </c>
      <c r="G1203">
        <v>547</v>
      </c>
      <c r="H1203">
        <v>18369.900000000001</v>
      </c>
      <c r="I1203">
        <v>51560.44</v>
      </c>
      <c r="J1203" s="1" t="s">
        <v>98</v>
      </c>
      <c r="K1203">
        <v>1001600976</v>
      </c>
      <c r="L1203" s="1" t="s">
        <v>208</v>
      </c>
      <c r="N1203" s="2">
        <v>45799</v>
      </c>
      <c r="O1203">
        <f t="shared" si="18"/>
        <v>0</v>
      </c>
      <c r="P1203">
        <f>IF(Customer_listing_Active_And_Suspended[[#This Row],[Current Bill]] &lt;= Customer_listing_Active_And_Suspended[[#This Row],[CURRENT PAYMENT]], 0,Customer_listing_Active_And_Suspended[[#This Row],[Current Bill]]-Customer_listing_Active_And_Suspended[[#This Row],[CURRENT PAYMENT]])</f>
        <v>18369.900000000001</v>
      </c>
      <c r="Q1203" s="1" t="str" cm="1">
        <f t="array" ref="Q1203">_xlfn.SWITCH(TRUE,
H1203 = 0, "Suspended",
M1203 = 0, "Non Payment",
M1203 &gt; H1203, "Full Payment",
M1203 &lt; H1203, "Part Payment"
)</f>
        <v>Non Payment</v>
      </c>
      <c r="R1203" s="1" t="str">
        <f>_xlfn.IFNA(VLOOKUP(K1203,'ESR-DT Mapping'!A:E,5,0),"MD")</f>
        <v xml:space="preserve">Franca Adeh </v>
      </c>
    </row>
    <row r="1204" spans="1:18" x14ac:dyDescent="0.25">
      <c r="A1204">
        <v>101645196</v>
      </c>
      <c r="B1204" s="1" t="s">
        <v>2803</v>
      </c>
      <c r="C1204" s="1" t="s">
        <v>2804</v>
      </c>
      <c r="D1204" s="1" t="s">
        <v>97</v>
      </c>
      <c r="E1204" s="1" t="s">
        <v>34</v>
      </c>
      <c r="F1204" s="1" t="s">
        <v>9846</v>
      </c>
      <c r="G1204">
        <v>0</v>
      </c>
      <c r="H1204">
        <v>0</v>
      </c>
      <c r="I1204">
        <v>66237.679999999993</v>
      </c>
      <c r="J1204" s="1" t="s">
        <v>98</v>
      </c>
      <c r="K1204">
        <v>1001600976</v>
      </c>
      <c r="L1204" s="1" t="s">
        <v>208</v>
      </c>
      <c r="N1204" s="2"/>
      <c r="O1204">
        <f t="shared" si="18"/>
        <v>0</v>
      </c>
      <c r="P1204">
        <f>IF(Customer_listing_Active_And_Suspended[[#This Row],[Current Bill]] &lt;= Customer_listing_Active_And_Suspended[[#This Row],[CURRENT PAYMENT]], 0,Customer_listing_Active_And_Suspended[[#This Row],[Current Bill]]-Customer_listing_Active_And_Suspended[[#This Row],[CURRENT PAYMENT]])</f>
        <v>0</v>
      </c>
      <c r="Q1204" s="1" t="str" cm="1">
        <f t="array" ref="Q1204">_xlfn.SWITCH(TRUE,
H1204 = 0, "Suspended",
M1204 = 0, "Non Payment",
M1204 &gt; H1204, "Full Payment",
M1204 &lt; H1204, "Part Payment"
)</f>
        <v>Suspended</v>
      </c>
      <c r="R1204" s="1" t="str">
        <f>_xlfn.IFNA(VLOOKUP(K1204,'ESR-DT Mapping'!A:E,5,0),"MD")</f>
        <v xml:space="preserve">Franca Adeh </v>
      </c>
    </row>
    <row r="1205" spans="1:18" x14ac:dyDescent="0.25">
      <c r="A1205">
        <v>101648512</v>
      </c>
      <c r="B1205" s="1" t="s">
        <v>267</v>
      </c>
      <c r="C1205" s="1" t="s">
        <v>268</v>
      </c>
      <c r="D1205" s="1" t="s">
        <v>97</v>
      </c>
      <c r="E1205" s="1" t="s">
        <v>34</v>
      </c>
      <c r="F1205" s="1" t="s">
        <v>9846</v>
      </c>
      <c r="G1205">
        <v>0</v>
      </c>
      <c r="H1205">
        <v>0</v>
      </c>
      <c r="I1205">
        <v>72414.87</v>
      </c>
      <c r="J1205" s="1" t="s">
        <v>98</v>
      </c>
      <c r="K1205">
        <v>1001600976</v>
      </c>
      <c r="L1205" s="1" t="s">
        <v>208</v>
      </c>
      <c r="N1205" s="2"/>
      <c r="O1205">
        <f t="shared" si="18"/>
        <v>0</v>
      </c>
      <c r="P1205">
        <f>IF(Customer_listing_Active_And_Suspended[[#This Row],[Current Bill]] &lt;= Customer_listing_Active_And_Suspended[[#This Row],[CURRENT PAYMENT]], 0,Customer_listing_Active_And_Suspended[[#This Row],[Current Bill]]-Customer_listing_Active_And_Suspended[[#This Row],[CURRENT PAYMENT]])</f>
        <v>0</v>
      </c>
      <c r="Q1205" s="1" t="str" cm="1">
        <f t="array" ref="Q1205">_xlfn.SWITCH(TRUE,
H1205 = 0, "Suspended",
M1205 = 0, "Non Payment",
M1205 &gt; H1205, "Full Payment",
M1205 &lt; H1205, "Part Payment"
)</f>
        <v>Suspended</v>
      </c>
      <c r="R1205" s="1" t="str">
        <f>_xlfn.IFNA(VLOOKUP(K1205,'ESR-DT Mapping'!A:E,5,0),"MD")</f>
        <v xml:space="preserve">Franca Adeh </v>
      </c>
    </row>
    <row r="1206" spans="1:18" x14ac:dyDescent="0.25">
      <c r="A1206">
        <v>101648469</v>
      </c>
      <c r="B1206" s="1" t="s">
        <v>267</v>
      </c>
      <c r="C1206" s="1" t="s">
        <v>268</v>
      </c>
      <c r="D1206" s="1" t="s">
        <v>97</v>
      </c>
      <c r="E1206" s="1" t="s">
        <v>34</v>
      </c>
      <c r="F1206" s="1" t="s">
        <v>9846</v>
      </c>
      <c r="G1206">
        <v>0</v>
      </c>
      <c r="H1206">
        <v>0</v>
      </c>
      <c r="I1206">
        <v>72414.87</v>
      </c>
      <c r="J1206" s="1" t="s">
        <v>98</v>
      </c>
      <c r="K1206">
        <v>1001600976</v>
      </c>
      <c r="L1206" s="1" t="s">
        <v>208</v>
      </c>
      <c r="N1206" s="2"/>
      <c r="O1206">
        <f t="shared" si="18"/>
        <v>0</v>
      </c>
      <c r="P1206">
        <f>IF(Customer_listing_Active_And_Suspended[[#This Row],[Current Bill]] &lt;= Customer_listing_Active_And_Suspended[[#This Row],[CURRENT PAYMENT]], 0,Customer_listing_Active_And_Suspended[[#This Row],[Current Bill]]-Customer_listing_Active_And_Suspended[[#This Row],[CURRENT PAYMENT]])</f>
        <v>0</v>
      </c>
      <c r="Q1206" s="1" t="str" cm="1">
        <f t="array" ref="Q1206">_xlfn.SWITCH(TRUE,
H1206 = 0, "Suspended",
M1206 = 0, "Non Payment",
M1206 &gt; H1206, "Full Payment",
M1206 &lt; H1206, "Part Payment"
)</f>
        <v>Suspended</v>
      </c>
      <c r="R1206" s="1" t="str">
        <f>_xlfn.IFNA(VLOOKUP(K1206,'ESR-DT Mapping'!A:E,5,0),"MD")</f>
        <v xml:space="preserve">Franca Adeh </v>
      </c>
    </row>
    <row r="1207" spans="1:18" x14ac:dyDescent="0.25">
      <c r="A1207">
        <v>101648595</v>
      </c>
      <c r="B1207" s="1" t="s">
        <v>267</v>
      </c>
      <c r="C1207" s="1" t="s">
        <v>268</v>
      </c>
      <c r="D1207" s="1" t="s">
        <v>97</v>
      </c>
      <c r="E1207" s="1" t="s">
        <v>34</v>
      </c>
      <c r="F1207" s="1" t="s">
        <v>9846</v>
      </c>
      <c r="G1207">
        <v>0</v>
      </c>
      <c r="H1207">
        <v>0</v>
      </c>
      <c r="I1207">
        <v>72414.87</v>
      </c>
      <c r="J1207" s="1" t="s">
        <v>98</v>
      </c>
      <c r="K1207">
        <v>1001600976</v>
      </c>
      <c r="L1207" s="1" t="s">
        <v>208</v>
      </c>
      <c r="N1207" s="2"/>
      <c r="O1207">
        <f t="shared" si="18"/>
        <v>0</v>
      </c>
      <c r="P1207">
        <f>IF(Customer_listing_Active_And_Suspended[[#This Row],[Current Bill]] &lt;= Customer_listing_Active_And_Suspended[[#This Row],[CURRENT PAYMENT]], 0,Customer_listing_Active_And_Suspended[[#This Row],[Current Bill]]-Customer_listing_Active_And_Suspended[[#This Row],[CURRENT PAYMENT]])</f>
        <v>0</v>
      </c>
      <c r="Q1207" s="1" t="str" cm="1">
        <f t="array" ref="Q1207">_xlfn.SWITCH(TRUE,
H1207 = 0, "Suspended",
M1207 = 0, "Non Payment",
M1207 &gt; H1207, "Full Payment",
M1207 &lt; H1207, "Part Payment"
)</f>
        <v>Suspended</v>
      </c>
      <c r="R1207" s="1" t="str">
        <f>_xlfn.IFNA(VLOOKUP(K1207,'ESR-DT Mapping'!A:E,5,0),"MD")</f>
        <v xml:space="preserve">Franca Adeh </v>
      </c>
    </row>
    <row r="1208" spans="1:18" x14ac:dyDescent="0.25">
      <c r="A1208">
        <v>101648426</v>
      </c>
      <c r="B1208" s="1" t="s">
        <v>267</v>
      </c>
      <c r="C1208" s="1" t="s">
        <v>268</v>
      </c>
      <c r="D1208" s="1" t="s">
        <v>97</v>
      </c>
      <c r="E1208" s="1" t="s">
        <v>34</v>
      </c>
      <c r="F1208" s="1" t="s">
        <v>9846</v>
      </c>
      <c r="G1208">
        <v>0</v>
      </c>
      <c r="H1208">
        <v>0</v>
      </c>
      <c r="I1208">
        <v>72414.87</v>
      </c>
      <c r="J1208" s="1" t="s">
        <v>98</v>
      </c>
      <c r="K1208">
        <v>1001600976</v>
      </c>
      <c r="L1208" s="1" t="s">
        <v>208</v>
      </c>
      <c r="N1208" s="2"/>
      <c r="O1208">
        <f t="shared" si="18"/>
        <v>0</v>
      </c>
      <c r="P1208">
        <f>IF(Customer_listing_Active_And_Suspended[[#This Row],[Current Bill]] &lt;= Customer_listing_Active_And_Suspended[[#This Row],[CURRENT PAYMENT]], 0,Customer_listing_Active_And_Suspended[[#This Row],[Current Bill]]-Customer_listing_Active_And_Suspended[[#This Row],[CURRENT PAYMENT]])</f>
        <v>0</v>
      </c>
      <c r="Q1208" s="1" t="str" cm="1">
        <f t="array" ref="Q1208">_xlfn.SWITCH(TRUE,
H1208 = 0, "Suspended",
M1208 = 0, "Non Payment",
M1208 &gt; H1208, "Full Payment",
M1208 &lt; H1208, "Part Payment"
)</f>
        <v>Suspended</v>
      </c>
      <c r="R1208" s="1" t="str">
        <f>_xlfn.IFNA(VLOOKUP(K1208,'ESR-DT Mapping'!A:E,5,0),"MD")</f>
        <v xml:space="preserve">Franca Adeh </v>
      </c>
    </row>
    <row r="1209" spans="1:18" x14ac:dyDescent="0.25">
      <c r="A1209">
        <v>100537022</v>
      </c>
      <c r="B1209" s="1" t="s">
        <v>267</v>
      </c>
      <c r="C1209" s="1" t="s">
        <v>308</v>
      </c>
      <c r="D1209" s="1" t="s">
        <v>97</v>
      </c>
      <c r="E1209" s="1" t="s">
        <v>14</v>
      </c>
      <c r="F1209" s="1" t="s">
        <v>9846</v>
      </c>
      <c r="G1209">
        <v>547</v>
      </c>
      <c r="H1209">
        <v>18369.900000000001</v>
      </c>
      <c r="I1209">
        <v>18076.28</v>
      </c>
      <c r="J1209" s="1" t="s">
        <v>98</v>
      </c>
      <c r="K1209">
        <v>1001600976</v>
      </c>
      <c r="L1209" s="1" t="s">
        <v>208</v>
      </c>
      <c r="M1209">
        <v>43000</v>
      </c>
      <c r="N1209" s="2">
        <v>45829</v>
      </c>
      <c r="O1209">
        <f t="shared" si="18"/>
        <v>24630.1</v>
      </c>
      <c r="P1209">
        <f>IF(Customer_listing_Active_And_Suspended[[#This Row],[Current Bill]] &lt;= Customer_listing_Active_And_Suspended[[#This Row],[CURRENT PAYMENT]], 0,Customer_listing_Active_And_Suspended[[#This Row],[Current Bill]]-Customer_listing_Active_And_Suspended[[#This Row],[CURRENT PAYMENT]])</f>
        <v>0</v>
      </c>
      <c r="Q1209" s="1" t="str" cm="1">
        <f t="array" ref="Q1209">_xlfn.SWITCH(TRUE,
H1209 = 0, "Suspended",
M1209 = 0, "Non Payment",
M1209 &gt; H1209, "Full Payment",
M1209 &lt; H1209, "Part Payment"
)</f>
        <v>Full Payment</v>
      </c>
      <c r="R1209" s="1" t="str">
        <f>_xlfn.IFNA(VLOOKUP(K1209,'ESR-DT Mapping'!A:E,5,0),"MD")</f>
        <v xml:space="preserve">Franca Adeh </v>
      </c>
    </row>
    <row r="1210" spans="1:18" x14ac:dyDescent="0.25">
      <c r="A1210">
        <v>100537750</v>
      </c>
      <c r="B1210" s="1" t="s">
        <v>311</v>
      </c>
      <c r="C1210" s="1" t="s">
        <v>312</v>
      </c>
      <c r="D1210" s="1" t="s">
        <v>97</v>
      </c>
      <c r="E1210" s="1" t="s">
        <v>14</v>
      </c>
      <c r="F1210" s="1" t="s">
        <v>9846</v>
      </c>
      <c r="G1210">
        <v>547</v>
      </c>
      <c r="H1210">
        <v>18369.900000000001</v>
      </c>
      <c r="I1210">
        <v>1040756.15</v>
      </c>
      <c r="J1210" s="1" t="s">
        <v>98</v>
      </c>
      <c r="K1210">
        <v>1001600976</v>
      </c>
      <c r="L1210" s="1" t="s">
        <v>208</v>
      </c>
      <c r="N1210" s="2">
        <v>45799</v>
      </c>
      <c r="O1210">
        <f t="shared" si="18"/>
        <v>0</v>
      </c>
      <c r="P1210">
        <f>IF(Customer_listing_Active_And_Suspended[[#This Row],[Current Bill]] &lt;= Customer_listing_Active_And_Suspended[[#This Row],[CURRENT PAYMENT]], 0,Customer_listing_Active_And_Suspended[[#This Row],[Current Bill]]-Customer_listing_Active_And_Suspended[[#This Row],[CURRENT PAYMENT]])</f>
        <v>18369.900000000001</v>
      </c>
      <c r="Q1210" s="1" t="str" cm="1">
        <f t="array" ref="Q1210">_xlfn.SWITCH(TRUE,
H1210 = 0, "Suspended",
M1210 = 0, "Non Payment",
M1210 &gt; H1210, "Full Payment",
M1210 &lt; H1210, "Part Payment"
)</f>
        <v>Non Payment</v>
      </c>
      <c r="R1210" s="1" t="str">
        <f>_xlfn.IFNA(VLOOKUP(K1210,'ESR-DT Mapping'!A:E,5,0),"MD")</f>
        <v xml:space="preserve">Franca Adeh </v>
      </c>
    </row>
    <row r="1211" spans="1:18" x14ac:dyDescent="0.25">
      <c r="A1211">
        <v>101461683</v>
      </c>
      <c r="B1211" s="1" t="s">
        <v>240</v>
      </c>
      <c r="C1211" s="1" t="s">
        <v>241</v>
      </c>
      <c r="D1211" s="1" t="s">
        <v>97</v>
      </c>
      <c r="E1211" s="1" t="s">
        <v>34</v>
      </c>
      <c r="F1211" s="1" t="s">
        <v>9846</v>
      </c>
      <c r="G1211">
        <v>0</v>
      </c>
      <c r="H1211">
        <v>0</v>
      </c>
      <c r="I1211">
        <v>80545.55</v>
      </c>
      <c r="J1211" s="1" t="s">
        <v>98</v>
      </c>
      <c r="K1211">
        <v>1001600976</v>
      </c>
      <c r="L1211" s="1" t="s">
        <v>208</v>
      </c>
      <c r="N1211" s="2"/>
      <c r="O1211">
        <f t="shared" si="18"/>
        <v>0</v>
      </c>
      <c r="P1211">
        <f>IF(Customer_listing_Active_And_Suspended[[#This Row],[Current Bill]] &lt;= Customer_listing_Active_And_Suspended[[#This Row],[CURRENT PAYMENT]], 0,Customer_listing_Active_And_Suspended[[#This Row],[Current Bill]]-Customer_listing_Active_And_Suspended[[#This Row],[CURRENT PAYMENT]])</f>
        <v>0</v>
      </c>
      <c r="Q1211" s="1" t="str" cm="1">
        <f t="array" ref="Q1211">_xlfn.SWITCH(TRUE,
H1211 = 0, "Suspended",
M1211 = 0, "Non Payment",
M1211 &gt; H1211, "Full Payment",
M1211 &lt; H1211, "Part Payment"
)</f>
        <v>Suspended</v>
      </c>
      <c r="R1211" s="1" t="str">
        <f>_xlfn.IFNA(VLOOKUP(K1211,'ESR-DT Mapping'!A:E,5,0),"MD")</f>
        <v xml:space="preserve">Franca Adeh </v>
      </c>
    </row>
    <row r="1212" spans="1:18" x14ac:dyDescent="0.25">
      <c r="A1212">
        <v>101645149</v>
      </c>
      <c r="B1212" s="1" t="s">
        <v>245</v>
      </c>
      <c r="C1212" s="1" t="s">
        <v>246</v>
      </c>
      <c r="D1212" s="1" t="s">
        <v>97</v>
      </c>
      <c r="E1212" s="1" t="s">
        <v>34</v>
      </c>
      <c r="F1212" s="1" t="s">
        <v>9846</v>
      </c>
      <c r="G1212">
        <v>0</v>
      </c>
      <c r="H1212">
        <v>0</v>
      </c>
      <c r="I1212">
        <v>89111.85</v>
      </c>
      <c r="J1212" s="1" t="s">
        <v>98</v>
      </c>
      <c r="K1212">
        <v>1001600976</v>
      </c>
      <c r="L1212" s="1" t="s">
        <v>208</v>
      </c>
      <c r="N1212" s="2"/>
      <c r="O1212">
        <f t="shared" si="18"/>
        <v>0</v>
      </c>
      <c r="P1212">
        <f>IF(Customer_listing_Active_And_Suspended[[#This Row],[Current Bill]] &lt;= Customer_listing_Active_And_Suspended[[#This Row],[CURRENT PAYMENT]], 0,Customer_listing_Active_And_Suspended[[#This Row],[Current Bill]]-Customer_listing_Active_And_Suspended[[#This Row],[CURRENT PAYMENT]])</f>
        <v>0</v>
      </c>
      <c r="Q1212" s="1" t="str" cm="1">
        <f t="array" ref="Q1212">_xlfn.SWITCH(TRUE,
H1212 = 0, "Suspended",
M1212 = 0, "Non Payment",
M1212 &gt; H1212, "Full Payment",
M1212 &lt; H1212, "Part Payment"
)</f>
        <v>Suspended</v>
      </c>
      <c r="R1212" s="1" t="str">
        <f>_xlfn.IFNA(VLOOKUP(K1212,'ESR-DT Mapping'!A:E,5,0),"MD")</f>
        <v xml:space="preserve">Franca Adeh </v>
      </c>
    </row>
    <row r="1213" spans="1:18" x14ac:dyDescent="0.25">
      <c r="A1213">
        <v>101645152</v>
      </c>
      <c r="B1213" s="1" t="s">
        <v>206</v>
      </c>
      <c r="C1213" s="1" t="s">
        <v>207</v>
      </c>
      <c r="D1213" s="1" t="s">
        <v>97</v>
      </c>
      <c r="E1213" s="1" t="s">
        <v>34</v>
      </c>
      <c r="F1213" s="1" t="s">
        <v>9846</v>
      </c>
      <c r="G1213">
        <v>0</v>
      </c>
      <c r="H1213">
        <v>0</v>
      </c>
      <c r="I1213">
        <v>437961.74</v>
      </c>
      <c r="J1213" s="1" t="s">
        <v>98</v>
      </c>
      <c r="K1213">
        <v>1001600976</v>
      </c>
      <c r="L1213" s="1" t="s">
        <v>208</v>
      </c>
      <c r="N1213" s="2"/>
      <c r="O1213">
        <f t="shared" si="18"/>
        <v>0</v>
      </c>
      <c r="P1213">
        <f>IF(Customer_listing_Active_And_Suspended[[#This Row],[Current Bill]] &lt;= Customer_listing_Active_And_Suspended[[#This Row],[CURRENT PAYMENT]], 0,Customer_listing_Active_And_Suspended[[#This Row],[Current Bill]]-Customer_listing_Active_And_Suspended[[#This Row],[CURRENT PAYMENT]])</f>
        <v>0</v>
      </c>
      <c r="Q1213" s="1" t="str" cm="1">
        <f t="array" ref="Q1213">_xlfn.SWITCH(TRUE,
H1213 = 0, "Suspended",
M1213 = 0, "Non Payment",
M1213 &gt; H1213, "Full Payment",
M1213 &lt; H1213, "Part Payment"
)</f>
        <v>Suspended</v>
      </c>
      <c r="R1213" s="1" t="str">
        <f>_xlfn.IFNA(VLOOKUP(K1213,'ESR-DT Mapping'!A:E,5,0),"MD")</f>
        <v xml:space="preserve">Franca Adeh </v>
      </c>
    </row>
    <row r="1214" spans="1:18" x14ac:dyDescent="0.25">
      <c r="A1214">
        <v>100537888</v>
      </c>
      <c r="B1214" s="1" t="s">
        <v>282</v>
      </c>
      <c r="C1214" s="1" t="s">
        <v>283</v>
      </c>
      <c r="D1214" s="1" t="s">
        <v>97</v>
      </c>
      <c r="E1214" s="1" t="s">
        <v>14</v>
      </c>
      <c r="F1214" s="1" t="s">
        <v>9846</v>
      </c>
      <c r="G1214">
        <v>547</v>
      </c>
      <c r="H1214">
        <v>18369.900000000001</v>
      </c>
      <c r="I1214">
        <v>323316.59999999998</v>
      </c>
      <c r="J1214" s="1" t="s">
        <v>98</v>
      </c>
      <c r="K1214">
        <v>1001600976</v>
      </c>
      <c r="L1214" s="1" t="s">
        <v>208</v>
      </c>
      <c r="N1214" s="2">
        <v>45735</v>
      </c>
      <c r="O1214">
        <f t="shared" si="18"/>
        <v>0</v>
      </c>
      <c r="P1214">
        <f>IF(Customer_listing_Active_And_Suspended[[#This Row],[Current Bill]] &lt;= Customer_listing_Active_And_Suspended[[#This Row],[CURRENT PAYMENT]], 0,Customer_listing_Active_And_Suspended[[#This Row],[Current Bill]]-Customer_listing_Active_And_Suspended[[#This Row],[CURRENT PAYMENT]])</f>
        <v>18369.900000000001</v>
      </c>
      <c r="Q1214" s="1" t="str" cm="1">
        <f t="array" ref="Q1214">_xlfn.SWITCH(TRUE,
H1214 = 0, "Suspended",
M1214 = 0, "Non Payment",
M1214 &gt; H1214, "Full Payment",
M1214 &lt; H1214, "Part Payment"
)</f>
        <v>Non Payment</v>
      </c>
      <c r="R1214" s="1" t="str">
        <f>_xlfn.IFNA(VLOOKUP(K1214,'ESR-DT Mapping'!A:E,5,0),"MD")</f>
        <v xml:space="preserve">Franca Adeh </v>
      </c>
    </row>
    <row r="1215" spans="1:18" x14ac:dyDescent="0.25">
      <c r="A1215">
        <v>101645151</v>
      </c>
      <c r="B1215" s="1" t="s">
        <v>9585</v>
      </c>
      <c r="C1215" s="1" t="s">
        <v>9586</v>
      </c>
      <c r="D1215" s="1" t="s">
        <v>97</v>
      </c>
      <c r="E1215" s="1" t="s">
        <v>34</v>
      </c>
      <c r="F1215" s="1" t="s">
        <v>9846</v>
      </c>
      <c r="G1215">
        <v>0</v>
      </c>
      <c r="H1215">
        <v>0</v>
      </c>
      <c r="I1215">
        <v>111836.76</v>
      </c>
      <c r="J1215" s="1" t="s">
        <v>98</v>
      </c>
      <c r="K1215">
        <v>1001600976</v>
      </c>
      <c r="L1215" s="1" t="s">
        <v>208</v>
      </c>
      <c r="N1215" s="2"/>
      <c r="O1215">
        <f t="shared" si="18"/>
        <v>0</v>
      </c>
      <c r="P1215">
        <f>IF(Customer_listing_Active_And_Suspended[[#This Row],[Current Bill]] &lt;= Customer_listing_Active_And_Suspended[[#This Row],[CURRENT PAYMENT]], 0,Customer_listing_Active_And_Suspended[[#This Row],[Current Bill]]-Customer_listing_Active_And_Suspended[[#This Row],[CURRENT PAYMENT]])</f>
        <v>0</v>
      </c>
      <c r="Q1215" s="1" t="str" cm="1">
        <f t="array" ref="Q1215">_xlfn.SWITCH(TRUE,
H1215 = 0, "Suspended",
M1215 = 0, "Non Payment",
M1215 &gt; H1215, "Full Payment",
M1215 &lt; H1215, "Part Payment"
)</f>
        <v>Suspended</v>
      </c>
      <c r="R1215" s="1" t="str">
        <f>_xlfn.IFNA(VLOOKUP(K1215,'ESR-DT Mapping'!A:E,5,0),"MD")</f>
        <v xml:space="preserve">Franca Adeh </v>
      </c>
    </row>
    <row r="1216" spans="1:18" x14ac:dyDescent="0.25">
      <c r="A1216">
        <v>100538512</v>
      </c>
      <c r="B1216" s="1" t="s">
        <v>284</v>
      </c>
      <c r="C1216" s="1" t="s">
        <v>285</v>
      </c>
      <c r="D1216" s="1" t="s">
        <v>97</v>
      </c>
      <c r="E1216" s="1" t="s">
        <v>14</v>
      </c>
      <c r="F1216" s="1" t="s">
        <v>9846</v>
      </c>
      <c r="G1216">
        <v>547</v>
      </c>
      <c r="H1216">
        <v>18369.900000000001</v>
      </c>
      <c r="I1216">
        <v>157304.54999999999</v>
      </c>
      <c r="J1216" s="1" t="s">
        <v>98</v>
      </c>
      <c r="K1216">
        <v>1001600976</v>
      </c>
      <c r="L1216" s="1" t="s">
        <v>208</v>
      </c>
      <c r="M1216">
        <v>19000</v>
      </c>
      <c r="N1216" s="2">
        <v>45827</v>
      </c>
      <c r="O1216">
        <f t="shared" si="18"/>
        <v>630.09999999999854</v>
      </c>
      <c r="P1216">
        <f>IF(Customer_listing_Active_And_Suspended[[#This Row],[Current Bill]] &lt;= Customer_listing_Active_And_Suspended[[#This Row],[CURRENT PAYMENT]], 0,Customer_listing_Active_And_Suspended[[#This Row],[Current Bill]]-Customer_listing_Active_And_Suspended[[#This Row],[CURRENT PAYMENT]])</f>
        <v>0</v>
      </c>
      <c r="Q1216" s="1" t="str" cm="1">
        <f t="array" ref="Q1216">_xlfn.SWITCH(TRUE,
H1216 = 0, "Suspended",
M1216 = 0, "Non Payment",
M1216 &gt; H1216, "Full Payment",
M1216 &lt; H1216, "Part Payment"
)</f>
        <v>Full Payment</v>
      </c>
      <c r="R1216" s="1" t="str">
        <f>_xlfn.IFNA(VLOOKUP(K1216,'ESR-DT Mapping'!A:E,5,0),"MD")</f>
        <v xml:space="preserve">Franca Adeh </v>
      </c>
    </row>
    <row r="1217" spans="1:18" x14ac:dyDescent="0.25">
      <c r="A1217">
        <v>100537580</v>
      </c>
      <c r="B1217" s="1" t="s">
        <v>280</v>
      </c>
      <c r="C1217" s="1" t="s">
        <v>281</v>
      </c>
      <c r="D1217" s="1" t="s">
        <v>97</v>
      </c>
      <c r="E1217" s="1" t="s">
        <v>14</v>
      </c>
      <c r="F1217" s="1" t="s">
        <v>9846</v>
      </c>
      <c r="G1217">
        <v>547</v>
      </c>
      <c r="H1217">
        <v>18369.900000000001</v>
      </c>
      <c r="I1217">
        <v>597106</v>
      </c>
      <c r="J1217" s="1" t="s">
        <v>98</v>
      </c>
      <c r="K1217">
        <v>1001600976</v>
      </c>
      <c r="L1217" s="1" t="s">
        <v>208</v>
      </c>
      <c r="M1217">
        <v>50</v>
      </c>
      <c r="N1217" s="2">
        <v>45826</v>
      </c>
      <c r="O1217">
        <f t="shared" si="18"/>
        <v>0</v>
      </c>
      <c r="P1217">
        <f>IF(Customer_listing_Active_And_Suspended[[#This Row],[Current Bill]] &lt;= Customer_listing_Active_And_Suspended[[#This Row],[CURRENT PAYMENT]], 0,Customer_listing_Active_And_Suspended[[#This Row],[Current Bill]]-Customer_listing_Active_And_Suspended[[#This Row],[CURRENT PAYMENT]])</f>
        <v>18319.900000000001</v>
      </c>
      <c r="Q1217" s="1" t="str" cm="1">
        <f t="array" ref="Q1217">_xlfn.SWITCH(TRUE,
H1217 = 0, "Suspended",
M1217 = 0, "Non Payment",
M1217 &gt; H1217, "Full Payment",
M1217 &lt; H1217, "Part Payment"
)</f>
        <v>Part Payment</v>
      </c>
      <c r="R1217" s="1" t="str">
        <f>_xlfn.IFNA(VLOOKUP(K1217,'ESR-DT Mapping'!A:E,5,0),"MD")</f>
        <v xml:space="preserve">Franca Adeh </v>
      </c>
    </row>
    <row r="1218" spans="1:18" x14ac:dyDescent="0.25">
      <c r="A1218">
        <v>100536264</v>
      </c>
      <c r="B1218" s="1" t="s">
        <v>249</v>
      </c>
      <c r="C1218" s="1" t="s">
        <v>250</v>
      </c>
      <c r="D1218" s="1" t="s">
        <v>97</v>
      </c>
      <c r="E1218" s="1" t="s">
        <v>14</v>
      </c>
      <c r="F1218" s="1" t="s">
        <v>9846</v>
      </c>
      <c r="G1218">
        <v>547</v>
      </c>
      <c r="H1218">
        <v>18369.900000000001</v>
      </c>
      <c r="I1218">
        <v>560055.74</v>
      </c>
      <c r="J1218" s="1" t="s">
        <v>98</v>
      </c>
      <c r="K1218">
        <v>1001600976</v>
      </c>
      <c r="L1218" s="1" t="s">
        <v>208</v>
      </c>
      <c r="N1218" s="2">
        <v>45789</v>
      </c>
      <c r="O1218">
        <f t="shared" ref="O1218:O1281" si="19">IF(M1218 &gt; H1218, M1218 - H1218, 0)</f>
        <v>0</v>
      </c>
      <c r="P1218">
        <f>IF(Customer_listing_Active_And_Suspended[[#This Row],[Current Bill]] &lt;= Customer_listing_Active_And_Suspended[[#This Row],[CURRENT PAYMENT]], 0,Customer_listing_Active_And_Suspended[[#This Row],[Current Bill]]-Customer_listing_Active_And_Suspended[[#This Row],[CURRENT PAYMENT]])</f>
        <v>18369.900000000001</v>
      </c>
      <c r="Q1218" s="1" t="str" cm="1">
        <f t="array" ref="Q1218">_xlfn.SWITCH(TRUE,
H1218 = 0, "Suspended",
M1218 = 0, "Non Payment",
M1218 &gt; H1218, "Full Payment",
M1218 &lt; H1218, "Part Payment"
)</f>
        <v>Non Payment</v>
      </c>
      <c r="R1218" s="1" t="str">
        <f>_xlfn.IFNA(VLOOKUP(K1218,'ESR-DT Mapping'!A:E,5,0),"MD")</f>
        <v xml:space="preserve">Franca Adeh </v>
      </c>
    </row>
    <row r="1219" spans="1:18" x14ac:dyDescent="0.25">
      <c r="A1219">
        <v>101645145</v>
      </c>
      <c r="B1219" s="1" t="s">
        <v>219</v>
      </c>
      <c r="C1219" s="1" t="s">
        <v>220</v>
      </c>
      <c r="D1219" s="1" t="s">
        <v>97</v>
      </c>
      <c r="E1219" s="1" t="s">
        <v>14</v>
      </c>
      <c r="F1219" s="1" t="s">
        <v>9846</v>
      </c>
      <c r="G1219">
        <v>547</v>
      </c>
      <c r="H1219">
        <v>18369.900000000001</v>
      </c>
      <c r="I1219">
        <v>559391.29</v>
      </c>
      <c r="J1219" s="1" t="s">
        <v>98</v>
      </c>
      <c r="K1219">
        <v>1001600976</v>
      </c>
      <c r="L1219" s="1" t="s">
        <v>208</v>
      </c>
      <c r="N1219" s="2">
        <v>45754</v>
      </c>
      <c r="O1219">
        <f t="shared" si="19"/>
        <v>0</v>
      </c>
      <c r="P1219">
        <f>IF(Customer_listing_Active_And_Suspended[[#This Row],[Current Bill]] &lt;= Customer_listing_Active_And_Suspended[[#This Row],[CURRENT PAYMENT]], 0,Customer_listing_Active_And_Suspended[[#This Row],[Current Bill]]-Customer_listing_Active_And_Suspended[[#This Row],[CURRENT PAYMENT]])</f>
        <v>18369.900000000001</v>
      </c>
      <c r="Q1219" s="1" t="str" cm="1">
        <f t="array" ref="Q1219">_xlfn.SWITCH(TRUE,
H1219 = 0, "Suspended",
M1219 = 0, "Non Payment",
M1219 &gt; H1219, "Full Payment",
M1219 &lt; H1219, "Part Payment"
)</f>
        <v>Non Payment</v>
      </c>
      <c r="R1219" s="1" t="str">
        <f>_xlfn.IFNA(VLOOKUP(K1219,'ESR-DT Mapping'!A:E,5,0),"MD")</f>
        <v xml:space="preserve">Franca Adeh </v>
      </c>
    </row>
    <row r="1220" spans="1:18" x14ac:dyDescent="0.25">
      <c r="A1220">
        <v>100538049</v>
      </c>
      <c r="B1220" s="1" t="s">
        <v>8713</v>
      </c>
      <c r="C1220" s="1" t="s">
        <v>8714</v>
      </c>
      <c r="D1220" s="1" t="s">
        <v>97</v>
      </c>
      <c r="E1220" s="1" t="s">
        <v>14</v>
      </c>
      <c r="F1220" s="1" t="s">
        <v>9846</v>
      </c>
      <c r="G1220">
        <v>547</v>
      </c>
      <c r="H1220">
        <v>18369.900000000001</v>
      </c>
      <c r="I1220">
        <v>839042.56000000006</v>
      </c>
      <c r="J1220" s="1" t="s">
        <v>98</v>
      </c>
      <c r="K1220">
        <v>1001600976</v>
      </c>
      <c r="L1220" s="1" t="s">
        <v>208</v>
      </c>
      <c r="M1220">
        <v>20000</v>
      </c>
      <c r="N1220" s="2">
        <v>45827</v>
      </c>
      <c r="O1220">
        <f t="shared" si="19"/>
        <v>1630.0999999999985</v>
      </c>
      <c r="P1220">
        <f>IF(Customer_listing_Active_And_Suspended[[#This Row],[Current Bill]] &lt;= Customer_listing_Active_And_Suspended[[#This Row],[CURRENT PAYMENT]], 0,Customer_listing_Active_And_Suspended[[#This Row],[Current Bill]]-Customer_listing_Active_And_Suspended[[#This Row],[CURRENT PAYMENT]])</f>
        <v>0</v>
      </c>
      <c r="Q1220" s="1" t="str" cm="1">
        <f t="array" ref="Q1220">_xlfn.SWITCH(TRUE,
H1220 = 0, "Suspended",
M1220 = 0, "Non Payment",
M1220 &gt; H1220, "Full Payment",
M1220 &lt; H1220, "Part Payment"
)</f>
        <v>Full Payment</v>
      </c>
      <c r="R1220" s="1" t="str">
        <f>_xlfn.IFNA(VLOOKUP(K1220,'ESR-DT Mapping'!A:E,5,0),"MD")</f>
        <v xml:space="preserve">Franca Adeh </v>
      </c>
    </row>
    <row r="1221" spans="1:18" x14ac:dyDescent="0.25">
      <c r="A1221">
        <v>100538776</v>
      </c>
      <c r="B1221" s="1" t="s">
        <v>323</v>
      </c>
      <c r="C1221" s="1" t="s">
        <v>324</v>
      </c>
      <c r="D1221" s="1" t="s">
        <v>97</v>
      </c>
      <c r="E1221" s="1" t="s">
        <v>14</v>
      </c>
      <c r="F1221" s="1" t="s">
        <v>9846</v>
      </c>
      <c r="G1221">
        <v>547</v>
      </c>
      <c r="H1221">
        <v>18369.900000000001</v>
      </c>
      <c r="I1221">
        <v>123898.65</v>
      </c>
      <c r="J1221" s="1" t="s">
        <v>98</v>
      </c>
      <c r="K1221">
        <v>1001600976</v>
      </c>
      <c r="L1221" s="1" t="s">
        <v>208</v>
      </c>
      <c r="M1221">
        <v>20000</v>
      </c>
      <c r="N1221" s="2">
        <v>45829</v>
      </c>
      <c r="O1221">
        <f t="shared" si="19"/>
        <v>1630.0999999999985</v>
      </c>
      <c r="P1221">
        <f>IF(Customer_listing_Active_And_Suspended[[#This Row],[Current Bill]] &lt;= Customer_listing_Active_And_Suspended[[#This Row],[CURRENT PAYMENT]], 0,Customer_listing_Active_And_Suspended[[#This Row],[Current Bill]]-Customer_listing_Active_And_Suspended[[#This Row],[CURRENT PAYMENT]])</f>
        <v>0</v>
      </c>
      <c r="Q1221" s="1" t="str" cm="1">
        <f t="array" ref="Q1221">_xlfn.SWITCH(TRUE,
H1221 = 0, "Suspended",
M1221 = 0, "Non Payment",
M1221 &gt; H1221, "Full Payment",
M1221 &lt; H1221, "Part Payment"
)</f>
        <v>Full Payment</v>
      </c>
      <c r="R1221" s="1" t="str">
        <f>_xlfn.IFNA(VLOOKUP(K1221,'ESR-DT Mapping'!A:E,5,0),"MD")</f>
        <v xml:space="preserve">Franca Adeh </v>
      </c>
    </row>
    <row r="1222" spans="1:18" x14ac:dyDescent="0.25">
      <c r="A1222">
        <v>100538431</v>
      </c>
      <c r="B1222" s="1" t="s">
        <v>7939</v>
      </c>
      <c r="C1222" s="1" t="s">
        <v>7940</v>
      </c>
      <c r="D1222" s="1" t="s">
        <v>97</v>
      </c>
      <c r="E1222" s="1" t="s">
        <v>34</v>
      </c>
      <c r="F1222" s="1" t="s">
        <v>9846</v>
      </c>
      <c r="G1222">
        <v>0</v>
      </c>
      <c r="H1222">
        <v>0</v>
      </c>
      <c r="I1222">
        <v>393927.92</v>
      </c>
      <c r="J1222" s="1" t="s">
        <v>98</v>
      </c>
      <c r="K1222">
        <v>1001600976</v>
      </c>
      <c r="L1222" s="1" t="s">
        <v>208</v>
      </c>
      <c r="N1222" s="2"/>
      <c r="O1222">
        <f t="shared" si="19"/>
        <v>0</v>
      </c>
      <c r="P1222">
        <f>IF(Customer_listing_Active_And_Suspended[[#This Row],[Current Bill]] &lt;= Customer_listing_Active_And_Suspended[[#This Row],[CURRENT PAYMENT]], 0,Customer_listing_Active_And_Suspended[[#This Row],[Current Bill]]-Customer_listing_Active_And_Suspended[[#This Row],[CURRENT PAYMENT]])</f>
        <v>0</v>
      </c>
      <c r="Q1222" s="1" t="str" cm="1">
        <f t="array" ref="Q1222">_xlfn.SWITCH(TRUE,
H1222 = 0, "Suspended",
M1222 = 0, "Non Payment",
M1222 &gt; H1222, "Full Payment",
M1222 &lt; H1222, "Part Payment"
)</f>
        <v>Suspended</v>
      </c>
      <c r="R1222" s="1" t="str">
        <f>_xlfn.IFNA(VLOOKUP(K1222,'ESR-DT Mapping'!A:E,5,0),"MD")</f>
        <v xml:space="preserve">Franca Adeh </v>
      </c>
    </row>
    <row r="1223" spans="1:18" x14ac:dyDescent="0.25">
      <c r="A1223">
        <v>100536886</v>
      </c>
      <c r="B1223" s="1" t="s">
        <v>315</v>
      </c>
      <c r="C1223" s="1" t="s">
        <v>316</v>
      </c>
      <c r="D1223" s="1" t="s">
        <v>97</v>
      </c>
      <c r="E1223" s="1" t="s">
        <v>14</v>
      </c>
      <c r="F1223" s="1" t="s">
        <v>9846</v>
      </c>
      <c r="G1223">
        <v>547</v>
      </c>
      <c r="H1223">
        <v>18369.900000000001</v>
      </c>
      <c r="I1223">
        <v>575654.81999999995</v>
      </c>
      <c r="J1223" s="1" t="s">
        <v>98</v>
      </c>
      <c r="K1223">
        <v>1001600976</v>
      </c>
      <c r="L1223" s="1" t="s">
        <v>208</v>
      </c>
      <c r="N1223" s="2">
        <v>45558</v>
      </c>
      <c r="O1223">
        <f t="shared" si="19"/>
        <v>0</v>
      </c>
      <c r="P1223">
        <f>IF(Customer_listing_Active_And_Suspended[[#This Row],[Current Bill]] &lt;= Customer_listing_Active_And_Suspended[[#This Row],[CURRENT PAYMENT]], 0,Customer_listing_Active_And_Suspended[[#This Row],[Current Bill]]-Customer_listing_Active_And_Suspended[[#This Row],[CURRENT PAYMENT]])</f>
        <v>18369.900000000001</v>
      </c>
      <c r="Q1223" s="1" t="str" cm="1">
        <f t="array" ref="Q1223">_xlfn.SWITCH(TRUE,
H1223 = 0, "Suspended",
M1223 = 0, "Non Payment",
M1223 &gt; H1223, "Full Payment",
M1223 &lt; H1223, "Part Payment"
)</f>
        <v>Non Payment</v>
      </c>
      <c r="R1223" s="1" t="str">
        <f>_xlfn.IFNA(VLOOKUP(K1223,'ESR-DT Mapping'!A:E,5,0),"MD")</f>
        <v xml:space="preserve">Franca Adeh </v>
      </c>
    </row>
    <row r="1224" spans="1:18" x14ac:dyDescent="0.25">
      <c r="A1224">
        <v>100955518</v>
      </c>
      <c r="B1224" s="1" t="s">
        <v>286</v>
      </c>
      <c r="C1224" s="1" t="s">
        <v>287</v>
      </c>
      <c r="D1224" s="1" t="s">
        <v>97</v>
      </c>
      <c r="E1224" s="1" t="s">
        <v>14</v>
      </c>
      <c r="F1224" s="1" t="s">
        <v>9846</v>
      </c>
      <c r="G1224">
        <v>547</v>
      </c>
      <c r="H1224">
        <v>18369.900000000001</v>
      </c>
      <c r="I1224">
        <v>54814.9</v>
      </c>
      <c r="J1224" s="1" t="s">
        <v>98</v>
      </c>
      <c r="K1224">
        <v>1001600976</v>
      </c>
      <c r="L1224" s="1" t="s">
        <v>208</v>
      </c>
      <c r="N1224" s="2">
        <v>45799</v>
      </c>
      <c r="O1224">
        <f t="shared" si="19"/>
        <v>0</v>
      </c>
      <c r="P1224">
        <f>IF(Customer_listing_Active_And_Suspended[[#This Row],[Current Bill]] &lt;= Customer_listing_Active_And_Suspended[[#This Row],[CURRENT PAYMENT]], 0,Customer_listing_Active_And_Suspended[[#This Row],[Current Bill]]-Customer_listing_Active_And_Suspended[[#This Row],[CURRENT PAYMENT]])</f>
        <v>18369.900000000001</v>
      </c>
      <c r="Q1224" s="1" t="str" cm="1">
        <f t="array" ref="Q1224">_xlfn.SWITCH(TRUE,
H1224 = 0, "Suspended",
M1224 = 0, "Non Payment",
M1224 &gt; H1224, "Full Payment",
M1224 &lt; H1224, "Part Payment"
)</f>
        <v>Non Payment</v>
      </c>
      <c r="R1224" s="1" t="str">
        <f>_xlfn.IFNA(VLOOKUP(K1224,'ESR-DT Mapping'!A:E,5,0),"MD")</f>
        <v xml:space="preserve">Franca Adeh </v>
      </c>
    </row>
    <row r="1225" spans="1:18" x14ac:dyDescent="0.25">
      <c r="A1225">
        <v>100934232</v>
      </c>
      <c r="B1225" s="1" t="s">
        <v>306</v>
      </c>
      <c r="C1225" s="1" t="s">
        <v>307</v>
      </c>
      <c r="D1225" s="1" t="s">
        <v>97</v>
      </c>
      <c r="E1225" s="1" t="s">
        <v>14</v>
      </c>
      <c r="F1225" s="1" t="s">
        <v>9846</v>
      </c>
      <c r="G1225">
        <v>547</v>
      </c>
      <c r="H1225">
        <v>18369.900000000001</v>
      </c>
      <c r="I1225">
        <v>845750.59</v>
      </c>
      <c r="J1225" s="1" t="s">
        <v>98</v>
      </c>
      <c r="K1225">
        <v>1001600976</v>
      </c>
      <c r="L1225" s="1" t="s">
        <v>208</v>
      </c>
      <c r="N1225" s="2">
        <v>45799</v>
      </c>
      <c r="O1225">
        <f t="shared" si="19"/>
        <v>0</v>
      </c>
      <c r="P1225">
        <f>IF(Customer_listing_Active_And_Suspended[[#This Row],[Current Bill]] &lt;= Customer_listing_Active_And_Suspended[[#This Row],[CURRENT PAYMENT]], 0,Customer_listing_Active_And_Suspended[[#This Row],[Current Bill]]-Customer_listing_Active_And_Suspended[[#This Row],[CURRENT PAYMENT]])</f>
        <v>18369.900000000001</v>
      </c>
      <c r="Q1225" s="1" t="str" cm="1">
        <f t="array" ref="Q1225">_xlfn.SWITCH(TRUE,
H1225 = 0, "Suspended",
M1225 = 0, "Non Payment",
M1225 &gt; H1225, "Full Payment",
M1225 &lt; H1225, "Part Payment"
)</f>
        <v>Non Payment</v>
      </c>
      <c r="R1225" s="1" t="str">
        <f>_xlfn.IFNA(VLOOKUP(K1225,'ESR-DT Mapping'!A:E,5,0),"MD")</f>
        <v xml:space="preserve">Franca Adeh </v>
      </c>
    </row>
    <row r="1226" spans="1:18" x14ac:dyDescent="0.25">
      <c r="A1226">
        <v>101616232</v>
      </c>
      <c r="B1226" s="1" t="s">
        <v>221</v>
      </c>
      <c r="C1226" s="1" t="s">
        <v>222</v>
      </c>
      <c r="D1226" s="1" t="s">
        <v>97</v>
      </c>
      <c r="E1226" s="1" t="s">
        <v>34</v>
      </c>
      <c r="F1226" s="1" t="s">
        <v>9846</v>
      </c>
      <c r="G1226">
        <v>0</v>
      </c>
      <c r="H1226">
        <v>0</v>
      </c>
      <c r="I1226">
        <v>55655.77</v>
      </c>
      <c r="J1226" s="1" t="s">
        <v>98</v>
      </c>
      <c r="K1226">
        <v>1001600976</v>
      </c>
      <c r="L1226" s="1" t="s">
        <v>208</v>
      </c>
      <c r="N1226" s="2"/>
      <c r="O1226">
        <f t="shared" si="19"/>
        <v>0</v>
      </c>
      <c r="P1226">
        <f>IF(Customer_listing_Active_And_Suspended[[#This Row],[Current Bill]] &lt;= Customer_listing_Active_And_Suspended[[#This Row],[CURRENT PAYMENT]], 0,Customer_listing_Active_And_Suspended[[#This Row],[Current Bill]]-Customer_listing_Active_And_Suspended[[#This Row],[CURRENT PAYMENT]])</f>
        <v>0</v>
      </c>
      <c r="Q1226" s="1" t="str" cm="1">
        <f t="array" ref="Q1226">_xlfn.SWITCH(TRUE,
H1226 = 0, "Suspended",
M1226 = 0, "Non Payment",
M1226 &gt; H1226, "Full Payment",
M1226 &lt; H1226, "Part Payment"
)</f>
        <v>Suspended</v>
      </c>
      <c r="R1226" s="1" t="str">
        <f>_xlfn.IFNA(VLOOKUP(K1226,'ESR-DT Mapping'!A:E,5,0),"MD")</f>
        <v xml:space="preserve">Franca Adeh </v>
      </c>
    </row>
    <row r="1227" spans="1:18" x14ac:dyDescent="0.25">
      <c r="A1227">
        <v>100538708</v>
      </c>
      <c r="B1227" s="1" t="s">
        <v>221</v>
      </c>
      <c r="C1227" s="1" t="s">
        <v>222</v>
      </c>
      <c r="D1227" s="1" t="s">
        <v>97</v>
      </c>
      <c r="E1227" s="1" t="s">
        <v>14</v>
      </c>
      <c r="F1227" s="1" t="s">
        <v>9846</v>
      </c>
      <c r="G1227">
        <v>547</v>
      </c>
      <c r="H1227">
        <v>18369.900000000001</v>
      </c>
      <c r="I1227">
        <v>-2094.3000000000002</v>
      </c>
      <c r="J1227" s="1" t="s">
        <v>98</v>
      </c>
      <c r="K1227">
        <v>1001600976</v>
      </c>
      <c r="L1227" s="1" t="s">
        <v>208</v>
      </c>
      <c r="M1227">
        <v>20000</v>
      </c>
      <c r="N1227" s="2">
        <v>45827</v>
      </c>
      <c r="O1227">
        <f t="shared" si="19"/>
        <v>1630.0999999999985</v>
      </c>
      <c r="P1227">
        <f>IF(Customer_listing_Active_And_Suspended[[#This Row],[Current Bill]] &lt;= Customer_listing_Active_And_Suspended[[#This Row],[CURRENT PAYMENT]], 0,Customer_listing_Active_And_Suspended[[#This Row],[Current Bill]]-Customer_listing_Active_And_Suspended[[#This Row],[CURRENT PAYMENT]])</f>
        <v>0</v>
      </c>
      <c r="Q1227" s="1" t="str" cm="1">
        <f t="array" ref="Q1227">_xlfn.SWITCH(TRUE,
H1227 = 0, "Suspended",
M1227 = 0, "Non Payment",
M1227 &gt; H1227, "Full Payment",
M1227 &lt; H1227, "Part Payment"
)</f>
        <v>Full Payment</v>
      </c>
      <c r="R1227" s="1" t="str">
        <f>_xlfn.IFNA(VLOOKUP(K1227,'ESR-DT Mapping'!A:E,5,0),"MD")</f>
        <v xml:space="preserve">Franca Adeh </v>
      </c>
    </row>
    <row r="1228" spans="1:18" x14ac:dyDescent="0.25">
      <c r="A1228">
        <v>101616231</v>
      </c>
      <c r="B1228" s="1" t="s">
        <v>221</v>
      </c>
      <c r="C1228" s="1" t="s">
        <v>222</v>
      </c>
      <c r="D1228" s="1" t="s">
        <v>97</v>
      </c>
      <c r="E1228" s="1" t="s">
        <v>14</v>
      </c>
      <c r="F1228" s="1" t="s">
        <v>9846</v>
      </c>
      <c r="G1228">
        <v>547</v>
      </c>
      <c r="H1228">
        <v>18369.900000000001</v>
      </c>
      <c r="I1228">
        <v>90075.71</v>
      </c>
      <c r="J1228" s="1" t="s">
        <v>98</v>
      </c>
      <c r="K1228">
        <v>1001600976</v>
      </c>
      <c r="L1228" s="1" t="s">
        <v>208</v>
      </c>
      <c r="M1228">
        <v>20000</v>
      </c>
      <c r="N1228" s="2">
        <v>45827</v>
      </c>
      <c r="O1228">
        <f t="shared" si="19"/>
        <v>1630.0999999999985</v>
      </c>
      <c r="P1228">
        <f>IF(Customer_listing_Active_And_Suspended[[#This Row],[Current Bill]] &lt;= Customer_listing_Active_And_Suspended[[#This Row],[CURRENT PAYMENT]], 0,Customer_listing_Active_And_Suspended[[#This Row],[Current Bill]]-Customer_listing_Active_And_Suspended[[#This Row],[CURRENT PAYMENT]])</f>
        <v>0</v>
      </c>
      <c r="Q1228" s="1" t="str" cm="1">
        <f t="array" ref="Q1228">_xlfn.SWITCH(TRUE,
H1228 = 0, "Suspended",
M1228 = 0, "Non Payment",
M1228 &gt; H1228, "Full Payment",
M1228 &lt; H1228, "Part Payment"
)</f>
        <v>Full Payment</v>
      </c>
      <c r="R1228" s="1" t="str">
        <f>_xlfn.IFNA(VLOOKUP(K1228,'ESR-DT Mapping'!A:E,5,0),"MD")</f>
        <v xml:space="preserve">Franca Adeh </v>
      </c>
    </row>
    <row r="1229" spans="1:18" x14ac:dyDescent="0.25">
      <c r="A1229">
        <v>101616234</v>
      </c>
      <c r="B1229" s="1" t="s">
        <v>221</v>
      </c>
      <c r="C1229" s="1" t="s">
        <v>222</v>
      </c>
      <c r="D1229" s="1" t="s">
        <v>97</v>
      </c>
      <c r="E1229" s="1" t="s">
        <v>34</v>
      </c>
      <c r="F1229" s="1" t="s">
        <v>9846</v>
      </c>
      <c r="G1229">
        <v>0</v>
      </c>
      <c r="H1229">
        <v>0</v>
      </c>
      <c r="I1229">
        <v>67527.48</v>
      </c>
      <c r="J1229" s="1" t="s">
        <v>98</v>
      </c>
      <c r="K1229">
        <v>1001600976</v>
      </c>
      <c r="L1229" s="1" t="s">
        <v>208</v>
      </c>
      <c r="N1229" s="2"/>
      <c r="O1229">
        <f t="shared" si="19"/>
        <v>0</v>
      </c>
      <c r="P1229">
        <f>IF(Customer_listing_Active_And_Suspended[[#This Row],[Current Bill]] &lt;= Customer_listing_Active_And_Suspended[[#This Row],[CURRENT PAYMENT]], 0,Customer_listing_Active_And_Suspended[[#This Row],[Current Bill]]-Customer_listing_Active_And_Suspended[[#This Row],[CURRENT PAYMENT]])</f>
        <v>0</v>
      </c>
      <c r="Q1229" s="1" t="str" cm="1">
        <f t="array" ref="Q1229">_xlfn.SWITCH(TRUE,
H1229 = 0, "Suspended",
M1229 = 0, "Non Payment",
M1229 &gt; H1229, "Full Payment",
M1229 &lt; H1229, "Part Payment"
)</f>
        <v>Suspended</v>
      </c>
      <c r="R1229" s="1" t="str">
        <f>_xlfn.IFNA(VLOOKUP(K1229,'ESR-DT Mapping'!A:E,5,0),"MD")</f>
        <v xml:space="preserve">Franca Adeh </v>
      </c>
    </row>
    <row r="1230" spans="1:18" x14ac:dyDescent="0.25">
      <c r="A1230">
        <v>101616233</v>
      </c>
      <c r="B1230" s="1" t="s">
        <v>221</v>
      </c>
      <c r="C1230" s="1" t="s">
        <v>222</v>
      </c>
      <c r="D1230" s="1" t="s">
        <v>97</v>
      </c>
      <c r="E1230" s="1" t="s">
        <v>34</v>
      </c>
      <c r="F1230" s="1" t="s">
        <v>9846</v>
      </c>
      <c r="G1230">
        <v>0</v>
      </c>
      <c r="H1230">
        <v>0</v>
      </c>
      <c r="I1230">
        <v>49527.48</v>
      </c>
      <c r="J1230" s="1" t="s">
        <v>98</v>
      </c>
      <c r="K1230">
        <v>1001600976</v>
      </c>
      <c r="L1230" s="1" t="s">
        <v>208</v>
      </c>
      <c r="N1230" s="2"/>
      <c r="O1230">
        <f t="shared" si="19"/>
        <v>0</v>
      </c>
      <c r="P1230">
        <f>IF(Customer_listing_Active_And_Suspended[[#This Row],[Current Bill]] &lt;= Customer_listing_Active_And_Suspended[[#This Row],[CURRENT PAYMENT]], 0,Customer_listing_Active_And_Suspended[[#This Row],[Current Bill]]-Customer_listing_Active_And_Suspended[[#This Row],[CURRENT PAYMENT]])</f>
        <v>0</v>
      </c>
      <c r="Q1230" s="1" t="str" cm="1">
        <f t="array" ref="Q1230">_xlfn.SWITCH(TRUE,
H1230 = 0, "Suspended",
M1230 = 0, "Non Payment",
M1230 &gt; H1230, "Full Payment",
M1230 &lt; H1230, "Part Payment"
)</f>
        <v>Suspended</v>
      </c>
      <c r="R1230" s="1" t="str">
        <f>_xlfn.IFNA(VLOOKUP(K1230,'ESR-DT Mapping'!A:E,5,0),"MD")</f>
        <v xml:space="preserve">Franca Adeh </v>
      </c>
    </row>
    <row r="1231" spans="1:18" x14ac:dyDescent="0.25">
      <c r="A1231">
        <v>101645467</v>
      </c>
      <c r="B1231" s="1" t="s">
        <v>259</v>
      </c>
      <c r="C1231" s="1" t="s">
        <v>260</v>
      </c>
      <c r="D1231" s="1" t="s">
        <v>97</v>
      </c>
      <c r="E1231" s="1" t="s">
        <v>34</v>
      </c>
      <c r="F1231" s="1" t="s">
        <v>9846</v>
      </c>
      <c r="G1231">
        <v>0</v>
      </c>
      <c r="H1231">
        <v>0</v>
      </c>
      <c r="I1231">
        <v>56285.99</v>
      </c>
      <c r="J1231" s="1" t="s">
        <v>98</v>
      </c>
      <c r="K1231">
        <v>1001600976</v>
      </c>
      <c r="L1231" s="1" t="s">
        <v>208</v>
      </c>
      <c r="N1231" s="2"/>
      <c r="O1231">
        <f t="shared" si="19"/>
        <v>0</v>
      </c>
      <c r="P1231">
        <f>IF(Customer_listing_Active_And_Suspended[[#This Row],[Current Bill]] &lt;= Customer_listing_Active_And_Suspended[[#This Row],[CURRENT PAYMENT]], 0,Customer_listing_Active_And_Suspended[[#This Row],[Current Bill]]-Customer_listing_Active_And_Suspended[[#This Row],[CURRENT PAYMENT]])</f>
        <v>0</v>
      </c>
      <c r="Q1231" s="1" t="str" cm="1">
        <f t="array" ref="Q1231">_xlfn.SWITCH(TRUE,
H1231 = 0, "Suspended",
M1231 = 0, "Non Payment",
M1231 &gt; H1231, "Full Payment",
M1231 &lt; H1231, "Part Payment"
)</f>
        <v>Suspended</v>
      </c>
      <c r="R1231" s="1" t="str">
        <f>_xlfn.IFNA(VLOOKUP(K1231,'ESR-DT Mapping'!A:E,5,0),"MD")</f>
        <v xml:space="preserve">Franca Adeh </v>
      </c>
    </row>
    <row r="1232" spans="1:18" x14ac:dyDescent="0.25">
      <c r="A1232">
        <v>100934216</v>
      </c>
      <c r="B1232" s="1" t="s">
        <v>259</v>
      </c>
      <c r="C1232" s="1" t="s">
        <v>260</v>
      </c>
      <c r="D1232" s="1" t="s">
        <v>97</v>
      </c>
      <c r="E1232" s="1" t="s">
        <v>14</v>
      </c>
      <c r="F1232" s="1" t="s">
        <v>9846</v>
      </c>
      <c r="G1232">
        <v>547</v>
      </c>
      <c r="H1232">
        <v>18369.900000000001</v>
      </c>
      <c r="I1232">
        <v>362153.23</v>
      </c>
      <c r="J1232" s="1" t="s">
        <v>98</v>
      </c>
      <c r="K1232">
        <v>1001600976</v>
      </c>
      <c r="L1232" s="1" t="s">
        <v>208</v>
      </c>
      <c r="N1232" s="2">
        <v>45777</v>
      </c>
      <c r="O1232">
        <f t="shared" si="19"/>
        <v>0</v>
      </c>
      <c r="P1232">
        <f>IF(Customer_listing_Active_And_Suspended[[#This Row],[Current Bill]] &lt;= Customer_listing_Active_And_Suspended[[#This Row],[CURRENT PAYMENT]], 0,Customer_listing_Active_And_Suspended[[#This Row],[Current Bill]]-Customer_listing_Active_And_Suspended[[#This Row],[CURRENT PAYMENT]])</f>
        <v>18369.900000000001</v>
      </c>
      <c r="Q1232" s="1" t="str" cm="1">
        <f t="array" ref="Q1232">_xlfn.SWITCH(TRUE,
H1232 = 0, "Suspended",
M1232 = 0, "Non Payment",
M1232 &gt; H1232, "Full Payment",
M1232 &lt; H1232, "Part Payment"
)</f>
        <v>Non Payment</v>
      </c>
      <c r="R1232" s="1" t="str">
        <f>_xlfn.IFNA(VLOOKUP(K1232,'ESR-DT Mapping'!A:E,5,0),"MD")</f>
        <v xml:space="preserve">Franca Adeh </v>
      </c>
    </row>
    <row r="1233" spans="1:18" x14ac:dyDescent="0.25">
      <c r="A1233">
        <v>100538298</v>
      </c>
      <c r="B1233" s="1" t="s">
        <v>253</v>
      </c>
      <c r="C1233" s="1" t="s">
        <v>254</v>
      </c>
      <c r="D1233" s="1" t="s">
        <v>97</v>
      </c>
      <c r="E1233" s="1" t="s">
        <v>14</v>
      </c>
      <c r="F1233" s="1" t="s">
        <v>9846</v>
      </c>
      <c r="G1233">
        <v>547</v>
      </c>
      <c r="H1233">
        <v>18369.900000000001</v>
      </c>
      <c r="I1233">
        <v>67867.5</v>
      </c>
      <c r="J1233" s="1" t="s">
        <v>98</v>
      </c>
      <c r="K1233">
        <v>1001600976</v>
      </c>
      <c r="L1233" s="1" t="s">
        <v>208</v>
      </c>
      <c r="M1233">
        <v>15000</v>
      </c>
      <c r="N1233" s="2">
        <v>45827</v>
      </c>
      <c r="O1233">
        <f t="shared" si="19"/>
        <v>0</v>
      </c>
      <c r="P1233">
        <f>IF(Customer_listing_Active_And_Suspended[[#This Row],[Current Bill]] &lt;= Customer_listing_Active_And_Suspended[[#This Row],[CURRENT PAYMENT]], 0,Customer_listing_Active_And_Suspended[[#This Row],[Current Bill]]-Customer_listing_Active_And_Suspended[[#This Row],[CURRENT PAYMENT]])</f>
        <v>3369.9000000000015</v>
      </c>
      <c r="Q1233" s="1" t="str" cm="1">
        <f t="array" ref="Q1233">_xlfn.SWITCH(TRUE,
H1233 = 0, "Suspended",
M1233 = 0, "Non Payment",
M1233 &gt; H1233, "Full Payment",
M1233 &lt; H1233, "Part Payment"
)</f>
        <v>Part Payment</v>
      </c>
      <c r="R1233" s="1" t="str">
        <f>_xlfn.IFNA(VLOOKUP(K1233,'ESR-DT Mapping'!A:E,5,0),"MD")</f>
        <v xml:space="preserve">Franca Adeh </v>
      </c>
    </row>
    <row r="1234" spans="1:18" x14ac:dyDescent="0.25">
      <c r="A1234">
        <v>100536628</v>
      </c>
      <c r="B1234" s="1" t="s">
        <v>209</v>
      </c>
      <c r="C1234" s="1" t="s">
        <v>210</v>
      </c>
      <c r="D1234" s="1" t="s">
        <v>97</v>
      </c>
      <c r="E1234" s="1" t="s">
        <v>34</v>
      </c>
      <c r="F1234" s="1" t="s">
        <v>9846</v>
      </c>
      <c r="G1234">
        <v>0</v>
      </c>
      <c r="H1234">
        <v>0</v>
      </c>
      <c r="I1234">
        <v>28040.76</v>
      </c>
      <c r="J1234" s="1" t="s">
        <v>98</v>
      </c>
      <c r="K1234">
        <v>1001600976</v>
      </c>
      <c r="L1234" s="1" t="s">
        <v>208</v>
      </c>
      <c r="N1234" s="2"/>
      <c r="O1234">
        <f t="shared" si="19"/>
        <v>0</v>
      </c>
      <c r="P1234">
        <f>IF(Customer_listing_Active_And_Suspended[[#This Row],[Current Bill]] &lt;= Customer_listing_Active_And_Suspended[[#This Row],[CURRENT PAYMENT]], 0,Customer_listing_Active_And_Suspended[[#This Row],[Current Bill]]-Customer_listing_Active_And_Suspended[[#This Row],[CURRENT PAYMENT]])</f>
        <v>0</v>
      </c>
      <c r="Q1234" s="1" t="str" cm="1">
        <f t="array" ref="Q1234">_xlfn.SWITCH(TRUE,
H1234 = 0, "Suspended",
M1234 = 0, "Non Payment",
M1234 &gt; H1234, "Full Payment",
M1234 &lt; H1234, "Part Payment"
)</f>
        <v>Suspended</v>
      </c>
      <c r="R1234" s="1" t="str">
        <f>_xlfn.IFNA(VLOOKUP(K1234,'ESR-DT Mapping'!A:E,5,0),"MD")</f>
        <v xml:space="preserve">Franca Adeh </v>
      </c>
    </row>
    <row r="1235" spans="1:18" x14ac:dyDescent="0.25">
      <c r="A1235">
        <v>101645466</v>
      </c>
      <c r="B1235" s="1" t="s">
        <v>209</v>
      </c>
      <c r="C1235" s="1" t="s">
        <v>210</v>
      </c>
      <c r="D1235" s="1" t="s">
        <v>97</v>
      </c>
      <c r="E1235" s="1" t="s">
        <v>14</v>
      </c>
      <c r="F1235" s="1" t="s">
        <v>9846</v>
      </c>
      <c r="G1235">
        <v>547</v>
      </c>
      <c r="H1235">
        <v>18369.900000000001</v>
      </c>
      <c r="I1235">
        <v>-111878.99</v>
      </c>
      <c r="J1235" s="1" t="s">
        <v>98</v>
      </c>
      <c r="K1235">
        <v>1001600976</v>
      </c>
      <c r="L1235" s="1" t="s">
        <v>208</v>
      </c>
      <c r="M1235">
        <v>25000</v>
      </c>
      <c r="N1235" s="2">
        <v>45826</v>
      </c>
      <c r="O1235">
        <f t="shared" si="19"/>
        <v>6630.0999999999985</v>
      </c>
      <c r="P1235">
        <f>IF(Customer_listing_Active_And_Suspended[[#This Row],[Current Bill]] &lt;= Customer_listing_Active_And_Suspended[[#This Row],[CURRENT PAYMENT]], 0,Customer_listing_Active_And_Suspended[[#This Row],[Current Bill]]-Customer_listing_Active_And_Suspended[[#This Row],[CURRENT PAYMENT]])</f>
        <v>0</v>
      </c>
      <c r="Q1235" s="1" t="str" cm="1">
        <f t="array" ref="Q1235">_xlfn.SWITCH(TRUE,
H1235 = 0, "Suspended",
M1235 = 0, "Non Payment",
M1235 &gt; H1235, "Full Payment",
M1235 &lt; H1235, "Part Payment"
)</f>
        <v>Full Payment</v>
      </c>
      <c r="R1235" s="1" t="str">
        <f>_xlfn.IFNA(VLOOKUP(K1235,'ESR-DT Mapping'!A:E,5,0),"MD")</f>
        <v xml:space="preserve">Franca Adeh </v>
      </c>
    </row>
    <row r="1236" spans="1:18" x14ac:dyDescent="0.25">
      <c r="A1236">
        <v>100955499</v>
      </c>
      <c r="B1236" s="1" t="s">
        <v>4153</v>
      </c>
      <c r="C1236" s="1" t="s">
        <v>4154</v>
      </c>
      <c r="D1236" s="1" t="s">
        <v>4155</v>
      </c>
      <c r="E1236" s="1" t="s">
        <v>34</v>
      </c>
      <c r="F1236" s="1" t="s">
        <v>9847</v>
      </c>
      <c r="G1236">
        <v>0</v>
      </c>
      <c r="H1236">
        <v>0</v>
      </c>
      <c r="I1236">
        <v>631507.43000000005</v>
      </c>
      <c r="J1236" s="1" t="s">
        <v>98</v>
      </c>
      <c r="K1236">
        <v>1001600976</v>
      </c>
      <c r="L1236" s="1" t="s">
        <v>208</v>
      </c>
      <c r="N1236" s="2"/>
      <c r="O1236">
        <f t="shared" si="19"/>
        <v>0</v>
      </c>
      <c r="P1236">
        <f>IF(Customer_listing_Active_And_Suspended[[#This Row],[Current Bill]] &lt;= Customer_listing_Active_And_Suspended[[#This Row],[CURRENT PAYMENT]], 0,Customer_listing_Active_And_Suspended[[#This Row],[Current Bill]]-Customer_listing_Active_And_Suspended[[#This Row],[CURRENT PAYMENT]])</f>
        <v>0</v>
      </c>
      <c r="Q1236" s="1" t="str" cm="1">
        <f t="array" ref="Q1236">_xlfn.SWITCH(TRUE,
H1236 = 0, "Suspended",
M1236 = 0, "Non Payment",
M1236 &gt; H1236, "Full Payment",
M1236 &lt; H1236, "Part Payment"
)</f>
        <v>Suspended</v>
      </c>
      <c r="R1236" s="1" t="str">
        <f>_xlfn.IFNA(VLOOKUP(K1236,'ESR-DT Mapping'!A:E,5,0),"MD")</f>
        <v xml:space="preserve">Franca Adeh </v>
      </c>
    </row>
    <row r="1237" spans="1:18" x14ac:dyDescent="0.25">
      <c r="A1237">
        <v>100537886</v>
      </c>
      <c r="B1237" s="1" t="s">
        <v>317</v>
      </c>
      <c r="C1237" s="1" t="s">
        <v>318</v>
      </c>
      <c r="D1237" s="1" t="s">
        <v>97</v>
      </c>
      <c r="E1237" s="1" t="s">
        <v>14</v>
      </c>
      <c r="F1237" s="1" t="s">
        <v>9846</v>
      </c>
      <c r="G1237">
        <v>547</v>
      </c>
      <c r="H1237">
        <v>18369.900000000001</v>
      </c>
      <c r="I1237">
        <v>108115.41</v>
      </c>
      <c r="J1237" s="1" t="s">
        <v>98</v>
      </c>
      <c r="K1237">
        <v>1001600976</v>
      </c>
      <c r="L1237" s="1" t="s">
        <v>208</v>
      </c>
      <c r="M1237">
        <v>20000</v>
      </c>
      <c r="N1237" s="2">
        <v>45827</v>
      </c>
      <c r="O1237">
        <f t="shared" si="19"/>
        <v>1630.0999999999985</v>
      </c>
      <c r="P1237">
        <f>IF(Customer_listing_Active_And_Suspended[[#This Row],[Current Bill]] &lt;= Customer_listing_Active_And_Suspended[[#This Row],[CURRENT PAYMENT]], 0,Customer_listing_Active_And_Suspended[[#This Row],[Current Bill]]-Customer_listing_Active_And_Suspended[[#This Row],[CURRENT PAYMENT]])</f>
        <v>0</v>
      </c>
      <c r="Q1237" s="1" t="str" cm="1">
        <f t="array" ref="Q1237">_xlfn.SWITCH(TRUE,
H1237 = 0, "Suspended",
M1237 = 0, "Non Payment",
M1237 &gt; H1237, "Full Payment",
M1237 &lt; H1237, "Part Payment"
)</f>
        <v>Full Payment</v>
      </c>
      <c r="R1237" s="1" t="str">
        <f>_xlfn.IFNA(VLOOKUP(K1237,'ESR-DT Mapping'!A:E,5,0),"MD")</f>
        <v xml:space="preserve">Franca Adeh </v>
      </c>
    </row>
    <row r="1238" spans="1:18" x14ac:dyDescent="0.25">
      <c r="A1238">
        <v>100934174</v>
      </c>
      <c r="B1238" s="1" t="s">
        <v>9571</v>
      </c>
      <c r="C1238" s="1" t="s">
        <v>9572</v>
      </c>
      <c r="D1238" s="1" t="s">
        <v>97</v>
      </c>
      <c r="E1238" s="1" t="s">
        <v>14</v>
      </c>
      <c r="F1238" s="1" t="s">
        <v>9846</v>
      </c>
      <c r="G1238">
        <v>547</v>
      </c>
      <c r="H1238">
        <v>18369.900000000001</v>
      </c>
      <c r="I1238">
        <v>18308.09</v>
      </c>
      <c r="J1238" s="1" t="s">
        <v>98</v>
      </c>
      <c r="K1238">
        <v>1001600976</v>
      </c>
      <c r="L1238" s="1" t="s">
        <v>208</v>
      </c>
      <c r="M1238">
        <v>20000</v>
      </c>
      <c r="N1238" s="2">
        <v>45827</v>
      </c>
      <c r="O1238">
        <f t="shared" si="19"/>
        <v>1630.0999999999985</v>
      </c>
      <c r="P1238">
        <f>IF(Customer_listing_Active_And_Suspended[[#This Row],[Current Bill]] &lt;= Customer_listing_Active_And_Suspended[[#This Row],[CURRENT PAYMENT]], 0,Customer_listing_Active_And_Suspended[[#This Row],[Current Bill]]-Customer_listing_Active_And_Suspended[[#This Row],[CURRENT PAYMENT]])</f>
        <v>0</v>
      </c>
      <c r="Q1238" s="1" t="str" cm="1">
        <f t="array" ref="Q1238">_xlfn.SWITCH(TRUE,
H1238 = 0, "Suspended",
M1238 = 0, "Non Payment",
M1238 &gt; H1238, "Full Payment",
M1238 &lt; H1238, "Part Payment"
)</f>
        <v>Full Payment</v>
      </c>
      <c r="R1238" s="1" t="str">
        <f>_xlfn.IFNA(VLOOKUP(K1238,'ESR-DT Mapping'!A:E,5,0),"MD")</f>
        <v xml:space="preserve">Franca Adeh </v>
      </c>
    </row>
    <row r="1239" spans="1:18" x14ac:dyDescent="0.25">
      <c r="A1239">
        <v>100538428</v>
      </c>
      <c r="B1239" s="1" t="s">
        <v>236</v>
      </c>
      <c r="C1239" s="1" t="s">
        <v>237</v>
      </c>
      <c r="D1239" s="1" t="s">
        <v>97</v>
      </c>
      <c r="E1239" s="1" t="s">
        <v>14</v>
      </c>
      <c r="F1239" s="1" t="s">
        <v>9846</v>
      </c>
      <c r="G1239">
        <v>547</v>
      </c>
      <c r="H1239">
        <v>18369.900000000001</v>
      </c>
      <c r="I1239">
        <v>495324.85</v>
      </c>
      <c r="J1239" s="1" t="s">
        <v>98</v>
      </c>
      <c r="K1239">
        <v>1001600976</v>
      </c>
      <c r="L1239" s="1" t="s">
        <v>208</v>
      </c>
      <c r="M1239">
        <v>20000</v>
      </c>
      <c r="N1239" s="2">
        <v>45827</v>
      </c>
      <c r="O1239">
        <f t="shared" si="19"/>
        <v>1630.0999999999985</v>
      </c>
      <c r="P1239">
        <f>IF(Customer_listing_Active_And_Suspended[[#This Row],[Current Bill]] &lt;= Customer_listing_Active_And_Suspended[[#This Row],[CURRENT PAYMENT]], 0,Customer_listing_Active_And_Suspended[[#This Row],[Current Bill]]-Customer_listing_Active_And_Suspended[[#This Row],[CURRENT PAYMENT]])</f>
        <v>0</v>
      </c>
      <c r="Q1239" s="1" t="str" cm="1">
        <f t="array" ref="Q1239">_xlfn.SWITCH(TRUE,
H1239 = 0, "Suspended",
M1239 = 0, "Non Payment",
M1239 &gt; H1239, "Full Payment",
M1239 &lt; H1239, "Part Payment"
)</f>
        <v>Full Payment</v>
      </c>
      <c r="R1239" s="1" t="str">
        <f>_xlfn.IFNA(VLOOKUP(K1239,'ESR-DT Mapping'!A:E,5,0),"MD")</f>
        <v xml:space="preserve">Franca Adeh </v>
      </c>
    </row>
    <row r="1240" spans="1:18" x14ac:dyDescent="0.25">
      <c r="A1240">
        <v>100536650</v>
      </c>
      <c r="B1240" s="1" t="s">
        <v>292</v>
      </c>
      <c r="C1240" s="1" t="s">
        <v>293</v>
      </c>
      <c r="D1240" s="1" t="s">
        <v>97</v>
      </c>
      <c r="E1240" s="1" t="s">
        <v>14</v>
      </c>
      <c r="F1240" s="1" t="s">
        <v>9846</v>
      </c>
      <c r="G1240">
        <v>547</v>
      </c>
      <c r="H1240">
        <v>18369.900000000001</v>
      </c>
      <c r="I1240">
        <v>282185.56</v>
      </c>
      <c r="J1240" s="1" t="s">
        <v>98</v>
      </c>
      <c r="K1240">
        <v>1001600976</v>
      </c>
      <c r="L1240" s="1" t="s">
        <v>208</v>
      </c>
      <c r="M1240">
        <v>25000</v>
      </c>
      <c r="N1240" s="2">
        <v>45827</v>
      </c>
      <c r="O1240">
        <f t="shared" si="19"/>
        <v>6630.0999999999985</v>
      </c>
      <c r="P1240">
        <f>IF(Customer_listing_Active_And_Suspended[[#This Row],[Current Bill]] &lt;= Customer_listing_Active_And_Suspended[[#This Row],[CURRENT PAYMENT]], 0,Customer_listing_Active_And_Suspended[[#This Row],[Current Bill]]-Customer_listing_Active_And_Suspended[[#This Row],[CURRENT PAYMENT]])</f>
        <v>0</v>
      </c>
      <c r="Q1240" s="1" t="str" cm="1">
        <f t="array" ref="Q1240">_xlfn.SWITCH(TRUE,
H1240 = 0, "Suspended",
M1240 = 0, "Non Payment",
M1240 &gt; H1240, "Full Payment",
M1240 &lt; H1240, "Part Payment"
)</f>
        <v>Full Payment</v>
      </c>
      <c r="R1240" s="1" t="str">
        <f>_xlfn.IFNA(VLOOKUP(K1240,'ESR-DT Mapping'!A:E,5,0),"MD")</f>
        <v xml:space="preserve">Franca Adeh </v>
      </c>
    </row>
    <row r="1241" spans="1:18" x14ac:dyDescent="0.25">
      <c r="A1241">
        <v>101645165</v>
      </c>
      <c r="B1241" s="1" t="s">
        <v>292</v>
      </c>
      <c r="C1241" s="1" t="s">
        <v>293</v>
      </c>
      <c r="D1241" s="1" t="s">
        <v>97</v>
      </c>
      <c r="E1241" s="1" t="s">
        <v>34</v>
      </c>
      <c r="F1241" s="1" t="s">
        <v>9846</v>
      </c>
      <c r="G1241">
        <v>0</v>
      </c>
      <c r="H1241">
        <v>0</v>
      </c>
      <c r="I1241">
        <v>96237.14</v>
      </c>
      <c r="J1241" s="1" t="s">
        <v>98</v>
      </c>
      <c r="K1241">
        <v>1001600976</v>
      </c>
      <c r="L1241" s="1" t="s">
        <v>208</v>
      </c>
      <c r="N1241" s="2"/>
      <c r="O1241">
        <f t="shared" si="19"/>
        <v>0</v>
      </c>
      <c r="P1241">
        <f>IF(Customer_listing_Active_And_Suspended[[#This Row],[Current Bill]] &lt;= Customer_listing_Active_And_Suspended[[#This Row],[CURRENT PAYMENT]], 0,Customer_listing_Active_And_Suspended[[#This Row],[Current Bill]]-Customer_listing_Active_And_Suspended[[#This Row],[CURRENT PAYMENT]])</f>
        <v>0</v>
      </c>
      <c r="Q1241" s="1" t="str" cm="1">
        <f t="array" ref="Q1241">_xlfn.SWITCH(TRUE,
H1241 = 0, "Suspended",
M1241 = 0, "Non Payment",
M1241 &gt; H1241, "Full Payment",
M1241 &lt; H1241, "Part Payment"
)</f>
        <v>Suspended</v>
      </c>
      <c r="R1241" s="1" t="str">
        <f>_xlfn.IFNA(VLOOKUP(K1241,'ESR-DT Mapping'!A:E,5,0),"MD")</f>
        <v xml:space="preserve">Franca Adeh </v>
      </c>
    </row>
    <row r="1242" spans="1:18" x14ac:dyDescent="0.25">
      <c r="A1242">
        <v>101632471</v>
      </c>
      <c r="B1242" s="1" t="s">
        <v>247</v>
      </c>
      <c r="C1242" s="1" t="s">
        <v>271</v>
      </c>
      <c r="D1242" s="1" t="s">
        <v>97</v>
      </c>
      <c r="E1242" s="1" t="s">
        <v>34</v>
      </c>
      <c r="F1242" s="1" t="s">
        <v>9846</v>
      </c>
      <c r="G1242">
        <v>0</v>
      </c>
      <c r="H1242">
        <v>0</v>
      </c>
      <c r="I1242">
        <v>59739.97</v>
      </c>
      <c r="J1242" s="1" t="s">
        <v>98</v>
      </c>
      <c r="K1242">
        <v>1001600976</v>
      </c>
      <c r="L1242" s="1" t="s">
        <v>208</v>
      </c>
      <c r="N1242" s="2"/>
      <c r="O1242">
        <f t="shared" si="19"/>
        <v>0</v>
      </c>
      <c r="P1242">
        <f>IF(Customer_listing_Active_And_Suspended[[#This Row],[Current Bill]] &lt;= Customer_listing_Active_And_Suspended[[#This Row],[CURRENT PAYMENT]], 0,Customer_listing_Active_And_Suspended[[#This Row],[Current Bill]]-Customer_listing_Active_And_Suspended[[#This Row],[CURRENT PAYMENT]])</f>
        <v>0</v>
      </c>
      <c r="Q1242" s="1" t="str" cm="1">
        <f t="array" ref="Q1242">_xlfn.SWITCH(TRUE,
H1242 = 0, "Suspended",
M1242 = 0, "Non Payment",
M1242 &gt; H1242, "Full Payment",
M1242 &lt; H1242, "Part Payment"
)</f>
        <v>Suspended</v>
      </c>
      <c r="R1242" s="1" t="str">
        <f>_xlfn.IFNA(VLOOKUP(K1242,'ESR-DT Mapping'!A:E,5,0),"MD")</f>
        <v xml:space="preserve">Franca Adeh </v>
      </c>
    </row>
    <row r="1243" spans="1:18" x14ac:dyDescent="0.25">
      <c r="A1243">
        <v>101647664</v>
      </c>
      <c r="B1243" s="1" t="s">
        <v>247</v>
      </c>
      <c r="C1243" s="1" t="s">
        <v>248</v>
      </c>
      <c r="D1243" s="1" t="s">
        <v>97</v>
      </c>
      <c r="E1243" s="1" t="s">
        <v>34</v>
      </c>
      <c r="F1243" s="1" t="s">
        <v>9846</v>
      </c>
      <c r="G1243">
        <v>0</v>
      </c>
      <c r="H1243">
        <v>0</v>
      </c>
      <c r="I1243">
        <v>59739.97</v>
      </c>
      <c r="J1243" s="1" t="s">
        <v>98</v>
      </c>
      <c r="K1243">
        <v>1001600976</v>
      </c>
      <c r="L1243" s="1" t="s">
        <v>208</v>
      </c>
      <c r="N1243" s="2"/>
      <c r="O1243">
        <f t="shared" si="19"/>
        <v>0</v>
      </c>
      <c r="P1243">
        <f>IF(Customer_listing_Active_And_Suspended[[#This Row],[Current Bill]] &lt;= Customer_listing_Active_And_Suspended[[#This Row],[CURRENT PAYMENT]], 0,Customer_listing_Active_And_Suspended[[#This Row],[Current Bill]]-Customer_listing_Active_And_Suspended[[#This Row],[CURRENT PAYMENT]])</f>
        <v>0</v>
      </c>
      <c r="Q1243" s="1" t="str" cm="1">
        <f t="array" ref="Q1243">_xlfn.SWITCH(TRUE,
H1243 = 0, "Suspended",
M1243 = 0, "Non Payment",
M1243 &gt; H1243, "Full Payment",
M1243 &lt; H1243, "Part Payment"
)</f>
        <v>Suspended</v>
      </c>
      <c r="R1243" s="1" t="str">
        <f>_xlfn.IFNA(VLOOKUP(K1243,'ESR-DT Mapping'!A:E,5,0),"MD")</f>
        <v xml:space="preserve">Franca Adeh </v>
      </c>
    </row>
    <row r="1244" spans="1:18" x14ac:dyDescent="0.25">
      <c r="A1244">
        <v>101646820</v>
      </c>
      <c r="B1244" s="1" t="s">
        <v>247</v>
      </c>
      <c r="C1244" s="1" t="s">
        <v>248</v>
      </c>
      <c r="D1244" s="1" t="s">
        <v>97</v>
      </c>
      <c r="E1244" s="1" t="s">
        <v>34</v>
      </c>
      <c r="F1244" s="1" t="s">
        <v>9846</v>
      </c>
      <c r="G1244">
        <v>0</v>
      </c>
      <c r="H1244">
        <v>0</v>
      </c>
      <c r="I1244">
        <v>83301.210000000006</v>
      </c>
      <c r="J1244" s="1" t="s">
        <v>98</v>
      </c>
      <c r="K1244">
        <v>1001600976</v>
      </c>
      <c r="L1244" s="1" t="s">
        <v>208</v>
      </c>
      <c r="N1244" s="2"/>
      <c r="O1244">
        <f t="shared" si="19"/>
        <v>0</v>
      </c>
      <c r="P1244">
        <f>IF(Customer_listing_Active_And_Suspended[[#This Row],[Current Bill]] &lt;= Customer_listing_Active_And_Suspended[[#This Row],[CURRENT PAYMENT]], 0,Customer_listing_Active_And_Suspended[[#This Row],[Current Bill]]-Customer_listing_Active_And_Suspended[[#This Row],[CURRENT PAYMENT]])</f>
        <v>0</v>
      </c>
      <c r="Q1244" s="1" t="str" cm="1">
        <f t="array" ref="Q1244">_xlfn.SWITCH(TRUE,
H1244 = 0, "Suspended",
M1244 = 0, "Non Payment",
M1244 &gt; H1244, "Full Payment",
M1244 &lt; H1244, "Part Payment"
)</f>
        <v>Suspended</v>
      </c>
      <c r="R1244" s="1" t="str">
        <f>_xlfn.IFNA(VLOOKUP(K1244,'ESR-DT Mapping'!A:E,5,0),"MD")</f>
        <v xml:space="preserve">Franca Adeh </v>
      </c>
    </row>
    <row r="1245" spans="1:18" x14ac:dyDescent="0.25">
      <c r="A1245">
        <v>101648313</v>
      </c>
      <c r="B1245" s="1" t="s">
        <v>247</v>
      </c>
      <c r="C1245" s="1" t="s">
        <v>248</v>
      </c>
      <c r="D1245" s="1" t="s">
        <v>97</v>
      </c>
      <c r="E1245" s="1" t="s">
        <v>34</v>
      </c>
      <c r="F1245" s="1" t="s">
        <v>9846</v>
      </c>
      <c r="G1245">
        <v>0</v>
      </c>
      <c r="H1245">
        <v>0</v>
      </c>
      <c r="I1245">
        <v>83301.210000000006</v>
      </c>
      <c r="J1245" s="1" t="s">
        <v>98</v>
      </c>
      <c r="K1245">
        <v>1001600976</v>
      </c>
      <c r="L1245" s="1" t="s">
        <v>208</v>
      </c>
      <c r="N1245" s="2"/>
      <c r="O1245">
        <f t="shared" si="19"/>
        <v>0</v>
      </c>
      <c r="P1245">
        <f>IF(Customer_listing_Active_And_Suspended[[#This Row],[Current Bill]] &lt;= Customer_listing_Active_And_Suspended[[#This Row],[CURRENT PAYMENT]], 0,Customer_listing_Active_And_Suspended[[#This Row],[Current Bill]]-Customer_listing_Active_And_Suspended[[#This Row],[CURRENT PAYMENT]])</f>
        <v>0</v>
      </c>
      <c r="Q1245" s="1" t="str" cm="1">
        <f t="array" ref="Q1245">_xlfn.SWITCH(TRUE,
H1245 = 0, "Suspended",
M1245 = 0, "Non Payment",
M1245 &gt; H1245, "Full Payment",
M1245 &lt; H1245, "Part Payment"
)</f>
        <v>Suspended</v>
      </c>
      <c r="R1245" s="1" t="str">
        <f>_xlfn.IFNA(VLOOKUP(K1245,'ESR-DT Mapping'!A:E,5,0),"MD")</f>
        <v xml:space="preserve">Franca Adeh </v>
      </c>
    </row>
    <row r="1246" spans="1:18" x14ac:dyDescent="0.25">
      <c r="A1246">
        <v>101647469</v>
      </c>
      <c r="B1246" s="1" t="s">
        <v>247</v>
      </c>
      <c r="C1246" s="1" t="s">
        <v>248</v>
      </c>
      <c r="D1246" s="1" t="s">
        <v>97</v>
      </c>
      <c r="E1246" s="1" t="s">
        <v>34</v>
      </c>
      <c r="F1246" s="1" t="s">
        <v>9846</v>
      </c>
      <c r="G1246">
        <v>0</v>
      </c>
      <c r="H1246">
        <v>0</v>
      </c>
      <c r="I1246">
        <v>83301.210000000006</v>
      </c>
      <c r="J1246" s="1" t="s">
        <v>98</v>
      </c>
      <c r="K1246">
        <v>1001600976</v>
      </c>
      <c r="L1246" s="1" t="s">
        <v>208</v>
      </c>
      <c r="N1246" s="2"/>
      <c r="O1246">
        <f t="shared" si="19"/>
        <v>0</v>
      </c>
      <c r="P1246">
        <f>IF(Customer_listing_Active_And_Suspended[[#This Row],[Current Bill]] &lt;= Customer_listing_Active_And_Suspended[[#This Row],[CURRENT PAYMENT]], 0,Customer_listing_Active_And_Suspended[[#This Row],[Current Bill]]-Customer_listing_Active_And_Suspended[[#This Row],[CURRENT PAYMENT]])</f>
        <v>0</v>
      </c>
      <c r="Q1246" s="1" t="str" cm="1">
        <f t="array" ref="Q1246">_xlfn.SWITCH(TRUE,
H1246 = 0, "Suspended",
M1246 = 0, "Non Payment",
M1246 &gt; H1246, "Full Payment",
M1246 &lt; H1246, "Part Payment"
)</f>
        <v>Suspended</v>
      </c>
      <c r="R1246" s="1" t="str">
        <f>_xlfn.IFNA(VLOOKUP(K1246,'ESR-DT Mapping'!A:E,5,0),"MD")</f>
        <v xml:space="preserve">Franca Adeh </v>
      </c>
    </row>
    <row r="1247" spans="1:18" x14ac:dyDescent="0.25">
      <c r="A1247">
        <v>101645166</v>
      </c>
      <c r="B1247" s="1" t="s">
        <v>272</v>
      </c>
      <c r="C1247" s="1" t="s">
        <v>273</v>
      </c>
      <c r="D1247" s="1" t="s">
        <v>97</v>
      </c>
      <c r="E1247" s="1" t="s">
        <v>34</v>
      </c>
      <c r="F1247" s="1" t="s">
        <v>9846</v>
      </c>
      <c r="G1247">
        <v>0</v>
      </c>
      <c r="H1247">
        <v>0</v>
      </c>
      <c r="I1247">
        <v>429627</v>
      </c>
      <c r="J1247" s="1" t="s">
        <v>98</v>
      </c>
      <c r="K1247">
        <v>1001600976</v>
      </c>
      <c r="L1247" s="1" t="s">
        <v>208</v>
      </c>
      <c r="N1247" s="2"/>
      <c r="O1247">
        <f t="shared" si="19"/>
        <v>0</v>
      </c>
      <c r="P1247">
        <f>IF(Customer_listing_Active_And_Suspended[[#This Row],[Current Bill]] &lt;= Customer_listing_Active_And_Suspended[[#This Row],[CURRENT PAYMENT]], 0,Customer_listing_Active_And_Suspended[[#This Row],[Current Bill]]-Customer_listing_Active_And_Suspended[[#This Row],[CURRENT PAYMENT]])</f>
        <v>0</v>
      </c>
      <c r="Q1247" s="1" t="str" cm="1">
        <f t="array" ref="Q1247">_xlfn.SWITCH(TRUE,
H1247 = 0, "Suspended",
M1247 = 0, "Non Payment",
M1247 &gt; H1247, "Full Payment",
M1247 &lt; H1247, "Part Payment"
)</f>
        <v>Suspended</v>
      </c>
      <c r="R1247" s="1" t="str">
        <f>_xlfn.IFNA(VLOOKUP(K1247,'ESR-DT Mapping'!A:E,5,0),"MD")</f>
        <v xml:space="preserve">Franca Adeh </v>
      </c>
    </row>
    <row r="1248" spans="1:18" x14ac:dyDescent="0.25">
      <c r="A1248">
        <v>100538711</v>
      </c>
      <c r="B1248" s="1" t="s">
        <v>223</v>
      </c>
      <c r="C1248" s="1" t="s">
        <v>224</v>
      </c>
      <c r="D1248" s="1" t="s">
        <v>97</v>
      </c>
      <c r="E1248" s="1" t="s">
        <v>14</v>
      </c>
      <c r="F1248" s="1" t="s">
        <v>9846</v>
      </c>
      <c r="G1248">
        <v>547</v>
      </c>
      <c r="H1248">
        <v>18369.900000000001</v>
      </c>
      <c r="I1248">
        <v>310068.71999999997</v>
      </c>
      <c r="J1248" s="1" t="s">
        <v>98</v>
      </c>
      <c r="K1248">
        <v>1001600976</v>
      </c>
      <c r="L1248" s="1" t="s">
        <v>208</v>
      </c>
      <c r="N1248" s="2">
        <v>45799</v>
      </c>
      <c r="O1248">
        <f t="shared" si="19"/>
        <v>0</v>
      </c>
      <c r="P1248">
        <f>IF(Customer_listing_Active_And_Suspended[[#This Row],[Current Bill]] &lt;= Customer_listing_Active_And_Suspended[[#This Row],[CURRENT PAYMENT]], 0,Customer_listing_Active_And_Suspended[[#This Row],[Current Bill]]-Customer_listing_Active_And_Suspended[[#This Row],[CURRENT PAYMENT]])</f>
        <v>18369.900000000001</v>
      </c>
      <c r="Q1248" s="1" t="str" cm="1">
        <f t="array" ref="Q1248">_xlfn.SWITCH(TRUE,
H1248 = 0, "Suspended",
M1248 = 0, "Non Payment",
M1248 &gt; H1248, "Full Payment",
M1248 &lt; H1248, "Part Payment"
)</f>
        <v>Non Payment</v>
      </c>
      <c r="R1248" s="1" t="str">
        <f>_xlfn.IFNA(VLOOKUP(K1248,'ESR-DT Mapping'!A:E,5,0),"MD")</f>
        <v xml:space="preserve">Franca Adeh </v>
      </c>
    </row>
    <row r="1249" spans="1:18" x14ac:dyDescent="0.25">
      <c r="A1249">
        <v>101648470</v>
      </c>
      <c r="B1249" s="1" t="s">
        <v>223</v>
      </c>
      <c r="C1249" s="1" t="s">
        <v>224</v>
      </c>
      <c r="D1249" s="1" t="s">
        <v>97</v>
      </c>
      <c r="E1249" s="1" t="s">
        <v>34</v>
      </c>
      <c r="F1249" s="1" t="s">
        <v>9846</v>
      </c>
      <c r="G1249">
        <v>0</v>
      </c>
      <c r="H1249">
        <v>0</v>
      </c>
      <c r="I1249">
        <v>62866.33</v>
      </c>
      <c r="J1249" s="1" t="s">
        <v>98</v>
      </c>
      <c r="K1249">
        <v>1001600976</v>
      </c>
      <c r="L1249" s="1" t="s">
        <v>208</v>
      </c>
      <c r="N1249" s="2"/>
      <c r="O1249">
        <f t="shared" si="19"/>
        <v>0</v>
      </c>
      <c r="P1249">
        <f>IF(Customer_listing_Active_And_Suspended[[#This Row],[Current Bill]] &lt;= Customer_listing_Active_And_Suspended[[#This Row],[CURRENT PAYMENT]], 0,Customer_listing_Active_And_Suspended[[#This Row],[Current Bill]]-Customer_listing_Active_And_Suspended[[#This Row],[CURRENT PAYMENT]])</f>
        <v>0</v>
      </c>
      <c r="Q1249" s="1" t="str" cm="1">
        <f t="array" ref="Q1249">_xlfn.SWITCH(TRUE,
H1249 = 0, "Suspended",
M1249 = 0, "Non Payment",
M1249 &gt; H1249, "Full Payment",
M1249 &lt; H1249, "Part Payment"
)</f>
        <v>Suspended</v>
      </c>
      <c r="R1249" s="1" t="str">
        <f>_xlfn.IFNA(VLOOKUP(K1249,'ESR-DT Mapping'!A:E,5,0),"MD")</f>
        <v xml:space="preserve">Franca Adeh </v>
      </c>
    </row>
    <row r="1250" spans="1:18" x14ac:dyDescent="0.25">
      <c r="A1250">
        <v>101648513</v>
      </c>
      <c r="B1250" s="1" t="s">
        <v>223</v>
      </c>
      <c r="C1250" s="1" t="s">
        <v>224</v>
      </c>
      <c r="D1250" s="1" t="s">
        <v>97</v>
      </c>
      <c r="E1250" s="1" t="s">
        <v>34</v>
      </c>
      <c r="F1250" s="1" t="s">
        <v>9846</v>
      </c>
      <c r="G1250">
        <v>0</v>
      </c>
      <c r="H1250">
        <v>0</v>
      </c>
      <c r="I1250">
        <v>67866.33</v>
      </c>
      <c r="J1250" s="1" t="s">
        <v>98</v>
      </c>
      <c r="K1250">
        <v>1001600976</v>
      </c>
      <c r="L1250" s="1" t="s">
        <v>208</v>
      </c>
      <c r="N1250" s="2"/>
      <c r="O1250">
        <f t="shared" si="19"/>
        <v>0</v>
      </c>
      <c r="P1250">
        <f>IF(Customer_listing_Active_And_Suspended[[#This Row],[Current Bill]] &lt;= Customer_listing_Active_And_Suspended[[#This Row],[CURRENT PAYMENT]], 0,Customer_listing_Active_And_Suspended[[#This Row],[Current Bill]]-Customer_listing_Active_And_Suspended[[#This Row],[CURRENT PAYMENT]])</f>
        <v>0</v>
      </c>
      <c r="Q1250" s="1" t="str" cm="1">
        <f t="array" ref="Q1250">_xlfn.SWITCH(TRUE,
H1250 = 0, "Suspended",
M1250 = 0, "Non Payment",
M1250 &gt; H1250, "Full Payment",
M1250 &lt; H1250, "Part Payment"
)</f>
        <v>Suspended</v>
      </c>
      <c r="R1250" s="1" t="str">
        <f>_xlfn.IFNA(VLOOKUP(K1250,'ESR-DT Mapping'!A:E,5,0),"MD")</f>
        <v xml:space="preserve">Franca Adeh </v>
      </c>
    </row>
    <row r="1251" spans="1:18" x14ac:dyDescent="0.25">
      <c r="A1251">
        <v>101648423</v>
      </c>
      <c r="B1251" s="1" t="s">
        <v>223</v>
      </c>
      <c r="C1251" s="1" t="s">
        <v>224</v>
      </c>
      <c r="D1251" s="1" t="s">
        <v>97</v>
      </c>
      <c r="E1251" s="1" t="s">
        <v>34</v>
      </c>
      <c r="F1251" s="1" t="s">
        <v>9846</v>
      </c>
      <c r="G1251">
        <v>0</v>
      </c>
      <c r="H1251">
        <v>0</v>
      </c>
      <c r="I1251">
        <v>62866.33</v>
      </c>
      <c r="J1251" s="1" t="s">
        <v>98</v>
      </c>
      <c r="K1251">
        <v>1001600976</v>
      </c>
      <c r="L1251" s="1" t="s">
        <v>208</v>
      </c>
      <c r="N1251" s="2"/>
      <c r="O1251">
        <f t="shared" si="19"/>
        <v>0</v>
      </c>
      <c r="P1251">
        <f>IF(Customer_listing_Active_And_Suspended[[#This Row],[Current Bill]] &lt;= Customer_listing_Active_And_Suspended[[#This Row],[CURRENT PAYMENT]], 0,Customer_listing_Active_And_Suspended[[#This Row],[Current Bill]]-Customer_listing_Active_And_Suspended[[#This Row],[CURRENT PAYMENT]])</f>
        <v>0</v>
      </c>
      <c r="Q1251" s="1" t="str" cm="1">
        <f t="array" ref="Q1251">_xlfn.SWITCH(TRUE,
H1251 = 0, "Suspended",
M1251 = 0, "Non Payment",
M1251 &gt; H1251, "Full Payment",
M1251 &lt; H1251, "Part Payment"
)</f>
        <v>Suspended</v>
      </c>
      <c r="R1251" s="1" t="str">
        <f>_xlfn.IFNA(VLOOKUP(K1251,'ESR-DT Mapping'!A:E,5,0),"MD")</f>
        <v xml:space="preserve">Franca Adeh </v>
      </c>
    </row>
    <row r="1252" spans="1:18" x14ac:dyDescent="0.25">
      <c r="A1252">
        <v>101648596</v>
      </c>
      <c r="B1252" s="1" t="s">
        <v>223</v>
      </c>
      <c r="C1252" s="1" t="s">
        <v>224</v>
      </c>
      <c r="D1252" s="1" t="s">
        <v>97</v>
      </c>
      <c r="E1252" s="1" t="s">
        <v>34</v>
      </c>
      <c r="F1252" s="1" t="s">
        <v>9846</v>
      </c>
      <c r="G1252">
        <v>0</v>
      </c>
      <c r="H1252">
        <v>0</v>
      </c>
      <c r="I1252">
        <v>62866.33</v>
      </c>
      <c r="J1252" s="1" t="s">
        <v>98</v>
      </c>
      <c r="K1252">
        <v>1001600976</v>
      </c>
      <c r="L1252" s="1" t="s">
        <v>208</v>
      </c>
      <c r="N1252" s="2"/>
      <c r="O1252">
        <f t="shared" si="19"/>
        <v>0</v>
      </c>
      <c r="P1252">
        <f>IF(Customer_listing_Active_And_Suspended[[#This Row],[Current Bill]] &lt;= Customer_listing_Active_And_Suspended[[#This Row],[CURRENT PAYMENT]], 0,Customer_listing_Active_And_Suspended[[#This Row],[Current Bill]]-Customer_listing_Active_And_Suspended[[#This Row],[CURRENT PAYMENT]])</f>
        <v>0</v>
      </c>
      <c r="Q1252" s="1" t="str" cm="1">
        <f t="array" ref="Q1252">_xlfn.SWITCH(TRUE,
H1252 = 0, "Suspended",
M1252 = 0, "Non Payment",
M1252 &gt; H1252, "Full Payment",
M1252 &lt; H1252, "Part Payment"
)</f>
        <v>Suspended</v>
      </c>
      <c r="R1252" s="1" t="str">
        <f>_xlfn.IFNA(VLOOKUP(K1252,'ESR-DT Mapping'!A:E,5,0),"MD")</f>
        <v xml:space="preserve">Franca Adeh </v>
      </c>
    </row>
    <row r="1253" spans="1:18" x14ac:dyDescent="0.25">
      <c r="A1253">
        <v>100537850</v>
      </c>
      <c r="B1253" s="1" t="s">
        <v>302</v>
      </c>
      <c r="C1253" s="1" t="s">
        <v>303</v>
      </c>
      <c r="D1253" s="1" t="s">
        <v>97</v>
      </c>
      <c r="E1253" s="1" t="s">
        <v>14</v>
      </c>
      <c r="F1253" s="1" t="s">
        <v>9846</v>
      </c>
      <c r="G1253">
        <v>547</v>
      </c>
      <c r="H1253">
        <v>18369.900000000001</v>
      </c>
      <c r="I1253">
        <v>143170.9</v>
      </c>
      <c r="J1253" s="1" t="s">
        <v>98</v>
      </c>
      <c r="K1253">
        <v>1001600976</v>
      </c>
      <c r="L1253" s="1" t="s">
        <v>208</v>
      </c>
      <c r="M1253">
        <v>20050</v>
      </c>
      <c r="N1253" s="2">
        <v>45827</v>
      </c>
      <c r="O1253">
        <f t="shared" si="19"/>
        <v>1680.0999999999985</v>
      </c>
      <c r="P1253">
        <f>IF(Customer_listing_Active_And_Suspended[[#This Row],[Current Bill]] &lt;= Customer_listing_Active_And_Suspended[[#This Row],[CURRENT PAYMENT]], 0,Customer_listing_Active_And_Suspended[[#This Row],[Current Bill]]-Customer_listing_Active_And_Suspended[[#This Row],[CURRENT PAYMENT]])</f>
        <v>0</v>
      </c>
      <c r="Q1253" s="1" t="str" cm="1">
        <f t="array" ref="Q1253">_xlfn.SWITCH(TRUE,
H1253 = 0, "Suspended",
M1253 = 0, "Non Payment",
M1253 &gt; H1253, "Full Payment",
M1253 &lt; H1253, "Part Payment"
)</f>
        <v>Full Payment</v>
      </c>
      <c r="R1253" s="1" t="str">
        <f>_xlfn.IFNA(VLOOKUP(K1253,'ESR-DT Mapping'!A:E,5,0),"MD")</f>
        <v xml:space="preserve">Franca Adeh </v>
      </c>
    </row>
    <row r="1254" spans="1:18" x14ac:dyDescent="0.25">
      <c r="A1254">
        <v>102856557</v>
      </c>
      <c r="B1254" s="1" t="s">
        <v>263</v>
      </c>
      <c r="C1254" s="1" t="s">
        <v>264</v>
      </c>
      <c r="D1254" s="1" t="s">
        <v>97</v>
      </c>
      <c r="E1254" s="1" t="s">
        <v>14</v>
      </c>
      <c r="F1254" s="1" t="s">
        <v>9846</v>
      </c>
      <c r="G1254">
        <v>547</v>
      </c>
      <c r="H1254">
        <v>18369.900000000001</v>
      </c>
      <c r="I1254">
        <v>18407.009999999998</v>
      </c>
      <c r="J1254" s="1" t="s">
        <v>98</v>
      </c>
      <c r="K1254">
        <v>1001600976</v>
      </c>
      <c r="L1254" s="1" t="s">
        <v>208</v>
      </c>
      <c r="M1254">
        <v>18350</v>
      </c>
      <c r="N1254" s="2">
        <v>45826</v>
      </c>
      <c r="O1254">
        <f t="shared" si="19"/>
        <v>0</v>
      </c>
      <c r="P1254">
        <f>IF(Customer_listing_Active_And_Suspended[[#This Row],[Current Bill]] &lt;= Customer_listing_Active_And_Suspended[[#This Row],[CURRENT PAYMENT]], 0,Customer_listing_Active_And_Suspended[[#This Row],[Current Bill]]-Customer_listing_Active_And_Suspended[[#This Row],[CURRENT PAYMENT]])</f>
        <v>19.900000000001455</v>
      </c>
      <c r="Q1254" s="1" t="str" cm="1">
        <f t="array" ref="Q1254">_xlfn.SWITCH(TRUE,
H1254 = 0, "Suspended",
M1254 = 0, "Non Payment",
M1254 &gt; H1254, "Full Payment",
M1254 &lt; H1254, "Part Payment"
)</f>
        <v>Part Payment</v>
      </c>
      <c r="R1254" s="1" t="str">
        <f>_xlfn.IFNA(VLOOKUP(K1254,'ESR-DT Mapping'!A:E,5,0),"MD")</f>
        <v xml:space="preserve">Franca Adeh </v>
      </c>
    </row>
    <row r="1255" spans="1:18" x14ac:dyDescent="0.25">
      <c r="A1255">
        <v>101646749</v>
      </c>
      <c r="B1255" s="1" t="s">
        <v>229</v>
      </c>
      <c r="C1255" s="1" t="s">
        <v>230</v>
      </c>
      <c r="D1255" s="1" t="s">
        <v>97</v>
      </c>
      <c r="E1255" s="1" t="s">
        <v>34</v>
      </c>
      <c r="F1255" s="1" t="s">
        <v>9846</v>
      </c>
      <c r="G1255">
        <v>0</v>
      </c>
      <c r="H1255">
        <v>0</v>
      </c>
      <c r="I1255">
        <v>67866.33</v>
      </c>
      <c r="J1255" s="1" t="s">
        <v>98</v>
      </c>
      <c r="K1255">
        <v>1001600976</v>
      </c>
      <c r="L1255" s="1" t="s">
        <v>208</v>
      </c>
      <c r="N1255" s="2"/>
      <c r="O1255">
        <f t="shared" si="19"/>
        <v>0</v>
      </c>
      <c r="P1255">
        <f>IF(Customer_listing_Active_And_Suspended[[#This Row],[Current Bill]] &lt;= Customer_listing_Active_And_Suspended[[#This Row],[CURRENT PAYMENT]], 0,Customer_listing_Active_And_Suspended[[#This Row],[Current Bill]]-Customer_listing_Active_And_Suspended[[#This Row],[CURRENT PAYMENT]])</f>
        <v>0</v>
      </c>
      <c r="Q1255" s="1" t="str" cm="1">
        <f t="array" ref="Q1255">_xlfn.SWITCH(TRUE,
H1255 = 0, "Suspended",
M1255 = 0, "Non Payment",
M1255 &gt; H1255, "Full Payment",
M1255 &lt; H1255, "Part Payment"
)</f>
        <v>Suspended</v>
      </c>
      <c r="R1255" s="1" t="str">
        <f>_xlfn.IFNA(VLOOKUP(K1255,'ESR-DT Mapping'!A:E,5,0),"MD")</f>
        <v xml:space="preserve">Franca Adeh </v>
      </c>
    </row>
    <row r="1256" spans="1:18" x14ac:dyDescent="0.25">
      <c r="A1256">
        <v>101648259</v>
      </c>
      <c r="B1256" s="1" t="s">
        <v>229</v>
      </c>
      <c r="C1256" s="1" t="s">
        <v>230</v>
      </c>
      <c r="D1256" s="1" t="s">
        <v>97</v>
      </c>
      <c r="E1256" s="1" t="s">
        <v>34</v>
      </c>
      <c r="F1256" s="1" t="s">
        <v>9846</v>
      </c>
      <c r="G1256">
        <v>0</v>
      </c>
      <c r="H1256">
        <v>0</v>
      </c>
      <c r="I1256">
        <v>67866.33</v>
      </c>
      <c r="J1256" s="1" t="s">
        <v>98</v>
      </c>
      <c r="K1256">
        <v>1001600976</v>
      </c>
      <c r="L1256" s="1" t="s">
        <v>208</v>
      </c>
      <c r="N1256" s="2"/>
      <c r="O1256">
        <f t="shared" si="19"/>
        <v>0</v>
      </c>
      <c r="P1256">
        <f>IF(Customer_listing_Active_And_Suspended[[#This Row],[Current Bill]] &lt;= Customer_listing_Active_And_Suspended[[#This Row],[CURRENT PAYMENT]], 0,Customer_listing_Active_And_Suspended[[#This Row],[Current Bill]]-Customer_listing_Active_And_Suspended[[#This Row],[CURRENT PAYMENT]])</f>
        <v>0</v>
      </c>
      <c r="Q1256" s="1" t="str" cm="1">
        <f t="array" ref="Q1256">_xlfn.SWITCH(TRUE,
H1256 = 0, "Suspended",
M1256 = 0, "Non Payment",
M1256 &gt; H1256, "Full Payment",
M1256 &lt; H1256, "Part Payment"
)</f>
        <v>Suspended</v>
      </c>
      <c r="R1256" s="1" t="str">
        <f>_xlfn.IFNA(VLOOKUP(K1256,'ESR-DT Mapping'!A:E,5,0),"MD")</f>
        <v xml:space="preserve">Franca Adeh </v>
      </c>
    </row>
    <row r="1257" spans="1:18" x14ac:dyDescent="0.25">
      <c r="A1257">
        <v>100538787</v>
      </c>
      <c r="B1257" s="1" t="s">
        <v>229</v>
      </c>
      <c r="C1257" s="1" t="s">
        <v>230</v>
      </c>
      <c r="D1257" s="1" t="s">
        <v>97</v>
      </c>
      <c r="E1257" s="1" t="s">
        <v>14</v>
      </c>
      <c r="F1257" s="1" t="s">
        <v>9846</v>
      </c>
      <c r="G1257">
        <v>547</v>
      </c>
      <c r="H1257">
        <v>18369.900000000001</v>
      </c>
      <c r="I1257">
        <v>198366.86</v>
      </c>
      <c r="J1257" s="1" t="s">
        <v>98</v>
      </c>
      <c r="K1257">
        <v>1001600976</v>
      </c>
      <c r="L1257" s="1" t="s">
        <v>208</v>
      </c>
      <c r="M1257">
        <v>20000</v>
      </c>
      <c r="N1257" s="2">
        <v>45827</v>
      </c>
      <c r="O1257">
        <f t="shared" si="19"/>
        <v>1630.0999999999985</v>
      </c>
      <c r="P1257">
        <f>IF(Customer_listing_Active_And_Suspended[[#This Row],[Current Bill]] &lt;= Customer_listing_Active_And_Suspended[[#This Row],[CURRENT PAYMENT]], 0,Customer_listing_Active_And_Suspended[[#This Row],[Current Bill]]-Customer_listing_Active_And_Suspended[[#This Row],[CURRENT PAYMENT]])</f>
        <v>0</v>
      </c>
      <c r="Q1257" s="1" t="str" cm="1">
        <f t="array" ref="Q1257">_xlfn.SWITCH(TRUE,
H1257 = 0, "Suspended",
M1257 = 0, "Non Payment",
M1257 &gt; H1257, "Full Payment",
M1257 &lt; H1257, "Part Payment"
)</f>
        <v>Full Payment</v>
      </c>
      <c r="R1257" s="1" t="str">
        <f>_xlfn.IFNA(VLOOKUP(K1257,'ESR-DT Mapping'!A:E,5,0),"MD")</f>
        <v xml:space="preserve">Franca Adeh </v>
      </c>
    </row>
    <row r="1258" spans="1:18" x14ac:dyDescent="0.25">
      <c r="A1258">
        <v>101647415</v>
      </c>
      <c r="B1258" s="1" t="s">
        <v>229</v>
      </c>
      <c r="C1258" s="1" t="s">
        <v>230</v>
      </c>
      <c r="D1258" s="1" t="s">
        <v>97</v>
      </c>
      <c r="E1258" s="1" t="s">
        <v>34</v>
      </c>
      <c r="F1258" s="1" t="s">
        <v>9846</v>
      </c>
      <c r="G1258">
        <v>0</v>
      </c>
      <c r="H1258">
        <v>0</v>
      </c>
      <c r="I1258">
        <v>67866.33</v>
      </c>
      <c r="J1258" s="1" t="s">
        <v>98</v>
      </c>
      <c r="K1258">
        <v>1001600976</v>
      </c>
      <c r="L1258" s="1" t="s">
        <v>208</v>
      </c>
      <c r="N1258" s="2"/>
      <c r="O1258">
        <f t="shared" si="19"/>
        <v>0</v>
      </c>
      <c r="P1258">
        <f>IF(Customer_listing_Active_And_Suspended[[#This Row],[Current Bill]] &lt;= Customer_listing_Active_And_Suspended[[#This Row],[CURRENT PAYMENT]], 0,Customer_listing_Active_And_Suspended[[#This Row],[Current Bill]]-Customer_listing_Active_And_Suspended[[#This Row],[CURRENT PAYMENT]])</f>
        <v>0</v>
      </c>
      <c r="Q1258" s="1" t="str" cm="1">
        <f t="array" ref="Q1258">_xlfn.SWITCH(TRUE,
H1258 = 0, "Suspended",
M1258 = 0, "Non Payment",
M1258 &gt; H1258, "Full Payment",
M1258 &lt; H1258, "Part Payment"
)</f>
        <v>Suspended</v>
      </c>
      <c r="R1258" s="1" t="str">
        <f>_xlfn.IFNA(VLOOKUP(K1258,'ESR-DT Mapping'!A:E,5,0),"MD")</f>
        <v xml:space="preserve">Franca Adeh </v>
      </c>
    </row>
    <row r="1259" spans="1:18" x14ac:dyDescent="0.25">
      <c r="A1259">
        <v>101647592</v>
      </c>
      <c r="B1259" s="1" t="s">
        <v>229</v>
      </c>
      <c r="C1259" s="1" t="s">
        <v>230</v>
      </c>
      <c r="D1259" s="1" t="s">
        <v>97</v>
      </c>
      <c r="E1259" s="1" t="s">
        <v>34</v>
      </c>
      <c r="F1259" s="1" t="s">
        <v>9846</v>
      </c>
      <c r="G1259">
        <v>0</v>
      </c>
      <c r="H1259">
        <v>0</v>
      </c>
      <c r="I1259">
        <v>67866.33</v>
      </c>
      <c r="J1259" s="1" t="s">
        <v>98</v>
      </c>
      <c r="K1259">
        <v>1001600976</v>
      </c>
      <c r="L1259" s="1" t="s">
        <v>208</v>
      </c>
      <c r="N1259" s="2"/>
      <c r="O1259">
        <f t="shared" si="19"/>
        <v>0</v>
      </c>
      <c r="P1259">
        <f>IF(Customer_listing_Active_And_Suspended[[#This Row],[Current Bill]] &lt;= Customer_listing_Active_And_Suspended[[#This Row],[CURRENT PAYMENT]], 0,Customer_listing_Active_And_Suspended[[#This Row],[Current Bill]]-Customer_listing_Active_And_Suspended[[#This Row],[CURRENT PAYMENT]])</f>
        <v>0</v>
      </c>
      <c r="Q1259" s="1" t="str" cm="1">
        <f t="array" ref="Q1259">_xlfn.SWITCH(TRUE,
H1259 = 0, "Suspended",
M1259 = 0, "Non Payment",
M1259 &gt; H1259, "Full Payment",
M1259 &lt; H1259, "Part Payment"
)</f>
        <v>Suspended</v>
      </c>
      <c r="R1259" s="1" t="str">
        <f>_xlfn.IFNA(VLOOKUP(K1259,'ESR-DT Mapping'!A:E,5,0),"MD")</f>
        <v xml:space="preserve">Franca Adeh </v>
      </c>
    </row>
    <row r="1260" spans="1:18" x14ac:dyDescent="0.25">
      <c r="A1260">
        <v>100934222</v>
      </c>
      <c r="B1260" s="1" t="s">
        <v>229</v>
      </c>
      <c r="C1260" s="1" t="s">
        <v>244</v>
      </c>
      <c r="D1260" s="1" t="s">
        <v>97</v>
      </c>
      <c r="E1260" s="1" t="s">
        <v>14</v>
      </c>
      <c r="F1260" s="1" t="s">
        <v>9846</v>
      </c>
      <c r="G1260">
        <v>547</v>
      </c>
      <c r="H1260">
        <v>18369.900000000001</v>
      </c>
      <c r="I1260">
        <v>186326.6</v>
      </c>
      <c r="J1260" s="1" t="s">
        <v>98</v>
      </c>
      <c r="K1260">
        <v>1001600976</v>
      </c>
      <c r="L1260" s="1" t="s">
        <v>208</v>
      </c>
      <c r="M1260">
        <v>20000</v>
      </c>
      <c r="N1260" s="2">
        <v>45827</v>
      </c>
      <c r="O1260">
        <f t="shared" si="19"/>
        <v>1630.0999999999985</v>
      </c>
      <c r="P1260">
        <f>IF(Customer_listing_Active_And_Suspended[[#This Row],[Current Bill]] &lt;= Customer_listing_Active_And_Suspended[[#This Row],[CURRENT PAYMENT]], 0,Customer_listing_Active_And_Suspended[[#This Row],[Current Bill]]-Customer_listing_Active_And_Suspended[[#This Row],[CURRENT PAYMENT]])</f>
        <v>0</v>
      </c>
      <c r="Q1260" s="1" t="str" cm="1">
        <f t="array" ref="Q1260">_xlfn.SWITCH(TRUE,
H1260 = 0, "Suspended",
M1260 = 0, "Non Payment",
M1260 &gt; H1260, "Full Payment",
M1260 &lt; H1260, "Part Payment"
)</f>
        <v>Full Payment</v>
      </c>
      <c r="R1260" s="1" t="str">
        <f>_xlfn.IFNA(VLOOKUP(K1260,'ESR-DT Mapping'!A:E,5,0),"MD")</f>
        <v xml:space="preserve">Franca Adeh </v>
      </c>
    </row>
    <row r="1261" spans="1:18" x14ac:dyDescent="0.25">
      <c r="A1261">
        <v>100538198</v>
      </c>
      <c r="B1261" s="1" t="s">
        <v>7826</v>
      </c>
      <c r="C1261" s="1" t="s">
        <v>7827</v>
      </c>
      <c r="D1261" s="1" t="s">
        <v>97</v>
      </c>
      <c r="E1261" s="1" t="s">
        <v>14</v>
      </c>
      <c r="F1261" s="1" t="s">
        <v>9846</v>
      </c>
      <c r="G1261">
        <v>547</v>
      </c>
      <c r="H1261">
        <v>18369.900000000001</v>
      </c>
      <c r="I1261">
        <v>795522.22</v>
      </c>
      <c r="J1261" s="1" t="s">
        <v>98</v>
      </c>
      <c r="K1261">
        <v>1001600976</v>
      </c>
      <c r="L1261" s="1" t="s">
        <v>208</v>
      </c>
      <c r="M1261">
        <v>19000</v>
      </c>
      <c r="N1261" s="2">
        <v>45827</v>
      </c>
      <c r="O1261">
        <f t="shared" si="19"/>
        <v>630.09999999999854</v>
      </c>
      <c r="P1261">
        <f>IF(Customer_listing_Active_And_Suspended[[#This Row],[Current Bill]] &lt;= Customer_listing_Active_And_Suspended[[#This Row],[CURRENT PAYMENT]], 0,Customer_listing_Active_And_Suspended[[#This Row],[Current Bill]]-Customer_listing_Active_And_Suspended[[#This Row],[CURRENT PAYMENT]])</f>
        <v>0</v>
      </c>
      <c r="Q1261" s="1" t="str" cm="1">
        <f t="array" ref="Q1261">_xlfn.SWITCH(TRUE,
H1261 = 0, "Suspended",
M1261 = 0, "Non Payment",
M1261 &gt; H1261, "Full Payment",
M1261 &lt; H1261, "Part Payment"
)</f>
        <v>Full Payment</v>
      </c>
      <c r="R1261" s="1" t="str">
        <f>_xlfn.IFNA(VLOOKUP(K1261,'ESR-DT Mapping'!A:E,5,0),"MD")</f>
        <v xml:space="preserve">Franca Adeh </v>
      </c>
    </row>
    <row r="1262" spans="1:18" x14ac:dyDescent="0.25">
      <c r="A1262">
        <v>100536657</v>
      </c>
      <c r="B1262" s="1" t="s">
        <v>211</v>
      </c>
      <c r="C1262" s="1" t="s">
        <v>212</v>
      </c>
      <c r="D1262" s="1" t="s">
        <v>97</v>
      </c>
      <c r="E1262" s="1" t="s">
        <v>14</v>
      </c>
      <c r="F1262" s="1" t="s">
        <v>9846</v>
      </c>
      <c r="G1262">
        <v>547</v>
      </c>
      <c r="H1262">
        <v>18369.900000000001</v>
      </c>
      <c r="I1262">
        <v>116457.35</v>
      </c>
      <c r="J1262" s="1" t="s">
        <v>98</v>
      </c>
      <c r="K1262">
        <v>1001600976</v>
      </c>
      <c r="L1262" s="1" t="s">
        <v>208</v>
      </c>
      <c r="N1262" s="2">
        <v>45765</v>
      </c>
      <c r="O1262">
        <f t="shared" si="19"/>
        <v>0</v>
      </c>
      <c r="P1262">
        <f>IF(Customer_listing_Active_And_Suspended[[#This Row],[Current Bill]] &lt;= Customer_listing_Active_And_Suspended[[#This Row],[CURRENT PAYMENT]], 0,Customer_listing_Active_And_Suspended[[#This Row],[Current Bill]]-Customer_listing_Active_And_Suspended[[#This Row],[CURRENT PAYMENT]])</f>
        <v>18369.900000000001</v>
      </c>
      <c r="Q1262" s="1" t="str" cm="1">
        <f t="array" ref="Q1262">_xlfn.SWITCH(TRUE,
H1262 = 0, "Suspended",
M1262 = 0, "Non Payment",
M1262 &gt; H1262, "Full Payment",
M1262 &lt; H1262, "Part Payment"
)</f>
        <v>Non Payment</v>
      </c>
      <c r="R1262" s="1" t="str">
        <f>_xlfn.IFNA(VLOOKUP(K1262,'ESR-DT Mapping'!A:E,5,0),"MD")</f>
        <v xml:space="preserve">Franca Adeh </v>
      </c>
    </row>
    <row r="1263" spans="1:18" x14ac:dyDescent="0.25">
      <c r="A1263">
        <v>100537309</v>
      </c>
      <c r="B1263" s="1" t="s">
        <v>298</v>
      </c>
      <c r="C1263" s="1" t="s">
        <v>299</v>
      </c>
      <c r="D1263" s="1" t="s">
        <v>97</v>
      </c>
      <c r="E1263" s="1" t="s">
        <v>14</v>
      </c>
      <c r="F1263" s="1" t="s">
        <v>9846</v>
      </c>
      <c r="G1263">
        <v>547</v>
      </c>
      <c r="H1263">
        <v>18369.900000000001</v>
      </c>
      <c r="I1263">
        <v>46002.66</v>
      </c>
      <c r="J1263" s="1" t="s">
        <v>98</v>
      </c>
      <c r="K1263">
        <v>1001600976</v>
      </c>
      <c r="L1263" s="1" t="s">
        <v>208</v>
      </c>
      <c r="M1263">
        <v>15000</v>
      </c>
      <c r="N1263" s="2">
        <v>45827</v>
      </c>
      <c r="O1263">
        <f t="shared" si="19"/>
        <v>0</v>
      </c>
      <c r="P1263">
        <f>IF(Customer_listing_Active_And_Suspended[[#This Row],[Current Bill]] &lt;= Customer_listing_Active_And_Suspended[[#This Row],[CURRENT PAYMENT]], 0,Customer_listing_Active_And_Suspended[[#This Row],[Current Bill]]-Customer_listing_Active_And_Suspended[[#This Row],[CURRENT PAYMENT]])</f>
        <v>3369.9000000000015</v>
      </c>
      <c r="Q1263" s="1" t="str" cm="1">
        <f t="array" ref="Q1263">_xlfn.SWITCH(TRUE,
H1263 = 0, "Suspended",
M1263 = 0, "Non Payment",
M1263 &gt; H1263, "Full Payment",
M1263 &lt; H1263, "Part Payment"
)</f>
        <v>Part Payment</v>
      </c>
      <c r="R1263" s="1" t="str">
        <f>_xlfn.IFNA(VLOOKUP(K1263,'ESR-DT Mapping'!A:E,5,0),"MD")</f>
        <v xml:space="preserve">Franca Adeh </v>
      </c>
    </row>
    <row r="1264" spans="1:18" x14ac:dyDescent="0.25">
      <c r="A1264">
        <v>100536994</v>
      </c>
      <c r="B1264" s="1" t="s">
        <v>225</v>
      </c>
      <c r="C1264" s="1" t="s">
        <v>7908</v>
      </c>
      <c r="D1264" s="1" t="s">
        <v>97</v>
      </c>
      <c r="E1264" s="1" t="s">
        <v>14</v>
      </c>
      <c r="F1264" s="1" t="s">
        <v>9846</v>
      </c>
      <c r="G1264">
        <v>547</v>
      </c>
      <c r="H1264">
        <v>18369.900000000001</v>
      </c>
      <c r="I1264">
        <v>177163.06</v>
      </c>
      <c r="J1264" s="1" t="s">
        <v>98</v>
      </c>
      <c r="K1264">
        <v>1001600976</v>
      </c>
      <c r="L1264" s="1" t="s">
        <v>208</v>
      </c>
      <c r="N1264" s="2">
        <v>45791</v>
      </c>
      <c r="O1264">
        <f t="shared" si="19"/>
        <v>0</v>
      </c>
      <c r="P1264">
        <f>IF(Customer_listing_Active_And_Suspended[[#This Row],[Current Bill]] &lt;= Customer_listing_Active_And_Suspended[[#This Row],[CURRENT PAYMENT]], 0,Customer_listing_Active_And_Suspended[[#This Row],[Current Bill]]-Customer_listing_Active_And_Suspended[[#This Row],[CURRENT PAYMENT]])</f>
        <v>18369.900000000001</v>
      </c>
      <c r="Q1264" s="1" t="str" cm="1">
        <f t="array" ref="Q1264">_xlfn.SWITCH(TRUE,
H1264 = 0, "Suspended",
M1264 = 0, "Non Payment",
M1264 &gt; H1264, "Full Payment",
M1264 &lt; H1264, "Part Payment"
)</f>
        <v>Non Payment</v>
      </c>
      <c r="R1264" s="1" t="str">
        <f>_xlfn.IFNA(VLOOKUP(K1264,'ESR-DT Mapping'!A:E,5,0),"MD")</f>
        <v xml:space="preserve">Franca Adeh </v>
      </c>
    </row>
    <row r="1265" spans="1:18" x14ac:dyDescent="0.25">
      <c r="A1265">
        <v>101613815</v>
      </c>
      <c r="B1265" s="1" t="s">
        <v>225</v>
      </c>
      <c r="C1265" s="1" t="s">
        <v>226</v>
      </c>
      <c r="D1265" s="1" t="s">
        <v>97</v>
      </c>
      <c r="E1265" s="1" t="s">
        <v>34</v>
      </c>
      <c r="F1265" s="1" t="s">
        <v>9846</v>
      </c>
      <c r="G1265">
        <v>0</v>
      </c>
      <c r="H1265">
        <v>0</v>
      </c>
      <c r="I1265">
        <v>52427.48</v>
      </c>
      <c r="J1265" s="1" t="s">
        <v>98</v>
      </c>
      <c r="K1265">
        <v>1001600976</v>
      </c>
      <c r="L1265" s="1" t="s">
        <v>208</v>
      </c>
      <c r="N1265" s="2"/>
      <c r="O1265">
        <f t="shared" si="19"/>
        <v>0</v>
      </c>
      <c r="P1265">
        <f>IF(Customer_listing_Active_And_Suspended[[#This Row],[Current Bill]] &lt;= Customer_listing_Active_And_Suspended[[#This Row],[CURRENT PAYMENT]], 0,Customer_listing_Active_And_Suspended[[#This Row],[Current Bill]]-Customer_listing_Active_And_Suspended[[#This Row],[CURRENT PAYMENT]])</f>
        <v>0</v>
      </c>
      <c r="Q1265" s="1" t="str" cm="1">
        <f t="array" ref="Q1265">_xlfn.SWITCH(TRUE,
H1265 = 0, "Suspended",
M1265 = 0, "Non Payment",
M1265 &gt; H1265, "Full Payment",
M1265 &lt; H1265, "Part Payment"
)</f>
        <v>Suspended</v>
      </c>
      <c r="R1265" s="1" t="str">
        <f>_xlfn.IFNA(VLOOKUP(K1265,'ESR-DT Mapping'!A:E,5,0),"MD")</f>
        <v xml:space="preserve">Franca Adeh </v>
      </c>
    </row>
    <row r="1266" spans="1:18" x14ac:dyDescent="0.25">
      <c r="A1266">
        <v>100538713</v>
      </c>
      <c r="B1266" s="1" t="s">
        <v>296</v>
      </c>
      <c r="C1266" s="1" t="s">
        <v>297</v>
      </c>
      <c r="D1266" s="1" t="s">
        <v>97</v>
      </c>
      <c r="E1266" s="1" t="s">
        <v>34</v>
      </c>
      <c r="F1266" s="1" t="s">
        <v>9846</v>
      </c>
      <c r="G1266">
        <v>0</v>
      </c>
      <c r="H1266">
        <v>0</v>
      </c>
      <c r="I1266">
        <v>886278.86</v>
      </c>
      <c r="J1266" s="1" t="s">
        <v>98</v>
      </c>
      <c r="K1266">
        <v>1001600976</v>
      </c>
      <c r="L1266" s="1" t="s">
        <v>208</v>
      </c>
      <c r="N1266" s="2">
        <v>45526</v>
      </c>
      <c r="O1266">
        <f t="shared" si="19"/>
        <v>0</v>
      </c>
      <c r="P1266">
        <f>IF(Customer_listing_Active_And_Suspended[[#This Row],[Current Bill]] &lt;= Customer_listing_Active_And_Suspended[[#This Row],[CURRENT PAYMENT]], 0,Customer_listing_Active_And_Suspended[[#This Row],[Current Bill]]-Customer_listing_Active_And_Suspended[[#This Row],[CURRENT PAYMENT]])</f>
        <v>0</v>
      </c>
      <c r="Q1266" s="1" t="str" cm="1">
        <f t="array" ref="Q1266">_xlfn.SWITCH(TRUE,
H1266 = 0, "Suspended",
M1266 = 0, "Non Payment",
M1266 &gt; H1266, "Full Payment",
M1266 &lt; H1266, "Part Payment"
)</f>
        <v>Suspended</v>
      </c>
      <c r="R1266" s="1" t="str">
        <f>_xlfn.IFNA(VLOOKUP(K1266,'ESR-DT Mapping'!A:E,5,0),"MD")</f>
        <v xml:space="preserve">Franca Adeh </v>
      </c>
    </row>
    <row r="1267" spans="1:18" x14ac:dyDescent="0.25">
      <c r="A1267">
        <v>100536638</v>
      </c>
      <c r="B1267" s="1" t="s">
        <v>288</v>
      </c>
      <c r="C1267" s="1" t="s">
        <v>289</v>
      </c>
      <c r="D1267" s="1" t="s">
        <v>97</v>
      </c>
      <c r="E1267" s="1" t="s">
        <v>34</v>
      </c>
      <c r="F1267" s="1" t="s">
        <v>9846</v>
      </c>
      <c r="G1267">
        <v>0</v>
      </c>
      <c r="H1267">
        <v>0</v>
      </c>
      <c r="I1267">
        <v>195489.69</v>
      </c>
      <c r="J1267" s="1" t="s">
        <v>98</v>
      </c>
      <c r="K1267">
        <v>1001600976</v>
      </c>
      <c r="L1267" s="1" t="s">
        <v>208</v>
      </c>
      <c r="N1267" s="2"/>
      <c r="O1267">
        <f t="shared" si="19"/>
        <v>0</v>
      </c>
      <c r="P1267">
        <f>IF(Customer_listing_Active_And_Suspended[[#This Row],[Current Bill]] &lt;= Customer_listing_Active_And_Suspended[[#This Row],[CURRENT PAYMENT]], 0,Customer_listing_Active_And_Suspended[[#This Row],[Current Bill]]-Customer_listing_Active_And_Suspended[[#This Row],[CURRENT PAYMENT]])</f>
        <v>0</v>
      </c>
      <c r="Q1267" s="1" t="str" cm="1">
        <f t="array" ref="Q1267">_xlfn.SWITCH(TRUE,
H1267 = 0, "Suspended",
M1267 = 0, "Non Payment",
M1267 &gt; H1267, "Full Payment",
M1267 &lt; H1267, "Part Payment"
)</f>
        <v>Suspended</v>
      </c>
      <c r="R1267" s="1" t="str">
        <f>_xlfn.IFNA(VLOOKUP(K1267,'ESR-DT Mapping'!A:E,5,0),"MD")</f>
        <v xml:space="preserve">Franca Adeh </v>
      </c>
    </row>
    <row r="1268" spans="1:18" x14ac:dyDescent="0.25">
      <c r="A1268">
        <v>100526194</v>
      </c>
      <c r="B1268" s="1" t="s">
        <v>8145</v>
      </c>
      <c r="C1268" s="1" t="s">
        <v>8146</v>
      </c>
      <c r="D1268" s="1" t="s">
        <v>97</v>
      </c>
      <c r="E1268" s="1" t="s">
        <v>14</v>
      </c>
      <c r="F1268" s="1" t="s">
        <v>9846</v>
      </c>
      <c r="G1268">
        <v>547</v>
      </c>
      <c r="H1268">
        <v>18369.900000000001</v>
      </c>
      <c r="I1268">
        <v>979708.94</v>
      </c>
      <c r="J1268" s="1" t="s">
        <v>98</v>
      </c>
      <c r="K1268">
        <v>1000532905</v>
      </c>
      <c r="L1268" s="1" t="s">
        <v>1225</v>
      </c>
      <c r="M1268">
        <v>20000</v>
      </c>
      <c r="N1268" s="2">
        <v>45827</v>
      </c>
      <c r="O1268">
        <f t="shared" si="19"/>
        <v>1630.0999999999985</v>
      </c>
      <c r="P1268">
        <f>IF(Customer_listing_Active_And_Suspended[[#This Row],[Current Bill]] &lt;= Customer_listing_Active_And_Suspended[[#This Row],[CURRENT PAYMENT]], 0,Customer_listing_Active_And_Suspended[[#This Row],[Current Bill]]-Customer_listing_Active_And_Suspended[[#This Row],[CURRENT PAYMENT]])</f>
        <v>0</v>
      </c>
      <c r="Q1268" s="1" t="str" cm="1">
        <f t="array" ref="Q1268">_xlfn.SWITCH(TRUE,
H1268 = 0, "Suspended",
M1268 = 0, "Non Payment",
M1268 &gt; H1268, "Full Payment",
M1268 &lt; H1268, "Part Payment"
)</f>
        <v>Full Payment</v>
      </c>
      <c r="R1268" s="1" t="str">
        <f>_xlfn.IFNA(VLOOKUP(K1268,'ESR-DT Mapping'!A:E,5,0),"MD")</f>
        <v>Adetola Macaulay</v>
      </c>
    </row>
    <row r="1269" spans="1:18" x14ac:dyDescent="0.25">
      <c r="A1269">
        <v>100538538</v>
      </c>
      <c r="B1269" s="1" t="s">
        <v>1228</v>
      </c>
      <c r="C1269" s="1" t="s">
        <v>1229</v>
      </c>
      <c r="D1269" s="1" t="s">
        <v>97</v>
      </c>
      <c r="E1269" s="1" t="s">
        <v>14</v>
      </c>
      <c r="F1269" s="1" t="s">
        <v>9846</v>
      </c>
      <c r="G1269">
        <v>547</v>
      </c>
      <c r="H1269">
        <v>18369.900000000001</v>
      </c>
      <c r="I1269">
        <v>35834.230000000003</v>
      </c>
      <c r="J1269" s="1" t="s">
        <v>98</v>
      </c>
      <c r="K1269">
        <v>1000532905</v>
      </c>
      <c r="L1269" s="1" t="s">
        <v>1225</v>
      </c>
      <c r="M1269">
        <v>18500</v>
      </c>
      <c r="N1269" s="2">
        <v>45827</v>
      </c>
      <c r="O1269">
        <f t="shared" si="19"/>
        <v>130.09999999999854</v>
      </c>
      <c r="P1269">
        <f>IF(Customer_listing_Active_And_Suspended[[#This Row],[Current Bill]] &lt;= Customer_listing_Active_And_Suspended[[#This Row],[CURRENT PAYMENT]], 0,Customer_listing_Active_And_Suspended[[#This Row],[Current Bill]]-Customer_listing_Active_And_Suspended[[#This Row],[CURRENT PAYMENT]])</f>
        <v>0</v>
      </c>
      <c r="Q1269" s="1" t="str" cm="1">
        <f t="array" ref="Q1269">_xlfn.SWITCH(TRUE,
H1269 = 0, "Suspended",
M1269 = 0, "Non Payment",
M1269 &gt; H1269, "Full Payment",
M1269 &lt; H1269, "Part Payment"
)</f>
        <v>Full Payment</v>
      </c>
      <c r="R1269" s="1" t="str">
        <f>_xlfn.IFNA(VLOOKUP(K1269,'ESR-DT Mapping'!A:E,5,0),"MD")</f>
        <v>Adetola Macaulay</v>
      </c>
    </row>
    <row r="1270" spans="1:18" x14ac:dyDescent="0.25">
      <c r="A1270">
        <v>100536849</v>
      </c>
      <c r="B1270" s="1" t="s">
        <v>1223</v>
      </c>
      <c r="C1270" s="1" t="s">
        <v>1224</v>
      </c>
      <c r="D1270" s="1" t="s">
        <v>97</v>
      </c>
      <c r="E1270" s="1" t="s">
        <v>14</v>
      </c>
      <c r="F1270" s="1" t="s">
        <v>9846</v>
      </c>
      <c r="G1270">
        <v>547</v>
      </c>
      <c r="H1270">
        <v>18369.900000000001</v>
      </c>
      <c r="I1270">
        <v>78056.350000000006</v>
      </c>
      <c r="J1270" s="1" t="s">
        <v>98</v>
      </c>
      <c r="K1270">
        <v>1000532905</v>
      </c>
      <c r="L1270" s="1" t="s">
        <v>1225</v>
      </c>
      <c r="M1270">
        <v>15500</v>
      </c>
      <c r="N1270" s="2">
        <v>45827</v>
      </c>
      <c r="O1270">
        <f t="shared" si="19"/>
        <v>0</v>
      </c>
      <c r="P1270">
        <f>IF(Customer_listing_Active_And_Suspended[[#This Row],[Current Bill]] &lt;= Customer_listing_Active_And_Suspended[[#This Row],[CURRENT PAYMENT]], 0,Customer_listing_Active_And_Suspended[[#This Row],[Current Bill]]-Customer_listing_Active_And_Suspended[[#This Row],[CURRENT PAYMENT]])</f>
        <v>2869.9000000000015</v>
      </c>
      <c r="Q1270" s="1" t="str" cm="1">
        <f t="array" ref="Q1270">_xlfn.SWITCH(TRUE,
H1270 = 0, "Suspended",
M1270 = 0, "Non Payment",
M1270 &gt; H1270, "Full Payment",
M1270 &lt; H1270, "Part Payment"
)</f>
        <v>Part Payment</v>
      </c>
      <c r="R1270" s="1" t="str">
        <f>_xlfn.IFNA(VLOOKUP(K1270,'ESR-DT Mapping'!A:E,5,0),"MD")</f>
        <v>Adetola Macaulay</v>
      </c>
    </row>
    <row r="1271" spans="1:18" x14ac:dyDescent="0.25">
      <c r="A1271">
        <v>100537059</v>
      </c>
      <c r="B1271" s="1" t="s">
        <v>1226</v>
      </c>
      <c r="C1271" s="1" t="s">
        <v>1227</v>
      </c>
      <c r="D1271" s="1" t="s">
        <v>97</v>
      </c>
      <c r="E1271" s="1" t="s">
        <v>14</v>
      </c>
      <c r="F1271" s="1" t="s">
        <v>9846</v>
      </c>
      <c r="G1271">
        <v>547</v>
      </c>
      <c r="H1271">
        <v>18369.900000000001</v>
      </c>
      <c r="I1271">
        <v>44281.17</v>
      </c>
      <c r="J1271" s="1" t="s">
        <v>98</v>
      </c>
      <c r="K1271">
        <v>1000532905</v>
      </c>
      <c r="L1271" s="1" t="s">
        <v>1225</v>
      </c>
      <c r="M1271">
        <v>20000</v>
      </c>
      <c r="N1271" s="2">
        <v>45824</v>
      </c>
      <c r="O1271">
        <f t="shared" si="19"/>
        <v>1630.0999999999985</v>
      </c>
      <c r="P1271">
        <f>IF(Customer_listing_Active_And_Suspended[[#This Row],[Current Bill]] &lt;= Customer_listing_Active_And_Suspended[[#This Row],[CURRENT PAYMENT]], 0,Customer_listing_Active_And_Suspended[[#This Row],[Current Bill]]-Customer_listing_Active_And_Suspended[[#This Row],[CURRENT PAYMENT]])</f>
        <v>0</v>
      </c>
      <c r="Q1271" s="1" t="str" cm="1">
        <f t="array" ref="Q1271">_xlfn.SWITCH(TRUE,
H1271 = 0, "Suspended",
M1271 = 0, "Non Payment",
M1271 &gt; H1271, "Full Payment",
M1271 &lt; H1271, "Part Payment"
)</f>
        <v>Full Payment</v>
      </c>
      <c r="R1271" s="1" t="str">
        <f>_xlfn.IFNA(VLOOKUP(K1271,'ESR-DT Mapping'!A:E,5,0),"MD")</f>
        <v>Adetola Macaulay</v>
      </c>
    </row>
    <row r="1272" spans="1:18" x14ac:dyDescent="0.25">
      <c r="A1272">
        <v>100537532</v>
      </c>
      <c r="B1272" s="1" t="s">
        <v>8872</v>
      </c>
      <c r="C1272" s="1" t="s">
        <v>8873</v>
      </c>
      <c r="D1272" s="1" t="s">
        <v>97</v>
      </c>
      <c r="E1272" s="1" t="s">
        <v>14</v>
      </c>
      <c r="F1272" s="1" t="s">
        <v>9846</v>
      </c>
      <c r="G1272">
        <v>547</v>
      </c>
      <c r="H1272">
        <v>18369.900000000001</v>
      </c>
      <c r="I1272">
        <v>273779.57</v>
      </c>
      <c r="J1272" s="1" t="s">
        <v>98</v>
      </c>
      <c r="K1272">
        <v>1001600978</v>
      </c>
      <c r="L1272" s="1" t="s">
        <v>419</v>
      </c>
      <c r="N1272" s="2">
        <v>45805</v>
      </c>
      <c r="O1272">
        <f t="shared" si="19"/>
        <v>0</v>
      </c>
      <c r="P1272">
        <f>IF(Customer_listing_Active_And_Suspended[[#This Row],[Current Bill]] &lt;= Customer_listing_Active_And_Suspended[[#This Row],[CURRENT PAYMENT]], 0,Customer_listing_Active_And_Suspended[[#This Row],[Current Bill]]-Customer_listing_Active_And_Suspended[[#This Row],[CURRENT PAYMENT]])</f>
        <v>18369.900000000001</v>
      </c>
      <c r="Q1272" s="1" t="str" cm="1">
        <f t="array" ref="Q1272">_xlfn.SWITCH(TRUE,
H1272 = 0, "Suspended",
M1272 = 0, "Non Payment",
M1272 &gt; H1272, "Full Payment",
M1272 &lt; H1272, "Part Payment"
)</f>
        <v>Non Payment</v>
      </c>
      <c r="R1272" s="1" t="str">
        <f>_xlfn.IFNA(VLOOKUP(K1272,'ESR-DT Mapping'!A:E,5,0),"MD")</f>
        <v xml:space="preserve">Franca Adeh </v>
      </c>
    </row>
    <row r="1273" spans="1:18" x14ac:dyDescent="0.25">
      <c r="A1273">
        <v>101652149</v>
      </c>
      <c r="B1273" s="1" t="s">
        <v>5477</v>
      </c>
      <c r="C1273" s="1" t="s">
        <v>5478</v>
      </c>
      <c r="D1273" s="1" t="s">
        <v>97</v>
      </c>
      <c r="E1273" s="1" t="s">
        <v>14</v>
      </c>
      <c r="F1273" s="1" t="s">
        <v>9846</v>
      </c>
      <c r="G1273">
        <v>547</v>
      </c>
      <c r="H1273">
        <v>18369.900000000001</v>
      </c>
      <c r="I1273">
        <v>55149.46</v>
      </c>
      <c r="J1273" s="1" t="s">
        <v>98</v>
      </c>
      <c r="K1273">
        <v>1001600978</v>
      </c>
      <c r="L1273" s="1" t="s">
        <v>419</v>
      </c>
      <c r="N1273" s="2">
        <v>45800</v>
      </c>
      <c r="O1273">
        <f t="shared" si="19"/>
        <v>0</v>
      </c>
      <c r="P1273">
        <f>IF(Customer_listing_Active_And_Suspended[[#This Row],[Current Bill]] &lt;= Customer_listing_Active_And_Suspended[[#This Row],[CURRENT PAYMENT]], 0,Customer_listing_Active_And_Suspended[[#This Row],[Current Bill]]-Customer_listing_Active_And_Suspended[[#This Row],[CURRENT PAYMENT]])</f>
        <v>18369.900000000001</v>
      </c>
      <c r="Q1273" s="1" t="str" cm="1">
        <f t="array" ref="Q1273">_xlfn.SWITCH(TRUE,
H1273 = 0, "Suspended",
M1273 = 0, "Non Payment",
M1273 &gt; H1273, "Full Payment",
M1273 &lt; H1273, "Part Payment"
)</f>
        <v>Non Payment</v>
      </c>
      <c r="R1273" s="1" t="str">
        <f>_xlfn.IFNA(VLOOKUP(K1273,'ESR-DT Mapping'!A:E,5,0),"MD")</f>
        <v xml:space="preserve">Franca Adeh </v>
      </c>
    </row>
    <row r="1274" spans="1:18" x14ac:dyDescent="0.25">
      <c r="A1274">
        <v>100538204</v>
      </c>
      <c r="B1274" s="1" t="s">
        <v>5460</v>
      </c>
      <c r="C1274" s="1" t="s">
        <v>5461</v>
      </c>
      <c r="D1274" s="1" t="s">
        <v>97</v>
      </c>
      <c r="E1274" s="1" t="s">
        <v>14</v>
      </c>
      <c r="F1274" s="1" t="s">
        <v>9846</v>
      </c>
      <c r="G1274">
        <v>547</v>
      </c>
      <c r="H1274">
        <v>18369.900000000001</v>
      </c>
      <c r="I1274">
        <v>-351.78</v>
      </c>
      <c r="J1274" s="1" t="s">
        <v>98</v>
      </c>
      <c r="K1274">
        <v>1001600978</v>
      </c>
      <c r="L1274" s="1" t="s">
        <v>419</v>
      </c>
      <c r="N1274" s="2">
        <v>45808</v>
      </c>
      <c r="O1274">
        <f t="shared" si="19"/>
        <v>0</v>
      </c>
      <c r="P1274">
        <f>IF(Customer_listing_Active_And_Suspended[[#This Row],[Current Bill]] &lt;= Customer_listing_Active_And_Suspended[[#This Row],[CURRENT PAYMENT]], 0,Customer_listing_Active_And_Suspended[[#This Row],[Current Bill]]-Customer_listing_Active_And_Suspended[[#This Row],[CURRENT PAYMENT]])</f>
        <v>18369.900000000001</v>
      </c>
      <c r="Q1274" s="1" t="str" cm="1">
        <f t="array" ref="Q1274">_xlfn.SWITCH(TRUE,
H1274 = 0, "Suspended",
M1274 = 0, "Non Payment",
M1274 &gt; H1274, "Full Payment",
M1274 &lt; H1274, "Part Payment"
)</f>
        <v>Non Payment</v>
      </c>
      <c r="R1274" s="1" t="str">
        <f>_xlfn.IFNA(VLOOKUP(K1274,'ESR-DT Mapping'!A:E,5,0),"MD")</f>
        <v xml:space="preserve">Franca Adeh </v>
      </c>
    </row>
    <row r="1275" spans="1:18" x14ac:dyDescent="0.25">
      <c r="A1275">
        <v>100536460</v>
      </c>
      <c r="B1275" s="1" t="s">
        <v>5429</v>
      </c>
      <c r="C1275" s="1" t="s">
        <v>5430</v>
      </c>
      <c r="D1275" s="1" t="s">
        <v>97</v>
      </c>
      <c r="E1275" s="1" t="s">
        <v>14</v>
      </c>
      <c r="F1275" s="1" t="s">
        <v>9846</v>
      </c>
      <c r="G1275">
        <v>547</v>
      </c>
      <c r="H1275">
        <v>18369.900000000001</v>
      </c>
      <c r="I1275">
        <v>396966.23</v>
      </c>
      <c r="J1275" s="1" t="s">
        <v>98</v>
      </c>
      <c r="K1275">
        <v>1001600978</v>
      </c>
      <c r="L1275" s="1" t="s">
        <v>419</v>
      </c>
      <c r="N1275" s="2">
        <v>45791</v>
      </c>
      <c r="O1275">
        <f t="shared" si="19"/>
        <v>0</v>
      </c>
      <c r="P1275">
        <f>IF(Customer_listing_Active_And_Suspended[[#This Row],[Current Bill]] &lt;= Customer_listing_Active_And_Suspended[[#This Row],[CURRENT PAYMENT]], 0,Customer_listing_Active_And_Suspended[[#This Row],[Current Bill]]-Customer_listing_Active_And_Suspended[[#This Row],[CURRENT PAYMENT]])</f>
        <v>18369.900000000001</v>
      </c>
      <c r="Q1275" s="1" t="str" cm="1">
        <f t="array" ref="Q1275">_xlfn.SWITCH(TRUE,
H1275 = 0, "Suspended",
M1275 = 0, "Non Payment",
M1275 &gt; H1275, "Full Payment",
M1275 &lt; H1275, "Part Payment"
)</f>
        <v>Non Payment</v>
      </c>
      <c r="R1275" s="1" t="str">
        <f>_xlfn.IFNA(VLOOKUP(K1275,'ESR-DT Mapping'!A:E,5,0),"MD")</f>
        <v xml:space="preserve">Franca Adeh </v>
      </c>
    </row>
    <row r="1276" spans="1:18" x14ac:dyDescent="0.25">
      <c r="A1276">
        <v>100536456</v>
      </c>
      <c r="B1276" s="1" t="s">
        <v>5447</v>
      </c>
      <c r="C1276" s="1" t="s">
        <v>5448</v>
      </c>
      <c r="D1276" s="1" t="s">
        <v>97</v>
      </c>
      <c r="E1276" s="1" t="s">
        <v>14</v>
      </c>
      <c r="F1276" s="1" t="s">
        <v>9846</v>
      </c>
      <c r="G1276">
        <v>547</v>
      </c>
      <c r="H1276">
        <v>18369.900000000001</v>
      </c>
      <c r="I1276">
        <v>315887.28000000003</v>
      </c>
      <c r="J1276" s="1" t="s">
        <v>98</v>
      </c>
      <c r="K1276">
        <v>1001600978</v>
      </c>
      <c r="L1276" s="1" t="s">
        <v>419</v>
      </c>
      <c r="N1276" s="2">
        <v>45800</v>
      </c>
      <c r="O1276">
        <f t="shared" si="19"/>
        <v>0</v>
      </c>
      <c r="P1276">
        <f>IF(Customer_listing_Active_And_Suspended[[#This Row],[Current Bill]] &lt;= Customer_listing_Active_And_Suspended[[#This Row],[CURRENT PAYMENT]], 0,Customer_listing_Active_And_Suspended[[#This Row],[Current Bill]]-Customer_listing_Active_And_Suspended[[#This Row],[CURRENT PAYMENT]])</f>
        <v>18369.900000000001</v>
      </c>
      <c r="Q1276" s="1" t="str" cm="1">
        <f t="array" ref="Q1276">_xlfn.SWITCH(TRUE,
H1276 = 0, "Suspended",
M1276 = 0, "Non Payment",
M1276 &gt; H1276, "Full Payment",
M1276 &lt; H1276, "Part Payment"
)</f>
        <v>Non Payment</v>
      </c>
      <c r="R1276" s="1" t="str">
        <f>_xlfn.IFNA(VLOOKUP(K1276,'ESR-DT Mapping'!A:E,5,0),"MD")</f>
        <v xml:space="preserve">Franca Adeh </v>
      </c>
    </row>
    <row r="1277" spans="1:18" x14ac:dyDescent="0.25">
      <c r="A1277">
        <v>100537705</v>
      </c>
      <c r="B1277" s="1" t="s">
        <v>8227</v>
      </c>
      <c r="C1277" s="1" t="s">
        <v>8228</v>
      </c>
      <c r="D1277" s="1" t="s">
        <v>97</v>
      </c>
      <c r="E1277" s="1" t="s">
        <v>14</v>
      </c>
      <c r="F1277" s="1" t="s">
        <v>9846</v>
      </c>
      <c r="G1277">
        <v>547</v>
      </c>
      <c r="H1277">
        <v>18369.900000000001</v>
      </c>
      <c r="I1277">
        <v>491589.78</v>
      </c>
      <c r="J1277" s="1" t="s">
        <v>98</v>
      </c>
      <c r="K1277">
        <v>1001600978</v>
      </c>
      <c r="L1277" s="1" t="s">
        <v>419</v>
      </c>
      <c r="N1277" s="2">
        <v>45793</v>
      </c>
      <c r="O1277">
        <f t="shared" si="19"/>
        <v>0</v>
      </c>
      <c r="P1277">
        <f>IF(Customer_listing_Active_And_Suspended[[#This Row],[Current Bill]] &lt;= Customer_listing_Active_And_Suspended[[#This Row],[CURRENT PAYMENT]], 0,Customer_listing_Active_And_Suspended[[#This Row],[Current Bill]]-Customer_listing_Active_And_Suspended[[#This Row],[CURRENT PAYMENT]])</f>
        <v>18369.900000000001</v>
      </c>
      <c r="Q1277" s="1" t="str" cm="1">
        <f t="array" ref="Q1277">_xlfn.SWITCH(TRUE,
H1277 = 0, "Suspended",
M1277 = 0, "Non Payment",
M1277 &gt; H1277, "Full Payment",
M1277 &lt; H1277, "Part Payment"
)</f>
        <v>Non Payment</v>
      </c>
      <c r="R1277" s="1" t="str">
        <f>_xlfn.IFNA(VLOOKUP(K1277,'ESR-DT Mapping'!A:E,5,0),"MD")</f>
        <v xml:space="preserve">Franca Adeh </v>
      </c>
    </row>
    <row r="1278" spans="1:18" x14ac:dyDescent="0.25">
      <c r="A1278">
        <v>101644884</v>
      </c>
      <c r="B1278" s="1" t="s">
        <v>5494</v>
      </c>
      <c r="C1278" s="1" t="s">
        <v>5495</v>
      </c>
      <c r="D1278" s="1" t="s">
        <v>97</v>
      </c>
      <c r="E1278" s="1" t="s">
        <v>14</v>
      </c>
      <c r="F1278" s="1" t="s">
        <v>9846</v>
      </c>
      <c r="G1278">
        <v>547</v>
      </c>
      <c r="H1278">
        <v>18369.900000000001</v>
      </c>
      <c r="I1278">
        <v>250829.99</v>
      </c>
      <c r="J1278" s="1" t="s">
        <v>98</v>
      </c>
      <c r="K1278">
        <v>1001600978</v>
      </c>
      <c r="L1278" s="1" t="s">
        <v>419</v>
      </c>
      <c r="N1278" s="2">
        <v>45800</v>
      </c>
      <c r="O1278">
        <f t="shared" si="19"/>
        <v>0</v>
      </c>
      <c r="P1278">
        <f>IF(Customer_listing_Active_And_Suspended[[#This Row],[Current Bill]] &lt;= Customer_listing_Active_And_Suspended[[#This Row],[CURRENT PAYMENT]], 0,Customer_listing_Active_And_Suspended[[#This Row],[Current Bill]]-Customer_listing_Active_And_Suspended[[#This Row],[CURRENT PAYMENT]])</f>
        <v>18369.900000000001</v>
      </c>
      <c r="Q1278" s="1" t="str" cm="1">
        <f t="array" ref="Q1278">_xlfn.SWITCH(TRUE,
H1278 = 0, "Suspended",
M1278 = 0, "Non Payment",
M1278 &gt; H1278, "Full Payment",
M1278 &lt; H1278, "Part Payment"
)</f>
        <v>Non Payment</v>
      </c>
      <c r="R1278" s="1" t="str">
        <f>_xlfn.IFNA(VLOOKUP(K1278,'ESR-DT Mapping'!A:E,5,0),"MD")</f>
        <v xml:space="preserve">Franca Adeh </v>
      </c>
    </row>
    <row r="1279" spans="1:18" x14ac:dyDescent="0.25">
      <c r="A1279">
        <v>100536666</v>
      </c>
      <c r="B1279" s="1" t="s">
        <v>5494</v>
      </c>
      <c r="C1279" s="1" t="s">
        <v>5495</v>
      </c>
      <c r="D1279" s="1" t="s">
        <v>97</v>
      </c>
      <c r="E1279" s="1" t="s">
        <v>14</v>
      </c>
      <c r="F1279" s="1" t="s">
        <v>9846</v>
      </c>
      <c r="G1279">
        <v>547</v>
      </c>
      <c r="H1279">
        <v>18369.900000000001</v>
      </c>
      <c r="I1279">
        <v>18715.34</v>
      </c>
      <c r="J1279" s="1" t="s">
        <v>98</v>
      </c>
      <c r="K1279">
        <v>1001600978</v>
      </c>
      <c r="L1279" s="1" t="s">
        <v>419</v>
      </c>
      <c r="N1279" s="2">
        <v>45800</v>
      </c>
      <c r="O1279">
        <f t="shared" si="19"/>
        <v>0</v>
      </c>
      <c r="P1279">
        <f>IF(Customer_listing_Active_And_Suspended[[#This Row],[Current Bill]] &lt;= Customer_listing_Active_And_Suspended[[#This Row],[CURRENT PAYMENT]], 0,Customer_listing_Active_And_Suspended[[#This Row],[Current Bill]]-Customer_listing_Active_And_Suspended[[#This Row],[CURRENT PAYMENT]])</f>
        <v>18369.900000000001</v>
      </c>
      <c r="Q1279" s="1" t="str" cm="1">
        <f t="array" ref="Q1279">_xlfn.SWITCH(TRUE,
H1279 = 0, "Suspended",
M1279 = 0, "Non Payment",
M1279 &gt; H1279, "Full Payment",
M1279 &lt; H1279, "Part Payment"
)</f>
        <v>Non Payment</v>
      </c>
      <c r="R1279" s="1" t="str">
        <f>_xlfn.IFNA(VLOOKUP(K1279,'ESR-DT Mapping'!A:E,5,0),"MD")</f>
        <v xml:space="preserve">Franca Adeh </v>
      </c>
    </row>
    <row r="1280" spans="1:18" x14ac:dyDescent="0.25">
      <c r="A1280">
        <v>100538046</v>
      </c>
      <c r="B1280" s="1" t="s">
        <v>5492</v>
      </c>
      <c r="C1280" s="1" t="s">
        <v>5493</v>
      </c>
      <c r="D1280" s="1" t="s">
        <v>97</v>
      </c>
      <c r="E1280" s="1" t="s">
        <v>14</v>
      </c>
      <c r="F1280" s="1" t="s">
        <v>9846</v>
      </c>
      <c r="G1280">
        <v>547</v>
      </c>
      <c r="H1280">
        <v>18369.900000000001</v>
      </c>
      <c r="I1280">
        <v>139721.45000000001</v>
      </c>
      <c r="J1280" s="1" t="s">
        <v>98</v>
      </c>
      <c r="K1280">
        <v>1001600978</v>
      </c>
      <c r="L1280" s="1" t="s">
        <v>419</v>
      </c>
      <c r="N1280" s="2">
        <v>45808</v>
      </c>
      <c r="O1280">
        <f t="shared" si="19"/>
        <v>0</v>
      </c>
      <c r="P1280">
        <f>IF(Customer_listing_Active_And_Suspended[[#This Row],[Current Bill]] &lt;= Customer_listing_Active_And_Suspended[[#This Row],[CURRENT PAYMENT]], 0,Customer_listing_Active_And_Suspended[[#This Row],[Current Bill]]-Customer_listing_Active_And_Suspended[[#This Row],[CURRENT PAYMENT]])</f>
        <v>18369.900000000001</v>
      </c>
      <c r="Q1280" s="1" t="str" cm="1">
        <f t="array" ref="Q1280">_xlfn.SWITCH(TRUE,
H1280 = 0, "Suspended",
M1280 = 0, "Non Payment",
M1280 &gt; H1280, "Full Payment",
M1280 &lt; H1280, "Part Payment"
)</f>
        <v>Non Payment</v>
      </c>
      <c r="R1280" s="1" t="str">
        <f>_xlfn.IFNA(VLOOKUP(K1280,'ESR-DT Mapping'!A:E,5,0),"MD")</f>
        <v xml:space="preserve">Franca Adeh </v>
      </c>
    </row>
    <row r="1281" spans="1:18" x14ac:dyDescent="0.25">
      <c r="A1281">
        <v>100537694</v>
      </c>
      <c r="B1281" s="1" t="s">
        <v>8231</v>
      </c>
      <c r="C1281" s="1" t="s">
        <v>8232</v>
      </c>
      <c r="D1281" s="1" t="s">
        <v>97</v>
      </c>
      <c r="E1281" s="1" t="s">
        <v>14</v>
      </c>
      <c r="F1281" s="1" t="s">
        <v>9846</v>
      </c>
      <c r="G1281">
        <v>547</v>
      </c>
      <c r="H1281">
        <v>18369.900000000001</v>
      </c>
      <c r="I1281">
        <v>577529.15</v>
      </c>
      <c r="J1281" s="1" t="s">
        <v>98</v>
      </c>
      <c r="K1281">
        <v>1001600978</v>
      </c>
      <c r="L1281" s="1" t="s">
        <v>419</v>
      </c>
      <c r="N1281" s="2">
        <v>45707</v>
      </c>
      <c r="O1281">
        <f t="shared" si="19"/>
        <v>0</v>
      </c>
      <c r="P1281">
        <f>IF(Customer_listing_Active_And_Suspended[[#This Row],[Current Bill]] &lt;= Customer_listing_Active_And_Suspended[[#This Row],[CURRENT PAYMENT]], 0,Customer_listing_Active_And_Suspended[[#This Row],[Current Bill]]-Customer_listing_Active_And_Suspended[[#This Row],[CURRENT PAYMENT]])</f>
        <v>18369.900000000001</v>
      </c>
      <c r="Q1281" s="1" t="str" cm="1">
        <f t="array" ref="Q1281">_xlfn.SWITCH(TRUE,
H1281 = 0, "Suspended",
M1281 = 0, "Non Payment",
M1281 &gt; H1281, "Full Payment",
M1281 &lt; H1281, "Part Payment"
)</f>
        <v>Non Payment</v>
      </c>
      <c r="R1281" s="1" t="str">
        <f>_xlfn.IFNA(VLOOKUP(K1281,'ESR-DT Mapping'!A:E,5,0),"MD")</f>
        <v xml:space="preserve">Franca Adeh </v>
      </c>
    </row>
    <row r="1282" spans="1:18" x14ac:dyDescent="0.25">
      <c r="A1282">
        <v>100537151</v>
      </c>
      <c r="B1282" s="1" t="s">
        <v>8992</v>
      </c>
      <c r="C1282" s="1" t="s">
        <v>8993</v>
      </c>
      <c r="D1282" s="1" t="s">
        <v>97</v>
      </c>
      <c r="E1282" s="1" t="s">
        <v>14</v>
      </c>
      <c r="F1282" s="1" t="s">
        <v>9846</v>
      </c>
      <c r="G1282">
        <v>547</v>
      </c>
      <c r="H1282">
        <v>18369.900000000001</v>
      </c>
      <c r="I1282">
        <v>743725.86</v>
      </c>
      <c r="J1282" s="1" t="s">
        <v>98</v>
      </c>
      <c r="K1282">
        <v>1001600978</v>
      </c>
      <c r="L1282" s="1" t="s">
        <v>419</v>
      </c>
      <c r="N1282" s="2">
        <v>45807</v>
      </c>
      <c r="O1282">
        <f t="shared" ref="O1282:O1345" si="20">IF(M1282 &gt; H1282, M1282 - H1282, 0)</f>
        <v>0</v>
      </c>
      <c r="P1282">
        <f>IF(Customer_listing_Active_And_Suspended[[#This Row],[Current Bill]] &lt;= Customer_listing_Active_And_Suspended[[#This Row],[CURRENT PAYMENT]], 0,Customer_listing_Active_And_Suspended[[#This Row],[Current Bill]]-Customer_listing_Active_And_Suspended[[#This Row],[CURRENT PAYMENT]])</f>
        <v>18369.900000000001</v>
      </c>
      <c r="Q1282" s="1" t="str" cm="1">
        <f t="array" ref="Q1282">_xlfn.SWITCH(TRUE,
H1282 = 0, "Suspended",
M1282 = 0, "Non Payment",
M1282 &gt; H1282, "Full Payment",
M1282 &lt; H1282, "Part Payment"
)</f>
        <v>Non Payment</v>
      </c>
      <c r="R1282" s="1" t="str">
        <f>_xlfn.IFNA(VLOOKUP(K1282,'ESR-DT Mapping'!A:E,5,0),"MD")</f>
        <v xml:space="preserve">Franca Adeh </v>
      </c>
    </row>
    <row r="1283" spans="1:18" x14ac:dyDescent="0.25">
      <c r="A1283">
        <v>100537940</v>
      </c>
      <c r="B1283" s="1" t="s">
        <v>8992</v>
      </c>
      <c r="C1283" s="1" t="s">
        <v>8993</v>
      </c>
      <c r="D1283" s="1" t="s">
        <v>97</v>
      </c>
      <c r="E1283" s="1" t="s">
        <v>14</v>
      </c>
      <c r="F1283" s="1" t="s">
        <v>9846</v>
      </c>
      <c r="G1283">
        <v>547</v>
      </c>
      <c r="H1283">
        <v>18369.900000000001</v>
      </c>
      <c r="I1283">
        <v>-91892.33</v>
      </c>
      <c r="J1283" s="1" t="s">
        <v>98</v>
      </c>
      <c r="K1283">
        <v>1001600978</v>
      </c>
      <c r="L1283" s="1" t="s">
        <v>419</v>
      </c>
      <c r="M1283">
        <v>5000</v>
      </c>
      <c r="N1283" s="2">
        <v>45826</v>
      </c>
      <c r="O1283">
        <f t="shared" si="20"/>
        <v>0</v>
      </c>
      <c r="P1283">
        <f>IF(Customer_listing_Active_And_Suspended[[#This Row],[Current Bill]] &lt;= Customer_listing_Active_And_Suspended[[#This Row],[CURRENT PAYMENT]], 0,Customer_listing_Active_And_Suspended[[#This Row],[Current Bill]]-Customer_listing_Active_And_Suspended[[#This Row],[CURRENT PAYMENT]])</f>
        <v>13369.900000000001</v>
      </c>
      <c r="Q1283" s="1" t="str" cm="1">
        <f t="array" ref="Q1283">_xlfn.SWITCH(TRUE,
H1283 = 0, "Suspended",
M1283 = 0, "Non Payment",
M1283 &gt; H1283, "Full Payment",
M1283 &lt; H1283, "Part Payment"
)</f>
        <v>Part Payment</v>
      </c>
      <c r="R1283" s="1" t="str">
        <f>_xlfn.IFNA(VLOOKUP(K1283,'ESR-DT Mapping'!A:E,5,0),"MD")</f>
        <v xml:space="preserve">Franca Adeh </v>
      </c>
    </row>
    <row r="1284" spans="1:18" x14ac:dyDescent="0.25">
      <c r="A1284">
        <v>100945595</v>
      </c>
      <c r="B1284" s="1" t="s">
        <v>5484</v>
      </c>
      <c r="C1284" s="1" t="s">
        <v>5485</v>
      </c>
      <c r="D1284" s="1" t="s">
        <v>97</v>
      </c>
      <c r="E1284" s="1" t="s">
        <v>14</v>
      </c>
      <c r="F1284" s="1" t="s">
        <v>9846</v>
      </c>
      <c r="G1284">
        <v>547</v>
      </c>
      <c r="H1284">
        <v>18369.900000000001</v>
      </c>
      <c r="I1284">
        <v>565271.39</v>
      </c>
      <c r="J1284" s="1" t="s">
        <v>98</v>
      </c>
      <c r="K1284">
        <v>1001600978</v>
      </c>
      <c r="L1284" s="1" t="s">
        <v>419</v>
      </c>
      <c r="N1284" s="2">
        <v>45808</v>
      </c>
      <c r="O1284">
        <f t="shared" si="20"/>
        <v>0</v>
      </c>
      <c r="P1284">
        <f>IF(Customer_listing_Active_And_Suspended[[#This Row],[Current Bill]] &lt;= Customer_listing_Active_And_Suspended[[#This Row],[CURRENT PAYMENT]], 0,Customer_listing_Active_And_Suspended[[#This Row],[Current Bill]]-Customer_listing_Active_And_Suspended[[#This Row],[CURRENT PAYMENT]])</f>
        <v>18369.900000000001</v>
      </c>
      <c r="Q1284" s="1" t="str" cm="1">
        <f t="array" ref="Q1284">_xlfn.SWITCH(TRUE,
H1284 = 0, "Suspended",
M1284 = 0, "Non Payment",
M1284 &gt; H1284, "Full Payment",
M1284 &lt; H1284, "Part Payment"
)</f>
        <v>Non Payment</v>
      </c>
      <c r="R1284" s="1" t="str">
        <f>_xlfn.IFNA(VLOOKUP(K1284,'ESR-DT Mapping'!A:E,5,0),"MD")</f>
        <v xml:space="preserve">Franca Adeh </v>
      </c>
    </row>
    <row r="1285" spans="1:18" x14ac:dyDescent="0.25">
      <c r="A1285">
        <v>100538436</v>
      </c>
      <c r="B1285" s="1" t="s">
        <v>5421</v>
      </c>
      <c r="C1285" s="1" t="s">
        <v>5422</v>
      </c>
      <c r="D1285" s="1" t="s">
        <v>97</v>
      </c>
      <c r="E1285" s="1" t="s">
        <v>14</v>
      </c>
      <c r="F1285" s="1" t="s">
        <v>9846</v>
      </c>
      <c r="G1285">
        <v>547</v>
      </c>
      <c r="H1285">
        <v>18369.900000000001</v>
      </c>
      <c r="I1285">
        <v>833312.08</v>
      </c>
      <c r="J1285" s="1" t="s">
        <v>98</v>
      </c>
      <c r="K1285">
        <v>1001600978</v>
      </c>
      <c r="L1285" s="1" t="s">
        <v>419</v>
      </c>
      <c r="N1285" s="2">
        <v>45808</v>
      </c>
      <c r="O1285">
        <f t="shared" si="20"/>
        <v>0</v>
      </c>
      <c r="P1285">
        <f>IF(Customer_listing_Active_And_Suspended[[#This Row],[Current Bill]] &lt;= Customer_listing_Active_And_Suspended[[#This Row],[CURRENT PAYMENT]], 0,Customer_listing_Active_And_Suspended[[#This Row],[Current Bill]]-Customer_listing_Active_And_Suspended[[#This Row],[CURRENT PAYMENT]])</f>
        <v>18369.900000000001</v>
      </c>
      <c r="Q1285" s="1" t="str" cm="1">
        <f t="array" ref="Q1285">_xlfn.SWITCH(TRUE,
H1285 = 0, "Suspended",
M1285 = 0, "Non Payment",
M1285 &gt; H1285, "Full Payment",
M1285 &lt; H1285, "Part Payment"
)</f>
        <v>Non Payment</v>
      </c>
      <c r="R1285" s="1" t="str">
        <f>_xlfn.IFNA(VLOOKUP(K1285,'ESR-DT Mapping'!A:E,5,0),"MD")</f>
        <v xml:space="preserve">Franca Adeh </v>
      </c>
    </row>
    <row r="1286" spans="1:18" x14ac:dyDescent="0.25">
      <c r="A1286">
        <v>100538541</v>
      </c>
      <c r="B1286" s="1" t="s">
        <v>8984</v>
      </c>
      <c r="C1286" s="1" t="s">
        <v>8985</v>
      </c>
      <c r="D1286" s="1" t="s">
        <v>97</v>
      </c>
      <c r="E1286" s="1" t="s">
        <v>14</v>
      </c>
      <c r="F1286" s="1" t="s">
        <v>9846</v>
      </c>
      <c r="G1286">
        <v>547</v>
      </c>
      <c r="H1286">
        <v>18369.900000000001</v>
      </c>
      <c r="I1286">
        <v>932264.14</v>
      </c>
      <c r="J1286" s="1" t="s">
        <v>98</v>
      </c>
      <c r="K1286">
        <v>1001600978</v>
      </c>
      <c r="L1286" s="1" t="s">
        <v>419</v>
      </c>
      <c r="N1286" s="2">
        <v>45808</v>
      </c>
      <c r="O1286">
        <f t="shared" si="20"/>
        <v>0</v>
      </c>
      <c r="P1286">
        <f>IF(Customer_listing_Active_And_Suspended[[#This Row],[Current Bill]] &lt;= Customer_listing_Active_And_Suspended[[#This Row],[CURRENT PAYMENT]], 0,Customer_listing_Active_And_Suspended[[#This Row],[Current Bill]]-Customer_listing_Active_And_Suspended[[#This Row],[CURRENT PAYMENT]])</f>
        <v>18369.900000000001</v>
      </c>
      <c r="Q1286" s="1" t="str" cm="1">
        <f t="array" ref="Q1286">_xlfn.SWITCH(TRUE,
H1286 = 0, "Suspended",
M1286 = 0, "Non Payment",
M1286 &gt; H1286, "Full Payment",
M1286 &lt; H1286, "Part Payment"
)</f>
        <v>Non Payment</v>
      </c>
      <c r="R1286" s="1" t="str">
        <f>_xlfn.IFNA(VLOOKUP(K1286,'ESR-DT Mapping'!A:E,5,0),"MD")</f>
        <v xml:space="preserve">Franca Adeh </v>
      </c>
    </row>
    <row r="1287" spans="1:18" x14ac:dyDescent="0.25">
      <c r="A1287">
        <v>102883144</v>
      </c>
      <c r="B1287" s="1" t="s">
        <v>5462</v>
      </c>
      <c r="C1287" s="1" t="s">
        <v>5463</v>
      </c>
      <c r="D1287" s="1" t="s">
        <v>97</v>
      </c>
      <c r="E1287" s="1" t="s">
        <v>14</v>
      </c>
      <c r="F1287" s="1" t="s">
        <v>9846</v>
      </c>
      <c r="G1287">
        <v>547</v>
      </c>
      <c r="H1287">
        <v>18369.900000000001</v>
      </c>
      <c r="I1287">
        <v>20171.5</v>
      </c>
      <c r="J1287" s="1" t="s">
        <v>98</v>
      </c>
      <c r="K1287">
        <v>1001600978</v>
      </c>
      <c r="L1287" s="1" t="s">
        <v>419</v>
      </c>
      <c r="N1287" s="2">
        <v>45803</v>
      </c>
      <c r="O1287">
        <f t="shared" si="20"/>
        <v>0</v>
      </c>
      <c r="P1287">
        <f>IF(Customer_listing_Active_And_Suspended[[#This Row],[Current Bill]] &lt;= Customer_listing_Active_And_Suspended[[#This Row],[CURRENT PAYMENT]], 0,Customer_listing_Active_And_Suspended[[#This Row],[Current Bill]]-Customer_listing_Active_And_Suspended[[#This Row],[CURRENT PAYMENT]])</f>
        <v>18369.900000000001</v>
      </c>
      <c r="Q1287" s="1" t="str" cm="1">
        <f t="array" ref="Q1287">_xlfn.SWITCH(TRUE,
H1287 = 0, "Suspended",
M1287 = 0, "Non Payment",
M1287 &gt; H1287, "Full Payment",
M1287 &lt; H1287, "Part Payment"
)</f>
        <v>Non Payment</v>
      </c>
      <c r="R1287" s="1" t="str">
        <f>_xlfn.IFNA(VLOOKUP(K1287,'ESR-DT Mapping'!A:E,5,0),"MD")</f>
        <v xml:space="preserve">Franca Adeh </v>
      </c>
    </row>
    <row r="1288" spans="1:18" x14ac:dyDescent="0.25">
      <c r="A1288">
        <v>100536570</v>
      </c>
      <c r="B1288" s="1" t="s">
        <v>5504</v>
      </c>
      <c r="C1288" s="1" t="s">
        <v>5463</v>
      </c>
      <c r="D1288" s="1" t="s">
        <v>97</v>
      </c>
      <c r="E1288" s="1" t="s">
        <v>14</v>
      </c>
      <c r="F1288" s="1" t="s">
        <v>9846</v>
      </c>
      <c r="G1288">
        <v>547</v>
      </c>
      <c r="H1288">
        <v>18369.900000000001</v>
      </c>
      <c r="I1288">
        <v>18365.28</v>
      </c>
      <c r="J1288" s="1" t="s">
        <v>98</v>
      </c>
      <c r="K1288">
        <v>1001600978</v>
      </c>
      <c r="L1288" s="1" t="s">
        <v>419</v>
      </c>
      <c r="M1288">
        <v>18290</v>
      </c>
      <c r="N1288" s="2">
        <v>45827</v>
      </c>
      <c r="O1288">
        <f t="shared" si="20"/>
        <v>0</v>
      </c>
      <c r="P1288">
        <f>IF(Customer_listing_Active_And_Suspended[[#This Row],[Current Bill]] &lt;= Customer_listing_Active_And_Suspended[[#This Row],[CURRENT PAYMENT]], 0,Customer_listing_Active_And_Suspended[[#This Row],[Current Bill]]-Customer_listing_Active_And_Suspended[[#This Row],[CURRENT PAYMENT]])</f>
        <v>79.900000000001455</v>
      </c>
      <c r="Q1288" s="1" t="str" cm="1">
        <f t="array" ref="Q1288">_xlfn.SWITCH(TRUE,
H1288 = 0, "Suspended",
M1288 = 0, "Non Payment",
M1288 &gt; H1288, "Full Payment",
M1288 &lt; H1288, "Part Payment"
)</f>
        <v>Part Payment</v>
      </c>
      <c r="R1288" s="1" t="str">
        <f>_xlfn.IFNA(VLOOKUP(K1288,'ESR-DT Mapping'!A:E,5,0),"MD")</f>
        <v xml:space="preserve">Franca Adeh </v>
      </c>
    </row>
    <row r="1289" spans="1:18" x14ac:dyDescent="0.25">
      <c r="A1289">
        <v>101645213</v>
      </c>
      <c r="B1289" s="1" t="s">
        <v>424</v>
      </c>
      <c r="C1289" s="1" t="s">
        <v>425</v>
      </c>
      <c r="D1289" s="1" t="s">
        <v>97</v>
      </c>
      <c r="E1289" s="1" t="s">
        <v>34</v>
      </c>
      <c r="F1289" s="1" t="s">
        <v>9846</v>
      </c>
      <c r="G1289">
        <v>0</v>
      </c>
      <c r="H1289">
        <v>0</v>
      </c>
      <c r="I1289">
        <v>68467.78</v>
      </c>
      <c r="J1289" s="1" t="s">
        <v>98</v>
      </c>
      <c r="K1289">
        <v>1001600978</v>
      </c>
      <c r="L1289" s="1" t="s">
        <v>419</v>
      </c>
      <c r="N1289" s="2"/>
      <c r="O1289">
        <f t="shared" si="20"/>
        <v>0</v>
      </c>
      <c r="P1289">
        <f>IF(Customer_listing_Active_And_Suspended[[#This Row],[Current Bill]] &lt;= Customer_listing_Active_And_Suspended[[#This Row],[CURRENT PAYMENT]], 0,Customer_listing_Active_And_Suspended[[#This Row],[Current Bill]]-Customer_listing_Active_And_Suspended[[#This Row],[CURRENT PAYMENT]])</f>
        <v>0</v>
      </c>
      <c r="Q1289" s="1" t="str" cm="1">
        <f t="array" ref="Q1289">_xlfn.SWITCH(TRUE,
H1289 = 0, "Suspended",
M1289 = 0, "Non Payment",
M1289 &gt; H1289, "Full Payment",
M1289 &lt; H1289, "Part Payment"
)</f>
        <v>Suspended</v>
      </c>
      <c r="R1289" s="1" t="str">
        <f>_xlfn.IFNA(VLOOKUP(K1289,'ESR-DT Mapping'!A:E,5,0),"MD")</f>
        <v xml:space="preserve">Franca Adeh </v>
      </c>
    </row>
    <row r="1290" spans="1:18" x14ac:dyDescent="0.25">
      <c r="A1290">
        <v>101592971</v>
      </c>
      <c r="B1290" s="1" t="s">
        <v>5490</v>
      </c>
      <c r="C1290" s="1" t="s">
        <v>5491</v>
      </c>
      <c r="D1290" s="1" t="s">
        <v>97</v>
      </c>
      <c r="E1290" s="1" t="s">
        <v>14</v>
      </c>
      <c r="F1290" s="1" t="s">
        <v>9846</v>
      </c>
      <c r="G1290">
        <v>547</v>
      </c>
      <c r="H1290">
        <v>18369.900000000001</v>
      </c>
      <c r="I1290">
        <v>18446.29</v>
      </c>
      <c r="J1290" s="1" t="s">
        <v>98</v>
      </c>
      <c r="K1290">
        <v>1001600978</v>
      </c>
      <c r="L1290" s="1" t="s">
        <v>419</v>
      </c>
      <c r="N1290" s="2">
        <v>45806</v>
      </c>
      <c r="O1290">
        <f t="shared" si="20"/>
        <v>0</v>
      </c>
      <c r="P1290">
        <f>IF(Customer_listing_Active_And_Suspended[[#This Row],[Current Bill]] &lt;= Customer_listing_Active_And_Suspended[[#This Row],[CURRENT PAYMENT]], 0,Customer_listing_Active_And_Suspended[[#This Row],[Current Bill]]-Customer_listing_Active_And_Suspended[[#This Row],[CURRENT PAYMENT]])</f>
        <v>18369.900000000001</v>
      </c>
      <c r="Q1290" s="1" t="str" cm="1">
        <f t="array" ref="Q1290">_xlfn.SWITCH(TRUE,
H1290 = 0, "Suspended",
M1290 = 0, "Non Payment",
M1290 &gt; H1290, "Full Payment",
M1290 &lt; H1290, "Part Payment"
)</f>
        <v>Non Payment</v>
      </c>
      <c r="R1290" s="1" t="str">
        <f>_xlfn.IFNA(VLOOKUP(K1290,'ESR-DT Mapping'!A:E,5,0),"MD")</f>
        <v xml:space="preserve">Franca Adeh </v>
      </c>
    </row>
    <row r="1291" spans="1:18" x14ac:dyDescent="0.25">
      <c r="A1291">
        <v>100536507</v>
      </c>
      <c r="B1291" s="1" t="s">
        <v>5490</v>
      </c>
      <c r="C1291" s="1" t="s">
        <v>8869</v>
      </c>
      <c r="D1291" s="1" t="s">
        <v>97</v>
      </c>
      <c r="E1291" s="1" t="s">
        <v>14</v>
      </c>
      <c r="F1291" s="1" t="s">
        <v>9846</v>
      </c>
      <c r="G1291">
        <v>547</v>
      </c>
      <c r="H1291">
        <v>18369.900000000001</v>
      </c>
      <c r="I1291">
        <v>68648.070000000007</v>
      </c>
      <c r="J1291" s="1" t="s">
        <v>98</v>
      </c>
      <c r="K1291">
        <v>1001600978</v>
      </c>
      <c r="L1291" s="1" t="s">
        <v>419</v>
      </c>
      <c r="N1291" s="2">
        <v>45808</v>
      </c>
      <c r="O1291">
        <f t="shared" si="20"/>
        <v>0</v>
      </c>
      <c r="P1291">
        <f>IF(Customer_listing_Active_And_Suspended[[#This Row],[Current Bill]] &lt;= Customer_listing_Active_And_Suspended[[#This Row],[CURRENT PAYMENT]], 0,Customer_listing_Active_And_Suspended[[#This Row],[Current Bill]]-Customer_listing_Active_And_Suspended[[#This Row],[CURRENT PAYMENT]])</f>
        <v>18369.900000000001</v>
      </c>
      <c r="Q1291" s="1" t="str" cm="1">
        <f t="array" ref="Q1291">_xlfn.SWITCH(TRUE,
H1291 = 0, "Suspended",
M1291 = 0, "Non Payment",
M1291 &gt; H1291, "Full Payment",
M1291 &lt; H1291, "Part Payment"
)</f>
        <v>Non Payment</v>
      </c>
      <c r="R1291" s="1" t="str">
        <f>_xlfn.IFNA(VLOOKUP(K1291,'ESR-DT Mapping'!A:E,5,0),"MD")</f>
        <v xml:space="preserve">Franca Adeh </v>
      </c>
    </row>
    <row r="1292" spans="1:18" x14ac:dyDescent="0.25">
      <c r="A1292">
        <v>100536687</v>
      </c>
      <c r="B1292" s="1" t="s">
        <v>5443</v>
      </c>
      <c r="C1292" s="1" t="s">
        <v>5444</v>
      </c>
      <c r="D1292" s="1" t="s">
        <v>97</v>
      </c>
      <c r="E1292" s="1" t="s">
        <v>14</v>
      </c>
      <c r="F1292" s="1" t="s">
        <v>9846</v>
      </c>
      <c r="G1292">
        <v>547</v>
      </c>
      <c r="H1292">
        <v>18369.900000000001</v>
      </c>
      <c r="I1292">
        <v>87224.65</v>
      </c>
      <c r="J1292" s="1" t="s">
        <v>98</v>
      </c>
      <c r="K1292">
        <v>1001600978</v>
      </c>
      <c r="L1292" s="1" t="s">
        <v>419</v>
      </c>
      <c r="N1292" s="2">
        <v>45800</v>
      </c>
      <c r="O1292">
        <f t="shared" si="20"/>
        <v>0</v>
      </c>
      <c r="P1292">
        <f>IF(Customer_listing_Active_And_Suspended[[#This Row],[Current Bill]] &lt;= Customer_listing_Active_And_Suspended[[#This Row],[CURRENT PAYMENT]], 0,Customer_listing_Active_And_Suspended[[#This Row],[Current Bill]]-Customer_listing_Active_And_Suspended[[#This Row],[CURRENT PAYMENT]])</f>
        <v>18369.900000000001</v>
      </c>
      <c r="Q1292" s="1" t="str" cm="1">
        <f t="array" ref="Q1292">_xlfn.SWITCH(TRUE,
H1292 = 0, "Suspended",
M1292 = 0, "Non Payment",
M1292 &gt; H1292, "Full Payment",
M1292 &lt; H1292, "Part Payment"
)</f>
        <v>Non Payment</v>
      </c>
      <c r="R1292" s="1" t="str">
        <f>_xlfn.IFNA(VLOOKUP(K1292,'ESR-DT Mapping'!A:E,5,0),"MD")</f>
        <v xml:space="preserve">Franca Adeh </v>
      </c>
    </row>
    <row r="1293" spans="1:18" x14ac:dyDescent="0.25">
      <c r="A1293">
        <v>102268190</v>
      </c>
      <c r="B1293" s="1" t="s">
        <v>5445</v>
      </c>
      <c r="C1293" s="1" t="s">
        <v>5446</v>
      </c>
      <c r="D1293" s="1" t="s">
        <v>97</v>
      </c>
      <c r="E1293" s="1" t="s">
        <v>14</v>
      </c>
      <c r="F1293" s="1" t="s">
        <v>9846</v>
      </c>
      <c r="G1293">
        <v>547</v>
      </c>
      <c r="H1293">
        <v>18369.900000000001</v>
      </c>
      <c r="I1293">
        <v>18156.72</v>
      </c>
      <c r="J1293" s="1" t="s">
        <v>98</v>
      </c>
      <c r="K1293">
        <v>1001600978</v>
      </c>
      <c r="L1293" s="1" t="s">
        <v>419</v>
      </c>
      <c r="M1293">
        <v>18500</v>
      </c>
      <c r="N1293" s="2">
        <v>45832</v>
      </c>
      <c r="O1293">
        <f t="shared" si="20"/>
        <v>130.09999999999854</v>
      </c>
      <c r="P1293">
        <f>IF(Customer_listing_Active_And_Suspended[[#This Row],[Current Bill]] &lt;= Customer_listing_Active_And_Suspended[[#This Row],[CURRENT PAYMENT]], 0,Customer_listing_Active_And_Suspended[[#This Row],[Current Bill]]-Customer_listing_Active_And_Suspended[[#This Row],[CURRENT PAYMENT]])</f>
        <v>0</v>
      </c>
      <c r="Q1293" s="1" t="str" cm="1">
        <f t="array" ref="Q1293">_xlfn.SWITCH(TRUE,
H1293 = 0, "Suspended",
M1293 = 0, "Non Payment",
M1293 &gt; H1293, "Full Payment",
M1293 &lt; H1293, "Part Payment"
)</f>
        <v>Full Payment</v>
      </c>
      <c r="R1293" s="1" t="str">
        <f>_xlfn.IFNA(VLOOKUP(K1293,'ESR-DT Mapping'!A:E,5,0),"MD")</f>
        <v xml:space="preserve">Franca Adeh </v>
      </c>
    </row>
    <row r="1294" spans="1:18" x14ac:dyDescent="0.25">
      <c r="A1294">
        <v>100539586</v>
      </c>
      <c r="B1294" s="1" t="s">
        <v>8870</v>
      </c>
      <c r="C1294" s="1" t="s">
        <v>8871</v>
      </c>
      <c r="D1294" s="1" t="s">
        <v>97</v>
      </c>
      <c r="E1294" s="1" t="s">
        <v>14</v>
      </c>
      <c r="F1294" s="1" t="s">
        <v>9846</v>
      </c>
      <c r="G1294">
        <v>547</v>
      </c>
      <c r="H1294">
        <v>18369.900000000001</v>
      </c>
      <c r="I1294">
        <v>133042.1</v>
      </c>
      <c r="J1294" s="1" t="s">
        <v>98</v>
      </c>
      <c r="K1294">
        <v>1001600978</v>
      </c>
      <c r="L1294" s="1" t="s">
        <v>419</v>
      </c>
      <c r="M1294">
        <v>22000</v>
      </c>
      <c r="N1294" s="2">
        <v>45829</v>
      </c>
      <c r="O1294">
        <f t="shared" si="20"/>
        <v>3630.0999999999985</v>
      </c>
      <c r="P1294">
        <f>IF(Customer_listing_Active_And_Suspended[[#This Row],[Current Bill]] &lt;= Customer_listing_Active_And_Suspended[[#This Row],[CURRENT PAYMENT]], 0,Customer_listing_Active_And_Suspended[[#This Row],[Current Bill]]-Customer_listing_Active_And_Suspended[[#This Row],[CURRENT PAYMENT]])</f>
        <v>0</v>
      </c>
      <c r="Q1294" s="1" t="str" cm="1">
        <f t="array" ref="Q1294">_xlfn.SWITCH(TRUE,
H1294 = 0, "Suspended",
M1294 = 0, "Non Payment",
M1294 &gt; H1294, "Full Payment",
M1294 &lt; H1294, "Part Payment"
)</f>
        <v>Full Payment</v>
      </c>
      <c r="R1294" s="1" t="str">
        <f>_xlfn.IFNA(VLOOKUP(K1294,'ESR-DT Mapping'!A:E,5,0),"MD")</f>
        <v xml:space="preserve">Franca Adeh </v>
      </c>
    </row>
    <row r="1295" spans="1:18" x14ac:dyDescent="0.25">
      <c r="A1295">
        <v>102264531</v>
      </c>
      <c r="B1295" s="1" t="s">
        <v>5475</v>
      </c>
      <c r="C1295" s="1" t="s">
        <v>5476</v>
      </c>
      <c r="D1295" s="1" t="s">
        <v>97</v>
      </c>
      <c r="E1295" s="1" t="s">
        <v>14</v>
      </c>
      <c r="F1295" s="1" t="s">
        <v>9846</v>
      </c>
      <c r="G1295">
        <v>547</v>
      </c>
      <c r="H1295">
        <v>18369.900000000001</v>
      </c>
      <c r="I1295">
        <v>53245.88</v>
      </c>
      <c r="J1295" s="1" t="s">
        <v>98</v>
      </c>
      <c r="K1295">
        <v>1001600978</v>
      </c>
      <c r="L1295" s="1" t="s">
        <v>419</v>
      </c>
      <c r="N1295" s="2">
        <v>45782</v>
      </c>
      <c r="O1295">
        <f t="shared" si="20"/>
        <v>0</v>
      </c>
      <c r="P1295">
        <f>IF(Customer_listing_Active_And_Suspended[[#This Row],[Current Bill]] &lt;= Customer_listing_Active_And_Suspended[[#This Row],[CURRENT PAYMENT]], 0,Customer_listing_Active_And_Suspended[[#This Row],[Current Bill]]-Customer_listing_Active_And_Suspended[[#This Row],[CURRENT PAYMENT]])</f>
        <v>18369.900000000001</v>
      </c>
      <c r="Q1295" s="1" t="str" cm="1">
        <f t="array" ref="Q1295">_xlfn.SWITCH(TRUE,
H1295 = 0, "Suspended",
M1295 = 0, "Non Payment",
M1295 &gt; H1295, "Full Payment",
M1295 &lt; H1295, "Part Payment"
)</f>
        <v>Non Payment</v>
      </c>
      <c r="R1295" s="1" t="str">
        <f>_xlfn.IFNA(VLOOKUP(K1295,'ESR-DT Mapping'!A:E,5,0),"MD")</f>
        <v xml:space="preserve">Franca Adeh </v>
      </c>
    </row>
    <row r="1296" spans="1:18" x14ac:dyDescent="0.25">
      <c r="A1296">
        <v>100537581</v>
      </c>
      <c r="B1296" s="1" t="s">
        <v>5498</v>
      </c>
      <c r="C1296" s="1" t="s">
        <v>5499</v>
      </c>
      <c r="D1296" s="1" t="s">
        <v>97</v>
      </c>
      <c r="E1296" s="1" t="s">
        <v>14</v>
      </c>
      <c r="F1296" s="1" t="s">
        <v>9846</v>
      </c>
      <c r="G1296">
        <v>547</v>
      </c>
      <c r="H1296">
        <v>18369.900000000001</v>
      </c>
      <c r="I1296">
        <v>502131.15</v>
      </c>
      <c r="J1296" s="1" t="s">
        <v>98</v>
      </c>
      <c r="K1296">
        <v>1001600978</v>
      </c>
      <c r="L1296" s="1" t="s">
        <v>419</v>
      </c>
      <c r="N1296" s="2">
        <v>45808</v>
      </c>
      <c r="O1296">
        <f t="shared" si="20"/>
        <v>0</v>
      </c>
      <c r="P1296">
        <f>IF(Customer_listing_Active_And_Suspended[[#This Row],[Current Bill]] &lt;= Customer_listing_Active_And_Suspended[[#This Row],[CURRENT PAYMENT]], 0,Customer_listing_Active_And_Suspended[[#This Row],[Current Bill]]-Customer_listing_Active_And_Suspended[[#This Row],[CURRENT PAYMENT]])</f>
        <v>18369.900000000001</v>
      </c>
      <c r="Q1296" s="1" t="str" cm="1">
        <f t="array" ref="Q1296">_xlfn.SWITCH(TRUE,
H1296 = 0, "Suspended",
M1296 = 0, "Non Payment",
M1296 &gt; H1296, "Full Payment",
M1296 &lt; H1296, "Part Payment"
)</f>
        <v>Non Payment</v>
      </c>
      <c r="R1296" s="1" t="str">
        <f>_xlfn.IFNA(VLOOKUP(K1296,'ESR-DT Mapping'!A:E,5,0),"MD")</f>
        <v xml:space="preserve">Franca Adeh </v>
      </c>
    </row>
    <row r="1297" spans="1:18" x14ac:dyDescent="0.25">
      <c r="A1297">
        <v>101645212</v>
      </c>
      <c r="B1297" s="1" t="s">
        <v>414</v>
      </c>
      <c r="C1297" s="1" t="s">
        <v>428</v>
      </c>
      <c r="D1297" s="1" t="s">
        <v>97</v>
      </c>
      <c r="E1297" s="1" t="s">
        <v>34</v>
      </c>
      <c r="F1297" s="1" t="s">
        <v>9846</v>
      </c>
      <c r="G1297">
        <v>0</v>
      </c>
      <c r="H1297">
        <v>0</v>
      </c>
      <c r="I1297">
        <v>-17262.32</v>
      </c>
      <c r="J1297" s="1" t="s">
        <v>98</v>
      </c>
      <c r="K1297">
        <v>1001600978</v>
      </c>
      <c r="L1297" s="1" t="s">
        <v>419</v>
      </c>
      <c r="N1297" s="2"/>
      <c r="O1297">
        <f t="shared" si="20"/>
        <v>0</v>
      </c>
      <c r="P1297">
        <f>IF(Customer_listing_Active_And_Suspended[[#This Row],[Current Bill]] &lt;= Customer_listing_Active_And_Suspended[[#This Row],[CURRENT PAYMENT]], 0,Customer_listing_Active_And_Suspended[[#This Row],[Current Bill]]-Customer_listing_Active_And_Suspended[[#This Row],[CURRENT PAYMENT]])</f>
        <v>0</v>
      </c>
      <c r="Q1297" s="1" t="str" cm="1">
        <f t="array" ref="Q1297">_xlfn.SWITCH(TRUE,
H1297 = 0, "Suspended",
M1297 = 0, "Non Payment",
M1297 &gt; H1297, "Full Payment",
M1297 &lt; H1297, "Part Payment"
)</f>
        <v>Suspended</v>
      </c>
      <c r="R1297" s="1" t="str">
        <f>_xlfn.IFNA(VLOOKUP(K1297,'ESR-DT Mapping'!A:E,5,0),"MD")</f>
        <v xml:space="preserve">Franca Adeh </v>
      </c>
    </row>
    <row r="1298" spans="1:18" x14ac:dyDescent="0.25">
      <c r="A1298">
        <v>100537686</v>
      </c>
      <c r="B1298" s="1" t="s">
        <v>5467</v>
      </c>
      <c r="C1298" s="1" t="s">
        <v>5468</v>
      </c>
      <c r="D1298" s="1" t="s">
        <v>97</v>
      </c>
      <c r="E1298" s="1" t="s">
        <v>14</v>
      </c>
      <c r="F1298" s="1" t="s">
        <v>9846</v>
      </c>
      <c r="G1298">
        <v>547</v>
      </c>
      <c r="H1298">
        <v>18369.900000000001</v>
      </c>
      <c r="I1298">
        <v>78377.31</v>
      </c>
      <c r="J1298" s="1" t="s">
        <v>98</v>
      </c>
      <c r="K1298">
        <v>1001600978</v>
      </c>
      <c r="L1298" s="1" t="s">
        <v>419</v>
      </c>
      <c r="N1298" s="2">
        <v>45800</v>
      </c>
      <c r="O1298">
        <f t="shared" si="20"/>
        <v>0</v>
      </c>
      <c r="P1298">
        <f>IF(Customer_listing_Active_And_Suspended[[#This Row],[Current Bill]] &lt;= Customer_listing_Active_And_Suspended[[#This Row],[CURRENT PAYMENT]], 0,Customer_listing_Active_And_Suspended[[#This Row],[Current Bill]]-Customer_listing_Active_And_Suspended[[#This Row],[CURRENT PAYMENT]])</f>
        <v>18369.900000000001</v>
      </c>
      <c r="Q1298" s="1" t="str" cm="1">
        <f t="array" ref="Q1298">_xlfn.SWITCH(TRUE,
H1298 = 0, "Suspended",
M1298 = 0, "Non Payment",
M1298 &gt; H1298, "Full Payment",
M1298 &lt; H1298, "Part Payment"
)</f>
        <v>Non Payment</v>
      </c>
      <c r="R1298" s="1" t="str">
        <f>_xlfn.IFNA(VLOOKUP(K1298,'ESR-DT Mapping'!A:E,5,0),"MD")</f>
        <v xml:space="preserve">Franca Adeh </v>
      </c>
    </row>
    <row r="1299" spans="1:18" x14ac:dyDescent="0.25">
      <c r="A1299">
        <v>100523664</v>
      </c>
      <c r="B1299" s="1" t="s">
        <v>5518</v>
      </c>
      <c r="C1299" s="1" t="s">
        <v>5519</v>
      </c>
      <c r="D1299" s="1" t="s">
        <v>97</v>
      </c>
      <c r="E1299" s="1" t="s">
        <v>14</v>
      </c>
      <c r="F1299" s="1" t="s">
        <v>9846</v>
      </c>
      <c r="G1299">
        <v>547</v>
      </c>
      <c r="H1299">
        <v>18369.900000000001</v>
      </c>
      <c r="I1299">
        <v>-21995.360000000001</v>
      </c>
      <c r="J1299" s="1" t="s">
        <v>98</v>
      </c>
      <c r="K1299">
        <v>1001600978</v>
      </c>
      <c r="L1299" s="1" t="s">
        <v>419</v>
      </c>
      <c r="M1299">
        <v>10000</v>
      </c>
      <c r="N1299" s="2">
        <v>45829</v>
      </c>
      <c r="O1299">
        <f t="shared" si="20"/>
        <v>0</v>
      </c>
      <c r="P1299">
        <f>IF(Customer_listing_Active_And_Suspended[[#This Row],[Current Bill]] &lt;= Customer_listing_Active_And_Suspended[[#This Row],[CURRENT PAYMENT]], 0,Customer_listing_Active_And_Suspended[[#This Row],[Current Bill]]-Customer_listing_Active_And_Suspended[[#This Row],[CURRENT PAYMENT]])</f>
        <v>8369.9000000000015</v>
      </c>
      <c r="Q1299" s="1" t="str" cm="1">
        <f t="array" ref="Q1299">_xlfn.SWITCH(TRUE,
H1299 = 0, "Suspended",
M1299 = 0, "Non Payment",
M1299 &gt; H1299, "Full Payment",
M1299 &lt; H1299, "Part Payment"
)</f>
        <v>Part Payment</v>
      </c>
      <c r="R1299" s="1" t="str">
        <f>_xlfn.IFNA(VLOOKUP(K1299,'ESR-DT Mapping'!A:E,5,0),"MD")</f>
        <v xml:space="preserve">Franca Adeh </v>
      </c>
    </row>
    <row r="1300" spans="1:18" x14ac:dyDescent="0.25">
      <c r="A1300">
        <v>101644886</v>
      </c>
      <c r="B1300" s="1" t="s">
        <v>5744</v>
      </c>
      <c r="C1300" s="1" t="s">
        <v>5745</v>
      </c>
      <c r="D1300" s="1" t="s">
        <v>97</v>
      </c>
      <c r="E1300" s="1" t="s">
        <v>34</v>
      </c>
      <c r="F1300" s="1" t="s">
        <v>9846</v>
      </c>
      <c r="G1300">
        <v>0</v>
      </c>
      <c r="H1300">
        <v>0</v>
      </c>
      <c r="I1300">
        <v>-1762.32</v>
      </c>
      <c r="J1300" s="1" t="s">
        <v>98</v>
      </c>
      <c r="K1300">
        <v>1001600978</v>
      </c>
      <c r="L1300" s="1" t="s">
        <v>419</v>
      </c>
      <c r="N1300" s="2"/>
      <c r="O1300">
        <f t="shared" si="20"/>
        <v>0</v>
      </c>
      <c r="P1300">
        <f>IF(Customer_listing_Active_And_Suspended[[#This Row],[Current Bill]] &lt;= Customer_listing_Active_And_Suspended[[#This Row],[CURRENT PAYMENT]], 0,Customer_listing_Active_And_Suspended[[#This Row],[Current Bill]]-Customer_listing_Active_And_Suspended[[#This Row],[CURRENT PAYMENT]])</f>
        <v>0</v>
      </c>
      <c r="Q1300" s="1" t="str" cm="1">
        <f t="array" ref="Q1300">_xlfn.SWITCH(TRUE,
H1300 = 0, "Suspended",
M1300 = 0, "Non Payment",
M1300 &gt; H1300, "Full Payment",
M1300 &lt; H1300, "Part Payment"
)</f>
        <v>Suspended</v>
      </c>
      <c r="R1300" s="1" t="str">
        <f>_xlfn.IFNA(VLOOKUP(K1300,'ESR-DT Mapping'!A:E,5,0),"MD")</f>
        <v xml:space="preserve">Franca Adeh </v>
      </c>
    </row>
    <row r="1301" spans="1:18" x14ac:dyDescent="0.25">
      <c r="A1301">
        <v>102951266</v>
      </c>
      <c r="B1301" s="1" t="s">
        <v>5488</v>
      </c>
      <c r="C1301" s="1" t="s">
        <v>5489</v>
      </c>
      <c r="D1301" s="1" t="s">
        <v>97</v>
      </c>
      <c r="E1301" s="1" t="s">
        <v>14</v>
      </c>
      <c r="F1301" s="1" t="s">
        <v>9846</v>
      </c>
      <c r="G1301">
        <v>547</v>
      </c>
      <c r="H1301">
        <v>18369.900000000001</v>
      </c>
      <c r="I1301">
        <v>21672.639999999999</v>
      </c>
      <c r="J1301" s="1" t="s">
        <v>98</v>
      </c>
      <c r="K1301">
        <v>1001600978</v>
      </c>
      <c r="L1301" s="1" t="s">
        <v>419</v>
      </c>
      <c r="M1301">
        <v>15000</v>
      </c>
      <c r="N1301" s="2">
        <v>45829</v>
      </c>
      <c r="O1301">
        <f t="shared" si="20"/>
        <v>0</v>
      </c>
      <c r="P1301">
        <f>IF(Customer_listing_Active_And_Suspended[[#This Row],[Current Bill]] &lt;= Customer_listing_Active_And_Suspended[[#This Row],[CURRENT PAYMENT]], 0,Customer_listing_Active_And_Suspended[[#This Row],[Current Bill]]-Customer_listing_Active_And_Suspended[[#This Row],[CURRENT PAYMENT]])</f>
        <v>3369.9000000000015</v>
      </c>
      <c r="Q1301" s="1" t="str" cm="1">
        <f t="array" ref="Q1301">_xlfn.SWITCH(TRUE,
H1301 = 0, "Suspended",
M1301 = 0, "Non Payment",
M1301 &gt; H1301, "Full Payment",
M1301 &lt; H1301, "Part Payment"
)</f>
        <v>Part Payment</v>
      </c>
      <c r="R1301" s="1" t="str">
        <f>_xlfn.IFNA(VLOOKUP(K1301,'ESR-DT Mapping'!A:E,5,0),"MD")</f>
        <v xml:space="preserve">Franca Adeh </v>
      </c>
    </row>
    <row r="1302" spans="1:18" x14ac:dyDescent="0.25">
      <c r="A1302">
        <v>100536640</v>
      </c>
      <c r="B1302" s="1" t="s">
        <v>5486</v>
      </c>
      <c r="C1302" s="1" t="s">
        <v>5487</v>
      </c>
      <c r="D1302" s="1" t="s">
        <v>97</v>
      </c>
      <c r="E1302" s="1" t="s">
        <v>14</v>
      </c>
      <c r="F1302" s="1" t="s">
        <v>9846</v>
      </c>
      <c r="G1302">
        <v>547</v>
      </c>
      <c r="H1302">
        <v>18369.900000000001</v>
      </c>
      <c r="I1302">
        <v>414504.44</v>
      </c>
      <c r="J1302" s="1" t="s">
        <v>98</v>
      </c>
      <c r="K1302">
        <v>1001600978</v>
      </c>
      <c r="L1302" s="1" t="s">
        <v>419</v>
      </c>
      <c r="N1302" s="2">
        <v>45808</v>
      </c>
      <c r="O1302">
        <f t="shared" si="20"/>
        <v>0</v>
      </c>
      <c r="P1302">
        <f>IF(Customer_listing_Active_And_Suspended[[#This Row],[Current Bill]] &lt;= Customer_listing_Active_And_Suspended[[#This Row],[CURRENT PAYMENT]], 0,Customer_listing_Active_And_Suspended[[#This Row],[Current Bill]]-Customer_listing_Active_And_Suspended[[#This Row],[CURRENT PAYMENT]])</f>
        <v>18369.900000000001</v>
      </c>
      <c r="Q1302" s="1" t="str" cm="1">
        <f t="array" ref="Q1302">_xlfn.SWITCH(TRUE,
H1302 = 0, "Suspended",
M1302 = 0, "Non Payment",
M1302 &gt; H1302, "Full Payment",
M1302 &lt; H1302, "Part Payment"
)</f>
        <v>Non Payment</v>
      </c>
      <c r="R1302" s="1" t="str">
        <f>_xlfn.IFNA(VLOOKUP(K1302,'ESR-DT Mapping'!A:E,5,0),"MD")</f>
        <v xml:space="preserve">Franca Adeh </v>
      </c>
    </row>
    <row r="1303" spans="1:18" x14ac:dyDescent="0.25">
      <c r="A1303">
        <v>101645211</v>
      </c>
      <c r="B1303" s="1" t="s">
        <v>417</v>
      </c>
      <c r="C1303" s="1" t="s">
        <v>418</v>
      </c>
      <c r="D1303" s="1" t="s">
        <v>97</v>
      </c>
      <c r="E1303" s="1" t="s">
        <v>14</v>
      </c>
      <c r="F1303" s="1" t="s">
        <v>9846</v>
      </c>
      <c r="G1303">
        <v>547</v>
      </c>
      <c r="H1303">
        <v>18369.900000000001</v>
      </c>
      <c r="I1303">
        <v>82265.62</v>
      </c>
      <c r="J1303" s="1" t="s">
        <v>98</v>
      </c>
      <c r="K1303">
        <v>1001600978</v>
      </c>
      <c r="L1303" s="1" t="s">
        <v>419</v>
      </c>
      <c r="M1303">
        <v>14500</v>
      </c>
      <c r="N1303" s="2">
        <v>45818</v>
      </c>
      <c r="O1303">
        <f t="shared" si="20"/>
        <v>0</v>
      </c>
      <c r="P1303">
        <f>IF(Customer_listing_Active_And_Suspended[[#This Row],[Current Bill]] &lt;= Customer_listing_Active_And_Suspended[[#This Row],[CURRENT PAYMENT]], 0,Customer_listing_Active_And_Suspended[[#This Row],[Current Bill]]-Customer_listing_Active_And_Suspended[[#This Row],[CURRENT PAYMENT]])</f>
        <v>3869.9000000000015</v>
      </c>
      <c r="Q1303" s="1" t="str" cm="1">
        <f t="array" ref="Q1303">_xlfn.SWITCH(TRUE,
H1303 = 0, "Suspended",
M1303 = 0, "Non Payment",
M1303 &gt; H1303, "Full Payment",
M1303 &lt; H1303, "Part Payment"
)</f>
        <v>Part Payment</v>
      </c>
      <c r="R1303" s="1" t="str">
        <f>_xlfn.IFNA(VLOOKUP(K1303,'ESR-DT Mapping'!A:E,5,0),"MD")</f>
        <v xml:space="preserve">Franca Adeh </v>
      </c>
    </row>
    <row r="1304" spans="1:18" x14ac:dyDescent="0.25">
      <c r="A1304">
        <v>101644880</v>
      </c>
      <c r="B1304" s="1" t="s">
        <v>5863</v>
      </c>
      <c r="C1304" s="1" t="s">
        <v>5864</v>
      </c>
      <c r="D1304" s="1" t="s">
        <v>97</v>
      </c>
      <c r="E1304" s="1" t="s">
        <v>34</v>
      </c>
      <c r="F1304" s="1" t="s">
        <v>9846</v>
      </c>
      <c r="G1304">
        <v>0</v>
      </c>
      <c r="H1304">
        <v>0</v>
      </c>
      <c r="I1304">
        <v>84737.68</v>
      </c>
      <c r="J1304" s="1" t="s">
        <v>98</v>
      </c>
      <c r="K1304">
        <v>1001600978</v>
      </c>
      <c r="L1304" s="1" t="s">
        <v>419</v>
      </c>
      <c r="N1304" s="2"/>
      <c r="O1304">
        <f t="shared" si="20"/>
        <v>0</v>
      </c>
      <c r="P1304">
        <f>IF(Customer_listing_Active_And_Suspended[[#This Row],[Current Bill]] &lt;= Customer_listing_Active_And_Suspended[[#This Row],[CURRENT PAYMENT]], 0,Customer_listing_Active_And_Suspended[[#This Row],[Current Bill]]-Customer_listing_Active_And_Suspended[[#This Row],[CURRENT PAYMENT]])</f>
        <v>0</v>
      </c>
      <c r="Q1304" s="1" t="str" cm="1">
        <f t="array" ref="Q1304">_xlfn.SWITCH(TRUE,
H1304 = 0, "Suspended",
M1304 = 0, "Non Payment",
M1304 &gt; H1304, "Full Payment",
M1304 &lt; H1304, "Part Payment"
)</f>
        <v>Suspended</v>
      </c>
      <c r="R1304" s="1" t="str">
        <f>_xlfn.IFNA(VLOOKUP(K1304,'ESR-DT Mapping'!A:E,5,0),"MD")</f>
        <v xml:space="preserve">Franca Adeh </v>
      </c>
    </row>
    <row r="1305" spans="1:18" x14ac:dyDescent="0.25">
      <c r="A1305">
        <v>100536728</v>
      </c>
      <c r="B1305" s="1" t="s">
        <v>8229</v>
      </c>
      <c r="C1305" s="1" t="s">
        <v>8230</v>
      </c>
      <c r="D1305" s="1" t="s">
        <v>97</v>
      </c>
      <c r="E1305" s="1" t="s">
        <v>34</v>
      </c>
      <c r="F1305" s="1" t="s">
        <v>9846</v>
      </c>
      <c r="G1305">
        <v>0</v>
      </c>
      <c r="H1305">
        <v>0</v>
      </c>
      <c r="I1305">
        <v>-0.27</v>
      </c>
      <c r="J1305" s="1" t="s">
        <v>98</v>
      </c>
      <c r="K1305">
        <v>1001600978</v>
      </c>
      <c r="L1305" s="1" t="s">
        <v>419</v>
      </c>
      <c r="N1305" s="2"/>
      <c r="O1305">
        <f t="shared" si="20"/>
        <v>0</v>
      </c>
      <c r="P1305">
        <f>IF(Customer_listing_Active_And_Suspended[[#This Row],[Current Bill]] &lt;= Customer_listing_Active_And_Suspended[[#This Row],[CURRENT PAYMENT]], 0,Customer_listing_Active_And_Suspended[[#This Row],[Current Bill]]-Customer_listing_Active_And_Suspended[[#This Row],[CURRENT PAYMENT]])</f>
        <v>0</v>
      </c>
      <c r="Q1305" s="1" t="str" cm="1">
        <f t="array" ref="Q1305">_xlfn.SWITCH(TRUE,
H1305 = 0, "Suspended",
M1305 = 0, "Non Payment",
M1305 &gt; H1305, "Full Payment",
M1305 &lt; H1305, "Part Payment"
)</f>
        <v>Suspended</v>
      </c>
      <c r="R1305" s="1" t="str">
        <f>_xlfn.IFNA(VLOOKUP(K1305,'ESR-DT Mapping'!A:E,5,0),"MD")</f>
        <v xml:space="preserve">Franca Adeh </v>
      </c>
    </row>
    <row r="1306" spans="1:18" x14ac:dyDescent="0.25">
      <c r="A1306">
        <v>102941801</v>
      </c>
      <c r="B1306" s="1" t="s">
        <v>5524</v>
      </c>
      <c r="C1306" s="1" t="s">
        <v>5523</v>
      </c>
      <c r="D1306" s="1" t="s">
        <v>97</v>
      </c>
      <c r="E1306" s="1" t="s">
        <v>34</v>
      </c>
      <c r="F1306" s="1" t="s">
        <v>9846</v>
      </c>
      <c r="G1306">
        <v>0</v>
      </c>
      <c r="H1306">
        <v>0</v>
      </c>
      <c r="I1306">
        <v>0</v>
      </c>
      <c r="J1306" s="1" t="s">
        <v>98</v>
      </c>
      <c r="K1306">
        <v>1001600978</v>
      </c>
      <c r="L1306" s="1" t="s">
        <v>419</v>
      </c>
      <c r="N1306" s="2"/>
      <c r="O1306">
        <f t="shared" si="20"/>
        <v>0</v>
      </c>
      <c r="P1306">
        <f>IF(Customer_listing_Active_And_Suspended[[#This Row],[Current Bill]] &lt;= Customer_listing_Active_And_Suspended[[#This Row],[CURRENT PAYMENT]], 0,Customer_listing_Active_And_Suspended[[#This Row],[Current Bill]]-Customer_listing_Active_And_Suspended[[#This Row],[CURRENT PAYMENT]])</f>
        <v>0</v>
      </c>
      <c r="Q1306" s="1" t="str" cm="1">
        <f t="array" ref="Q1306">_xlfn.SWITCH(TRUE,
H1306 = 0, "Suspended",
M1306 = 0, "Non Payment",
M1306 &gt; H1306, "Full Payment",
M1306 &lt; H1306, "Part Payment"
)</f>
        <v>Suspended</v>
      </c>
      <c r="R1306" s="1" t="str">
        <f>_xlfn.IFNA(VLOOKUP(K1306,'ESR-DT Mapping'!A:E,5,0),"MD")</f>
        <v xml:space="preserve">Franca Adeh </v>
      </c>
    </row>
    <row r="1307" spans="1:18" x14ac:dyDescent="0.25">
      <c r="A1307">
        <v>100537229</v>
      </c>
      <c r="B1307" s="1" t="s">
        <v>5522</v>
      </c>
      <c r="C1307" s="1" t="s">
        <v>5523</v>
      </c>
      <c r="D1307" s="1" t="s">
        <v>97</v>
      </c>
      <c r="E1307" s="1" t="s">
        <v>14</v>
      </c>
      <c r="F1307" s="1" t="s">
        <v>9846</v>
      </c>
      <c r="G1307">
        <v>547</v>
      </c>
      <c r="H1307">
        <v>18369.900000000001</v>
      </c>
      <c r="I1307">
        <v>90340.53</v>
      </c>
      <c r="J1307" s="1" t="s">
        <v>98</v>
      </c>
      <c r="K1307">
        <v>1001600978</v>
      </c>
      <c r="L1307" s="1" t="s">
        <v>419</v>
      </c>
      <c r="N1307" s="2">
        <v>45808</v>
      </c>
      <c r="O1307">
        <f t="shared" si="20"/>
        <v>0</v>
      </c>
      <c r="P1307">
        <f>IF(Customer_listing_Active_And_Suspended[[#This Row],[Current Bill]] &lt;= Customer_listing_Active_And_Suspended[[#This Row],[CURRENT PAYMENT]], 0,Customer_listing_Active_And_Suspended[[#This Row],[Current Bill]]-Customer_listing_Active_And_Suspended[[#This Row],[CURRENT PAYMENT]])</f>
        <v>18369.900000000001</v>
      </c>
      <c r="Q1307" s="1" t="str" cm="1">
        <f t="array" ref="Q1307">_xlfn.SWITCH(TRUE,
H1307 = 0, "Suspended",
M1307 = 0, "Non Payment",
M1307 &gt; H1307, "Full Payment",
M1307 &lt; H1307, "Part Payment"
)</f>
        <v>Non Payment</v>
      </c>
      <c r="R1307" s="1" t="str">
        <f>_xlfn.IFNA(VLOOKUP(K1307,'ESR-DT Mapping'!A:E,5,0),"MD")</f>
        <v xml:space="preserve">Franca Adeh </v>
      </c>
    </row>
    <row r="1308" spans="1:18" x14ac:dyDescent="0.25">
      <c r="A1308">
        <v>100540652</v>
      </c>
      <c r="B1308" s="1" t="s">
        <v>9217</v>
      </c>
      <c r="C1308" s="1" t="s">
        <v>9218</v>
      </c>
      <c r="D1308" s="1" t="s">
        <v>97</v>
      </c>
      <c r="E1308" s="1" t="s">
        <v>14</v>
      </c>
      <c r="F1308" s="1" t="s">
        <v>9846</v>
      </c>
      <c r="G1308">
        <v>547</v>
      </c>
      <c r="H1308">
        <v>18369.900000000001</v>
      </c>
      <c r="I1308">
        <v>579096.19999999995</v>
      </c>
      <c r="J1308" s="1" t="s">
        <v>98</v>
      </c>
      <c r="K1308">
        <v>1001600978</v>
      </c>
      <c r="L1308" s="1" t="s">
        <v>419</v>
      </c>
      <c r="M1308">
        <v>10000</v>
      </c>
      <c r="N1308" s="2">
        <v>45829</v>
      </c>
      <c r="O1308">
        <f t="shared" si="20"/>
        <v>0</v>
      </c>
      <c r="P1308">
        <f>IF(Customer_listing_Active_And_Suspended[[#This Row],[Current Bill]] &lt;= Customer_listing_Active_And_Suspended[[#This Row],[CURRENT PAYMENT]], 0,Customer_listing_Active_And_Suspended[[#This Row],[Current Bill]]-Customer_listing_Active_And_Suspended[[#This Row],[CURRENT PAYMENT]])</f>
        <v>8369.9000000000015</v>
      </c>
      <c r="Q1308" s="1" t="str" cm="1">
        <f t="array" ref="Q1308">_xlfn.SWITCH(TRUE,
H1308 = 0, "Suspended",
M1308 = 0, "Non Payment",
M1308 &gt; H1308, "Full Payment",
M1308 &lt; H1308, "Part Payment"
)</f>
        <v>Part Payment</v>
      </c>
      <c r="R1308" s="1" t="str">
        <f>_xlfn.IFNA(VLOOKUP(K1308,'ESR-DT Mapping'!A:E,5,0),"MD")</f>
        <v xml:space="preserve">Franca Adeh </v>
      </c>
    </row>
    <row r="1309" spans="1:18" x14ac:dyDescent="0.25">
      <c r="A1309">
        <v>102786285</v>
      </c>
      <c r="B1309" s="1" t="s">
        <v>9213</v>
      </c>
      <c r="C1309" s="1" t="s">
        <v>9214</v>
      </c>
      <c r="D1309" s="1" t="s">
        <v>97</v>
      </c>
      <c r="E1309" s="1" t="s">
        <v>34</v>
      </c>
      <c r="F1309" s="1" t="s">
        <v>9846</v>
      </c>
      <c r="G1309">
        <v>0</v>
      </c>
      <c r="H1309">
        <v>0</v>
      </c>
      <c r="I1309">
        <v>17043.43</v>
      </c>
      <c r="J1309" s="1" t="s">
        <v>98</v>
      </c>
      <c r="K1309">
        <v>1001600978</v>
      </c>
      <c r="L1309" s="1" t="s">
        <v>419</v>
      </c>
      <c r="N1309" s="2"/>
      <c r="O1309">
        <f t="shared" si="20"/>
        <v>0</v>
      </c>
      <c r="P1309">
        <f>IF(Customer_listing_Active_And_Suspended[[#This Row],[Current Bill]] &lt;= Customer_listing_Active_And_Suspended[[#This Row],[CURRENT PAYMENT]], 0,Customer_listing_Active_And_Suspended[[#This Row],[Current Bill]]-Customer_listing_Active_And_Suspended[[#This Row],[CURRENT PAYMENT]])</f>
        <v>0</v>
      </c>
      <c r="Q1309" s="1" t="str" cm="1">
        <f t="array" ref="Q1309">_xlfn.SWITCH(TRUE,
H1309 = 0, "Suspended",
M1309 = 0, "Non Payment",
M1309 &gt; H1309, "Full Payment",
M1309 &lt; H1309, "Part Payment"
)</f>
        <v>Suspended</v>
      </c>
      <c r="R1309" s="1" t="str">
        <f>_xlfn.IFNA(VLOOKUP(K1309,'ESR-DT Mapping'!A:E,5,0),"MD")</f>
        <v xml:space="preserve">Franca Adeh </v>
      </c>
    </row>
    <row r="1310" spans="1:18" x14ac:dyDescent="0.25">
      <c r="A1310">
        <v>102756069</v>
      </c>
      <c r="B1310" s="1" t="s">
        <v>5458</v>
      </c>
      <c r="C1310" s="1" t="s">
        <v>5459</v>
      </c>
      <c r="D1310" s="1" t="s">
        <v>97</v>
      </c>
      <c r="E1310" s="1" t="s">
        <v>14</v>
      </c>
      <c r="F1310" s="1" t="s">
        <v>9846</v>
      </c>
      <c r="G1310">
        <v>547</v>
      </c>
      <c r="H1310">
        <v>18369.900000000001</v>
      </c>
      <c r="I1310">
        <v>74022.98</v>
      </c>
      <c r="J1310" s="1" t="s">
        <v>98</v>
      </c>
      <c r="K1310">
        <v>1001600978</v>
      </c>
      <c r="L1310" s="1" t="s">
        <v>419</v>
      </c>
      <c r="N1310" s="2"/>
      <c r="O1310">
        <f t="shared" si="20"/>
        <v>0</v>
      </c>
      <c r="P1310">
        <f>IF(Customer_listing_Active_And_Suspended[[#This Row],[Current Bill]] &lt;= Customer_listing_Active_And_Suspended[[#This Row],[CURRENT PAYMENT]], 0,Customer_listing_Active_And_Suspended[[#This Row],[Current Bill]]-Customer_listing_Active_And_Suspended[[#This Row],[CURRENT PAYMENT]])</f>
        <v>18369.900000000001</v>
      </c>
      <c r="Q1310" s="1" t="str" cm="1">
        <f t="array" ref="Q1310">_xlfn.SWITCH(TRUE,
H1310 = 0, "Suspended",
M1310 = 0, "Non Payment",
M1310 &gt; H1310, "Full Payment",
M1310 &lt; H1310, "Part Payment"
)</f>
        <v>Non Payment</v>
      </c>
      <c r="R1310" s="1" t="str">
        <f>_xlfn.IFNA(VLOOKUP(K1310,'ESR-DT Mapping'!A:E,5,0),"MD")</f>
        <v xml:space="preserve">Franca Adeh </v>
      </c>
    </row>
    <row r="1311" spans="1:18" x14ac:dyDescent="0.25">
      <c r="A1311">
        <v>102756070</v>
      </c>
      <c r="B1311" s="1" t="s">
        <v>5458</v>
      </c>
      <c r="C1311" s="1" t="s">
        <v>5459</v>
      </c>
      <c r="D1311" s="1" t="s">
        <v>97</v>
      </c>
      <c r="E1311" s="1" t="s">
        <v>34</v>
      </c>
      <c r="F1311" s="1" t="s">
        <v>9846</v>
      </c>
      <c r="G1311">
        <v>0</v>
      </c>
      <c r="H1311">
        <v>0</v>
      </c>
      <c r="I1311">
        <v>85603.08</v>
      </c>
      <c r="J1311" s="1" t="s">
        <v>98</v>
      </c>
      <c r="K1311">
        <v>1001600978</v>
      </c>
      <c r="L1311" s="1" t="s">
        <v>419</v>
      </c>
      <c r="N1311" s="2"/>
      <c r="O1311">
        <f t="shared" si="20"/>
        <v>0</v>
      </c>
      <c r="P1311">
        <f>IF(Customer_listing_Active_And_Suspended[[#This Row],[Current Bill]] &lt;= Customer_listing_Active_And_Suspended[[#This Row],[CURRENT PAYMENT]], 0,Customer_listing_Active_And_Suspended[[#This Row],[Current Bill]]-Customer_listing_Active_And_Suspended[[#This Row],[CURRENT PAYMENT]])</f>
        <v>0</v>
      </c>
      <c r="Q1311" s="1" t="str" cm="1">
        <f t="array" ref="Q1311">_xlfn.SWITCH(TRUE,
H1311 = 0, "Suspended",
M1311 = 0, "Non Payment",
M1311 &gt; H1311, "Full Payment",
M1311 &lt; H1311, "Part Payment"
)</f>
        <v>Suspended</v>
      </c>
      <c r="R1311" s="1" t="str">
        <f>_xlfn.IFNA(VLOOKUP(K1311,'ESR-DT Mapping'!A:E,5,0),"MD")</f>
        <v xml:space="preserve">Franca Adeh </v>
      </c>
    </row>
    <row r="1312" spans="1:18" x14ac:dyDescent="0.25">
      <c r="A1312">
        <v>100540622</v>
      </c>
      <c r="B1312" s="1" t="s">
        <v>5473</v>
      </c>
      <c r="C1312" s="1" t="s">
        <v>5474</v>
      </c>
      <c r="D1312" s="1" t="s">
        <v>97</v>
      </c>
      <c r="E1312" s="1" t="s">
        <v>14</v>
      </c>
      <c r="F1312" s="1" t="s">
        <v>9846</v>
      </c>
      <c r="G1312">
        <v>547</v>
      </c>
      <c r="H1312">
        <v>18369.900000000001</v>
      </c>
      <c r="I1312">
        <v>715369.1</v>
      </c>
      <c r="J1312" s="1" t="s">
        <v>98</v>
      </c>
      <c r="K1312">
        <v>1001600978</v>
      </c>
      <c r="L1312" s="1" t="s">
        <v>419</v>
      </c>
      <c r="N1312" s="2">
        <v>45784</v>
      </c>
      <c r="O1312">
        <f t="shared" si="20"/>
        <v>0</v>
      </c>
      <c r="P1312">
        <f>IF(Customer_listing_Active_And_Suspended[[#This Row],[Current Bill]] &lt;= Customer_listing_Active_And_Suspended[[#This Row],[CURRENT PAYMENT]], 0,Customer_listing_Active_And_Suspended[[#This Row],[Current Bill]]-Customer_listing_Active_And_Suspended[[#This Row],[CURRENT PAYMENT]])</f>
        <v>18369.900000000001</v>
      </c>
      <c r="Q1312" s="1" t="str" cm="1">
        <f t="array" ref="Q1312">_xlfn.SWITCH(TRUE,
H1312 = 0, "Suspended",
M1312 = 0, "Non Payment",
M1312 &gt; H1312, "Full Payment",
M1312 &lt; H1312, "Part Payment"
)</f>
        <v>Non Payment</v>
      </c>
      <c r="R1312" s="1" t="str">
        <f>_xlfn.IFNA(VLOOKUP(K1312,'ESR-DT Mapping'!A:E,5,0),"MD")</f>
        <v xml:space="preserve">Franca Adeh </v>
      </c>
    </row>
    <row r="1313" spans="1:18" x14ac:dyDescent="0.25">
      <c r="A1313">
        <v>102941800</v>
      </c>
      <c r="B1313" s="1" t="s">
        <v>5481</v>
      </c>
      <c r="C1313" s="1" t="s">
        <v>5474</v>
      </c>
      <c r="D1313" s="1" t="s">
        <v>97</v>
      </c>
      <c r="E1313" s="1" t="s">
        <v>34</v>
      </c>
      <c r="F1313" s="1" t="s">
        <v>9846</v>
      </c>
      <c r="G1313">
        <v>0</v>
      </c>
      <c r="H1313">
        <v>0</v>
      </c>
      <c r="I1313">
        <v>-22000</v>
      </c>
      <c r="J1313" s="1" t="s">
        <v>98</v>
      </c>
      <c r="K1313">
        <v>1001600978</v>
      </c>
      <c r="L1313" s="1" t="s">
        <v>419</v>
      </c>
      <c r="N1313" s="2"/>
      <c r="O1313">
        <f t="shared" si="20"/>
        <v>0</v>
      </c>
      <c r="P1313">
        <f>IF(Customer_listing_Active_And_Suspended[[#This Row],[Current Bill]] &lt;= Customer_listing_Active_And_Suspended[[#This Row],[CURRENT PAYMENT]], 0,Customer_listing_Active_And_Suspended[[#This Row],[Current Bill]]-Customer_listing_Active_And_Suspended[[#This Row],[CURRENT PAYMENT]])</f>
        <v>0</v>
      </c>
      <c r="Q1313" s="1" t="str" cm="1">
        <f t="array" ref="Q1313">_xlfn.SWITCH(TRUE,
H1313 = 0, "Suspended",
M1313 = 0, "Non Payment",
M1313 &gt; H1313, "Full Payment",
M1313 &lt; H1313, "Part Payment"
)</f>
        <v>Suspended</v>
      </c>
      <c r="R1313" s="1" t="str">
        <f>_xlfn.IFNA(VLOOKUP(K1313,'ESR-DT Mapping'!A:E,5,0),"MD")</f>
        <v xml:space="preserve">Franca Adeh </v>
      </c>
    </row>
    <row r="1314" spans="1:18" x14ac:dyDescent="0.25">
      <c r="A1314">
        <v>100539750</v>
      </c>
      <c r="B1314" s="1" t="s">
        <v>5452</v>
      </c>
      <c r="C1314" s="1" t="s">
        <v>5453</v>
      </c>
      <c r="D1314" s="1" t="s">
        <v>97</v>
      </c>
      <c r="E1314" s="1" t="s">
        <v>14</v>
      </c>
      <c r="F1314" s="1" t="s">
        <v>9846</v>
      </c>
      <c r="G1314">
        <v>547</v>
      </c>
      <c r="H1314">
        <v>18369.900000000001</v>
      </c>
      <c r="I1314">
        <v>514748.38</v>
      </c>
      <c r="J1314" s="1" t="s">
        <v>98</v>
      </c>
      <c r="K1314">
        <v>1001600978</v>
      </c>
      <c r="L1314" s="1" t="s">
        <v>419</v>
      </c>
      <c r="N1314" s="2">
        <v>45800</v>
      </c>
      <c r="O1314">
        <f t="shared" si="20"/>
        <v>0</v>
      </c>
      <c r="P1314">
        <f>IF(Customer_listing_Active_And_Suspended[[#This Row],[Current Bill]] &lt;= Customer_listing_Active_And_Suspended[[#This Row],[CURRENT PAYMENT]], 0,Customer_listing_Active_And_Suspended[[#This Row],[Current Bill]]-Customer_listing_Active_And_Suspended[[#This Row],[CURRENT PAYMENT]])</f>
        <v>18369.900000000001</v>
      </c>
      <c r="Q1314" s="1" t="str" cm="1">
        <f t="array" ref="Q1314">_xlfn.SWITCH(TRUE,
H1314 = 0, "Suspended",
M1314 = 0, "Non Payment",
M1314 &gt; H1314, "Full Payment",
M1314 &lt; H1314, "Part Payment"
)</f>
        <v>Non Payment</v>
      </c>
      <c r="R1314" s="1" t="str">
        <f>_xlfn.IFNA(VLOOKUP(K1314,'ESR-DT Mapping'!A:E,5,0),"MD")</f>
        <v xml:space="preserve">Franca Adeh </v>
      </c>
    </row>
    <row r="1315" spans="1:18" x14ac:dyDescent="0.25">
      <c r="A1315">
        <v>101644887</v>
      </c>
      <c r="B1315" s="1" t="s">
        <v>5746</v>
      </c>
      <c r="C1315" s="1" t="s">
        <v>5747</v>
      </c>
      <c r="D1315" s="1" t="s">
        <v>97</v>
      </c>
      <c r="E1315" s="1" t="s">
        <v>34</v>
      </c>
      <c r="F1315" s="1" t="s">
        <v>9846</v>
      </c>
      <c r="G1315">
        <v>0</v>
      </c>
      <c r="H1315">
        <v>0</v>
      </c>
      <c r="I1315">
        <v>84737.68</v>
      </c>
      <c r="J1315" s="1" t="s">
        <v>98</v>
      </c>
      <c r="K1315">
        <v>1001600978</v>
      </c>
      <c r="L1315" s="1" t="s">
        <v>419</v>
      </c>
      <c r="N1315" s="2"/>
      <c r="O1315">
        <f t="shared" si="20"/>
        <v>0</v>
      </c>
      <c r="P1315">
        <f>IF(Customer_listing_Active_And_Suspended[[#This Row],[Current Bill]] &lt;= Customer_listing_Active_And_Suspended[[#This Row],[CURRENT PAYMENT]], 0,Customer_listing_Active_And_Suspended[[#This Row],[Current Bill]]-Customer_listing_Active_And_Suspended[[#This Row],[CURRENT PAYMENT]])</f>
        <v>0</v>
      </c>
      <c r="Q1315" s="1" t="str" cm="1">
        <f t="array" ref="Q1315">_xlfn.SWITCH(TRUE,
H1315 = 0, "Suspended",
M1315 = 0, "Non Payment",
M1315 &gt; H1315, "Full Payment",
M1315 &lt; H1315, "Part Payment"
)</f>
        <v>Suspended</v>
      </c>
      <c r="R1315" s="1" t="str">
        <f>_xlfn.IFNA(VLOOKUP(K1315,'ESR-DT Mapping'!A:E,5,0),"MD")</f>
        <v xml:space="preserve">Franca Adeh </v>
      </c>
    </row>
    <row r="1316" spans="1:18" x14ac:dyDescent="0.25">
      <c r="A1316">
        <v>100540279</v>
      </c>
      <c r="B1316" s="1" t="s">
        <v>5454</v>
      </c>
      <c r="C1316" s="1" t="s">
        <v>5455</v>
      </c>
      <c r="D1316" s="1" t="s">
        <v>97</v>
      </c>
      <c r="E1316" s="1" t="s">
        <v>14</v>
      </c>
      <c r="F1316" s="1" t="s">
        <v>9846</v>
      </c>
      <c r="G1316">
        <v>547</v>
      </c>
      <c r="H1316">
        <v>18369.900000000001</v>
      </c>
      <c r="I1316">
        <v>499973.83</v>
      </c>
      <c r="J1316" s="1" t="s">
        <v>98</v>
      </c>
      <c r="K1316">
        <v>1001600978</v>
      </c>
      <c r="L1316" s="1" t="s">
        <v>419</v>
      </c>
      <c r="N1316" s="2">
        <v>45692</v>
      </c>
      <c r="O1316">
        <f t="shared" si="20"/>
        <v>0</v>
      </c>
      <c r="P1316">
        <f>IF(Customer_listing_Active_And_Suspended[[#This Row],[Current Bill]] &lt;= Customer_listing_Active_And_Suspended[[#This Row],[CURRENT PAYMENT]], 0,Customer_listing_Active_And_Suspended[[#This Row],[Current Bill]]-Customer_listing_Active_And_Suspended[[#This Row],[CURRENT PAYMENT]])</f>
        <v>18369.900000000001</v>
      </c>
      <c r="Q1316" s="1" t="str" cm="1">
        <f t="array" ref="Q1316">_xlfn.SWITCH(TRUE,
H1316 = 0, "Suspended",
M1316 = 0, "Non Payment",
M1316 &gt; H1316, "Full Payment",
M1316 &lt; H1316, "Part Payment"
)</f>
        <v>Non Payment</v>
      </c>
      <c r="R1316" s="1" t="str">
        <f>_xlfn.IFNA(VLOOKUP(K1316,'ESR-DT Mapping'!A:E,5,0),"MD")</f>
        <v xml:space="preserve">Franca Adeh </v>
      </c>
    </row>
    <row r="1317" spans="1:18" x14ac:dyDescent="0.25">
      <c r="A1317">
        <v>100538174</v>
      </c>
      <c r="B1317" s="1" t="s">
        <v>5496</v>
      </c>
      <c r="C1317" s="1" t="s">
        <v>5497</v>
      </c>
      <c r="D1317" s="1" t="s">
        <v>97</v>
      </c>
      <c r="E1317" s="1" t="s">
        <v>14</v>
      </c>
      <c r="F1317" s="1" t="s">
        <v>9846</v>
      </c>
      <c r="G1317">
        <v>547</v>
      </c>
      <c r="H1317">
        <v>18369.900000000001</v>
      </c>
      <c r="I1317">
        <v>47142.43</v>
      </c>
      <c r="J1317" s="1" t="s">
        <v>98</v>
      </c>
      <c r="K1317">
        <v>1001600978</v>
      </c>
      <c r="L1317" s="1" t="s">
        <v>419</v>
      </c>
      <c r="N1317" s="2">
        <v>45800</v>
      </c>
      <c r="O1317">
        <f t="shared" si="20"/>
        <v>0</v>
      </c>
      <c r="P1317">
        <f>IF(Customer_listing_Active_And_Suspended[[#This Row],[Current Bill]] &lt;= Customer_listing_Active_And_Suspended[[#This Row],[CURRENT PAYMENT]], 0,Customer_listing_Active_And_Suspended[[#This Row],[Current Bill]]-Customer_listing_Active_And_Suspended[[#This Row],[CURRENT PAYMENT]])</f>
        <v>18369.900000000001</v>
      </c>
      <c r="Q1317" s="1" t="str" cm="1">
        <f t="array" ref="Q1317">_xlfn.SWITCH(TRUE,
H1317 = 0, "Suspended",
M1317 = 0, "Non Payment",
M1317 &gt; H1317, "Full Payment",
M1317 &lt; H1317, "Part Payment"
)</f>
        <v>Non Payment</v>
      </c>
      <c r="R1317" s="1" t="str">
        <f>_xlfn.IFNA(VLOOKUP(K1317,'ESR-DT Mapping'!A:E,5,0),"MD")</f>
        <v xml:space="preserve">Franca Adeh </v>
      </c>
    </row>
    <row r="1318" spans="1:18" x14ac:dyDescent="0.25">
      <c r="A1318">
        <v>101644865</v>
      </c>
      <c r="B1318" s="1" t="s">
        <v>2400</v>
      </c>
      <c r="C1318" s="1" t="s">
        <v>2401</v>
      </c>
      <c r="D1318" s="1" t="s">
        <v>97</v>
      </c>
      <c r="E1318" s="1" t="s">
        <v>34</v>
      </c>
      <c r="F1318" s="1" t="s">
        <v>9846</v>
      </c>
      <c r="G1318">
        <v>0</v>
      </c>
      <c r="H1318">
        <v>0</v>
      </c>
      <c r="I1318">
        <v>84737.68</v>
      </c>
      <c r="J1318" s="1" t="s">
        <v>98</v>
      </c>
      <c r="K1318">
        <v>1001600978</v>
      </c>
      <c r="L1318" s="1" t="s">
        <v>419</v>
      </c>
      <c r="N1318" s="2"/>
      <c r="O1318">
        <f t="shared" si="20"/>
        <v>0</v>
      </c>
      <c r="P1318">
        <f>IF(Customer_listing_Active_And_Suspended[[#This Row],[Current Bill]] &lt;= Customer_listing_Active_And_Suspended[[#This Row],[CURRENT PAYMENT]], 0,Customer_listing_Active_And_Suspended[[#This Row],[Current Bill]]-Customer_listing_Active_And_Suspended[[#This Row],[CURRENT PAYMENT]])</f>
        <v>0</v>
      </c>
      <c r="Q1318" s="1" t="str" cm="1">
        <f t="array" ref="Q1318">_xlfn.SWITCH(TRUE,
H1318 = 0, "Suspended",
M1318 = 0, "Non Payment",
M1318 &gt; H1318, "Full Payment",
M1318 &lt; H1318, "Part Payment"
)</f>
        <v>Suspended</v>
      </c>
      <c r="R1318" s="1" t="str">
        <f>_xlfn.IFNA(VLOOKUP(K1318,'ESR-DT Mapping'!A:E,5,0),"MD")</f>
        <v xml:space="preserve">Franca Adeh </v>
      </c>
    </row>
    <row r="1319" spans="1:18" x14ac:dyDescent="0.25">
      <c r="A1319">
        <v>100536870</v>
      </c>
      <c r="B1319" s="1" t="s">
        <v>5520</v>
      </c>
      <c r="C1319" s="1" t="s">
        <v>5521</v>
      </c>
      <c r="D1319" s="1" t="s">
        <v>97</v>
      </c>
      <c r="E1319" s="1" t="s">
        <v>14</v>
      </c>
      <c r="F1319" s="1" t="s">
        <v>9846</v>
      </c>
      <c r="G1319">
        <v>547</v>
      </c>
      <c r="H1319">
        <v>18369.900000000001</v>
      </c>
      <c r="I1319">
        <v>525370.26</v>
      </c>
      <c r="J1319" s="1" t="s">
        <v>98</v>
      </c>
      <c r="K1319">
        <v>1001600978</v>
      </c>
      <c r="L1319" s="1" t="s">
        <v>419</v>
      </c>
      <c r="M1319">
        <v>1100</v>
      </c>
      <c r="N1319" s="2">
        <v>45824</v>
      </c>
      <c r="O1319">
        <f t="shared" si="20"/>
        <v>0</v>
      </c>
      <c r="P1319">
        <f>IF(Customer_listing_Active_And_Suspended[[#This Row],[Current Bill]] &lt;= Customer_listing_Active_And_Suspended[[#This Row],[CURRENT PAYMENT]], 0,Customer_listing_Active_And_Suspended[[#This Row],[Current Bill]]-Customer_listing_Active_And_Suspended[[#This Row],[CURRENT PAYMENT]])</f>
        <v>17269.900000000001</v>
      </c>
      <c r="Q1319" s="1" t="str" cm="1">
        <f t="array" ref="Q1319">_xlfn.SWITCH(TRUE,
H1319 = 0, "Suspended",
M1319 = 0, "Non Payment",
M1319 &gt; H1319, "Full Payment",
M1319 &lt; H1319, "Part Payment"
)</f>
        <v>Part Payment</v>
      </c>
      <c r="R1319" s="1" t="str">
        <f>_xlfn.IFNA(VLOOKUP(K1319,'ESR-DT Mapping'!A:E,5,0),"MD")</f>
        <v xml:space="preserve">Franca Adeh </v>
      </c>
    </row>
    <row r="1320" spans="1:18" x14ac:dyDescent="0.25">
      <c r="A1320">
        <v>100954949</v>
      </c>
      <c r="B1320" s="1" t="s">
        <v>5514</v>
      </c>
      <c r="C1320" s="1" t="s">
        <v>5515</v>
      </c>
      <c r="D1320" s="1" t="s">
        <v>97</v>
      </c>
      <c r="E1320" s="1" t="s">
        <v>34</v>
      </c>
      <c r="F1320" s="1" t="s">
        <v>9846</v>
      </c>
      <c r="G1320">
        <v>0</v>
      </c>
      <c r="H1320">
        <v>0</v>
      </c>
      <c r="I1320">
        <v>918058.92</v>
      </c>
      <c r="J1320" s="1" t="s">
        <v>98</v>
      </c>
      <c r="K1320">
        <v>1001600978</v>
      </c>
      <c r="L1320" s="1" t="s">
        <v>419</v>
      </c>
      <c r="N1320" s="2"/>
      <c r="O1320">
        <f t="shared" si="20"/>
        <v>0</v>
      </c>
      <c r="P1320">
        <f>IF(Customer_listing_Active_And_Suspended[[#This Row],[Current Bill]] &lt;= Customer_listing_Active_And_Suspended[[#This Row],[CURRENT PAYMENT]], 0,Customer_listing_Active_And_Suspended[[#This Row],[Current Bill]]-Customer_listing_Active_And_Suspended[[#This Row],[CURRENT PAYMENT]])</f>
        <v>0</v>
      </c>
      <c r="Q1320" s="1" t="str" cm="1">
        <f t="array" ref="Q1320">_xlfn.SWITCH(TRUE,
H1320 = 0, "Suspended",
M1320 = 0, "Non Payment",
M1320 &gt; H1320, "Full Payment",
M1320 &lt; H1320, "Part Payment"
)</f>
        <v>Suspended</v>
      </c>
      <c r="R1320" s="1" t="str">
        <f>_xlfn.IFNA(VLOOKUP(K1320,'ESR-DT Mapping'!A:E,5,0),"MD")</f>
        <v xml:space="preserve">Franca Adeh </v>
      </c>
    </row>
    <row r="1321" spans="1:18" x14ac:dyDescent="0.25">
      <c r="A1321">
        <v>100524672</v>
      </c>
      <c r="B1321" s="1" t="s">
        <v>5417</v>
      </c>
      <c r="C1321" s="1" t="s">
        <v>5418</v>
      </c>
      <c r="D1321" s="1" t="s">
        <v>97</v>
      </c>
      <c r="E1321" s="1" t="s">
        <v>14</v>
      </c>
      <c r="F1321" s="1" t="s">
        <v>9846</v>
      </c>
      <c r="G1321">
        <v>547</v>
      </c>
      <c r="H1321">
        <v>18369.900000000001</v>
      </c>
      <c r="I1321">
        <v>17468.11</v>
      </c>
      <c r="J1321" s="1" t="s">
        <v>98</v>
      </c>
      <c r="K1321">
        <v>1001600978</v>
      </c>
      <c r="L1321" s="1" t="s">
        <v>419</v>
      </c>
      <c r="M1321">
        <v>18000</v>
      </c>
      <c r="N1321" s="2">
        <v>45829</v>
      </c>
      <c r="O1321">
        <f t="shared" si="20"/>
        <v>0</v>
      </c>
      <c r="P1321">
        <f>IF(Customer_listing_Active_And_Suspended[[#This Row],[Current Bill]] &lt;= Customer_listing_Active_And_Suspended[[#This Row],[CURRENT PAYMENT]], 0,Customer_listing_Active_And_Suspended[[#This Row],[Current Bill]]-Customer_listing_Active_And_Suspended[[#This Row],[CURRENT PAYMENT]])</f>
        <v>369.90000000000146</v>
      </c>
      <c r="Q1321" s="1" t="str" cm="1">
        <f t="array" ref="Q1321">_xlfn.SWITCH(TRUE,
H1321 = 0, "Suspended",
M1321 = 0, "Non Payment",
M1321 &gt; H1321, "Full Payment",
M1321 &lt; H1321, "Part Payment"
)</f>
        <v>Part Payment</v>
      </c>
      <c r="R1321" s="1" t="str">
        <f>_xlfn.IFNA(VLOOKUP(K1321,'ESR-DT Mapping'!A:E,5,0),"MD")</f>
        <v xml:space="preserve">Franca Adeh </v>
      </c>
    </row>
    <row r="1322" spans="1:18" x14ac:dyDescent="0.25">
      <c r="A1322">
        <v>100538518</v>
      </c>
      <c r="B1322" s="1" t="s">
        <v>5423</v>
      </c>
      <c r="C1322" s="1" t="s">
        <v>5424</v>
      </c>
      <c r="D1322" s="1" t="s">
        <v>97</v>
      </c>
      <c r="E1322" s="1" t="s">
        <v>14</v>
      </c>
      <c r="F1322" s="1" t="s">
        <v>9846</v>
      </c>
      <c r="G1322">
        <v>547</v>
      </c>
      <c r="H1322">
        <v>18369.900000000001</v>
      </c>
      <c r="I1322">
        <v>683606.27</v>
      </c>
      <c r="J1322" s="1" t="s">
        <v>98</v>
      </c>
      <c r="K1322">
        <v>1001600978</v>
      </c>
      <c r="L1322" s="1" t="s">
        <v>419</v>
      </c>
      <c r="M1322">
        <v>17000</v>
      </c>
      <c r="N1322" s="2">
        <v>45818</v>
      </c>
      <c r="O1322">
        <f t="shared" si="20"/>
        <v>0</v>
      </c>
      <c r="P1322">
        <f>IF(Customer_listing_Active_And_Suspended[[#This Row],[Current Bill]] &lt;= Customer_listing_Active_And_Suspended[[#This Row],[CURRENT PAYMENT]], 0,Customer_listing_Active_And_Suspended[[#This Row],[Current Bill]]-Customer_listing_Active_And_Suspended[[#This Row],[CURRENT PAYMENT]])</f>
        <v>1369.9000000000015</v>
      </c>
      <c r="Q1322" s="1" t="str" cm="1">
        <f t="array" ref="Q1322">_xlfn.SWITCH(TRUE,
H1322 = 0, "Suspended",
M1322 = 0, "Non Payment",
M1322 &gt; H1322, "Full Payment",
M1322 &lt; H1322, "Part Payment"
)</f>
        <v>Part Payment</v>
      </c>
      <c r="R1322" s="1" t="str">
        <f>_xlfn.IFNA(VLOOKUP(K1322,'ESR-DT Mapping'!A:E,5,0),"MD")</f>
        <v xml:space="preserve">Franca Adeh </v>
      </c>
    </row>
    <row r="1323" spans="1:18" x14ac:dyDescent="0.25">
      <c r="A1323">
        <v>100538869</v>
      </c>
      <c r="B1323" s="1" t="s">
        <v>5419</v>
      </c>
      <c r="C1323" s="1" t="s">
        <v>5420</v>
      </c>
      <c r="D1323" s="1" t="s">
        <v>97</v>
      </c>
      <c r="E1323" s="1" t="s">
        <v>14</v>
      </c>
      <c r="F1323" s="1" t="s">
        <v>9846</v>
      </c>
      <c r="G1323">
        <v>547</v>
      </c>
      <c r="H1323">
        <v>18369.900000000001</v>
      </c>
      <c r="I1323">
        <v>-11002.5</v>
      </c>
      <c r="J1323" s="1" t="s">
        <v>98</v>
      </c>
      <c r="K1323">
        <v>1001600978</v>
      </c>
      <c r="L1323" s="1" t="s">
        <v>419</v>
      </c>
      <c r="M1323">
        <v>15000</v>
      </c>
      <c r="N1323" s="2">
        <v>45829</v>
      </c>
      <c r="O1323">
        <f t="shared" si="20"/>
        <v>0</v>
      </c>
      <c r="P1323">
        <f>IF(Customer_listing_Active_And_Suspended[[#This Row],[Current Bill]] &lt;= Customer_listing_Active_And_Suspended[[#This Row],[CURRENT PAYMENT]], 0,Customer_listing_Active_And_Suspended[[#This Row],[Current Bill]]-Customer_listing_Active_And_Suspended[[#This Row],[CURRENT PAYMENT]])</f>
        <v>3369.9000000000015</v>
      </c>
      <c r="Q1323" s="1" t="str" cm="1">
        <f t="array" ref="Q1323">_xlfn.SWITCH(TRUE,
H1323 = 0, "Suspended",
M1323 = 0, "Non Payment",
M1323 &gt; H1323, "Full Payment",
M1323 &lt; H1323, "Part Payment"
)</f>
        <v>Part Payment</v>
      </c>
      <c r="R1323" s="1" t="str">
        <f>_xlfn.IFNA(VLOOKUP(K1323,'ESR-DT Mapping'!A:E,5,0),"MD")</f>
        <v xml:space="preserve">Franca Adeh </v>
      </c>
    </row>
    <row r="1324" spans="1:18" x14ac:dyDescent="0.25">
      <c r="A1324">
        <v>100538681</v>
      </c>
      <c r="B1324" s="1" t="s">
        <v>9215</v>
      </c>
      <c r="C1324" s="1" t="s">
        <v>9216</v>
      </c>
      <c r="D1324" s="1" t="s">
        <v>97</v>
      </c>
      <c r="E1324" s="1" t="s">
        <v>14</v>
      </c>
      <c r="F1324" s="1" t="s">
        <v>9846</v>
      </c>
      <c r="G1324">
        <v>547</v>
      </c>
      <c r="H1324">
        <v>18369.900000000001</v>
      </c>
      <c r="I1324">
        <v>584947.53</v>
      </c>
      <c r="J1324" s="1" t="s">
        <v>98</v>
      </c>
      <c r="K1324">
        <v>1001600978</v>
      </c>
      <c r="L1324" s="1" t="s">
        <v>419</v>
      </c>
      <c r="M1324">
        <v>16000</v>
      </c>
      <c r="N1324" s="2">
        <v>45834</v>
      </c>
      <c r="O1324">
        <f t="shared" si="20"/>
        <v>0</v>
      </c>
      <c r="P1324">
        <f>IF(Customer_listing_Active_And_Suspended[[#This Row],[Current Bill]] &lt;= Customer_listing_Active_And_Suspended[[#This Row],[CURRENT PAYMENT]], 0,Customer_listing_Active_And_Suspended[[#This Row],[Current Bill]]-Customer_listing_Active_And_Suspended[[#This Row],[CURRENT PAYMENT]])</f>
        <v>2369.9000000000015</v>
      </c>
      <c r="Q1324" s="1" t="str" cm="1">
        <f t="array" ref="Q1324">_xlfn.SWITCH(TRUE,
H1324 = 0, "Suspended",
M1324 = 0, "Non Payment",
M1324 &gt; H1324, "Full Payment",
M1324 &lt; H1324, "Part Payment"
)</f>
        <v>Part Payment</v>
      </c>
      <c r="R1324" s="1" t="str">
        <f>_xlfn.IFNA(VLOOKUP(K1324,'ESR-DT Mapping'!A:E,5,0),"MD")</f>
        <v xml:space="preserve">Franca Adeh </v>
      </c>
    </row>
    <row r="1325" spans="1:18" x14ac:dyDescent="0.25">
      <c r="A1325">
        <v>100540532</v>
      </c>
      <c r="B1325" s="1" t="s">
        <v>9275</v>
      </c>
      <c r="C1325" s="1" t="s">
        <v>9276</v>
      </c>
      <c r="D1325" s="1" t="s">
        <v>97</v>
      </c>
      <c r="E1325" s="1" t="s">
        <v>14</v>
      </c>
      <c r="F1325" s="1" t="s">
        <v>9846</v>
      </c>
      <c r="G1325">
        <v>547</v>
      </c>
      <c r="H1325">
        <v>18369.900000000001</v>
      </c>
      <c r="I1325">
        <v>784428.86</v>
      </c>
      <c r="J1325" s="1" t="s">
        <v>98</v>
      </c>
      <c r="K1325">
        <v>1001600978</v>
      </c>
      <c r="L1325" s="1" t="s">
        <v>419</v>
      </c>
      <c r="M1325">
        <v>20000</v>
      </c>
      <c r="N1325" s="2">
        <v>45829</v>
      </c>
      <c r="O1325">
        <f t="shared" si="20"/>
        <v>1630.0999999999985</v>
      </c>
      <c r="P1325">
        <f>IF(Customer_listing_Active_And_Suspended[[#This Row],[Current Bill]] &lt;= Customer_listing_Active_And_Suspended[[#This Row],[CURRENT PAYMENT]], 0,Customer_listing_Active_And_Suspended[[#This Row],[Current Bill]]-Customer_listing_Active_And_Suspended[[#This Row],[CURRENT PAYMENT]])</f>
        <v>0</v>
      </c>
      <c r="Q1325" s="1" t="str" cm="1">
        <f t="array" ref="Q1325">_xlfn.SWITCH(TRUE,
H1325 = 0, "Suspended",
M1325 = 0, "Non Payment",
M1325 &gt; H1325, "Full Payment",
M1325 &lt; H1325, "Part Payment"
)</f>
        <v>Full Payment</v>
      </c>
      <c r="R1325" s="1" t="str">
        <f>_xlfn.IFNA(VLOOKUP(K1325,'ESR-DT Mapping'!A:E,5,0),"MD")</f>
        <v xml:space="preserve">Franca Adeh </v>
      </c>
    </row>
    <row r="1326" spans="1:18" x14ac:dyDescent="0.25">
      <c r="A1326">
        <v>100538102</v>
      </c>
      <c r="B1326" s="1" t="s">
        <v>5464</v>
      </c>
      <c r="C1326" s="1" t="s">
        <v>5465</v>
      </c>
      <c r="D1326" s="1" t="s">
        <v>97</v>
      </c>
      <c r="E1326" s="1" t="s">
        <v>14</v>
      </c>
      <c r="F1326" s="1" t="s">
        <v>9846</v>
      </c>
      <c r="G1326">
        <v>547</v>
      </c>
      <c r="H1326">
        <v>18369.900000000001</v>
      </c>
      <c r="I1326">
        <v>219283.6</v>
      </c>
      <c r="J1326" s="1" t="s">
        <v>98</v>
      </c>
      <c r="K1326">
        <v>1001600978</v>
      </c>
      <c r="L1326" s="1" t="s">
        <v>419</v>
      </c>
      <c r="N1326" s="2">
        <v>45808</v>
      </c>
      <c r="O1326">
        <f t="shared" si="20"/>
        <v>0</v>
      </c>
      <c r="P1326">
        <f>IF(Customer_listing_Active_And_Suspended[[#This Row],[Current Bill]] &lt;= Customer_listing_Active_And_Suspended[[#This Row],[CURRENT PAYMENT]], 0,Customer_listing_Active_And_Suspended[[#This Row],[Current Bill]]-Customer_listing_Active_And_Suspended[[#This Row],[CURRENT PAYMENT]])</f>
        <v>18369.900000000001</v>
      </c>
      <c r="Q1326" s="1" t="str" cm="1">
        <f t="array" ref="Q1326">_xlfn.SWITCH(TRUE,
H1326 = 0, "Suspended",
M1326 = 0, "Non Payment",
M1326 &gt; H1326, "Full Payment",
M1326 &lt; H1326, "Part Payment"
)</f>
        <v>Non Payment</v>
      </c>
      <c r="R1326" s="1" t="str">
        <f>_xlfn.IFNA(VLOOKUP(K1326,'ESR-DT Mapping'!A:E,5,0),"MD")</f>
        <v xml:space="preserve">Franca Adeh </v>
      </c>
    </row>
    <row r="1327" spans="1:18" x14ac:dyDescent="0.25">
      <c r="A1327">
        <v>101645524</v>
      </c>
      <c r="B1327" s="1" t="s">
        <v>5464</v>
      </c>
      <c r="C1327" s="1" t="s">
        <v>5465</v>
      </c>
      <c r="D1327" s="1" t="s">
        <v>97</v>
      </c>
      <c r="E1327" s="1" t="s">
        <v>14</v>
      </c>
      <c r="F1327" s="1" t="s">
        <v>9846</v>
      </c>
      <c r="G1327">
        <v>547</v>
      </c>
      <c r="H1327">
        <v>18369.900000000001</v>
      </c>
      <c r="I1327">
        <v>428864</v>
      </c>
      <c r="J1327" s="1" t="s">
        <v>98</v>
      </c>
      <c r="K1327">
        <v>1001600978</v>
      </c>
      <c r="L1327" s="1" t="s">
        <v>419</v>
      </c>
      <c r="N1327" s="2">
        <v>45784</v>
      </c>
      <c r="O1327">
        <f t="shared" si="20"/>
        <v>0</v>
      </c>
      <c r="P1327">
        <f>IF(Customer_listing_Active_And_Suspended[[#This Row],[Current Bill]] &lt;= Customer_listing_Active_And_Suspended[[#This Row],[CURRENT PAYMENT]], 0,Customer_listing_Active_And_Suspended[[#This Row],[Current Bill]]-Customer_listing_Active_And_Suspended[[#This Row],[CURRENT PAYMENT]])</f>
        <v>18369.900000000001</v>
      </c>
      <c r="Q1327" s="1" t="str" cm="1">
        <f t="array" ref="Q1327">_xlfn.SWITCH(TRUE,
H1327 = 0, "Suspended",
M1327 = 0, "Non Payment",
M1327 &gt; H1327, "Full Payment",
M1327 &lt; H1327, "Part Payment"
)</f>
        <v>Non Payment</v>
      </c>
      <c r="R1327" s="1" t="str">
        <f>_xlfn.IFNA(VLOOKUP(K1327,'ESR-DT Mapping'!A:E,5,0),"MD")</f>
        <v xml:space="preserve">Franca Adeh </v>
      </c>
    </row>
    <row r="1328" spans="1:18" x14ac:dyDescent="0.25">
      <c r="A1328">
        <v>100537696</v>
      </c>
      <c r="B1328" s="1" t="s">
        <v>5449</v>
      </c>
      <c r="C1328" s="1" t="s">
        <v>5450</v>
      </c>
      <c r="D1328" s="1" t="s">
        <v>97</v>
      </c>
      <c r="E1328" s="1" t="s">
        <v>14</v>
      </c>
      <c r="F1328" s="1" t="s">
        <v>9846</v>
      </c>
      <c r="G1328">
        <v>547</v>
      </c>
      <c r="H1328">
        <v>18369.900000000001</v>
      </c>
      <c r="I1328">
        <v>230060.34</v>
      </c>
      <c r="J1328" s="1" t="s">
        <v>98</v>
      </c>
      <c r="K1328">
        <v>1001600978</v>
      </c>
      <c r="L1328" s="1" t="s">
        <v>419</v>
      </c>
      <c r="N1328" s="2">
        <v>45733</v>
      </c>
      <c r="O1328">
        <f t="shared" si="20"/>
        <v>0</v>
      </c>
      <c r="P1328">
        <f>IF(Customer_listing_Active_And_Suspended[[#This Row],[Current Bill]] &lt;= Customer_listing_Active_And_Suspended[[#This Row],[CURRENT PAYMENT]], 0,Customer_listing_Active_And_Suspended[[#This Row],[Current Bill]]-Customer_listing_Active_And_Suspended[[#This Row],[CURRENT PAYMENT]])</f>
        <v>18369.900000000001</v>
      </c>
      <c r="Q1328" s="1" t="str" cm="1">
        <f t="array" ref="Q1328">_xlfn.SWITCH(TRUE,
H1328 = 0, "Suspended",
M1328 = 0, "Non Payment",
M1328 &gt; H1328, "Full Payment",
M1328 &lt; H1328, "Part Payment"
)</f>
        <v>Non Payment</v>
      </c>
      <c r="R1328" s="1" t="str">
        <f>_xlfn.IFNA(VLOOKUP(K1328,'ESR-DT Mapping'!A:E,5,0),"MD")</f>
        <v xml:space="preserve">Franca Adeh </v>
      </c>
    </row>
    <row r="1329" spans="1:18" x14ac:dyDescent="0.25">
      <c r="A1329">
        <v>102910975</v>
      </c>
      <c r="B1329" s="1" t="s">
        <v>5516</v>
      </c>
      <c r="C1329" s="1" t="s">
        <v>5450</v>
      </c>
      <c r="D1329" s="1" t="s">
        <v>97</v>
      </c>
      <c r="E1329" s="1" t="s">
        <v>14</v>
      </c>
      <c r="F1329" s="1" t="s">
        <v>9846</v>
      </c>
      <c r="G1329">
        <v>547</v>
      </c>
      <c r="H1329">
        <v>18369.900000000001</v>
      </c>
      <c r="I1329">
        <v>52454.01</v>
      </c>
      <c r="J1329" s="1" t="s">
        <v>98</v>
      </c>
      <c r="K1329">
        <v>1001600978</v>
      </c>
      <c r="L1329" s="1" t="s">
        <v>419</v>
      </c>
      <c r="N1329" s="2">
        <v>45772</v>
      </c>
      <c r="O1329">
        <f t="shared" si="20"/>
        <v>0</v>
      </c>
      <c r="P1329">
        <f>IF(Customer_listing_Active_And_Suspended[[#This Row],[Current Bill]] &lt;= Customer_listing_Active_And_Suspended[[#This Row],[CURRENT PAYMENT]], 0,Customer_listing_Active_And_Suspended[[#This Row],[Current Bill]]-Customer_listing_Active_And_Suspended[[#This Row],[CURRENT PAYMENT]])</f>
        <v>18369.900000000001</v>
      </c>
      <c r="Q1329" s="1" t="str" cm="1">
        <f t="array" ref="Q1329">_xlfn.SWITCH(TRUE,
H1329 = 0, "Suspended",
M1329 = 0, "Non Payment",
M1329 &gt; H1329, "Full Payment",
M1329 &lt; H1329, "Part Payment"
)</f>
        <v>Non Payment</v>
      </c>
      <c r="R1329" s="1" t="str">
        <f>_xlfn.IFNA(VLOOKUP(K1329,'ESR-DT Mapping'!A:E,5,0),"MD")</f>
        <v xml:space="preserve">Franca Adeh </v>
      </c>
    </row>
    <row r="1330" spans="1:18" x14ac:dyDescent="0.25">
      <c r="A1330">
        <v>101574297</v>
      </c>
      <c r="B1330" s="1" t="s">
        <v>5456</v>
      </c>
      <c r="C1330" s="1" t="s">
        <v>5457</v>
      </c>
      <c r="D1330" s="1" t="s">
        <v>97</v>
      </c>
      <c r="E1330" s="1" t="s">
        <v>14</v>
      </c>
      <c r="F1330" s="1" t="s">
        <v>9846</v>
      </c>
      <c r="G1330">
        <v>547</v>
      </c>
      <c r="H1330">
        <v>18369.900000000001</v>
      </c>
      <c r="I1330">
        <v>75807.009999999995</v>
      </c>
      <c r="J1330" s="1" t="s">
        <v>98</v>
      </c>
      <c r="K1330">
        <v>1001600978</v>
      </c>
      <c r="L1330" s="1" t="s">
        <v>419</v>
      </c>
      <c r="N1330" s="2">
        <v>45771</v>
      </c>
      <c r="O1330">
        <f t="shared" si="20"/>
        <v>0</v>
      </c>
      <c r="P1330">
        <f>IF(Customer_listing_Active_And_Suspended[[#This Row],[Current Bill]] &lt;= Customer_listing_Active_And_Suspended[[#This Row],[CURRENT PAYMENT]], 0,Customer_listing_Active_And_Suspended[[#This Row],[Current Bill]]-Customer_listing_Active_And_Suspended[[#This Row],[CURRENT PAYMENT]])</f>
        <v>18369.900000000001</v>
      </c>
      <c r="Q1330" s="1" t="str" cm="1">
        <f t="array" ref="Q1330">_xlfn.SWITCH(TRUE,
H1330 = 0, "Suspended",
M1330 = 0, "Non Payment",
M1330 &gt; H1330, "Full Payment",
M1330 &lt; H1330, "Part Payment"
)</f>
        <v>Non Payment</v>
      </c>
      <c r="R1330" s="1" t="str">
        <f>_xlfn.IFNA(VLOOKUP(K1330,'ESR-DT Mapping'!A:E,5,0),"MD")</f>
        <v xml:space="preserve">Franca Adeh </v>
      </c>
    </row>
    <row r="1331" spans="1:18" x14ac:dyDescent="0.25">
      <c r="A1331">
        <v>100540524</v>
      </c>
      <c r="B1331" s="1" t="s">
        <v>5456</v>
      </c>
      <c r="C1331" s="1" t="s">
        <v>8866</v>
      </c>
      <c r="D1331" s="1" t="s">
        <v>97</v>
      </c>
      <c r="E1331" s="1" t="s">
        <v>14</v>
      </c>
      <c r="F1331" s="1" t="s">
        <v>9846</v>
      </c>
      <c r="G1331">
        <v>547</v>
      </c>
      <c r="H1331">
        <v>18369.900000000001</v>
      </c>
      <c r="I1331">
        <v>1097715.31</v>
      </c>
      <c r="J1331" s="1" t="s">
        <v>98</v>
      </c>
      <c r="K1331">
        <v>1001600978</v>
      </c>
      <c r="L1331" s="1" t="s">
        <v>419</v>
      </c>
      <c r="M1331">
        <v>20000</v>
      </c>
      <c r="N1331" s="2">
        <v>45818</v>
      </c>
      <c r="O1331">
        <f t="shared" si="20"/>
        <v>1630.0999999999985</v>
      </c>
      <c r="P1331">
        <f>IF(Customer_listing_Active_And_Suspended[[#This Row],[Current Bill]] &lt;= Customer_listing_Active_And_Suspended[[#This Row],[CURRENT PAYMENT]], 0,Customer_listing_Active_And_Suspended[[#This Row],[Current Bill]]-Customer_listing_Active_And_Suspended[[#This Row],[CURRENT PAYMENT]])</f>
        <v>0</v>
      </c>
      <c r="Q1331" s="1" t="str" cm="1">
        <f t="array" ref="Q1331">_xlfn.SWITCH(TRUE,
H1331 = 0, "Suspended",
M1331 = 0, "Non Payment",
M1331 &gt; H1331, "Full Payment",
M1331 &lt; H1331, "Part Payment"
)</f>
        <v>Full Payment</v>
      </c>
      <c r="R1331" s="1" t="str">
        <f>_xlfn.IFNA(VLOOKUP(K1331,'ESR-DT Mapping'!A:E,5,0),"MD")</f>
        <v xml:space="preserve">Franca Adeh </v>
      </c>
    </row>
    <row r="1332" spans="1:18" x14ac:dyDescent="0.25">
      <c r="A1332">
        <v>100537706</v>
      </c>
      <c r="B1332" s="1" t="s">
        <v>5512</v>
      </c>
      <c r="C1332" s="1" t="s">
        <v>5513</v>
      </c>
      <c r="D1332" s="1" t="s">
        <v>97</v>
      </c>
      <c r="E1332" s="1" t="s">
        <v>14</v>
      </c>
      <c r="F1332" s="1" t="s">
        <v>9846</v>
      </c>
      <c r="G1332">
        <v>547</v>
      </c>
      <c r="H1332">
        <v>18369.900000000001</v>
      </c>
      <c r="I1332">
        <v>36285</v>
      </c>
      <c r="J1332" s="1" t="s">
        <v>98</v>
      </c>
      <c r="K1332">
        <v>1001600978</v>
      </c>
      <c r="L1332" s="1" t="s">
        <v>419</v>
      </c>
      <c r="M1332">
        <v>13200</v>
      </c>
      <c r="N1332" s="2">
        <v>45828</v>
      </c>
      <c r="O1332">
        <f t="shared" si="20"/>
        <v>0</v>
      </c>
      <c r="P1332">
        <f>IF(Customer_listing_Active_And_Suspended[[#This Row],[Current Bill]] &lt;= Customer_listing_Active_And_Suspended[[#This Row],[CURRENT PAYMENT]], 0,Customer_listing_Active_And_Suspended[[#This Row],[Current Bill]]-Customer_listing_Active_And_Suspended[[#This Row],[CURRENT PAYMENT]])</f>
        <v>5169.9000000000015</v>
      </c>
      <c r="Q1332" s="1" t="str" cm="1">
        <f t="array" ref="Q1332">_xlfn.SWITCH(TRUE,
H1332 = 0, "Suspended",
M1332 = 0, "Non Payment",
M1332 &gt; H1332, "Full Payment",
M1332 &lt; H1332, "Part Payment"
)</f>
        <v>Part Payment</v>
      </c>
      <c r="R1332" s="1" t="str">
        <f>_xlfn.IFNA(VLOOKUP(K1332,'ESR-DT Mapping'!A:E,5,0),"MD")</f>
        <v xml:space="preserve">Franca Adeh </v>
      </c>
    </row>
    <row r="1333" spans="1:18" x14ac:dyDescent="0.25">
      <c r="A1333">
        <v>100537959</v>
      </c>
      <c r="B1333" s="1" t="s">
        <v>8867</v>
      </c>
      <c r="C1333" s="1" t="s">
        <v>8868</v>
      </c>
      <c r="D1333" s="1" t="s">
        <v>97</v>
      </c>
      <c r="E1333" s="1" t="s">
        <v>14</v>
      </c>
      <c r="F1333" s="1" t="s">
        <v>9846</v>
      </c>
      <c r="G1333">
        <v>547</v>
      </c>
      <c r="H1333">
        <v>18369.900000000001</v>
      </c>
      <c r="I1333">
        <v>1258254.81</v>
      </c>
      <c r="J1333" s="1" t="s">
        <v>98</v>
      </c>
      <c r="K1333">
        <v>1001600978</v>
      </c>
      <c r="L1333" s="1" t="s">
        <v>419</v>
      </c>
      <c r="N1333" s="2">
        <v>45808</v>
      </c>
      <c r="O1333">
        <f t="shared" si="20"/>
        <v>0</v>
      </c>
      <c r="P1333">
        <f>IF(Customer_listing_Active_And_Suspended[[#This Row],[Current Bill]] &lt;= Customer_listing_Active_And_Suspended[[#This Row],[CURRENT PAYMENT]], 0,Customer_listing_Active_And_Suspended[[#This Row],[Current Bill]]-Customer_listing_Active_And_Suspended[[#This Row],[CURRENT PAYMENT]])</f>
        <v>18369.900000000001</v>
      </c>
      <c r="Q1333" s="1" t="str" cm="1">
        <f t="array" ref="Q1333">_xlfn.SWITCH(TRUE,
H1333 = 0, "Suspended",
M1333 = 0, "Non Payment",
M1333 &gt; H1333, "Full Payment",
M1333 &lt; H1333, "Part Payment"
)</f>
        <v>Non Payment</v>
      </c>
      <c r="R1333" s="1" t="str">
        <f>_xlfn.IFNA(VLOOKUP(K1333,'ESR-DT Mapping'!A:E,5,0),"MD")</f>
        <v xml:space="preserve">Franca Adeh </v>
      </c>
    </row>
    <row r="1334" spans="1:18" x14ac:dyDescent="0.25">
      <c r="A1334">
        <v>100537025</v>
      </c>
      <c r="B1334" s="1" t="s">
        <v>8233</v>
      </c>
      <c r="C1334" s="1" t="s">
        <v>8234</v>
      </c>
      <c r="D1334" s="1" t="s">
        <v>97</v>
      </c>
      <c r="E1334" s="1" t="s">
        <v>14</v>
      </c>
      <c r="F1334" s="1" t="s">
        <v>9846</v>
      </c>
      <c r="G1334">
        <v>547</v>
      </c>
      <c r="H1334">
        <v>18369.900000000001</v>
      </c>
      <c r="I1334">
        <v>70970.7</v>
      </c>
      <c r="J1334" s="1" t="s">
        <v>98</v>
      </c>
      <c r="K1334">
        <v>1001600978</v>
      </c>
      <c r="L1334" s="1" t="s">
        <v>419</v>
      </c>
      <c r="N1334" s="2">
        <v>45791</v>
      </c>
      <c r="O1334">
        <f t="shared" si="20"/>
        <v>0</v>
      </c>
      <c r="P1334">
        <f>IF(Customer_listing_Active_And_Suspended[[#This Row],[Current Bill]] &lt;= Customer_listing_Active_And_Suspended[[#This Row],[CURRENT PAYMENT]], 0,Customer_listing_Active_And_Suspended[[#This Row],[Current Bill]]-Customer_listing_Active_And_Suspended[[#This Row],[CURRENT PAYMENT]])</f>
        <v>18369.900000000001</v>
      </c>
      <c r="Q1334" s="1" t="str" cm="1">
        <f t="array" ref="Q1334">_xlfn.SWITCH(TRUE,
H1334 = 0, "Suspended",
M1334 = 0, "Non Payment",
M1334 &gt; H1334, "Full Payment",
M1334 &lt; H1334, "Part Payment"
)</f>
        <v>Non Payment</v>
      </c>
      <c r="R1334" s="1" t="str">
        <f>_xlfn.IFNA(VLOOKUP(K1334,'ESR-DT Mapping'!A:E,5,0),"MD")</f>
        <v xml:space="preserve">Franca Adeh </v>
      </c>
    </row>
    <row r="1335" spans="1:18" x14ac:dyDescent="0.25">
      <c r="A1335">
        <v>100538260</v>
      </c>
      <c r="B1335" s="1" t="s">
        <v>8874</v>
      </c>
      <c r="C1335" s="1" t="s">
        <v>8875</v>
      </c>
      <c r="D1335" s="1" t="s">
        <v>97</v>
      </c>
      <c r="E1335" s="1" t="s">
        <v>34</v>
      </c>
      <c r="F1335" s="1" t="s">
        <v>9846</v>
      </c>
      <c r="G1335">
        <v>0</v>
      </c>
      <c r="H1335">
        <v>0</v>
      </c>
      <c r="I1335">
        <v>1355491.39</v>
      </c>
      <c r="J1335" s="1" t="s">
        <v>98</v>
      </c>
      <c r="K1335">
        <v>1001600978</v>
      </c>
      <c r="L1335" s="1" t="s">
        <v>419</v>
      </c>
      <c r="N1335" s="2"/>
      <c r="O1335">
        <f t="shared" si="20"/>
        <v>0</v>
      </c>
      <c r="P1335">
        <f>IF(Customer_listing_Active_And_Suspended[[#This Row],[Current Bill]] &lt;= Customer_listing_Active_And_Suspended[[#This Row],[CURRENT PAYMENT]], 0,Customer_listing_Active_And_Suspended[[#This Row],[Current Bill]]-Customer_listing_Active_And_Suspended[[#This Row],[CURRENT PAYMENT]])</f>
        <v>0</v>
      </c>
      <c r="Q1335" s="1" t="str" cm="1">
        <f t="array" ref="Q1335">_xlfn.SWITCH(TRUE,
H1335 = 0, "Suspended",
M1335 = 0, "Non Payment",
M1335 &gt; H1335, "Full Payment",
M1335 &lt; H1335, "Part Payment"
)</f>
        <v>Suspended</v>
      </c>
      <c r="R1335" s="1" t="str">
        <f>_xlfn.IFNA(VLOOKUP(K1335,'ESR-DT Mapping'!A:E,5,0),"MD")</f>
        <v xml:space="preserve">Franca Adeh </v>
      </c>
    </row>
    <row r="1336" spans="1:18" x14ac:dyDescent="0.25">
      <c r="A1336">
        <v>100538798</v>
      </c>
      <c r="B1336" s="1" t="s">
        <v>5479</v>
      </c>
      <c r="C1336" s="1" t="s">
        <v>5480</v>
      </c>
      <c r="D1336" s="1" t="s">
        <v>97</v>
      </c>
      <c r="E1336" s="1" t="s">
        <v>14</v>
      </c>
      <c r="F1336" s="1" t="s">
        <v>9846</v>
      </c>
      <c r="G1336">
        <v>547</v>
      </c>
      <c r="H1336">
        <v>18369.900000000001</v>
      </c>
      <c r="I1336">
        <v>448453.61</v>
      </c>
      <c r="J1336" s="1" t="s">
        <v>98</v>
      </c>
      <c r="K1336">
        <v>1001600978</v>
      </c>
      <c r="L1336" s="1" t="s">
        <v>419</v>
      </c>
      <c r="N1336" s="2">
        <v>45808</v>
      </c>
      <c r="O1336">
        <f t="shared" si="20"/>
        <v>0</v>
      </c>
      <c r="P1336">
        <f>IF(Customer_listing_Active_And_Suspended[[#This Row],[Current Bill]] &lt;= Customer_listing_Active_And_Suspended[[#This Row],[CURRENT PAYMENT]], 0,Customer_listing_Active_And_Suspended[[#This Row],[Current Bill]]-Customer_listing_Active_And_Suspended[[#This Row],[CURRENT PAYMENT]])</f>
        <v>18369.900000000001</v>
      </c>
      <c r="Q1336" s="1" t="str" cm="1">
        <f t="array" ref="Q1336">_xlfn.SWITCH(TRUE,
H1336 = 0, "Suspended",
M1336 = 0, "Non Payment",
M1336 &gt; H1336, "Full Payment",
M1336 &lt; H1336, "Part Payment"
)</f>
        <v>Non Payment</v>
      </c>
      <c r="R1336" s="1" t="str">
        <f>_xlfn.IFNA(VLOOKUP(K1336,'ESR-DT Mapping'!A:E,5,0),"MD")</f>
        <v xml:space="preserve">Franca Adeh </v>
      </c>
    </row>
    <row r="1337" spans="1:18" x14ac:dyDescent="0.25">
      <c r="A1337">
        <v>100536301</v>
      </c>
      <c r="B1337" s="1" t="s">
        <v>5502</v>
      </c>
      <c r="C1337" s="1" t="s">
        <v>5503</v>
      </c>
      <c r="D1337" s="1" t="s">
        <v>97</v>
      </c>
      <c r="E1337" s="1" t="s">
        <v>14</v>
      </c>
      <c r="F1337" s="1" t="s">
        <v>9846</v>
      </c>
      <c r="G1337">
        <v>547</v>
      </c>
      <c r="H1337">
        <v>18369.900000000001</v>
      </c>
      <c r="I1337">
        <v>876368.11</v>
      </c>
      <c r="J1337" s="1" t="s">
        <v>98</v>
      </c>
      <c r="K1337">
        <v>1001600978</v>
      </c>
      <c r="L1337" s="1" t="s">
        <v>419</v>
      </c>
      <c r="N1337" s="2">
        <v>45791</v>
      </c>
      <c r="O1337">
        <f t="shared" si="20"/>
        <v>0</v>
      </c>
      <c r="P1337">
        <f>IF(Customer_listing_Active_And_Suspended[[#This Row],[Current Bill]] &lt;= Customer_listing_Active_And_Suspended[[#This Row],[CURRENT PAYMENT]], 0,Customer_listing_Active_And_Suspended[[#This Row],[Current Bill]]-Customer_listing_Active_And_Suspended[[#This Row],[CURRENT PAYMENT]])</f>
        <v>18369.900000000001</v>
      </c>
      <c r="Q1337" s="1" t="str" cm="1">
        <f t="array" ref="Q1337">_xlfn.SWITCH(TRUE,
H1337 = 0, "Suspended",
M1337 = 0, "Non Payment",
M1337 &gt; H1337, "Full Payment",
M1337 &lt; H1337, "Part Payment"
)</f>
        <v>Non Payment</v>
      </c>
      <c r="R1337" s="1" t="str">
        <f>_xlfn.IFNA(VLOOKUP(K1337,'ESR-DT Mapping'!A:E,5,0),"MD")</f>
        <v xml:space="preserve">Franca Adeh </v>
      </c>
    </row>
    <row r="1338" spans="1:18" x14ac:dyDescent="0.25">
      <c r="A1338">
        <v>101644883</v>
      </c>
      <c r="B1338" s="1" t="s">
        <v>5427</v>
      </c>
      <c r="C1338" s="1" t="s">
        <v>5451</v>
      </c>
      <c r="D1338" s="1" t="s">
        <v>97</v>
      </c>
      <c r="E1338" s="1" t="s">
        <v>34</v>
      </c>
      <c r="F1338" s="1" t="s">
        <v>9846</v>
      </c>
      <c r="G1338">
        <v>0</v>
      </c>
      <c r="H1338">
        <v>0</v>
      </c>
      <c r="I1338">
        <v>84737.68</v>
      </c>
      <c r="J1338" s="1" t="s">
        <v>98</v>
      </c>
      <c r="K1338">
        <v>1001600978</v>
      </c>
      <c r="L1338" s="1" t="s">
        <v>419</v>
      </c>
      <c r="N1338" s="2"/>
      <c r="O1338">
        <f t="shared" si="20"/>
        <v>0</v>
      </c>
      <c r="P1338">
        <f>IF(Customer_listing_Active_And_Suspended[[#This Row],[Current Bill]] &lt;= Customer_listing_Active_And_Suspended[[#This Row],[CURRENT PAYMENT]], 0,Customer_listing_Active_And_Suspended[[#This Row],[Current Bill]]-Customer_listing_Active_And_Suspended[[#This Row],[CURRENT PAYMENT]])</f>
        <v>0</v>
      </c>
      <c r="Q1338" s="1" t="str" cm="1">
        <f t="array" ref="Q1338">_xlfn.SWITCH(TRUE,
H1338 = 0, "Suspended",
M1338 = 0, "Non Payment",
M1338 &gt; H1338, "Full Payment",
M1338 &lt; H1338, "Part Payment"
)</f>
        <v>Suspended</v>
      </c>
      <c r="R1338" s="1" t="str">
        <f>_xlfn.IFNA(VLOOKUP(K1338,'ESR-DT Mapping'!A:E,5,0),"MD")</f>
        <v xml:space="preserve">Franca Adeh </v>
      </c>
    </row>
    <row r="1339" spans="1:18" x14ac:dyDescent="0.25">
      <c r="A1339">
        <v>100539203</v>
      </c>
      <c r="B1339" s="1" t="s">
        <v>5427</v>
      </c>
      <c r="C1339" s="1" t="s">
        <v>5428</v>
      </c>
      <c r="D1339" s="1" t="s">
        <v>97</v>
      </c>
      <c r="E1339" s="1" t="s">
        <v>14</v>
      </c>
      <c r="F1339" s="1" t="s">
        <v>9846</v>
      </c>
      <c r="G1339">
        <v>547</v>
      </c>
      <c r="H1339">
        <v>18369.900000000001</v>
      </c>
      <c r="I1339">
        <v>470786.84</v>
      </c>
      <c r="J1339" s="1" t="s">
        <v>98</v>
      </c>
      <c r="K1339">
        <v>1001600978</v>
      </c>
      <c r="L1339" s="1" t="s">
        <v>419</v>
      </c>
      <c r="N1339" s="2">
        <v>45784</v>
      </c>
      <c r="O1339">
        <f t="shared" si="20"/>
        <v>0</v>
      </c>
      <c r="P1339">
        <f>IF(Customer_listing_Active_And_Suspended[[#This Row],[Current Bill]] &lt;= Customer_listing_Active_And_Suspended[[#This Row],[CURRENT PAYMENT]], 0,Customer_listing_Active_And_Suspended[[#This Row],[Current Bill]]-Customer_listing_Active_And_Suspended[[#This Row],[CURRENT PAYMENT]])</f>
        <v>18369.900000000001</v>
      </c>
      <c r="Q1339" s="1" t="str" cm="1">
        <f t="array" ref="Q1339">_xlfn.SWITCH(TRUE,
H1339 = 0, "Suspended",
M1339 = 0, "Non Payment",
M1339 &gt; H1339, "Full Payment",
M1339 &lt; H1339, "Part Payment"
)</f>
        <v>Non Payment</v>
      </c>
      <c r="R1339" s="1" t="str">
        <f>_xlfn.IFNA(VLOOKUP(K1339,'ESR-DT Mapping'!A:E,5,0),"MD")</f>
        <v xml:space="preserve">Franca Adeh </v>
      </c>
    </row>
    <row r="1340" spans="1:18" x14ac:dyDescent="0.25">
      <c r="A1340">
        <v>101644888</v>
      </c>
      <c r="B1340" s="1" t="s">
        <v>5507</v>
      </c>
      <c r="C1340" s="1" t="s">
        <v>5508</v>
      </c>
      <c r="D1340" s="1" t="s">
        <v>97</v>
      </c>
      <c r="E1340" s="1" t="s">
        <v>34</v>
      </c>
      <c r="F1340" s="1" t="s">
        <v>9846</v>
      </c>
      <c r="G1340">
        <v>0</v>
      </c>
      <c r="H1340">
        <v>0</v>
      </c>
      <c r="I1340">
        <v>58737.68</v>
      </c>
      <c r="J1340" s="1" t="s">
        <v>98</v>
      </c>
      <c r="K1340">
        <v>1001600978</v>
      </c>
      <c r="L1340" s="1" t="s">
        <v>419</v>
      </c>
      <c r="N1340" s="2"/>
      <c r="O1340">
        <f t="shared" si="20"/>
        <v>0</v>
      </c>
      <c r="P1340">
        <f>IF(Customer_listing_Active_And_Suspended[[#This Row],[Current Bill]] &lt;= Customer_listing_Active_And_Suspended[[#This Row],[CURRENT PAYMENT]], 0,Customer_listing_Active_And_Suspended[[#This Row],[Current Bill]]-Customer_listing_Active_And_Suspended[[#This Row],[CURRENT PAYMENT]])</f>
        <v>0</v>
      </c>
      <c r="Q1340" s="1" t="str" cm="1">
        <f t="array" ref="Q1340">_xlfn.SWITCH(TRUE,
H1340 = 0, "Suspended",
M1340 = 0, "Non Payment",
M1340 &gt; H1340, "Full Payment",
M1340 &lt; H1340, "Part Payment"
)</f>
        <v>Suspended</v>
      </c>
      <c r="R1340" s="1" t="str">
        <f>_xlfn.IFNA(VLOOKUP(K1340,'ESR-DT Mapping'!A:E,5,0),"MD")</f>
        <v xml:space="preserve">Franca Adeh </v>
      </c>
    </row>
    <row r="1341" spans="1:18" x14ac:dyDescent="0.25">
      <c r="A1341">
        <v>100537521</v>
      </c>
      <c r="B1341" s="1" t="s">
        <v>5509</v>
      </c>
      <c r="C1341" s="1" t="s">
        <v>5508</v>
      </c>
      <c r="D1341" s="1" t="s">
        <v>97</v>
      </c>
      <c r="E1341" s="1" t="s">
        <v>14</v>
      </c>
      <c r="F1341" s="1" t="s">
        <v>9846</v>
      </c>
      <c r="G1341">
        <v>547</v>
      </c>
      <c r="H1341">
        <v>18369.900000000001</v>
      </c>
      <c r="I1341">
        <v>322494.14</v>
      </c>
      <c r="J1341" s="1" t="s">
        <v>98</v>
      </c>
      <c r="K1341">
        <v>1001600978</v>
      </c>
      <c r="L1341" s="1" t="s">
        <v>419</v>
      </c>
      <c r="N1341" s="2">
        <v>45800</v>
      </c>
      <c r="O1341">
        <f t="shared" si="20"/>
        <v>0</v>
      </c>
      <c r="P1341">
        <f>IF(Customer_listing_Active_And_Suspended[[#This Row],[Current Bill]] &lt;= Customer_listing_Active_And_Suspended[[#This Row],[CURRENT PAYMENT]], 0,Customer_listing_Active_And_Suspended[[#This Row],[Current Bill]]-Customer_listing_Active_And_Suspended[[#This Row],[CURRENT PAYMENT]])</f>
        <v>18369.900000000001</v>
      </c>
      <c r="Q1341" s="1" t="str" cm="1">
        <f t="array" ref="Q1341">_xlfn.SWITCH(TRUE,
H1341 = 0, "Suspended",
M1341 = 0, "Non Payment",
M1341 &gt; H1341, "Full Payment",
M1341 &lt; H1341, "Part Payment"
)</f>
        <v>Non Payment</v>
      </c>
      <c r="R1341" s="1" t="str">
        <f>_xlfn.IFNA(VLOOKUP(K1341,'ESR-DT Mapping'!A:E,5,0),"MD")</f>
        <v xml:space="preserve">Franca Adeh </v>
      </c>
    </row>
    <row r="1342" spans="1:18" x14ac:dyDescent="0.25">
      <c r="A1342">
        <v>100536305</v>
      </c>
      <c r="B1342" s="1" t="s">
        <v>5505</v>
      </c>
      <c r="C1342" s="1" t="s">
        <v>5506</v>
      </c>
      <c r="D1342" s="1" t="s">
        <v>97</v>
      </c>
      <c r="E1342" s="1" t="s">
        <v>14</v>
      </c>
      <c r="F1342" s="1" t="s">
        <v>9846</v>
      </c>
      <c r="G1342">
        <v>547</v>
      </c>
      <c r="H1342">
        <v>18369.900000000001</v>
      </c>
      <c r="I1342">
        <v>400893.5</v>
      </c>
      <c r="J1342" s="1" t="s">
        <v>98</v>
      </c>
      <c r="K1342">
        <v>1001600978</v>
      </c>
      <c r="L1342" s="1" t="s">
        <v>419</v>
      </c>
      <c r="N1342" s="2">
        <v>45562</v>
      </c>
      <c r="O1342">
        <f t="shared" si="20"/>
        <v>0</v>
      </c>
      <c r="P1342">
        <f>IF(Customer_listing_Active_And_Suspended[[#This Row],[Current Bill]] &lt;= Customer_listing_Active_And_Suspended[[#This Row],[CURRENT PAYMENT]], 0,Customer_listing_Active_And_Suspended[[#This Row],[Current Bill]]-Customer_listing_Active_And_Suspended[[#This Row],[CURRENT PAYMENT]])</f>
        <v>18369.900000000001</v>
      </c>
      <c r="Q1342" s="1" t="str" cm="1">
        <f t="array" ref="Q1342">_xlfn.SWITCH(TRUE,
H1342 = 0, "Suspended",
M1342 = 0, "Non Payment",
M1342 &gt; H1342, "Full Payment",
M1342 &lt; H1342, "Part Payment"
)</f>
        <v>Non Payment</v>
      </c>
      <c r="R1342" s="1" t="str">
        <f>_xlfn.IFNA(VLOOKUP(K1342,'ESR-DT Mapping'!A:E,5,0),"MD")</f>
        <v xml:space="preserve">Franca Adeh </v>
      </c>
    </row>
    <row r="1343" spans="1:18" x14ac:dyDescent="0.25">
      <c r="A1343">
        <v>102946542</v>
      </c>
      <c r="B1343" s="1" t="s">
        <v>5425</v>
      </c>
      <c r="C1343" s="1" t="s">
        <v>5426</v>
      </c>
      <c r="D1343" s="1" t="s">
        <v>97</v>
      </c>
      <c r="E1343" s="1" t="s">
        <v>14</v>
      </c>
      <c r="F1343" s="1" t="s">
        <v>9846</v>
      </c>
      <c r="G1343">
        <v>547</v>
      </c>
      <c r="H1343">
        <v>18369.900000000001</v>
      </c>
      <c r="I1343">
        <v>26546.29</v>
      </c>
      <c r="J1343" s="1" t="s">
        <v>98</v>
      </c>
      <c r="K1343">
        <v>1001600978</v>
      </c>
      <c r="L1343" s="1" t="s">
        <v>419</v>
      </c>
      <c r="N1343" s="2">
        <v>45800</v>
      </c>
      <c r="O1343">
        <f t="shared" si="20"/>
        <v>0</v>
      </c>
      <c r="P1343">
        <f>IF(Customer_listing_Active_And_Suspended[[#This Row],[Current Bill]] &lt;= Customer_listing_Active_And_Suspended[[#This Row],[CURRENT PAYMENT]], 0,Customer_listing_Active_And_Suspended[[#This Row],[Current Bill]]-Customer_listing_Active_And_Suspended[[#This Row],[CURRENT PAYMENT]])</f>
        <v>18369.900000000001</v>
      </c>
      <c r="Q1343" s="1" t="str" cm="1">
        <f t="array" ref="Q1343">_xlfn.SWITCH(TRUE,
H1343 = 0, "Suspended",
M1343 = 0, "Non Payment",
M1343 &gt; H1343, "Full Payment",
M1343 &lt; H1343, "Part Payment"
)</f>
        <v>Non Payment</v>
      </c>
      <c r="R1343" s="1" t="str">
        <f>_xlfn.IFNA(VLOOKUP(K1343,'ESR-DT Mapping'!A:E,5,0),"MD")</f>
        <v xml:space="preserve">Franca Adeh </v>
      </c>
    </row>
    <row r="1344" spans="1:18" x14ac:dyDescent="0.25">
      <c r="A1344">
        <v>100538201</v>
      </c>
      <c r="B1344" s="1" t="s">
        <v>5466</v>
      </c>
      <c r="C1344" s="1" t="s">
        <v>5426</v>
      </c>
      <c r="D1344" s="1" t="s">
        <v>97</v>
      </c>
      <c r="E1344" s="1" t="s">
        <v>14</v>
      </c>
      <c r="F1344" s="1" t="s">
        <v>9846</v>
      </c>
      <c r="G1344">
        <v>547</v>
      </c>
      <c r="H1344">
        <v>18369.900000000001</v>
      </c>
      <c r="I1344">
        <v>174922.04</v>
      </c>
      <c r="J1344" s="1" t="s">
        <v>98</v>
      </c>
      <c r="K1344">
        <v>1001600978</v>
      </c>
      <c r="L1344" s="1" t="s">
        <v>419</v>
      </c>
      <c r="M1344">
        <v>1100</v>
      </c>
      <c r="N1344" s="2">
        <v>45832</v>
      </c>
      <c r="O1344">
        <f t="shared" si="20"/>
        <v>0</v>
      </c>
      <c r="P1344">
        <f>IF(Customer_listing_Active_And_Suspended[[#This Row],[Current Bill]] &lt;= Customer_listing_Active_And_Suspended[[#This Row],[CURRENT PAYMENT]], 0,Customer_listing_Active_And_Suspended[[#This Row],[Current Bill]]-Customer_listing_Active_And_Suspended[[#This Row],[CURRENT PAYMENT]])</f>
        <v>17269.900000000001</v>
      </c>
      <c r="Q1344" s="1" t="str" cm="1">
        <f t="array" ref="Q1344">_xlfn.SWITCH(TRUE,
H1344 = 0, "Suspended",
M1344 = 0, "Non Payment",
M1344 &gt; H1344, "Full Payment",
M1344 &lt; H1344, "Part Payment"
)</f>
        <v>Part Payment</v>
      </c>
      <c r="R1344" s="1" t="str">
        <f>_xlfn.IFNA(VLOOKUP(K1344,'ESR-DT Mapping'!A:E,5,0),"MD")</f>
        <v xml:space="preserve">Franca Adeh </v>
      </c>
    </row>
    <row r="1345" spans="1:18" x14ac:dyDescent="0.25">
      <c r="A1345">
        <v>100538629</v>
      </c>
      <c r="B1345" s="1" t="s">
        <v>5469</v>
      </c>
      <c r="C1345" s="1" t="s">
        <v>5470</v>
      </c>
      <c r="D1345" s="1" t="s">
        <v>97</v>
      </c>
      <c r="E1345" s="1" t="s">
        <v>14</v>
      </c>
      <c r="F1345" s="1" t="s">
        <v>9846</v>
      </c>
      <c r="G1345">
        <v>547</v>
      </c>
      <c r="H1345">
        <v>18369.900000000001</v>
      </c>
      <c r="I1345">
        <v>17078.29</v>
      </c>
      <c r="J1345" s="1" t="s">
        <v>98</v>
      </c>
      <c r="K1345">
        <v>1001600978</v>
      </c>
      <c r="L1345" s="1" t="s">
        <v>419</v>
      </c>
      <c r="M1345">
        <v>19000</v>
      </c>
      <c r="N1345" s="2">
        <v>45828</v>
      </c>
      <c r="O1345">
        <f t="shared" si="20"/>
        <v>630.09999999999854</v>
      </c>
      <c r="P1345">
        <f>IF(Customer_listing_Active_And_Suspended[[#This Row],[Current Bill]] &lt;= Customer_listing_Active_And_Suspended[[#This Row],[CURRENT PAYMENT]], 0,Customer_listing_Active_And_Suspended[[#This Row],[Current Bill]]-Customer_listing_Active_And_Suspended[[#This Row],[CURRENT PAYMENT]])</f>
        <v>0</v>
      </c>
      <c r="Q1345" s="1" t="str" cm="1">
        <f t="array" ref="Q1345">_xlfn.SWITCH(TRUE,
H1345 = 0, "Suspended",
M1345 = 0, "Non Payment",
M1345 &gt; H1345, "Full Payment",
M1345 &lt; H1345, "Part Payment"
)</f>
        <v>Full Payment</v>
      </c>
      <c r="R1345" s="1" t="str">
        <f>_xlfn.IFNA(VLOOKUP(K1345,'ESR-DT Mapping'!A:E,5,0),"MD")</f>
        <v xml:space="preserve">Franca Adeh </v>
      </c>
    </row>
    <row r="1346" spans="1:18" x14ac:dyDescent="0.25">
      <c r="A1346">
        <v>101644864</v>
      </c>
      <c r="B1346" s="1" t="s">
        <v>2405</v>
      </c>
      <c r="C1346" s="1" t="s">
        <v>2406</v>
      </c>
      <c r="D1346" s="1" t="s">
        <v>97</v>
      </c>
      <c r="E1346" s="1" t="s">
        <v>34</v>
      </c>
      <c r="F1346" s="1" t="s">
        <v>9846</v>
      </c>
      <c r="G1346">
        <v>0</v>
      </c>
      <c r="H1346">
        <v>0</v>
      </c>
      <c r="I1346">
        <v>84737.68</v>
      </c>
      <c r="J1346" s="1" t="s">
        <v>98</v>
      </c>
      <c r="K1346">
        <v>1001600978</v>
      </c>
      <c r="L1346" s="1" t="s">
        <v>419</v>
      </c>
      <c r="N1346" s="2"/>
      <c r="O1346">
        <f t="shared" ref="O1346:O1409" si="21">IF(M1346 &gt; H1346, M1346 - H1346, 0)</f>
        <v>0</v>
      </c>
      <c r="P1346">
        <f>IF(Customer_listing_Active_And_Suspended[[#This Row],[Current Bill]] &lt;= Customer_listing_Active_And_Suspended[[#This Row],[CURRENT PAYMENT]], 0,Customer_listing_Active_And_Suspended[[#This Row],[Current Bill]]-Customer_listing_Active_And_Suspended[[#This Row],[CURRENT PAYMENT]])</f>
        <v>0</v>
      </c>
      <c r="Q1346" s="1" t="str" cm="1">
        <f t="array" ref="Q1346">_xlfn.SWITCH(TRUE,
H1346 = 0, "Suspended",
M1346 = 0, "Non Payment",
M1346 &gt; H1346, "Full Payment",
M1346 &lt; H1346, "Part Payment"
)</f>
        <v>Suspended</v>
      </c>
      <c r="R1346" s="1" t="str">
        <f>_xlfn.IFNA(VLOOKUP(K1346,'ESR-DT Mapping'!A:E,5,0),"MD")</f>
        <v xml:space="preserve">Franca Adeh </v>
      </c>
    </row>
    <row r="1347" spans="1:18" x14ac:dyDescent="0.25">
      <c r="A1347">
        <v>102949206</v>
      </c>
      <c r="B1347" s="1" t="s">
        <v>5517</v>
      </c>
      <c r="C1347" s="1" t="s">
        <v>5472</v>
      </c>
      <c r="D1347" s="1" t="s">
        <v>97</v>
      </c>
      <c r="E1347" s="1" t="s">
        <v>14</v>
      </c>
      <c r="F1347" s="1" t="s">
        <v>9846</v>
      </c>
      <c r="G1347">
        <v>547</v>
      </c>
      <c r="H1347">
        <v>18369.900000000001</v>
      </c>
      <c r="I1347">
        <v>16672.64</v>
      </c>
      <c r="J1347" s="1" t="s">
        <v>98</v>
      </c>
      <c r="K1347">
        <v>1001600978</v>
      </c>
      <c r="L1347" s="1" t="s">
        <v>419</v>
      </c>
      <c r="N1347" s="2"/>
      <c r="O1347">
        <f t="shared" si="21"/>
        <v>0</v>
      </c>
      <c r="P1347">
        <f>IF(Customer_listing_Active_And_Suspended[[#This Row],[Current Bill]] &lt;= Customer_listing_Active_And_Suspended[[#This Row],[CURRENT PAYMENT]], 0,Customer_listing_Active_And_Suspended[[#This Row],[Current Bill]]-Customer_listing_Active_And_Suspended[[#This Row],[CURRENT PAYMENT]])</f>
        <v>18369.900000000001</v>
      </c>
      <c r="Q1347" s="1" t="str" cm="1">
        <f t="array" ref="Q1347">_xlfn.SWITCH(TRUE,
H1347 = 0, "Suspended",
M1347 = 0, "Non Payment",
M1347 &gt; H1347, "Full Payment",
M1347 &lt; H1347, "Part Payment"
)</f>
        <v>Non Payment</v>
      </c>
      <c r="R1347" s="1" t="str">
        <f>_xlfn.IFNA(VLOOKUP(K1347,'ESR-DT Mapping'!A:E,5,0),"MD")</f>
        <v xml:space="preserve">Franca Adeh </v>
      </c>
    </row>
    <row r="1348" spans="1:18" x14ac:dyDescent="0.25">
      <c r="A1348">
        <v>100537531</v>
      </c>
      <c r="B1348" s="1" t="s">
        <v>5471</v>
      </c>
      <c r="C1348" s="1" t="s">
        <v>5472</v>
      </c>
      <c r="D1348" s="1" t="s">
        <v>97</v>
      </c>
      <c r="E1348" s="1" t="s">
        <v>14</v>
      </c>
      <c r="F1348" s="1" t="s">
        <v>9846</v>
      </c>
      <c r="G1348">
        <v>547</v>
      </c>
      <c r="H1348">
        <v>18369.900000000001</v>
      </c>
      <c r="I1348">
        <v>213157.02</v>
      </c>
      <c r="J1348" s="1" t="s">
        <v>98</v>
      </c>
      <c r="K1348">
        <v>1001600978</v>
      </c>
      <c r="L1348" s="1" t="s">
        <v>419</v>
      </c>
      <c r="N1348" s="2">
        <v>45800</v>
      </c>
      <c r="O1348">
        <f t="shared" si="21"/>
        <v>0</v>
      </c>
      <c r="P1348">
        <f>IF(Customer_listing_Active_And_Suspended[[#This Row],[Current Bill]] &lt;= Customer_listing_Active_And_Suspended[[#This Row],[CURRENT PAYMENT]], 0,Customer_listing_Active_And_Suspended[[#This Row],[Current Bill]]-Customer_listing_Active_And_Suspended[[#This Row],[CURRENT PAYMENT]])</f>
        <v>18369.900000000001</v>
      </c>
      <c r="Q1348" s="1" t="str" cm="1">
        <f t="array" ref="Q1348">_xlfn.SWITCH(TRUE,
H1348 = 0, "Suspended",
M1348 = 0, "Non Payment",
M1348 &gt; H1348, "Full Payment",
M1348 &lt; H1348, "Part Payment"
)</f>
        <v>Non Payment</v>
      </c>
      <c r="R1348" s="1" t="str">
        <f>_xlfn.IFNA(VLOOKUP(K1348,'ESR-DT Mapping'!A:E,5,0),"MD")</f>
        <v xml:space="preserve">Franca Adeh </v>
      </c>
    </row>
    <row r="1349" spans="1:18" x14ac:dyDescent="0.25">
      <c r="A1349">
        <v>100524022</v>
      </c>
      <c r="B1349" s="1" t="s">
        <v>5500</v>
      </c>
      <c r="C1349" s="1" t="s">
        <v>5501</v>
      </c>
      <c r="D1349" s="1" t="s">
        <v>97</v>
      </c>
      <c r="E1349" s="1" t="s">
        <v>14</v>
      </c>
      <c r="F1349" s="1" t="s">
        <v>9846</v>
      </c>
      <c r="G1349">
        <v>547</v>
      </c>
      <c r="H1349">
        <v>18369.900000000001</v>
      </c>
      <c r="I1349">
        <v>68812.490000000005</v>
      </c>
      <c r="J1349" s="1" t="s">
        <v>98</v>
      </c>
      <c r="K1349">
        <v>1001600978</v>
      </c>
      <c r="L1349" s="1" t="s">
        <v>419</v>
      </c>
      <c r="M1349">
        <v>15000</v>
      </c>
      <c r="N1349" s="2">
        <v>45829</v>
      </c>
      <c r="O1349">
        <f t="shared" si="21"/>
        <v>0</v>
      </c>
      <c r="P1349">
        <f>IF(Customer_listing_Active_And_Suspended[[#This Row],[Current Bill]] &lt;= Customer_listing_Active_And_Suspended[[#This Row],[CURRENT PAYMENT]], 0,Customer_listing_Active_And_Suspended[[#This Row],[Current Bill]]-Customer_listing_Active_And_Suspended[[#This Row],[CURRENT PAYMENT]])</f>
        <v>3369.9000000000015</v>
      </c>
      <c r="Q1349" s="1" t="str" cm="1">
        <f t="array" ref="Q1349">_xlfn.SWITCH(TRUE,
H1349 = 0, "Suspended",
M1349 = 0, "Non Payment",
M1349 &gt; H1349, "Full Payment",
M1349 &lt; H1349, "Part Payment"
)</f>
        <v>Part Payment</v>
      </c>
      <c r="R1349" s="1" t="str">
        <f>_xlfn.IFNA(VLOOKUP(K1349,'ESR-DT Mapping'!A:E,5,0),"MD")</f>
        <v xml:space="preserve">Franca Adeh </v>
      </c>
    </row>
    <row r="1350" spans="1:18" x14ac:dyDescent="0.25">
      <c r="A1350">
        <v>101250525</v>
      </c>
      <c r="B1350" s="1" t="s">
        <v>5482</v>
      </c>
      <c r="C1350" s="1" t="s">
        <v>5483</v>
      </c>
      <c r="D1350" s="1" t="s">
        <v>97</v>
      </c>
      <c r="E1350" s="1" t="s">
        <v>34</v>
      </c>
      <c r="F1350" s="1" t="s">
        <v>9846</v>
      </c>
      <c r="G1350">
        <v>0</v>
      </c>
      <c r="H1350">
        <v>0</v>
      </c>
      <c r="I1350">
        <v>703359.24</v>
      </c>
      <c r="J1350" s="1" t="s">
        <v>98</v>
      </c>
      <c r="K1350">
        <v>1001600978</v>
      </c>
      <c r="L1350" s="1" t="s">
        <v>419</v>
      </c>
      <c r="N1350" s="2"/>
      <c r="O1350">
        <f t="shared" si="21"/>
        <v>0</v>
      </c>
      <c r="P1350">
        <f>IF(Customer_listing_Active_And_Suspended[[#This Row],[Current Bill]] &lt;= Customer_listing_Active_And_Suspended[[#This Row],[CURRENT PAYMENT]], 0,Customer_listing_Active_And_Suspended[[#This Row],[Current Bill]]-Customer_listing_Active_And_Suspended[[#This Row],[CURRENT PAYMENT]])</f>
        <v>0</v>
      </c>
      <c r="Q1350" s="1" t="str" cm="1">
        <f t="array" ref="Q1350">_xlfn.SWITCH(TRUE,
H1350 = 0, "Suspended",
M1350 = 0, "Non Payment",
M1350 &gt; H1350, "Full Payment",
M1350 &lt; H1350, "Part Payment"
)</f>
        <v>Suspended</v>
      </c>
      <c r="R1350" s="1" t="str">
        <f>_xlfn.IFNA(VLOOKUP(K1350,'ESR-DT Mapping'!A:E,5,0),"MD")</f>
        <v xml:space="preserve">Franca Adeh </v>
      </c>
    </row>
    <row r="1351" spans="1:18" x14ac:dyDescent="0.25">
      <c r="A1351">
        <v>100538983</v>
      </c>
      <c r="B1351" s="1" t="s">
        <v>431</v>
      </c>
      <c r="C1351" s="1" t="s">
        <v>421</v>
      </c>
      <c r="D1351" s="1" t="s">
        <v>97</v>
      </c>
      <c r="E1351" s="1" t="s">
        <v>14</v>
      </c>
      <c r="F1351" s="1" t="s">
        <v>9846</v>
      </c>
      <c r="G1351">
        <v>547</v>
      </c>
      <c r="H1351">
        <v>18369.900000000001</v>
      </c>
      <c r="I1351">
        <v>328126.61</v>
      </c>
      <c r="J1351" s="1" t="s">
        <v>98</v>
      </c>
      <c r="K1351">
        <v>1000259767</v>
      </c>
      <c r="L1351" s="1" t="s">
        <v>416</v>
      </c>
      <c r="N1351" s="2">
        <v>45794</v>
      </c>
      <c r="O1351">
        <f t="shared" si="21"/>
        <v>0</v>
      </c>
      <c r="P1351">
        <f>IF(Customer_listing_Active_And_Suspended[[#This Row],[Current Bill]] &lt;= Customer_listing_Active_And_Suspended[[#This Row],[CURRENT PAYMENT]], 0,Customer_listing_Active_And_Suspended[[#This Row],[Current Bill]]-Customer_listing_Active_And_Suspended[[#This Row],[CURRENT PAYMENT]])</f>
        <v>18369.900000000001</v>
      </c>
      <c r="Q1351" s="1" t="str" cm="1">
        <f t="array" ref="Q1351">_xlfn.SWITCH(TRUE,
H1351 = 0, "Suspended",
M1351 = 0, "Non Payment",
M1351 &gt; H1351, "Full Payment",
M1351 &lt; H1351, "Part Payment"
)</f>
        <v>Non Payment</v>
      </c>
      <c r="R1351" s="1" t="str">
        <f>_xlfn.IFNA(VLOOKUP(K1351,'ESR-DT Mapping'!A:E,5,0),"MD")</f>
        <v xml:space="preserve">Franca Adeh </v>
      </c>
    </row>
    <row r="1352" spans="1:18" x14ac:dyDescent="0.25">
      <c r="A1352">
        <v>102910978</v>
      </c>
      <c r="B1352" s="1" t="s">
        <v>420</v>
      </c>
      <c r="C1352" s="1" t="s">
        <v>421</v>
      </c>
      <c r="D1352" s="1" t="s">
        <v>97</v>
      </c>
      <c r="E1352" s="1" t="s">
        <v>14</v>
      </c>
      <c r="F1352" s="1" t="s">
        <v>9846</v>
      </c>
      <c r="G1352">
        <v>547</v>
      </c>
      <c r="H1352">
        <v>18369.900000000001</v>
      </c>
      <c r="I1352">
        <v>26454.01</v>
      </c>
      <c r="J1352" s="1" t="s">
        <v>98</v>
      </c>
      <c r="K1352">
        <v>1000259767</v>
      </c>
      <c r="L1352" s="1" t="s">
        <v>416</v>
      </c>
      <c r="M1352">
        <v>18000</v>
      </c>
      <c r="N1352" s="2">
        <v>45827</v>
      </c>
      <c r="O1352">
        <f t="shared" si="21"/>
        <v>0</v>
      </c>
      <c r="P1352">
        <f>IF(Customer_listing_Active_And_Suspended[[#This Row],[Current Bill]] &lt;= Customer_listing_Active_And_Suspended[[#This Row],[CURRENT PAYMENT]], 0,Customer_listing_Active_And_Suspended[[#This Row],[Current Bill]]-Customer_listing_Active_And_Suspended[[#This Row],[CURRENT PAYMENT]])</f>
        <v>369.90000000000146</v>
      </c>
      <c r="Q1352" s="1" t="str" cm="1">
        <f t="array" ref="Q1352">_xlfn.SWITCH(TRUE,
H1352 = 0, "Suspended",
M1352 = 0, "Non Payment",
M1352 &gt; H1352, "Full Payment",
M1352 &lt; H1352, "Part Payment"
)</f>
        <v>Part Payment</v>
      </c>
      <c r="R1352" s="1" t="str">
        <f>_xlfn.IFNA(VLOOKUP(K1352,'ESR-DT Mapping'!A:E,5,0),"MD")</f>
        <v xml:space="preserve">Franca Adeh </v>
      </c>
    </row>
    <row r="1353" spans="1:18" x14ac:dyDescent="0.25">
      <c r="A1353">
        <v>100523348</v>
      </c>
      <c r="B1353" s="1" t="s">
        <v>8981</v>
      </c>
      <c r="C1353" s="1" t="s">
        <v>7876</v>
      </c>
      <c r="D1353" s="1" t="s">
        <v>97</v>
      </c>
      <c r="E1353" s="1" t="s">
        <v>14</v>
      </c>
      <c r="F1353" s="1" t="s">
        <v>9846</v>
      </c>
      <c r="G1353">
        <v>547</v>
      </c>
      <c r="H1353">
        <v>18369.900000000001</v>
      </c>
      <c r="I1353">
        <v>43920.78</v>
      </c>
      <c r="J1353" s="1" t="s">
        <v>98</v>
      </c>
      <c r="K1353">
        <v>1000259767</v>
      </c>
      <c r="L1353" s="1" t="s">
        <v>416</v>
      </c>
      <c r="M1353">
        <v>15000</v>
      </c>
      <c r="N1353" s="2">
        <v>45818</v>
      </c>
      <c r="O1353">
        <f t="shared" si="21"/>
        <v>0</v>
      </c>
      <c r="P1353">
        <f>IF(Customer_listing_Active_And_Suspended[[#This Row],[Current Bill]] &lt;= Customer_listing_Active_And_Suspended[[#This Row],[CURRENT PAYMENT]], 0,Customer_listing_Active_And_Suspended[[#This Row],[Current Bill]]-Customer_listing_Active_And_Suspended[[#This Row],[CURRENT PAYMENT]])</f>
        <v>3369.9000000000015</v>
      </c>
      <c r="Q1353" s="1" t="str" cm="1">
        <f t="array" ref="Q1353">_xlfn.SWITCH(TRUE,
H1353 = 0, "Suspended",
M1353 = 0, "Non Payment",
M1353 &gt; H1353, "Full Payment",
M1353 &lt; H1353, "Part Payment"
)</f>
        <v>Part Payment</v>
      </c>
      <c r="R1353" s="1" t="str">
        <f>_xlfn.IFNA(VLOOKUP(K1353,'ESR-DT Mapping'!A:E,5,0),"MD")</f>
        <v xml:space="preserve">Franca Adeh </v>
      </c>
    </row>
    <row r="1354" spans="1:18" x14ac:dyDescent="0.25">
      <c r="A1354">
        <v>102916829</v>
      </c>
      <c r="B1354" s="1" t="s">
        <v>7875</v>
      </c>
      <c r="C1354" s="1" t="s">
        <v>7876</v>
      </c>
      <c r="D1354" s="1" t="s">
        <v>97</v>
      </c>
      <c r="E1354" s="1" t="s">
        <v>14</v>
      </c>
      <c r="F1354" s="1" t="s">
        <v>9846</v>
      </c>
      <c r="G1354">
        <v>547</v>
      </c>
      <c r="H1354">
        <v>18369.900000000001</v>
      </c>
      <c r="I1354">
        <v>60454.01</v>
      </c>
      <c r="J1354" s="1" t="s">
        <v>98</v>
      </c>
      <c r="K1354">
        <v>1000259767</v>
      </c>
      <c r="L1354" s="1" t="s">
        <v>416</v>
      </c>
      <c r="M1354">
        <v>20000</v>
      </c>
      <c r="N1354" s="2">
        <v>45829</v>
      </c>
      <c r="O1354">
        <f t="shared" si="21"/>
        <v>1630.0999999999985</v>
      </c>
      <c r="P1354">
        <f>IF(Customer_listing_Active_And_Suspended[[#This Row],[Current Bill]] &lt;= Customer_listing_Active_And_Suspended[[#This Row],[CURRENT PAYMENT]], 0,Customer_listing_Active_And_Suspended[[#This Row],[Current Bill]]-Customer_listing_Active_And_Suspended[[#This Row],[CURRENT PAYMENT]])</f>
        <v>0</v>
      </c>
      <c r="Q1354" s="1" t="str" cm="1">
        <f t="array" ref="Q1354">_xlfn.SWITCH(TRUE,
H1354 = 0, "Suspended",
M1354 = 0, "Non Payment",
M1354 &gt; H1354, "Full Payment",
M1354 &lt; H1354, "Part Payment"
)</f>
        <v>Full Payment</v>
      </c>
      <c r="R1354" s="1" t="str">
        <f>_xlfn.IFNA(VLOOKUP(K1354,'ESR-DT Mapping'!A:E,5,0),"MD")</f>
        <v xml:space="preserve">Franca Adeh </v>
      </c>
    </row>
    <row r="1355" spans="1:18" x14ac:dyDescent="0.25">
      <c r="A1355">
        <v>101645523</v>
      </c>
      <c r="B1355" s="1" t="s">
        <v>426</v>
      </c>
      <c r="C1355" s="1" t="s">
        <v>427</v>
      </c>
      <c r="D1355" s="1" t="s">
        <v>97</v>
      </c>
      <c r="E1355" s="1" t="s">
        <v>14</v>
      </c>
      <c r="F1355" s="1" t="s">
        <v>9846</v>
      </c>
      <c r="G1355">
        <v>547</v>
      </c>
      <c r="H1355">
        <v>18369.900000000001</v>
      </c>
      <c r="I1355">
        <v>293956.02</v>
      </c>
      <c r="J1355" s="1" t="s">
        <v>98</v>
      </c>
      <c r="K1355">
        <v>1000259767</v>
      </c>
      <c r="L1355" s="1" t="s">
        <v>416</v>
      </c>
      <c r="N1355" s="2">
        <v>45776</v>
      </c>
      <c r="O1355">
        <f t="shared" si="21"/>
        <v>0</v>
      </c>
      <c r="P1355">
        <f>IF(Customer_listing_Active_And_Suspended[[#This Row],[Current Bill]] &lt;= Customer_listing_Active_And_Suspended[[#This Row],[CURRENT PAYMENT]], 0,Customer_listing_Active_And_Suspended[[#This Row],[Current Bill]]-Customer_listing_Active_And_Suspended[[#This Row],[CURRENT PAYMENT]])</f>
        <v>18369.900000000001</v>
      </c>
      <c r="Q1355" s="1" t="str" cm="1">
        <f t="array" ref="Q1355">_xlfn.SWITCH(TRUE,
H1355 = 0, "Suspended",
M1355 = 0, "Non Payment",
M1355 &gt; H1355, "Full Payment",
M1355 &lt; H1355, "Part Payment"
)</f>
        <v>Non Payment</v>
      </c>
      <c r="R1355" s="1" t="str">
        <f>_xlfn.IFNA(VLOOKUP(K1355,'ESR-DT Mapping'!A:E,5,0),"MD")</f>
        <v xml:space="preserve">Franca Adeh </v>
      </c>
    </row>
    <row r="1356" spans="1:18" x14ac:dyDescent="0.25">
      <c r="A1356">
        <v>100538877</v>
      </c>
      <c r="B1356" s="1" t="s">
        <v>414</v>
      </c>
      <c r="C1356" s="1" t="s">
        <v>415</v>
      </c>
      <c r="D1356" s="1" t="s">
        <v>97</v>
      </c>
      <c r="E1356" s="1" t="s">
        <v>14</v>
      </c>
      <c r="F1356" s="1" t="s">
        <v>9846</v>
      </c>
      <c r="G1356">
        <v>547</v>
      </c>
      <c r="H1356">
        <v>18369.900000000001</v>
      </c>
      <c r="I1356">
        <v>390657.34</v>
      </c>
      <c r="J1356" s="1" t="s">
        <v>98</v>
      </c>
      <c r="K1356">
        <v>1000259767</v>
      </c>
      <c r="L1356" s="1" t="s">
        <v>416</v>
      </c>
      <c r="N1356" s="2">
        <v>45800</v>
      </c>
      <c r="O1356">
        <f t="shared" si="21"/>
        <v>0</v>
      </c>
      <c r="P1356">
        <f>IF(Customer_listing_Active_And_Suspended[[#This Row],[Current Bill]] &lt;= Customer_listing_Active_And_Suspended[[#This Row],[CURRENT PAYMENT]], 0,Customer_listing_Active_And_Suspended[[#This Row],[Current Bill]]-Customer_listing_Active_And_Suspended[[#This Row],[CURRENT PAYMENT]])</f>
        <v>18369.900000000001</v>
      </c>
      <c r="Q1356" s="1" t="str" cm="1">
        <f t="array" ref="Q1356">_xlfn.SWITCH(TRUE,
H1356 = 0, "Suspended",
M1356 = 0, "Non Payment",
M1356 &gt; H1356, "Full Payment",
M1356 &lt; H1356, "Part Payment"
)</f>
        <v>Non Payment</v>
      </c>
      <c r="R1356" s="1" t="str">
        <f>_xlfn.IFNA(VLOOKUP(K1356,'ESR-DT Mapping'!A:E,5,0),"MD")</f>
        <v xml:space="preserve">Franca Adeh </v>
      </c>
    </row>
    <row r="1357" spans="1:18" x14ac:dyDescent="0.25">
      <c r="A1357">
        <v>102910972</v>
      </c>
      <c r="B1357" s="1" t="s">
        <v>7895</v>
      </c>
      <c r="C1357" s="1" t="s">
        <v>415</v>
      </c>
      <c r="D1357" s="1" t="s">
        <v>97</v>
      </c>
      <c r="E1357" s="1" t="s">
        <v>14</v>
      </c>
      <c r="F1357" s="1" t="s">
        <v>9846</v>
      </c>
      <c r="G1357">
        <v>547</v>
      </c>
      <c r="H1357">
        <v>18369.900000000001</v>
      </c>
      <c r="I1357">
        <v>44454.01</v>
      </c>
      <c r="J1357" s="1" t="s">
        <v>98</v>
      </c>
      <c r="K1357">
        <v>1000259767</v>
      </c>
      <c r="L1357" s="1" t="s">
        <v>416</v>
      </c>
      <c r="N1357" s="2">
        <v>45800</v>
      </c>
      <c r="O1357">
        <f t="shared" si="21"/>
        <v>0</v>
      </c>
      <c r="P1357">
        <f>IF(Customer_listing_Active_And_Suspended[[#This Row],[Current Bill]] &lt;= Customer_listing_Active_And_Suspended[[#This Row],[CURRENT PAYMENT]], 0,Customer_listing_Active_And_Suspended[[#This Row],[Current Bill]]-Customer_listing_Active_And_Suspended[[#This Row],[CURRENT PAYMENT]])</f>
        <v>18369.900000000001</v>
      </c>
      <c r="Q1357" s="1" t="str" cm="1">
        <f t="array" ref="Q1357">_xlfn.SWITCH(TRUE,
H1357 = 0, "Suspended",
M1357 = 0, "Non Payment",
M1357 &gt; H1357, "Full Payment",
M1357 &lt; H1357, "Part Payment"
)</f>
        <v>Non Payment</v>
      </c>
      <c r="R1357" s="1" t="str">
        <f>_xlfn.IFNA(VLOOKUP(K1357,'ESR-DT Mapping'!A:E,5,0),"MD")</f>
        <v xml:space="preserve">Franca Adeh </v>
      </c>
    </row>
    <row r="1358" spans="1:18" x14ac:dyDescent="0.25">
      <c r="A1358">
        <v>100540253</v>
      </c>
      <c r="B1358" s="1" t="s">
        <v>417</v>
      </c>
      <c r="C1358" s="1" t="s">
        <v>418</v>
      </c>
      <c r="D1358" s="1" t="s">
        <v>97</v>
      </c>
      <c r="E1358" s="1" t="s">
        <v>14</v>
      </c>
      <c r="F1358" s="1" t="s">
        <v>9846</v>
      </c>
      <c r="G1358">
        <v>547</v>
      </c>
      <c r="H1358">
        <v>18369.900000000001</v>
      </c>
      <c r="I1358">
        <v>261844.06</v>
      </c>
      <c r="J1358" s="1" t="s">
        <v>98</v>
      </c>
      <c r="K1358">
        <v>1000259767</v>
      </c>
      <c r="L1358" s="1" t="s">
        <v>416</v>
      </c>
      <c r="M1358">
        <v>18500</v>
      </c>
      <c r="N1358" s="2">
        <v>45829</v>
      </c>
      <c r="O1358">
        <f t="shared" si="21"/>
        <v>130.09999999999854</v>
      </c>
      <c r="P1358">
        <f>IF(Customer_listing_Active_And_Suspended[[#This Row],[Current Bill]] &lt;= Customer_listing_Active_And_Suspended[[#This Row],[CURRENT PAYMENT]], 0,Customer_listing_Active_And_Suspended[[#This Row],[Current Bill]]-Customer_listing_Active_And_Suspended[[#This Row],[CURRENT PAYMENT]])</f>
        <v>0</v>
      </c>
      <c r="Q1358" s="1" t="str" cm="1">
        <f t="array" ref="Q1358">_xlfn.SWITCH(TRUE,
H1358 = 0, "Suspended",
M1358 = 0, "Non Payment",
M1358 &gt; H1358, "Full Payment",
M1358 &lt; H1358, "Part Payment"
)</f>
        <v>Full Payment</v>
      </c>
      <c r="R1358" s="1" t="str">
        <f>_xlfn.IFNA(VLOOKUP(K1358,'ESR-DT Mapping'!A:E,5,0),"MD")</f>
        <v xml:space="preserve">Franca Adeh </v>
      </c>
    </row>
    <row r="1359" spans="1:18" x14ac:dyDescent="0.25">
      <c r="A1359">
        <v>101645528</v>
      </c>
      <c r="B1359" s="1" t="s">
        <v>422</v>
      </c>
      <c r="C1359" s="1" t="s">
        <v>423</v>
      </c>
      <c r="D1359" s="1" t="s">
        <v>97</v>
      </c>
      <c r="E1359" s="1" t="s">
        <v>14</v>
      </c>
      <c r="F1359" s="1" t="s">
        <v>9846</v>
      </c>
      <c r="G1359">
        <v>547</v>
      </c>
      <c r="H1359">
        <v>18369.900000000001</v>
      </c>
      <c r="I1359">
        <v>137185.84</v>
      </c>
      <c r="J1359" s="1" t="s">
        <v>98</v>
      </c>
      <c r="K1359">
        <v>1000259767</v>
      </c>
      <c r="L1359" s="1" t="s">
        <v>416</v>
      </c>
      <c r="N1359" s="2">
        <v>45808</v>
      </c>
      <c r="O1359">
        <f t="shared" si="21"/>
        <v>0</v>
      </c>
      <c r="P1359">
        <f>IF(Customer_listing_Active_And_Suspended[[#This Row],[Current Bill]] &lt;= Customer_listing_Active_And_Suspended[[#This Row],[CURRENT PAYMENT]], 0,Customer_listing_Active_And_Suspended[[#This Row],[Current Bill]]-Customer_listing_Active_And_Suspended[[#This Row],[CURRENT PAYMENT]])</f>
        <v>18369.900000000001</v>
      </c>
      <c r="Q1359" s="1" t="str" cm="1">
        <f t="array" ref="Q1359">_xlfn.SWITCH(TRUE,
H1359 = 0, "Suspended",
M1359 = 0, "Non Payment",
M1359 &gt; H1359, "Full Payment",
M1359 &lt; H1359, "Part Payment"
)</f>
        <v>Non Payment</v>
      </c>
      <c r="R1359" s="1" t="str">
        <f>_xlfn.IFNA(VLOOKUP(K1359,'ESR-DT Mapping'!A:E,5,0),"MD")</f>
        <v xml:space="preserve">Franca Adeh </v>
      </c>
    </row>
    <row r="1360" spans="1:18" x14ac:dyDescent="0.25">
      <c r="A1360">
        <v>100540157</v>
      </c>
      <c r="B1360" s="1" t="s">
        <v>422</v>
      </c>
      <c r="C1360" s="1" t="s">
        <v>423</v>
      </c>
      <c r="D1360" s="1" t="s">
        <v>97</v>
      </c>
      <c r="E1360" s="1" t="s">
        <v>14</v>
      </c>
      <c r="F1360" s="1" t="s">
        <v>9846</v>
      </c>
      <c r="G1360">
        <v>547</v>
      </c>
      <c r="H1360">
        <v>18369.900000000001</v>
      </c>
      <c r="I1360">
        <v>152138.04999999999</v>
      </c>
      <c r="J1360" s="1" t="s">
        <v>98</v>
      </c>
      <c r="K1360">
        <v>1000259767</v>
      </c>
      <c r="L1360" s="1" t="s">
        <v>416</v>
      </c>
      <c r="M1360">
        <v>20000</v>
      </c>
      <c r="N1360" s="2">
        <v>45829</v>
      </c>
      <c r="O1360">
        <f t="shared" si="21"/>
        <v>1630.0999999999985</v>
      </c>
      <c r="P1360">
        <f>IF(Customer_listing_Active_And_Suspended[[#This Row],[Current Bill]] &lt;= Customer_listing_Active_And_Suspended[[#This Row],[CURRENT PAYMENT]], 0,Customer_listing_Active_And_Suspended[[#This Row],[Current Bill]]-Customer_listing_Active_And_Suspended[[#This Row],[CURRENT PAYMENT]])</f>
        <v>0</v>
      </c>
      <c r="Q1360" s="1" t="str" cm="1">
        <f t="array" ref="Q1360">_xlfn.SWITCH(TRUE,
H1360 = 0, "Suspended",
M1360 = 0, "Non Payment",
M1360 &gt; H1360, "Full Payment",
M1360 &lt; H1360, "Part Payment"
)</f>
        <v>Full Payment</v>
      </c>
      <c r="R1360" s="1" t="str">
        <f>_xlfn.IFNA(VLOOKUP(K1360,'ESR-DT Mapping'!A:E,5,0),"MD")</f>
        <v xml:space="preserve">Franca Adeh </v>
      </c>
    </row>
    <row r="1361" spans="1:18" x14ac:dyDescent="0.25">
      <c r="A1361">
        <v>102207888</v>
      </c>
      <c r="B1361" s="1" t="s">
        <v>429</v>
      </c>
      <c r="C1361" s="1" t="s">
        <v>430</v>
      </c>
      <c r="D1361" s="1" t="s">
        <v>97</v>
      </c>
      <c r="E1361" s="1" t="s">
        <v>14</v>
      </c>
      <c r="F1361" s="1" t="s">
        <v>9846</v>
      </c>
      <c r="G1361">
        <v>547</v>
      </c>
      <c r="H1361">
        <v>18369.900000000001</v>
      </c>
      <c r="I1361">
        <v>105584.97</v>
      </c>
      <c r="J1361" s="1" t="s">
        <v>98</v>
      </c>
      <c r="K1361">
        <v>1000259767</v>
      </c>
      <c r="L1361" s="1" t="s">
        <v>416</v>
      </c>
      <c r="N1361" s="2">
        <v>45572</v>
      </c>
      <c r="O1361">
        <f t="shared" si="21"/>
        <v>0</v>
      </c>
      <c r="P1361">
        <f>IF(Customer_listing_Active_And_Suspended[[#This Row],[Current Bill]] &lt;= Customer_listing_Active_And_Suspended[[#This Row],[CURRENT PAYMENT]], 0,Customer_listing_Active_And_Suspended[[#This Row],[Current Bill]]-Customer_listing_Active_And_Suspended[[#This Row],[CURRENT PAYMENT]])</f>
        <v>18369.900000000001</v>
      </c>
      <c r="Q1361" s="1" t="str" cm="1">
        <f t="array" ref="Q1361">_xlfn.SWITCH(TRUE,
H1361 = 0, "Suspended",
M1361 = 0, "Non Payment",
M1361 &gt; H1361, "Full Payment",
M1361 &lt; H1361, "Part Payment"
)</f>
        <v>Non Payment</v>
      </c>
      <c r="R1361" s="1" t="str">
        <f>_xlfn.IFNA(VLOOKUP(K1361,'ESR-DT Mapping'!A:E,5,0),"MD")</f>
        <v xml:space="preserve">Franca Adeh </v>
      </c>
    </row>
    <row r="1362" spans="1:18" x14ac:dyDescent="0.25">
      <c r="A1362">
        <v>100954959</v>
      </c>
      <c r="B1362" s="1" t="s">
        <v>6582</v>
      </c>
      <c r="C1362" s="1" t="s">
        <v>6583</v>
      </c>
      <c r="D1362" s="1" t="s">
        <v>97</v>
      </c>
      <c r="E1362" s="1" t="s">
        <v>14</v>
      </c>
      <c r="F1362" s="1" t="s">
        <v>9846</v>
      </c>
      <c r="G1362">
        <v>547</v>
      </c>
      <c r="H1362">
        <v>18369.900000000001</v>
      </c>
      <c r="I1362">
        <v>804832.71</v>
      </c>
      <c r="J1362" s="1" t="s">
        <v>98</v>
      </c>
      <c r="K1362">
        <v>1000259749</v>
      </c>
      <c r="L1362" s="1" t="s">
        <v>6578</v>
      </c>
      <c r="N1362" s="2">
        <v>45800</v>
      </c>
      <c r="O1362">
        <f t="shared" si="21"/>
        <v>0</v>
      </c>
      <c r="P1362">
        <f>IF(Customer_listing_Active_And_Suspended[[#This Row],[Current Bill]] &lt;= Customer_listing_Active_And_Suspended[[#This Row],[CURRENT PAYMENT]], 0,Customer_listing_Active_And_Suspended[[#This Row],[Current Bill]]-Customer_listing_Active_And_Suspended[[#This Row],[CURRENT PAYMENT]])</f>
        <v>18369.900000000001</v>
      </c>
      <c r="Q1362" s="1" t="str" cm="1">
        <f t="array" ref="Q1362">_xlfn.SWITCH(TRUE,
H1362 = 0, "Suspended",
M1362 = 0, "Non Payment",
M1362 &gt; H1362, "Full Payment",
M1362 &lt; H1362, "Part Payment"
)</f>
        <v>Non Payment</v>
      </c>
      <c r="R1362" s="1" t="str">
        <f>_xlfn.IFNA(VLOOKUP(K1362,'ESR-DT Mapping'!A:E,5,0),"MD")</f>
        <v xml:space="preserve">Franca Adeh </v>
      </c>
    </row>
    <row r="1363" spans="1:18" x14ac:dyDescent="0.25">
      <c r="A1363">
        <v>100540284</v>
      </c>
      <c r="B1363" s="1" t="s">
        <v>2293</v>
      </c>
      <c r="C1363" s="1" t="s">
        <v>6586</v>
      </c>
      <c r="D1363" s="1" t="s">
        <v>97</v>
      </c>
      <c r="E1363" s="1" t="s">
        <v>14</v>
      </c>
      <c r="F1363" s="1" t="s">
        <v>9846</v>
      </c>
      <c r="G1363">
        <v>547</v>
      </c>
      <c r="H1363">
        <v>18369.900000000001</v>
      </c>
      <c r="I1363">
        <v>75662.47</v>
      </c>
      <c r="J1363" s="1" t="s">
        <v>98</v>
      </c>
      <c r="K1363">
        <v>1000259749</v>
      </c>
      <c r="L1363" s="1" t="s">
        <v>6578</v>
      </c>
      <c r="M1363">
        <v>22450</v>
      </c>
      <c r="N1363" s="2">
        <v>45818</v>
      </c>
      <c r="O1363">
        <f t="shared" si="21"/>
        <v>4080.0999999999985</v>
      </c>
      <c r="P1363">
        <f>IF(Customer_listing_Active_And_Suspended[[#This Row],[Current Bill]] &lt;= Customer_listing_Active_And_Suspended[[#This Row],[CURRENT PAYMENT]], 0,Customer_listing_Active_And_Suspended[[#This Row],[Current Bill]]-Customer_listing_Active_And_Suspended[[#This Row],[CURRENT PAYMENT]])</f>
        <v>0</v>
      </c>
      <c r="Q1363" s="1" t="str" cm="1">
        <f t="array" ref="Q1363">_xlfn.SWITCH(TRUE,
H1363 = 0, "Suspended",
M1363 = 0, "Non Payment",
M1363 &gt; H1363, "Full Payment",
M1363 &lt; H1363, "Part Payment"
)</f>
        <v>Full Payment</v>
      </c>
      <c r="R1363" s="1" t="str">
        <f>_xlfn.IFNA(VLOOKUP(K1363,'ESR-DT Mapping'!A:E,5,0),"MD")</f>
        <v xml:space="preserve">Franca Adeh </v>
      </c>
    </row>
    <row r="1364" spans="1:18" x14ac:dyDescent="0.25">
      <c r="A1364">
        <v>100540280</v>
      </c>
      <c r="B1364" s="1" t="s">
        <v>2293</v>
      </c>
      <c r="C1364" s="1" t="s">
        <v>6579</v>
      </c>
      <c r="D1364" s="1" t="s">
        <v>97</v>
      </c>
      <c r="E1364" s="1" t="s">
        <v>14</v>
      </c>
      <c r="F1364" s="1" t="s">
        <v>9846</v>
      </c>
      <c r="G1364">
        <v>547</v>
      </c>
      <c r="H1364">
        <v>18369.900000000001</v>
      </c>
      <c r="I1364">
        <v>61155.54</v>
      </c>
      <c r="J1364" s="1" t="s">
        <v>98</v>
      </c>
      <c r="K1364">
        <v>1000259749</v>
      </c>
      <c r="L1364" s="1" t="s">
        <v>6578</v>
      </c>
      <c r="M1364">
        <v>18800</v>
      </c>
      <c r="N1364" s="2">
        <v>45829</v>
      </c>
      <c r="O1364">
        <f t="shared" si="21"/>
        <v>430.09999999999854</v>
      </c>
      <c r="P1364">
        <f>IF(Customer_listing_Active_And_Suspended[[#This Row],[Current Bill]] &lt;= Customer_listing_Active_And_Suspended[[#This Row],[CURRENT PAYMENT]], 0,Customer_listing_Active_And_Suspended[[#This Row],[Current Bill]]-Customer_listing_Active_And_Suspended[[#This Row],[CURRENT PAYMENT]])</f>
        <v>0</v>
      </c>
      <c r="Q1364" s="1" t="str" cm="1">
        <f t="array" ref="Q1364">_xlfn.SWITCH(TRUE,
H1364 = 0, "Suspended",
M1364 = 0, "Non Payment",
M1364 &gt; H1364, "Full Payment",
M1364 &lt; H1364, "Part Payment"
)</f>
        <v>Full Payment</v>
      </c>
      <c r="R1364" s="1" t="str">
        <f>_xlfn.IFNA(VLOOKUP(K1364,'ESR-DT Mapping'!A:E,5,0),"MD")</f>
        <v xml:space="preserve">Franca Adeh </v>
      </c>
    </row>
    <row r="1365" spans="1:18" x14ac:dyDescent="0.25">
      <c r="A1365">
        <v>100539748</v>
      </c>
      <c r="B1365" s="1" t="s">
        <v>6576</v>
      </c>
      <c r="C1365" s="1" t="s">
        <v>6577</v>
      </c>
      <c r="D1365" s="1" t="s">
        <v>97</v>
      </c>
      <c r="E1365" s="1" t="s">
        <v>14</v>
      </c>
      <c r="F1365" s="1" t="s">
        <v>9846</v>
      </c>
      <c r="G1365">
        <v>547</v>
      </c>
      <c r="H1365">
        <v>18369.900000000001</v>
      </c>
      <c r="I1365">
        <v>933867.2</v>
      </c>
      <c r="J1365" s="1" t="s">
        <v>98</v>
      </c>
      <c r="K1365">
        <v>1000259749</v>
      </c>
      <c r="L1365" s="1" t="s">
        <v>6578</v>
      </c>
      <c r="M1365">
        <v>11000</v>
      </c>
      <c r="N1365" s="2">
        <v>45829</v>
      </c>
      <c r="O1365">
        <f t="shared" si="21"/>
        <v>0</v>
      </c>
      <c r="P1365">
        <f>IF(Customer_listing_Active_And_Suspended[[#This Row],[Current Bill]] &lt;= Customer_listing_Active_And_Suspended[[#This Row],[CURRENT PAYMENT]], 0,Customer_listing_Active_And_Suspended[[#This Row],[Current Bill]]-Customer_listing_Active_And_Suspended[[#This Row],[CURRENT PAYMENT]])</f>
        <v>7369.9000000000015</v>
      </c>
      <c r="Q1365" s="1" t="str" cm="1">
        <f t="array" ref="Q1365">_xlfn.SWITCH(TRUE,
H1365 = 0, "Suspended",
M1365 = 0, "Non Payment",
M1365 &gt; H1365, "Full Payment",
M1365 &lt; H1365, "Part Payment"
)</f>
        <v>Part Payment</v>
      </c>
      <c r="R1365" s="1" t="str">
        <f>_xlfn.IFNA(VLOOKUP(K1365,'ESR-DT Mapping'!A:E,5,0),"MD")</f>
        <v xml:space="preserve">Franca Adeh </v>
      </c>
    </row>
    <row r="1366" spans="1:18" x14ac:dyDescent="0.25">
      <c r="A1366">
        <v>100523325</v>
      </c>
      <c r="B1366" s="1" t="s">
        <v>6584</v>
      </c>
      <c r="C1366" s="1" t="s">
        <v>6585</v>
      </c>
      <c r="D1366" s="1" t="s">
        <v>97</v>
      </c>
      <c r="E1366" s="1" t="s">
        <v>34</v>
      </c>
      <c r="F1366" s="1" t="s">
        <v>9846</v>
      </c>
      <c r="G1366">
        <v>0</v>
      </c>
      <c r="H1366">
        <v>0</v>
      </c>
      <c r="I1366">
        <v>426808.91</v>
      </c>
      <c r="J1366" s="1" t="s">
        <v>98</v>
      </c>
      <c r="K1366">
        <v>1000259749</v>
      </c>
      <c r="L1366" s="1" t="s">
        <v>6578</v>
      </c>
      <c r="N1366" s="2"/>
      <c r="O1366">
        <f t="shared" si="21"/>
        <v>0</v>
      </c>
      <c r="P1366">
        <f>IF(Customer_listing_Active_And_Suspended[[#This Row],[Current Bill]] &lt;= Customer_listing_Active_And_Suspended[[#This Row],[CURRENT PAYMENT]], 0,Customer_listing_Active_And_Suspended[[#This Row],[Current Bill]]-Customer_listing_Active_And_Suspended[[#This Row],[CURRENT PAYMENT]])</f>
        <v>0</v>
      </c>
      <c r="Q1366" s="1" t="str" cm="1">
        <f t="array" ref="Q1366">_xlfn.SWITCH(TRUE,
H1366 = 0, "Suspended",
M1366 = 0, "Non Payment",
M1366 &gt; H1366, "Full Payment",
M1366 &lt; H1366, "Part Payment"
)</f>
        <v>Suspended</v>
      </c>
      <c r="R1366" s="1" t="str">
        <f>_xlfn.IFNA(VLOOKUP(K1366,'ESR-DT Mapping'!A:E,5,0),"MD")</f>
        <v xml:space="preserve">Franca Adeh </v>
      </c>
    </row>
    <row r="1367" spans="1:18" x14ac:dyDescent="0.25">
      <c r="A1367">
        <v>100540250</v>
      </c>
      <c r="B1367" s="1" t="s">
        <v>6580</v>
      </c>
      <c r="C1367" s="1" t="s">
        <v>6581</v>
      </c>
      <c r="D1367" s="1" t="s">
        <v>97</v>
      </c>
      <c r="E1367" s="1" t="s">
        <v>14</v>
      </c>
      <c r="F1367" s="1" t="s">
        <v>9846</v>
      </c>
      <c r="G1367">
        <v>547</v>
      </c>
      <c r="H1367">
        <v>18369.900000000001</v>
      </c>
      <c r="I1367">
        <v>281932.65000000002</v>
      </c>
      <c r="J1367" s="1" t="s">
        <v>98</v>
      </c>
      <c r="K1367">
        <v>1000259749</v>
      </c>
      <c r="L1367" s="1" t="s">
        <v>6578</v>
      </c>
      <c r="M1367">
        <v>34000</v>
      </c>
      <c r="N1367" s="2">
        <v>45828</v>
      </c>
      <c r="O1367">
        <f t="shared" si="21"/>
        <v>15630.099999999999</v>
      </c>
      <c r="P1367">
        <f>IF(Customer_listing_Active_And_Suspended[[#This Row],[Current Bill]] &lt;= Customer_listing_Active_And_Suspended[[#This Row],[CURRENT PAYMENT]], 0,Customer_listing_Active_And_Suspended[[#This Row],[Current Bill]]-Customer_listing_Active_And_Suspended[[#This Row],[CURRENT PAYMENT]])</f>
        <v>0</v>
      </c>
      <c r="Q1367" s="1" t="str" cm="1">
        <f t="array" ref="Q1367">_xlfn.SWITCH(TRUE,
H1367 = 0, "Suspended",
M1367 = 0, "Non Payment",
M1367 &gt; H1367, "Full Payment",
M1367 &lt; H1367, "Part Payment"
)</f>
        <v>Full Payment</v>
      </c>
      <c r="R1367" s="1" t="str">
        <f>_xlfn.IFNA(VLOOKUP(K1367,'ESR-DT Mapping'!A:E,5,0),"MD")</f>
        <v xml:space="preserve">Franca Adeh </v>
      </c>
    </row>
    <row r="1368" spans="1:18" x14ac:dyDescent="0.25">
      <c r="A1368">
        <v>101645210</v>
      </c>
      <c r="B1368" s="1" t="s">
        <v>6580</v>
      </c>
      <c r="C1368" s="1" t="s">
        <v>6581</v>
      </c>
      <c r="D1368" s="1" t="s">
        <v>97</v>
      </c>
      <c r="E1368" s="1" t="s">
        <v>14</v>
      </c>
      <c r="F1368" s="1" t="s">
        <v>9846</v>
      </c>
      <c r="G1368">
        <v>547</v>
      </c>
      <c r="H1368">
        <v>18369.900000000001</v>
      </c>
      <c r="I1368">
        <v>75839.37</v>
      </c>
      <c r="J1368" s="1" t="s">
        <v>98</v>
      </c>
      <c r="K1368">
        <v>1000259749</v>
      </c>
      <c r="L1368" s="1" t="s">
        <v>6578</v>
      </c>
      <c r="N1368" s="2">
        <v>45800</v>
      </c>
      <c r="O1368">
        <f t="shared" si="21"/>
        <v>0</v>
      </c>
      <c r="P1368">
        <f>IF(Customer_listing_Active_And_Suspended[[#This Row],[Current Bill]] &lt;= Customer_listing_Active_And_Suspended[[#This Row],[CURRENT PAYMENT]], 0,Customer_listing_Active_And_Suspended[[#This Row],[Current Bill]]-Customer_listing_Active_And_Suspended[[#This Row],[CURRENT PAYMENT]])</f>
        <v>18369.900000000001</v>
      </c>
      <c r="Q1368" s="1" t="str" cm="1">
        <f t="array" ref="Q1368">_xlfn.SWITCH(TRUE,
H1368 = 0, "Suspended",
M1368 = 0, "Non Payment",
M1368 &gt; H1368, "Full Payment",
M1368 &lt; H1368, "Part Payment"
)</f>
        <v>Non Payment</v>
      </c>
      <c r="R1368" s="1" t="str">
        <f>_xlfn.IFNA(VLOOKUP(K1368,'ESR-DT Mapping'!A:E,5,0),"MD")</f>
        <v xml:space="preserve">Franca Adeh </v>
      </c>
    </row>
    <row r="1369" spans="1:18" x14ac:dyDescent="0.25">
      <c r="A1369">
        <v>101645526</v>
      </c>
      <c r="B1369" s="1" t="s">
        <v>2411</v>
      </c>
      <c r="C1369" s="1" t="s">
        <v>2447</v>
      </c>
      <c r="D1369" s="1" t="s">
        <v>97</v>
      </c>
      <c r="E1369" s="1" t="s">
        <v>14</v>
      </c>
      <c r="F1369" s="1" t="s">
        <v>9846</v>
      </c>
      <c r="G1369">
        <v>547</v>
      </c>
      <c r="H1369">
        <v>18369.900000000001</v>
      </c>
      <c r="I1369">
        <v>251166.07</v>
      </c>
      <c r="J1369" s="1" t="s">
        <v>98</v>
      </c>
      <c r="K1369">
        <v>1000259446</v>
      </c>
      <c r="L1369" s="1" t="s">
        <v>2404</v>
      </c>
      <c r="M1369">
        <v>16500</v>
      </c>
      <c r="N1369" s="2">
        <v>45829</v>
      </c>
      <c r="O1369">
        <f t="shared" si="21"/>
        <v>0</v>
      </c>
      <c r="P1369">
        <f>IF(Customer_listing_Active_And_Suspended[[#This Row],[Current Bill]] &lt;= Customer_listing_Active_And_Suspended[[#This Row],[CURRENT PAYMENT]], 0,Customer_listing_Active_And_Suspended[[#This Row],[Current Bill]]-Customer_listing_Active_And_Suspended[[#This Row],[CURRENT PAYMENT]])</f>
        <v>1869.9000000000015</v>
      </c>
      <c r="Q1369" s="1" t="str" cm="1">
        <f t="array" ref="Q1369">_xlfn.SWITCH(TRUE,
H1369 = 0, "Suspended",
M1369 = 0, "Non Payment",
M1369 &gt; H1369, "Full Payment",
M1369 &lt; H1369, "Part Payment"
)</f>
        <v>Part Payment</v>
      </c>
      <c r="R1369" s="1" t="str">
        <f>_xlfn.IFNA(VLOOKUP(K1369,'ESR-DT Mapping'!A:E,5,0),"MD")</f>
        <v xml:space="preserve">Franca Adeh </v>
      </c>
    </row>
    <row r="1370" spans="1:18" x14ac:dyDescent="0.25">
      <c r="A1370">
        <v>100539430</v>
      </c>
      <c r="B1370" s="1" t="s">
        <v>2411</v>
      </c>
      <c r="C1370" s="1" t="s">
        <v>2412</v>
      </c>
      <c r="D1370" s="1" t="s">
        <v>97</v>
      </c>
      <c r="E1370" s="1" t="s">
        <v>14</v>
      </c>
      <c r="F1370" s="1" t="s">
        <v>9846</v>
      </c>
      <c r="G1370">
        <v>547</v>
      </c>
      <c r="H1370">
        <v>18369.900000000001</v>
      </c>
      <c r="I1370">
        <v>313278.73</v>
      </c>
      <c r="J1370" s="1" t="s">
        <v>98</v>
      </c>
      <c r="K1370">
        <v>1000259446</v>
      </c>
      <c r="L1370" s="1" t="s">
        <v>2404</v>
      </c>
      <c r="M1370">
        <v>15000</v>
      </c>
      <c r="N1370" s="2">
        <v>45829</v>
      </c>
      <c r="O1370">
        <f t="shared" si="21"/>
        <v>0</v>
      </c>
      <c r="P1370">
        <f>IF(Customer_listing_Active_And_Suspended[[#This Row],[Current Bill]] &lt;= Customer_listing_Active_And_Suspended[[#This Row],[CURRENT PAYMENT]], 0,Customer_listing_Active_And_Suspended[[#This Row],[Current Bill]]-Customer_listing_Active_And_Suspended[[#This Row],[CURRENT PAYMENT]])</f>
        <v>3369.9000000000015</v>
      </c>
      <c r="Q1370" s="1" t="str" cm="1">
        <f t="array" ref="Q1370">_xlfn.SWITCH(TRUE,
H1370 = 0, "Suspended",
M1370 = 0, "Non Payment",
M1370 &gt; H1370, "Full Payment",
M1370 &lt; H1370, "Part Payment"
)</f>
        <v>Part Payment</v>
      </c>
      <c r="R1370" s="1" t="str">
        <f>_xlfn.IFNA(VLOOKUP(K1370,'ESR-DT Mapping'!A:E,5,0),"MD")</f>
        <v xml:space="preserve">Franca Adeh </v>
      </c>
    </row>
    <row r="1371" spans="1:18" x14ac:dyDescent="0.25">
      <c r="A1371">
        <v>100540378</v>
      </c>
      <c r="B1371" s="1" t="s">
        <v>2400</v>
      </c>
      <c r="C1371" s="1" t="s">
        <v>8003</v>
      </c>
      <c r="D1371" s="1" t="s">
        <v>97</v>
      </c>
      <c r="E1371" s="1" t="s">
        <v>14</v>
      </c>
      <c r="F1371" s="1" t="s">
        <v>9846</v>
      </c>
      <c r="G1371">
        <v>547</v>
      </c>
      <c r="H1371">
        <v>18369.900000000001</v>
      </c>
      <c r="I1371">
        <v>168709.23</v>
      </c>
      <c r="J1371" s="1" t="s">
        <v>98</v>
      </c>
      <c r="K1371">
        <v>1000259446</v>
      </c>
      <c r="L1371" s="1" t="s">
        <v>2404</v>
      </c>
      <c r="M1371">
        <v>5400</v>
      </c>
      <c r="N1371" s="2">
        <v>45813</v>
      </c>
      <c r="O1371">
        <f t="shared" si="21"/>
        <v>0</v>
      </c>
      <c r="P1371">
        <f>IF(Customer_listing_Active_And_Suspended[[#This Row],[Current Bill]] &lt;= Customer_listing_Active_And_Suspended[[#This Row],[CURRENT PAYMENT]], 0,Customer_listing_Active_And_Suspended[[#This Row],[Current Bill]]-Customer_listing_Active_And_Suspended[[#This Row],[CURRENT PAYMENT]])</f>
        <v>12969.900000000001</v>
      </c>
      <c r="Q1371" s="1" t="str" cm="1">
        <f t="array" ref="Q1371">_xlfn.SWITCH(TRUE,
H1371 = 0, "Suspended",
M1371 = 0, "Non Payment",
M1371 &gt; H1371, "Full Payment",
M1371 &lt; H1371, "Part Payment"
)</f>
        <v>Part Payment</v>
      </c>
      <c r="R1371" s="1" t="str">
        <f>_xlfn.IFNA(VLOOKUP(K1371,'ESR-DT Mapping'!A:E,5,0),"MD")</f>
        <v xml:space="preserve">Franca Adeh </v>
      </c>
    </row>
    <row r="1372" spans="1:18" x14ac:dyDescent="0.25">
      <c r="A1372">
        <v>101837115</v>
      </c>
      <c r="B1372" s="1" t="s">
        <v>8001</v>
      </c>
      <c r="C1372" s="1" t="s">
        <v>8002</v>
      </c>
      <c r="D1372" s="1" t="s">
        <v>97</v>
      </c>
      <c r="E1372" s="1" t="s">
        <v>14</v>
      </c>
      <c r="F1372" s="1" t="s">
        <v>9846</v>
      </c>
      <c r="G1372">
        <v>547</v>
      </c>
      <c r="H1372">
        <v>18369.900000000001</v>
      </c>
      <c r="I1372">
        <v>21042.400000000001</v>
      </c>
      <c r="J1372" s="1" t="s">
        <v>98</v>
      </c>
      <c r="K1372">
        <v>1000259446</v>
      </c>
      <c r="L1372" s="1" t="s">
        <v>2404</v>
      </c>
      <c r="M1372">
        <v>20000</v>
      </c>
      <c r="N1372" s="2">
        <v>45822</v>
      </c>
      <c r="O1372">
        <f t="shared" si="21"/>
        <v>1630.0999999999985</v>
      </c>
      <c r="P1372">
        <f>IF(Customer_listing_Active_And_Suspended[[#This Row],[Current Bill]] &lt;= Customer_listing_Active_And_Suspended[[#This Row],[CURRENT PAYMENT]], 0,Customer_listing_Active_And_Suspended[[#This Row],[Current Bill]]-Customer_listing_Active_And_Suspended[[#This Row],[CURRENT PAYMENT]])</f>
        <v>0</v>
      </c>
      <c r="Q1372" s="1" t="str" cm="1">
        <f t="array" ref="Q1372">_xlfn.SWITCH(TRUE,
H1372 = 0, "Suspended",
M1372 = 0, "Non Payment",
M1372 &gt; H1372, "Full Payment",
M1372 &lt; H1372, "Part Payment"
)</f>
        <v>Full Payment</v>
      </c>
      <c r="R1372" s="1" t="str">
        <f>_xlfn.IFNA(VLOOKUP(K1372,'ESR-DT Mapping'!A:E,5,0),"MD")</f>
        <v xml:space="preserve">Franca Adeh </v>
      </c>
    </row>
    <row r="1373" spans="1:18" x14ac:dyDescent="0.25">
      <c r="A1373">
        <v>100524181</v>
      </c>
      <c r="B1373" s="1" t="s">
        <v>2407</v>
      </c>
      <c r="C1373" s="1" t="s">
        <v>2408</v>
      </c>
      <c r="D1373" s="1" t="s">
        <v>97</v>
      </c>
      <c r="E1373" s="1" t="s">
        <v>14</v>
      </c>
      <c r="F1373" s="1" t="s">
        <v>9846</v>
      </c>
      <c r="G1373">
        <v>547</v>
      </c>
      <c r="H1373">
        <v>18369.900000000001</v>
      </c>
      <c r="I1373">
        <v>731979.85</v>
      </c>
      <c r="J1373" s="1" t="s">
        <v>98</v>
      </c>
      <c r="K1373">
        <v>1000259446</v>
      </c>
      <c r="L1373" s="1" t="s">
        <v>2404</v>
      </c>
      <c r="N1373" s="2">
        <v>45763</v>
      </c>
      <c r="O1373">
        <f t="shared" si="21"/>
        <v>0</v>
      </c>
      <c r="P1373">
        <f>IF(Customer_listing_Active_And_Suspended[[#This Row],[Current Bill]] &lt;= Customer_listing_Active_And_Suspended[[#This Row],[CURRENT PAYMENT]], 0,Customer_listing_Active_And_Suspended[[#This Row],[Current Bill]]-Customer_listing_Active_And_Suspended[[#This Row],[CURRENT PAYMENT]])</f>
        <v>18369.900000000001</v>
      </c>
      <c r="Q1373" s="1" t="str" cm="1">
        <f t="array" ref="Q1373">_xlfn.SWITCH(TRUE,
H1373 = 0, "Suspended",
M1373 = 0, "Non Payment",
M1373 &gt; H1373, "Full Payment",
M1373 &lt; H1373, "Part Payment"
)</f>
        <v>Non Payment</v>
      </c>
      <c r="R1373" s="1" t="str">
        <f>_xlfn.IFNA(VLOOKUP(K1373,'ESR-DT Mapping'!A:E,5,0),"MD")</f>
        <v xml:space="preserve">Franca Adeh </v>
      </c>
    </row>
    <row r="1374" spans="1:18" x14ac:dyDescent="0.25">
      <c r="A1374">
        <v>100524677</v>
      </c>
      <c r="B1374" s="1" t="s">
        <v>2402</v>
      </c>
      <c r="C1374" s="1" t="s">
        <v>2403</v>
      </c>
      <c r="D1374" s="1" t="s">
        <v>97</v>
      </c>
      <c r="E1374" s="1" t="s">
        <v>14</v>
      </c>
      <c r="F1374" s="1" t="s">
        <v>9846</v>
      </c>
      <c r="G1374">
        <v>547</v>
      </c>
      <c r="H1374">
        <v>18369.900000000001</v>
      </c>
      <c r="I1374">
        <v>1097146.73</v>
      </c>
      <c r="J1374" s="1" t="s">
        <v>98</v>
      </c>
      <c r="K1374">
        <v>1000259446</v>
      </c>
      <c r="L1374" s="1" t="s">
        <v>2404</v>
      </c>
      <c r="N1374" s="2">
        <v>45808</v>
      </c>
      <c r="O1374">
        <f t="shared" si="21"/>
        <v>0</v>
      </c>
      <c r="P1374">
        <f>IF(Customer_listing_Active_And_Suspended[[#This Row],[Current Bill]] &lt;= Customer_listing_Active_And_Suspended[[#This Row],[CURRENT PAYMENT]], 0,Customer_listing_Active_And_Suspended[[#This Row],[Current Bill]]-Customer_listing_Active_And_Suspended[[#This Row],[CURRENT PAYMENT]])</f>
        <v>18369.900000000001</v>
      </c>
      <c r="Q1374" s="1" t="str" cm="1">
        <f t="array" ref="Q1374">_xlfn.SWITCH(TRUE,
H1374 = 0, "Suspended",
M1374 = 0, "Non Payment",
M1374 &gt; H1374, "Full Payment",
M1374 &lt; H1374, "Part Payment"
)</f>
        <v>Non Payment</v>
      </c>
      <c r="R1374" s="1" t="str">
        <f>_xlfn.IFNA(VLOOKUP(K1374,'ESR-DT Mapping'!A:E,5,0),"MD")</f>
        <v xml:space="preserve">Franca Adeh </v>
      </c>
    </row>
    <row r="1375" spans="1:18" x14ac:dyDescent="0.25">
      <c r="A1375">
        <v>100523678</v>
      </c>
      <c r="B1375" s="1" t="s">
        <v>2405</v>
      </c>
      <c r="C1375" s="1" t="s">
        <v>2406</v>
      </c>
      <c r="D1375" s="1" t="s">
        <v>97</v>
      </c>
      <c r="E1375" s="1" t="s">
        <v>14</v>
      </c>
      <c r="F1375" s="1" t="s">
        <v>9846</v>
      </c>
      <c r="G1375">
        <v>547</v>
      </c>
      <c r="H1375">
        <v>18369.900000000001</v>
      </c>
      <c r="I1375">
        <v>231487.14</v>
      </c>
      <c r="J1375" s="1" t="s">
        <v>98</v>
      </c>
      <c r="K1375">
        <v>1000259446</v>
      </c>
      <c r="L1375" s="1" t="s">
        <v>2404</v>
      </c>
      <c r="M1375">
        <v>49000</v>
      </c>
      <c r="N1375" s="2">
        <v>45825</v>
      </c>
      <c r="O1375">
        <f t="shared" si="21"/>
        <v>30630.1</v>
      </c>
      <c r="P1375">
        <f>IF(Customer_listing_Active_And_Suspended[[#This Row],[Current Bill]] &lt;= Customer_listing_Active_And_Suspended[[#This Row],[CURRENT PAYMENT]], 0,Customer_listing_Active_And_Suspended[[#This Row],[Current Bill]]-Customer_listing_Active_And_Suspended[[#This Row],[CURRENT PAYMENT]])</f>
        <v>0</v>
      </c>
      <c r="Q1375" s="1" t="str" cm="1">
        <f t="array" ref="Q1375">_xlfn.SWITCH(TRUE,
H1375 = 0, "Suspended",
M1375 = 0, "Non Payment",
M1375 &gt; H1375, "Full Payment",
M1375 &lt; H1375, "Part Payment"
)</f>
        <v>Full Payment</v>
      </c>
      <c r="R1375" s="1" t="str">
        <f>_xlfn.IFNA(VLOOKUP(K1375,'ESR-DT Mapping'!A:E,5,0),"MD")</f>
        <v xml:space="preserve">Franca Adeh </v>
      </c>
    </row>
    <row r="1376" spans="1:18" x14ac:dyDescent="0.25">
      <c r="A1376">
        <v>100523352</v>
      </c>
      <c r="B1376" s="1" t="s">
        <v>2409</v>
      </c>
      <c r="C1376" s="1" t="s">
        <v>2410</v>
      </c>
      <c r="D1376" s="1" t="s">
        <v>97</v>
      </c>
      <c r="E1376" s="1" t="s">
        <v>14</v>
      </c>
      <c r="F1376" s="1" t="s">
        <v>9846</v>
      </c>
      <c r="G1376">
        <v>547</v>
      </c>
      <c r="H1376">
        <v>18369.900000000001</v>
      </c>
      <c r="I1376">
        <v>603280.80000000005</v>
      </c>
      <c r="J1376" s="1" t="s">
        <v>98</v>
      </c>
      <c r="K1376">
        <v>1000259446</v>
      </c>
      <c r="L1376" s="1" t="s">
        <v>2404</v>
      </c>
      <c r="N1376" s="2">
        <v>45763</v>
      </c>
      <c r="O1376">
        <f t="shared" si="21"/>
        <v>0</v>
      </c>
      <c r="P1376">
        <f>IF(Customer_listing_Active_And_Suspended[[#This Row],[Current Bill]] &lt;= Customer_listing_Active_And_Suspended[[#This Row],[CURRENT PAYMENT]], 0,Customer_listing_Active_And_Suspended[[#This Row],[Current Bill]]-Customer_listing_Active_And_Suspended[[#This Row],[CURRENT PAYMENT]])</f>
        <v>18369.900000000001</v>
      </c>
      <c r="Q1376" s="1" t="str" cm="1">
        <f t="array" ref="Q1376">_xlfn.SWITCH(TRUE,
H1376 = 0, "Suspended",
M1376 = 0, "Non Payment",
M1376 &gt; H1376, "Full Payment",
M1376 &lt; H1376, "Part Payment"
)</f>
        <v>Non Payment</v>
      </c>
      <c r="R1376" s="1" t="str">
        <f>_xlfn.IFNA(VLOOKUP(K1376,'ESR-DT Mapping'!A:E,5,0),"MD")</f>
        <v xml:space="preserve">Franca Adeh </v>
      </c>
    </row>
    <row r="1377" spans="1:18" x14ac:dyDescent="0.25">
      <c r="A1377">
        <v>101648354</v>
      </c>
      <c r="B1377" s="1" t="s">
        <v>2409</v>
      </c>
      <c r="C1377" s="1" t="s">
        <v>2410</v>
      </c>
      <c r="D1377" s="1" t="s">
        <v>97</v>
      </c>
      <c r="E1377" s="1" t="s">
        <v>14</v>
      </c>
      <c r="F1377" s="1" t="s">
        <v>9846</v>
      </c>
      <c r="G1377">
        <v>547</v>
      </c>
      <c r="H1377">
        <v>18369.900000000001</v>
      </c>
      <c r="I1377">
        <v>374916.07</v>
      </c>
      <c r="J1377" s="1" t="s">
        <v>98</v>
      </c>
      <c r="K1377">
        <v>1000259446</v>
      </c>
      <c r="L1377" s="1" t="s">
        <v>2404</v>
      </c>
      <c r="N1377" s="2">
        <v>45744</v>
      </c>
      <c r="O1377">
        <f t="shared" si="21"/>
        <v>0</v>
      </c>
      <c r="P1377">
        <f>IF(Customer_listing_Active_And_Suspended[[#This Row],[Current Bill]] &lt;= Customer_listing_Active_And_Suspended[[#This Row],[CURRENT PAYMENT]], 0,Customer_listing_Active_And_Suspended[[#This Row],[Current Bill]]-Customer_listing_Active_And_Suspended[[#This Row],[CURRENT PAYMENT]])</f>
        <v>18369.900000000001</v>
      </c>
      <c r="Q1377" s="1" t="str" cm="1">
        <f t="array" ref="Q1377">_xlfn.SWITCH(TRUE,
H1377 = 0, "Suspended",
M1377 = 0, "Non Payment",
M1377 &gt; H1377, "Full Payment",
M1377 &lt; H1377, "Part Payment"
)</f>
        <v>Non Payment</v>
      </c>
      <c r="R1377" s="1" t="str">
        <f>_xlfn.IFNA(VLOOKUP(K1377,'ESR-DT Mapping'!A:E,5,0),"MD")</f>
        <v xml:space="preserve">Franca Adeh </v>
      </c>
    </row>
    <row r="1378" spans="1:18" x14ac:dyDescent="0.25">
      <c r="A1378">
        <v>101647510</v>
      </c>
      <c r="B1378" s="1" t="s">
        <v>2409</v>
      </c>
      <c r="C1378" s="1" t="s">
        <v>2410</v>
      </c>
      <c r="D1378" s="1" t="s">
        <v>97</v>
      </c>
      <c r="E1378" s="1" t="s">
        <v>34</v>
      </c>
      <c r="F1378" s="1" t="s">
        <v>9846</v>
      </c>
      <c r="G1378">
        <v>0</v>
      </c>
      <c r="H1378">
        <v>0</v>
      </c>
      <c r="I1378">
        <v>342970.62</v>
      </c>
      <c r="J1378" s="1" t="s">
        <v>98</v>
      </c>
      <c r="K1378">
        <v>1000259446</v>
      </c>
      <c r="L1378" s="1" t="s">
        <v>2404</v>
      </c>
      <c r="N1378" s="2"/>
      <c r="O1378">
        <f t="shared" si="21"/>
        <v>0</v>
      </c>
      <c r="P1378">
        <f>IF(Customer_listing_Active_And_Suspended[[#This Row],[Current Bill]] &lt;= Customer_listing_Active_And_Suspended[[#This Row],[CURRENT PAYMENT]], 0,Customer_listing_Active_And_Suspended[[#This Row],[Current Bill]]-Customer_listing_Active_And_Suspended[[#This Row],[CURRENT PAYMENT]])</f>
        <v>0</v>
      </c>
      <c r="Q1378" s="1" t="str" cm="1">
        <f t="array" ref="Q1378">_xlfn.SWITCH(TRUE,
H1378 = 0, "Suspended",
M1378 = 0, "Non Payment",
M1378 &gt; H1378, "Full Payment",
M1378 &lt; H1378, "Part Payment"
)</f>
        <v>Suspended</v>
      </c>
      <c r="R1378" s="1" t="str">
        <f>_xlfn.IFNA(VLOOKUP(K1378,'ESR-DT Mapping'!A:E,5,0),"MD")</f>
        <v xml:space="preserve">Franca Adeh </v>
      </c>
    </row>
    <row r="1379" spans="1:18" x14ac:dyDescent="0.25">
      <c r="A1379">
        <v>100536238</v>
      </c>
      <c r="B1379" s="1" t="s">
        <v>2308</v>
      </c>
      <c r="C1379" s="1" t="s">
        <v>2309</v>
      </c>
      <c r="D1379" s="1" t="s">
        <v>97</v>
      </c>
      <c r="E1379" s="1" t="s">
        <v>34</v>
      </c>
      <c r="F1379" s="1" t="s">
        <v>9846</v>
      </c>
      <c r="G1379">
        <v>0</v>
      </c>
      <c r="H1379">
        <v>0</v>
      </c>
      <c r="I1379">
        <v>190779.14</v>
      </c>
      <c r="J1379" s="1" t="s">
        <v>98</v>
      </c>
      <c r="K1379">
        <v>1002010412</v>
      </c>
      <c r="L1379" s="1" t="s">
        <v>2310</v>
      </c>
      <c r="N1379" s="2"/>
      <c r="O1379">
        <f t="shared" si="21"/>
        <v>0</v>
      </c>
      <c r="P1379">
        <f>IF(Customer_listing_Active_And_Suspended[[#This Row],[Current Bill]] &lt;= Customer_listing_Active_And_Suspended[[#This Row],[CURRENT PAYMENT]], 0,Customer_listing_Active_And_Suspended[[#This Row],[Current Bill]]-Customer_listing_Active_And_Suspended[[#This Row],[CURRENT PAYMENT]])</f>
        <v>0</v>
      </c>
      <c r="Q1379" s="1" t="str" cm="1">
        <f t="array" ref="Q1379">_xlfn.SWITCH(TRUE,
H1379 = 0, "Suspended",
M1379 = 0, "Non Payment",
M1379 &gt; H1379, "Full Payment",
M1379 &lt; H1379, "Part Payment"
)</f>
        <v>Suspended</v>
      </c>
      <c r="R1379" s="1" t="str">
        <f>_xlfn.IFNA(VLOOKUP(K1379,'ESR-DT Mapping'!A:E,5,0),"MD")</f>
        <v>Nnamdi Nzekwe</v>
      </c>
    </row>
    <row r="1380" spans="1:18" x14ac:dyDescent="0.25">
      <c r="A1380">
        <v>100524662</v>
      </c>
      <c r="B1380" s="1" t="s">
        <v>7356</v>
      </c>
      <c r="C1380" s="1" t="s">
        <v>7357</v>
      </c>
      <c r="D1380" s="1" t="s">
        <v>97</v>
      </c>
      <c r="E1380" s="1" t="s">
        <v>14</v>
      </c>
      <c r="F1380" s="1" t="s">
        <v>9846</v>
      </c>
      <c r="G1380">
        <v>547</v>
      </c>
      <c r="H1380">
        <v>18369.900000000001</v>
      </c>
      <c r="I1380">
        <v>935606.72</v>
      </c>
      <c r="J1380" s="1" t="s">
        <v>98</v>
      </c>
      <c r="K1380">
        <v>1002368910</v>
      </c>
      <c r="L1380" s="1" t="s">
        <v>7355</v>
      </c>
      <c r="M1380">
        <v>6100</v>
      </c>
      <c r="N1380" s="2">
        <v>45822</v>
      </c>
      <c r="O1380">
        <f t="shared" si="21"/>
        <v>0</v>
      </c>
      <c r="P1380">
        <f>IF(Customer_listing_Active_And_Suspended[[#This Row],[Current Bill]] &lt;= Customer_listing_Active_And_Suspended[[#This Row],[CURRENT PAYMENT]], 0,Customer_listing_Active_And_Suspended[[#This Row],[Current Bill]]-Customer_listing_Active_And_Suspended[[#This Row],[CURRENT PAYMENT]])</f>
        <v>12269.900000000001</v>
      </c>
      <c r="Q1380" s="1" t="str" cm="1">
        <f t="array" ref="Q1380">_xlfn.SWITCH(TRUE,
H1380 = 0, "Suspended",
M1380 = 0, "Non Payment",
M1380 &gt; H1380, "Full Payment",
M1380 &lt; H1380, "Part Payment"
)</f>
        <v>Part Payment</v>
      </c>
      <c r="R1380" s="1" t="str">
        <f>_xlfn.IFNA(VLOOKUP(K1380,'ESR-DT Mapping'!A:E,5,0),"MD")</f>
        <v>Adetola Macaulay</v>
      </c>
    </row>
    <row r="1381" spans="1:18" x14ac:dyDescent="0.25">
      <c r="A1381">
        <v>101644670</v>
      </c>
      <c r="B1381" s="1" t="s">
        <v>7356</v>
      </c>
      <c r="C1381" s="1" t="s">
        <v>7357</v>
      </c>
      <c r="D1381" s="1" t="s">
        <v>97</v>
      </c>
      <c r="E1381" s="1" t="s">
        <v>34</v>
      </c>
      <c r="F1381" s="1" t="s">
        <v>9846</v>
      </c>
      <c r="G1381">
        <v>0</v>
      </c>
      <c r="H1381">
        <v>0</v>
      </c>
      <c r="I1381">
        <v>843.66</v>
      </c>
      <c r="J1381" s="1" t="s">
        <v>98</v>
      </c>
      <c r="K1381">
        <v>1002368910</v>
      </c>
      <c r="L1381" s="1" t="s">
        <v>7355</v>
      </c>
      <c r="N1381" s="2"/>
      <c r="O1381">
        <f t="shared" si="21"/>
        <v>0</v>
      </c>
      <c r="P1381">
        <f>IF(Customer_listing_Active_And_Suspended[[#This Row],[Current Bill]] &lt;= Customer_listing_Active_And_Suspended[[#This Row],[CURRENT PAYMENT]], 0,Customer_listing_Active_And_Suspended[[#This Row],[Current Bill]]-Customer_listing_Active_And_Suspended[[#This Row],[CURRENT PAYMENT]])</f>
        <v>0</v>
      </c>
      <c r="Q1381" s="1" t="str" cm="1">
        <f t="array" ref="Q1381">_xlfn.SWITCH(TRUE,
H1381 = 0, "Suspended",
M1381 = 0, "Non Payment",
M1381 &gt; H1381, "Full Payment",
M1381 &lt; H1381, "Part Payment"
)</f>
        <v>Suspended</v>
      </c>
      <c r="R1381" s="1" t="str">
        <f>_xlfn.IFNA(VLOOKUP(K1381,'ESR-DT Mapping'!A:E,5,0),"MD")</f>
        <v>Adetola Macaulay</v>
      </c>
    </row>
    <row r="1382" spans="1:18" x14ac:dyDescent="0.25">
      <c r="A1382">
        <v>100522653</v>
      </c>
      <c r="B1382" s="1" t="s">
        <v>4008</v>
      </c>
      <c r="C1382" s="1" t="s">
        <v>7861</v>
      </c>
      <c r="D1382" s="1" t="s">
        <v>97</v>
      </c>
      <c r="E1382" s="1" t="s">
        <v>14</v>
      </c>
      <c r="F1382" s="1" t="s">
        <v>9846</v>
      </c>
      <c r="G1382">
        <v>547</v>
      </c>
      <c r="H1382">
        <v>18369.900000000001</v>
      </c>
      <c r="I1382">
        <v>382708.53</v>
      </c>
      <c r="J1382" s="1" t="s">
        <v>98</v>
      </c>
      <c r="K1382">
        <v>1002368910</v>
      </c>
      <c r="L1382" s="1" t="s">
        <v>7355</v>
      </c>
      <c r="M1382">
        <v>20000</v>
      </c>
      <c r="N1382" s="2">
        <v>45834</v>
      </c>
      <c r="O1382">
        <f t="shared" si="21"/>
        <v>1630.0999999999985</v>
      </c>
      <c r="P1382">
        <f>IF(Customer_listing_Active_And_Suspended[[#This Row],[Current Bill]] &lt;= Customer_listing_Active_And_Suspended[[#This Row],[CURRENT PAYMENT]], 0,Customer_listing_Active_And_Suspended[[#This Row],[Current Bill]]-Customer_listing_Active_And_Suspended[[#This Row],[CURRENT PAYMENT]])</f>
        <v>0</v>
      </c>
      <c r="Q1382" s="1" t="str" cm="1">
        <f t="array" ref="Q1382">_xlfn.SWITCH(TRUE,
H1382 = 0, "Suspended",
M1382 = 0, "Non Payment",
M1382 &gt; H1382, "Full Payment",
M1382 &lt; H1382, "Part Payment"
)</f>
        <v>Full Payment</v>
      </c>
      <c r="R1382" s="1" t="str">
        <f>_xlfn.IFNA(VLOOKUP(K1382,'ESR-DT Mapping'!A:E,5,0),"MD")</f>
        <v>Adetola Macaulay</v>
      </c>
    </row>
    <row r="1383" spans="1:18" x14ac:dyDescent="0.25">
      <c r="A1383">
        <v>101645325</v>
      </c>
      <c r="B1383" s="1" t="s">
        <v>7353</v>
      </c>
      <c r="C1383" s="1" t="s">
        <v>7354</v>
      </c>
      <c r="D1383" s="1" t="s">
        <v>97</v>
      </c>
      <c r="E1383" s="1" t="s">
        <v>34</v>
      </c>
      <c r="F1383" s="1" t="s">
        <v>9846</v>
      </c>
      <c r="G1383">
        <v>0</v>
      </c>
      <c r="H1383">
        <v>0</v>
      </c>
      <c r="I1383">
        <v>22743.66</v>
      </c>
      <c r="J1383" s="1" t="s">
        <v>98</v>
      </c>
      <c r="K1383">
        <v>1002368910</v>
      </c>
      <c r="L1383" s="1" t="s">
        <v>7355</v>
      </c>
      <c r="N1383" s="2"/>
      <c r="O1383">
        <f t="shared" si="21"/>
        <v>0</v>
      </c>
      <c r="P1383">
        <f>IF(Customer_listing_Active_And_Suspended[[#This Row],[Current Bill]] &lt;= Customer_listing_Active_And_Suspended[[#This Row],[CURRENT PAYMENT]], 0,Customer_listing_Active_And_Suspended[[#This Row],[Current Bill]]-Customer_listing_Active_And_Suspended[[#This Row],[CURRENT PAYMENT]])</f>
        <v>0</v>
      </c>
      <c r="Q1383" s="1" t="str" cm="1">
        <f t="array" ref="Q1383">_xlfn.SWITCH(TRUE,
H1383 = 0, "Suspended",
M1383 = 0, "Non Payment",
M1383 &gt; H1383, "Full Payment",
M1383 &lt; H1383, "Part Payment"
)</f>
        <v>Suspended</v>
      </c>
      <c r="R1383" s="1" t="str">
        <f>_xlfn.IFNA(VLOOKUP(K1383,'ESR-DT Mapping'!A:E,5,0),"MD")</f>
        <v>Adetola Macaulay</v>
      </c>
    </row>
    <row r="1384" spans="1:18" x14ac:dyDescent="0.25">
      <c r="A1384">
        <v>100525312</v>
      </c>
      <c r="B1384" s="1" t="s">
        <v>7353</v>
      </c>
      <c r="C1384" s="1" t="s">
        <v>7354</v>
      </c>
      <c r="D1384" s="1" t="s">
        <v>97</v>
      </c>
      <c r="E1384" s="1" t="s">
        <v>14</v>
      </c>
      <c r="F1384" s="1" t="s">
        <v>9846</v>
      </c>
      <c r="G1384">
        <v>547</v>
      </c>
      <c r="H1384">
        <v>18369.900000000001</v>
      </c>
      <c r="I1384">
        <v>450705.88</v>
      </c>
      <c r="J1384" s="1" t="s">
        <v>98</v>
      </c>
      <c r="K1384">
        <v>1002368910</v>
      </c>
      <c r="L1384" s="1" t="s">
        <v>7355</v>
      </c>
      <c r="M1384">
        <v>16500</v>
      </c>
      <c r="N1384" s="2">
        <v>45824</v>
      </c>
      <c r="O1384">
        <f t="shared" si="21"/>
        <v>0</v>
      </c>
      <c r="P1384">
        <f>IF(Customer_listing_Active_And_Suspended[[#This Row],[Current Bill]] &lt;= Customer_listing_Active_And_Suspended[[#This Row],[CURRENT PAYMENT]], 0,Customer_listing_Active_And_Suspended[[#This Row],[Current Bill]]-Customer_listing_Active_And_Suspended[[#This Row],[CURRENT PAYMENT]])</f>
        <v>1869.9000000000015</v>
      </c>
      <c r="Q1384" s="1" t="str" cm="1">
        <f t="array" ref="Q1384">_xlfn.SWITCH(TRUE,
H1384 = 0, "Suspended",
M1384 = 0, "Non Payment",
M1384 &gt; H1384, "Full Payment",
M1384 &lt; H1384, "Part Payment"
)</f>
        <v>Part Payment</v>
      </c>
      <c r="R1384" s="1" t="str">
        <f>_xlfn.IFNA(VLOOKUP(K1384,'ESR-DT Mapping'!A:E,5,0),"MD")</f>
        <v>Adetola Macaulay</v>
      </c>
    </row>
    <row r="1385" spans="1:18" x14ac:dyDescent="0.25">
      <c r="A1385">
        <v>100536701</v>
      </c>
      <c r="B1385" s="1" t="s">
        <v>2915</v>
      </c>
      <c r="C1385" s="1" t="s">
        <v>2916</v>
      </c>
      <c r="D1385" s="1" t="s">
        <v>97</v>
      </c>
      <c r="E1385" s="1" t="s">
        <v>14</v>
      </c>
      <c r="F1385" s="1" t="s">
        <v>9846</v>
      </c>
      <c r="G1385">
        <v>547</v>
      </c>
      <c r="H1385">
        <v>18369.900000000001</v>
      </c>
      <c r="I1385">
        <v>11052.78</v>
      </c>
      <c r="J1385" s="1" t="s">
        <v>98</v>
      </c>
      <c r="K1385">
        <v>1000258279</v>
      </c>
      <c r="L1385" s="1" t="s">
        <v>2914</v>
      </c>
      <c r="M1385">
        <v>18000</v>
      </c>
      <c r="N1385" s="2">
        <v>45832</v>
      </c>
      <c r="O1385">
        <f t="shared" si="21"/>
        <v>0</v>
      </c>
      <c r="P1385">
        <f>IF(Customer_listing_Active_And_Suspended[[#This Row],[Current Bill]] &lt;= Customer_listing_Active_And_Suspended[[#This Row],[CURRENT PAYMENT]], 0,Customer_listing_Active_And_Suspended[[#This Row],[Current Bill]]-Customer_listing_Active_And_Suspended[[#This Row],[CURRENT PAYMENT]])</f>
        <v>369.90000000000146</v>
      </c>
      <c r="Q1385" s="1" t="str" cm="1">
        <f t="array" ref="Q1385">_xlfn.SWITCH(TRUE,
H1385 = 0, "Suspended",
M1385 = 0, "Non Payment",
M1385 &gt; H1385, "Full Payment",
M1385 &lt; H1385, "Part Payment"
)</f>
        <v>Part Payment</v>
      </c>
      <c r="R1385" s="1" t="str">
        <f>_xlfn.IFNA(VLOOKUP(K1385,'ESR-DT Mapping'!A:E,5,0),"MD")</f>
        <v>Adetola Macaulay</v>
      </c>
    </row>
    <row r="1386" spans="1:18" x14ac:dyDescent="0.25">
      <c r="A1386">
        <v>100537146</v>
      </c>
      <c r="B1386" s="1" t="s">
        <v>2917</v>
      </c>
      <c r="C1386" s="1" t="s">
        <v>2918</v>
      </c>
      <c r="D1386" s="1" t="s">
        <v>97</v>
      </c>
      <c r="E1386" s="1" t="s">
        <v>14</v>
      </c>
      <c r="F1386" s="1" t="s">
        <v>9846</v>
      </c>
      <c r="G1386">
        <v>547</v>
      </c>
      <c r="H1386">
        <v>18369.900000000001</v>
      </c>
      <c r="I1386">
        <v>21500.86</v>
      </c>
      <c r="J1386" s="1" t="s">
        <v>98</v>
      </c>
      <c r="K1386">
        <v>1000258279</v>
      </c>
      <c r="L1386" s="1" t="s">
        <v>2914</v>
      </c>
      <c r="M1386">
        <v>14000</v>
      </c>
      <c r="N1386" s="2">
        <v>45812</v>
      </c>
      <c r="O1386">
        <f t="shared" si="21"/>
        <v>0</v>
      </c>
      <c r="P1386">
        <f>IF(Customer_listing_Active_And_Suspended[[#This Row],[Current Bill]] &lt;= Customer_listing_Active_And_Suspended[[#This Row],[CURRENT PAYMENT]], 0,Customer_listing_Active_And_Suspended[[#This Row],[Current Bill]]-Customer_listing_Active_And_Suspended[[#This Row],[CURRENT PAYMENT]])</f>
        <v>4369.9000000000015</v>
      </c>
      <c r="Q1386" s="1" t="str" cm="1">
        <f t="array" ref="Q1386">_xlfn.SWITCH(TRUE,
H1386 = 0, "Suspended",
M1386 = 0, "Non Payment",
M1386 &gt; H1386, "Full Payment",
M1386 &lt; H1386, "Part Payment"
)</f>
        <v>Part Payment</v>
      </c>
      <c r="R1386" s="1" t="str">
        <f>_xlfn.IFNA(VLOOKUP(K1386,'ESR-DT Mapping'!A:E,5,0),"MD")</f>
        <v>Adetola Macaulay</v>
      </c>
    </row>
    <row r="1387" spans="1:18" x14ac:dyDescent="0.25">
      <c r="A1387">
        <v>100537384</v>
      </c>
      <c r="B1387" s="1" t="s">
        <v>2919</v>
      </c>
      <c r="C1387" s="1" t="s">
        <v>2920</v>
      </c>
      <c r="D1387" s="1" t="s">
        <v>97</v>
      </c>
      <c r="E1387" s="1" t="s">
        <v>14</v>
      </c>
      <c r="F1387" s="1" t="s">
        <v>9846</v>
      </c>
      <c r="G1387">
        <v>547</v>
      </c>
      <c r="H1387">
        <v>18369.900000000001</v>
      </c>
      <c r="I1387">
        <v>347424.43</v>
      </c>
      <c r="J1387" s="1" t="s">
        <v>98</v>
      </c>
      <c r="K1387">
        <v>1000258279</v>
      </c>
      <c r="L1387" s="1" t="s">
        <v>2914</v>
      </c>
      <c r="N1387" s="2">
        <v>45807</v>
      </c>
      <c r="O1387">
        <f t="shared" si="21"/>
        <v>0</v>
      </c>
      <c r="P1387">
        <f>IF(Customer_listing_Active_And_Suspended[[#This Row],[Current Bill]] &lt;= Customer_listing_Active_And_Suspended[[#This Row],[CURRENT PAYMENT]], 0,Customer_listing_Active_And_Suspended[[#This Row],[Current Bill]]-Customer_listing_Active_And_Suspended[[#This Row],[CURRENT PAYMENT]])</f>
        <v>18369.900000000001</v>
      </c>
      <c r="Q1387" s="1" t="str" cm="1">
        <f t="array" ref="Q1387">_xlfn.SWITCH(TRUE,
H1387 = 0, "Suspended",
M1387 = 0, "Non Payment",
M1387 &gt; H1387, "Full Payment",
M1387 &lt; H1387, "Part Payment"
)</f>
        <v>Non Payment</v>
      </c>
      <c r="R1387" s="1" t="str">
        <f>_xlfn.IFNA(VLOOKUP(K1387,'ESR-DT Mapping'!A:E,5,0),"MD")</f>
        <v>Adetola Macaulay</v>
      </c>
    </row>
    <row r="1388" spans="1:18" x14ac:dyDescent="0.25">
      <c r="A1388">
        <v>100537875</v>
      </c>
      <c r="B1388" s="1" t="s">
        <v>2912</v>
      </c>
      <c r="C1388" s="1" t="s">
        <v>2913</v>
      </c>
      <c r="D1388" s="1" t="s">
        <v>97</v>
      </c>
      <c r="E1388" s="1" t="s">
        <v>14</v>
      </c>
      <c r="F1388" s="1" t="s">
        <v>9846</v>
      </c>
      <c r="G1388">
        <v>547</v>
      </c>
      <c r="H1388">
        <v>18369.900000000001</v>
      </c>
      <c r="I1388">
        <v>134261.91</v>
      </c>
      <c r="J1388" s="1" t="s">
        <v>98</v>
      </c>
      <c r="K1388">
        <v>1000258279</v>
      </c>
      <c r="L1388" s="1" t="s">
        <v>2914</v>
      </c>
      <c r="M1388">
        <v>8200</v>
      </c>
      <c r="N1388" s="2">
        <v>45818</v>
      </c>
      <c r="O1388">
        <f t="shared" si="21"/>
        <v>0</v>
      </c>
      <c r="P1388">
        <f>IF(Customer_listing_Active_And_Suspended[[#This Row],[Current Bill]] &lt;= Customer_listing_Active_And_Suspended[[#This Row],[CURRENT PAYMENT]], 0,Customer_listing_Active_And_Suspended[[#This Row],[Current Bill]]-Customer_listing_Active_And_Suspended[[#This Row],[CURRENT PAYMENT]])</f>
        <v>10169.900000000001</v>
      </c>
      <c r="Q1388" s="1" t="str" cm="1">
        <f t="array" ref="Q1388">_xlfn.SWITCH(TRUE,
H1388 = 0, "Suspended",
M1388 = 0, "Non Payment",
M1388 &gt; H1388, "Full Payment",
M1388 &lt; H1388, "Part Payment"
)</f>
        <v>Part Payment</v>
      </c>
      <c r="R1388" s="1" t="str">
        <f>_xlfn.IFNA(VLOOKUP(K1388,'ESR-DT Mapping'!A:E,5,0),"MD")</f>
        <v>Adetola Macaulay</v>
      </c>
    </row>
    <row r="1389" spans="1:18" x14ac:dyDescent="0.25">
      <c r="A1389">
        <v>101644802</v>
      </c>
      <c r="B1389" s="1" t="s">
        <v>2921</v>
      </c>
      <c r="C1389" s="1" t="s">
        <v>2922</v>
      </c>
      <c r="D1389" s="1" t="s">
        <v>97</v>
      </c>
      <c r="E1389" s="1" t="s">
        <v>34</v>
      </c>
      <c r="F1389" s="1" t="s">
        <v>9846</v>
      </c>
      <c r="G1389">
        <v>0</v>
      </c>
      <c r="H1389">
        <v>0</v>
      </c>
      <c r="I1389">
        <v>93056.55</v>
      </c>
      <c r="J1389" s="1" t="s">
        <v>98</v>
      </c>
      <c r="K1389">
        <v>1000258279</v>
      </c>
      <c r="L1389" s="1" t="s">
        <v>2914</v>
      </c>
      <c r="N1389" s="2"/>
      <c r="O1389">
        <f t="shared" si="21"/>
        <v>0</v>
      </c>
      <c r="P1389">
        <f>IF(Customer_listing_Active_And_Suspended[[#This Row],[Current Bill]] &lt;= Customer_listing_Active_And_Suspended[[#This Row],[CURRENT PAYMENT]], 0,Customer_listing_Active_And_Suspended[[#This Row],[Current Bill]]-Customer_listing_Active_And_Suspended[[#This Row],[CURRENT PAYMENT]])</f>
        <v>0</v>
      </c>
      <c r="Q1389" s="1" t="str" cm="1">
        <f t="array" ref="Q1389">_xlfn.SWITCH(TRUE,
H1389 = 0, "Suspended",
M1389 = 0, "Non Payment",
M1389 &gt; H1389, "Full Payment",
M1389 &lt; H1389, "Part Payment"
)</f>
        <v>Suspended</v>
      </c>
      <c r="R1389" s="1" t="str">
        <f>_xlfn.IFNA(VLOOKUP(K1389,'ESR-DT Mapping'!A:E,5,0),"MD")</f>
        <v>Adetola Macaulay</v>
      </c>
    </row>
    <row r="1390" spans="1:18" x14ac:dyDescent="0.25">
      <c r="A1390">
        <v>100536382</v>
      </c>
      <c r="B1390" s="1" t="s">
        <v>7986</v>
      </c>
      <c r="C1390" s="1" t="s">
        <v>7987</v>
      </c>
      <c r="D1390" s="1" t="s">
        <v>97</v>
      </c>
      <c r="E1390" s="1" t="s">
        <v>14</v>
      </c>
      <c r="F1390" s="1" t="s">
        <v>9846</v>
      </c>
      <c r="G1390">
        <v>547</v>
      </c>
      <c r="H1390">
        <v>18369.900000000001</v>
      </c>
      <c r="I1390">
        <v>77062.12</v>
      </c>
      <c r="J1390" s="1" t="s">
        <v>98</v>
      </c>
      <c r="K1390">
        <v>1000258279</v>
      </c>
      <c r="L1390" s="1" t="s">
        <v>2914</v>
      </c>
      <c r="M1390">
        <v>60000</v>
      </c>
      <c r="N1390" s="2">
        <v>45832</v>
      </c>
      <c r="O1390">
        <f t="shared" si="21"/>
        <v>41630.1</v>
      </c>
      <c r="P1390">
        <f>IF(Customer_listing_Active_And_Suspended[[#This Row],[Current Bill]] &lt;= Customer_listing_Active_And_Suspended[[#This Row],[CURRENT PAYMENT]], 0,Customer_listing_Active_And_Suspended[[#This Row],[Current Bill]]-Customer_listing_Active_And_Suspended[[#This Row],[CURRENT PAYMENT]])</f>
        <v>0</v>
      </c>
      <c r="Q1390" s="1" t="str" cm="1">
        <f t="array" ref="Q1390">_xlfn.SWITCH(TRUE,
H1390 = 0, "Suspended",
M1390 = 0, "Non Payment",
M1390 &gt; H1390, "Full Payment",
M1390 &lt; H1390, "Part Payment"
)</f>
        <v>Full Payment</v>
      </c>
      <c r="R1390" s="1" t="str">
        <f>_xlfn.IFNA(VLOOKUP(K1390,'ESR-DT Mapping'!A:E,5,0),"MD")</f>
        <v>Adetola Macaulay</v>
      </c>
    </row>
    <row r="1391" spans="1:18" x14ac:dyDescent="0.25">
      <c r="A1391">
        <v>100538455</v>
      </c>
      <c r="B1391" s="1" t="s">
        <v>1424</v>
      </c>
      <c r="C1391" s="1" t="s">
        <v>1425</v>
      </c>
      <c r="D1391" s="1" t="s">
        <v>97</v>
      </c>
      <c r="E1391" s="1" t="s">
        <v>14</v>
      </c>
      <c r="F1391" s="1" t="s">
        <v>9846</v>
      </c>
      <c r="G1391">
        <v>547</v>
      </c>
      <c r="H1391">
        <v>18369.900000000001</v>
      </c>
      <c r="I1391">
        <v>22197.16</v>
      </c>
      <c r="J1391" s="1" t="s">
        <v>98</v>
      </c>
      <c r="K1391">
        <v>1001600484</v>
      </c>
      <c r="L1391" s="1" t="s">
        <v>1419</v>
      </c>
      <c r="M1391">
        <v>17000</v>
      </c>
      <c r="N1391" s="2">
        <v>45829</v>
      </c>
      <c r="O1391">
        <f t="shared" si="21"/>
        <v>0</v>
      </c>
      <c r="P1391">
        <f>IF(Customer_listing_Active_And_Suspended[[#This Row],[Current Bill]] &lt;= Customer_listing_Active_And_Suspended[[#This Row],[CURRENT PAYMENT]], 0,Customer_listing_Active_And_Suspended[[#This Row],[Current Bill]]-Customer_listing_Active_And_Suspended[[#This Row],[CURRENT PAYMENT]])</f>
        <v>1369.9000000000015</v>
      </c>
      <c r="Q1391" s="1" t="str" cm="1">
        <f t="array" ref="Q1391">_xlfn.SWITCH(TRUE,
H1391 = 0, "Suspended",
M1391 = 0, "Non Payment",
M1391 &gt; H1391, "Full Payment",
M1391 &lt; H1391, "Part Payment"
)</f>
        <v>Part Payment</v>
      </c>
      <c r="R1391" s="1" t="str">
        <f>_xlfn.IFNA(VLOOKUP(K1391,'ESR-DT Mapping'!A:E,5,0),"MD")</f>
        <v>Adetola Macaulay</v>
      </c>
    </row>
    <row r="1392" spans="1:18" x14ac:dyDescent="0.25">
      <c r="A1392">
        <v>100538189</v>
      </c>
      <c r="B1392" s="1" t="s">
        <v>1435</v>
      </c>
      <c r="C1392" s="1" t="s">
        <v>1436</v>
      </c>
      <c r="D1392" s="1" t="s">
        <v>97</v>
      </c>
      <c r="E1392" s="1" t="s">
        <v>14</v>
      </c>
      <c r="F1392" s="1" t="s">
        <v>9846</v>
      </c>
      <c r="G1392">
        <v>547</v>
      </c>
      <c r="H1392">
        <v>18369.900000000001</v>
      </c>
      <c r="I1392">
        <v>112654.45</v>
      </c>
      <c r="J1392" s="1" t="s">
        <v>98</v>
      </c>
      <c r="K1392">
        <v>1001600484</v>
      </c>
      <c r="L1392" s="1" t="s">
        <v>1419</v>
      </c>
      <c r="N1392" s="2">
        <v>45649</v>
      </c>
      <c r="O1392">
        <f t="shared" si="21"/>
        <v>0</v>
      </c>
      <c r="P1392">
        <f>IF(Customer_listing_Active_And_Suspended[[#This Row],[Current Bill]] &lt;= Customer_listing_Active_And_Suspended[[#This Row],[CURRENT PAYMENT]], 0,Customer_listing_Active_And_Suspended[[#This Row],[Current Bill]]-Customer_listing_Active_And_Suspended[[#This Row],[CURRENT PAYMENT]])</f>
        <v>18369.900000000001</v>
      </c>
      <c r="Q1392" s="1" t="str" cm="1">
        <f t="array" ref="Q1392">_xlfn.SWITCH(TRUE,
H1392 = 0, "Suspended",
M1392 = 0, "Non Payment",
M1392 &gt; H1392, "Full Payment",
M1392 &lt; H1392, "Part Payment"
)</f>
        <v>Non Payment</v>
      </c>
      <c r="R1392" s="1" t="str">
        <f>_xlfn.IFNA(VLOOKUP(K1392,'ESR-DT Mapping'!A:E,5,0),"MD")</f>
        <v>Adetola Macaulay</v>
      </c>
    </row>
    <row r="1393" spans="1:18" x14ac:dyDescent="0.25">
      <c r="A1393">
        <v>101646800</v>
      </c>
      <c r="B1393" s="1" t="s">
        <v>1420</v>
      </c>
      <c r="C1393" s="1" t="s">
        <v>1421</v>
      </c>
      <c r="D1393" s="1" t="s">
        <v>97</v>
      </c>
      <c r="E1393" s="1" t="s">
        <v>14</v>
      </c>
      <c r="F1393" s="1" t="s">
        <v>9846</v>
      </c>
      <c r="G1393">
        <v>547</v>
      </c>
      <c r="H1393">
        <v>18369.900000000001</v>
      </c>
      <c r="I1393">
        <v>108124.05</v>
      </c>
      <c r="J1393" s="1" t="s">
        <v>98</v>
      </c>
      <c r="K1393">
        <v>1001600484</v>
      </c>
      <c r="L1393" s="1" t="s">
        <v>1419</v>
      </c>
      <c r="N1393" s="2">
        <v>45807</v>
      </c>
      <c r="O1393">
        <f t="shared" si="21"/>
        <v>0</v>
      </c>
      <c r="P1393">
        <f>IF(Customer_listing_Active_And_Suspended[[#This Row],[Current Bill]] &lt;= Customer_listing_Active_And_Suspended[[#This Row],[CURRENT PAYMENT]], 0,Customer_listing_Active_And_Suspended[[#This Row],[Current Bill]]-Customer_listing_Active_And_Suspended[[#This Row],[CURRENT PAYMENT]])</f>
        <v>18369.900000000001</v>
      </c>
      <c r="Q1393" s="1" t="str" cm="1">
        <f t="array" ref="Q1393">_xlfn.SWITCH(TRUE,
H1393 = 0, "Suspended",
M1393 = 0, "Non Payment",
M1393 &gt; H1393, "Full Payment",
M1393 &lt; H1393, "Part Payment"
)</f>
        <v>Non Payment</v>
      </c>
      <c r="R1393" s="1" t="str">
        <f>_xlfn.IFNA(VLOOKUP(K1393,'ESR-DT Mapping'!A:E,5,0),"MD")</f>
        <v>Adetola Macaulay</v>
      </c>
    </row>
    <row r="1394" spans="1:18" x14ac:dyDescent="0.25">
      <c r="A1394">
        <v>100537873</v>
      </c>
      <c r="B1394" s="1" t="s">
        <v>1420</v>
      </c>
      <c r="C1394" s="1" t="s">
        <v>1421</v>
      </c>
      <c r="D1394" s="1" t="s">
        <v>97</v>
      </c>
      <c r="E1394" s="1" t="s">
        <v>14</v>
      </c>
      <c r="F1394" s="1" t="s">
        <v>9846</v>
      </c>
      <c r="G1394">
        <v>547</v>
      </c>
      <c r="H1394">
        <v>18369.900000000001</v>
      </c>
      <c r="I1394">
        <v>75011.91</v>
      </c>
      <c r="J1394" s="1" t="s">
        <v>98</v>
      </c>
      <c r="K1394">
        <v>1001600484</v>
      </c>
      <c r="L1394" s="1" t="s">
        <v>1419</v>
      </c>
      <c r="M1394">
        <v>18000</v>
      </c>
      <c r="N1394" s="2">
        <v>45827</v>
      </c>
      <c r="O1394">
        <f t="shared" si="21"/>
        <v>0</v>
      </c>
      <c r="P1394">
        <f>IF(Customer_listing_Active_And_Suspended[[#This Row],[Current Bill]] &lt;= Customer_listing_Active_And_Suspended[[#This Row],[CURRENT PAYMENT]], 0,Customer_listing_Active_And_Suspended[[#This Row],[Current Bill]]-Customer_listing_Active_And_Suspended[[#This Row],[CURRENT PAYMENT]])</f>
        <v>369.90000000000146</v>
      </c>
      <c r="Q1394" s="1" t="str" cm="1">
        <f t="array" ref="Q1394">_xlfn.SWITCH(TRUE,
H1394 = 0, "Suspended",
M1394 = 0, "Non Payment",
M1394 &gt; H1394, "Full Payment",
M1394 &lt; H1394, "Part Payment"
)</f>
        <v>Part Payment</v>
      </c>
      <c r="R1394" s="1" t="str">
        <f>_xlfn.IFNA(VLOOKUP(K1394,'ESR-DT Mapping'!A:E,5,0),"MD")</f>
        <v>Adetola Macaulay</v>
      </c>
    </row>
    <row r="1395" spans="1:18" x14ac:dyDescent="0.25">
      <c r="A1395">
        <v>101647497</v>
      </c>
      <c r="B1395" s="1" t="s">
        <v>1420</v>
      </c>
      <c r="C1395" s="1" t="s">
        <v>1421</v>
      </c>
      <c r="D1395" s="1" t="s">
        <v>97</v>
      </c>
      <c r="E1395" s="1" t="s">
        <v>34</v>
      </c>
      <c r="F1395" s="1" t="s">
        <v>9846</v>
      </c>
      <c r="G1395">
        <v>0</v>
      </c>
      <c r="H1395">
        <v>0</v>
      </c>
      <c r="I1395">
        <v>87725.78</v>
      </c>
      <c r="J1395" s="1" t="s">
        <v>98</v>
      </c>
      <c r="K1395">
        <v>1001600484</v>
      </c>
      <c r="L1395" s="1" t="s">
        <v>1419</v>
      </c>
      <c r="N1395" s="2"/>
      <c r="O1395">
        <f t="shared" si="21"/>
        <v>0</v>
      </c>
      <c r="P1395">
        <f>IF(Customer_listing_Active_And_Suspended[[#This Row],[Current Bill]] &lt;= Customer_listing_Active_And_Suspended[[#This Row],[CURRENT PAYMENT]], 0,Customer_listing_Active_And_Suspended[[#This Row],[Current Bill]]-Customer_listing_Active_And_Suspended[[#This Row],[CURRENT PAYMENT]])</f>
        <v>0</v>
      </c>
      <c r="Q1395" s="1" t="str" cm="1">
        <f t="array" ref="Q1395">_xlfn.SWITCH(TRUE,
H1395 = 0, "Suspended",
M1395 = 0, "Non Payment",
M1395 &gt; H1395, "Full Payment",
M1395 &lt; H1395, "Part Payment"
)</f>
        <v>Suspended</v>
      </c>
      <c r="R1395" s="1" t="str">
        <f>_xlfn.IFNA(VLOOKUP(K1395,'ESR-DT Mapping'!A:E,5,0),"MD")</f>
        <v>Adetola Macaulay</v>
      </c>
    </row>
    <row r="1396" spans="1:18" x14ac:dyDescent="0.25">
      <c r="A1396">
        <v>101648341</v>
      </c>
      <c r="B1396" s="1" t="s">
        <v>1420</v>
      </c>
      <c r="C1396" s="1" t="s">
        <v>1421</v>
      </c>
      <c r="D1396" s="1" t="s">
        <v>97</v>
      </c>
      <c r="E1396" s="1" t="s">
        <v>34</v>
      </c>
      <c r="F1396" s="1" t="s">
        <v>9846</v>
      </c>
      <c r="G1396">
        <v>0</v>
      </c>
      <c r="H1396">
        <v>0</v>
      </c>
      <c r="I1396">
        <v>52404.480000000003</v>
      </c>
      <c r="J1396" s="1" t="s">
        <v>98</v>
      </c>
      <c r="K1396">
        <v>1001600484</v>
      </c>
      <c r="L1396" s="1" t="s">
        <v>1419</v>
      </c>
      <c r="N1396" s="2"/>
      <c r="O1396">
        <f t="shared" si="21"/>
        <v>0</v>
      </c>
      <c r="P1396">
        <f>IF(Customer_listing_Active_And_Suspended[[#This Row],[Current Bill]] &lt;= Customer_listing_Active_And_Suspended[[#This Row],[CURRENT PAYMENT]], 0,Customer_listing_Active_And_Suspended[[#This Row],[Current Bill]]-Customer_listing_Active_And_Suspended[[#This Row],[CURRENT PAYMENT]])</f>
        <v>0</v>
      </c>
      <c r="Q1396" s="1" t="str" cm="1">
        <f t="array" ref="Q1396">_xlfn.SWITCH(TRUE,
H1396 = 0, "Suspended",
M1396 = 0, "Non Payment",
M1396 &gt; H1396, "Full Payment",
M1396 &lt; H1396, "Part Payment"
)</f>
        <v>Suspended</v>
      </c>
      <c r="R1396" s="1" t="str">
        <f>_xlfn.IFNA(VLOOKUP(K1396,'ESR-DT Mapping'!A:E,5,0),"MD")</f>
        <v>Adetola Macaulay</v>
      </c>
    </row>
    <row r="1397" spans="1:18" x14ac:dyDescent="0.25">
      <c r="A1397">
        <v>101647644</v>
      </c>
      <c r="B1397" s="1" t="s">
        <v>1420</v>
      </c>
      <c r="C1397" s="1" t="s">
        <v>1421</v>
      </c>
      <c r="D1397" s="1" t="s">
        <v>97</v>
      </c>
      <c r="E1397" s="1" t="s">
        <v>34</v>
      </c>
      <c r="F1397" s="1" t="s">
        <v>9846</v>
      </c>
      <c r="G1397">
        <v>0</v>
      </c>
      <c r="H1397">
        <v>0</v>
      </c>
      <c r="I1397">
        <v>42404.480000000003</v>
      </c>
      <c r="J1397" s="1" t="s">
        <v>98</v>
      </c>
      <c r="K1397">
        <v>1001600484</v>
      </c>
      <c r="L1397" s="1" t="s">
        <v>1419</v>
      </c>
      <c r="N1397" s="2"/>
      <c r="O1397">
        <f t="shared" si="21"/>
        <v>0</v>
      </c>
      <c r="P1397">
        <f>IF(Customer_listing_Active_And_Suspended[[#This Row],[Current Bill]] &lt;= Customer_listing_Active_And_Suspended[[#This Row],[CURRENT PAYMENT]], 0,Customer_listing_Active_And_Suspended[[#This Row],[Current Bill]]-Customer_listing_Active_And_Suspended[[#This Row],[CURRENT PAYMENT]])</f>
        <v>0</v>
      </c>
      <c r="Q1397" s="1" t="str" cm="1">
        <f t="array" ref="Q1397">_xlfn.SWITCH(TRUE,
H1397 = 0, "Suspended",
M1397 = 0, "Non Payment",
M1397 &gt; H1397, "Full Payment",
M1397 &lt; H1397, "Part Payment"
)</f>
        <v>Suspended</v>
      </c>
      <c r="R1397" s="1" t="str">
        <f>_xlfn.IFNA(VLOOKUP(K1397,'ESR-DT Mapping'!A:E,5,0),"MD")</f>
        <v>Adetola Macaulay</v>
      </c>
    </row>
    <row r="1398" spans="1:18" x14ac:dyDescent="0.25">
      <c r="A1398">
        <v>100537511</v>
      </c>
      <c r="B1398" s="1" t="s">
        <v>1426</v>
      </c>
      <c r="C1398" s="1" t="s">
        <v>1427</v>
      </c>
      <c r="D1398" s="1" t="s">
        <v>97</v>
      </c>
      <c r="E1398" s="1" t="s">
        <v>14</v>
      </c>
      <c r="F1398" s="1" t="s">
        <v>9846</v>
      </c>
      <c r="G1398">
        <v>547</v>
      </c>
      <c r="H1398">
        <v>18369.900000000001</v>
      </c>
      <c r="I1398">
        <v>735534.85</v>
      </c>
      <c r="J1398" s="1" t="s">
        <v>98</v>
      </c>
      <c r="K1398">
        <v>1001600484</v>
      </c>
      <c r="L1398" s="1" t="s">
        <v>1419</v>
      </c>
      <c r="N1398" s="2">
        <v>45743</v>
      </c>
      <c r="O1398">
        <f t="shared" si="21"/>
        <v>0</v>
      </c>
      <c r="P1398">
        <f>IF(Customer_listing_Active_And_Suspended[[#This Row],[Current Bill]] &lt;= Customer_listing_Active_And_Suspended[[#This Row],[CURRENT PAYMENT]], 0,Customer_listing_Active_And_Suspended[[#This Row],[Current Bill]]-Customer_listing_Active_And_Suspended[[#This Row],[CURRENT PAYMENT]])</f>
        <v>18369.900000000001</v>
      </c>
      <c r="Q1398" s="1" t="str" cm="1">
        <f t="array" ref="Q1398">_xlfn.SWITCH(TRUE,
H1398 = 0, "Suspended",
M1398 = 0, "Non Payment",
M1398 &gt; H1398, "Full Payment",
M1398 &lt; H1398, "Part Payment"
)</f>
        <v>Non Payment</v>
      </c>
      <c r="R1398" s="1" t="str">
        <f>_xlfn.IFNA(VLOOKUP(K1398,'ESR-DT Mapping'!A:E,5,0),"MD")</f>
        <v>Adetola Macaulay</v>
      </c>
    </row>
    <row r="1399" spans="1:18" x14ac:dyDescent="0.25">
      <c r="A1399">
        <v>101645262</v>
      </c>
      <c r="B1399" s="1" t="s">
        <v>1426</v>
      </c>
      <c r="C1399" s="1" t="s">
        <v>1427</v>
      </c>
      <c r="D1399" s="1" t="s">
        <v>97</v>
      </c>
      <c r="E1399" s="1" t="s">
        <v>34</v>
      </c>
      <c r="F1399" s="1" t="s">
        <v>9846</v>
      </c>
      <c r="G1399">
        <v>0</v>
      </c>
      <c r="H1399">
        <v>0</v>
      </c>
      <c r="I1399">
        <v>94725.78</v>
      </c>
      <c r="J1399" s="1" t="s">
        <v>98</v>
      </c>
      <c r="K1399">
        <v>1001600484</v>
      </c>
      <c r="L1399" s="1" t="s">
        <v>1419</v>
      </c>
      <c r="N1399" s="2"/>
      <c r="O1399">
        <f t="shared" si="21"/>
        <v>0</v>
      </c>
      <c r="P1399">
        <f>IF(Customer_listing_Active_And_Suspended[[#This Row],[Current Bill]] &lt;= Customer_listing_Active_And_Suspended[[#This Row],[CURRENT PAYMENT]], 0,Customer_listing_Active_And_Suspended[[#This Row],[Current Bill]]-Customer_listing_Active_And_Suspended[[#This Row],[CURRENT PAYMENT]])</f>
        <v>0</v>
      </c>
      <c r="Q1399" s="1" t="str" cm="1">
        <f t="array" ref="Q1399">_xlfn.SWITCH(TRUE,
H1399 = 0, "Suspended",
M1399 = 0, "Non Payment",
M1399 &gt; H1399, "Full Payment",
M1399 &lt; H1399, "Part Payment"
)</f>
        <v>Suspended</v>
      </c>
      <c r="R1399" s="1" t="str">
        <f>_xlfn.IFNA(VLOOKUP(K1399,'ESR-DT Mapping'!A:E,5,0),"MD")</f>
        <v>Adetola Macaulay</v>
      </c>
    </row>
    <row r="1400" spans="1:18" x14ac:dyDescent="0.25">
      <c r="A1400">
        <v>100537539</v>
      </c>
      <c r="B1400" s="1" t="s">
        <v>1417</v>
      </c>
      <c r="C1400" s="1" t="s">
        <v>1434</v>
      </c>
      <c r="D1400" s="1" t="s">
        <v>97</v>
      </c>
      <c r="E1400" s="1" t="s">
        <v>14</v>
      </c>
      <c r="F1400" s="1" t="s">
        <v>9846</v>
      </c>
      <c r="G1400">
        <v>547</v>
      </c>
      <c r="H1400">
        <v>18369.900000000001</v>
      </c>
      <c r="I1400">
        <v>739175.56</v>
      </c>
      <c r="J1400" s="1" t="s">
        <v>98</v>
      </c>
      <c r="K1400">
        <v>1001600484</v>
      </c>
      <c r="L1400" s="1" t="s">
        <v>1419</v>
      </c>
      <c r="N1400" s="2">
        <v>45743</v>
      </c>
      <c r="O1400">
        <f t="shared" si="21"/>
        <v>0</v>
      </c>
      <c r="P1400">
        <f>IF(Customer_listing_Active_And_Suspended[[#This Row],[Current Bill]] &lt;= Customer_listing_Active_And_Suspended[[#This Row],[CURRENT PAYMENT]], 0,Customer_listing_Active_And_Suspended[[#This Row],[Current Bill]]-Customer_listing_Active_And_Suspended[[#This Row],[CURRENT PAYMENT]])</f>
        <v>18369.900000000001</v>
      </c>
      <c r="Q1400" s="1" t="str" cm="1">
        <f t="array" ref="Q1400">_xlfn.SWITCH(TRUE,
H1400 = 0, "Suspended",
M1400 = 0, "Non Payment",
M1400 &gt; H1400, "Full Payment",
M1400 &lt; H1400, "Part Payment"
)</f>
        <v>Non Payment</v>
      </c>
      <c r="R1400" s="1" t="str">
        <f>_xlfn.IFNA(VLOOKUP(K1400,'ESR-DT Mapping'!A:E,5,0),"MD")</f>
        <v>Adetola Macaulay</v>
      </c>
    </row>
    <row r="1401" spans="1:18" x14ac:dyDescent="0.25">
      <c r="A1401">
        <v>101645265</v>
      </c>
      <c r="B1401" s="1" t="s">
        <v>1417</v>
      </c>
      <c r="C1401" s="1" t="s">
        <v>1434</v>
      </c>
      <c r="D1401" s="1" t="s">
        <v>97</v>
      </c>
      <c r="E1401" s="1" t="s">
        <v>34</v>
      </c>
      <c r="F1401" s="1" t="s">
        <v>9846</v>
      </c>
      <c r="G1401">
        <v>0</v>
      </c>
      <c r="H1401">
        <v>0</v>
      </c>
      <c r="I1401">
        <v>94725.78</v>
      </c>
      <c r="J1401" s="1" t="s">
        <v>98</v>
      </c>
      <c r="K1401">
        <v>1001600484</v>
      </c>
      <c r="L1401" s="1" t="s">
        <v>1419</v>
      </c>
      <c r="N1401" s="2"/>
      <c r="O1401">
        <f t="shared" si="21"/>
        <v>0</v>
      </c>
      <c r="P1401">
        <f>IF(Customer_listing_Active_And_Suspended[[#This Row],[Current Bill]] &lt;= Customer_listing_Active_And_Suspended[[#This Row],[CURRENT PAYMENT]], 0,Customer_listing_Active_And_Suspended[[#This Row],[Current Bill]]-Customer_listing_Active_And_Suspended[[#This Row],[CURRENT PAYMENT]])</f>
        <v>0</v>
      </c>
      <c r="Q1401" s="1" t="str" cm="1">
        <f t="array" ref="Q1401">_xlfn.SWITCH(TRUE,
H1401 = 0, "Suspended",
M1401 = 0, "Non Payment",
M1401 &gt; H1401, "Full Payment",
M1401 &lt; H1401, "Part Payment"
)</f>
        <v>Suspended</v>
      </c>
      <c r="R1401" s="1" t="str">
        <f>_xlfn.IFNA(VLOOKUP(K1401,'ESR-DT Mapping'!A:E,5,0),"MD")</f>
        <v>Adetola Macaulay</v>
      </c>
    </row>
    <row r="1402" spans="1:18" x14ac:dyDescent="0.25">
      <c r="A1402">
        <v>101645263</v>
      </c>
      <c r="B1402" s="1" t="s">
        <v>1417</v>
      </c>
      <c r="C1402" s="1" t="s">
        <v>1434</v>
      </c>
      <c r="D1402" s="1" t="s">
        <v>97</v>
      </c>
      <c r="E1402" s="1" t="s">
        <v>34</v>
      </c>
      <c r="F1402" s="1" t="s">
        <v>9846</v>
      </c>
      <c r="G1402">
        <v>0</v>
      </c>
      <c r="H1402">
        <v>0</v>
      </c>
      <c r="I1402">
        <v>94725.78</v>
      </c>
      <c r="J1402" s="1" t="s">
        <v>98</v>
      </c>
      <c r="K1402">
        <v>1001600484</v>
      </c>
      <c r="L1402" s="1" t="s">
        <v>1419</v>
      </c>
      <c r="N1402" s="2"/>
      <c r="O1402">
        <f t="shared" si="21"/>
        <v>0</v>
      </c>
      <c r="P1402">
        <f>IF(Customer_listing_Active_And_Suspended[[#This Row],[Current Bill]] &lt;= Customer_listing_Active_And_Suspended[[#This Row],[CURRENT PAYMENT]], 0,Customer_listing_Active_And_Suspended[[#This Row],[Current Bill]]-Customer_listing_Active_And_Suspended[[#This Row],[CURRENT PAYMENT]])</f>
        <v>0</v>
      </c>
      <c r="Q1402" s="1" t="str" cm="1">
        <f t="array" ref="Q1402">_xlfn.SWITCH(TRUE,
H1402 = 0, "Suspended",
M1402 = 0, "Non Payment",
M1402 &gt; H1402, "Full Payment",
M1402 &lt; H1402, "Part Payment"
)</f>
        <v>Suspended</v>
      </c>
      <c r="R1402" s="1" t="str">
        <f>_xlfn.IFNA(VLOOKUP(K1402,'ESR-DT Mapping'!A:E,5,0),"MD")</f>
        <v>Adetola Macaulay</v>
      </c>
    </row>
    <row r="1403" spans="1:18" x14ac:dyDescent="0.25">
      <c r="A1403">
        <v>100537512</v>
      </c>
      <c r="B1403" s="1" t="s">
        <v>1417</v>
      </c>
      <c r="C1403" s="1" t="s">
        <v>1418</v>
      </c>
      <c r="D1403" s="1" t="s">
        <v>97</v>
      </c>
      <c r="E1403" s="1" t="s">
        <v>34</v>
      </c>
      <c r="F1403" s="1" t="s">
        <v>9846</v>
      </c>
      <c r="G1403">
        <v>0</v>
      </c>
      <c r="H1403">
        <v>0</v>
      </c>
      <c r="I1403">
        <v>625105.42000000004</v>
      </c>
      <c r="J1403" s="1" t="s">
        <v>98</v>
      </c>
      <c r="K1403">
        <v>1001600484</v>
      </c>
      <c r="L1403" s="1" t="s">
        <v>1419</v>
      </c>
      <c r="N1403" s="2"/>
      <c r="O1403">
        <f t="shared" si="21"/>
        <v>0</v>
      </c>
      <c r="P1403">
        <f>IF(Customer_listing_Active_And_Suspended[[#This Row],[Current Bill]] &lt;= Customer_listing_Active_And_Suspended[[#This Row],[CURRENT PAYMENT]], 0,Customer_listing_Active_And_Suspended[[#This Row],[Current Bill]]-Customer_listing_Active_And_Suspended[[#This Row],[CURRENT PAYMENT]])</f>
        <v>0</v>
      </c>
      <c r="Q1403" s="1" t="str" cm="1">
        <f t="array" ref="Q1403">_xlfn.SWITCH(TRUE,
H1403 = 0, "Suspended",
M1403 = 0, "Non Payment",
M1403 &gt; H1403, "Full Payment",
M1403 &lt; H1403, "Part Payment"
)</f>
        <v>Suspended</v>
      </c>
      <c r="R1403" s="1" t="str">
        <f>_xlfn.IFNA(VLOOKUP(K1403,'ESR-DT Mapping'!A:E,5,0),"MD")</f>
        <v>Adetola Macaulay</v>
      </c>
    </row>
    <row r="1404" spans="1:18" x14ac:dyDescent="0.25">
      <c r="A1404">
        <v>100536573</v>
      </c>
      <c r="B1404" s="1" t="s">
        <v>1428</v>
      </c>
      <c r="C1404" s="1" t="s">
        <v>1429</v>
      </c>
      <c r="D1404" s="1" t="s">
        <v>97</v>
      </c>
      <c r="E1404" s="1" t="s">
        <v>14</v>
      </c>
      <c r="F1404" s="1" t="s">
        <v>9846</v>
      </c>
      <c r="G1404">
        <v>547</v>
      </c>
      <c r="H1404">
        <v>18369.900000000001</v>
      </c>
      <c r="I1404">
        <v>641916.57999999996</v>
      </c>
      <c r="J1404" s="1" t="s">
        <v>98</v>
      </c>
      <c r="K1404">
        <v>1001600484</v>
      </c>
      <c r="L1404" s="1" t="s">
        <v>1419</v>
      </c>
      <c r="M1404">
        <v>10000</v>
      </c>
      <c r="N1404" s="2">
        <v>45827</v>
      </c>
      <c r="O1404">
        <f t="shared" si="21"/>
        <v>0</v>
      </c>
      <c r="P1404">
        <f>IF(Customer_listing_Active_And_Suspended[[#This Row],[Current Bill]] &lt;= Customer_listing_Active_And_Suspended[[#This Row],[CURRENT PAYMENT]], 0,Customer_listing_Active_And_Suspended[[#This Row],[Current Bill]]-Customer_listing_Active_And_Suspended[[#This Row],[CURRENT PAYMENT]])</f>
        <v>8369.9000000000015</v>
      </c>
      <c r="Q1404" s="1" t="str" cm="1">
        <f t="array" ref="Q1404">_xlfn.SWITCH(TRUE,
H1404 = 0, "Suspended",
M1404 = 0, "Non Payment",
M1404 &gt; H1404, "Full Payment",
M1404 &lt; H1404, "Part Payment"
)</f>
        <v>Part Payment</v>
      </c>
      <c r="R1404" s="1" t="str">
        <f>_xlfn.IFNA(VLOOKUP(K1404,'ESR-DT Mapping'!A:E,5,0),"MD")</f>
        <v>Adetola Macaulay</v>
      </c>
    </row>
    <row r="1405" spans="1:18" x14ac:dyDescent="0.25">
      <c r="A1405">
        <v>100537010</v>
      </c>
      <c r="B1405" s="1" t="s">
        <v>1430</v>
      </c>
      <c r="C1405" s="1" t="s">
        <v>1431</v>
      </c>
      <c r="D1405" s="1" t="s">
        <v>97</v>
      </c>
      <c r="E1405" s="1" t="s">
        <v>14</v>
      </c>
      <c r="F1405" s="1" t="s">
        <v>9846</v>
      </c>
      <c r="G1405">
        <v>547</v>
      </c>
      <c r="H1405">
        <v>18369.900000000001</v>
      </c>
      <c r="I1405">
        <v>420080.49</v>
      </c>
      <c r="J1405" s="1" t="s">
        <v>98</v>
      </c>
      <c r="K1405">
        <v>1001600484</v>
      </c>
      <c r="L1405" s="1" t="s">
        <v>1419</v>
      </c>
      <c r="M1405">
        <v>13000</v>
      </c>
      <c r="N1405" s="2">
        <v>45827</v>
      </c>
      <c r="O1405">
        <f t="shared" si="21"/>
        <v>0</v>
      </c>
      <c r="P1405">
        <f>IF(Customer_listing_Active_And_Suspended[[#This Row],[Current Bill]] &lt;= Customer_listing_Active_And_Suspended[[#This Row],[CURRENT PAYMENT]], 0,Customer_listing_Active_And_Suspended[[#This Row],[Current Bill]]-Customer_listing_Active_And_Suspended[[#This Row],[CURRENT PAYMENT]])</f>
        <v>5369.9000000000015</v>
      </c>
      <c r="Q1405" s="1" t="str" cm="1">
        <f t="array" ref="Q1405">_xlfn.SWITCH(TRUE,
H1405 = 0, "Suspended",
M1405 = 0, "Non Payment",
M1405 &gt; H1405, "Full Payment",
M1405 &lt; H1405, "Part Payment"
)</f>
        <v>Part Payment</v>
      </c>
      <c r="R1405" s="1" t="str">
        <f>_xlfn.IFNA(VLOOKUP(K1405,'ESR-DT Mapping'!A:E,5,0),"MD")</f>
        <v>Adetola Macaulay</v>
      </c>
    </row>
    <row r="1406" spans="1:18" x14ac:dyDescent="0.25">
      <c r="A1406">
        <v>100537571</v>
      </c>
      <c r="B1406" s="1" t="s">
        <v>8104</v>
      </c>
      <c r="C1406" s="1" t="s">
        <v>8105</v>
      </c>
      <c r="D1406" s="1" t="s">
        <v>97</v>
      </c>
      <c r="E1406" s="1" t="s">
        <v>14</v>
      </c>
      <c r="F1406" s="1" t="s">
        <v>9846</v>
      </c>
      <c r="G1406">
        <v>547</v>
      </c>
      <c r="H1406">
        <v>18369.900000000001</v>
      </c>
      <c r="I1406">
        <v>21600.67</v>
      </c>
      <c r="J1406" s="1" t="s">
        <v>98</v>
      </c>
      <c r="K1406">
        <v>1001600484</v>
      </c>
      <c r="L1406" s="1" t="s">
        <v>1419</v>
      </c>
      <c r="M1406">
        <v>18300</v>
      </c>
      <c r="N1406" s="2">
        <v>45831</v>
      </c>
      <c r="O1406">
        <f t="shared" si="21"/>
        <v>0</v>
      </c>
      <c r="P1406">
        <f>IF(Customer_listing_Active_And_Suspended[[#This Row],[Current Bill]] &lt;= Customer_listing_Active_And_Suspended[[#This Row],[CURRENT PAYMENT]], 0,Customer_listing_Active_And_Suspended[[#This Row],[Current Bill]]-Customer_listing_Active_And_Suspended[[#This Row],[CURRENT PAYMENT]])</f>
        <v>69.900000000001455</v>
      </c>
      <c r="Q1406" s="1" t="str" cm="1">
        <f t="array" ref="Q1406">_xlfn.SWITCH(TRUE,
H1406 = 0, "Suspended",
M1406 = 0, "Non Payment",
M1406 &gt; H1406, "Full Payment",
M1406 &lt; H1406, "Part Payment"
)</f>
        <v>Part Payment</v>
      </c>
      <c r="R1406" s="1" t="str">
        <f>_xlfn.IFNA(VLOOKUP(K1406,'ESR-DT Mapping'!A:E,5,0),"MD")</f>
        <v>Adetola Macaulay</v>
      </c>
    </row>
    <row r="1407" spans="1:18" x14ac:dyDescent="0.25">
      <c r="A1407">
        <v>100537295</v>
      </c>
      <c r="B1407" s="1" t="s">
        <v>1422</v>
      </c>
      <c r="C1407" s="1" t="s">
        <v>1423</v>
      </c>
      <c r="D1407" s="1" t="s">
        <v>97</v>
      </c>
      <c r="E1407" s="1" t="s">
        <v>14</v>
      </c>
      <c r="F1407" s="1" t="s">
        <v>9846</v>
      </c>
      <c r="G1407">
        <v>547</v>
      </c>
      <c r="H1407">
        <v>18369.900000000001</v>
      </c>
      <c r="I1407">
        <v>132052.16</v>
      </c>
      <c r="J1407" s="1" t="s">
        <v>98</v>
      </c>
      <c r="K1407">
        <v>1001600484</v>
      </c>
      <c r="L1407" s="1" t="s">
        <v>1419</v>
      </c>
      <c r="M1407">
        <v>20000</v>
      </c>
      <c r="N1407" s="2">
        <v>45826</v>
      </c>
      <c r="O1407">
        <f t="shared" si="21"/>
        <v>1630.0999999999985</v>
      </c>
      <c r="P1407">
        <f>IF(Customer_listing_Active_And_Suspended[[#This Row],[Current Bill]] &lt;= Customer_listing_Active_And_Suspended[[#This Row],[CURRENT PAYMENT]], 0,Customer_listing_Active_And_Suspended[[#This Row],[Current Bill]]-Customer_listing_Active_And_Suspended[[#This Row],[CURRENT PAYMENT]])</f>
        <v>0</v>
      </c>
      <c r="Q1407" s="1" t="str" cm="1">
        <f t="array" ref="Q1407">_xlfn.SWITCH(TRUE,
H1407 = 0, "Suspended",
M1407 = 0, "Non Payment",
M1407 &gt; H1407, "Full Payment",
M1407 &lt; H1407, "Part Payment"
)</f>
        <v>Full Payment</v>
      </c>
      <c r="R1407" s="1" t="str">
        <f>_xlfn.IFNA(VLOOKUP(K1407,'ESR-DT Mapping'!A:E,5,0),"MD")</f>
        <v>Adetola Macaulay</v>
      </c>
    </row>
    <row r="1408" spans="1:18" x14ac:dyDescent="0.25">
      <c r="A1408">
        <v>100536699</v>
      </c>
      <c r="B1408" s="1" t="s">
        <v>1432</v>
      </c>
      <c r="C1408" s="1" t="s">
        <v>1433</v>
      </c>
      <c r="D1408" s="1" t="s">
        <v>97</v>
      </c>
      <c r="E1408" s="1" t="s">
        <v>14</v>
      </c>
      <c r="F1408" s="1" t="s">
        <v>9846</v>
      </c>
      <c r="G1408">
        <v>547</v>
      </c>
      <c r="H1408">
        <v>18369.900000000001</v>
      </c>
      <c r="I1408">
        <v>111194</v>
      </c>
      <c r="J1408" s="1" t="s">
        <v>98</v>
      </c>
      <c r="K1408">
        <v>1001600484</v>
      </c>
      <c r="L1408" s="1" t="s">
        <v>1419</v>
      </c>
      <c r="M1408">
        <v>18900</v>
      </c>
      <c r="N1408" s="2">
        <v>45827</v>
      </c>
      <c r="O1408">
        <f t="shared" si="21"/>
        <v>530.09999999999854</v>
      </c>
      <c r="P1408">
        <f>IF(Customer_listing_Active_And_Suspended[[#This Row],[Current Bill]] &lt;= Customer_listing_Active_And_Suspended[[#This Row],[CURRENT PAYMENT]], 0,Customer_listing_Active_And_Suspended[[#This Row],[Current Bill]]-Customer_listing_Active_And_Suspended[[#This Row],[CURRENT PAYMENT]])</f>
        <v>0</v>
      </c>
      <c r="Q1408" s="1" t="str" cm="1">
        <f t="array" ref="Q1408">_xlfn.SWITCH(TRUE,
H1408 = 0, "Suspended",
M1408 = 0, "Non Payment",
M1408 &gt; H1408, "Full Payment",
M1408 &lt; H1408, "Part Payment"
)</f>
        <v>Full Payment</v>
      </c>
      <c r="R1408" s="1" t="str">
        <f>_xlfn.IFNA(VLOOKUP(K1408,'ESR-DT Mapping'!A:E,5,0),"MD")</f>
        <v>Adetola Macaulay</v>
      </c>
    </row>
    <row r="1409" spans="1:18" x14ac:dyDescent="0.25">
      <c r="A1409">
        <v>100956433</v>
      </c>
      <c r="B1409" s="1" t="s">
        <v>1432</v>
      </c>
      <c r="C1409" s="1" t="s">
        <v>1433</v>
      </c>
      <c r="D1409" s="1" t="s">
        <v>97</v>
      </c>
      <c r="E1409" s="1" t="s">
        <v>14</v>
      </c>
      <c r="F1409" s="1" t="s">
        <v>9846</v>
      </c>
      <c r="G1409">
        <v>547</v>
      </c>
      <c r="H1409">
        <v>18369.900000000001</v>
      </c>
      <c r="I1409">
        <v>755186.11</v>
      </c>
      <c r="J1409" s="1" t="s">
        <v>98</v>
      </c>
      <c r="K1409">
        <v>1001600484</v>
      </c>
      <c r="L1409" s="1" t="s">
        <v>1419</v>
      </c>
      <c r="N1409" s="2">
        <v>44861</v>
      </c>
      <c r="O1409">
        <f t="shared" si="21"/>
        <v>0</v>
      </c>
      <c r="P1409">
        <f>IF(Customer_listing_Active_And_Suspended[[#This Row],[Current Bill]] &lt;= Customer_listing_Active_And_Suspended[[#This Row],[CURRENT PAYMENT]], 0,Customer_listing_Active_And_Suspended[[#This Row],[Current Bill]]-Customer_listing_Active_And_Suspended[[#This Row],[CURRENT PAYMENT]])</f>
        <v>18369.900000000001</v>
      </c>
      <c r="Q1409" s="1" t="str" cm="1">
        <f t="array" ref="Q1409">_xlfn.SWITCH(TRUE,
H1409 = 0, "Suspended",
M1409 = 0, "Non Payment",
M1409 &gt; H1409, "Full Payment",
M1409 &lt; H1409, "Part Payment"
)</f>
        <v>Non Payment</v>
      </c>
      <c r="R1409" s="1" t="str">
        <f>_xlfn.IFNA(VLOOKUP(K1409,'ESR-DT Mapping'!A:E,5,0),"MD")</f>
        <v>Adetola Macaulay</v>
      </c>
    </row>
    <row r="1410" spans="1:18" x14ac:dyDescent="0.25">
      <c r="A1410">
        <v>102745293</v>
      </c>
      <c r="B1410" s="1" t="s">
        <v>1437</v>
      </c>
      <c r="C1410" s="1" t="s">
        <v>1438</v>
      </c>
      <c r="D1410" s="1" t="s">
        <v>97</v>
      </c>
      <c r="E1410" s="1" t="s">
        <v>14</v>
      </c>
      <c r="F1410" s="1" t="s">
        <v>9846</v>
      </c>
      <c r="G1410">
        <v>547</v>
      </c>
      <c r="H1410">
        <v>18369.900000000001</v>
      </c>
      <c r="I1410">
        <v>166251.13</v>
      </c>
      <c r="J1410" s="1" t="s">
        <v>98</v>
      </c>
      <c r="K1410">
        <v>1001600484</v>
      </c>
      <c r="L1410" s="1" t="s">
        <v>1419</v>
      </c>
      <c r="N1410" s="2">
        <v>45717</v>
      </c>
      <c r="O1410">
        <f t="shared" ref="O1410:O1473" si="22">IF(M1410 &gt; H1410, M1410 - H1410, 0)</f>
        <v>0</v>
      </c>
      <c r="P1410">
        <f>IF(Customer_listing_Active_And_Suspended[[#This Row],[Current Bill]] &lt;= Customer_listing_Active_And_Suspended[[#This Row],[CURRENT PAYMENT]], 0,Customer_listing_Active_And_Suspended[[#This Row],[Current Bill]]-Customer_listing_Active_And_Suspended[[#This Row],[CURRENT PAYMENT]])</f>
        <v>18369.900000000001</v>
      </c>
      <c r="Q1410" s="1" t="str" cm="1">
        <f t="array" ref="Q1410">_xlfn.SWITCH(TRUE,
H1410 = 0, "Suspended",
M1410 = 0, "Non Payment",
M1410 &gt; H1410, "Full Payment",
M1410 &lt; H1410, "Part Payment"
)</f>
        <v>Non Payment</v>
      </c>
      <c r="R1410" s="1" t="str">
        <f>_xlfn.IFNA(VLOOKUP(K1410,'ESR-DT Mapping'!A:E,5,0),"MD")</f>
        <v>Adetola Macaulay</v>
      </c>
    </row>
    <row r="1411" spans="1:18" x14ac:dyDescent="0.25">
      <c r="A1411">
        <v>100091660</v>
      </c>
      <c r="B1411" s="1" t="s">
        <v>2024</v>
      </c>
      <c r="C1411" s="1" t="s">
        <v>2025</v>
      </c>
      <c r="D1411" s="1" t="s">
        <v>441</v>
      </c>
      <c r="E1411" s="1" t="s">
        <v>14</v>
      </c>
      <c r="F1411" s="1" t="s">
        <v>9847</v>
      </c>
      <c r="G1411">
        <v>1392</v>
      </c>
      <c r="H1411">
        <v>67771.960000000006</v>
      </c>
      <c r="I1411">
        <v>67771.960000000006</v>
      </c>
      <c r="J1411" s="1" t="s">
        <v>98</v>
      </c>
      <c r="K1411">
        <v>1002049253</v>
      </c>
      <c r="L1411" s="1" t="s">
        <v>2026</v>
      </c>
      <c r="N1411" s="2"/>
      <c r="O1411">
        <f t="shared" si="22"/>
        <v>0</v>
      </c>
      <c r="P1411">
        <f>IF(Customer_listing_Active_And_Suspended[[#This Row],[Current Bill]] &lt;= Customer_listing_Active_And_Suspended[[#This Row],[CURRENT PAYMENT]], 0,Customer_listing_Active_And_Suspended[[#This Row],[Current Bill]]-Customer_listing_Active_And_Suspended[[#This Row],[CURRENT PAYMENT]])</f>
        <v>67771.960000000006</v>
      </c>
      <c r="Q1411" s="1" t="str" cm="1">
        <f t="array" ref="Q1411">_xlfn.SWITCH(TRUE,
H1411 = 0, "Suspended",
M1411 = 0, "Non Payment",
M1411 &gt; H1411, "Full Payment",
M1411 &lt; H1411, "Part Payment"
)</f>
        <v>Non Payment</v>
      </c>
      <c r="R1411" s="1" t="str">
        <f>_xlfn.IFNA(VLOOKUP(K1411,'ESR-DT Mapping'!A:E,5,0),"MD")</f>
        <v>MD</v>
      </c>
    </row>
    <row r="1412" spans="1:18" x14ac:dyDescent="0.25">
      <c r="A1412">
        <v>101645495</v>
      </c>
      <c r="B1412" s="1" t="s">
        <v>6670</v>
      </c>
      <c r="C1412" s="1" t="s">
        <v>6671</v>
      </c>
      <c r="D1412" s="1" t="s">
        <v>97</v>
      </c>
      <c r="E1412" s="1" t="s">
        <v>34</v>
      </c>
      <c r="F1412" s="1" t="s">
        <v>9846</v>
      </c>
      <c r="G1412">
        <v>0</v>
      </c>
      <c r="H1412">
        <v>0</v>
      </c>
      <c r="I1412">
        <v>629834.75</v>
      </c>
      <c r="J1412" s="1" t="s">
        <v>98</v>
      </c>
      <c r="K1412">
        <v>1001600994</v>
      </c>
      <c r="L1412" s="1" t="s">
        <v>6672</v>
      </c>
      <c r="N1412" s="2"/>
      <c r="O1412">
        <f t="shared" si="22"/>
        <v>0</v>
      </c>
      <c r="P1412">
        <f>IF(Customer_listing_Active_And_Suspended[[#This Row],[Current Bill]] &lt;= Customer_listing_Active_And_Suspended[[#This Row],[CURRENT PAYMENT]], 0,Customer_listing_Active_And_Suspended[[#This Row],[Current Bill]]-Customer_listing_Active_And_Suspended[[#This Row],[CURRENT PAYMENT]])</f>
        <v>0</v>
      </c>
      <c r="Q1412" s="1" t="str" cm="1">
        <f t="array" ref="Q1412">_xlfn.SWITCH(TRUE,
H1412 = 0, "Suspended",
M1412 = 0, "Non Payment",
M1412 &gt; H1412, "Full Payment",
M1412 &lt; H1412, "Part Payment"
)</f>
        <v>Suspended</v>
      </c>
      <c r="R1412" s="1" t="str">
        <f>_xlfn.IFNA(VLOOKUP(K1412,'ESR-DT Mapping'!A:E,5,0),"MD")</f>
        <v>Nnamdi Nzekwe</v>
      </c>
    </row>
    <row r="1413" spans="1:18" x14ac:dyDescent="0.25">
      <c r="A1413">
        <v>100537383</v>
      </c>
      <c r="B1413" s="1" t="s">
        <v>6670</v>
      </c>
      <c r="C1413" s="1" t="s">
        <v>9559</v>
      </c>
      <c r="D1413" s="1" t="s">
        <v>97</v>
      </c>
      <c r="E1413" s="1" t="s">
        <v>14</v>
      </c>
      <c r="F1413" s="1" t="s">
        <v>9846</v>
      </c>
      <c r="G1413">
        <v>547</v>
      </c>
      <c r="H1413">
        <v>18369.900000000001</v>
      </c>
      <c r="I1413">
        <v>1273516.32</v>
      </c>
      <c r="J1413" s="1" t="s">
        <v>98</v>
      </c>
      <c r="K1413">
        <v>1001600994</v>
      </c>
      <c r="L1413" s="1" t="s">
        <v>6672</v>
      </c>
      <c r="M1413">
        <v>20000</v>
      </c>
      <c r="N1413" s="2">
        <v>45834</v>
      </c>
      <c r="O1413">
        <f t="shared" si="22"/>
        <v>1630.0999999999985</v>
      </c>
      <c r="P1413">
        <f>IF(Customer_listing_Active_And_Suspended[[#This Row],[Current Bill]] &lt;= Customer_listing_Active_And_Suspended[[#This Row],[CURRENT PAYMENT]], 0,Customer_listing_Active_And_Suspended[[#This Row],[Current Bill]]-Customer_listing_Active_And_Suspended[[#This Row],[CURRENT PAYMENT]])</f>
        <v>0</v>
      </c>
      <c r="Q1413" s="1" t="str" cm="1">
        <f t="array" ref="Q1413">_xlfn.SWITCH(TRUE,
H1413 = 0, "Suspended",
M1413 = 0, "Non Payment",
M1413 &gt; H1413, "Full Payment",
M1413 &lt; H1413, "Part Payment"
)</f>
        <v>Full Payment</v>
      </c>
      <c r="R1413" s="1" t="str">
        <f>_xlfn.IFNA(VLOOKUP(K1413,'ESR-DT Mapping'!A:E,5,0),"MD")</f>
        <v>Nnamdi Nzekwe</v>
      </c>
    </row>
    <row r="1414" spans="1:18" x14ac:dyDescent="0.25">
      <c r="A1414">
        <v>100537296</v>
      </c>
      <c r="B1414" s="1" t="s">
        <v>814</v>
      </c>
      <c r="C1414" s="1" t="s">
        <v>815</v>
      </c>
      <c r="D1414" s="1" t="s">
        <v>97</v>
      </c>
      <c r="E1414" s="1" t="s">
        <v>14</v>
      </c>
      <c r="F1414" s="1" t="s">
        <v>9846</v>
      </c>
      <c r="G1414">
        <v>547</v>
      </c>
      <c r="H1414">
        <v>18369.900000000001</v>
      </c>
      <c r="I1414">
        <v>166990.03</v>
      </c>
      <c r="J1414" s="1" t="s">
        <v>98</v>
      </c>
      <c r="K1414">
        <v>1000260092</v>
      </c>
      <c r="L1414" s="1" t="s">
        <v>813</v>
      </c>
      <c r="M1414">
        <v>30000</v>
      </c>
      <c r="N1414" s="2">
        <v>45826</v>
      </c>
      <c r="O1414">
        <f t="shared" si="22"/>
        <v>11630.099999999999</v>
      </c>
      <c r="P1414">
        <f>IF(Customer_listing_Active_And_Suspended[[#This Row],[Current Bill]] &lt;= Customer_listing_Active_And_Suspended[[#This Row],[CURRENT PAYMENT]], 0,Customer_listing_Active_And_Suspended[[#This Row],[Current Bill]]-Customer_listing_Active_And_Suspended[[#This Row],[CURRENT PAYMENT]])</f>
        <v>0</v>
      </c>
      <c r="Q1414" s="1" t="str" cm="1">
        <f t="array" ref="Q1414">_xlfn.SWITCH(TRUE,
H1414 = 0, "Suspended",
M1414 = 0, "Non Payment",
M1414 &gt; H1414, "Full Payment",
M1414 &lt; H1414, "Part Payment"
)</f>
        <v>Full Payment</v>
      </c>
      <c r="R1414" s="1" t="str">
        <f>_xlfn.IFNA(VLOOKUP(K1414,'ESR-DT Mapping'!A:E,5,0),"MD")</f>
        <v>Adetola Macaulay</v>
      </c>
    </row>
    <row r="1415" spans="1:18" x14ac:dyDescent="0.25">
      <c r="A1415">
        <v>101644896</v>
      </c>
      <c r="B1415" s="1" t="s">
        <v>814</v>
      </c>
      <c r="C1415" s="1" t="s">
        <v>815</v>
      </c>
      <c r="D1415" s="1" t="s">
        <v>97</v>
      </c>
      <c r="E1415" s="1" t="s">
        <v>34</v>
      </c>
      <c r="F1415" s="1" t="s">
        <v>9846</v>
      </c>
      <c r="G1415">
        <v>0</v>
      </c>
      <c r="H1415">
        <v>0</v>
      </c>
      <c r="I1415">
        <v>47260.82</v>
      </c>
      <c r="J1415" s="1" t="s">
        <v>98</v>
      </c>
      <c r="K1415">
        <v>1000260092</v>
      </c>
      <c r="L1415" s="1" t="s">
        <v>813</v>
      </c>
      <c r="N1415" s="2"/>
      <c r="O1415">
        <f t="shared" si="22"/>
        <v>0</v>
      </c>
      <c r="P1415">
        <f>IF(Customer_listing_Active_And_Suspended[[#This Row],[Current Bill]] &lt;= Customer_listing_Active_And_Suspended[[#This Row],[CURRENT PAYMENT]], 0,Customer_listing_Active_And_Suspended[[#This Row],[Current Bill]]-Customer_listing_Active_And_Suspended[[#This Row],[CURRENT PAYMENT]])</f>
        <v>0</v>
      </c>
      <c r="Q1415" s="1" t="str" cm="1">
        <f t="array" ref="Q1415">_xlfn.SWITCH(TRUE,
H1415 = 0, "Suspended",
M1415 = 0, "Non Payment",
M1415 &gt; H1415, "Full Payment",
M1415 &lt; H1415, "Part Payment"
)</f>
        <v>Suspended</v>
      </c>
      <c r="R1415" s="1" t="str">
        <f>_xlfn.IFNA(VLOOKUP(K1415,'ESR-DT Mapping'!A:E,5,0),"MD")</f>
        <v>Adetola Macaulay</v>
      </c>
    </row>
    <row r="1416" spans="1:18" x14ac:dyDescent="0.25">
      <c r="A1416">
        <v>100537347</v>
      </c>
      <c r="B1416" s="1" t="s">
        <v>816</v>
      </c>
      <c r="C1416" s="1" t="s">
        <v>817</v>
      </c>
      <c r="D1416" s="1" t="s">
        <v>97</v>
      </c>
      <c r="E1416" s="1" t="s">
        <v>14</v>
      </c>
      <c r="F1416" s="1" t="s">
        <v>9846</v>
      </c>
      <c r="G1416">
        <v>547</v>
      </c>
      <c r="H1416">
        <v>18369.900000000001</v>
      </c>
      <c r="I1416">
        <v>23558.39</v>
      </c>
      <c r="J1416" s="1" t="s">
        <v>98</v>
      </c>
      <c r="K1416">
        <v>1000260092</v>
      </c>
      <c r="L1416" s="1" t="s">
        <v>813</v>
      </c>
      <c r="M1416">
        <v>25500</v>
      </c>
      <c r="N1416" s="2">
        <v>45826</v>
      </c>
      <c r="O1416">
        <f t="shared" si="22"/>
        <v>7130.0999999999985</v>
      </c>
      <c r="P1416">
        <f>IF(Customer_listing_Active_And_Suspended[[#This Row],[Current Bill]] &lt;= Customer_listing_Active_And_Suspended[[#This Row],[CURRENT PAYMENT]], 0,Customer_listing_Active_And_Suspended[[#This Row],[Current Bill]]-Customer_listing_Active_And_Suspended[[#This Row],[CURRENT PAYMENT]])</f>
        <v>0</v>
      </c>
      <c r="Q1416" s="1" t="str" cm="1">
        <f t="array" ref="Q1416">_xlfn.SWITCH(TRUE,
H1416 = 0, "Suspended",
M1416 = 0, "Non Payment",
M1416 &gt; H1416, "Full Payment",
M1416 &lt; H1416, "Part Payment"
)</f>
        <v>Full Payment</v>
      </c>
      <c r="R1416" s="1" t="str">
        <f>_xlfn.IFNA(VLOOKUP(K1416,'ESR-DT Mapping'!A:E,5,0),"MD")</f>
        <v>Adetola Macaulay</v>
      </c>
    </row>
    <row r="1417" spans="1:18" x14ac:dyDescent="0.25">
      <c r="A1417">
        <v>101644518</v>
      </c>
      <c r="B1417" s="1" t="s">
        <v>816</v>
      </c>
      <c r="C1417" s="1" t="s">
        <v>817</v>
      </c>
      <c r="D1417" s="1" t="s">
        <v>97</v>
      </c>
      <c r="E1417" s="1" t="s">
        <v>34</v>
      </c>
      <c r="F1417" s="1" t="s">
        <v>9846</v>
      </c>
      <c r="G1417">
        <v>0</v>
      </c>
      <c r="H1417">
        <v>0</v>
      </c>
      <c r="I1417">
        <v>32532.59</v>
      </c>
      <c r="J1417" s="1" t="s">
        <v>98</v>
      </c>
      <c r="K1417">
        <v>1000260092</v>
      </c>
      <c r="L1417" s="1" t="s">
        <v>813</v>
      </c>
      <c r="N1417" s="2"/>
      <c r="O1417">
        <f t="shared" si="22"/>
        <v>0</v>
      </c>
      <c r="P1417">
        <f>IF(Customer_listing_Active_And_Suspended[[#This Row],[Current Bill]] &lt;= Customer_listing_Active_And_Suspended[[#This Row],[CURRENT PAYMENT]], 0,Customer_listing_Active_And_Suspended[[#This Row],[Current Bill]]-Customer_listing_Active_And_Suspended[[#This Row],[CURRENT PAYMENT]])</f>
        <v>0</v>
      </c>
      <c r="Q1417" s="1" t="str" cm="1">
        <f t="array" ref="Q1417">_xlfn.SWITCH(TRUE,
H1417 = 0, "Suspended",
M1417 = 0, "Non Payment",
M1417 &gt; H1417, "Full Payment",
M1417 &lt; H1417, "Part Payment"
)</f>
        <v>Suspended</v>
      </c>
      <c r="R1417" s="1" t="str">
        <f>_xlfn.IFNA(VLOOKUP(K1417,'ESR-DT Mapping'!A:E,5,0),"MD")</f>
        <v>Adetola Macaulay</v>
      </c>
    </row>
    <row r="1418" spans="1:18" x14ac:dyDescent="0.25">
      <c r="A1418">
        <v>101257603</v>
      </c>
      <c r="B1418" s="1" t="s">
        <v>8287</v>
      </c>
      <c r="C1418" s="1" t="s">
        <v>8288</v>
      </c>
      <c r="D1418" s="1" t="s">
        <v>97</v>
      </c>
      <c r="E1418" s="1" t="s">
        <v>14</v>
      </c>
      <c r="F1418" s="1" t="s">
        <v>9846</v>
      </c>
      <c r="G1418">
        <v>547</v>
      </c>
      <c r="H1418">
        <v>18369.900000000001</v>
      </c>
      <c r="I1418">
        <v>38349.49</v>
      </c>
      <c r="J1418" s="1" t="s">
        <v>98</v>
      </c>
      <c r="K1418">
        <v>1000260092</v>
      </c>
      <c r="L1418" s="1" t="s">
        <v>813</v>
      </c>
      <c r="M1418">
        <v>19000</v>
      </c>
      <c r="N1418" s="2">
        <v>45826</v>
      </c>
      <c r="O1418">
        <f t="shared" si="22"/>
        <v>630.09999999999854</v>
      </c>
      <c r="P1418">
        <f>IF(Customer_listing_Active_And_Suspended[[#This Row],[Current Bill]] &lt;= Customer_listing_Active_And_Suspended[[#This Row],[CURRENT PAYMENT]], 0,Customer_listing_Active_And_Suspended[[#This Row],[Current Bill]]-Customer_listing_Active_And_Suspended[[#This Row],[CURRENT PAYMENT]])</f>
        <v>0</v>
      </c>
      <c r="Q1418" s="1" t="str" cm="1">
        <f t="array" ref="Q1418">_xlfn.SWITCH(TRUE,
H1418 = 0, "Suspended",
M1418 = 0, "Non Payment",
M1418 &gt; H1418, "Full Payment",
M1418 &lt; H1418, "Part Payment"
)</f>
        <v>Full Payment</v>
      </c>
      <c r="R1418" s="1" t="str">
        <f>_xlfn.IFNA(VLOOKUP(K1418,'ESR-DT Mapping'!A:E,5,0),"MD")</f>
        <v>Adetola Macaulay</v>
      </c>
    </row>
    <row r="1419" spans="1:18" x14ac:dyDescent="0.25">
      <c r="A1419">
        <v>100538205</v>
      </c>
      <c r="B1419" s="1" t="s">
        <v>822</v>
      </c>
      <c r="C1419" s="1" t="s">
        <v>823</v>
      </c>
      <c r="D1419" s="1" t="s">
        <v>97</v>
      </c>
      <c r="E1419" s="1" t="s">
        <v>14</v>
      </c>
      <c r="F1419" s="1" t="s">
        <v>9846</v>
      </c>
      <c r="G1419">
        <v>547</v>
      </c>
      <c r="H1419">
        <v>18369.900000000001</v>
      </c>
      <c r="I1419">
        <v>576967.18000000005</v>
      </c>
      <c r="J1419" s="1" t="s">
        <v>98</v>
      </c>
      <c r="K1419">
        <v>1000260092</v>
      </c>
      <c r="L1419" s="1" t="s">
        <v>813</v>
      </c>
      <c r="N1419" s="2">
        <v>45525</v>
      </c>
      <c r="O1419">
        <f t="shared" si="22"/>
        <v>0</v>
      </c>
      <c r="P1419">
        <f>IF(Customer_listing_Active_And_Suspended[[#This Row],[Current Bill]] &lt;= Customer_listing_Active_And_Suspended[[#This Row],[CURRENT PAYMENT]], 0,Customer_listing_Active_And_Suspended[[#This Row],[Current Bill]]-Customer_listing_Active_And_Suspended[[#This Row],[CURRENT PAYMENT]])</f>
        <v>18369.900000000001</v>
      </c>
      <c r="Q1419" s="1" t="str" cm="1">
        <f t="array" ref="Q1419">_xlfn.SWITCH(TRUE,
H1419 = 0, "Suspended",
M1419 = 0, "Non Payment",
M1419 &gt; H1419, "Full Payment",
M1419 &lt; H1419, "Part Payment"
)</f>
        <v>Non Payment</v>
      </c>
      <c r="R1419" s="1" t="str">
        <f>_xlfn.IFNA(VLOOKUP(K1419,'ESR-DT Mapping'!A:E,5,0),"MD")</f>
        <v>Adetola Macaulay</v>
      </c>
    </row>
    <row r="1420" spans="1:18" x14ac:dyDescent="0.25">
      <c r="A1420">
        <v>101644517</v>
      </c>
      <c r="B1420" s="1" t="s">
        <v>8289</v>
      </c>
      <c r="C1420" s="1" t="s">
        <v>8290</v>
      </c>
      <c r="D1420" s="1" t="s">
        <v>97</v>
      </c>
      <c r="E1420" s="1" t="s">
        <v>14</v>
      </c>
      <c r="F1420" s="1" t="s">
        <v>9846</v>
      </c>
      <c r="G1420">
        <v>547</v>
      </c>
      <c r="H1420">
        <v>18369.900000000001</v>
      </c>
      <c r="I1420">
        <v>47625.14</v>
      </c>
      <c r="J1420" s="1" t="s">
        <v>98</v>
      </c>
      <c r="K1420">
        <v>1000260092</v>
      </c>
      <c r="L1420" s="1" t="s">
        <v>813</v>
      </c>
      <c r="M1420">
        <v>15000</v>
      </c>
      <c r="N1420" s="2">
        <v>45826</v>
      </c>
      <c r="O1420">
        <f t="shared" si="22"/>
        <v>0</v>
      </c>
      <c r="P1420">
        <f>IF(Customer_listing_Active_And_Suspended[[#This Row],[Current Bill]] &lt;= Customer_listing_Active_And_Suspended[[#This Row],[CURRENT PAYMENT]], 0,Customer_listing_Active_And_Suspended[[#This Row],[Current Bill]]-Customer_listing_Active_And_Suspended[[#This Row],[CURRENT PAYMENT]])</f>
        <v>3369.9000000000015</v>
      </c>
      <c r="Q1420" s="1" t="str" cm="1">
        <f t="array" ref="Q1420">_xlfn.SWITCH(TRUE,
H1420 = 0, "Suspended",
M1420 = 0, "Non Payment",
M1420 &gt; H1420, "Full Payment",
M1420 &lt; H1420, "Part Payment"
)</f>
        <v>Part Payment</v>
      </c>
      <c r="R1420" s="1" t="str">
        <f>_xlfn.IFNA(VLOOKUP(K1420,'ESR-DT Mapping'!A:E,5,0),"MD")</f>
        <v>Adetola Macaulay</v>
      </c>
    </row>
    <row r="1421" spans="1:18" x14ac:dyDescent="0.25">
      <c r="A1421">
        <v>100537874</v>
      </c>
      <c r="B1421" s="1" t="s">
        <v>818</v>
      </c>
      <c r="C1421" s="1" t="s">
        <v>819</v>
      </c>
      <c r="D1421" s="1" t="s">
        <v>97</v>
      </c>
      <c r="E1421" s="1" t="s">
        <v>14</v>
      </c>
      <c r="F1421" s="1" t="s">
        <v>9846</v>
      </c>
      <c r="G1421">
        <v>547</v>
      </c>
      <c r="H1421">
        <v>18369.900000000001</v>
      </c>
      <c r="I1421">
        <v>6308.41</v>
      </c>
      <c r="J1421" s="1" t="s">
        <v>98</v>
      </c>
      <c r="K1421">
        <v>1000260092</v>
      </c>
      <c r="L1421" s="1" t="s">
        <v>813</v>
      </c>
      <c r="M1421">
        <v>18500</v>
      </c>
      <c r="N1421" s="2">
        <v>45826</v>
      </c>
      <c r="O1421">
        <f t="shared" si="22"/>
        <v>130.09999999999854</v>
      </c>
      <c r="P1421">
        <f>IF(Customer_listing_Active_And_Suspended[[#This Row],[Current Bill]] &lt;= Customer_listing_Active_And_Suspended[[#This Row],[CURRENT PAYMENT]], 0,Customer_listing_Active_And_Suspended[[#This Row],[Current Bill]]-Customer_listing_Active_And_Suspended[[#This Row],[CURRENT PAYMENT]])</f>
        <v>0</v>
      </c>
      <c r="Q1421" s="1" t="str" cm="1">
        <f t="array" ref="Q1421">_xlfn.SWITCH(TRUE,
H1421 = 0, "Suspended",
M1421 = 0, "Non Payment",
M1421 &gt; H1421, "Full Payment",
M1421 &lt; H1421, "Part Payment"
)</f>
        <v>Full Payment</v>
      </c>
      <c r="R1421" s="1" t="str">
        <f>_xlfn.IFNA(VLOOKUP(K1421,'ESR-DT Mapping'!A:E,5,0),"MD")</f>
        <v>Adetola Macaulay</v>
      </c>
    </row>
    <row r="1422" spans="1:18" x14ac:dyDescent="0.25">
      <c r="A1422">
        <v>101644516</v>
      </c>
      <c r="B1422" s="1" t="s">
        <v>820</v>
      </c>
      <c r="C1422" s="1" t="s">
        <v>826</v>
      </c>
      <c r="D1422" s="1" t="s">
        <v>97</v>
      </c>
      <c r="E1422" s="1" t="s">
        <v>14</v>
      </c>
      <c r="F1422" s="1" t="s">
        <v>9846</v>
      </c>
      <c r="G1422">
        <v>547</v>
      </c>
      <c r="H1422">
        <v>18369.900000000001</v>
      </c>
      <c r="I1422">
        <v>173673.35</v>
      </c>
      <c r="J1422" s="1" t="s">
        <v>98</v>
      </c>
      <c r="K1422">
        <v>1000260092</v>
      </c>
      <c r="L1422" s="1" t="s">
        <v>813</v>
      </c>
      <c r="M1422">
        <v>6500</v>
      </c>
      <c r="N1422" s="2">
        <v>45812</v>
      </c>
      <c r="O1422">
        <f t="shared" si="22"/>
        <v>0</v>
      </c>
      <c r="P1422">
        <f>IF(Customer_listing_Active_And_Suspended[[#This Row],[Current Bill]] &lt;= Customer_listing_Active_And_Suspended[[#This Row],[CURRENT PAYMENT]], 0,Customer_listing_Active_And_Suspended[[#This Row],[Current Bill]]-Customer_listing_Active_And_Suspended[[#This Row],[CURRENT PAYMENT]])</f>
        <v>11869.900000000001</v>
      </c>
      <c r="Q1422" s="1" t="str" cm="1">
        <f t="array" ref="Q1422">_xlfn.SWITCH(TRUE,
H1422 = 0, "Suspended",
M1422 = 0, "Non Payment",
M1422 &gt; H1422, "Full Payment",
M1422 &lt; H1422, "Part Payment"
)</f>
        <v>Part Payment</v>
      </c>
      <c r="R1422" s="1" t="str">
        <f>_xlfn.IFNA(VLOOKUP(K1422,'ESR-DT Mapping'!A:E,5,0),"MD")</f>
        <v>Adetola Macaulay</v>
      </c>
    </row>
    <row r="1423" spans="1:18" x14ac:dyDescent="0.25">
      <c r="A1423">
        <v>100538018</v>
      </c>
      <c r="B1423" s="1" t="s">
        <v>820</v>
      </c>
      <c r="C1423" s="1" t="s">
        <v>821</v>
      </c>
      <c r="D1423" s="1" t="s">
        <v>97</v>
      </c>
      <c r="E1423" s="1" t="s">
        <v>14</v>
      </c>
      <c r="F1423" s="1" t="s">
        <v>9846</v>
      </c>
      <c r="G1423">
        <v>547</v>
      </c>
      <c r="H1423">
        <v>18369.900000000001</v>
      </c>
      <c r="I1423">
        <v>104620.23</v>
      </c>
      <c r="J1423" s="1" t="s">
        <v>98</v>
      </c>
      <c r="K1423">
        <v>1000260092</v>
      </c>
      <c r="L1423" s="1" t="s">
        <v>813</v>
      </c>
      <c r="M1423">
        <v>6500</v>
      </c>
      <c r="N1423" s="2">
        <v>45812</v>
      </c>
      <c r="O1423">
        <f t="shared" si="22"/>
        <v>0</v>
      </c>
      <c r="P1423">
        <f>IF(Customer_listing_Active_And_Suspended[[#This Row],[Current Bill]] &lt;= Customer_listing_Active_And_Suspended[[#This Row],[CURRENT PAYMENT]], 0,Customer_listing_Active_And_Suspended[[#This Row],[Current Bill]]-Customer_listing_Active_And_Suspended[[#This Row],[CURRENT PAYMENT]])</f>
        <v>11869.900000000001</v>
      </c>
      <c r="Q1423" s="1" t="str" cm="1">
        <f t="array" ref="Q1423">_xlfn.SWITCH(TRUE,
H1423 = 0, "Suspended",
M1423 = 0, "Non Payment",
M1423 &gt; H1423, "Full Payment",
M1423 &lt; H1423, "Part Payment"
)</f>
        <v>Part Payment</v>
      </c>
      <c r="R1423" s="1" t="str">
        <f>_xlfn.IFNA(VLOOKUP(K1423,'ESR-DT Mapping'!A:E,5,0),"MD")</f>
        <v>Adetola Macaulay</v>
      </c>
    </row>
    <row r="1424" spans="1:18" x14ac:dyDescent="0.25">
      <c r="A1424">
        <v>100537858</v>
      </c>
      <c r="B1424" s="1" t="s">
        <v>811</v>
      </c>
      <c r="C1424" s="1" t="s">
        <v>812</v>
      </c>
      <c r="D1424" s="1" t="s">
        <v>97</v>
      </c>
      <c r="E1424" s="1" t="s">
        <v>14</v>
      </c>
      <c r="F1424" s="1" t="s">
        <v>9846</v>
      </c>
      <c r="G1424">
        <v>547</v>
      </c>
      <c r="H1424">
        <v>18369.900000000001</v>
      </c>
      <c r="I1424">
        <v>21252.1</v>
      </c>
      <c r="J1424" s="1" t="s">
        <v>98</v>
      </c>
      <c r="K1424">
        <v>1000260092</v>
      </c>
      <c r="L1424" s="1" t="s">
        <v>813</v>
      </c>
      <c r="M1424">
        <v>17500</v>
      </c>
      <c r="N1424" s="2">
        <v>45826</v>
      </c>
      <c r="O1424">
        <f t="shared" si="22"/>
        <v>0</v>
      </c>
      <c r="P1424">
        <f>IF(Customer_listing_Active_And_Suspended[[#This Row],[Current Bill]] &lt;= Customer_listing_Active_And_Suspended[[#This Row],[CURRENT PAYMENT]], 0,Customer_listing_Active_And_Suspended[[#This Row],[Current Bill]]-Customer_listing_Active_And_Suspended[[#This Row],[CURRENT PAYMENT]])</f>
        <v>869.90000000000146</v>
      </c>
      <c r="Q1424" s="1" t="str" cm="1">
        <f t="array" ref="Q1424">_xlfn.SWITCH(TRUE,
H1424 = 0, "Suspended",
M1424 = 0, "Non Payment",
M1424 &gt; H1424, "Full Payment",
M1424 &lt; H1424, "Part Payment"
)</f>
        <v>Part Payment</v>
      </c>
      <c r="R1424" s="1" t="str">
        <f>_xlfn.IFNA(VLOOKUP(K1424,'ESR-DT Mapping'!A:E,5,0),"MD")</f>
        <v>Adetola Macaulay</v>
      </c>
    </row>
    <row r="1425" spans="1:18" x14ac:dyDescent="0.25">
      <c r="A1425">
        <v>101644515</v>
      </c>
      <c r="B1425" s="1" t="s">
        <v>811</v>
      </c>
      <c r="C1425" s="1" t="s">
        <v>812</v>
      </c>
      <c r="D1425" s="1" t="s">
        <v>97</v>
      </c>
      <c r="E1425" s="1" t="s">
        <v>34</v>
      </c>
      <c r="F1425" s="1" t="s">
        <v>9846</v>
      </c>
      <c r="G1425">
        <v>0</v>
      </c>
      <c r="H1425">
        <v>0</v>
      </c>
      <c r="I1425">
        <v>70282.59</v>
      </c>
      <c r="J1425" s="1" t="s">
        <v>98</v>
      </c>
      <c r="K1425">
        <v>1000260092</v>
      </c>
      <c r="L1425" s="1" t="s">
        <v>813</v>
      </c>
      <c r="N1425" s="2"/>
      <c r="O1425">
        <f t="shared" si="22"/>
        <v>0</v>
      </c>
      <c r="P1425">
        <f>IF(Customer_listing_Active_And_Suspended[[#This Row],[Current Bill]] &lt;= Customer_listing_Active_And_Suspended[[#This Row],[CURRENT PAYMENT]], 0,Customer_listing_Active_And_Suspended[[#This Row],[Current Bill]]-Customer_listing_Active_And_Suspended[[#This Row],[CURRENT PAYMENT]])</f>
        <v>0</v>
      </c>
      <c r="Q1425" s="1" t="str" cm="1">
        <f t="array" ref="Q1425">_xlfn.SWITCH(TRUE,
H1425 = 0, "Suspended",
M1425 = 0, "Non Payment",
M1425 &gt; H1425, "Full Payment",
M1425 &lt; H1425, "Part Payment"
)</f>
        <v>Suspended</v>
      </c>
      <c r="R1425" s="1" t="str">
        <f>_xlfn.IFNA(VLOOKUP(K1425,'ESR-DT Mapping'!A:E,5,0),"MD")</f>
        <v>Adetola Macaulay</v>
      </c>
    </row>
    <row r="1426" spans="1:18" x14ac:dyDescent="0.25">
      <c r="A1426">
        <v>101644530</v>
      </c>
      <c r="B1426" s="1" t="s">
        <v>824</v>
      </c>
      <c r="C1426" s="1" t="s">
        <v>825</v>
      </c>
      <c r="D1426" s="1" t="s">
        <v>97</v>
      </c>
      <c r="E1426" s="1" t="s">
        <v>34</v>
      </c>
      <c r="F1426" s="1" t="s">
        <v>9846</v>
      </c>
      <c r="G1426">
        <v>0</v>
      </c>
      <c r="H1426">
        <v>0</v>
      </c>
      <c r="I1426">
        <v>85282.59</v>
      </c>
      <c r="J1426" s="1" t="s">
        <v>98</v>
      </c>
      <c r="K1426">
        <v>1000260092</v>
      </c>
      <c r="L1426" s="1" t="s">
        <v>813</v>
      </c>
      <c r="N1426" s="2"/>
      <c r="O1426">
        <f t="shared" si="22"/>
        <v>0</v>
      </c>
      <c r="P1426">
        <f>IF(Customer_listing_Active_And_Suspended[[#This Row],[Current Bill]] &lt;= Customer_listing_Active_And_Suspended[[#This Row],[CURRENT PAYMENT]], 0,Customer_listing_Active_And_Suspended[[#This Row],[Current Bill]]-Customer_listing_Active_And_Suspended[[#This Row],[CURRENT PAYMENT]])</f>
        <v>0</v>
      </c>
      <c r="Q1426" s="1" t="str" cm="1">
        <f t="array" ref="Q1426">_xlfn.SWITCH(TRUE,
H1426 = 0, "Suspended",
M1426 = 0, "Non Payment",
M1426 &gt; H1426, "Full Payment",
M1426 &lt; H1426, "Part Payment"
)</f>
        <v>Suspended</v>
      </c>
      <c r="R1426" s="1" t="str">
        <f>_xlfn.IFNA(VLOOKUP(K1426,'ESR-DT Mapping'!A:E,5,0),"MD")</f>
        <v>Adetola Macaulay</v>
      </c>
    </row>
    <row r="1427" spans="1:18" x14ac:dyDescent="0.25">
      <c r="A1427">
        <v>100537870</v>
      </c>
      <c r="B1427" s="1" t="s">
        <v>824</v>
      </c>
      <c r="C1427" s="1" t="s">
        <v>9272</v>
      </c>
      <c r="D1427" s="1" t="s">
        <v>97</v>
      </c>
      <c r="E1427" s="1" t="s">
        <v>14</v>
      </c>
      <c r="F1427" s="1" t="s">
        <v>9846</v>
      </c>
      <c r="G1427">
        <v>547</v>
      </c>
      <c r="H1427">
        <v>18369.900000000001</v>
      </c>
      <c r="I1427">
        <v>205794.01</v>
      </c>
      <c r="J1427" s="1" t="s">
        <v>98</v>
      </c>
      <c r="K1427">
        <v>1000260092</v>
      </c>
      <c r="L1427" s="1" t="s">
        <v>813</v>
      </c>
      <c r="M1427">
        <v>25000</v>
      </c>
      <c r="N1427" s="2">
        <v>45826</v>
      </c>
      <c r="O1427">
        <f t="shared" si="22"/>
        <v>6630.0999999999985</v>
      </c>
      <c r="P1427">
        <f>IF(Customer_listing_Active_And_Suspended[[#This Row],[Current Bill]] &lt;= Customer_listing_Active_And_Suspended[[#This Row],[CURRENT PAYMENT]], 0,Customer_listing_Active_And_Suspended[[#This Row],[Current Bill]]-Customer_listing_Active_And_Suspended[[#This Row],[CURRENT PAYMENT]])</f>
        <v>0</v>
      </c>
      <c r="Q1427" s="1" t="str" cm="1">
        <f t="array" ref="Q1427">_xlfn.SWITCH(TRUE,
H1427 = 0, "Suspended",
M1427 = 0, "Non Payment",
M1427 &gt; H1427, "Full Payment",
M1427 &lt; H1427, "Part Payment"
)</f>
        <v>Full Payment</v>
      </c>
      <c r="R1427" s="1" t="str">
        <f>_xlfn.IFNA(VLOOKUP(K1427,'ESR-DT Mapping'!A:E,5,0),"MD")</f>
        <v>Adetola Macaulay</v>
      </c>
    </row>
    <row r="1428" spans="1:18" x14ac:dyDescent="0.25">
      <c r="A1428">
        <v>100538464</v>
      </c>
      <c r="B1428" s="1" t="s">
        <v>9044</v>
      </c>
      <c r="C1428" s="1" t="s">
        <v>9045</v>
      </c>
      <c r="D1428" s="1" t="s">
        <v>97</v>
      </c>
      <c r="E1428" s="1" t="s">
        <v>14</v>
      </c>
      <c r="F1428" s="1" t="s">
        <v>9846</v>
      </c>
      <c r="G1428">
        <v>547</v>
      </c>
      <c r="H1428">
        <v>18369.900000000001</v>
      </c>
      <c r="I1428">
        <v>527518.55000000005</v>
      </c>
      <c r="J1428" s="1" t="s">
        <v>98</v>
      </c>
      <c r="K1428">
        <v>1000260095</v>
      </c>
      <c r="L1428" s="1" t="s">
        <v>4552</v>
      </c>
      <c r="M1428">
        <v>18900</v>
      </c>
      <c r="N1428" s="2">
        <v>45831</v>
      </c>
      <c r="O1428">
        <f t="shared" si="22"/>
        <v>530.09999999999854</v>
      </c>
      <c r="P1428">
        <f>IF(Customer_listing_Active_And_Suspended[[#This Row],[Current Bill]] &lt;= Customer_listing_Active_And_Suspended[[#This Row],[CURRENT PAYMENT]], 0,Customer_listing_Active_And_Suspended[[#This Row],[Current Bill]]-Customer_listing_Active_And_Suspended[[#This Row],[CURRENT PAYMENT]])</f>
        <v>0</v>
      </c>
      <c r="Q1428" s="1" t="str" cm="1">
        <f t="array" ref="Q1428">_xlfn.SWITCH(TRUE,
H1428 = 0, "Suspended",
M1428 = 0, "Non Payment",
M1428 &gt; H1428, "Full Payment",
M1428 &lt; H1428, "Part Payment"
)</f>
        <v>Full Payment</v>
      </c>
      <c r="R1428" s="1" t="str">
        <f>_xlfn.IFNA(VLOOKUP(K1428,'ESR-DT Mapping'!A:E,5,0),"MD")</f>
        <v>Adetola Macaulay</v>
      </c>
    </row>
    <row r="1429" spans="1:18" x14ac:dyDescent="0.25">
      <c r="A1429">
        <v>100538275</v>
      </c>
      <c r="B1429" s="1" t="s">
        <v>4559</v>
      </c>
      <c r="C1429" s="1" t="s">
        <v>4560</v>
      </c>
      <c r="D1429" s="1" t="s">
        <v>97</v>
      </c>
      <c r="E1429" s="1" t="s">
        <v>14</v>
      </c>
      <c r="F1429" s="1" t="s">
        <v>9846</v>
      </c>
      <c r="G1429">
        <v>547</v>
      </c>
      <c r="H1429">
        <v>18369.900000000001</v>
      </c>
      <c r="I1429">
        <v>27422.77</v>
      </c>
      <c r="J1429" s="1" t="s">
        <v>98</v>
      </c>
      <c r="K1429">
        <v>1000260095</v>
      </c>
      <c r="L1429" s="1" t="s">
        <v>4552</v>
      </c>
      <c r="M1429">
        <v>18900</v>
      </c>
      <c r="N1429" s="2">
        <v>45811</v>
      </c>
      <c r="O1429">
        <f t="shared" si="22"/>
        <v>530.09999999999854</v>
      </c>
      <c r="P1429">
        <f>IF(Customer_listing_Active_And_Suspended[[#This Row],[Current Bill]] &lt;= Customer_listing_Active_And_Suspended[[#This Row],[CURRENT PAYMENT]], 0,Customer_listing_Active_And_Suspended[[#This Row],[Current Bill]]-Customer_listing_Active_And_Suspended[[#This Row],[CURRENT PAYMENT]])</f>
        <v>0</v>
      </c>
      <c r="Q1429" s="1" t="str" cm="1">
        <f t="array" ref="Q1429">_xlfn.SWITCH(TRUE,
H1429 = 0, "Suspended",
M1429 = 0, "Non Payment",
M1429 &gt; H1429, "Full Payment",
M1429 &lt; H1429, "Part Payment"
)</f>
        <v>Full Payment</v>
      </c>
      <c r="R1429" s="1" t="str">
        <f>_xlfn.IFNA(VLOOKUP(K1429,'ESR-DT Mapping'!A:E,5,0),"MD")</f>
        <v>Adetola Macaulay</v>
      </c>
    </row>
    <row r="1430" spans="1:18" x14ac:dyDescent="0.25">
      <c r="A1430">
        <v>100536833</v>
      </c>
      <c r="B1430" s="1" t="s">
        <v>8297</v>
      </c>
      <c r="C1430" s="1" t="s">
        <v>8298</v>
      </c>
      <c r="D1430" s="1" t="s">
        <v>97</v>
      </c>
      <c r="E1430" s="1" t="s">
        <v>14</v>
      </c>
      <c r="F1430" s="1" t="s">
        <v>9846</v>
      </c>
      <c r="G1430">
        <v>547</v>
      </c>
      <c r="H1430">
        <v>18369.900000000001</v>
      </c>
      <c r="I1430">
        <v>335661.06</v>
      </c>
      <c r="J1430" s="1" t="s">
        <v>98</v>
      </c>
      <c r="K1430">
        <v>1000260095</v>
      </c>
      <c r="L1430" s="1" t="s">
        <v>4552</v>
      </c>
      <c r="M1430">
        <v>30000</v>
      </c>
      <c r="N1430" s="2">
        <v>45833</v>
      </c>
      <c r="O1430">
        <f t="shared" si="22"/>
        <v>11630.099999999999</v>
      </c>
      <c r="P1430">
        <f>IF(Customer_listing_Active_And_Suspended[[#This Row],[Current Bill]] &lt;= Customer_listing_Active_And_Suspended[[#This Row],[CURRENT PAYMENT]], 0,Customer_listing_Active_And_Suspended[[#This Row],[Current Bill]]-Customer_listing_Active_And_Suspended[[#This Row],[CURRENT PAYMENT]])</f>
        <v>0</v>
      </c>
      <c r="Q1430" s="1" t="str" cm="1">
        <f t="array" ref="Q1430">_xlfn.SWITCH(TRUE,
H1430 = 0, "Suspended",
M1430 = 0, "Non Payment",
M1430 &gt; H1430, "Full Payment",
M1430 &lt; H1430, "Part Payment"
)</f>
        <v>Full Payment</v>
      </c>
      <c r="R1430" s="1" t="str">
        <f>_xlfn.IFNA(VLOOKUP(K1430,'ESR-DT Mapping'!A:E,5,0),"MD")</f>
        <v>Adetola Macaulay</v>
      </c>
    </row>
    <row r="1431" spans="1:18" x14ac:dyDescent="0.25">
      <c r="A1431">
        <v>100538691</v>
      </c>
      <c r="B1431" s="1" t="s">
        <v>4561</v>
      </c>
      <c r="C1431" s="1" t="s">
        <v>4562</v>
      </c>
      <c r="D1431" s="1" t="s">
        <v>97</v>
      </c>
      <c r="E1431" s="1" t="s">
        <v>14</v>
      </c>
      <c r="F1431" s="1" t="s">
        <v>9846</v>
      </c>
      <c r="G1431">
        <v>547</v>
      </c>
      <c r="H1431">
        <v>18369.900000000001</v>
      </c>
      <c r="I1431">
        <v>340878.93</v>
      </c>
      <c r="J1431" s="1" t="s">
        <v>98</v>
      </c>
      <c r="K1431">
        <v>1000260095</v>
      </c>
      <c r="L1431" s="1" t="s">
        <v>4552</v>
      </c>
      <c r="M1431">
        <v>30000</v>
      </c>
      <c r="N1431" s="2">
        <v>45833</v>
      </c>
      <c r="O1431">
        <f t="shared" si="22"/>
        <v>11630.099999999999</v>
      </c>
      <c r="P1431">
        <f>IF(Customer_listing_Active_And_Suspended[[#This Row],[Current Bill]] &lt;= Customer_listing_Active_And_Suspended[[#This Row],[CURRENT PAYMENT]], 0,Customer_listing_Active_And_Suspended[[#This Row],[Current Bill]]-Customer_listing_Active_And_Suspended[[#This Row],[CURRENT PAYMENT]])</f>
        <v>0</v>
      </c>
      <c r="Q1431" s="1" t="str" cm="1">
        <f t="array" ref="Q1431">_xlfn.SWITCH(TRUE,
H1431 = 0, "Suspended",
M1431 = 0, "Non Payment",
M1431 &gt; H1431, "Full Payment",
M1431 &lt; H1431, "Part Payment"
)</f>
        <v>Full Payment</v>
      </c>
      <c r="R1431" s="1" t="str">
        <f>_xlfn.IFNA(VLOOKUP(K1431,'ESR-DT Mapping'!A:E,5,0),"MD")</f>
        <v>Adetola Macaulay</v>
      </c>
    </row>
    <row r="1432" spans="1:18" x14ac:dyDescent="0.25">
      <c r="A1432">
        <v>100537528</v>
      </c>
      <c r="B1432" s="1" t="s">
        <v>4550</v>
      </c>
      <c r="C1432" s="1" t="s">
        <v>4551</v>
      </c>
      <c r="D1432" s="1" t="s">
        <v>97</v>
      </c>
      <c r="E1432" s="1" t="s">
        <v>14</v>
      </c>
      <c r="F1432" s="1" t="s">
        <v>9846</v>
      </c>
      <c r="G1432">
        <v>547</v>
      </c>
      <c r="H1432">
        <v>18369.900000000001</v>
      </c>
      <c r="I1432">
        <v>709575.45</v>
      </c>
      <c r="J1432" s="1" t="s">
        <v>98</v>
      </c>
      <c r="K1432">
        <v>1000260095</v>
      </c>
      <c r="L1432" s="1" t="s">
        <v>4552</v>
      </c>
      <c r="M1432">
        <v>30000</v>
      </c>
      <c r="N1432" s="2">
        <v>45833</v>
      </c>
      <c r="O1432">
        <f t="shared" si="22"/>
        <v>11630.099999999999</v>
      </c>
      <c r="P1432">
        <f>IF(Customer_listing_Active_And_Suspended[[#This Row],[Current Bill]] &lt;= Customer_listing_Active_And_Suspended[[#This Row],[CURRENT PAYMENT]], 0,Customer_listing_Active_And_Suspended[[#This Row],[Current Bill]]-Customer_listing_Active_And_Suspended[[#This Row],[CURRENT PAYMENT]])</f>
        <v>0</v>
      </c>
      <c r="Q1432" s="1" t="str" cm="1">
        <f t="array" ref="Q1432">_xlfn.SWITCH(TRUE,
H1432 = 0, "Suspended",
M1432 = 0, "Non Payment",
M1432 &gt; H1432, "Full Payment",
M1432 &lt; H1432, "Part Payment"
)</f>
        <v>Full Payment</v>
      </c>
      <c r="R1432" s="1" t="str">
        <f>_xlfn.IFNA(VLOOKUP(K1432,'ESR-DT Mapping'!A:E,5,0),"MD")</f>
        <v>Adetola Macaulay</v>
      </c>
    </row>
    <row r="1433" spans="1:18" x14ac:dyDescent="0.25">
      <c r="A1433">
        <v>101644899</v>
      </c>
      <c r="B1433" s="1" t="s">
        <v>4550</v>
      </c>
      <c r="C1433" s="1" t="s">
        <v>4551</v>
      </c>
      <c r="D1433" s="1" t="s">
        <v>97</v>
      </c>
      <c r="E1433" s="1" t="s">
        <v>34</v>
      </c>
      <c r="F1433" s="1" t="s">
        <v>9846</v>
      </c>
      <c r="G1433">
        <v>0</v>
      </c>
      <c r="H1433">
        <v>0</v>
      </c>
      <c r="I1433">
        <v>13862.79</v>
      </c>
      <c r="J1433" s="1" t="s">
        <v>98</v>
      </c>
      <c r="K1433">
        <v>1000260095</v>
      </c>
      <c r="L1433" s="1" t="s">
        <v>4552</v>
      </c>
      <c r="N1433" s="2"/>
      <c r="O1433">
        <f t="shared" si="22"/>
        <v>0</v>
      </c>
      <c r="P1433">
        <f>IF(Customer_listing_Active_And_Suspended[[#This Row],[Current Bill]] &lt;= Customer_listing_Active_And_Suspended[[#This Row],[CURRENT PAYMENT]], 0,Customer_listing_Active_And_Suspended[[#This Row],[Current Bill]]-Customer_listing_Active_And_Suspended[[#This Row],[CURRENT PAYMENT]])</f>
        <v>0</v>
      </c>
      <c r="Q1433" s="1" t="str" cm="1">
        <f t="array" ref="Q1433">_xlfn.SWITCH(TRUE,
H1433 = 0, "Suspended",
M1433 = 0, "Non Payment",
M1433 &gt; H1433, "Full Payment",
M1433 &lt; H1433, "Part Payment"
)</f>
        <v>Suspended</v>
      </c>
      <c r="R1433" s="1" t="str">
        <f>_xlfn.IFNA(VLOOKUP(K1433,'ESR-DT Mapping'!A:E,5,0),"MD")</f>
        <v>Adetola Macaulay</v>
      </c>
    </row>
    <row r="1434" spans="1:18" x14ac:dyDescent="0.25">
      <c r="A1434">
        <v>102717734</v>
      </c>
      <c r="B1434" s="1" t="s">
        <v>4555</v>
      </c>
      <c r="C1434" s="1" t="s">
        <v>4556</v>
      </c>
      <c r="D1434" s="1" t="s">
        <v>97</v>
      </c>
      <c r="E1434" s="1" t="s">
        <v>14</v>
      </c>
      <c r="F1434" s="1" t="s">
        <v>9846</v>
      </c>
      <c r="G1434">
        <v>547</v>
      </c>
      <c r="H1434">
        <v>18369.900000000001</v>
      </c>
      <c r="I1434">
        <v>44751.06</v>
      </c>
      <c r="J1434" s="1" t="s">
        <v>98</v>
      </c>
      <c r="K1434">
        <v>1000260095</v>
      </c>
      <c r="L1434" s="1" t="s">
        <v>4552</v>
      </c>
      <c r="M1434">
        <v>20000</v>
      </c>
      <c r="N1434" s="2">
        <v>45833</v>
      </c>
      <c r="O1434">
        <f t="shared" si="22"/>
        <v>1630.0999999999985</v>
      </c>
      <c r="P1434">
        <f>IF(Customer_listing_Active_And_Suspended[[#This Row],[Current Bill]] &lt;= Customer_listing_Active_And_Suspended[[#This Row],[CURRENT PAYMENT]], 0,Customer_listing_Active_And_Suspended[[#This Row],[Current Bill]]-Customer_listing_Active_And_Suspended[[#This Row],[CURRENT PAYMENT]])</f>
        <v>0</v>
      </c>
      <c r="Q1434" s="1" t="str" cm="1">
        <f t="array" ref="Q1434">_xlfn.SWITCH(TRUE,
H1434 = 0, "Suspended",
M1434 = 0, "Non Payment",
M1434 &gt; H1434, "Full Payment",
M1434 &lt; H1434, "Part Payment"
)</f>
        <v>Full Payment</v>
      </c>
      <c r="R1434" s="1" t="str">
        <f>_xlfn.IFNA(VLOOKUP(K1434,'ESR-DT Mapping'!A:E,5,0),"MD")</f>
        <v>Adetola Macaulay</v>
      </c>
    </row>
    <row r="1435" spans="1:18" x14ac:dyDescent="0.25">
      <c r="A1435">
        <v>101644527</v>
      </c>
      <c r="B1435" s="1" t="s">
        <v>4557</v>
      </c>
      <c r="C1435" s="1" t="s">
        <v>4563</v>
      </c>
      <c r="D1435" s="1" t="s">
        <v>97</v>
      </c>
      <c r="E1435" s="1" t="s">
        <v>34</v>
      </c>
      <c r="F1435" s="1" t="s">
        <v>9846</v>
      </c>
      <c r="G1435">
        <v>0</v>
      </c>
      <c r="H1435">
        <v>0</v>
      </c>
      <c r="I1435">
        <v>82198.36</v>
      </c>
      <c r="J1435" s="1" t="s">
        <v>98</v>
      </c>
      <c r="K1435">
        <v>1000260095</v>
      </c>
      <c r="L1435" s="1" t="s">
        <v>4552</v>
      </c>
      <c r="N1435" s="2"/>
      <c r="O1435">
        <f t="shared" si="22"/>
        <v>0</v>
      </c>
      <c r="P1435">
        <f>IF(Customer_listing_Active_And_Suspended[[#This Row],[Current Bill]] &lt;= Customer_listing_Active_And_Suspended[[#This Row],[CURRENT PAYMENT]], 0,Customer_listing_Active_And_Suspended[[#This Row],[Current Bill]]-Customer_listing_Active_And_Suspended[[#This Row],[CURRENT PAYMENT]])</f>
        <v>0</v>
      </c>
      <c r="Q1435" s="1" t="str" cm="1">
        <f t="array" ref="Q1435">_xlfn.SWITCH(TRUE,
H1435 = 0, "Suspended",
M1435 = 0, "Non Payment",
M1435 &gt; H1435, "Full Payment",
M1435 &lt; H1435, "Part Payment"
)</f>
        <v>Suspended</v>
      </c>
      <c r="R1435" s="1" t="str">
        <f>_xlfn.IFNA(VLOOKUP(K1435,'ESR-DT Mapping'!A:E,5,0),"MD")</f>
        <v>Adetola Macaulay</v>
      </c>
    </row>
    <row r="1436" spans="1:18" x14ac:dyDescent="0.25">
      <c r="A1436">
        <v>100538663</v>
      </c>
      <c r="B1436" s="1" t="s">
        <v>4557</v>
      </c>
      <c r="C1436" s="1" t="s">
        <v>4558</v>
      </c>
      <c r="D1436" s="1" t="s">
        <v>97</v>
      </c>
      <c r="E1436" s="1" t="s">
        <v>14</v>
      </c>
      <c r="F1436" s="1" t="s">
        <v>9846</v>
      </c>
      <c r="G1436">
        <v>547</v>
      </c>
      <c r="H1436">
        <v>18369.900000000001</v>
      </c>
      <c r="I1436">
        <v>915359.29</v>
      </c>
      <c r="J1436" s="1" t="s">
        <v>98</v>
      </c>
      <c r="K1436">
        <v>1000260095</v>
      </c>
      <c r="L1436" s="1" t="s">
        <v>4552</v>
      </c>
      <c r="N1436" s="2">
        <v>45758</v>
      </c>
      <c r="O1436">
        <f t="shared" si="22"/>
        <v>0</v>
      </c>
      <c r="P1436">
        <f>IF(Customer_listing_Active_And_Suspended[[#This Row],[Current Bill]] &lt;= Customer_listing_Active_And_Suspended[[#This Row],[CURRENT PAYMENT]], 0,Customer_listing_Active_And_Suspended[[#This Row],[Current Bill]]-Customer_listing_Active_And_Suspended[[#This Row],[CURRENT PAYMENT]])</f>
        <v>18369.900000000001</v>
      </c>
      <c r="Q1436" s="1" t="str" cm="1">
        <f t="array" ref="Q1436">_xlfn.SWITCH(TRUE,
H1436 = 0, "Suspended",
M1436 = 0, "Non Payment",
M1436 &gt; H1436, "Full Payment",
M1436 &lt; H1436, "Part Payment"
)</f>
        <v>Non Payment</v>
      </c>
      <c r="R1436" s="1" t="str">
        <f>_xlfn.IFNA(VLOOKUP(K1436,'ESR-DT Mapping'!A:E,5,0),"MD")</f>
        <v>Adetola Macaulay</v>
      </c>
    </row>
    <row r="1437" spans="1:18" x14ac:dyDescent="0.25">
      <c r="A1437">
        <v>100537856</v>
      </c>
      <c r="B1437" s="1" t="s">
        <v>4564</v>
      </c>
      <c r="C1437" s="1" t="s">
        <v>4565</v>
      </c>
      <c r="D1437" s="1" t="s">
        <v>97</v>
      </c>
      <c r="E1437" s="1" t="s">
        <v>14</v>
      </c>
      <c r="F1437" s="1" t="s">
        <v>9846</v>
      </c>
      <c r="G1437">
        <v>547</v>
      </c>
      <c r="H1437">
        <v>18369.900000000001</v>
      </c>
      <c r="I1437">
        <v>341383.43</v>
      </c>
      <c r="J1437" s="1" t="s">
        <v>98</v>
      </c>
      <c r="K1437">
        <v>1000260095</v>
      </c>
      <c r="L1437" s="1" t="s">
        <v>4552</v>
      </c>
      <c r="N1437" s="2">
        <v>45764</v>
      </c>
      <c r="O1437">
        <f t="shared" si="22"/>
        <v>0</v>
      </c>
      <c r="P1437">
        <f>IF(Customer_listing_Active_And_Suspended[[#This Row],[Current Bill]] &lt;= Customer_listing_Active_And_Suspended[[#This Row],[CURRENT PAYMENT]], 0,Customer_listing_Active_And_Suspended[[#This Row],[Current Bill]]-Customer_listing_Active_And_Suspended[[#This Row],[CURRENT PAYMENT]])</f>
        <v>18369.900000000001</v>
      </c>
      <c r="Q1437" s="1" t="str" cm="1">
        <f t="array" ref="Q1437">_xlfn.SWITCH(TRUE,
H1437 = 0, "Suspended",
M1437 = 0, "Non Payment",
M1437 &gt; H1437, "Full Payment",
M1437 &lt; H1437, "Part Payment"
)</f>
        <v>Non Payment</v>
      </c>
      <c r="R1437" s="1" t="str">
        <f>_xlfn.IFNA(VLOOKUP(K1437,'ESR-DT Mapping'!A:E,5,0),"MD")</f>
        <v>Adetola Macaulay</v>
      </c>
    </row>
    <row r="1438" spans="1:18" x14ac:dyDescent="0.25">
      <c r="A1438">
        <v>100537068</v>
      </c>
      <c r="B1438" s="1" t="s">
        <v>4553</v>
      </c>
      <c r="C1438" s="1" t="s">
        <v>4554</v>
      </c>
      <c r="D1438" s="1" t="s">
        <v>97</v>
      </c>
      <c r="E1438" s="1" t="s">
        <v>14</v>
      </c>
      <c r="F1438" s="1" t="s">
        <v>9846</v>
      </c>
      <c r="G1438">
        <v>547</v>
      </c>
      <c r="H1438">
        <v>18369.900000000001</v>
      </c>
      <c r="I1438">
        <v>463239.03</v>
      </c>
      <c r="J1438" s="1" t="s">
        <v>98</v>
      </c>
      <c r="K1438">
        <v>1000260095</v>
      </c>
      <c r="L1438" s="1" t="s">
        <v>4552</v>
      </c>
      <c r="N1438" s="2">
        <v>45764</v>
      </c>
      <c r="O1438">
        <f t="shared" si="22"/>
        <v>0</v>
      </c>
      <c r="P1438">
        <f>IF(Customer_listing_Active_And_Suspended[[#This Row],[Current Bill]] &lt;= Customer_listing_Active_And_Suspended[[#This Row],[CURRENT PAYMENT]], 0,Customer_listing_Active_And_Suspended[[#This Row],[Current Bill]]-Customer_listing_Active_And_Suspended[[#This Row],[CURRENT PAYMENT]])</f>
        <v>18369.900000000001</v>
      </c>
      <c r="Q1438" s="1" t="str" cm="1">
        <f t="array" ref="Q1438">_xlfn.SWITCH(TRUE,
H1438 = 0, "Suspended",
M1438 = 0, "Non Payment",
M1438 &gt; H1438, "Full Payment",
M1438 &lt; H1438, "Part Payment"
)</f>
        <v>Non Payment</v>
      </c>
      <c r="R1438" s="1" t="str">
        <f>_xlfn.IFNA(VLOOKUP(K1438,'ESR-DT Mapping'!A:E,5,0),"MD")</f>
        <v>Adetola Macaulay</v>
      </c>
    </row>
    <row r="1439" spans="1:18" x14ac:dyDescent="0.25">
      <c r="A1439">
        <v>100536215</v>
      </c>
      <c r="B1439" s="1" t="s">
        <v>3825</v>
      </c>
      <c r="C1439" s="1" t="s">
        <v>3826</v>
      </c>
      <c r="D1439" s="1" t="s">
        <v>97</v>
      </c>
      <c r="E1439" s="1" t="s">
        <v>14</v>
      </c>
      <c r="F1439" s="1" t="s">
        <v>9846</v>
      </c>
      <c r="G1439">
        <v>547</v>
      </c>
      <c r="H1439">
        <v>18369.900000000001</v>
      </c>
      <c r="I1439">
        <v>693528.77</v>
      </c>
      <c r="J1439" s="1" t="s">
        <v>98</v>
      </c>
      <c r="K1439">
        <v>1000260595</v>
      </c>
      <c r="L1439" s="1" t="s">
        <v>3820</v>
      </c>
      <c r="M1439">
        <v>27000</v>
      </c>
      <c r="N1439" s="2">
        <v>45826</v>
      </c>
      <c r="O1439">
        <f t="shared" si="22"/>
        <v>8630.0999999999985</v>
      </c>
      <c r="P1439">
        <f>IF(Customer_listing_Active_And_Suspended[[#This Row],[Current Bill]] &lt;= Customer_listing_Active_And_Suspended[[#This Row],[CURRENT PAYMENT]], 0,Customer_listing_Active_And_Suspended[[#This Row],[Current Bill]]-Customer_listing_Active_And_Suspended[[#This Row],[CURRENT PAYMENT]])</f>
        <v>0</v>
      </c>
      <c r="Q1439" s="1" t="str" cm="1">
        <f t="array" ref="Q1439">_xlfn.SWITCH(TRUE,
H1439 = 0, "Suspended",
M1439 = 0, "Non Payment",
M1439 &gt; H1439, "Full Payment",
M1439 &lt; H1439, "Part Payment"
)</f>
        <v>Full Payment</v>
      </c>
      <c r="R1439" s="1" t="str">
        <f>_xlfn.IFNA(VLOOKUP(K1439,'ESR-DT Mapping'!A:E,5,0),"MD")</f>
        <v>Adetola Macaulay</v>
      </c>
    </row>
    <row r="1440" spans="1:18" x14ac:dyDescent="0.25">
      <c r="A1440">
        <v>100536645</v>
      </c>
      <c r="B1440" s="1" t="s">
        <v>3823</v>
      </c>
      <c r="C1440" s="1" t="s">
        <v>3824</v>
      </c>
      <c r="D1440" s="1" t="s">
        <v>97</v>
      </c>
      <c r="E1440" s="1" t="s">
        <v>14</v>
      </c>
      <c r="F1440" s="1" t="s">
        <v>9846</v>
      </c>
      <c r="G1440">
        <v>547</v>
      </c>
      <c r="H1440">
        <v>18369.900000000001</v>
      </c>
      <c r="I1440">
        <v>14571.44</v>
      </c>
      <c r="J1440" s="1" t="s">
        <v>98</v>
      </c>
      <c r="K1440">
        <v>1000260595</v>
      </c>
      <c r="L1440" s="1" t="s">
        <v>3820</v>
      </c>
      <c r="N1440" s="2">
        <v>45803</v>
      </c>
      <c r="O1440">
        <f t="shared" si="22"/>
        <v>0</v>
      </c>
      <c r="P1440">
        <f>IF(Customer_listing_Active_And_Suspended[[#This Row],[Current Bill]] &lt;= Customer_listing_Active_And_Suspended[[#This Row],[CURRENT PAYMENT]], 0,Customer_listing_Active_And_Suspended[[#This Row],[Current Bill]]-Customer_listing_Active_And_Suspended[[#This Row],[CURRENT PAYMENT]])</f>
        <v>18369.900000000001</v>
      </c>
      <c r="Q1440" s="1" t="str" cm="1">
        <f t="array" ref="Q1440">_xlfn.SWITCH(TRUE,
H1440 = 0, "Suspended",
M1440 = 0, "Non Payment",
M1440 &gt; H1440, "Full Payment",
M1440 &lt; H1440, "Part Payment"
)</f>
        <v>Non Payment</v>
      </c>
      <c r="R1440" s="1" t="str">
        <f>_xlfn.IFNA(VLOOKUP(K1440,'ESR-DT Mapping'!A:E,5,0),"MD")</f>
        <v>Adetola Macaulay</v>
      </c>
    </row>
    <row r="1441" spans="1:18" x14ac:dyDescent="0.25">
      <c r="A1441">
        <v>101644898</v>
      </c>
      <c r="B1441" s="1" t="s">
        <v>3823</v>
      </c>
      <c r="C1441" s="1" t="s">
        <v>3824</v>
      </c>
      <c r="D1441" s="1" t="s">
        <v>97</v>
      </c>
      <c r="E1441" s="1" t="s">
        <v>34</v>
      </c>
      <c r="F1441" s="1" t="s">
        <v>9846</v>
      </c>
      <c r="G1441">
        <v>0</v>
      </c>
      <c r="H1441">
        <v>0</v>
      </c>
      <c r="I1441">
        <v>38800.410000000003</v>
      </c>
      <c r="J1441" s="1" t="s">
        <v>98</v>
      </c>
      <c r="K1441">
        <v>1000260595</v>
      </c>
      <c r="L1441" s="1" t="s">
        <v>3820</v>
      </c>
      <c r="N1441" s="2"/>
      <c r="O1441">
        <f t="shared" si="22"/>
        <v>0</v>
      </c>
      <c r="P1441">
        <f>IF(Customer_listing_Active_And_Suspended[[#This Row],[Current Bill]] &lt;= Customer_listing_Active_And_Suspended[[#This Row],[CURRENT PAYMENT]], 0,Customer_listing_Active_And_Suspended[[#This Row],[Current Bill]]-Customer_listing_Active_And_Suspended[[#This Row],[CURRENT PAYMENT]])</f>
        <v>0</v>
      </c>
      <c r="Q1441" s="1" t="str" cm="1">
        <f t="array" ref="Q1441">_xlfn.SWITCH(TRUE,
H1441 = 0, "Suspended",
M1441 = 0, "Non Payment",
M1441 &gt; H1441, "Full Payment",
M1441 &lt; H1441, "Part Payment"
)</f>
        <v>Suspended</v>
      </c>
      <c r="R1441" s="1" t="str">
        <f>_xlfn.IFNA(VLOOKUP(K1441,'ESR-DT Mapping'!A:E,5,0),"MD")</f>
        <v>Adetola Macaulay</v>
      </c>
    </row>
    <row r="1442" spans="1:18" x14ac:dyDescent="0.25">
      <c r="A1442">
        <v>100537844</v>
      </c>
      <c r="B1442" s="1" t="s">
        <v>3827</v>
      </c>
      <c r="C1442" s="1" t="s">
        <v>3828</v>
      </c>
      <c r="D1442" s="1" t="s">
        <v>97</v>
      </c>
      <c r="E1442" s="1" t="s">
        <v>14</v>
      </c>
      <c r="F1442" s="1" t="s">
        <v>9846</v>
      </c>
      <c r="G1442">
        <v>547</v>
      </c>
      <c r="H1442">
        <v>18369.900000000001</v>
      </c>
      <c r="I1442">
        <v>169962.72</v>
      </c>
      <c r="J1442" s="1" t="s">
        <v>98</v>
      </c>
      <c r="K1442">
        <v>1000260595</v>
      </c>
      <c r="L1442" s="1" t="s">
        <v>3820</v>
      </c>
      <c r="N1442" s="2">
        <v>45803</v>
      </c>
      <c r="O1442">
        <f t="shared" si="22"/>
        <v>0</v>
      </c>
      <c r="P1442">
        <f>IF(Customer_listing_Active_And_Suspended[[#This Row],[Current Bill]] &lt;= Customer_listing_Active_And_Suspended[[#This Row],[CURRENT PAYMENT]], 0,Customer_listing_Active_And_Suspended[[#This Row],[Current Bill]]-Customer_listing_Active_And_Suspended[[#This Row],[CURRENT PAYMENT]])</f>
        <v>18369.900000000001</v>
      </c>
      <c r="Q1442" s="1" t="str" cm="1">
        <f t="array" ref="Q1442">_xlfn.SWITCH(TRUE,
H1442 = 0, "Suspended",
M1442 = 0, "Non Payment",
M1442 &gt; H1442, "Full Payment",
M1442 &lt; H1442, "Part Payment"
)</f>
        <v>Non Payment</v>
      </c>
      <c r="R1442" s="1" t="str">
        <f>_xlfn.IFNA(VLOOKUP(K1442,'ESR-DT Mapping'!A:E,5,0),"MD")</f>
        <v>Adetola Macaulay</v>
      </c>
    </row>
    <row r="1443" spans="1:18" x14ac:dyDescent="0.25">
      <c r="A1443">
        <v>100536827</v>
      </c>
      <c r="B1443" s="1" t="s">
        <v>3821</v>
      </c>
      <c r="C1443" s="1" t="s">
        <v>3822</v>
      </c>
      <c r="D1443" s="1" t="s">
        <v>97</v>
      </c>
      <c r="E1443" s="1" t="s">
        <v>14</v>
      </c>
      <c r="F1443" s="1" t="s">
        <v>9846</v>
      </c>
      <c r="G1443">
        <v>547</v>
      </c>
      <c r="H1443">
        <v>18369.900000000001</v>
      </c>
      <c r="I1443">
        <v>1161829.8</v>
      </c>
      <c r="J1443" s="1" t="s">
        <v>98</v>
      </c>
      <c r="K1443">
        <v>1000260595</v>
      </c>
      <c r="L1443" s="1" t="s">
        <v>3820</v>
      </c>
      <c r="M1443">
        <v>10000</v>
      </c>
      <c r="N1443" s="2">
        <v>45826</v>
      </c>
      <c r="O1443">
        <f t="shared" si="22"/>
        <v>0</v>
      </c>
      <c r="P1443">
        <f>IF(Customer_listing_Active_And_Suspended[[#This Row],[Current Bill]] &lt;= Customer_listing_Active_And_Suspended[[#This Row],[CURRENT PAYMENT]], 0,Customer_listing_Active_And_Suspended[[#This Row],[Current Bill]]-Customer_listing_Active_And_Suspended[[#This Row],[CURRENT PAYMENT]])</f>
        <v>8369.9000000000015</v>
      </c>
      <c r="Q1443" s="1" t="str" cm="1">
        <f t="array" ref="Q1443">_xlfn.SWITCH(TRUE,
H1443 = 0, "Suspended",
M1443 = 0, "Non Payment",
M1443 &gt; H1443, "Full Payment",
M1443 &lt; H1443, "Part Payment"
)</f>
        <v>Part Payment</v>
      </c>
      <c r="R1443" s="1" t="str">
        <f>_xlfn.IFNA(VLOOKUP(K1443,'ESR-DT Mapping'!A:E,5,0),"MD")</f>
        <v>Adetola Macaulay</v>
      </c>
    </row>
    <row r="1444" spans="1:18" x14ac:dyDescent="0.25">
      <c r="A1444">
        <v>101644524</v>
      </c>
      <c r="B1444" s="1" t="s">
        <v>3821</v>
      </c>
      <c r="C1444" s="1" t="s">
        <v>3822</v>
      </c>
      <c r="D1444" s="1" t="s">
        <v>97</v>
      </c>
      <c r="E1444" s="1" t="s">
        <v>34</v>
      </c>
      <c r="F1444" s="1" t="s">
        <v>9846</v>
      </c>
      <c r="G1444">
        <v>0</v>
      </c>
      <c r="H1444">
        <v>0</v>
      </c>
      <c r="I1444">
        <v>29189.57</v>
      </c>
      <c r="J1444" s="1" t="s">
        <v>98</v>
      </c>
      <c r="K1444">
        <v>1000260595</v>
      </c>
      <c r="L1444" s="1" t="s">
        <v>3820</v>
      </c>
      <c r="N1444" s="2"/>
      <c r="O1444">
        <f t="shared" si="22"/>
        <v>0</v>
      </c>
      <c r="P1444">
        <f>IF(Customer_listing_Active_And_Suspended[[#This Row],[Current Bill]] &lt;= Customer_listing_Active_And_Suspended[[#This Row],[CURRENT PAYMENT]], 0,Customer_listing_Active_And_Suspended[[#This Row],[Current Bill]]-Customer_listing_Active_And_Suspended[[#This Row],[CURRENT PAYMENT]])</f>
        <v>0</v>
      </c>
      <c r="Q1444" s="1" t="str" cm="1">
        <f t="array" ref="Q1444">_xlfn.SWITCH(TRUE,
H1444 = 0, "Suspended",
M1444 = 0, "Non Payment",
M1444 &gt; H1444, "Full Payment",
M1444 &lt; H1444, "Part Payment"
)</f>
        <v>Suspended</v>
      </c>
      <c r="R1444" s="1" t="str">
        <f>_xlfn.IFNA(VLOOKUP(K1444,'ESR-DT Mapping'!A:E,5,0),"MD")</f>
        <v>Adetola Macaulay</v>
      </c>
    </row>
    <row r="1445" spans="1:18" x14ac:dyDescent="0.25">
      <c r="A1445">
        <v>101648188</v>
      </c>
      <c r="B1445" s="1" t="s">
        <v>3818</v>
      </c>
      <c r="C1445" s="1" t="s">
        <v>3819</v>
      </c>
      <c r="D1445" s="1" t="s">
        <v>97</v>
      </c>
      <c r="E1445" s="1" t="s">
        <v>34</v>
      </c>
      <c r="F1445" s="1" t="s">
        <v>9846</v>
      </c>
      <c r="G1445">
        <v>0</v>
      </c>
      <c r="H1445">
        <v>0</v>
      </c>
      <c r="I1445">
        <v>67289.570000000007</v>
      </c>
      <c r="J1445" s="1" t="s">
        <v>98</v>
      </c>
      <c r="K1445">
        <v>1000260595</v>
      </c>
      <c r="L1445" s="1" t="s">
        <v>3820</v>
      </c>
      <c r="N1445" s="2"/>
      <c r="O1445">
        <f t="shared" si="22"/>
        <v>0</v>
      </c>
      <c r="P1445">
        <f>IF(Customer_listing_Active_And_Suspended[[#This Row],[Current Bill]] &lt;= Customer_listing_Active_And_Suspended[[#This Row],[CURRENT PAYMENT]], 0,Customer_listing_Active_And_Suspended[[#This Row],[Current Bill]]-Customer_listing_Active_And_Suspended[[#This Row],[CURRENT PAYMENT]])</f>
        <v>0</v>
      </c>
      <c r="Q1445" s="1" t="str" cm="1">
        <f t="array" ref="Q1445">_xlfn.SWITCH(TRUE,
H1445 = 0, "Suspended",
M1445 = 0, "Non Payment",
M1445 &gt; H1445, "Full Payment",
M1445 &lt; H1445, "Part Payment"
)</f>
        <v>Suspended</v>
      </c>
      <c r="R1445" s="1" t="str">
        <f>_xlfn.IFNA(VLOOKUP(K1445,'ESR-DT Mapping'!A:E,5,0),"MD")</f>
        <v>Adetola Macaulay</v>
      </c>
    </row>
    <row r="1446" spans="1:18" x14ac:dyDescent="0.25">
      <c r="A1446">
        <v>100538357</v>
      </c>
      <c r="B1446" s="1" t="s">
        <v>3818</v>
      </c>
      <c r="C1446" s="1" t="s">
        <v>3819</v>
      </c>
      <c r="D1446" s="1" t="s">
        <v>97</v>
      </c>
      <c r="E1446" s="1" t="s">
        <v>14</v>
      </c>
      <c r="F1446" s="1" t="s">
        <v>9846</v>
      </c>
      <c r="G1446">
        <v>547</v>
      </c>
      <c r="H1446">
        <v>18369.900000000001</v>
      </c>
      <c r="I1446">
        <v>200130.64</v>
      </c>
      <c r="J1446" s="1" t="s">
        <v>98</v>
      </c>
      <c r="K1446">
        <v>1000260595</v>
      </c>
      <c r="L1446" s="1" t="s">
        <v>3820</v>
      </c>
      <c r="M1446">
        <v>12000</v>
      </c>
      <c r="N1446" s="2">
        <v>45812</v>
      </c>
      <c r="O1446">
        <f t="shared" si="22"/>
        <v>0</v>
      </c>
      <c r="P1446">
        <f>IF(Customer_listing_Active_And_Suspended[[#This Row],[Current Bill]] &lt;= Customer_listing_Active_And_Suspended[[#This Row],[CURRENT PAYMENT]], 0,Customer_listing_Active_And_Suspended[[#This Row],[Current Bill]]-Customer_listing_Active_And_Suspended[[#This Row],[CURRENT PAYMENT]])</f>
        <v>6369.9000000000015</v>
      </c>
      <c r="Q1446" s="1" t="str" cm="1">
        <f t="array" ref="Q1446">_xlfn.SWITCH(TRUE,
H1446 = 0, "Suspended",
M1446 = 0, "Non Payment",
M1446 &gt; H1446, "Full Payment",
M1446 &lt; H1446, "Part Payment"
)</f>
        <v>Part Payment</v>
      </c>
      <c r="R1446" s="1" t="str">
        <f>_xlfn.IFNA(VLOOKUP(K1446,'ESR-DT Mapping'!A:E,5,0),"MD")</f>
        <v>Adetola Macaulay</v>
      </c>
    </row>
    <row r="1447" spans="1:18" x14ac:dyDescent="0.25">
      <c r="A1447">
        <v>101647344</v>
      </c>
      <c r="B1447" s="1" t="s">
        <v>3818</v>
      </c>
      <c r="C1447" s="1" t="s">
        <v>3819</v>
      </c>
      <c r="D1447" s="1" t="s">
        <v>97</v>
      </c>
      <c r="E1447" s="1" t="s">
        <v>14</v>
      </c>
      <c r="F1447" s="1" t="s">
        <v>9846</v>
      </c>
      <c r="G1447">
        <v>547</v>
      </c>
      <c r="H1447">
        <v>18369.900000000001</v>
      </c>
      <c r="I1447">
        <v>211996.58</v>
      </c>
      <c r="J1447" s="1" t="s">
        <v>98</v>
      </c>
      <c r="K1447">
        <v>1000260595</v>
      </c>
      <c r="L1447" s="1" t="s">
        <v>3820</v>
      </c>
      <c r="N1447" s="2">
        <v>45734</v>
      </c>
      <c r="O1447">
        <f t="shared" si="22"/>
        <v>0</v>
      </c>
      <c r="P1447">
        <f>IF(Customer_listing_Active_And_Suspended[[#This Row],[Current Bill]] &lt;= Customer_listing_Active_And_Suspended[[#This Row],[CURRENT PAYMENT]], 0,Customer_listing_Active_And_Suspended[[#This Row],[Current Bill]]-Customer_listing_Active_And_Suspended[[#This Row],[CURRENT PAYMENT]])</f>
        <v>18369.900000000001</v>
      </c>
      <c r="Q1447" s="1" t="str" cm="1">
        <f t="array" ref="Q1447">_xlfn.SWITCH(TRUE,
H1447 = 0, "Suspended",
M1447 = 0, "Non Payment",
M1447 &gt; H1447, "Full Payment",
M1447 &lt; H1447, "Part Payment"
)</f>
        <v>Non Payment</v>
      </c>
      <c r="R1447" s="1" t="str">
        <f>_xlfn.IFNA(VLOOKUP(K1447,'ESR-DT Mapping'!A:E,5,0),"MD")</f>
        <v>Adetola Macaulay</v>
      </c>
    </row>
    <row r="1448" spans="1:18" x14ac:dyDescent="0.25">
      <c r="A1448">
        <v>100537069</v>
      </c>
      <c r="B1448" s="1" t="s">
        <v>8793</v>
      </c>
      <c r="C1448" s="1" t="s">
        <v>8794</v>
      </c>
      <c r="D1448" s="1" t="s">
        <v>97</v>
      </c>
      <c r="E1448" s="1" t="s">
        <v>14</v>
      </c>
      <c r="F1448" s="1" t="s">
        <v>9846</v>
      </c>
      <c r="G1448">
        <v>547</v>
      </c>
      <c r="H1448">
        <v>18369.900000000001</v>
      </c>
      <c r="I1448">
        <v>69006.14</v>
      </c>
      <c r="J1448" s="1" t="s">
        <v>98</v>
      </c>
      <c r="K1448">
        <v>1000260595</v>
      </c>
      <c r="L1448" s="1" t="s">
        <v>3820</v>
      </c>
      <c r="N1448" s="2">
        <v>45803</v>
      </c>
      <c r="O1448">
        <f t="shared" si="22"/>
        <v>0</v>
      </c>
      <c r="P1448">
        <f>IF(Customer_listing_Active_And_Suspended[[#This Row],[Current Bill]] &lt;= Customer_listing_Active_And_Suspended[[#This Row],[CURRENT PAYMENT]], 0,Customer_listing_Active_And_Suspended[[#This Row],[Current Bill]]-Customer_listing_Active_And_Suspended[[#This Row],[CURRENT PAYMENT]])</f>
        <v>18369.900000000001</v>
      </c>
      <c r="Q1448" s="1" t="str" cm="1">
        <f t="array" ref="Q1448">_xlfn.SWITCH(TRUE,
H1448 = 0, "Suspended",
M1448 = 0, "Non Payment",
M1448 &gt; H1448, "Full Payment",
M1448 &lt; H1448, "Part Payment"
)</f>
        <v>Non Payment</v>
      </c>
      <c r="R1448" s="1" t="str">
        <f>_xlfn.IFNA(VLOOKUP(K1448,'ESR-DT Mapping'!A:E,5,0),"MD")</f>
        <v>Adetola Macaulay</v>
      </c>
    </row>
    <row r="1449" spans="1:18" x14ac:dyDescent="0.25">
      <c r="A1449">
        <v>101644540</v>
      </c>
      <c r="B1449" s="1" t="s">
        <v>7319</v>
      </c>
      <c r="C1449" s="1" t="s">
        <v>7913</v>
      </c>
      <c r="D1449" s="1" t="s">
        <v>97</v>
      </c>
      <c r="E1449" s="1" t="s">
        <v>14</v>
      </c>
      <c r="F1449" s="1" t="s">
        <v>9846</v>
      </c>
      <c r="G1449">
        <v>547</v>
      </c>
      <c r="H1449">
        <v>18369.900000000001</v>
      </c>
      <c r="I1449">
        <v>597656.94999999995</v>
      </c>
      <c r="J1449" s="1" t="s">
        <v>98</v>
      </c>
      <c r="K1449">
        <v>1002010410</v>
      </c>
      <c r="L1449" s="1" t="s">
        <v>7321</v>
      </c>
      <c r="M1449">
        <v>10000</v>
      </c>
      <c r="N1449" s="2">
        <v>45826</v>
      </c>
      <c r="O1449">
        <f t="shared" si="22"/>
        <v>0</v>
      </c>
      <c r="P1449">
        <f>IF(Customer_listing_Active_And_Suspended[[#This Row],[Current Bill]] &lt;= Customer_listing_Active_And_Suspended[[#This Row],[CURRENT PAYMENT]], 0,Customer_listing_Active_And_Suspended[[#This Row],[Current Bill]]-Customer_listing_Active_And_Suspended[[#This Row],[CURRENT PAYMENT]])</f>
        <v>8369.9000000000015</v>
      </c>
      <c r="Q1449" s="1" t="str" cm="1">
        <f t="array" ref="Q1449">_xlfn.SWITCH(TRUE,
H1449 = 0, "Suspended",
M1449 = 0, "Non Payment",
M1449 &gt; H1449, "Full Payment",
M1449 &lt; H1449, "Part Payment"
)</f>
        <v>Part Payment</v>
      </c>
      <c r="R1449" s="1" t="str">
        <f>_xlfn.IFNA(VLOOKUP(K1449,'ESR-DT Mapping'!A:E,5,0),"MD")</f>
        <v>Adetola Macaulay</v>
      </c>
    </row>
    <row r="1450" spans="1:18" x14ac:dyDescent="0.25">
      <c r="A1450">
        <v>100538661</v>
      </c>
      <c r="B1450" s="1" t="s">
        <v>7319</v>
      </c>
      <c r="C1450" s="1" t="s">
        <v>7320</v>
      </c>
      <c r="D1450" s="1" t="s">
        <v>97</v>
      </c>
      <c r="E1450" s="1" t="s">
        <v>14</v>
      </c>
      <c r="F1450" s="1" t="s">
        <v>9846</v>
      </c>
      <c r="G1450">
        <v>547</v>
      </c>
      <c r="H1450">
        <v>18369.900000000001</v>
      </c>
      <c r="I1450">
        <v>1043211.58</v>
      </c>
      <c r="J1450" s="1" t="s">
        <v>98</v>
      </c>
      <c r="K1450">
        <v>1002010410</v>
      </c>
      <c r="L1450" s="1" t="s">
        <v>7321</v>
      </c>
      <c r="M1450">
        <v>19000</v>
      </c>
      <c r="N1450" s="2">
        <v>45812</v>
      </c>
      <c r="O1450">
        <f t="shared" si="22"/>
        <v>630.09999999999854</v>
      </c>
      <c r="P1450">
        <f>IF(Customer_listing_Active_And_Suspended[[#This Row],[Current Bill]] &lt;= Customer_listing_Active_And_Suspended[[#This Row],[CURRENT PAYMENT]], 0,Customer_listing_Active_And_Suspended[[#This Row],[Current Bill]]-Customer_listing_Active_And_Suspended[[#This Row],[CURRENT PAYMENT]])</f>
        <v>0</v>
      </c>
      <c r="Q1450" s="1" t="str" cm="1">
        <f t="array" ref="Q1450">_xlfn.SWITCH(TRUE,
H1450 = 0, "Suspended",
M1450 = 0, "Non Payment",
M1450 &gt; H1450, "Full Payment",
M1450 &lt; H1450, "Part Payment"
)</f>
        <v>Full Payment</v>
      </c>
      <c r="R1450" s="1" t="str">
        <f>_xlfn.IFNA(VLOOKUP(K1450,'ESR-DT Mapping'!A:E,5,0),"MD")</f>
        <v>Adetola Macaulay</v>
      </c>
    </row>
    <row r="1451" spans="1:18" x14ac:dyDescent="0.25">
      <c r="A1451">
        <v>100537695</v>
      </c>
      <c r="B1451" s="1" t="s">
        <v>7324</v>
      </c>
      <c r="C1451" s="1" t="s">
        <v>7325</v>
      </c>
      <c r="D1451" s="1" t="s">
        <v>97</v>
      </c>
      <c r="E1451" s="1" t="s">
        <v>14</v>
      </c>
      <c r="F1451" s="1" t="s">
        <v>9846</v>
      </c>
      <c r="G1451">
        <v>547</v>
      </c>
      <c r="H1451">
        <v>18369.900000000001</v>
      </c>
      <c r="I1451">
        <v>633219.13</v>
      </c>
      <c r="J1451" s="1" t="s">
        <v>98</v>
      </c>
      <c r="K1451">
        <v>1002010410</v>
      </c>
      <c r="L1451" s="1" t="s">
        <v>7321</v>
      </c>
      <c r="N1451" s="2">
        <v>44866</v>
      </c>
      <c r="O1451">
        <f t="shared" si="22"/>
        <v>0</v>
      </c>
      <c r="P1451">
        <f>IF(Customer_listing_Active_And_Suspended[[#This Row],[Current Bill]] &lt;= Customer_listing_Active_And_Suspended[[#This Row],[CURRENT PAYMENT]], 0,Customer_listing_Active_And_Suspended[[#This Row],[Current Bill]]-Customer_listing_Active_And_Suspended[[#This Row],[CURRENT PAYMENT]])</f>
        <v>18369.900000000001</v>
      </c>
      <c r="Q1451" s="1" t="str" cm="1">
        <f t="array" ref="Q1451">_xlfn.SWITCH(TRUE,
H1451 = 0, "Suspended",
M1451 = 0, "Non Payment",
M1451 &gt; H1451, "Full Payment",
M1451 &lt; H1451, "Part Payment"
)</f>
        <v>Non Payment</v>
      </c>
      <c r="R1451" s="1" t="str">
        <f>_xlfn.IFNA(VLOOKUP(K1451,'ESR-DT Mapping'!A:E,5,0),"MD")</f>
        <v>Adetola Macaulay</v>
      </c>
    </row>
    <row r="1452" spans="1:18" x14ac:dyDescent="0.25">
      <c r="A1452">
        <v>101644539</v>
      </c>
      <c r="B1452" s="1" t="s">
        <v>7324</v>
      </c>
      <c r="C1452" s="1" t="s">
        <v>7325</v>
      </c>
      <c r="D1452" s="1" t="s">
        <v>97</v>
      </c>
      <c r="E1452" s="1" t="s">
        <v>34</v>
      </c>
      <c r="F1452" s="1" t="s">
        <v>9846</v>
      </c>
      <c r="G1452">
        <v>0</v>
      </c>
      <c r="H1452">
        <v>0</v>
      </c>
      <c r="I1452">
        <v>12880.17</v>
      </c>
      <c r="J1452" s="1" t="s">
        <v>98</v>
      </c>
      <c r="K1452">
        <v>1002010410</v>
      </c>
      <c r="L1452" s="1" t="s">
        <v>7321</v>
      </c>
      <c r="N1452" s="2"/>
      <c r="O1452">
        <f t="shared" si="22"/>
        <v>0</v>
      </c>
      <c r="P1452">
        <f>IF(Customer_listing_Active_And_Suspended[[#This Row],[Current Bill]] &lt;= Customer_listing_Active_And_Suspended[[#This Row],[CURRENT PAYMENT]], 0,Customer_listing_Active_And_Suspended[[#This Row],[Current Bill]]-Customer_listing_Active_And_Suspended[[#This Row],[CURRENT PAYMENT]])</f>
        <v>0</v>
      </c>
      <c r="Q1452" s="1" t="str" cm="1">
        <f t="array" ref="Q1452">_xlfn.SWITCH(TRUE,
H1452 = 0, "Suspended",
M1452 = 0, "Non Payment",
M1452 &gt; H1452, "Full Payment",
M1452 &lt; H1452, "Part Payment"
)</f>
        <v>Suspended</v>
      </c>
      <c r="R1452" s="1" t="str">
        <f>_xlfn.IFNA(VLOOKUP(K1452,'ESR-DT Mapping'!A:E,5,0),"MD")</f>
        <v>Adetola Macaulay</v>
      </c>
    </row>
    <row r="1453" spans="1:18" x14ac:dyDescent="0.25">
      <c r="A1453">
        <v>100536475</v>
      </c>
      <c r="B1453" s="1" t="s">
        <v>9128</v>
      </c>
      <c r="C1453" s="1" t="s">
        <v>9129</v>
      </c>
      <c r="D1453" s="1" t="s">
        <v>97</v>
      </c>
      <c r="E1453" s="1" t="s">
        <v>14</v>
      </c>
      <c r="F1453" s="1" t="s">
        <v>9846</v>
      </c>
      <c r="G1453">
        <v>547</v>
      </c>
      <c r="H1453">
        <v>18369.900000000001</v>
      </c>
      <c r="I1453">
        <v>428523.99</v>
      </c>
      <c r="J1453" s="1" t="s">
        <v>98</v>
      </c>
      <c r="K1453">
        <v>1002010410</v>
      </c>
      <c r="L1453" s="1" t="s">
        <v>7321</v>
      </c>
      <c r="M1453">
        <v>14000</v>
      </c>
      <c r="N1453" s="2">
        <v>45826</v>
      </c>
      <c r="O1453">
        <f t="shared" si="22"/>
        <v>0</v>
      </c>
      <c r="P1453">
        <f>IF(Customer_listing_Active_And_Suspended[[#This Row],[Current Bill]] &lt;= Customer_listing_Active_And_Suspended[[#This Row],[CURRENT PAYMENT]], 0,Customer_listing_Active_And_Suspended[[#This Row],[Current Bill]]-Customer_listing_Active_And_Suspended[[#This Row],[CURRENT PAYMENT]])</f>
        <v>4369.9000000000015</v>
      </c>
      <c r="Q1453" s="1" t="str" cm="1">
        <f t="array" ref="Q1453">_xlfn.SWITCH(TRUE,
H1453 = 0, "Suspended",
M1453 = 0, "Non Payment",
M1453 &gt; H1453, "Full Payment",
M1453 &lt; H1453, "Part Payment"
)</f>
        <v>Part Payment</v>
      </c>
      <c r="R1453" s="1" t="str">
        <f>_xlfn.IFNA(VLOOKUP(K1453,'ESR-DT Mapping'!A:E,5,0),"MD")</f>
        <v>Adetola Macaulay</v>
      </c>
    </row>
    <row r="1454" spans="1:18" x14ac:dyDescent="0.25">
      <c r="A1454">
        <v>100537865</v>
      </c>
      <c r="B1454" s="1" t="s">
        <v>7328</v>
      </c>
      <c r="C1454" s="1" t="s">
        <v>7329</v>
      </c>
      <c r="D1454" s="1" t="s">
        <v>97</v>
      </c>
      <c r="E1454" s="1" t="s">
        <v>14</v>
      </c>
      <c r="F1454" s="1" t="s">
        <v>9846</v>
      </c>
      <c r="G1454">
        <v>547</v>
      </c>
      <c r="H1454">
        <v>18369.900000000001</v>
      </c>
      <c r="I1454">
        <v>58970.18</v>
      </c>
      <c r="J1454" s="1" t="s">
        <v>98</v>
      </c>
      <c r="K1454">
        <v>1002010410</v>
      </c>
      <c r="L1454" s="1" t="s">
        <v>7321</v>
      </c>
      <c r="M1454">
        <v>20000</v>
      </c>
      <c r="N1454" s="2">
        <v>45826</v>
      </c>
      <c r="O1454">
        <f t="shared" si="22"/>
        <v>1630.0999999999985</v>
      </c>
      <c r="P1454">
        <f>IF(Customer_listing_Active_And_Suspended[[#This Row],[Current Bill]] &lt;= Customer_listing_Active_And_Suspended[[#This Row],[CURRENT PAYMENT]], 0,Customer_listing_Active_And_Suspended[[#This Row],[Current Bill]]-Customer_listing_Active_And_Suspended[[#This Row],[CURRENT PAYMENT]])</f>
        <v>0</v>
      </c>
      <c r="Q1454" s="1" t="str" cm="1">
        <f t="array" ref="Q1454">_xlfn.SWITCH(TRUE,
H1454 = 0, "Suspended",
M1454 = 0, "Non Payment",
M1454 &gt; H1454, "Full Payment",
M1454 &lt; H1454, "Part Payment"
)</f>
        <v>Full Payment</v>
      </c>
      <c r="R1454" s="1" t="str">
        <f>_xlfn.IFNA(VLOOKUP(K1454,'ESR-DT Mapping'!A:E,5,0),"MD")</f>
        <v>Adetola Macaulay</v>
      </c>
    </row>
    <row r="1455" spans="1:18" x14ac:dyDescent="0.25">
      <c r="A1455">
        <v>101644900</v>
      </c>
      <c r="B1455" s="1" t="s">
        <v>7326</v>
      </c>
      <c r="C1455" s="1" t="s">
        <v>9623</v>
      </c>
      <c r="D1455" s="1" t="s">
        <v>97</v>
      </c>
      <c r="E1455" s="1" t="s">
        <v>14</v>
      </c>
      <c r="F1455" s="1" t="s">
        <v>9846</v>
      </c>
      <c r="G1455">
        <v>547</v>
      </c>
      <c r="H1455">
        <v>18369.900000000001</v>
      </c>
      <c r="I1455">
        <v>18353.41</v>
      </c>
      <c r="J1455" s="1" t="s">
        <v>98</v>
      </c>
      <c r="K1455">
        <v>1002010410</v>
      </c>
      <c r="L1455" s="1" t="s">
        <v>7321</v>
      </c>
      <c r="M1455">
        <v>18000</v>
      </c>
      <c r="N1455" s="2">
        <v>45831</v>
      </c>
      <c r="O1455">
        <f t="shared" si="22"/>
        <v>0</v>
      </c>
      <c r="P1455">
        <f>IF(Customer_listing_Active_And_Suspended[[#This Row],[Current Bill]] &lt;= Customer_listing_Active_And_Suspended[[#This Row],[CURRENT PAYMENT]], 0,Customer_listing_Active_And_Suspended[[#This Row],[Current Bill]]-Customer_listing_Active_And_Suspended[[#This Row],[CURRENT PAYMENT]])</f>
        <v>369.90000000000146</v>
      </c>
      <c r="Q1455" s="1" t="str" cm="1">
        <f t="array" ref="Q1455">_xlfn.SWITCH(TRUE,
H1455 = 0, "Suspended",
M1455 = 0, "Non Payment",
M1455 &gt; H1455, "Full Payment",
M1455 &lt; H1455, "Part Payment"
)</f>
        <v>Part Payment</v>
      </c>
      <c r="R1455" s="1" t="str">
        <f>_xlfn.IFNA(VLOOKUP(K1455,'ESR-DT Mapping'!A:E,5,0),"MD")</f>
        <v>Adetola Macaulay</v>
      </c>
    </row>
    <row r="1456" spans="1:18" x14ac:dyDescent="0.25">
      <c r="A1456">
        <v>100538038</v>
      </c>
      <c r="B1456" s="1" t="s">
        <v>7326</v>
      </c>
      <c r="C1456" s="1" t="s">
        <v>7327</v>
      </c>
      <c r="D1456" s="1" t="s">
        <v>97</v>
      </c>
      <c r="E1456" s="1" t="s">
        <v>14</v>
      </c>
      <c r="F1456" s="1" t="s">
        <v>9846</v>
      </c>
      <c r="G1456">
        <v>547</v>
      </c>
      <c r="H1456">
        <v>18369.900000000001</v>
      </c>
      <c r="I1456">
        <v>18357.439999999999</v>
      </c>
      <c r="J1456" s="1" t="s">
        <v>98</v>
      </c>
      <c r="K1456">
        <v>1002010410</v>
      </c>
      <c r="L1456" s="1" t="s">
        <v>7321</v>
      </c>
      <c r="M1456">
        <v>18000</v>
      </c>
      <c r="N1456" s="2">
        <v>45831</v>
      </c>
      <c r="O1456">
        <f t="shared" si="22"/>
        <v>0</v>
      </c>
      <c r="P1456">
        <f>IF(Customer_listing_Active_And_Suspended[[#This Row],[Current Bill]] &lt;= Customer_listing_Active_And_Suspended[[#This Row],[CURRENT PAYMENT]], 0,Customer_listing_Active_And_Suspended[[#This Row],[Current Bill]]-Customer_listing_Active_And_Suspended[[#This Row],[CURRENT PAYMENT]])</f>
        <v>369.90000000000146</v>
      </c>
      <c r="Q1456" s="1" t="str" cm="1">
        <f t="array" ref="Q1456">_xlfn.SWITCH(TRUE,
H1456 = 0, "Suspended",
M1456 = 0, "Non Payment",
M1456 &gt; H1456, "Full Payment",
M1456 &lt; H1456, "Part Payment"
)</f>
        <v>Part Payment</v>
      </c>
      <c r="R1456" s="1" t="str">
        <f>_xlfn.IFNA(VLOOKUP(K1456,'ESR-DT Mapping'!A:E,5,0),"MD")</f>
        <v>Adetola Macaulay</v>
      </c>
    </row>
    <row r="1457" spans="1:18" x14ac:dyDescent="0.25">
      <c r="A1457">
        <v>101644542</v>
      </c>
      <c r="B1457" s="1" t="s">
        <v>7322</v>
      </c>
      <c r="C1457" s="1" t="s">
        <v>7927</v>
      </c>
      <c r="D1457" s="1" t="s">
        <v>97</v>
      </c>
      <c r="E1457" s="1" t="s">
        <v>14</v>
      </c>
      <c r="F1457" s="1" t="s">
        <v>9846</v>
      </c>
      <c r="G1457">
        <v>547</v>
      </c>
      <c r="H1457">
        <v>18369.900000000001</v>
      </c>
      <c r="I1457">
        <v>141037.85999999999</v>
      </c>
      <c r="J1457" s="1" t="s">
        <v>98</v>
      </c>
      <c r="K1457">
        <v>1002010410</v>
      </c>
      <c r="L1457" s="1" t="s">
        <v>7321</v>
      </c>
      <c r="M1457">
        <v>15000</v>
      </c>
      <c r="N1457" s="2">
        <v>45831</v>
      </c>
      <c r="O1457">
        <f t="shared" si="22"/>
        <v>0</v>
      </c>
      <c r="P1457">
        <f>IF(Customer_listing_Active_And_Suspended[[#This Row],[Current Bill]] &lt;= Customer_listing_Active_And_Suspended[[#This Row],[CURRENT PAYMENT]], 0,Customer_listing_Active_And_Suspended[[#This Row],[Current Bill]]-Customer_listing_Active_And_Suspended[[#This Row],[CURRENT PAYMENT]])</f>
        <v>3369.9000000000015</v>
      </c>
      <c r="Q1457" s="1" t="str" cm="1">
        <f t="array" ref="Q1457">_xlfn.SWITCH(TRUE,
H1457 = 0, "Suspended",
M1457 = 0, "Non Payment",
M1457 &gt; H1457, "Full Payment",
M1457 &lt; H1457, "Part Payment"
)</f>
        <v>Part Payment</v>
      </c>
      <c r="R1457" s="1" t="str">
        <f>_xlfn.IFNA(VLOOKUP(K1457,'ESR-DT Mapping'!A:E,5,0),"MD")</f>
        <v>Adetola Macaulay</v>
      </c>
    </row>
    <row r="1458" spans="1:18" x14ac:dyDescent="0.25">
      <c r="A1458">
        <v>100536397</v>
      </c>
      <c r="B1458" s="1" t="s">
        <v>7322</v>
      </c>
      <c r="C1458" s="1" t="s">
        <v>7323</v>
      </c>
      <c r="D1458" s="1" t="s">
        <v>97</v>
      </c>
      <c r="E1458" s="1" t="s">
        <v>14</v>
      </c>
      <c r="F1458" s="1" t="s">
        <v>9846</v>
      </c>
      <c r="G1458">
        <v>547</v>
      </c>
      <c r="H1458">
        <v>18369.900000000001</v>
      </c>
      <c r="I1458">
        <v>677257.47</v>
      </c>
      <c r="J1458" s="1" t="s">
        <v>98</v>
      </c>
      <c r="K1458">
        <v>1002010410</v>
      </c>
      <c r="L1458" s="1" t="s">
        <v>7321</v>
      </c>
      <c r="M1458">
        <v>15000</v>
      </c>
      <c r="N1458" s="2">
        <v>45831</v>
      </c>
      <c r="O1458">
        <f t="shared" si="22"/>
        <v>0</v>
      </c>
      <c r="P1458">
        <f>IF(Customer_listing_Active_And_Suspended[[#This Row],[Current Bill]] &lt;= Customer_listing_Active_And_Suspended[[#This Row],[CURRENT PAYMENT]], 0,Customer_listing_Active_And_Suspended[[#This Row],[Current Bill]]-Customer_listing_Active_And_Suspended[[#This Row],[CURRENT PAYMENT]])</f>
        <v>3369.9000000000015</v>
      </c>
      <c r="Q1458" s="1" t="str" cm="1">
        <f t="array" ref="Q1458">_xlfn.SWITCH(TRUE,
H1458 = 0, "Suspended",
M1458 = 0, "Non Payment",
M1458 &gt; H1458, "Full Payment",
M1458 &lt; H1458, "Part Payment"
)</f>
        <v>Part Payment</v>
      </c>
      <c r="R1458" s="1" t="str">
        <f>_xlfn.IFNA(VLOOKUP(K1458,'ESR-DT Mapping'!A:E,5,0),"MD")</f>
        <v>Adetola Macaulay</v>
      </c>
    </row>
    <row r="1459" spans="1:18" x14ac:dyDescent="0.25">
      <c r="A1459">
        <v>101644903</v>
      </c>
      <c r="B1459" s="1" t="s">
        <v>7469</v>
      </c>
      <c r="C1459" s="1" t="s">
        <v>7470</v>
      </c>
      <c r="D1459" s="1" t="s">
        <v>97</v>
      </c>
      <c r="E1459" s="1" t="s">
        <v>34</v>
      </c>
      <c r="F1459" s="1" t="s">
        <v>9846</v>
      </c>
      <c r="G1459">
        <v>0</v>
      </c>
      <c r="H1459">
        <v>0</v>
      </c>
      <c r="I1459">
        <v>30334.48</v>
      </c>
      <c r="J1459" s="1" t="s">
        <v>98</v>
      </c>
      <c r="K1459">
        <v>1000259676</v>
      </c>
      <c r="L1459" s="1" t="s">
        <v>7464</v>
      </c>
      <c r="N1459" s="2"/>
      <c r="O1459">
        <f t="shared" si="22"/>
        <v>0</v>
      </c>
      <c r="P1459">
        <f>IF(Customer_listing_Active_And_Suspended[[#This Row],[Current Bill]] &lt;= Customer_listing_Active_And_Suspended[[#This Row],[CURRENT PAYMENT]], 0,Customer_listing_Active_And_Suspended[[#This Row],[Current Bill]]-Customer_listing_Active_And_Suspended[[#This Row],[CURRENT PAYMENT]])</f>
        <v>0</v>
      </c>
      <c r="Q1459" s="1" t="str" cm="1">
        <f t="array" ref="Q1459">_xlfn.SWITCH(TRUE,
H1459 = 0, "Suspended",
M1459 = 0, "Non Payment",
M1459 &gt; H1459, "Full Payment",
M1459 &lt; H1459, "Part Payment"
)</f>
        <v>Suspended</v>
      </c>
      <c r="R1459" s="1" t="str">
        <f>_xlfn.IFNA(VLOOKUP(K1459,'ESR-DT Mapping'!A:E,5,0),"MD")</f>
        <v>Adetola Macaulay</v>
      </c>
    </row>
    <row r="1460" spans="1:18" x14ac:dyDescent="0.25">
      <c r="A1460">
        <v>101644902</v>
      </c>
      <c r="B1460" s="1" t="s">
        <v>7479</v>
      </c>
      <c r="C1460" s="1" t="s">
        <v>7480</v>
      </c>
      <c r="D1460" s="1" t="s">
        <v>97</v>
      </c>
      <c r="E1460" s="1" t="s">
        <v>34</v>
      </c>
      <c r="F1460" s="1" t="s">
        <v>9846</v>
      </c>
      <c r="G1460">
        <v>0</v>
      </c>
      <c r="H1460">
        <v>0</v>
      </c>
      <c r="I1460">
        <v>48334.48</v>
      </c>
      <c r="J1460" s="1" t="s">
        <v>98</v>
      </c>
      <c r="K1460">
        <v>1000259676</v>
      </c>
      <c r="L1460" s="1" t="s">
        <v>7464</v>
      </c>
      <c r="N1460" s="2"/>
      <c r="O1460">
        <f t="shared" si="22"/>
        <v>0</v>
      </c>
      <c r="P1460">
        <f>IF(Customer_listing_Active_And_Suspended[[#This Row],[Current Bill]] &lt;= Customer_listing_Active_And_Suspended[[#This Row],[CURRENT PAYMENT]], 0,Customer_listing_Active_And_Suspended[[#This Row],[Current Bill]]-Customer_listing_Active_And_Suspended[[#This Row],[CURRENT PAYMENT]])</f>
        <v>0</v>
      </c>
      <c r="Q1460" s="1" t="str" cm="1">
        <f t="array" ref="Q1460">_xlfn.SWITCH(TRUE,
H1460 = 0, "Suspended",
M1460 = 0, "Non Payment",
M1460 &gt; H1460, "Full Payment",
M1460 &lt; H1460, "Part Payment"
)</f>
        <v>Suspended</v>
      </c>
      <c r="R1460" s="1" t="str">
        <f>_xlfn.IFNA(VLOOKUP(K1460,'ESR-DT Mapping'!A:E,5,0),"MD")</f>
        <v>Adetola Macaulay</v>
      </c>
    </row>
    <row r="1461" spans="1:18" x14ac:dyDescent="0.25">
      <c r="A1461">
        <v>101616071</v>
      </c>
      <c r="B1461" s="1" t="s">
        <v>7469</v>
      </c>
      <c r="C1461" s="1" t="s">
        <v>7475</v>
      </c>
      <c r="D1461" s="1" t="s">
        <v>97</v>
      </c>
      <c r="E1461" s="1" t="s">
        <v>34</v>
      </c>
      <c r="F1461" s="1" t="s">
        <v>9846</v>
      </c>
      <c r="G1461">
        <v>0</v>
      </c>
      <c r="H1461">
        <v>0</v>
      </c>
      <c r="I1461">
        <v>0</v>
      </c>
      <c r="J1461" s="1" t="s">
        <v>98</v>
      </c>
      <c r="K1461">
        <v>1000259676</v>
      </c>
      <c r="L1461" s="1" t="s">
        <v>7464</v>
      </c>
      <c r="N1461" s="2"/>
      <c r="O1461">
        <f t="shared" si="22"/>
        <v>0</v>
      </c>
      <c r="P1461">
        <f>IF(Customer_listing_Active_And_Suspended[[#This Row],[Current Bill]] &lt;= Customer_listing_Active_And_Suspended[[#This Row],[CURRENT PAYMENT]], 0,Customer_listing_Active_And_Suspended[[#This Row],[Current Bill]]-Customer_listing_Active_And_Suspended[[#This Row],[CURRENT PAYMENT]])</f>
        <v>0</v>
      </c>
      <c r="Q1461" s="1" t="str" cm="1">
        <f t="array" ref="Q1461">_xlfn.SWITCH(TRUE,
H1461 = 0, "Suspended",
M1461 = 0, "Non Payment",
M1461 &gt; H1461, "Full Payment",
M1461 &lt; H1461, "Part Payment"
)</f>
        <v>Suspended</v>
      </c>
      <c r="R1461" s="1" t="str">
        <f>_xlfn.IFNA(VLOOKUP(K1461,'ESR-DT Mapping'!A:E,5,0),"MD")</f>
        <v>Adetola Macaulay</v>
      </c>
    </row>
    <row r="1462" spans="1:18" x14ac:dyDescent="0.25">
      <c r="A1462">
        <v>101616072</v>
      </c>
      <c r="B1462" s="1" t="s">
        <v>7469</v>
      </c>
      <c r="C1462" s="1" t="s">
        <v>7475</v>
      </c>
      <c r="D1462" s="1" t="s">
        <v>97</v>
      </c>
      <c r="E1462" s="1" t="s">
        <v>34</v>
      </c>
      <c r="F1462" s="1" t="s">
        <v>9846</v>
      </c>
      <c r="G1462">
        <v>0</v>
      </c>
      <c r="H1462">
        <v>0</v>
      </c>
      <c r="I1462">
        <v>0</v>
      </c>
      <c r="J1462" s="1" t="s">
        <v>98</v>
      </c>
      <c r="K1462">
        <v>1000259676</v>
      </c>
      <c r="L1462" s="1" t="s">
        <v>7464</v>
      </c>
      <c r="N1462" s="2"/>
      <c r="O1462">
        <f t="shared" si="22"/>
        <v>0</v>
      </c>
      <c r="P1462">
        <f>IF(Customer_listing_Active_And_Suspended[[#This Row],[Current Bill]] &lt;= Customer_listing_Active_And_Suspended[[#This Row],[CURRENT PAYMENT]], 0,Customer_listing_Active_And_Suspended[[#This Row],[Current Bill]]-Customer_listing_Active_And_Suspended[[#This Row],[CURRENT PAYMENT]])</f>
        <v>0</v>
      </c>
      <c r="Q1462" s="1" t="str" cm="1">
        <f t="array" ref="Q1462">_xlfn.SWITCH(TRUE,
H1462 = 0, "Suspended",
M1462 = 0, "Non Payment",
M1462 &gt; H1462, "Full Payment",
M1462 &lt; H1462, "Part Payment"
)</f>
        <v>Suspended</v>
      </c>
      <c r="R1462" s="1" t="str">
        <f>_xlfn.IFNA(VLOOKUP(K1462,'ESR-DT Mapping'!A:E,5,0),"MD")</f>
        <v>Adetola Macaulay</v>
      </c>
    </row>
    <row r="1463" spans="1:18" x14ac:dyDescent="0.25">
      <c r="A1463">
        <v>100524211</v>
      </c>
      <c r="B1463" s="1" t="s">
        <v>7462</v>
      </c>
      <c r="C1463" s="1" t="s">
        <v>7463</v>
      </c>
      <c r="D1463" s="1" t="s">
        <v>97</v>
      </c>
      <c r="E1463" s="1" t="s">
        <v>14</v>
      </c>
      <c r="F1463" s="1" t="s">
        <v>9846</v>
      </c>
      <c r="G1463">
        <v>547</v>
      </c>
      <c r="H1463">
        <v>18369.900000000001</v>
      </c>
      <c r="I1463">
        <v>244076.48</v>
      </c>
      <c r="J1463" s="1" t="s">
        <v>98</v>
      </c>
      <c r="K1463">
        <v>1000259676</v>
      </c>
      <c r="L1463" s="1" t="s">
        <v>7464</v>
      </c>
      <c r="M1463">
        <v>10000</v>
      </c>
      <c r="N1463" s="2">
        <v>45824</v>
      </c>
      <c r="O1463">
        <f t="shared" si="22"/>
        <v>0</v>
      </c>
      <c r="P1463">
        <f>IF(Customer_listing_Active_And_Suspended[[#This Row],[Current Bill]] &lt;= Customer_listing_Active_And_Suspended[[#This Row],[CURRENT PAYMENT]], 0,Customer_listing_Active_And_Suspended[[#This Row],[Current Bill]]-Customer_listing_Active_And_Suspended[[#This Row],[CURRENT PAYMENT]])</f>
        <v>8369.9000000000015</v>
      </c>
      <c r="Q1463" s="1" t="str" cm="1">
        <f t="array" ref="Q1463">_xlfn.SWITCH(TRUE,
H1463 = 0, "Suspended",
M1463 = 0, "Non Payment",
M1463 &gt; H1463, "Full Payment",
M1463 &lt; H1463, "Part Payment"
)</f>
        <v>Part Payment</v>
      </c>
      <c r="R1463" s="1" t="str">
        <f>_xlfn.IFNA(VLOOKUP(K1463,'ESR-DT Mapping'!A:E,5,0),"MD")</f>
        <v>Adetola Macaulay</v>
      </c>
    </row>
    <row r="1464" spans="1:18" x14ac:dyDescent="0.25">
      <c r="A1464">
        <v>101845381</v>
      </c>
      <c r="B1464" s="1" t="s">
        <v>7465</v>
      </c>
      <c r="C1464" s="1" t="s">
        <v>7466</v>
      </c>
      <c r="D1464" s="1" t="s">
        <v>97</v>
      </c>
      <c r="E1464" s="1" t="s">
        <v>14</v>
      </c>
      <c r="F1464" s="1" t="s">
        <v>9846</v>
      </c>
      <c r="G1464">
        <v>547</v>
      </c>
      <c r="H1464">
        <v>18369.900000000001</v>
      </c>
      <c r="I1464">
        <v>346752.17</v>
      </c>
      <c r="J1464" s="1" t="s">
        <v>98</v>
      </c>
      <c r="K1464">
        <v>1000259676</v>
      </c>
      <c r="L1464" s="1" t="s">
        <v>7464</v>
      </c>
      <c r="N1464" s="2">
        <v>45520</v>
      </c>
      <c r="O1464">
        <f t="shared" si="22"/>
        <v>0</v>
      </c>
      <c r="P1464">
        <f>IF(Customer_listing_Active_And_Suspended[[#This Row],[Current Bill]] &lt;= Customer_listing_Active_And_Suspended[[#This Row],[CURRENT PAYMENT]], 0,Customer_listing_Active_And_Suspended[[#This Row],[Current Bill]]-Customer_listing_Active_And_Suspended[[#This Row],[CURRENT PAYMENT]])</f>
        <v>18369.900000000001</v>
      </c>
      <c r="Q1464" s="1" t="str" cm="1">
        <f t="array" ref="Q1464">_xlfn.SWITCH(TRUE,
H1464 = 0, "Suspended",
M1464 = 0, "Non Payment",
M1464 &gt; H1464, "Full Payment",
M1464 &lt; H1464, "Part Payment"
)</f>
        <v>Non Payment</v>
      </c>
      <c r="R1464" s="1" t="str">
        <f>_xlfn.IFNA(VLOOKUP(K1464,'ESR-DT Mapping'!A:E,5,0),"MD")</f>
        <v>Adetola Macaulay</v>
      </c>
    </row>
    <row r="1465" spans="1:18" x14ac:dyDescent="0.25">
      <c r="A1465">
        <v>100524079</v>
      </c>
      <c r="B1465" s="1" t="s">
        <v>7471</v>
      </c>
      <c r="C1465" s="1" t="s">
        <v>7472</v>
      </c>
      <c r="D1465" s="1" t="s">
        <v>97</v>
      </c>
      <c r="E1465" s="1" t="s">
        <v>14</v>
      </c>
      <c r="F1465" s="1" t="s">
        <v>9846</v>
      </c>
      <c r="G1465">
        <v>547</v>
      </c>
      <c r="H1465">
        <v>18369.900000000001</v>
      </c>
      <c r="I1465">
        <v>756344.95</v>
      </c>
      <c r="J1465" s="1" t="s">
        <v>98</v>
      </c>
      <c r="K1465">
        <v>1000259676</v>
      </c>
      <c r="L1465" s="1" t="s">
        <v>7464</v>
      </c>
      <c r="M1465">
        <v>29000</v>
      </c>
      <c r="N1465" s="2">
        <v>45833</v>
      </c>
      <c r="O1465">
        <f t="shared" si="22"/>
        <v>10630.099999999999</v>
      </c>
      <c r="P1465">
        <f>IF(Customer_listing_Active_And_Suspended[[#This Row],[Current Bill]] &lt;= Customer_listing_Active_And_Suspended[[#This Row],[CURRENT PAYMENT]], 0,Customer_listing_Active_And_Suspended[[#This Row],[Current Bill]]-Customer_listing_Active_And_Suspended[[#This Row],[CURRENT PAYMENT]])</f>
        <v>0</v>
      </c>
      <c r="Q1465" s="1" t="str" cm="1">
        <f t="array" ref="Q1465">_xlfn.SWITCH(TRUE,
H1465 = 0, "Suspended",
M1465 = 0, "Non Payment",
M1465 &gt; H1465, "Full Payment",
M1465 &lt; H1465, "Part Payment"
)</f>
        <v>Full Payment</v>
      </c>
      <c r="R1465" s="1" t="str">
        <f>_xlfn.IFNA(VLOOKUP(K1465,'ESR-DT Mapping'!A:E,5,0),"MD")</f>
        <v>Adetola Macaulay</v>
      </c>
    </row>
    <row r="1466" spans="1:18" x14ac:dyDescent="0.25">
      <c r="A1466">
        <v>101644905</v>
      </c>
      <c r="B1466" s="1" t="s">
        <v>7471</v>
      </c>
      <c r="C1466" s="1" t="s">
        <v>7472</v>
      </c>
      <c r="D1466" s="1" t="s">
        <v>97</v>
      </c>
      <c r="E1466" s="1" t="s">
        <v>34</v>
      </c>
      <c r="F1466" s="1" t="s">
        <v>9846</v>
      </c>
      <c r="G1466">
        <v>0</v>
      </c>
      <c r="H1466">
        <v>0</v>
      </c>
      <c r="I1466">
        <v>79556.58</v>
      </c>
      <c r="J1466" s="1" t="s">
        <v>98</v>
      </c>
      <c r="K1466">
        <v>1000259676</v>
      </c>
      <c r="L1466" s="1" t="s">
        <v>7464</v>
      </c>
      <c r="N1466" s="2"/>
      <c r="O1466">
        <f t="shared" si="22"/>
        <v>0</v>
      </c>
      <c r="P1466">
        <f>IF(Customer_listing_Active_And_Suspended[[#This Row],[Current Bill]] &lt;= Customer_listing_Active_And_Suspended[[#This Row],[CURRENT PAYMENT]], 0,Customer_listing_Active_And_Suspended[[#This Row],[Current Bill]]-Customer_listing_Active_And_Suspended[[#This Row],[CURRENT PAYMENT]])</f>
        <v>0</v>
      </c>
      <c r="Q1466" s="1" t="str" cm="1">
        <f t="array" ref="Q1466">_xlfn.SWITCH(TRUE,
H1466 = 0, "Suspended",
M1466 = 0, "Non Payment",
M1466 &gt; H1466, "Full Payment",
M1466 &lt; H1466, "Part Payment"
)</f>
        <v>Suspended</v>
      </c>
      <c r="R1466" s="1" t="str">
        <f>_xlfn.IFNA(VLOOKUP(K1466,'ESR-DT Mapping'!A:E,5,0),"MD")</f>
        <v>Adetola Macaulay</v>
      </c>
    </row>
    <row r="1467" spans="1:18" x14ac:dyDescent="0.25">
      <c r="A1467">
        <v>101644541</v>
      </c>
      <c r="B1467" s="1" t="s">
        <v>7467</v>
      </c>
      <c r="C1467" s="1" t="s">
        <v>7468</v>
      </c>
      <c r="D1467" s="1" t="s">
        <v>97</v>
      </c>
      <c r="E1467" s="1" t="s">
        <v>14</v>
      </c>
      <c r="F1467" s="1" t="s">
        <v>9846</v>
      </c>
      <c r="G1467">
        <v>547</v>
      </c>
      <c r="H1467">
        <v>18369.900000000001</v>
      </c>
      <c r="I1467">
        <v>66729.3</v>
      </c>
      <c r="J1467" s="1" t="s">
        <v>98</v>
      </c>
      <c r="K1467">
        <v>1000259676</v>
      </c>
      <c r="L1467" s="1" t="s">
        <v>7464</v>
      </c>
      <c r="M1467">
        <v>5000</v>
      </c>
      <c r="N1467" s="2">
        <v>45828</v>
      </c>
      <c r="O1467">
        <f t="shared" si="22"/>
        <v>0</v>
      </c>
      <c r="P1467">
        <f>IF(Customer_listing_Active_And_Suspended[[#This Row],[Current Bill]] &lt;= Customer_listing_Active_And_Suspended[[#This Row],[CURRENT PAYMENT]], 0,Customer_listing_Active_And_Suspended[[#This Row],[Current Bill]]-Customer_listing_Active_And_Suspended[[#This Row],[CURRENT PAYMENT]])</f>
        <v>13369.900000000001</v>
      </c>
      <c r="Q1467" s="1" t="str" cm="1">
        <f t="array" ref="Q1467">_xlfn.SWITCH(TRUE,
H1467 = 0, "Suspended",
M1467 = 0, "Non Payment",
M1467 &gt; H1467, "Full Payment",
M1467 &lt; H1467, "Part Payment"
)</f>
        <v>Part Payment</v>
      </c>
      <c r="R1467" s="1" t="str">
        <f>_xlfn.IFNA(VLOOKUP(K1467,'ESR-DT Mapping'!A:E,5,0),"MD")</f>
        <v>Adetola Macaulay</v>
      </c>
    </row>
    <row r="1468" spans="1:18" x14ac:dyDescent="0.25">
      <c r="A1468">
        <v>100524207</v>
      </c>
      <c r="B1468" s="1" t="s">
        <v>7467</v>
      </c>
      <c r="C1468" s="1" t="s">
        <v>7468</v>
      </c>
      <c r="D1468" s="1" t="s">
        <v>97</v>
      </c>
      <c r="E1468" s="1" t="s">
        <v>14</v>
      </c>
      <c r="F1468" s="1" t="s">
        <v>9846</v>
      </c>
      <c r="G1468">
        <v>547</v>
      </c>
      <c r="H1468">
        <v>18369.900000000001</v>
      </c>
      <c r="I1468">
        <v>379045.75</v>
      </c>
      <c r="J1468" s="1" t="s">
        <v>98</v>
      </c>
      <c r="K1468">
        <v>1000259676</v>
      </c>
      <c r="L1468" s="1" t="s">
        <v>7464</v>
      </c>
      <c r="M1468">
        <v>24000</v>
      </c>
      <c r="N1468" s="2">
        <v>45828</v>
      </c>
      <c r="O1468">
        <f t="shared" si="22"/>
        <v>5630.0999999999985</v>
      </c>
      <c r="P1468">
        <f>IF(Customer_listing_Active_And_Suspended[[#This Row],[Current Bill]] &lt;= Customer_listing_Active_And_Suspended[[#This Row],[CURRENT PAYMENT]], 0,Customer_listing_Active_And_Suspended[[#This Row],[Current Bill]]-Customer_listing_Active_And_Suspended[[#This Row],[CURRENT PAYMENT]])</f>
        <v>0</v>
      </c>
      <c r="Q1468" s="1" t="str" cm="1">
        <f t="array" ref="Q1468">_xlfn.SWITCH(TRUE,
H1468 = 0, "Suspended",
M1468 = 0, "Non Payment",
M1468 &gt; H1468, "Full Payment",
M1468 &lt; H1468, "Part Payment"
)</f>
        <v>Full Payment</v>
      </c>
      <c r="R1468" s="1" t="str">
        <f>_xlfn.IFNA(VLOOKUP(K1468,'ESR-DT Mapping'!A:E,5,0),"MD")</f>
        <v>Adetola Macaulay</v>
      </c>
    </row>
    <row r="1469" spans="1:18" x14ac:dyDescent="0.25">
      <c r="A1469">
        <v>101644904</v>
      </c>
      <c r="B1469" s="1" t="s">
        <v>7473</v>
      </c>
      <c r="C1469" s="1" t="s">
        <v>7478</v>
      </c>
      <c r="D1469" s="1" t="s">
        <v>97</v>
      </c>
      <c r="E1469" s="1" t="s">
        <v>14</v>
      </c>
      <c r="F1469" s="1" t="s">
        <v>9846</v>
      </c>
      <c r="G1469">
        <v>547</v>
      </c>
      <c r="H1469">
        <v>18369.900000000001</v>
      </c>
      <c r="I1469">
        <v>82815.820000000007</v>
      </c>
      <c r="J1469" s="1" t="s">
        <v>98</v>
      </c>
      <c r="K1469">
        <v>1000259676</v>
      </c>
      <c r="L1469" s="1" t="s">
        <v>7464</v>
      </c>
      <c r="M1469">
        <v>20000</v>
      </c>
      <c r="N1469" s="2">
        <v>45828</v>
      </c>
      <c r="O1469">
        <f t="shared" si="22"/>
        <v>1630.0999999999985</v>
      </c>
      <c r="P1469">
        <f>IF(Customer_listing_Active_And_Suspended[[#This Row],[Current Bill]] &lt;= Customer_listing_Active_And_Suspended[[#This Row],[CURRENT PAYMENT]], 0,Customer_listing_Active_And_Suspended[[#This Row],[Current Bill]]-Customer_listing_Active_And_Suspended[[#This Row],[CURRENT PAYMENT]])</f>
        <v>0</v>
      </c>
      <c r="Q1469" s="1" t="str" cm="1">
        <f t="array" ref="Q1469">_xlfn.SWITCH(TRUE,
H1469 = 0, "Suspended",
M1469 = 0, "Non Payment",
M1469 &gt; H1469, "Full Payment",
M1469 &lt; H1469, "Part Payment"
)</f>
        <v>Full Payment</v>
      </c>
      <c r="R1469" s="1" t="str">
        <f>_xlfn.IFNA(VLOOKUP(K1469,'ESR-DT Mapping'!A:E,5,0),"MD")</f>
        <v>Adetola Macaulay</v>
      </c>
    </row>
    <row r="1470" spans="1:18" x14ac:dyDescent="0.25">
      <c r="A1470">
        <v>100524058</v>
      </c>
      <c r="B1470" s="1" t="s">
        <v>7473</v>
      </c>
      <c r="C1470" s="1" t="s">
        <v>7474</v>
      </c>
      <c r="D1470" s="1" t="s">
        <v>97</v>
      </c>
      <c r="E1470" s="1" t="s">
        <v>14</v>
      </c>
      <c r="F1470" s="1" t="s">
        <v>9846</v>
      </c>
      <c r="G1470">
        <v>547</v>
      </c>
      <c r="H1470">
        <v>18369.900000000001</v>
      </c>
      <c r="I1470">
        <v>390213.34</v>
      </c>
      <c r="J1470" s="1" t="s">
        <v>98</v>
      </c>
      <c r="K1470">
        <v>1000259676</v>
      </c>
      <c r="L1470" s="1" t="s">
        <v>7464</v>
      </c>
      <c r="M1470">
        <v>20000</v>
      </c>
      <c r="N1470" s="2">
        <v>45824</v>
      </c>
      <c r="O1470">
        <f t="shared" si="22"/>
        <v>1630.0999999999985</v>
      </c>
      <c r="P1470">
        <f>IF(Customer_listing_Active_And_Suspended[[#This Row],[Current Bill]] &lt;= Customer_listing_Active_And_Suspended[[#This Row],[CURRENT PAYMENT]], 0,Customer_listing_Active_And_Suspended[[#This Row],[Current Bill]]-Customer_listing_Active_And_Suspended[[#This Row],[CURRENT PAYMENT]])</f>
        <v>0</v>
      </c>
      <c r="Q1470" s="1" t="str" cm="1">
        <f t="array" ref="Q1470">_xlfn.SWITCH(TRUE,
H1470 = 0, "Suspended",
M1470 = 0, "Non Payment",
M1470 &gt; H1470, "Full Payment",
M1470 &lt; H1470, "Part Payment"
)</f>
        <v>Full Payment</v>
      </c>
      <c r="R1470" s="1" t="str">
        <f>_xlfn.IFNA(VLOOKUP(K1470,'ESR-DT Mapping'!A:E,5,0),"MD")</f>
        <v>Adetola Macaulay</v>
      </c>
    </row>
    <row r="1471" spans="1:18" x14ac:dyDescent="0.25">
      <c r="A1471">
        <v>100524215</v>
      </c>
      <c r="B1471" s="1" t="s">
        <v>8010</v>
      </c>
      <c r="C1471" s="1" t="s">
        <v>8011</v>
      </c>
      <c r="D1471" s="1" t="s">
        <v>97</v>
      </c>
      <c r="E1471" s="1" t="s">
        <v>14</v>
      </c>
      <c r="F1471" s="1" t="s">
        <v>9846</v>
      </c>
      <c r="G1471">
        <v>547</v>
      </c>
      <c r="H1471">
        <v>18369.900000000001</v>
      </c>
      <c r="I1471">
        <v>18801.45</v>
      </c>
      <c r="J1471" s="1" t="s">
        <v>98</v>
      </c>
      <c r="K1471">
        <v>1000259676</v>
      </c>
      <c r="L1471" s="1" t="s">
        <v>7464</v>
      </c>
      <c r="N1471" s="2">
        <v>45807</v>
      </c>
      <c r="O1471">
        <f t="shared" si="22"/>
        <v>0</v>
      </c>
      <c r="P1471">
        <f>IF(Customer_listing_Active_And_Suspended[[#This Row],[Current Bill]] &lt;= Customer_listing_Active_And_Suspended[[#This Row],[CURRENT PAYMENT]], 0,Customer_listing_Active_And_Suspended[[#This Row],[Current Bill]]-Customer_listing_Active_And_Suspended[[#This Row],[CURRENT PAYMENT]])</f>
        <v>18369.900000000001</v>
      </c>
      <c r="Q1471" s="1" t="str" cm="1">
        <f t="array" ref="Q1471">_xlfn.SWITCH(TRUE,
H1471 = 0, "Suspended",
M1471 = 0, "Non Payment",
M1471 &gt; H1471, "Full Payment",
M1471 &lt; H1471, "Part Payment"
)</f>
        <v>Non Payment</v>
      </c>
      <c r="R1471" s="1" t="str">
        <f>_xlfn.IFNA(VLOOKUP(K1471,'ESR-DT Mapping'!A:E,5,0),"MD")</f>
        <v>Adetola Macaulay</v>
      </c>
    </row>
    <row r="1472" spans="1:18" x14ac:dyDescent="0.25">
      <c r="A1472">
        <v>101644544</v>
      </c>
      <c r="B1472" s="1" t="s">
        <v>7476</v>
      </c>
      <c r="C1472" s="1" t="s">
        <v>7477</v>
      </c>
      <c r="D1472" s="1" t="s">
        <v>97</v>
      </c>
      <c r="E1472" s="1" t="s">
        <v>14</v>
      </c>
      <c r="F1472" s="1" t="s">
        <v>9846</v>
      </c>
      <c r="G1472">
        <v>547</v>
      </c>
      <c r="H1472">
        <v>18369.900000000001</v>
      </c>
      <c r="I1472">
        <v>38930.300000000003</v>
      </c>
      <c r="J1472" s="1" t="s">
        <v>98</v>
      </c>
      <c r="K1472">
        <v>1000259676</v>
      </c>
      <c r="L1472" s="1" t="s">
        <v>7464</v>
      </c>
      <c r="M1472">
        <v>17499</v>
      </c>
      <c r="N1472" s="2">
        <v>45834</v>
      </c>
      <c r="O1472">
        <f t="shared" si="22"/>
        <v>0</v>
      </c>
      <c r="P1472">
        <f>IF(Customer_listing_Active_And_Suspended[[#This Row],[Current Bill]] &lt;= Customer_listing_Active_And_Suspended[[#This Row],[CURRENT PAYMENT]], 0,Customer_listing_Active_And_Suspended[[#This Row],[Current Bill]]-Customer_listing_Active_And_Suspended[[#This Row],[CURRENT PAYMENT]])</f>
        <v>870.90000000000146</v>
      </c>
      <c r="Q1472" s="1" t="str" cm="1">
        <f t="array" ref="Q1472">_xlfn.SWITCH(TRUE,
H1472 = 0, "Suspended",
M1472 = 0, "Non Payment",
M1472 &gt; H1472, "Full Payment",
M1472 &lt; H1472, "Part Payment"
)</f>
        <v>Part Payment</v>
      </c>
      <c r="R1472" s="1" t="str">
        <f>_xlfn.IFNA(VLOOKUP(K1472,'ESR-DT Mapping'!A:E,5,0),"MD")</f>
        <v>Adetola Macaulay</v>
      </c>
    </row>
    <row r="1473" spans="1:18" x14ac:dyDescent="0.25">
      <c r="A1473">
        <v>100524216</v>
      </c>
      <c r="B1473" s="1" t="s">
        <v>7476</v>
      </c>
      <c r="C1473" s="1" t="s">
        <v>7477</v>
      </c>
      <c r="D1473" s="1" t="s">
        <v>97</v>
      </c>
      <c r="E1473" s="1" t="s">
        <v>14</v>
      </c>
      <c r="F1473" s="1" t="s">
        <v>9846</v>
      </c>
      <c r="G1473">
        <v>547</v>
      </c>
      <c r="H1473">
        <v>18369.900000000001</v>
      </c>
      <c r="I1473">
        <v>58836.95</v>
      </c>
      <c r="J1473" s="1" t="s">
        <v>98</v>
      </c>
      <c r="K1473">
        <v>1000259676</v>
      </c>
      <c r="L1473" s="1" t="s">
        <v>7464</v>
      </c>
      <c r="M1473">
        <v>16500</v>
      </c>
      <c r="N1473" s="2">
        <v>45833</v>
      </c>
      <c r="O1473">
        <f t="shared" si="22"/>
        <v>0</v>
      </c>
      <c r="P1473">
        <f>IF(Customer_listing_Active_And_Suspended[[#This Row],[Current Bill]] &lt;= Customer_listing_Active_And_Suspended[[#This Row],[CURRENT PAYMENT]], 0,Customer_listing_Active_And_Suspended[[#This Row],[Current Bill]]-Customer_listing_Active_And_Suspended[[#This Row],[CURRENT PAYMENT]])</f>
        <v>1869.9000000000015</v>
      </c>
      <c r="Q1473" s="1" t="str" cm="1">
        <f t="array" ref="Q1473">_xlfn.SWITCH(TRUE,
H1473 = 0, "Suspended",
M1473 = 0, "Non Payment",
M1473 &gt; H1473, "Full Payment",
M1473 &lt; H1473, "Part Payment"
)</f>
        <v>Part Payment</v>
      </c>
      <c r="R1473" s="1" t="str">
        <f>_xlfn.IFNA(VLOOKUP(K1473,'ESR-DT Mapping'!A:E,5,0),"MD")</f>
        <v>Adetola Macaulay</v>
      </c>
    </row>
    <row r="1474" spans="1:18" x14ac:dyDescent="0.25">
      <c r="A1474">
        <v>102180165</v>
      </c>
      <c r="B1474" s="1" t="s">
        <v>6120</v>
      </c>
      <c r="C1474" s="1" t="s">
        <v>6570</v>
      </c>
      <c r="D1474" s="1" t="s">
        <v>97</v>
      </c>
      <c r="E1474" s="1" t="s">
        <v>14</v>
      </c>
      <c r="F1474" s="1" t="s">
        <v>9846</v>
      </c>
      <c r="G1474">
        <v>547</v>
      </c>
      <c r="H1474">
        <v>18369.900000000001</v>
      </c>
      <c r="I1474">
        <v>17546.29</v>
      </c>
      <c r="J1474" s="1" t="s">
        <v>98</v>
      </c>
      <c r="K1474">
        <v>1000535434</v>
      </c>
      <c r="L1474" s="1" t="s">
        <v>6569</v>
      </c>
      <c r="M1474">
        <v>19000</v>
      </c>
      <c r="N1474" s="2">
        <v>45810</v>
      </c>
      <c r="O1474">
        <f t="shared" ref="O1474:O1537" si="23">IF(M1474 &gt; H1474, M1474 - H1474, 0)</f>
        <v>630.09999999999854</v>
      </c>
      <c r="P1474">
        <f>IF(Customer_listing_Active_And_Suspended[[#This Row],[Current Bill]] &lt;= Customer_listing_Active_And_Suspended[[#This Row],[CURRENT PAYMENT]], 0,Customer_listing_Active_And_Suspended[[#This Row],[Current Bill]]-Customer_listing_Active_And_Suspended[[#This Row],[CURRENT PAYMENT]])</f>
        <v>0</v>
      </c>
      <c r="Q1474" s="1" t="str" cm="1">
        <f t="array" ref="Q1474">_xlfn.SWITCH(TRUE,
H1474 = 0, "Suspended",
M1474 = 0, "Non Payment",
M1474 &gt; H1474, "Full Payment",
M1474 &lt; H1474, "Part Payment"
)</f>
        <v>Full Payment</v>
      </c>
      <c r="R1474" s="1" t="str">
        <f>_xlfn.IFNA(VLOOKUP(K1474,'ESR-DT Mapping'!A:E,5,0),"MD")</f>
        <v>Adedayo Alimi</v>
      </c>
    </row>
    <row r="1475" spans="1:18" x14ac:dyDescent="0.25">
      <c r="A1475">
        <v>102427368</v>
      </c>
      <c r="B1475" s="1" t="s">
        <v>6571</v>
      </c>
      <c r="C1475" s="1" t="s">
        <v>6121</v>
      </c>
      <c r="D1475" s="1" t="s">
        <v>97</v>
      </c>
      <c r="E1475" s="1" t="s">
        <v>14</v>
      </c>
      <c r="F1475" s="1" t="s">
        <v>9846</v>
      </c>
      <c r="G1475">
        <v>547</v>
      </c>
      <c r="H1475">
        <v>18369.900000000001</v>
      </c>
      <c r="I1475">
        <v>18346.29</v>
      </c>
      <c r="J1475" s="1" t="s">
        <v>98</v>
      </c>
      <c r="K1475">
        <v>1000535434</v>
      </c>
      <c r="L1475" s="1" t="s">
        <v>6569</v>
      </c>
      <c r="M1475">
        <v>18300</v>
      </c>
      <c r="N1475" s="2">
        <v>45826</v>
      </c>
      <c r="O1475">
        <f t="shared" si="23"/>
        <v>0</v>
      </c>
      <c r="P1475">
        <f>IF(Customer_listing_Active_And_Suspended[[#This Row],[Current Bill]] &lt;= Customer_listing_Active_And_Suspended[[#This Row],[CURRENT PAYMENT]], 0,Customer_listing_Active_And_Suspended[[#This Row],[Current Bill]]-Customer_listing_Active_And_Suspended[[#This Row],[CURRENT PAYMENT]])</f>
        <v>69.900000000001455</v>
      </c>
      <c r="Q1475" s="1" t="str" cm="1">
        <f t="array" ref="Q1475">_xlfn.SWITCH(TRUE,
H1475 = 0, "Suspended",
M1475 = 0, "Non Payment",
M1475 &gt; H1475, "Full Payment",
M1475 &lt; H1475, "Part Payment"
)</f>
        <v>Part Payment</v>
      </c>
      <c r="R1475" s="1" t="str">
        <f>_xlfn.IFNA(VLOOKUP(K1475,'ESR-DT Mapping'!A:E,5,0),"MD")</f>
        <v>Adedayo Alimi</v>
      </c>
    </row>
    <row r="1476" spans="1:18" x14ac:dyDescent="0.25">
      <c r="A1476">
        <v>102417234</v>
      </c>
      <c r="B1476" s="1" t="s">
        <v>6120</v>
      </c>
      <c r="C1476" s="1" t="s">
        <v>6568</v>
      </c>
      <c r="D1476" s="1" t="s">
        <v>97</v>
      </c>
      <c r="E1476" s="1" t="s">
        <v>14</v>
      </c>
      <c r="F1476" s="1" t="s">
        <v>9846</v>
      </c>
      <c r="G1476">
        <v>547</v>
      </c>
      <c r="H1476">
        <v>18369.900000000001</v>
      </c>
      <c r="I1476">
        <v>18346.29</v>
      </c>
      <c r="J1476" s="1" t="s">
        <v>98</v>
      </c>
      <c r="K1476">
        <v>1000535434</v>
      </c>
      <c r="L1476" s="1" t="s">
        <v>6569</v>
      </c>
      <c r="N1476" s="2">
        <v>45807</v>
      </c>
      <c r="O1476">
        <f t="shared" si="23"/>
        <v>0</v>
      </c>
      <c r="P1476">
        <f>IF(Customer_listing_Active_And_Suspended[[#This Row],[Current Bill]] &lt;= Customer_listing_Active_And_Suspended[[#This Row],[CURRENT PAYMENT]], 0,Customer_listing_Active_And_Suspended[[#This Row],[Current Bill]]-Customer_listing_Active_And_Suspended[[#This Row],[CURRENT PAYMENT]])</f>
        <v>18369.900000000001</v>
      </c>
      <c r="Q1476" s="1" t="str" cm="1">
        <f t="array" ref="Q1476">_xlfn.SWITCH(TRUE,
H1476 = 0, "Suspended",
M1476 = 0, "Non Payment",
M1476 &gt; H1476, "Full Payment",
M1476 &lt; H1476, "Part Payment"
)</f>
        <v>Non Payment</v>
      </c>
      <c r="R1476" s="1" t="str">
        <f>_xlfn.IFNA(VLOOKUP(K1476,'ESR-DT Mapping'!A:E,5,0),"MD")</f>
        <v>Adedayo Alimi</v>
      </c>
    </row>
    <row r="1477" spans="1:18" x14ac:dyDescent="0.25">
      <c r="A1477">
        <v>102186434</v>
      </c>
      <c r="B1477" s="1" t="s">
        <v>6120</v>
      </c>
      <c r="C1477" s="1" t="s">
        <v>6572</v>
      </c>
      <c r="D1477" s="1" t="s">
        <v>97</v>
      </c>
      <c r="E1477" s="1" t="s">
        <v>14</v>
      </c>
      <c r="F1477" s="1" t="s">
        <v>9846</v>
      </c>
      <c r="G1477">
        <v>149</v>
      </c>
      <c r="H1477">
        <v>5003.87</v>
      </c>
      <c r="I1477">
        <v>4961.6099999999997</v>
      </c>
      <c r="J1477" s="1" t="s">
        <v>98</v>
      </c>
      <c r="K1477">
        <v>1000535434</v>
      </c>
      <c r="L1477" s="1" t="s">
        <v>6569</v>
      </c>
      <c r="M1477">
        <v>5000</v>
      </c>
      <c r="N1477" s="2">
        <v>45825</v>
      </c>
      <c r="O1477">
        <f t="shared" si="23"/>
        <v>0</v>
      </c>
      <c r="P1477">
        <f>IF(Customer_listing_Active_And_Suspended[[#This Row],[Current Bill]] &lt;= Customer_listing_Active_And_Suspended[[#This Row],[CURRENT PAYMENT]], 0,Customer_listing_Active_And_Suspended[[#This Row],[Current Bill]]-Customer_listing_Active_And_Suspended[[#This Row],[CURRENT PAYMENT]])</f>
        <v>3.8699999999998909</v>
      </c>
      <c r="Q1477" s="1" t="str" cm="1">
        <f t="array" ref="Q1477">_xlfn.SWITCH(TRUE,
H1477 = 0, "Suspended",
M1477 = 0, "Non Payment",
M1477 &gt; H1477, "Full Payment",
M1477 &lt; H1477, "Part Payment"
)</f>
        <v>Part Payment</v>
      </c>
      <c r="R1477" s="1" t="str">
        <f>_xlfn.IFNA(VLOOKUP(K1477,'ESR-DT Mapping'!A:E,5,0),"MD")</f>
        <v>Adedayo Alimi</v>
      </c>
    </row>
    <row r="1478" spans="1:18" x14ac:dyDescent="0.25">
      <c r="A1478">
        <v>100524228</v>
      </c>
      <c r="B1478" s="1" t="s">
        <v>8209</v>
      </c>
      <c r="C1478" s="1" t="s">
        <v>8210</v>
      </c>
      <c r="D1478" s="1" t="s">
        <v>97</v>
      </c>
      <c r="E1478" s="1" t="s">
        <v>14</v>
      </c>
      <c r="F1478" s="1" t="s">
        <v>9846</v>
      </c>
      <c r="G1478">
        <v>547</v>
      </c>
      <c r="H1478">
        <v>18369.900000000001</v>
      </c>
      <c r="I1478">
        <v>19150.62</v>
      </c>
      <c r="J1478" s="1" t="s">
        <v>98</v>
      </c>
      <c r="K1478">
        <v>1000535434</v>
      </c>
      <c r="L1478" s="1" t="s">
        <v>6569</v>
      </c>
      <c r="M1478">
        <v>18000</v>
      </c>
      <c r="N1478" s="2">
        <v>45824</v>
      </c>
      <c r="O1478">
        <f t="shared" si="23"/>
        <v>0</v>
      </c>
      <c r="P1478">
        <f>IF(Customer_listing_Active_And_Suspended[[#This Row],[Current Bill]] &lt;= Customer_listing_Active_And_Suspended[[#This Row],[CURRENT PAYMENT]], 0,Customer_listing_Active_And_Suspended[[#This Row],[Current Bill]]-Customer_listing_Active_And_Suspended[[#This Row],[CURRENT PAYMENT]])</f>
        <v>369.90000000000146</v>
      </c>
      <c r="Q1478" s="1" t="str" cm="1">
        <f t="array" ref="Q1478">_xlfn.SWITCH(TRUE,
H1478 = 0, "Suspended",
M1478 = 0, "Non Payment",
M1478 &gt; H1478, "Full Payment",
M1478 &lt; H1478, "Part Payment"
)</f>
        <v>Part Payment</v>
      </c>
      <c r="R1478" s="1" t="str">
        <f>_xlfn.IFNA(VLOOKUP(K1478,'ESR-DT Mapping'!A:E,5,0),"MD")</f>
        <v>Adedayo Alimi</v>
      </c>
    </row>
    <row r="1479" spans="1:18" x14ac:dyDescent="0.25">
      <c r="A1479">
        <v>100524219</v>
      </c>
      <c r="B1479" s="1" t="s">
        <v>8752</v>
      </c>
      <c r="C1479" s="1" t="s">
        <v>8753</v>
      </c>
      <c r="D1479" s="1" t="s">
        <v>97</v>
      </c>
      <c r="E1479" s="1" t="s">
        <v>14</v>
      </c>
      <c r="F1479" s="1" t="s">
        <v>9846</v>
      </c>
      <c r="G1479">
        <v>547</v>
      </c>
      <c r="H1479">
        <v>18369.900000000001</v>
      </c>
      <c r="I1479">
        <v>1871505.83</v>
      </c>
      <c r="J1479" s="1" t="s">
        <v>98</v>
      </c>
      <c r="K1479">
        <v>1000259701</v>
      </c>
      <c r="L1479" s="1" t="s">
        <v>2281</v>
      </c>
      <c r="M1479">
        <v>10000</v>
      </c>
      <c r="N1479" s="2">
        <v>45824</v>
      </c>
      <c r="O1479">
        <f t="shared" si="23"/>
        <v>0</v>
      </c>
      <c r="P1479">
        <f>IF(Customer_listing_Active_And_Suspended[[#This Row],[Current Bill]] &lt;= Customer_listing_Active_And_Suspended[[#This Row],[CURRENT PAYMENT]], 0,Customer_listing_Active_And_Suspended[[#This Row],[Current Bill]]-Customer_listing_Active_And_Suspended[[#This Row],[CURRENT PAYMENT]])</f>
        <v>8369.9000000000015</v>
      </c>
      <c r="Q1479" s="1" t="str" cm="1">
        <f t="array" ref="Q1479">_xlfn.SWITCH(TRUE,
H1479 = 0, "Suspended",
M1479 = 0, "Non Payment",
M1479 &gt; H1479, "Full Payment",
M1479 &lt; H1479, "Part Payment"
)</f>
        <v>Part Payment</v>
      </c>
      <c r="R1479" s="1" t="str">
        <f>_xlfn.IFNA(VLOOKUP(K1479,'ESR-DT Mapping'!A:E,5,0),"MD")</f>
        <v>Adetola Macaulay</v>
      </c>
    </row>
    <row r="1480" spans="1:18" x14ac:dyDescent="0.25">
      <c r="A1480">
        <v>100524221</v>
      </c>
      <c r="B1480" s="1" t="s">
        <v>2279</v>
      </c>
      <c r="C1480" s="1" t="s">
        <v>2280</v>
      </c>
      <c r="D1480" s="1" t="s">
        <v>97</v>
      </c>
      <c r="E1480" s="1" t="s">
        <v>14</v>
      </c>
      <c r="F1480" s="1" t="s">
        <v>9846</v>
      </c>
      <c r="G1480">
        <v>547</v>
      </c>
      <c r="H1480">
        <v>18369.900000000001</v>
      </c>
      <c r="I1480">
        <v>185812.42</v>
      </c>
      <c r="J1480" s="1" t="s">
        <v>98</v>
      </c>
      <c r="K1480">
        <v>1000259701</v>
      </c>
      <c r="L1480" s="1" t="s">
        <v>2281</v>
      </c>
      <c r="M1480">
        <v>20000</v>
      </c>
      <c r="N1480" s="2">
        <v>45828</v>
      </c>
      <c r="O1480">
        <f t="shared" si="23"/>
        <v>1630.0999999999985</v>
      </c>
      <c r="P1480">
        <f>IF(Customer_listing_Active_And_Suspended[[#This Row],[Current Bill]] &lt;= Customer_listing_Active_And_Suspended[[#This Row],[CURRENT PAYMENT]], 0,Customer_listing_Active_And_Suspended[[#This Row],[Current Bill]]-Customer_listing_Active_And_Suspended[[#This Row],[CURRENT PAYMENT]])</f>
        <v>0</v>
      </c>
      <c r="Q1480" s="1" t="str" cm="1">
        <f t="array" ref="Q1480">_xlfn.SWITCH(TRUE,
H1480 = 0, "Suspended",
M1480 = 0, "Non Payment",
M1480 &gt; H1480, "Full Payment",
M1480 &lt; H1480, "Part Payment"
)</f>
        <v>Full Payment</v>
      </c>
      <c r="R1480" s="1" t="str">
        <f>_xlfn.IFNA(VLOOKUP(K1480,'ESR-DT Mapping'!A:E,5,0),"MD")</f>
        <v>Adetola Macaulay</v>
      </c>
    </row>
    <row r="1481" spans="1:18" x14ac:dyDescent="0.25">
      <c r="A1481">
        <v>101644944</v>
      </c>
      <c r="B1481" s="1" t="s">
        <v>2282</v>
      </c>
      <c r="C1481" s="1" t="s">
        <v>2283</v>
      </c>
      <c r="D1481" s="1" t="s">
        <v>97</v>
      </c>
      <c r="E1481" s="1" t="s">
        <v>14</v>
      </c>
      <c r="F1481" s="1" t="s">
        <v>9846</v>
      </c>
      <c r="G1481">
        <v>547</v>
      </c>
      <c r="H1481">
        <v>18369.900000000001</v>
      </c>
      <c r="I1481">
        <v>949769.12</v>
      </c>
      <c r="J1481" s="1" t="s">
        <v>98</v>
      </c>
      <c r="K1481">
        <v>1000259701</v>
      </c>
      <c r="L1481" s="1" t="s">
        <v>2281</v>
      </c>
      <c r="N1481" s="2">
        <v>44681</v>
      </c>
      <c r="O1481">
        <f t="shared" si="23"/>
        <v>0</v>
      </c>
      <c r="P1481">
        <f>IF(Customer_listing_Active_And_Suspended[[#This Row],[Current Bill]] &lt;= Customer_listing_Active_And_Suspended[[#This Row],[CURRENT PAYMENT]], 0,Customer_listing_Active_And_Suspended[[#This Row],[Current Bill]]-Customer_listing_Active_And_Suspended[[#This Row],[CURRENT PAYMENT]])</f>
        <v>18369.900000000001</v>
      </c>
      <c r="Q1481" s="1" t="str" cm="1">
        <f t="array" ref="Q1481">_xlfn.SWITCH(TRUE,
H1481 = 0, "Suspended",
M1481 = 0, "Non Payment",
M1481 &gt; H1481, "Full Payment",
M1481 &lt; H1481, "Part Payment"
)</f>
        <v>Non Payment</v>
      </c>
      <c r="R1481" s="1" t="str">
        <f>_xlfn.IFNA(VLOOKUP(K1481,'ESR-DT Mapping'!A:E,5,0),"MD")</f>
        <v>Adetola Macaulay</v>
      </c>
    </row>
    <row r="1482" spans="1:18" x14ac:dyDescent="0.25">
      <c r="A1482">
        <v>100524063</v>
      </c>
      <c r="B1482" s="1" t="s">
        <v>5658</v>
      </c>
      <c r="C1482" s="1" t="s">
        <v>5659</v>
      </c>
      <c r="D1482" s="1" t="s">
        <v>97</v>
      </c>
      <c r="E1482" s="1" t="s">
        <v>14</v>
      </c>
      <c r="F1482" s="1" t="s">
        <v>9846</v>
      </c>
      <c r="G1482">
        <v>547</v>
      </c>
      <c r="H1482">
        <v>18369.900000000001</v>
      </c>
      <c r="I1482">
        <v>-16563.27</v>
      </c>
      <c r="J1482" s="1" t="s">
        <v>98</v>
      </c>
      <c r="K1482">
        <v>1000259719</v>
      </c>
      <c r="L1482" s="1" t="s">
        <v>5651</v>
      </c>
      <c r="M1482">
        <v>25000</v>
      </c>
      <c r="N1482" s="2">
        <v>45824</v>
      </c>
      <c r="O1482">
        <f t="shared" si="23"/>
        <v>6630.0999999999985</v>
      </c>
      <c r="P1482">
        <f>IF(Customer_listing_Active_And_Suspended[[#This Row],[Current Bill]] &lt;= Customer_listing_Active_And_Suspended[[#This Row],[CURRENT PAYMENT]], 0,Customer_listing_Active_And_Suspended[[#This Row],[Current Bill]]-Customer_listing_Active_And_Suspended[[#This Row],[CURRENT PAYMENT]])</f>
        <v>0</v>
      </c>
      <c r="Q1482" s="1" t="str" cm="1">
        <f t="array" ref="Q1482">_xlfn.SWITCH(TRUE,
H1482 = 0, "Suspended",
M1482 = 0, "Non Payment",
M1482 &gt; H1482, "Full Payment",
M1482 &lt; H1482, "Part Payment"
)</f>
        <v>Full Payment</v>
      </c>
      <c r="R1482" s="1" t="str">
        <f>_xlfn.IFNA(VLOOKUP(K1482,'ESR-DT Mapping'!A:E,5,0),"MD")</f>
        <v>Adetola Macaulay</v>
      </c>
    </row>
    <row r="1483" spans="1:18" x14ac:dyDescent="0.25">
      <c r="A1483">
        <v>101644945</v>
      </c>
      <c r="B1483" s="1" t="s">
        <v>5658</v>
      </c>
      <c r="C1483" s="1" t="s">
        <v>5659</v>
      </c>
      <c r="D1483" s="1" t="s">
        <v>97</v>
      </c>
      <c r="E1483" s="1" t="s">
        <v>14</v>
      </c>
      <c r="F1483" s="1" t="s">
        <v>9846</v>
      </c>
      <c r="G1483">
        <v>547</v>
      </c>
      <c r="H1483">
        <v>18369.900000000001</v>
      </c>
      <c r="I1483">
        <v>63835.34</v>
      </c>
      <c r="J1483" s="1" t="s">
        <v>98</v>
      </c>
      <c r="K1483">
        <v>1000259719</v>
      </c>
      <c r="L1483" s="1" t="s">
        <v>5651</v>
      </c>
      <c r="N1483" s="2">
        <v>45799</v>
      </c>
      <c r="O1483">
        <f t="shared" si="23"/>
        <v>0</v>
      </c>
      <c r="P1483">
        <f>IF(Customer_listing_Active_And_Suspended[[#This Row],[Current Bill]] &lt;= Customer_listing_Active_And_Suspended[[#This Row],[CURRENT PAYMENT]], 0,Customer_listing_Active_And_Suspended[[#This Row],[Current Bill]]-Customer_listing_Active_And_Suspended[[#This Row],[CURRENT PAYMENT]])</f>
        <v>18369.900000000001</v>
      </c>
      <c r="Q1483" s="1" t="str" cm="1">
        <f t="array" ref="Q1483">_xlfn.SWITCH(TRUE,
H1483 = 0, "Suspended",
M1483 = 0, "Non Payment",
M1483 &gt; H1483, "Full Payment",
M1483 &lt; H1483, "Part Payment"
)</f>
        <v>Non Payment</v>
      </c>
      <c r="R1483" s="1" t="str">
        <f>_xlfn.IFNA(VLOOKUP(K1483,'ESR-DT Mapping'!A:E,5,0),"MD")</f>
        <v>Adetola Macaulay</v>
      </c>
    </row>
    <row r="1484" spans="1:18" x14ac:dyDescent="0.25">
      <c r="A1484">
        <v>101644546</v>
      </c>
      <c r="B1484" s="1" t="s">
        <v>5649</v>
      </c>
      <c r="C1484" s="1" t="s">
        <v>5650</v>
      </c>
      <c r="D1484" s="1" t="s">
        <v>97</v>
      </c>
      <c r="E1484" s="1" t="s">
        <v>34</v>
      </c>
      <c r="F1484" s="1" t="s">
        <v>9846</v>
      </c>
      <c r="G1484">
        <v>0</v>
      </c>
      <c r="H1484">
        <v>0</v>
      </c>
      <c r="I1484">
        <v>62553.16</v>
      </c>
      <c r="J1484" s="1" t="s">
        <v>98</v>
      </c>
      <c r="K1484">
        <v>1000259719</v>
      </c>
      <c r="L1484" s="1" t="s">
        <v>5651</v>
      </c>
      <c r="N1484" s="2"/>
      <c r="O1484">
        <f t="shared" si="23"/>
        <v>0</v>
      </c>
      <c r="P1484">
        <f>IF(Customer_listing_Active_And_Suspended[[#This Row],[Current Bill]] &lt;= Customer_listing_Active_And_Suspended[[#This Row],[CURRENT PAYMENT]], 0,Customer_listing_Active_And_Suspended[[#This Row],[Current Bill]]-Customer_listing_Active_And_Suspended[[#This Row],[CURRENT PAYMENT]])</f>
        <v>0</v>
      </c>
      <c r="Q1484" s="1" t="str" cm="1">
        <f t="array" ref="Q1484">_xlfn.SWITCH(TRUE,
H1484 = 0, "Suspended",
M1484 = 0, "Non Payment",
M1484 &gt; H1484, "Full Payment",
M1484 &lt; H1484, "Part Payment"
)</f>
        <v>Suspended</v>
      </c>
      <c r="R1484" s="1" t="str">
        <f>_xlfn.IFNA(VLOOKUP(K1484,'ESR-DT Mapping'!A:E,5,0),"MD")</f>
        <v>Adetola Macaulay</v>
      </c>
    </row>
    <row r="1485" spans="1:18" x14ac:dyDescent="0.25">
      <c r="A1485">
        <v>100524218</v>
      </c>
      <c r="B1485" s="1" t="s">
        <v>5649</v>
      </c>
      <c r="C1485" s="1" t="s">
        <v>5650</v>
      </c>
      <c r="D1485" s="1" t="s">
        <v>97</v>
      </c>
      <c r="E1485" s="1" t="s">
        <v>14</v>
      </c>
      <c r="F1485" s="1" t="s">
        <v>9846</v>
      </c>
      <c r="G1485">
        <v>547</v>
      </c>
      <c r="H1485">
        <v>18369.900000000001</v>
      </c>
      <c r="I1485">
        <v>741907.84</v>
      </c>
      <c r="J1485" s="1" t="s">
        <v>98</v>
      </c>
      <c r="K1485">
        <v>1000259719</v>
      </c>
      <c r="L1485" s="1" t="s">
        <v>5651</v>
      </c>
      <c r="M1485">
        <v>35000</v>
      </c>
      <c r="N1485" s="2">
        <v>45833</v>
      </c>
      <c r="O1485">
        <f t="shared" si="23"/>
        <v>16630.099999999999</v>
      </c>
      <c r="P1485">
        <f>IF(Customer_listing_Active_And_Suspended[[#This Row],[Current Bill]] &lt;= Customer_listing_Active_And_Suspended[[#This Row],[CURRENT PAYMENT]], 0,Customer_listing_Active_And_Suspended[[#This Row],[Current Bill]]-Customer_listing_Active_And_Suspended[[#This Row],[CURRENT PAYMENT]])</f>
        <v>0</v>
      </c>
      <c r="Q1485" s="1" t="str" cm="1">
        <f t="array" ref="Q1485">_xlfn.SWITCH(TRUE,
H1485 = 0, "Suspended",
M1485 = 0, "Non Payment",
M1485 &gt; H1485, "Full Payment",
M1485 &lt; H1485, "Part Payment"
)</f>
        <v>Full Payment</v>
      </c>
      <c r="R1485" s="1" t="str">
        <f>_xlfn.IFNA(VLOOKUP(K1485,'ESR-DT Mapping'!A:E,5,0),"MD")</f>
        <v>Adetola Macaulay</v>
      </c>
    </row>
    <row r="1486" spans="1:18" x14ac:dyDescent="0.25">
      <c r="A1486">
        <v>100524174</v>
      </c>
      <c r="B1486" s="1" t="s">
        <v>5652</v>
      </c>
      <c r="C1486" s="1" t="s">
        <v>5653</v>
      </c>
      <c r="D1486" s="1" t="s">
        <v>97</v>
      </c>
      <c r="E1486" s="1" t="s">
        <v>14</v>
      </c>
      <c r="F1486" s="1" t="s">
        <v>9846</v>
      </c>
      <c r="G1486">
        <v>547</v>
      </c>
      <c r="H1486">
        <v>18369.900000000001</v>
      </c>
      <c r="I1486">
        <v>68615.81</v>
      </c>
      <c r="J1486" s="1" t="s">
        <v>98</v>
      </c>
      <c r="K1486">
        <v>1000259719</v>
      </c>
      <c r="L1486" s="1" t="s">
        <v>5651</v>
      </c>
      <c r="M1486">
        <v>25000</v>
      </c>
      <c r="N1486" s="2">
        <v>45828</v>
      </c>
      <c r="O1486">
        <f t="shared" si="23"/>
        <v>6630.0999999999985</v>
      </c>
      <c r="P1486">
        <f>IF(Customer_listing_Active_And_Suspended[[#This Row],[Current Bill]] &lt;= Customer_listing_Active_And_Suspended[[#This Row],[CURRENT PAYMENT]], 0,Customer_listing_Active_And_Suspended[[#This Row],[Current Bill]]-Customer_listing_Active_And_Suspended[[#This Row],[CURRENT PAYMENT]])</f>
        <v>0</v>
      </c>
      <c r="Q1486" s="1" t="str" cm="1">
        <f t="array" ref="Q1486">_xlfn.SWITCH(TRUE,
H1486 = 0, "Suspended",
M1486 = 0, "Non Payment",
M1486 &gt; H1486, "Full Payment",
M1486 &lt; H1486, "Part Payment"
)</f>
        <v>Full Payment</v>
      </c>
      <c r="R1486" s="1" t="str">
        <f>_xlfn.IFNA(VLOOKUP(K1486,'ESR-DT Mapping'!A:E,5,0),"MD")</f>
        <v>Adetola Macaulay</v>
      </c>
    </row>
    <row r="1487" spans="1:18" x14ac:dyDescent="0.25">
      <c r="A1487">
        <v>100524224</v>
      </c>
      <c r="B1487" s="1" t="s">
        <v>2432</v>
      </c>
      <c r="C1487" s="1" t="s">
        <v>8762</v>
      </c>
      <c r="D1487" s="1" t="s">
        <v>97</v>
      </c>
      <c r="E1487" s="1" t="s">
        <v>14</v>
      </c>
      <c r="F1487" s="1" t="s">
        <v>9846</v>
      </c>
      <c r="G1487">
        <v>547</v>
      </c>
      <c r="H1487">
        <v>18369.900000000001</v>
      </c>
      <c r="I1487">
        <v>179541</v>
      </c>
      <c r="J1487" s="1" t="s">
        <v>98</v>
      </c>
      <c r="K1487">
        <v>1000259719</v>
      </c>
      <c r="L1487" s="1" t="s">
        <v>5651</v>
      </c>
      <c r="M1487">
        <v>15000</v>
      </c>
      <c r="N1487" s="2">
        <v>45833</v>
      </c>
      <c r="O1487">
        <f t="shared" si="23"/>
        <v>0</v>
      </c>
      <c r="P1487">
        <f>IF(Customer_listing_Active_And_Suspended[[#This Row],[Current Bill]] &lt;= Customer_listing_Active_And_Suspended[[#This Row],[CURRENT PAYMENT]], 0,Customer_listing_Active_And_Suspended[[#This Row],[Current Bill]]-Customer_listing_Active_And_Suspended[[#This Row],[CURRENT PAYMENT]])</f>
        <v>3369.9000000000015</v>
      </c>
      <c r="Q1487" s="1" t="str" cm="1">
        <f t="array" ref="Q1487">_xlfn.SWITCH(TRUE,
H1487 = 0, "Suspended",
M1487 = 0, "Non Payment",
M1487 &gt; H1487, "Full Payment",
M1487 &lt; H1487, "Part Payment"
)</f>
        <v>Part Payment</v>
      </c>
      <c r="R1487" s="1" t="str">
        <f>_xlfn.IFNA(VLOOKUP(K1487,'ESR-DT Mapping'!A:E,5,0),"MD")</f>
        <v>Adetola Macaulay</v>
      </c>
    </row>
    <row r="1488" spans="1:18" x14ac:dyDescent="0.25">
      <c r="A1488">
        <v>101644942</v>
      </c>
      <c r="B1488" s="1" t="s">
        <v>5654</v>
      </c>
      <c r="C1488" s="1" t="s">
        <v>5662</v>
      </c>
      <c r="D1488" s="1" t="s">
        <v>97</v>
      </c>
      <c r="E1488" s="1" t="s">
        <v>34</v>
      </c>
      <c r="F1488" s="1" t="s">
        <v>9846</v>
      </c>
      <c r="G1488">
        <v>0</v>
      </c>
      <c r="H1488">
        <v>0</v>
      </c>
      <c r="I1488">
        <v>37028.33</v>
      </c>
      <c r="J1488" s="1" t="s">
        <v>98</v>
      </c>
      <c r="K1488">
        <v>1000259719</v>
      </c>
      <c r="L1488" s="1" t="s">
        <v>5651</v>
      </c>
      <c r="N1488" s="2"/>
      <c r="O1488">
        <f t="shared" si="23"/>
        <v>0</v>
      </c>
      <c r="P1488">
        <f>IF(Customer_listing_Active_And_Suspended[[#This Row],[Current Bill]] &lt;= Customer_listing_Active_And_Suspended[[#This Row],[CURRENT PAYMENT]], 0,Customer_listing_Active_And_Suspended[[#This Row],[Current Bill]]-Customer_listing_Active_And_Suspended[[#This Row],[CURRENT PAYMENT]])</f>
        <v>0</v>
      </c>
      <c r="Q1488" s="1" t="str" cm="1">
        <f t="array" ref="Q1488">_xlfn.SWITCH(TRUE,
H1488 = 0, "Suspended",
M1488 = 0, "Non Payment",
M1488 &gt; H1488, "Full Payment",
M1488 &lt; H1488, "Part Payment"
)</f>
        <v>Suspended</v>
      </c>
      <c r="R1488" s="1" t="str">
        <f>_xlfn.IFNA(VLOOKUP(K1488,'ESR-DT Mapping'!A:E,5,0),"MD")</f>
        <v>Adetola Macaulay</v>
      </c>
    </row>
    <row r="1489" spans="1:18" x14ac:dyDescent="0.25">
      <c r="A1489">
        <v>100524212</v>
      </c>
      <c r="B1489" s="1" t="s">
        <v>5654</v>
      </c>
      <c r="C1489" s="1" t="s">
        <v>5655</v>
      </c>
      <c r="D1489" s="1" t="s">
        <v>97</v>
      </c>
      <c r="E1489" s="1" t="s">
        <v>14</v>
      </c>
      <c r="F1489" s="1" t="s">
        <v>9846</v>
      </c>
      <c r="G1489">
        <v>547</v>
      </c>
      <c r="H1489">
        <v>18369.900000000001</v>
      </c>
      <c r="I1489">
        <v>409036.15</v>
      </c>
      <c r="J1489" s="1" t="s">
        <v>98</v>
      </c>
      <c r="K1489">
        <v>1000259719</v>
      </c>
      <c r="L1489" s="1" t="s">
        <v>5651</v>
      </c>
      <c r="M1489">
        <v>15000</v>
      </c>
      <c r="N1489" s="2">
        <v>45833</v>
      </c>
      <c r="O1489">
        <f t="shared" si="23"/>
        <v>0</v>
      </c>
      <c r="P1489">
        <f>IF(Customer_listing_Active_And_Suspended[[#This Row],[Current Bill]] &lt;= Customer_listing_Active_And_Suspended[[#This Row],[CURRENT PAYMENT]], 0,Customer_listing_Active_And_Suspended[[#This Row],[Current Bill]]-Customer_listing_Active_And_Suspended[[#This Row],[CURRENT PAYMENT]])</f>
        <v>3369.9000000000015</v>
      </c>
      <c r="Q1489" s="1" t="str" cm="1">
        <f t="array" ref="Q1489">_xlfn.SWITCH(TRUE,
H1489 = 0, "Suspended",
M1489 = 0, "Non Payment",
M1489 &gt; H1489, "Full Payment",
M1489 &lt; H1489, "Part Payment"
)</f>
        <v>Part Payment</v>
      </c>
      <c r="R1489" s="1" t="str">
        <f>_xlfn.IFNA(VLOOKUP(K1489,'ESR-DT Mapping'!A:E,5,0),"MD")</f>
        <v>Adetola Macaulay</v>
      </c>
    </row>
    <row r="1490" spans="1:18" x14ac:dyDescent="0.25">
      <c r="A1490">
        <v>101644943</v>
      </c>
      <c r="B1490" s="1" t="s">
        <v>5656</v>
      </c>
      <c r="C1490" s="1" t="s">
        <v>5657</v>
      </c>
      <c r="D1490" s="1" t="s">
        <v>97</v>
      </c>
      <c r="E1490" s="1" t="s">
        <v>14</v>
      </c>
      <c r="F1490" s="1" t="s">
        <v>9846</v>
      </c>
      <c r="G1490">
        <v>547</v>
      </c>
      <c r="H1490">
        <v>18369.900000000001</v>
      </c>
      <c r="I1490">
        <v>38335.339999999997</v>
      </c>
      <c r="J1490" s="1" t="s">
        <v>98</v>
      </c>
      <c r="K1490">
        <v>1000259719</v>
      </c>
      <c r="L1490" s="1" t="s">
        <v>5651</v>
      </c>
      <c r="M1490">
        <v>18500</v>
      </c>
      <c r="N1490" s="2">
        <v>45824</v>
      </c>
      <c r="O1490">
        <f t="shared" si="23"/>
        <v>130.09999999999854</v>
      </c>
      <c r="P1490">
        <f>IF(Customer_listing_Active_And_Suspended[[#This Row],[Current Bill]] &lt;= Customer_listing_Active_And_Suspended[[#This Row],[CURRENT PAYMENT]], 0,Customer_listing_Active_And_Suspended[[#This Row],[Current Bill]]-Customer_listing_Active_And_Suspended[[#This Row],[CURRENT PAYMENT]])</f>
        <v>0</v>
      </c>
      <c r="Q1490" s="1" t="str" cm="1">
        <f t="array" ref="Q1490">_xlfn.SWITCH(TRUE,
H1490 = 0, "Suspended",
M1490 = 0, "Non Payment",
M1490 &gt; H1490, "Full Payment",
M1490 &lt; H1490, "Part Payment"
)</f>
        <v>Full Payment</v>
      </c>
      <c r="R1490" s="1" t="str">
        <f>_xlfn.IFNA(VLOOKUP(K1490,'ESR-DT Mapping'!A:E,5,0),"MD")</f>
        <v>Adetola Macaulay</v>
      </c>
    </row>
    <row r="1491" spans="1:18" x14ac:dyDescent="0.25">
      <c r="A1491">
        <v>100524220</v>
      </c>
      <c r="B1491" s="1" t="s">
        <v>5656</v>
      </c>
      <c r="C1491" s="1" t="s">
        <v>8761</v>
      </c>
      <c r="D1491" s="1" t="s">
        <v>97</v>
      </c>
      <c r="E1491" s="1" t="s">
        <v>34</v>
      </c>
      <c r="F1491" s="1" t="s">
        <v>9846</v>
      </c>
      <c r="G1491">
        <v>0</v>
      </c>
      <c r="H1491">
        <v>0</v>
      </c>
      <c r="I1491">
        <v>1094905.1599999999</v>
      </c>
      <c r="J1491" s="1" t="s">
        <v>98</v>
      </c>
      <c r="K1491">
        <v>1000259719</v>
      </c>
      <c r="L1491" s="1" t="s">
        <v>5651</v>
      </c>
      <c r="N1491" s="2"/>
      <c r="O1491">
        <f t="shared" si="23"/>
        <v>0</v>
      </c>
      <c r="P1491">
        <f>IF(Customer_listing_Active_And_Suspended[[#This Row],[Current Bill]] &lt;= Customer_listing_Active_And_Suspended[[#This Row],[CURRENT PAYMENT]], 0,Customer_listing_Active_And_Suspended[[#This Row],[Current Bill]]-Customer_listing_Active_And_Suspended[[#This Row],[CURRENT PAYMENT]])</f>
        <v>0</v>
      </c>
      <c r="Q1491" s="1" t="str" cm="1">
        <f t="array" ref="Q1491">_xlfn.SWITCH(TRUE,
H1491 = 0, "Suspended",
M1491 = 0, "Non Payment",
M1491 &gt; H1491, "Full Payment",
M1491 &lt; H1491, "Part Payment"
)</f>
        <v>Suspended</v>
      </c>
      <c r="R1491" s="1" t="str">
        <f>_xlfn.IFNA(VLOOKUP(K1491,'ESR-DT Mapping'!A:E,5,0),"MD")</f>
        <v>Adetola Macaulay</v>
      </c>
    </row>
    <row r="1492" spans="1:18" x14ac:dyDescent="0.25">
      <c r="A1492">
        <v>100524074</v>
      </c>
      <c r="B1492" s="1" t="s">
        <v>5660</v>
      </c>
      <c r="C1492" s="1" t="s">
        <v>5661</v>
      </c>
      <c r="D1492" s="1" t="s">
        <v>97</v>
      </c>
      <c r="E1492" s="1" t="s">
        <v>14</v>
      </c>
      <c r="F1492" s="1" t="s">
        <v>9846</v>
      </c>
      <c r="G1492">
        <v>547</v>
      </c>
      <c r="H1492">
        <v>18369.900000000001</v>
      </c>
      <c r="I1492">
        <v>432513.14</v>
      </c>
      <c r="J1492" s="1" t="s">
        <v>98</v>
      </c>
      <c r="K1492">
        <v>1000259719</v>
      </c>
      <c r="L1492" s="1" t="s">
        <v>5651</v>
      </c>
      <c r="M1492">
        <v>23000</v>
      </c>
      <c r="N1492" s="2">
        <v>45831</v>
      </c>
      <c r="O1492">
        <f t="shared" si="23"/>
        <v>4630.0999999999985</v>
      </c>
      <c r="P1492">
        <f>IF(Customer_listing_Active_And_Suspended[[#This Row],[Current Bill]] &lt;= Customer_listing_Active_And_Suspended[[#This Row],[CURRENT PAYMENT]], 0,Customer_listing_Active_And_Suspended[[#This Row],[Current Bill]]-Customer_listing_Active_And_Suspended[[#This Row],[CURRENT PAYMENT]])</f>
        <v>0</v>
      </c>
      <c r="Q1492" s="1" t="str" cm="1">
        <f t="array" ref="Q1492">_xlfn.SWITCH(TRUE,
H1492 = 0, "Suspended",
M1492 = 0, "Non Payment",
M1492 &gt; H1492, "Full Payment",
M1492 &lt; H1492, "Part Payment"
)</f>
        <v>Full Payment</v>
      </c>
      <c r="R1492" s="1" t="str">
        <f>_xlfn.IFNA(VLOOKUP(K1492,'ESR-DT Mapping'!A:E,5,0),"MD")</f>
        <v>Adetola Macaulay</v>
      </c>
    </row>
    <row r="1493" spans="1:18" x14ac:dyDescent="0.25">
      <c r="A1493">
        <v>101644940</v>
      </c>
      <c r="B1493" s="1" t="s">
        <v>5660</v>
      </c>
      <c r="C1493" s="1" t="s">
        <v>5661</v>
      </c>
      <c r="D1493" s="1" t="s">
        <v>97</v>
      </c>
      <c r="E1493" s="1" t="s">
        <v>34</v>
      </c>
      <c r="F1493" s="1" t="s">
        <v>9846</v>
      </c>
      <c r="G1493">
        <v>0</v>
      </c>
      <c r="H1493">
        <v>0</v>
      </c>
      <c r="I1493">
        <v>46028.33</v>
      </c>
      <c r="J1493" s="1" t="s">
        <v>98</v>
      </c>
      <c r="K1493">
        <v>1000259719</v>
      </c>
      <c r="L1493" s="1" t="s">
        <v>5651</v>
      </c>
      <c r="N1493" s="2"/>
      <c r="O1493">
        <f t="shared" si="23"/>
        <v>0</v>
      </c>
      <c r="P1493">
        <f>IF(Customer_listing_Active_And_Suspended[[#This Row],[Current Bill]] &lt;= Customer_listing_Active_And_Suspended[[#This Row],[CURRENT PAYMENT]], 0,Customer_listing_Active_And_Suspended[[#This Row],[Current Bill]]-Customer_listing_Active_And_Suspended[[#This Row],[CURRENT PAYMENT]])</f>
        <v>0</v>
      </c>
      <c r="Q1493" s="1" t="str" cm="1">
        <f t="array" ref="Q1493">_xlfn.SWITCH(TRUE,
H1493 = 0, "Suspended",
M1493 = 0, "Non Payment",
M1493 &gt; H1493, "Full Payment",
M1493 &lt; H1493, "Part Payment"
)</f>
        <v>Suspended</v>
      </c>
      <c r="R1493" s="1" t="str">
        <f>_xlfn.IFNA(VLOOKUP(K1493,'ESR-DT Mapping'!A:E,5,0),"MD")</f>
        <v>Adetola Macaulay</v>
      </c>
    </row>
    <row r="1494" spans="1:18" x14ac:dyDescent="0.25">
      <c r="A1494">
        <v>100537027</v>
      </c>
      <c r="B1494" s="1" t="s">
        <v>7931</v>
      </c>
      <c r="C1494" s="1" t="s">
        <v>7932</v>
      </c>
      <c r="D1494" s="1" t="s">
        <v>97</v>
      </c>
      <c r="E1494" s="1" t="s">
        <v>14</v>
      </c>
      <c r="F1494" s="1" t="s">
        <v>9846</v>
      </c>
      <c r="G1494">
        <v>547</v>
      </c>
      <c r="H1494">
        <v>18369.900000000001</v>
      </c>
      <c r="I1494">
        <v>271421.68</v>
      </c>
      <c r="J1494" s="1" t="s">
        <v>98</v>
      </c>
      <c r="K1494">
        <v>1000258659</v>
      </c>
      <c r="L1494" s="1" t="s">
        <v>7332</v>
      </c>
      <c r="M1494">
        <v>20000</v>
      </c>
      <c r="N1494" s="2">
        <v>45833</v>
      </c>
      <c r="O1494">
        <f t="shared" si="23"/>
        <v>1630.0999999999985</v>
      </c>
      <c r="P1494">
        <f>IF(Customer_listing_Active_And_Suspended[[#This Row],[Current Bill]] &lt;= Customer_listing_Active_And_Suspended[[#This Row],[CURRENT PAYMENT]], 0,Customer_listing_Active_And_Suspended[[#This Row],[Current Bill]]-Customer_listing_Active_And_Suspended[[#This Row],[CURRENT PAYMENT]])</f>
        <v>0</v>
      </c>
      <c r="Q1494" s="1" t="str" cm="1">
        <f t="array" ref="Q1494">_xlfn.SWITCH(TRUE,
H1494 = 0, "Suspended",
M1494 = 0, "Non Payment",
M1494 &gt; H1494, "Full Payment",
M1494 &lt; H1494, "Part Payment"
)</f>
        <v>Full Payment</v>
      </c>
      <c r="R1494" s="1" t="str">
        <f>_xlfn.IFNA(VLOOKUP(K1494,'ESR-DT Mapping'!A:E,5,0),"MD")</f>
        <v>Esther C. Obi</v>
      </c>
    </row>
    <row r="1495" spans="1:18" x14ac:dyDescent="0.25">
      <c r="A1495">
        <v>100538731</v>
      </c>
      <c r="B1495" s="1" t="s">
        <v>7330</v>
      </c>
      <c r="C1495" s="1" t="s">
        <v>7331</v>
      </c>
      <c r="D1495" s="1" t="s">
        <v>97</v>
      </c>
      <c r="E1495" s="1" t="s">
        <v>14</v>
      </c>
      <c r="F1495" s="1" t="s">
        <v>9846</v>
      </c>
      <c r="G1495">
        <v>547</v>
      </c>
      <c r="H1495">
        <v>18369.900000000001</v>
      </c>
      <c r="I1495">
        <v>364299.69</v>
      </c>
      <c r="J1495" s="1" t="s">
        <v>98</v>
      </c>
      <c r="K1495">
        <v>1000258659</v>
      </c>
      <c r="L1495" s="1" t="s">
        <v>7332</v>
      </c>
      <c r="M1495">
        <v>20100</v>
      </c>
      <c r="N1495" s="2">
        <v>45833</v>
      </c>
      <c r="O1495">
        <f t="shared" si="23"/>
        <v>1730.0999999999985</v>
      </c>
      <c r="P1495">
        <f>IF(Customer_listing_Active_And_Suspended[[#This Row],[Current Bill]] &lt;= Customer_listing_Active_And_Suspended[[#This Row],[CURRENT PAYMENT]], 0,Customer_listing_Active_And_Suspended[[#This Row],[Current Bill]]-Customer_listing_Active_And_Suspended[[#This Row],[CURRENT PAYMENT]])</f>
        <v>0</v>
      </c>
      <c r="Q1495" s="1" t="str" cm="1">
        <f t="array" ref="Q1495">_xlfn.SWITCH(TRUE,
H1495 = 0, "Suspended",
M1495 = 0, "Non Payment",
M1495 &gt; H1495, "Full Payment",
M1495 &lt; H1495, "Part Payment"
)</f>
        <v>Full Payment</v>
      </c>
      <c r="R1495" s="1" t="str">
        <f>_xlfn.IFNA(VLOOKUP(K1495,'ESR-DT Mapping'!A:E,5,0),"MD")</f>
        <v>Esther C. Obi</v>
      </c>
    </row>
    <row r="1496" spans="1:18" x14ac:dyDescent="0.25">
      <c r="A1496">
        <v>102902811</v>
      </c>
      <c r="B1496" s="1" t="s">
        <v>7341</v>
      </c>
      <c r="C1496" s="1" t="s">
        <v>7342</v>
      </c>
      <c r="D1496" s="1" t="s">
        <v>97</v>
      </c>
      <c r="E1496" s="1" t="s">
        <v>14</v>
      </c>
      <c r="F1496" s="1" t="s">
        <v>9846</v>
      </c>
      <c r="G1496">
        <v>547</v>
      </c>
      <c r="H1496">
        <v>18369.900000000001</v>
      </c>
      <c r="I1496">
        <v>-4030.06</v>
      </c>
      <c r="J1496" s="1" t="s">
        <v>98</v>
      </c>
      <c r="K1496">
        <v>1000258659</v>
      </c>
      <c r="L1496" s="1" t="s">
        <v>7332</v>
      </c>
      <c r="M1496">
        <v>10000</v>
      </c>
      <c r="N1496" s="2">
        <v>45827</v>
      </c>
      <c r="O1496">
        <f t="shared" si="23"/>
        <v>0</v>
      </c>
      <c r="P1496">
        <f>IF(Customer_listing_Active_And_Suspended[[#This Row],[Current Bill]] &lt;= Customer_listing_Active_And_Suspended[[#This Row],[CURRENT PAYMENT]], 0,Customer_listing_Active_And_Suspended[[#This Row],[Current Bill]]-Customer_listing_Active_And_Suspended[[#This Row],[CURRENT PAYMENT]])</f>
        <v>8369.9000000000015</v>
      </c>
      <c r="Q1496" s="1" t="str" cm="1">
        <f t="array" ref="Q1496">_xlfn.SWITCH(TRUE,
H1496 = 0, "Suspended",
M1496 = 0, "Non Payment",
M1496 &gt; H1496, "Full Payment",
M1496 &lt; H1496, "Part Payment"
)</f>
        <v>Part Payment</v>
      </c>
      <c r="R1496" s="1" t="str">
        <f>_xlfn.IFNA(VLOOKUP(K1496,'ESR-DT Mapping'!A:E,5,0),"MD")</f>
        <v>Esther C. Obi</v>
      </c>
    </row>
    <row r="1497" spans="1:18" x14ac:dyDescent="0.25">
      <c r="A1497">
        <v>101647486</v>
      </c>
      <c r="B1497" s="1" t="s">
        <v>7335</v>
      </c>
      <c r="C1497" s="1" t="s">
        <v>7336</v>
      </c>
      <c r="D1497" s="1" t="s">
        <v>97</v>
      </c>
      <c r="E1497" s="1" t="s">
        <v>14</v>
      </c>
      <c r="F1497" s="1" t="s">
        <v>9846</v>
      </c>
      <c r="G1497">
        <v>547</v>
      </c>
      <c r="H1497">
        <v>18369.900000000001</v>
      </c>
      <c r="I1497">
        <v>31368</v>
      </c>
      <c r="J1497" s="1" t="s">
        <v>98</v>
      </c>
      <c r="K1497">
        <v>1000258659</v>
      </c>
      <c r="L1497" s="1" t="s">
        <v>7332</v>
      </c>
      <c r="M1497">
        <v>20000</v>
      </c>
      <c r="N1497" s="2">
        <v>45825</v>
      </c>
      <c r="O1497">
        <f t="shared" si="23"/>
        <v>1630.0999999999985</v>
      </c>
      <c r="P1497">
        <f>IF(Customer_listing_Active_And_Suspended[[#This Row],[Current Bill]] &lt;= Customer_listing_Active_And_Suspended[[#This Row],[CURRENT PAYMENT]], 0,Customer_listing_Active_And_Suspended[[#This Row],[Current Bill]]-Customer_listing_Active_And_Suspended[[#This Row],[CURRENT PAYMENT]])</f>
        <v>0</v>
      </c>
      <c r="Q1497" s="1" t="str" cm="1">
        <f t="array" ref="Q1497">_xlfn.SWITCH(TRUE,
H1497 = 0, "Suspended",
M1497 = 0, "Non Payment",
M1497 &gt; H1497, "Full Payment",
M1497 &lt; H1497, "Part Payment"
)</f>
        <v>Full Payment</v>
      </c>
      <c r="R1497" s="1" t="str">
        <f>_xlfn.IFNA(VLOOKUP(K1497,'ESR-DT Mapping'!A:E,5,0),"MD")</f>
        <v>Esther C. Obi</v>
      </c>
    </row>
    <row r="1498" spans="1:18" x14ac:dyDescent="0.25">
      <c r="A1498">
        <v>100536535</v>
      </c>
      <c r="B1498" s="1" t="s">
        <v>7335</v>
      </c>
      <c r="C1498" s="1" t="s">
        <v>7336</v>
      </c>
      <c r="D1498" s="1" t="s">
        <v>97</v>
      </c>
      <c r="E1498" s="1" t="s">
        <v>14</v>
      </c>
      <c r="F1498" s="1" t="s">
        <v>9846</v>
      </c>
      <c r="G1498">
        <v>547</v>
      </c>
      <c r="H1498">
        <v>18369.900000000001</v>
      </c>
      <c r="I1498">
        <v>41642.800000000003</v>
      </c>
      <c r="J1498" s="1" t="s">
        <v>98</v>
      </c>
      <c r="K1498">
        <v>1000258659</v>
      </c>
      <c r="L1498" s="1" t="s">
        <v>7332</v>
      </c>
      <c r="M1498">
        <v>20000</v>
      </c>
      <c r="N1498" s="2">
        <v>45825</v>
      </c>
      <c r="O1498">
        <f t="shared" si="23"/>
        <v>1630.0999999999985</v>
      </c>
      <c r="P1498">
        <f>IF(Customer_listing_Active_And_Suspended[[#This Row],[Current Bill]] &lt;= Customer_listing_Active_And_Suspended[[#This Row],[CURRENT PAYMENT]], 0,Customer_listing_Active_And_Suspended[[#This Row],[Current Bill]]-Customer_listing_Active_And_Suspended[[#This Row],[CURRENT PAYMENT]])</f>
        <v>0</v>
      </c>
      <c r="Q1498" s="1" t="str" cm="1">
        <f t="array" ref="Q1498">_xlfn.SWITCH(TRUE,
H1498 = 0, "Suspended",
M1498 = 0, "Non Payment",
M1498 &gt; H1498, "Full Payment",
M1498 &lt; H1498, "Part Payment"
)</f>
        <v>Full Payment</v>
      </c>
      <c r="R1498" s="1" t="str">
        <f>_xlfn.IFNA(VLOOKUP(K1498,'ESR-DT Mapping'!A:E,5,0),"MD")</f>
        <v>Esther C. Obi</v>
      </c>
    </row>
    <row r="1499" spans="1:18" x14ac:dyDescent="0.25">
      <c r="A1499">
        <v>101648330</v>
      </c>
      <c r="B1499" s="1" t="s">
        <v>7335</v>
      </c>
      <c r="C1499" s="1" t="s">
        <v>7336</v>
      </c>
      <c r="D1499" s="1" t="s">
        <v>97</v>
      </c>
      <c r="E1499" s="1" t="s">
        <v>34</v>
      </c>
      <c r="F1499" s="1" t="s">
        <v>9846</v>
      </c>
      <c r="G1499">
        <v>0</v>
      </c>
      <c r="H1499">
        <v>0</v>
      </c>
      <c r="I1499">
        <v>67982.83</v>
      </c>
      <c r="J1499" s="1" t="s">
        <v>98</v>
      </c>
      <c r="K1499">
        <v>1000258659</v>
      </c>
      <c r="L1499" s="1" t="s">
        <v>7332</v>
      </c>
      <c r="N1499" s="2"/>
      <c r="O1499">
        <f t="shared" si="23"/>
        <v>0</v>
      </c>
      <c r="P1499">
        <f>IF(Customer_listing_Active_And_Suspended[[#This Row],[Current Bill]] &lt;= Customer_listing_Active_And_Suspended[[#This Row],[CURRENT PAYMENT]], 0,Customer_listing_Active_And_Suspended[[#This Row],[Current Bill]]-Customer_listing_Active_And_Suspended[[#This Row],[CURRENT PAYMENT]])</f>
        <v>0</v>
      </c>
      <c r="Q1499" s="1" t="str" cm="1">
        <f t="array" ref="Q1499">_xlfn.SWITCH(TRUE,
H1499 = 0, "Suspended",
M1499 = 0, "Non Payment",
M1499 &gt; H1499, "Full Payment",
M1499 &lt; H1499, "Part Payment"
)</f>
        <v>Suspended</v>
      </c>
      <c r="R1499" s="1" t="str">
        <f>_xlfn.IFNA(VLOOKUP(K1499,'ESR-DT Mapping'!A:E,5,0),"MD")</f>
        <v>Esther C. Obi</v>
      </c>
    </row>
    <row r="1500" spans="1:18" x14ac:dyDescent="0.25">
      <c r="A1500">
        <v>101647679</v>
      </c>
      <c r="B1500" s="1" t="s">
        <v>7335</v>
      </c>
      <c r="C1500" s="1" t="s">
        <v>7336</v>
      </c>
      <c r="D1500" s="1" t="s">
        <v>97</v>
      </c>
      <c r="E1500" s="1" t="s">
        <v>34</v>
      </c>
      <c r="F1500" s="1" t="s">
        <v>9846</v>
      </c>
      <c r="G1500">
        <v>0</v>
      </c>
      <c r="H1500">
        <v>0</v>
      </c>
      <c r="I1500">
        <v>28914.66</v>
      </c>
      <c r="J1500" s="1" t="s">
        <v>98</v>
      </c>
      <c r="K1500">
        <v>1000258659</v>
      </c>
      <c r="L1500" s="1" t="s">
        <v>7332</v>
      </c>
      <c r="N1500" s="2"/>
      <c r="O1500">
        <f t="shared" si="23"/>
        <v>0</v>
      </c>
      <c r="P1500">
        <f>IF(Customer_listing_Active_And_Suspended[[#This Row],[Current Bill]] &lt;= Customer_listing_Active_And_Suspended[[#This Row],[CURRENT PAYMENT]], 0,Customer_listing_Active_And_Suspended[[#This Row],[Current Bill]]-Customer_listing_Active_And_Suspended[[#This Row],[CURRENT PAYMENT]])</f>
        <v>0</v>
      </c>
      <c r="Q1500" s="1" t="str" cm="1">
        <f t="array" ref="Q1500">_xlfn.SWITCH(TRUE,
H1500 = 0, "Suspended",
M1500 = 0, "Non Payment",
M1500 &gt; H1500, "Full Payment",
M1500 &lt; H1500, "Part Payment"
)</f>
        <v>Suspended</v>
      </c>
      <c r="R1500" s="1" t="str">
        <f>_xlfn.IFNA(VLOOKUP(K1500,'ESR-DT Mapping'!A:E,5,0),"MD")</f>
        <v>Esther C. Obi</v>
      </c>
    </row>
    <row r="1501" spans="1:18" x14ac:dyDescent="0.25">
      <c r="A1501">
        <v>101646835</v>
      </c>
      <c r="B1501" s="1" t="s">
        <v>7335</v>
      </c>
      <c r="C1501" s="1" t="s">
        <v>7336</v>
      </c>
      <c r="D1501" s="1" t="s">
        <v>97</v>
      </c>
      <c r="E1501" s="1" t="s">
        <v>34</v>
      </c>
      <c r="F1501" s="1" t="s">
        <v>9846</v>
      </c>
      <c r="G1501">
        <v>0</v>
      </c>
      <c r="H1501">
        <v>0</v>
      </c>
      <c r="I1501">
        <v>68482.83</v>
      </c>
      <c r="J1501" s="1" t="s">
        <v>98</v>
      </c>
      <c r="K1501">
        <v>1000258659</v>
      </c>
      <c r="L1501" s="1" t="s">
        <v>7332</v>
      </c>
      <c r="N1501" s="2"/>
      <c r="O1501">
        <f t="shared" si="23"/>
        <v>0</v>
      </c>
      <c r="P1501">
        <f>IF(Customer_listing_Active_And_Suspended[[#This Row],[Current Bill]] &lt;= Customer_listing_Active_And_Suspended[[#This Row],[CURRENT PAYMENT]], 0,Customer_listing_Active_And_Suspended[[#This Row],[Current Bill]]-Customer_listing_Active_And_Suspended[[#This Row],[CURRENT PAYMENT]])</f>
        <v>0</v>
      </c>
      <c r="Q1501" s="1" t="str" cm="1">
        <f t="array" ref="Q1501">_xlfn.SWITCH(TRUE,
H1501 = 0, "Suspended",
M1501 = 0, "Non Payment",
M1501 &gt; H1501, "Full Payment",
M1501 &lt; H1501, "Part Payment"
)</f>
        <v>Suspended</v>
      </c>
      <c r="R1501" s="1" t="str">
        <f>_xlfn.IFNA(VLOOKUP(K1501,'ESR-DT Mapping'!A:E,5,0),"MD")</f>
        <v>Esther C. Obi</v>
      </c>
    </row>
    <row r="1502" spans="1:18" x14ac:dyDescent="0.25">
      <c r="A1502">
        <v>100536677</v>
      </c>
      <c r="B1502" s="1" t="s">
        <v>7333</v>
      </c>
      <c r="C1502" s="1" t="s">
        <v>7334</v>
      </c>
      <c r="D1502" s="1" t="s">
        <v>97</v>
      </c>
      <c r="E1502" s="1" t="s">
        <v>34</v>
      </c>
      <c r="F1502" s="1" t="s">
        <v>9846</v>
      </c>
      <c r="G1502">
        <v>0</v>
      </c>
      <c r="H1502">
        <v>0</v>
      </c>
      <c r="I1502">
        <v>99722.79</v>
      </c>
      <c r="J1502" s="1" t="s">
        <v>98</v>
      </c>
      <c r="K1502">
        <v>1000258659</v>
      </c>
      <c r="L1502" s="1" t="s">
        <v>7332</v>
      </c>
      <c r="N1502" s="2"/>
      <c r="O1502">
        <f t="shared" si="23"/>
        <v>0</v>
      </c>
      <c r="P1502">
        <f>IF(Customer_listing_Active_And_Suspended[[#This Row],[Current Bill]] &lt;= Customer_listing_Active_And_Suspended[[#This Row],[CURRENT PAYMENT]], 0,Customer_listing_Active_And_Suspended[[#This Row],[Current Bill]]-Customer_listing_Active_And_Suspended[[#This Row],[CURRENT PAYMENT]])</f>
        <v>0</v>
      </c>
      <c r="Q1502" s="1" t="str" cm="1">
        <f t="array" ref="Q1502">_xlfn.SWITCH(TRUE,
H1502 = 0, "Suspended",
M1502 = 0, "Non Payment",
M1502 &gt; H1502, "Full Payment",
M1502 &lt; H1502, "Part Payment"
)</f>
        <v>Suspended</v>
      </c>
      <c r="R1502" s="1" t="str">
        <f>_xlfn.IFNA(VLOOKUP(K1502,'ESR-DT Mapping'!A:E,5,0),"MD")</f>
        <v>Esther C. Obi</v>
      </c>
    </row>
    <row r="1503" spans="1:18" x14ac:dyDescent="0.25">
      <c r="A1503">
        <v>100537033</v>
      </c>
      <c r="B1503" s="1" t="s">
        <v>7339</v>
      </c>
      <c r="C1503" s="1" t="s">
        <v>7340</v>
      </c>
      <c r="D1503" s="1" t="s">
        <v>97</v>
      </c>
      <c r="E1503" s="1" t="s">
        <v>14</v>
      </c>
      <c r="F1503" s="1" t="s">
        <v>9846</v>
      </c>
      <c r="G1503">
        <v>547</v>
      </c>
      <c r="H1503">
        <v>18369.900000000001</v>
      </c>
      <c r="I1503">
        <v>46589.26</v>
      </c>
      <c r="J1503" s="1" t="s">
        <v>98</v>
      </c>
      <c r="K1503">
        <v>1000258659</v>
      </c>
      <c r="L1503" s="1" t="s">
        <v>7332</v>
      </c>
      <c r="M1503">
        <v>15000</v>
      </c>
      <c r="N1503" s="2">
        <v>45831</v>
      </c>
      <c r="O1503">
        <f t="shared" si="23"/>
        <v>0</v>
      </c>
      <c r="P1503">
        <f>IF(Customer_listing_Active_And_Suspended[[#This Row],[Current Bill]] &lt;= Customer_listing_Active_And_Suspended[[#This Row],[CURRENT PAYMENT]], 0,Customer_listing_Active_And_Suspended[[#This Row],[Current Bill]]-Customer_listing_Active_And_Suspended[[#This Row],[CURRENT PAYMENT]])</f>
        <v>3369.9000000000015</v>
      </c>
      <c r="Q1503" s="1" t="str" cm="1">
        <f t="array" ref="Q1503">_xlfn.SWITCH(TRUE,
H1503 = 0, "Suspended",
M1503 = 0, "Non Payment",
M1503 &gt; H1503, "Full Payment",
M1503 &lt; H1503, "Part Payment"
)</f>
        <v>Part Payment</v>
      </c>
      <c r="R1503" s="1" t="str">
        <f>_xlfn.IFNA(VLOOKUP(K1503,'ESR-DT Mapping'!A:E,5,0),"MD")</f>
        <v>Esther C. Obi</v>
      </c>
    </row>
    <row r="1504" spans="1:18" x14ac:dyDescent="0.25">
      <c r="A1504">
        <v>100537896</v>
      </c>
      <c r="B1504" s="1" t="s">
        <v>7933</v>
      </c>
      <c r="C1504" s="1" t="s">
        <v>7934</v>
      </c>
      <c r="D1504" s="1" t="s">
        <v>97</v>
      </c>
      <c r="E1504" s="1" t="s">
        <v>14</v>
      </c>
      <c r="F1504" s="1" t="s">
        <v>9846</v>
      </c>
      <c r="G1504">
        <v>547</v>
      </c>
      <c r="H1504">
        <v>18369.900000000001</v>
      </c>
      <c r="I1504">
        <v>404172.19</v>
      </c>
      <c r="J1504" s="1" t="s">
        <v>98</v>
      </c>
      <c r="K1504">
        <v>1000258659</v>
      </c>
      <c r="L1504" s="1" t="s">
        <v>7332</v>
      </c>
      <c r="M1504">
        <v>20000</v>
      </c>
      <c r="N1504" s="2">
        <v>45827</v>
      </c>
      <c r="O1504">
        <f t="shared" si="23"/>
        <v>1630.0999999999985</v>
      </c>
      <c r="P1504">
        <f>IF(Customer_listing_Active_And_Suspended[[#This Row],[Current Bill]] &lt;= Customer_listing_Active_And_Suspended[[#This Row],[CURRENT PAYMENT]], 0,Customer_listing_Active_And_Suspended[[#This Row],[Current Bill]]-Customer_listing_Active_And_Suspended[[#This Row],[CURRENT PAYMENT]])</f>
        <v>0</v>
      </c>
      <c r="Q1504" s="1" t="str" cm="1">
        <f t="array" ref="Q1504">_xlfn.SWITCH(TRUE,
H1504 = 0, "Suspended",
M1504 = 0, "Non Payment",
M1504 &gt; H1504, "Full Payment",
M1504 &lt; H1504, "Part Payment"
)</f>
        <v>Full Payment</v>
      </c>
      <c r="R1504" s="1" t="str">
        <f>_xlfn.IFNA(VLOOKUP(K1504,'ESR-DT Mapping'!A:E,5,0),"MD")</f>
        <v>Esther C. Obi</v>
      </c>
    </row>
    <row r="1505" spans="1:18" x14ac:dyDescent="0.25">
      <c r="A1505">
        <v>101647670</v>
      </c>
      <c r="B1505" s="1" t="s">
        <v>7337</v>
      </c>
      <c r="C1505" s="1" t="s">
        <v>7338</v>
      </c>
      <c r="D1505" s="1" t="s">
        <v>97</v>
      </c>
      <c r="E1505" s="1" t="s">
        <v>14</v>
      </c>
      <c r="F1505" s="1" t="s">
        <v>9846</v>
      </c>
      <c r="G1505">
        <v>547</v>
      </c>
      <c r="H1505">
        <v>18369.900000000001</v>
      </c>
      <c r="I1505">
        <v>175066.3</v>
      </c>
      <c r="J1505" s="1" t="s">
        <v>98</v>
      </c>
      <c r="K1505">
        <v>1000258659</v>
      </c>
      <c r="L1505" s="1" t="s">
        <v>7332</v>
      </c>
      <c r="M1505">
        <v>18000</v>
      </c>
      <c r="N1505" s="2">
        <v>45827</v>
      </c>
      <c r="O1505">
        <f t="shared" si="23"/>
        <v>0</v>
      </c>
      <c r="P1505">
        <f>IF(Customer_listing_Active_And_Suspended[[#This Row],[Current Bill]] &lt;= Customer_listing_Active_And_Suspended[[#This Row],[CURRENT PAYMENT]], 0,Customer_listing_Active_And_Suspended[[#This Row],[Current Bill]]-Customer_listing_Active_And_Suspended[[#This Row],[CURRENT PAYMENT]])</f>
        <v>369.90000000000146</v>
      </c>
      <c r="Q1505" s="1" t="str" cm="1">
        <f t="array" ref="Q1505">_xlfn.SWITCH(TRUE,
H1505 = 0, "Suspended",
M1505 = 0, "Non Payment",
M1505 &gt; H1505, "Full Payment",
M1505 &lt; H1505, "Part Payment"
)</f>
        <v>Part Payment</v>
      </c>
      <c r="R1505" s="1" t="str">
        <f>_xlfn.IFNA(VLOOKUP(K1505,'ESR-DT Mapping'!A:E,5,0),"MD")</f>
        <v>Esther C. Obi</v>
      </c>
    </row>
    <row r="1506" spans="1:18" x14ac:dyDescent="0.25">
      <c r="A1506">
        <v>100537560</v>
      </c>
      <c r="B1506" s="1" t="s">
        <v>7337</v>
      </c>
      <c r="C1506" s="1" t="s">
        <v>7338</v>
      </c>
      <c r="D1506" s="1" t="s">
        <v>97</v>
      </c>
      <c r="E1506" s="1" t="s">
        <v>14</v>
      </c>
      <c r="F1506" s="1" t="s">
        <v>9846</v>
      </c>
      <c r="G1506">
        <v>547</v>
      </c>
      <c r="H1506">
        <v>18369.900000000001</v>
      </c>
      <c r="I1506">
        <v>584931.06000000006</v>
      </c>
      <c r="J1506" s="1" t="s">
        <v>98</v>
      </c>
      <c r="K1506">
        <v>1000258659</v>
      </c>
      <c r="L1506" s="1" t="s">
        <v>7332</v>
      </c>
      <c r="M1506">
        <v>17000</v>
      </c>
      <c r="N1506" s="2">
        <v>45833</v>
      </c>
      <c r="O1506">
        <f t="shared" si="23"/>
        <v>0</v>
      </c>
      <c r="P1506">
        <f>IF(Customer_listing_Active_And_Suspended[[#This Row],[Current Bill]] &lt;= Customer_listing_Active_And_Suspended[[#This Row],[CURRENT PAYMENT]], 0,Customer_listing_Active_And_Suspended[[#This Row],[Current Bill]]-Customer_listing_Active_And_Suspended[[#This Row],[CURRENT PAYMENT]])</f>
        <v>1369.9000000000015</v>
      </c>
      <c r="Q1506" s="1" t="str" cm="1">
        <f t="array" ref="Q1506">_xlfn.SWITCH(TRUE,
H1506 = 0, "Suspended",
M1506 = 0, "Non Payment",
M1506 &gt; H1506, "Full Payment",
M1506 &lt; H1506, "Part Payment"
)</f>
        <v>Part Payment</v>
      </c>
      <c r="R1506" s="1" t="str">
        <f>_xlfn.IFNA(VLOOKUP(K1506,'ESR-DT Mapping'!A:E,5,0),"MD")</f>
        <v>Esther C. Obi</v>
      </c>
    </row>
    <row r="1507" spans="1:18" x14ac:dyDescent="0.25">
      <c r="A1507">
        <v>101647487</v>
      </c>
      <c r="B1507" s="1" t="s">
        <v>7337</v>
      </c>
      <c r="C1507" s="1" t="s">
        <v>7338</v>
      </c>
      <c r="D1507" s="1" t="s">
        <v>97</v>
      </c>
      <c r="E1507" s="1" t="s">
        <v>34</v>
      </c>
      <c r="F1507" s="1" t="s">
        <v>9846</v>
      </c>
      <c r="G1507">
        <v>0</v>
      </c>
      <c r="H1507">
        <v>0</v>
      </c>
      <c r="I1507">
        <v>95700.51</v>
      </c>
      <c r="J1507" s="1" t="s">
        <v>98</v>
      </c>
      <c r="K1507">
        <v>1000258659</v>
      </c>
      <c r="L1507" s="1" t="s">
        <v>7332</v>
      </c>
      <c r="N1507" s="2"/>
      <c r="O1507">
        <f t="shared" si="23"/>
        <v>0</v>
      </c>
      <c r="P1507">
        <f>IF(Customer_listing_Active_And_Suspended[[#This Row],[Current Bill]] &lt;= Customer_listing_Active_And_Suspended[[#This Row],[CURRENT PAYMENT]], 0,Customer_listing_Active_And_Suspended[[#This Row],[Current Bill]]-Customer_listing_Active_And_Suspended[[#This Row],[CURRENT PAYMENT]])</f>
        <v>0</v>
      </c>
      <c r="Q1507" s="1" t="str" cm="1">
        <f t="array" ref="Q1507">_xlfn.SWITCH(TRUE,
H1507 = 0, "Suspended",
M1507 = 0, "Non Payment",
M1507 &gt; H1507, "Full Payment",
M1507 &lt; H1507, "Part Payment"
)</f>
        <v>Suspended</v>
      </c>
      <c r="R1507" s="1" t="str">
        <f>_xlfn.IFNA(VLOOKUP(K1507,'ESR-DT Mapping'!A:E,5,0),"MD")</f>
        <v>Esther C. Obi</v>
      </c>
    </row>
    <row r="1508" spans="1:18" x14ac:dyDescent="0.25">
      <c r="A1508">
        <v>101646826</v>
      </c>
      <c r="B1508" s="1" t="s">
        <v>7337</v>
      </c>
      <c r="C1508" s="1" t="s">
        <v>7338</v>
      </c>
      <c r="D1508" s="1" t="s">
        <v>97</v>
      </c>
      <c r="E1508" s="1" t="s">
        <v>34</v>
      </c>
      <c r="F1508" s="1" t="s">
        <v>9846</v>
      </c>
      <c r="G1508">
        <v>0</v>
      </c>
      <c r="H1508">
        <v>0</v>
      </c>
      <c r="I1508">
        <v>75397.53</v>
      </c>
      <c r="J1508" s="1" t="s">
        <v>98</v>
      </c>
      <c r="K1508">
        <v>1000258659</v>
      </c>
      <c r="L1508" s="1" t="s">
        <v>7332</v>
      </c>
      <c r="N1508" s="2"/>
      <c r="O1508">
        <f t="shared" si="23"/>
        <v>0</v>
      </c>
      <c r="P1508">
        <f>IF(Customer_listing_Active_And_Suspended[[#This Row],[Current Bill]] &lt;= Customer_listing_Active_And_Suspended[[#This Row],[CURRENT PAYMENT]], 0,Customer_listing_Active_And_Suspended[[#This Row],[Current Bill]]-Customer_listing_Active_And_Suspended[[#This Row],[CURRENT PAYMENT]])</f>
        <v>0</v>
      </c>
      <c r="Q1508" s="1" t="str" cm="1">
        <f t="array" ref="Q1508">_xlfn.SWITCH(TRUE,
H1508 = 0, "Suspended",
M1508 = 0, "Non Payment",
M1508 &gt; H1508, "Full Payment",
M1508 &lt; H1508, "Part Payment"
)</f>
        <v>Suspended</v>
      </c>
      <c r="R1508" s="1" t="str">
        <f>_xlfn.IFNA(VLOOKUP(K1508,'ESR-DT Mapping'!A:E,5,0),"MD")</f>
        <v>Esther C. Obi</v>
      </c>
    </row>
    <row r="1509" spans="1:18" x14ac:dyDescent="0.25">
      <c r="A1509">
        <v>101648331</v>
      </c>
      <c r="B1509" s="1" t="s">
        <v>7337</v>
      </c>
      <c r="C1509" s="1" t="s">
        <v>7338</v>
      </c>
      <c r="D1509" s="1" t="s">
        <v>97</v>
      </c>
      <c r="E1509" s="1" t="s">
        <v>34</v>
      </c>
      <c r="F1509" s="1" t="s">
        <v>9846</v>
      </c>
      <c r="G1509">
        <v>0</v>
      </c>
      <c r="H1509">
        <v>0</v>
      </c>
      <c r="I1509">
        <v>28914.66</v>
      </c>
      <c r="J1509" s="1" t="s">
        <v>98</v>
      </c>
      <c r="K1509">
        <v>1000258659</v>
      </c>
      <c r="L1509" s="1" t="s">
        <v>7332</v>
      </c>
      <c r="N1509" s="2"/>
      <c r="O1509">
        <f t="shared" si="23"/>
        <v>0</v>
      </c>
      <c r="P1509">
        <f>IF(Customer_listing_Active_And_Suspended[[#This Row],[Current Bill]] &lt;= Customer_listing_Active_And_Suspended[[#This Row],[CURRENT PAYMENT]], 0,Customer_listing_Active_And_Suspended[[#This Row],[Current Bill]]-Customer_listing_Active_And_Suspended[[#This Row],[CURRENT PAYMENT]])</f>
        <v>0</v>
      </c>
      <c r="Q1509" s="1" t="str" cm="1">
        <f t="array" ref="Q1509">_xlfn.SWITCH(TRUE,
H1509 = 0, "Suspended",
M1509 = 0, "Non Payment",
M1509 &gt; H1509, "Full Payment",
M1509 &lt; H1509, "Part Payment"
)</f>
        <v>Suspended</v>
      </c>
      <c r="R1509" s="1" t="str">
        <f>_xlfn.IFNA(VLOOKUP(K1509,'ESR-DT Mapping'!A:E,5,0),"MD")</f>
        <v>Esther C. Obi</v>
      </c>
    </row>
    <row r="1510" spans="1:18" x14ac:dyDescent="0.25">
      <c r="A1510">
        <v>101647669</v>
      </c>
      <c r="B1510" s="1" t="s">
        <v>2996</v>
      </c>
      <c r="C1510" s="1" t="s">
        <v>2997</v>
      </c>
      <c r="D1510" s="1" t="s">
        <v>97</v>
      </c>
      <c r="E1510" s="1" t="s">
        <v>34</v>
      </c>
      <c r="F1510" s="1" t="s">
        <v>9846</v>
      </c>
      <c r="G1510">
        <v>0</v>
      </c>
      <c r="H1510">
        <v>0</v>
      </c>
      <c r="I1510">
        <v>49797.279999999999</v>
      </c>
      <c r="J1510" s="1" t="s">
        <v>98</v>
      </c>
      <c r="K1510">
        <v>1000258664</v>
      </c>
      <c r="L1510" s="1" t="s">
        <v>2995</v>
      </c>
      <c r="N1510" s="2"/>
      <c r="O1510">
        <f t="shared" si="23"/>
        <v>0</v>
      </c>
      <c r="P1510">
        <f>IF(Customer_listing_Active_And_Suspended[[#This Row],[Current Bill]] &lt;= Customer_listing_Active_And_Suspended[[#This Row],[CURRENT PAYMENT]], 0,Customer_listing_Active_And_Suspended[[#This Row],[Current Bill]]-Customer_listing_Active_And_Suspended[[#This Row],[CURRENT PAYMENT]])</f>
        <v>0</v>
      </c>
      <c r="Q1510" s="1" t="str" cm="1">
        <f t="array" ref="Q1510">_xlfn.SWITCH(TRUE,
H1510 = 0, "Suspended",
M1510 = 0, "Non Payment",
M1510 &gt; H1510, "Full Payment",
M1510 &lt; H1510, "Part Payment"
)</f>
        <v>Suspended</v>
      </c>
      <c r="R1510" s="1" t="str">
        <f>_xlfn.IFNA(VLOOKUP(K1510,'ESR-DT Mapping'!A:E,5,0),"MD")</f>
        <v>Esther C. Obi</v>
      </c>
    </row>
    <row r="1511" spans="1:18" x14ac:dyDescent="0.25">
      <c r="A1511">
        <v>101648332</v>
      </c>
      <c r="B1511" s="1" t="s">
        <v>2996</v>
      </c>
      <c r="C1511" s="1" t="s">
        <v>2997</v>
      </c>
      <c r="D1511" s="1" t="s">
        <v>97</v>
      </c>
      <c r="E1511" s="1" t="s">
        <v>34</v>
      </c>
      <c r="F1511" s="1" t="s">
        <v>9846</v>
      </c>
      <c r="G1511">
        <v>0</v>
      </c>
      <c r="H1511">
        <v>0</v>
      </c>
      <c r="I1511">
        <v>77213.279999999999</v>
      </c>
      <c r="J1511" s="1" t="s">
        <v>98</v>
      </c>
      <c r="K1511">
        <v>1000258664</v>
      </c>
      <c r="L1511" s="1" t="s">
        <v>2995</v>
      </c>
      <c r="N1511" s="2"/>
      <c r="O1511">
        <f t="shared" si="23"/>
        <v>0</v>
      </c>
      <c r="P1511">
        <f>IF(Customer_listing_Active_And_Suspended[[#This Row],[Current Bill]] &lt;= Customer_listing_Active_And_Suspended[[#This Row],[CURRENT PAYMENT]], 0,Customer_listing_Active_And_Suspended[[#This Row],[Current Bill]]-Customer_listing_Active_And_Suspended[[#This Row],[CURRENT PAYMENT]])</f>
        <v>0</v>
      </c>
      <c r="Q1511" s="1" t="str" cm="1">
        <f t="array" ref="Q1511">_xlfn.SWITCH(TRUE,
H1511 = 0, "Suspended",
M1511 = 0, "Non Payment",
M1511 &gt; H1511, "Full Payment",
M1511 &lt; H1511, "Part Payment"
)</f>
        <v>Suspended</v>
      </c>
      <c r="R1511" s="1" t="str">
        <f>_xlfn.IFNA(VLOOKUP(K1511,'ESR-DT Mapping'!A:E,5,0),"MD")</f>
        <v>Esther C. Obi</v>
      </c>
    </row>
    <row r="1512" spans="1:18" x14ac:dyDescent="0.25">
      <c r="A1512">
        <v>101647488</v>
      </c>
      <c r="B1512" s="1" t="s">
        <v>2996</v>
      </c>
      <c r="C1512" s="1" t="s">
        <v>2997</v>
      </c>
      <c r="D1512" s="1" t="s">
        <v>97</v>
      </c>
      <c r="E1512" s="1" t="s">
        <v>34</v>
      </c>
      <c r="F1512" s="1" t="s">
        <v>9846</v>
      </c>
      <c r="G1512">
        <v>0</v>
      </c>
      <c r="H1512">
        <v>0</v>
      </c>
      <c r="I1512">
        <v>61313.279999999999</v>
      </c>
      <c r="J1512" s="1" t="s">
        <v>98</v>
      </c>
      <c r="K1512">
        <v>1000258664</v>
      </c>
      <c r="L1512" s="1" t="s">
        <v>2995</v>
      </c>
      <c r="N1512" s="2"/>
      <c r="O1512">
        <f t="shared" si="23"/>
        <v>0</v>
      </c>
      <c r="P1512">
        <f>IF(Customer_listing_Active_And_Suspended[[#This Row],[Current Bill]] &lt;= Customer_listing_Active_And_Suspended[[#This Row],[CURRENT PAYMENT]], 0,Customer_listing_Active_And_Suspended[[#This Row],[Current Bill]]-Customer_listing_Active_And_Suspended[[#This Row],[CURRENT PAYMENT]])</f>
        <v>0</v>
      </c>
      <c r="Q1512" s="1" t="str" cm="1">
        <f t="array" ref="Q1512">_xlfn.SWITCH(TRUE,
H1512 = 0, "Suspended",
M1512 = 0, "Non Payment",
M1512 &gt; H1512, "Full Payment",
M1512 &lt; H1512, "Part Payment"
)</f>
        <v>Suspended</v>
      </c>
      <c r="R1512" s="1" t="str">
        <f>_xlfn.IFNA(VLOOKUP(K1512,'ESR-DT Mapping'!A:E,5,0),"MD")</f>
        <v>Esther C. Obi</v>
      </c>
    </row>
    <row r="1513" spans="1:18" x14ac:dyDescent="0.25">
      <c r="A1513">
        <v>100536288</v>
      </c>
      <c r="B1513" s="1" t="s">
        <v>2996</v>
      </c>
      <c r="C1513" s="1" t="s">
        <v>2997</v>
      </c>
      <c r="D1513" s="1" t="s">
        <v>97</v>
      </c>
      <c r="E1513" s="1" t="s">
        <v>14</v>
      </c>
      <c r="F1513" s="1" t="s">
        <v>9846</v>
      </c>
      <c r="G1513">
        <v>547</v>
      </c>
      <c r="H1513">
        <v>18369.900000000001</v>
      </c>
      <c r="I1513">
        <v>16750.95</v>
      </c>
      <c r="J1513" s="1" t="s">
        <v>98</v>
      </c>
      <c r="K1513">
        <v>1000258664</v>
      </c>
      <c r="L1513" s="1" t="s">
        <v>2995</v>
      </c>
      <c r="M1513">
        <v>20000</v>
      </c>
      <c r="N1513" s="2">
        <v>45833</v>
      </c>
      <c r="O1513">
        <f t="shared" si="23"/>
        <v>1630.0999999999985</v>
      </c>
      <c r="P1513">
        <f>IF(Customer_listing_Active_And_Suspended[[#This Row],[Current Bill]] &lt;= Customer_listing_Active_And_Suspended[[#This Row],[CURRENT PAYMENT]], 0,Customer_listing_Active_And_Suspended[[#This Row],[Current Bill]]-Customer_listing_Active_And_Suspended[[#This Row],[CURRENT PAYMENT]])</f>
        <v>0</v>
      </c>
      <c r="Q1513" s="1" t="str" cm="1">
        <f t="array" ref="Q1513">_xlfn.SWITCH(TRUE,
H1513 = 0, "Suspended",
M1513 = 0, "Non Payment",
M1513 &gt; H1513, "Full Payment",
M1513 &lt; H1513, "Part Payment"
)</f>
        <v>Full Payment</v>
      </c>
      <c r="R1513" s="1" t="str">
        <f>_xlfn.IFNA(VLOOKUP(K1513,'ESR-DT Mapping'!A:E,5,0),"MD")</f>
        <v>Esther C. Obi</v>
      </c>
    </row>
    <row r="1514" spans="1:18" x14ac:dyDescent="0.25">
      <c r="A1514">
        <v>101646825</v>
      </c>
      <c r="B1514" s="1" t="s">
        <v>2996</v>
      </c>
      <c r="C1514" s="1" t="s">
        <v>2997</v>
      </c>
      <c r="D1514" s="1" t="s">
        <v>97</v>
      </c>
      <c r="E1514" s="1" t="s">
        <v>34</v>
      </c>
      <c r="F1514" s="1" t="s">
        <v>9846</v>
      </c>
      <c r="G1514">
        <v>0</v>
      </c>
      <c r="H1514">
        <v>0</v>
      </c>
      <c r="I1514">
        <v>49797.279999999999</v>
      </c>
      <c r="J1514" s="1" t="s">
        <v>98</v>
      </c>
      <c r="K1514">
        <v>1000258664</v>
      </c>
      <c r="L1514" s="1" t="s">
        <v>2995</v>
      </c>
      <c r="N1514" s="2"/>
      <c r="O1514">
        <f t="shared" si="23"/>
        <v>0</v>
      </c>
      <c r="P1514">
        <f>IF(Customer_listing_Active_And_Suspended[[#This Row],[Current Bill]] &lt;= Customer_listing_Active_And_Suspended[[#This Row],[CURRENT PAYMENT]], 0,Customer_listing_Active_And_Suspended[[#This Row],[Current Bill]]-Customer_listing_Active_And_Suspended[[#This Row],[CURRENT PAYMENT]])</f>
        <v>0</v>
      </c>
      <c r="Q1514" s="1" t="str" cm="1">
        <f t="array" ref="Q1514">_xlfn.SWITCH(TRUE,
H1514 = 0, "Suspended",
M1514 = 0, "Non Payment",
M1514 &gt; H1514, "Full Payment",
M1514 &lt; H1514, "Part Payment"
)</f>
        <v>Suspended</v>
      </c>
      <c r="R1514" s="1" t="str">
        <f>_xlfn.IFNA(VLOOKUP(K1514,'ESR-DT Mapping'!A:E,5,0),"MD")</f>
        <v>Esther C. Obi</v>
      </c>
    </row>
    <row r="1515" spans="1:18" x14ac:dyDescent="0.25">
      <c r="A1515">
        <v>101645049</v>
      </c>
      <c r="B1515" s="1" t="s">
        <v>2998</v>
      </c>
      <c r="C1515" s="1" t="s">
        <v>2999</v>
      </c>
      <c r="D1515" s="1" t="s">
        <v>97</v>
      </c>
      <c r="E1515" s="1" t="s">
        <v>14</v>
      </c>
      <c r="F1515" s="1" t="s">
        <v>9846</v>
      </c>
      <c r="G1515">
        <v>547</v>
      </c>
      <c r="H1515">
        <v>18369.900000000001</v>
      </c>
      <c r="I1515">
        <v>17107.400000000001</v>
      </c>
      <c r="J1515" s="1" t="s">
        <v>98</v>
      </c>
      <c r="K1515">
        <v>1000258664</v>
      </c>
      <c r="L1515" s="1" t="s">
        <v>2995</v>
      </c>
      <c r="M1515">
        <v>18000</v>
      </c>
      <c r="N1515" s="2">
        <v>45827</v>
      </c>
      <c r="O1515">
        <f t="shared" si="23"/>
        <v>0</v>
      </c>
      <c r="P1515">
        <f>IF(Customer_listing_Active_And_Suspended[[#This Row],[Current Bill]] &lt;= Customer_listing_Active_And_Suspended[[#This Row],[CURRENT PAYMENT]], 0,Customer_listing_Active_And_Suspended[[#This Row],[Current Bill]]-Customer_listing_Active_And_Suspended[[#This Row],[CURRENT PAYMENT]])</f>
        <v>369.90000000000146</v>
      </c>
      <c r="Q1515" s="1" t="str" cm="1">
        <f t="array" ref="Q1515">_xlfn.SWITCH(TRUE,
H1515 = 0, "Suspended",
M1515 = 0, "Non Payment",
M1515 &gt; H1515, "Full Payment",
M1515 &lt; H1515, "Part Payment"
)</f>
        <v>Part Payment</v>
      </c>
      <c r="R1515" s="1" t="str">
        <f>_xlfn.IFNA(VLOOKUP(K1515,'ESR-DT Mapping'!A:E,5,0),"MD")</f>
        <v>Esther C. Obi</v>
      </c>
    </row>
    <row r="1516" spans="1:18" x14ac:dyDescent="0.25">
      <c r="A1516">
        <v>100538378</v>
      </c>
      <c r="B1516" s="1" t="s">
        <v>7969</v>
      </c>
      <c r="C1516" s="1" t="s">
        <v>7970</v>
      </c>
      <c r="D1516" s="1" t="s">
        <v>97</v>
      </c>
      <c r="E1516" s="1" t="s">
        <v>14</v>
      </c>
      <c r="F1516" s="1" t="s">
        <v>9846</v>
      </c>
      <c r="G1516">
        <v>547</v>
      </c>
      <c r="H1516">
        <v>18369.900000000001</v>
      </c>
      <c r="I1516">
        <v>371203.99</v>
      </c>
      <c r="J1516" s="1" t="s">
        <v>98</v>
      </c>
      <c r="K1516">
        <v>1000258664</v>
      </c>
      <c r="L1516" s="1" t="s">
        <v>2995</v>
      </c>
      <c r="M1516">
        <v>19000</v>
      </c>
      <c r="N1516" s="2">
        <v>45833</v>
      </c>
      <c r="O1516">
        <f t="shared" si="23"/>
        <v>630.09999999999854</v>
      </c>
      <c r="P1516">
        <f>IF(Customer_listing_Active_And_Suspended[[#This Row],[Current Bill]] &lt;= Customer_listing_Active_And_Suspended[[#This Row],[CURRENT PAYMENT]], 0,Customer_listing_Active_And_Suspended[[#This Row],[Current Bill]]-Customer_listing_Active_And_Suspended[[#This Row],[CURRENT PAYMENT]])</f>
        <v>0</v>
      </c>
      <c r="Q1516" s="1" t="str" cm="1">
        <f t="array" ref="Q1516">_xlfn.SWITCH(TRUE,
H1516 = 0, "Suspended",
M1516 = 0, "Non Payment",
M1516 &gt; H1516, "Full Payment",
M1516 &lt; H1516, "Part Payment"
)</f>
        <v>Full Payment</v>
      </c>
      <c r="R1516" s="1" t="str">
        <f>_xlfn.IFNA(VLOOKUP(K1516,'ESR-DT Mapping'!A:E,5,0),"MD")</f>
        <v>Esther C. Obi</v>
      </c>
    </row>
    <row r="1517" spans="1:18" x14ac:dyDescent="0.25">
      <c r="A1517">
        <v>101647561</v>
      </c>
      <c r="B1517" s="1" t="s">
        <v>3000</v>
      </c>
      <c r="C1517" s="1" t="s">
        <v>3001</v>
      </c>
      <c r="D1517" s="1" t="s">
        <v>97</v>
      </c>
      <c r="E1517" s="1" t="s">
        <v>34</v>
      </c>
      <c r="F1517" s="1" t="s">
        <v>9846</v>
      </c>
      <c r="G1517">
        <v>0</v>
      </c>
      <c r="H1517">
        <v>0</v>
      </c>
      <c r="I1517">
        <v>49797.279999999999</v>
      </c>
      <c r="J1517" s="1" t="s">
        <v>98</v>
      </c>
      <c r="K1517">
        <v>1000258664</v>
      </c>
      <c r="L1517" s="1" t="s">
        <v>2995</v>
      </c>
      <c r="N1517" s="2"/>
      <c r="O1517">
        <f t="shared" si="23"/>
        <v>0</v>
      </c>
      <c r="P1517">
        <f>IF(Customer_listing_Active_And_Suspended[[#This Row],[Current Bill]] &lt;= Customer_listing_Active_And_Suspended[[#This Row],[CURRENT PAYMENT]], 0,Customer_listing_Active_And_Suspended[[#This Row],[Current Bill]]-Customer_listing_Active_And_Suspended[[#This Row],[CURRENT PAYMENT]])</f>
        <v>0</v>
      </c>
      <c r="Q1517" s="1" t="str" cm="1">
        <f t="array" ref="Q1517">_xlfn.SWITCH(TRUE,
H1517 = 0, "Suspended",
M1517 = 0, "Non Payment",
M1517 &gt; H1517, "Full Payment",
M1517 &lt; H1517, "Part Payment"
)</f>
        <v>Suspended</v>
      </c>
      <c r="R1517" s="1" t="str">
        <f>_xlfn.IFNA(VLOOKUP(K1517,'ESR-DT Mapping'!A:E,5,0),"MD")</f>
        <v>Esther C. Obi</v>
      </c>
    </row>
    <row r="1518" spans="1:18" x14ac:dyDescent="0.25">
      <c r="A1518">
        <v>101647450</v>
      </c>
      <c r="B1518" s="1" t="s">
        <v>3000</v>
      </c>
      <c r="C1518" s="1" t="s">
        <v>3001</v>
      </c>
      <c r="D1518" s="1" t="s">
        <v>97</v>
      </c>
      <c r="E1518" s="1" t="s">
        <v>34</v>
      </c>
      <c r="F1518" s="1" t="s">
        <v>9846</v>
      </c>
      <c r="G1518">
        <v>0</v>
      </c>
      <c r="H1518">
        <v>0</v>
      </c>
      <c r="I1518">
        <v>49797.279999999999</v>
      </c>
      <c r="J1518" s="1" t="s">
        <v>98</v>
      </c>
      <c r="K1518">
        <v>1000258664</v>
      </c>
      <c r="L1518" s="1" t="s">
        <v>2995</v>
      </c>
      <c r="N1518" s="2"/>
      <c r="O1518">
        <f t="shared" si="23"/>
        <v>0</v>
      </c>
      <c r="P1518">
        <f>IF(Customer_listing_Active_And_Suspended[[#This Row],[Current Bill]] &lt;= Customer_listing_Active_And_Suspended[[#This Row],[CURRENT PAYMENT]], 0,Customer_listing_Active_And_Suspended[[#This Row],[Current Bill]]-Customer_listing_Active_And_Suspended[[#This Row],[CURRENT PAYMENT]])</f>
        <v>0</v>
      </c>
      <c r="Q1518" s="1" t="str" cm="1">
        <f t="array" ref="Q1518">_xlfn.SWITCH(TRUE,
H1518 = 0, "Suspended",
M1518 = 0, "Non Payment",
M1518 &gt; H1518, "Full Payment",
M1518 &lt; H1518, "Part Payment"
)</f>
        <v>Suspended</v>
      </c>
      <c r="R1518" s="1" t="str">
        <f>_xlfn.IFNA(VLOOKUP(K1518,'ESR-DT Mapping'!A:E,5,0),"MD")</f>
        <v>Esther C. Obi</v>
      </c>
    </row>
    <row r="1519" spans="1:18" x14ac:dyDescent="0.25">
      <c r="A1519">
        <v>100538181</v>
      </c>
      <c r="B1519" s="1" t="s">
        <v>3000</v>
      </c>
      <c r="C1519" s="1" t="s">
        <v>3001</v>
      </c>
      <c r="D1519" s="1" t="s">
        <v>97</v>
      </c>
      <c r="E1519" s="1" t="s">
        <v>14</v>
      </c>
      <c r="F1519" s="1" t="s">
        <v>9846</v>
      </c>
      <c r="G1519">
        <v>547</v>
      </c>
      <c r="H1519">
        <v>18369.900000000001</v>
      </c>
      <c r="I1519">
        <v>1092950.6000000001</v>
      </c>
      <c r="J1519" s="1" t="s">
        <v>98</v>
      </c>
      <c r="K1519">
        <v>1000258664</v>
      </c>
      <c r="L1519" s="1" t="s">
        <v>2995</v>
      </c>
      <c r="M1519">
        <v>12000</v>
      </c>
      <c r="N1519" s="2">
        <v>45827</v>
      </c>
      <c r="O1519">
        <f t="shared" si="23"/>
        <v>0</v>
      </c>
      <c r="P1519">
        <f>IF(Customer_listing_Active_And_Suspended[[#This Row],[Current Bill]] &lt;= Customer_listing_Active_And_Suspended[[#This Row],[CURRENT PAYMENT]], 0,Customer_listing_Active_And_Suspended[[#This Row],[Current Bill]]-Customer_listing_Active_And_Suspended[[#This Row],[CURRENT PAYMENT]])</f>
        <v>6369.9000000000015</v>
      </c>
      <c r="Q1519" s="1" t="str" cm="1">
        <f t="array" ref="Q1519">_xlfn.SWITCH(TRUE,
H1519 = 0, "Suspended",
M1519 = 0, "Non Payment",
M1519 &gt; H1519, "Full Payment",
M1519 &lt; H1519, "Part Payment"
)</f>
        <v>Part Payment</v>
      </c>
      <c r="R1519" s="1" t="str">
        <f>_xlfn.IFNA(VLOOKUP(K1519,'ESR-DT Mapping'!A:E,5,0),"MD")</f>
        <v>Esther C. Obi</v>
      </c>
    </row>
    <row r="1520" spans="1:18" x14ac:dyDescent="0.25">
      <c r="A1520">
        <v>101648294</v>
      </c>
      <c r="B1520" s="1" t="s">
        <v>3000</v>
      </c>
      <c r="C1520" s="1" t="s">
        <v>3001</v>
      </c>
      <c r="D1520" s="1" t="s">
        <v>97</v>
      </c>
      <c r="E1520" s="1" t="s">
        <v>14</v>
      </c>
      <c r="F1520" s="1" t="s">
        <v>9846</v>
      </c>
      <c r="G1520">
        <v>547</v>
      </c>
      <c r="H1520">
        <v>18369.900000000001</v>
      </c>
      <c r="I1520">
        <v>149638.04999999999</v>
      </c>
      <c r="J1520" s="1" t="s">
        <v>98</v>
      </c>
      <c r="K1520">
        <v>1000258664</v>
      </c>
      <c r="L1520" s="1" t="s">
        <v>2995</v>
      </c>
      <c r="N1520" s="2"/>
      <c r="O1520">
        <f t="shared" si="23"/>
        <v>0</v>
      </c>
      <c r="P1520">
        <f>IF(Customer_listing_Active_And_Suspended[[#This Row],[Current Bill]] &lt;= Customer_listing_Active_And_Suspended[[#This Row],[CURRENT PAYMENT]], 0,Customer_listing_Active_And_Suspended[[#This Row],[Current Bill]]-Customer_listing_Active_And_Suspended[[#This Row],[CURRENT PAYMENT]])</f>
        <v>18369.900000000001</v>
      </c>
      <c r="Q1520" s="1" t="str" cm="1">
        <f t="array" ref="Q1520">_xlfn.SWITCH(TRUE,
H1520 = 0, "Suspended",
M1520 = 0, "Non Payment",
M1520 &gt; H1520, "Full Payment",
M1520 &lt; H1520, "Part Payment"
)</f>
        <v>Non Payment</v>
      </c>
      <c r="R1520" s="1" t="str">
        <f>_xlfn.IFNA(VLOOKUP(K1520,'ESR-DT Mapping'!A:E,5,0),"MD")</f>
        <v>Esther C. Obi</v>
      </c>
    </row>
    <row r="1521" spans="1:18" x14ac:dyDescent="0.25">
      <c r="A1521">
        <v>101646717</v>
      </c>
      <c r="B1521" s="1" t="s">
        <v>3000</v>
      </c>
      <c r="C1521" s="1" t="s">
        <v>3001</v>
      </c>
      <c r="D1521" s="1" t="s">
        <v>97</v>
      </c>
      <c r="E1521" s="1" t="s">
        <v>34</v>
      </c>
      <c r="F1521" s="1" t="s">
        <v>9846</v>
      </c>
      <c r="G1521">
        <v>0</v>
      </c>
      <c r="H1521">
        <v>0</v>
      </c>
      <c r="I1521">
        <v>49797.279999999999</v>
      </c>
      <c r="J1521" s="1" t="s">
        <v>98</v>
      </c>
      <c r="K1521">
        <v>1000258664</v>
      </c>
      <c r="L1521" s="1" t="s">
        <v>2995</v>
      </c>
      <c r="N1521" s="2"/>
      <c r="O1521">
        <f t="shared" si="23"/>
        <v>0</v>
      </c>
      <c r="P1521">
        <f>IF(Customer_listing_Active_And_Suspended[[#This Row],[Current Bill]] &lt;= Customer_listing_Active_And_Suspended[[#This Row],[CURRENT PAYMENT]], 0,Customer_listing_Active_And_Suspended[[#This Row],[Current Bill]]-Customer_listing_Active_And_Suspended[[#This Row],[CURRENT PAYMENT]])</f>
        <v>0</v>
      </c>
      <c r="Q1521" s="1" t="str" cm="1">
        <f t="array" ref="Q1521">_xlfn.SWITCH(TRUE,
H1521 = 0, "Suspended",
M1521 = 0, "Non Payment",
M1521 &gt; H1521, "Full Payment",
M1521 &lt; H1521, "Part Payment"
)</f>
        <v>Suspended</v>
      </c>
      <c r="R1521" s="1" t="str">
        <f>_xlfn.IFNA(VLOOKUP(K1521,'ESR-DT Mapping'!A:E,5,0),"MD")</f>
        <v>Esther C. Obi</v>
      </c>
    </row>
    <row r="1522" spans="1:18" x14ac:dyDescent="0.25">
      <c r="A1522">
        <v>100536369</v>
      </c>
      <c r="B1522" s="1" t="s">
        <v>3002</v>
      </c>
      <c r="C1522" s="1" t="s">
        <v>3003</v>
      </c>
      <c r="D1522" s="1" t="s">
        <v>97</v>
      </c>
      <c r="E1522" s="1" t="s">
        <v>14</v>
      </c>
      <c r="F1522" s="1" t="s">
        <v>9846</v>
      </c>
      <c r="G1522">
        <v>547</v>
      </c>
      <c r="H1522">
        <v>18369.900000000001</v>
      </c>
      <c r="I1522">
        <v>28844.61</v>
      </c>
      <c r="J1522" s="1" t="s">
        <v>98</v>
      </c>
      <c r="K1522">
        <v>1000258664</v>
      </c>
      <c r="L1522" s="1" t="s">
        <v>2995</v>
      </c>
      <c r="M1522">
        <v>15000</v>
      </c>
      <c r="N1522" s="2">
        <v>45827</v>
      </c>
      <c r="O1522">
        <f t="shared" si="23"/>
        <v>0</v>
      </c>
      <c r="P1522">
        <f>IF(Customer_listing_Active_And_Suspended[[#This Row],[Current Bill]] &lt;= Customer_listing_Active_And_Suspended[[#This Row],[CURRENT PAYMENT]], 0,Customer_listing_Active_And_Suspended[[#This Row],[Current Bill]]-Customer_listing_Active_And_Suspended[[#This Row],[CURRENT PAYMENT]])</f>
        <v>3369.9000000000015</v>
      </c>
      <c r="Q1522" s="1" t="str" cm="1">
        <f t="array" ref="Q1522">_xlfn.SWITCH(TRUE,
H1522 = 0, "Suspended",
M1522 = 0, "Non Payment",
M1522 &gt; H1522, "Full Payment",
M1522 &lt; H1522, "Part Payment"
)</f>
        <v>Part Payment</v>
      </c>
      <c r="R1522" s="1" t="str">
        <f>_xlfn.IFNA(VLOOKUP(K1522,'ESR-DT Mapping'!A:E,5,0),"MD")</f>
        <v>Esther C. Obi</v>
      </c>
    </row>
    <row r="1523" spans="1:18" x14ac:dyDescent="0.25">
      <c r="A1523">
        <v>101647451</v>
      </c>
      <c r="B1523" s="1" t="s">
        <v>2993</v>
      </c>
      <c r="C1523" s="1" t="s">
        <v>2994</v>
      </c>
      <c r="D1523" s="1" t="s">
        <v>97</v>
      </c>
      <c r="E1523" s="1" t="s">
        <v>34</v>
      </c>
      <c r="F1523" s="1" t="s">
        <v>9846</v>
      </c>
      <c r="G1523">
        <v>0</v>
      </c>
      <c r="H1523">
        <v>0</v>
      </c>
      <c r="I1523">
        <v>96920.89</v>
      </c>
      <c r="J1523" s="1" t="s">
        <v>98</v>
      </c>
      <c r="K1523">
        <v>1000258664</v>
      </c>
      <c r="L1523" s="1" t="s">
        <v>2995</v>
      </c>
      <c r="N1523" s="2"/>
      <c r="O1523">
        <f t="shared" si="23"/>
        <v>0</v>
      </c>
      <c r="P1523">
        <f>IF(Customer_listing_Active_And_Suspended[[#This Row],[Current Bill]] &lt;= Customer_listing_Active_And_Suspended[[#This Row],[CURRENT PAYMENT]], 0,Customer_listing_Active_And_Suspended[[#This Row],[Current Bill]]-Customer_listing_Active_And_Suspended[[#This Row],[CURRENT PAYMENT]])</f>
        <v>0</v>
      </c>
      <c r="Q1523" s="1" t="str" cm="1">
        <f t="array" ref="Q1523">_xlfn.SWITCH(TRUE,
H1523 = 0, "Suspended",
M1523 = 0, "Non Payment",
M1523 &gt; H1523, "Full Payment",
M1523 &lt; H1523, "Part Payment"
)</f>
        <v>Suspended</v>
      </c>
      <c r="R1523" s="1" t="str">
        <f>_xlfn.IFNA(VLOOKUP(K1523,'ESR-DT Mapping'!A:E,5,0),"MD")</f>
        <v>Esther C. Obi</v>
      </c>
    </row>
    <row r="1524" spans="1:18" x14ac:dyDescent="0.25">
      <c r="A1524">
        <v>101646720</v>
      </c>
      <c r="B1524" s="1" t="s">
        <v>2993</v>
      </c>
      <c r="C1524" s="1" t="s">
        <v>2994</v>
      </c>
      <c r="D1524" s="1" t="s">
        <v>97</v>
      </c>
      <c r="E1524" s="1" t="s">
        <v>34</v>
      </c>
      <c r="F1524" s="1" t="s">
        <v>9846</v>
      </c>
      <c r="G1524">
        <v>0</v>
      </c>
      <c r="H1524">
        <v>0</v>
      </c>
      <c r="I1524">
        <v>64649.37</v>
      </c>
      <c r="J1524" s="1" t="s">
        <v>98</v>
      </c>
      <c r="K1524">
        <v>1000258664</v>
      </c>
      <c r="L1524" s="1" t="s">
        <v>2995</v>
      </c>
      <c r="N1524" s="2"/>
      <c r="O1524">
        <f t="shared" si="23"/>
        <v>0</v>
      </c>
      <c r="P1524">
        <f>IF(Customer_listing_Active_And_Suspended[[#This Row],[Current Bill]] &lt;= Customer_listing_Active_And_Suspended[[#This Row],[CURRENT PAYMENT]], 0,Customer_listing_Active_And_Suspended[[#This Row],[Current Bill]]-Customer_listing_Active_And_Suspended[[#This Row],[CURRENT PAYMENT]])</f>
        <v>0</v>
      </c>
      <c r="Q1524" s="1" t="str" cm="1">
        <f t="array" ref="Q1524">_xlfn.SWITCH(TRUE,
H1524 = 0, "Suspended",
M1524 = 0, "Non Payment",
M1524 &gt; H1524, "Full Payment",
M1524 &lt; H1524, "Part Payment"
)</f>
        <v>Suspended</v>
      </c>
      <c r="R1524" s="1" t="str">
        <f>_xlfn.IFNA(VLOOKUP(K1524,'ESR-DT Mapping'!A:E,5,0),"MD")</f>
        <v>Esther C. Obi</v>
      </c>
    </row>
    <row r="1525" spans="1:18" x14ac:dyDescent="0.25">
      <c r="A1525">
        <v>101647564</v>
      </c>
      <c r="B1525" s="1" t="s">
        <v>2993</v>
      </c>
      <c r="C1525" s="1" t="s">
        <v>2994</v>
      </c>
      <c r="D1525" s="1" t="s">
        <v>97</v>
      </c>
      <c r="E1525" s="1" t="s">
        <v>34</v>
      </c>
      <c r="F1525" s="1" t="s">
        <v>9846</v>
      </c>
      <c r="G1525">
        <v>0</v>
      </c>
      <c r="H1525">
        <v>0</v>
      </c>
      <c r="I1525">
        <v>57184.04</v>
      </c>
      <c r="J1525" s="1" t="s">
        <v>98</v>
      </c>
      <c r="K1525">
        <v>1000258664</v>
      </c>
      <c r="L1525" s="1" t="s">
        <v>2995</v>
      </c>
      <c r="N1525" s="2"/>
      <c r="O1525">
        <f t="shared" si="23"/>
        <v>0</v>
      </c>
      <c r="P1525">
        <f>IF(Customer_listing_Active_And_Suspended[[#This Row],[Current Bill]] &lt;= Customer_listing_Active_And_Suspended[[#This Row],[CURRENT PAYMENT]], 0,Customer_listing_Active_And_Suspended[[#This Row],[Current Bill]]-Customer_listing_Active_And_Suspended[[#This Row],[CURRENT PAYMENT]])</f>
        <v>0</v>
      </c>
      <c r="Q1525" s="1" t="str" cm="1">
        <f t="array" ref="Q1525">_xlfn.SWITCH(TRUE,
H1525 = 0, "Suspended",
M1525 = 0, "Non Payment",
M1525 &gt; H1525, "Full Payment",
M1525 &lt; H1525, "Part Payment"
)</f>
        <v>Suspended</v>
      </c>
      <c r="R1525" s="1" t="str">
        <f>_xlfn.IFNA(VLOOKUP(K1525,'ESR-DT Mapping'!A:E,5,0),"MD")</f>
        <v>Esther C. Obi</v>
      </c>
    </row>
    <row r="1526" spans="1:18" x14ac:dyDescent="0.25">
      <c r="A1526">
        <v>101648295</v>
      </c>
      <c r="B1526" s="1" t="s">
        <v>2993</v>
      </c>
      <c r="C1526" s="1" t="s">
        <v>2994</v>
      </c>
      <c r="D1526" s="1" t="s">
        <v>97</v>
      </c>
      <c r="E1526" s="1" t="s">
        <v>34</v>
      </c>
      <c r="F1526" s="1" t="s">
        <v>9846</v>
      </c>
      <c r="G1526">
        <v>0</v>
      </c>
      <c r="H1526">
        <v>0</v>
      </c>
      <c r="I1526">
        <v>96920.89</v>
      </c>
      <c r="J1526" s="1" t="s">
        <v>98</v>
      </c>
      <c r="K1526">
        <v>1000258664</v>
      </c>
      <c r="L1526" s="1" t="s">
        <v>2995</v>
      </c>
      <c r="N1526" s="2"/>
      <c r="O1526">
        <f t="shared" si="23"/>
        <v>0</v>
      </c>
      <c r="P1526">
        <f>IF(Customer_listing_Active_And_Suspended[[#This Row],[Current Bill]] &lt;= Customer_listing_Active_And_Suspended[[#This Row],[CURRENT PAYMENT]], 0,Customer_listing_Active_And_Suspended[[#This Row],[Current Bill]]-Customer_listing_Active_And_Suspended[[#This Row],[CURRENT PAYMENT]])</f>
        <v>0</v>
      </c>
      <c r="Q1526" s="1" t="str" cm="1">
        <f t="array" ref="Q1526">_xlfn.SWITCH(TRUE,
H1526 = 0, "Suspended",
M1526 = 0, "Non Payment",
M1526 &gt; H1526, "Full Payment",
M1526 &lt; H1526, "Part Payment"
)</f>
        <v>Suspended</v>
      </c>
      <c r="R1526" s="1" t="str">
        <f>_xlfn.IFNA(VLOOKUP(K1526,'ESR-DT Mapping'!A:E,5,0),"MD")</f>
        <v>Esther C. Obi</v>
      </c>
    </row>
    <row r="1527" spans="1:18" x14ac:dyDescent="0.25">
      <c r="A1527">
        <v>100537331</v>
      </c>
      <c r="B1527" s="1" t="s">
        <v>2993</v>
      </c>
      <c r="C1527" s="1" t="s">
        <v>9562</v>
      </c>
      <c r="D1527" s="1" t="s">
        <v>97</v>
      </c>
      <c r="E1527" s="1" t="s">
        <v>14</v>
      </c>
      <c r="F1527" s="1" t="s">
        <v>9846</v>
      </c>
      <c r="G1527">
        <v>547</v>
      </c>
      <c r="H1527">
        <v>18369.900000000001</v>
      </c>
      <c r="I1527">
        <v>65199.24</v>
      </c>
      <c r="J1527" s="1" t="s">
        <v>98</v>
      </c>
      <c r="K1527">
        <v>1000258664</v>
      </c>
      <c r="L1527" s="1" t="s">
        <v>2995</v>
      </c>
      <c r="M1527">
        <v>17000</v>
      </c>
      <c r="N1527" s="2">
        <v>45827</v>
      </c>
      <c r="O1527">
        <f t="shared" si="23"/>
        <v>0</v>
      </c>
      <c r="P1527">
        <f>IF(Customer_listing_Active_And_Suspended[[#This Row],[Current Bill]] &lt;= Customer_listing_Active_And_Suspended[[#This Row],[CURRENT PAYMENT]], 0,Customer_listing_Active_And_Suspended[[#This Row],[Current Bill]]-Customer_listing_Active_And_Suspended[[#This Row],[CURRENT PAYMENT]])</f>
        <v>1369.9000000000015</v>
      </c>
      <c r="Q1527" s="1" t="str" cm="1">
        <f t="array" ref="Q1527">_xlfn.SWITCH(TRUE,
H1527 = 0, "Suspended",
M1527 = 0, "Non Payment",
M1527 &gt; H1527, "Full Payment",
M1527 &lt; H1527, "Part Payment"
)</f>
        <v>Part Payment</v>
      </c>
      <c r="R1527" s="1" t="str">
        <f>_xlfn.IFNA(VLOOKUP(K1527,'ESR-DT Mapping'!A:E,5,0),"MD")</f>
        <v>Esther C. Obi</v>
      </c>
    </row>
    <row r="1528" spans="1:18" x14ac:dyDescent="0.25">
      <c r="A1528">
        <v>101648786</v>
      </c>
      <c r="B1528" s="1" t="s">
        <v>6548</v>
      </c>
      <c r="C1528" s="1" t="s">
        <v>6549</v>
      </c>
      <c r="D1528" s="1" t="s">
        <v>97</v>
      </c>
      <c r="E1528" s="1" t="s">
        <v>34</v>
      </c>
      <c r="F1528" s="1" t="s">
        <v>9846</v>
      </c>
      <c r="G1528">
        <v>0</v>
      </c>
      <c r="H1528">
        <v>0</v>
      </c>
      <c r="I1528">
        <v>174938.93</v>
      </c>
      <c r="J1528" s="1" t="s">
        <v>98</v>
      </c>
      <c r="K1528">
        <v>1000258653</v>
      </c>
      <c r="L1528" s="1" t="s">
        <v>6545</v>
      </c>
      <c r="N1528" s="2"/>
      <c r="O1528">
        <f t="shared" si="23"/>
        <v>0</v>
      </c>
      <c r="P1528">
        <f>IF(Customer_listing_Active_And_Suspended[[#This Row],[Current Bill]] &lt;= Customer_listing_Active_And_Suspended[[#This Row],[CURRENT PAYMENT]], 0,Customer_listing_Active_And_Suspended[[#This Row],[Current Bill]]-Customer_listing_Active_And_Suspended[[#This Row],[CURRENT PAYMENT]])</f>
        <v>0</v>
      </c>
      <c r="Q1528" s="1" t="str" cm="1">
        <f t="array" ref="Q1528">_xlfn.SWITCH(TRUE,
H1528 = 0, "Suspended",
M1528 = 0, "Non Payment",
M1528 &gt; H1528, "Full Payment",
M1528 &lt; H1528, "Part Payment"
)</f>
        <v>Suspended</v>
      </c>
      <c r="R1528" s="1" t="str">
        <f>_xlfn.IFNA(VLOOKUP(K1528,'ESR-DT Mapping'!A:E,5,0),"MD")</f>
        <v>Esther C. Obi</v>
      </c>
    </row>
    <row r="1529" spans="1:18" x14ac:dyDescent="0.25">
      <c r="A1529">
        <v>101648772</v>
      </c>
      <c r="B1529" s="1" t="s">
        <v>6548</v>
      </c>
      <c r="C1529" s="1" t="s">
        <v>6549</v>
      </c>
      <c r="D1529" s="1" t="s">
        <v>97</v>
      </c>
      <c r="E1529" s="1" t="s">
        <v>34</v>
      </c>
      <c r="F1529" s="1" t="s">
        <v>9846</v>
      </c>
      <c r="G1529">
        <v>0</v>
      </c>
      <c r="H1529">
        <v>0</v>
      </c>
      <c r="I1529">
        <v>74330.73</v>
      </c>
      <c r="J1529" s="1" t="s">
        <v>98</v>
      </c>
      <c r="K1529">
        <v>1000258653</v>
      </c>
      <c r="L1529" s="1" t="s">
        <v>6545</v>
      </c>
      <c r="N1529" s="2"/>
      <c r="O1529">
        <f t="shared" si="23"/>
        <v>0</v>
      </c>
      <c r="P1529">
        <f>IF(Customer_listing_Active_And_Suspended[[#This Row],[Current Bill]] &lt;= Customer_listing_Active_And_Suspended[[#This Row],[CURRENT PAYMENT]], 0,Customer_listing_Active_And_Suspended[[#This Row],[Current Bill]]-Customer_listing_Active_And_Suspended[[#This Row],[CURRENT PAYMENT]])</f>
        <v>0</v>
      </c>
      <c r="Q1529" s="1" t="str" cm="1">
        <f t="array" ref="Q1529">_xlfn.SWITCH(TRUE,
H1529 = 0, "Suspended",
M1529 = 0, "Non Payment",
M1529 &gt; H1529, "Full Payment",
M1529 &lt; H1529, "Part Payment"
)</f>
        <v>Suspended</v>
      </c>
      <c r="R1529" s="1" t="str">
        <f>_xlfn.IFNA(VLOOKUP(K1529,'ESR-DT Mapping'!A:E,5,0),"MD")</f>
        <v>Esther C. Obi</v>
      </c>
    </row>
    <row r="1530" spans="1:18" x14ac:dyDescent="0.25">
      <c r="A1530">
        <v>100537851</v>
      </c>
      <c r="B1530" s="1" t="s">
        <v>6548</v>
      </c>
      <c r="C1530" s="1" t="s">
        <v>6549</v>
      </c>
      <c r="D1530" s="1" t="s">
        <v>97</v>
      </c>
      <c r="E1530" s="1" t="s">
        <v>14</v>
      </c>
      <c r="F1530" s="1" t="s">
        <v>9846</v>
      </c>
      <c r="G1530">
        <v>547</v>
      </c>
      <c r="H1530">
        <v>18369.900000000001</v>
      </c>
      <c r="I1530">
        <v>121651.93</v>
      </c>
      <c r="J1530" s="1" t="s">
        <v>98</v>
      </c>
      <c r="K1530">
        <v>1000258653</v>
      </c>
      <c r="L1530" s="1" t="s">
        <v>6545</v>
      </c>
      <c r="M1530">
        <v>14300</v>
      </c>
      <c r="N1530" s="2">
        <v>45833</v>
      </c>
      <c r="O1530">
        <f t="shared" si="23"/>
        <v>0</v>
      </c>
      <c r="P1530">
        <f>IF(Customer_listing_Active_And_Suspended[[#This Row],[Current Bill]] &lt;= Customer_listing_Active_And_Suspended[[#This Row],[CURRENT PAYMENT]], 0,Customer_listing_Active_And_Suspended[[#This Row],[Current Bill]]-Customer_listing_Active_And_Suspended[[#This Row],[CURRENT PAYMENT]])</f>
        <v>4069.9000000000015</v>
      </c>
      <c r="Q1530" s="1" t="str" cm="1">
        <f t="array" ref="Q1530">_xlfn.SWITCH(TRUE,
H1530 = 0, "Suspended",
M1530 = 0, "Non Payment",
M1530 &gt; H1530, "Full Payment",
M1530 &lt; H1530, "Part Payment"
)</f>
        <v>Part Payment</v>
      </c>
      <c r="R1530" s="1" t="str">
        <f>_xlfn.IFNA(VLOOKUP(K1530,'ESR-DT Mapping'!A:E,5,0),"MD")</f>
        <v>Esther C. Obi</v>
      </c>
    </row>
    <row r="1531" spans="1:18" x14ac:dyDescent="0.25">
      <c r="A1531">
        <v>101648639</v>
      </c>
      <c r="B1531" s="1" t="s">
        <v>6548</v>
      </c>
      <c r="C1531" s="1" t="s">
        <v>6549</v>
      </c>
      <c r="D1531" s="1" t="s">
        <v>97</v>
      </c>
      <c r="E1531" s="1" t="s">
        <v>14</v>
      </c>
      <c r="F1531" s="1" t="s">
        <v>9846</v>
      </c>
      <c r="G1531">
        <v>547</v>
      </c>
      <c r="H1531">
        <v>18369.900000000001</v>
      </c>
      <c r="I1531">
        <v>72549</v>
      </c>
      <c r="J1531" s="1" t="s">
        <v>98</v>
      </c>
      <c r="K1531">
        <v>1000258653</v>
      </c>
      <c r="L1531" s="1" t="s">
        <v>6545</v>
      </c>
      <c r="M1531">
        <v>14300</v>
      </c>
      <c r="N1531" s="2">
        <v>45833</v>
      </c>
      <c r="O1531">
        <f t="shared" si="23"/>
        <v>0</v>
      </c>
      <c r="P1531">
        <f>IF(Customer_listing_Active_And_Suspended[[#This Row],[Current Bill]] &lt;= Customer_listing_Active_And_Suspended[[#This Row],[CURRENT PAYMENT]], 0,Customer_listing_Active_And_Suspended[[#This Row],[Current Bill]]-Customer_listing_Active_And_Suspended[[#This Row],[CURRENT PAYMENT]])</f>
        <v>4069.9000000000015</v>
      </c>
      <c r="Q1531" s="1" t="str" cm="1">
        <f t="array" ref="Q1531">_xlfn.SWITCH(TRUE,
H1531 = 0, "Suspended",
M1531 = 0, "Non Payment",
M1531 &gt; H1531, "Full Payment",
M1531 &lt; H1531, "Part Payment"
)</f>
        <v>Part Payment</v>
      </c>
      <c r="R1531" s="1" t="str">
        <f>_xlfn.IFNA(VLOOKUP(K1531,'ESR-DT Mapping'!A:E,5,0),"MD")</f>
        <v>Esther C. Obi</v>
      </c>
    </row>
    <row r="1532" spans="1:18" x14ac:dyDescent="0.25">
      <c r="A1532">
        <v>101648612</v>
      </c>
      <c r="B1532" s="1" t="s">
        <v>6548</v>
      </c>
      <c r="C1532" s="1" t="s">
        <v>6549</v>
      </c>
      <c r="D1532" s="1" t="s">
        <v>97</v>
      </c>
      <c r="E1532" s="1" t="s">
        <v>34</v>
      </c>
      <c r="F1532" s="1" t="s">
        <v>9846</v>
      </c>
      <c r="G1532">
        <v>0</v>
      </c>
      <c r="H1532">
        <v>0</v>
      </c>
      <c r="I1532">
        <v>20570.740000000002</v>
      </c>
      <c r="J1532" s="1" t="s">
        <v>98</v>
      </c>
      <c r="K1532">
        <v>1000258653</v>
      </c>
      <c r="L1532" s="1" t="s">
        <v>6545</v>
      </c>
      <c r="N1532" s="2"/>
      <c r="O1532">
        <f t="shared" si="23"/>
        <v>0</v>
      </c>
      <c r="P1532">
        <f>IF(Customer_listing_Active_And_Suspended[[#This Row],[Current Bill]] &lt;= Customer_listing_Active_And_Suspended[[#This Row],[CURRENT PAYMENT]], 0,Customer_listing_Active_And_Suspended[[#This Row],[Current Bill]]-Customer_listing_Active_And_Suspended[[#This Row],[CURRENT PAYMENT]])</f>
        <v>0</v>
      </c>
      <c r="Q1532" s="1" t="str" cm="1">
        <f t="array" ref="Q1532">_xlfn.SWITCH(TRUE,
H1532 = 0, "Suspended",
M1532 = 0, "Non Payment",
M1532 &gt; H1532, "Full Payment",
M1532 &lt; H1532, "Part Payment"
)</f>
        <v>Suspended</v>
      </c>
      <c r="R1532" s="1" t="str">
        <f>_xlfn.IFNA(VLOOKUP(K1532,'ESR-DT Mapping'!A:E,5,0),"MD")</f>
        <v>Esther C. Obi</v>
      </c>
    </row>
    <row r="1533" spans="1:18" x14ac:dyDescent="0.25">
      <c r="A1533">
        <v>101648625</v>
      </c>
      <c r="B1533" s="1" t="s">
        <v>6548</v>
      </c>
      <c r="C1533" s="1" t="s">
        <v>6549</v>
      </c>
      <c r="D1533" s="1" t="s">
        <v>97</v>
      </c>
      <c r="E1533" s="1" t="s">
        <v>34</v>
      </c>
      <c r="F1533" s="1" t="s">
        <v>9846</v>
      </c>
      <c r="G1533">
        <v>0</v>
      </c>
      <c r="H1533">
        <v>0</v>
      </c>
      <c r="I1533">
        <v>39330.730000000003</v>
      </c>
      <c r="J1533" s="1" t="s">
        <v>98</v>
      </c>
      <c r="K1533">
        <v>1000258653</v>
      </c>
      <c r="L1533" s="1" t="s">
        <v>6545</v>
      </c>
      <c r="N1533" s="2"/>
      <c r="O1533">
        <f t="shared" si="23"/>
        <v>0</v>
      </c>
      <c r="P1533">
        <f>IF(Customer_listing_Active_And_Suspended[[#This Row],[Current Bill]] &lt;= Customer_listing_Active_And_Suspended[[#This Row],[CURRENT PAYMENT]], 0,Customer_listing_Active_And_Suspended[[#This Row],[Current Bill]]-Customer_listing_Active_And_Suspended[[#This Row],[CURRENT PAYMENT]])</f>
        <v>0</v>
      </c>
      <c r="Q1533" s="1" t="str" cm="1">
        <f t="array" ref="Q1533">_xlfn.SWITCH(TRUE,
H1533 = 0, "Suspended",
M1533 = 0, "Non Payment",
M1533 &gt; H1533, "Full Payment",
M1533 &lt; H1533, "Part Payment"
)</f>
        <v>Suspended</v>
      </c>
      <c r="R1533" s="1" t="str">
        <f>_xlfn.IFNA(VLOOKUP(K1533,'ESR-DT Mapping'!A:E,5,0),"MD")</f>
        <v>Esther C. Obi</v>
      </c>
    </row>
    <row r="1534" spans="1:18" x14ac:dyDescent="0.25">
      <c r="A1534">
        <v>101648464</v>
      </c>
      <c r="B1534" s="1" t="s">
        <v>6546</v>
      </c>
      <c r="C1534" s="1" t="s">
        <v>6547</v>
      </c>
      <c r="D1534" s="1" t="s">
        <v>97</v>
      </c>
      <c r="E1534" s="1" t="s">
        <v>34</v>
      </c>
      <c r="F1534" s="1" t="s">
        <v>9846</v>
      </c>
      <c r="G1534">
        <v>0</v>
      </c>
      <c r="H1534">
        <v>0</v>
      </c>
      <c r="I1534">
        <v>26030.73</v>
      </c>
      <c r="J1534" s="1" t="s">
        <v>98</v>
      </c>
      <c r="K1534">
        <v>1000258653</v>
      </c>
      <c r="L1534" s="1" t="s">
        <v>6545</v>
      </c>
      <c r="N1534" s="2"/>
      <c r="O1534">
        <f t="shared" si="23"/>
        <v>0</v>
      </c>
      <c r="P1534">
        <f>IF(Customer_listing_Active_And_Suspended[[#This Row],[Current Bill]] &lt;= Customer_listing_Active_And_Suspended[[#This Row],[CURRENT PAYMENT]], 0,Customer_listing_Active_And_Suspended[[#This Row],[Current Bill]]-Customer_listing_Active_And_Suspended[[#This Row],[CURRENT PAYMENT]])</f>
        <v>0</v>
      </c>
      <c r="Q1534" s="1" t="str" cm="1">
        <f t="array" ref="Q1534">_xlfn.SWITCH(TRUE,
H1534 = 0, "Suspended",
M1534 = 0, "Non Payment",
M1534 &gt; H1534, "Full Payment",
M1534 &lt; H1534, "Part Payment"
)</f>
        <v>Suspended</v>
      </c>
      <c r="R1534" s="1" t="str">
        <f>_xlfn.IFNA(VLOOKUP(K1534,'ESR-DT Mapping'!A:E,5,0),"MD")</f>
        <v>Esther C. Obi</v>
      </c>
    </row>
    <row r="1535" spans="1:18" x14ac:dyDescent="0.25">
      <c r="A1535">
        <v>101648418</v>
      </c>
      <c r="B1535" s="1" t="s">
        <v>6546</v>
      </c>
      <c r="C1535" s="1" t="s">
        <v>6547</v>
      </c>
      <c r="D1535" s="1" t="s">
        <v>97</v>
      </c>
      <c r="E1535" s="1" t="s">
        <v>34</v>
      </c>
      <c r="F1535" s="1" t="s">
        <v>9846</v>
      </c>
      <c r="G1535">
        <v>0</v>
      </c>
      <c r="H1535">
        <v>0</v>
      </c>
      <c r="I1535">
        <v>51210.080000000002</v>
      </c>
      <c r="J1535" s="1" t="s">
        <v>98</v>
      </c>
      <c r="K1535">
        <v>1000258653</v>
      </c>
      <c r="L1535" s="1" t="s">
        <v>6545</v>
      </c>
      <c r="N1535" s="2"/>
      <c r="O1535">
        <f t="shared" si="23"/>
        <v>0</v>
      </c>
      <c r="P1535">
        <f>IF(Customer_listing_Active_And_Suspended[[#This Row],[Current Bill]] &lt;= Customer_listing_Active_And_Suspended[[#This Row],[CURRENT PAYMENT]], 0,Customer_listing_Active_And_Suspended[[#This Row],[Current Bill]]-Customer_listing_Active_And_Suspended[[#This Row],[CURRENT PAYMENT]])</f>
        <v>0</v>
      </c>
      <c r="Q1535" s="1" t="str" cm="1">
        <f t="array" ref="Q1535">_xlfn.SWITCH(TRUE,
H1535 = 0, "Suspended",
M1535 = 0, "Non Payment",
M1535 &gt; H1535, "Full Payment",
M1535 &lt; H1535, "Part Payment"
)</f>
        <v>Suspended</v>
      </c>
      <c r="R1535" s="1" t="str">
        <f>_xlfn.IFNA(VLOOKUP(K1535,'ESR-DT Mapping'!A:E,5,0),"MD")</f>
        <v>Esther C. Obi</v>
      </c>
    </row>
    <row r="1536" spans="1:18" x14ac:dyDescent="0.25">
      <c r="A1536">
        <v>101648507</v>
      </c>
      <c r="B1536" s="1" t="s">
        <v>6546</v>
      </c>
      <c r="C1536" s="1" t="s">
        <v>6547</v>
      </c>
      <c r="D1536" s="1" t="s">
        <v>97</v>
      </c>
      <c r="E1536" s="1" t="s">
        <v>34</v>
      </c>
      <c r="F1536" s="1" t="s">
        <v>9846</v>
      </c>
      <c r="G1536">
        <v>0</v>
      </c>
      <c r="H1536">
        <v>0</v>
      </c>
      <c r="I1536">
        <v>2210.08</v>
      </c>
      <c r="J1536" s="1" t="s">
        <v>98</v>
      </c>
      <c r="K1536">
        <v>1000258653</v>
      </c>
      <c r="L1536" s="1" t="s">
        <v>6545</v>
      </c>
      <c r="N1536" s="2"/>
      <c r="O1536">
        <f t="shared" si="23"/>
        <v>0</v>
      </c>
      <c r="P1536">
        <f>IF(Customer_listing_Active_And_Suspended[[#This Row],[Current Bill]] &lt;= Customer_listing_Active_And_Suspended[[#This Row],[CURRENT PAYMENT]], 0,Customer_listing_Active_And_Suspended[[#This Row],[Current Bill]]-Customer_listing_Active_And_Suspended[[#This Row],[CURRENT PAYMENT]])</f>
        <v>0</v>
      </c>
      <c r="Q1536" s="1" t="str" cm="1">
        <f t="array" ref="Q1536">_xlfn.SWITCH(TRUE,
H1536 = 0, "Suspended",
M1536 = 0, "Non Payment",
M1536 &gt; H1536, "Full Payment",
M1536 &lt; H1536, "Part Payment"
)</f>
        <v>Suspended</v>
      </c>
      <c r="R1536" s="1" t="str">
        <f>_xlfn.IFNA(VLOOKUP(K1536,'ESR-DT Mapping'!A:E,5,0),"MD")</f>
        <v>Esther C. Obi</v>
      </c>
    </row>
    <row r="1537" spans="1:18" x14ac:dyDescent="0.25">
      <c r="A1537">
        <v>101648590</v>
      </c>
      <c r="B1537" s="1" t="s">
        <v>6546</v>
      </c>
      <c r="C1537" s="1" t="s">
        <v>6547</v>
      </c>
      <c r="D1537" s="1" t="s">
        <v>97</v>
      </c>
      <c r="E1537" s="1" t="s">
        <v>34</v>
      </c>
      <c r="F1537" s="1" t="s">
        <v>9846</v>
      </c>
      <c r="G1537">
        <v>0</v>
      </c>
      <c r="H1537">
        <v>0</v>
      </c>
      <c r="I1537">
        <v>10837.33</v>
      </c>
      <c r="J1537" s="1" t="s">
        <v>98</v>
      </c>
      <c r="K1537">
        <v>1000258653</v>
      </c>
      <c r="L1537" s="1" t="s">
        <v>6545</v>
      </c>
      <c r="N1537" s="2"/>
      <c r="O1537">
        <f t="shared" si="23"/>
        <v>0</v>
      </c>
      <c r="P1537">
        <f>IF(Customer_listing_Active_And_Suspended[[#This Row],[Current Bill]] &lt;= Customer_listing_Active_And_Suspended[[#This Row],[CURRENT PAYMENT]], 0,Customer_listing_Active_And_Suspended[[#This Row],[Current Bill]]-Customer_listing_Active_And_Suspended[[#This Row],[CURRENT PAYMENT]])</f>
        <v>0</v>
      </c>
      <c r="Q1537" s="1" t="str" cm="1">
        <f t="array" ref="Q1537">_xlfn.SWITCH(TRUE,
H1537 = 0, "Suspended",
M1537 = 0, "Non Payment",
M1537 &gt; H1537, "Full Payment",
M1537 &lt; H1537, "Part Payment"
)</f>
        <v>Suspended</v>
      </c>
      <c r="R1537" s="1" t="str">
        <f>_xlfn.IFNA(VLOOKUP(K1537,'ESR-DT Mapping'!A:E,5,0),"MD")</f>
        <v>Esther C. Obi</v>
      </c>
    </row>
    <row r="1538" spans="1:18" x14ac:dyDescent="0.25">
      <c r="A1538">
        <v>100536479</v>
      </c>
      <c r="B1538" s="1" t="s">
        <v>6546</v>
      </c>
      <c r="C1538" s="1" t="s">
        <v>6547</v>
      </c>
      <c r="D1538" s="1" t="s">
        <v>97</v>
      </c>
      <c r="E1538" s="1" t="s">
        <v>34</v>
      </c>
      <c r="F1538" s="1" t="s">
        <v>9846</v>
      </c>
      <c r="G1538">
        <v>0</v>
      </c>
      <c r="H1538">
        <v>0</v>
      </c>
      <c r="I1538">
        <v>1929.97</v>
      </c>
      <c r="J1538" s="1" t="s">
        <v>98</v>
      </c>
      <c r="K1538">
        <v>1000258653</v>
      </c>
      <c r="L1538" s="1" t="s">
        <v>6545</v>
      </c>
      <c r="N1538" s="2"/>
      <c r="O1538">
        <f t="shared" ref="O1538:O1601" si="24">IF(M1538 &gt; H1538, M1538 - H1538, 0)</f>
        <v>0</v>
      </c>
      <c r="P1538">
        <f>IF(Customer_listing_Active_And_Suspended[[#This Row],[Current Bill]] &lt;= Customer_listing_Active_And_Suspended[[#This Row],[CURRENT PAYMENT]], 0,Customer_listing_Active_And_Suspended[[#This Row],[Current Bill]]-Customer_listing_Active_And_Suspended[[#This Row],[CURRENT PAYMENT]])</f>
        <v>0</v>
      </c>
      <c r="Q1538" s="1" t="str" cm="1">
        <f t="array" ref="Q1538">_xlfn.SWITCH(TRUE,
H1538 = 0, "Suspended",
M1538 = 0, "Non Payment",
M1538 &gt; H1538, "Full Payment",
M1538 &lt; H1538, "Part Payment"
)</f>
        <v>Suspended</v>
      </c>
      <c r="R1538" s="1" t="str">
        <f>_xlfn.IFNA(VLOOKUP(K1538,'ESR-DT Mapping'!A:E,5,0),"MD")</f>
        <v>Esther C. Obi</v>
      </c>
    </row>
    <row r="1539" spans="1:18" x14ac:dyDescent="0.25">
      <c r="A1539">
        <v>101648296</v>
      </c>
      <c r="B1539" s="1" t="s">
        <v>6551</v>
      </c>
      <c r="C1539" s="1" t="s">
        <v>6552</v>
      </c>
      <c r="D1539" s="1" t="s">
        <v>97</v>
      </c>
      <c r="E1539" s="1" t="s">
        <v>34</v>
      </c>
      <c r="F1539" s="1" t="s">
        <v>9846</v>
      </c>
      <c r="G1539">
        <v>0</v>
      </c>
      <c r="H1539">
        <v>0</v>
      </c>
      <c r="I1539">
        <v>11276.11</v>
      </c>
      <c r="J1539" s="1" t="s">
        <v>98</v>
      </c>
      <c r="K1539">
        <v>1000258653</v>
      </c>
      <c r="L1539" s="1" t="s">
        <v>6545</v>
      </c>
      <c r="N1539" s="2"/>
      <c r="O1539">
        <f t="shared" si="24"/>
        <v>0</v>
      </c>
      <c r="P1539">
        <f>IF(Customer_listing_Active_And_Suspended[[#This Row],[Current Bill]] &lt;= Customer_listing_Active_And_Suspended[[#This Row],[CURRENT PAYMENT]], 0,Customer_listing_Active_And_Suspended[[#This Row],[Current Bill]]-Customer_listing_Active_And_Suspended[[#This Row],[CURRENT PAYMENT]])</f>
        <v>0</v>
      </c>
      <c r="Q1539" s="1" t="str" cm="1">
        <f t="array" ref="Q1539">_xlfn.SWITCH(TRUE,
H1539 = 0, "Suspended",
M1539 = 0, "Non Payment",
M1539 &gt; H1539, "Full Payment",
M1539 &lt; H1539, "Part Payment"
)</f>
        <v>Suspended</v>
      </c>
      <c r="R1539" s="1" t="str">
        <f>_xlfn.IFNA(VLOOKUP(K1539,'ESR-DT Mapping'!A:E,5,0),"MD")</f>
        <v>Esther C. Obi</v>
      </c>
    </row>
    <row r="1540" spans="1:18" x14ac:dyDescent="0.25">
      <c r="A1540">
        <v>101647563</v>
      </c>
      <c r="B1540" s="1" t="s">
        <v>6551</v>
      </c>
      <c r="C1540" s="1" t="s">
        <v>6552</v>
      </c>
      <c r="D1540" s="1" t="s">
        <v>97</v>
      </c>
      <c r="E1540" s="1" t="s">
        <v>34</v>
      </c>
      <c r="F1540" s="1" t="s">
        <v>9846</v>
      </c>
      <c r="G1540">
        <v>0</v>
      </c>
      <c r="H1540">
        <v>0</v>
      </c>
      <c r="I1540">
        <v>54330.73</v>
      </c>
      <c r="J1540" s="1" t="s">
        <v>98</v>
      </c>
      <c r="K1540">
        <v>1000258653</v>
      </c>
      <c r="L1540" s="1" t="s">
        <v>6545</v>
      </c>
      <c r="N1540" s="2"/>
      <c r="O1540">
        <f t="shared" si="24"/>
        <v>0</v>
      </c>
      <c r="P1540">
        <f>IF(Customer_listing_Active_And_Suspended[[#This Row],[Current Bill]] &lt;= Customer_listing_Active_And_Suspended[[#This Row],[CURRENT PAYMENT]], 0,Customer_listing_Active_And_Suspended[[#This Row],[Current Bill]]-Customer_listing_Active_And_Suspended[[#This Row],[CURRENT PAYMENT]])</f>
        <v>0</v>
      </c>
      <c r="Q1540" s="1" t="str" cm="1">
        <f t="array" ref="Q1540">_xlfn.SWITCH(TRUE,
H1540 = 0, "Suspended",
M1540 = 0, "Non Payment",
M1540 &gt; H1540, "Full Payment",
M1540 &lt; H1540, "Part Payment"
)</f>
        <v>Suspended</v>
      </c>
      <c r="R1540" s="1" t="str">
        <f>_xlfn.IFNA(VLOOKUP(K1540,'ESR-DT Mapping'!A:E,5,0),"MD")</f>
        <v>Esther C. Obi</v>
      </c>
    </row>
    <row r="1541" spans="1:18" x14ac:dyDescent="0.25">
      <c r="A1541">
        <v>101647452</v>
      </c>
      <c r="B1541" s="1" t="s">
        <v>6551</v>
      </c>
      <c r="C1541" s="1" t="s">
        <v>6552</v>
      </c>
      <c r="D1541" s="1" t="s">
        <v>97</v>
      </c>
      <c r="E1541" s="1" t="s">
        <v>34</v>
      </c>
      <c r="F1541" s="1" t="s">
        <v>9846</v>
      </c>
      <c r="G1541">
        <v>0</v>
      </c>
      <c r="H1541">
        <v>0</v>
      </c>
      <c r="I1541">
        <v>20570.740000000002</v>
      </c>
      <c r="J1541" s="1" t="s">
        <v>98</v>
      </c>
      <c r="K1541">
        <v>1000258653</v>
      </c>
      <c r="L1541" s="1" t="s">
        <v>6545</v>
      </c>
      <c r="N1541" s="2"/>
      <c r="O1541">
        <f t="shared" si="24"/>
        <v>0</v>
      </c>
      <c r="P1541">
        <f>IF(Customer_listing_Active_And_Suspended[[#This Row],[Current Bill]] &lt;= Customer_listing_Active_And_Suspended[[#This Row],[CURRENT PAYMENT]], 0,Customer_listing_Active_And_Suspended[[#This Row],[Current Bill]]-Customer_listing_Active_And_Suspended[[#This Row],[CURRENT PAYMENT]])</f>
        <v>0</v>
      </c>
      <c r="Q1541" s="1" t="str" cm="1">
        <f t="array" ref="Q1541">_xlfn.SWITCH(TRUE,
H1541 = 0, "Suspended",
M1541 = 0, "Non Payment",
M1541 &gt; H1541, "Full Payment",
M1541 &lt; H1541, "Part Payment"
)</f>
        <v>Suspended</v>
      </c>
      <c r="R1541" s="1" t="str">
        <f>_xlfn.IFNA(VLOOKUP(K1541,'ESR-DT Mapping'!A:E,5,0),"MD")</f>
        <v>Esther C. Obi</v>
      </c>
    </row>
    <row r="1542" spans="1:18" x14ac:dyDescent="0.25">
      <c r="A1542">
        <v>101646719</v>
      </c>
      <c r="B1542" s="1" t="s">
        <v>6551</v>
      </c>
      <c r="C1542" s="1" t="s">
        <v>6552</v>
      </c>
      <c r="D1542" s="1" t="s">
        <v>97</v>
      </c>
      <c r="E1542" s="1" t="s">
        <v>34</v>
      </c>
      <c r="F1542" s="1" t="s">
        <v>9846</v>
      </c>
      <c r="G1542">
        <v>0</v>
      </c>
      <c r="H1542">
        <v>0</v>
      </c>
      <c r="I1542">
        <v>16276.11</v>
      </c>
      <c r="J1542" s="1" t="s">
        <v>98</v>
      </c>
      <c r="K1542">
        <v>1000258653</v>
      </c>
      <c r="L1542" s="1" t="s">
        <v>6545</v>
      </c>
      <c r="N1542" s="2"/>
      <c r="O1542">
        <f t="shared" si="24"/>
        <v>0</v>
      </c>
      <c r="P1542">
        <f>IF(Customer_listing_Active_And_Suspended[[#This Row],[Current Bill]] &lt;= Customer_listing_Active_And_Suspended[[#This Row],[CURRENT PAYMENT]], 0,Customer_listing_Active_And_Suspended[[#This Row],[Current Bill]]-Customer_listing_Active_And_Suspended[[#This Row],[CURRENT PAYMENT]])</f>
        <v>0</v>
      </c>
      <c r="Q1542" s="1" t="str" cm="1">
        <f t="array" ref="Q1542">_xlfn.SWITCH(TRUE,
H1542 = 0, "Suspended",
M1542 = 0, "Non Payment",
M1542 &gt; H1542, "Full Payment",
M1542 &lt; H1542, "Part Payment"
)</f>
        <v>Suspended</v>
      </c>
      <c r="R1542" s="1" t="str">
        <f>_xlfn.IFNA(VLOOKUP(K1542,'ESR-DT Mapping'!A:E,5,0),"MD")</f>
        <v>Esther C. Obi</v>
      </c>
    </row>
    <row r="1543" spans="1:18" x14ac:dyDescent="0.25">
      <c r="A1543">
        <v>101647566</v>
      </c>
      <c r="B1543" s="1" t="s">
        <v>6543</v>
      </c>
      <c r="C1543" s="1" t="s">
        <v>6544</v>
      </c>
      <c r="D1543" s="1" t="s">
        <v>97</v>
      </c>
      <c r="E1543" s="1" t="s">
        <v>34</v>
      </c>
      <c r="F1543" s="1" t="s">
        <v>9846</v>
      </c>
      <c r="G1543">
        <v>0</v>
      </c>
      <c r="H1543">
        <v>0</v>
      </c>
      <c r="I1543">
        <v>11981.48</v>
      </c>
      <c r="J1543" s="1" t="s">
        <v>98</v>
      </c>
      <c r="K1543">
        <v>1000258653</v>
      </c>
      <c r="L1543" s="1" t="s">
        <v>6545</v>
      </c>
      <c r="N1543" s="2"/>
      <c r="O1543">
        <f t="shared" si="24"/>
        <v>0</v>
      </c>
      <c r="P1543">
        <f>IF(Customer_listing_Active_And_Suspended[[#This Row],[Current Bill]] &lt;= Customer_listing_Active_And_Suspended[[#This Row],[CURRENT PAYMENT]], 0,Customer_listing_Active_And_Suspended[[#This Row],[Current Bill]]-Customer_listing_Active_And_Suspended[[#This Row],[CURRENT PAYMENT]])</f>
        <v>0</v>
      </c>
      <c r="Q1543" s="1" t="str" cm="1">
        <f t="array" ref="Q1543">_xlfn.SWITCH(TRUE,
H1543 = 0, "Suspended",
M1543 = 0, "Non Payment",
M1543 &gt; H1543, "Full Payment",
M1543 &lt; H1543, "Part Payment"
)</f>
        <v>Suspended</v>
      </c>
      <c r="R1543" s="1" t="str">
        <f>_xlfn.IFNA(VLOOKUP(K1543,'ESR-DT Mapping'!A:E,5,0),"MD")</f>
        <v>Esther C. Obi</v>
      </c>
    </row>
    <row r="1544" spans="1:18" x14ac:dyDescent="0.25">
      <c r="A1544">
        <v>101647408</v>
      </c>
      <c r="B1544" s="1" t="s">
        <v>6543</v>
      </c>
      <c r="C1544" s="1" t="s">
        <v>6544</v>
      </c>
      <c r="D1544" s="1" t="s">
        <v>97</v>
      </c>
      <c r="E1544" s="1" t="s">
        <v>34</v>
      </c>
      <c r="F1544" s="1" t="s">
        <v>9846</v>
      </c>
      <c r="G1544">
        <v>0</v>
      </c>
      <c r="H1544">
        <v>0</v>
      </c>
      <c r="I1544">
        <v>132757.74</v>
      </c>
      <c r="J1544" s="1" t="s">
        <v>98</v>
      </c>
      <c r="K1544">
        <v>1000258653</v>
      </c>
      <c r="L1544" s="1" t="s">
        <v>6545</v>
      </c>
      <c r="N1544" s="2"/>
      <c r="O1544">
        <f t="shared" si="24"/>
        <v>0</v>
      </c>
      <c r="P1544">
        <f>IF(Customer_listing_Active_And_Suspended[[#This Row],[Current Bill]] &lt;= Customer_listing_Active_And_Suspended[[#This Row],[CURRENT PAYMENT]], 0,Customer_listing_Active_And_Suspended[[#This Row],[Current Bill]]-Customer_listing_Active_And_Suspended[[#This Row],[CURRENT PAYMENT]])</f>
        <v>0</v>
      </c>
      <c r="Q1544" s="1" t="str" cm="1">
        <f t="array" ref="Q1544">_xlfn.SWITCH(TRUE,
H1544 = 0, "Suspended",
M1544 = 0, "Non Payment",
M1544 &gt; H1544, "Full Payment",
M1544 &lt; H1544, "Part Payment"
)</f>
        <v>Suspended</v>
      </c>
      <c r="R1544" s="1" t="str">
        <f>_xlfn.IFNA(VLOOKUP(K1544,'ESR-DT Mapping'!A:E,5,0),"MD")</f>
        <v>Esther C. Obi</v>
      </c>
    </row>
    <row r="1545" spans="1:18" x14ac:dyDescent="0.25">
      <c r="A1545">
        <v>101648252</v>
      </c>
      <c r="B1545" s="1" t="s">
        <v>6543</v>
      </c>
      <c r="C1545" s="1" t="s">
        <v>6544</v>
      </c>
      <c r="D1545" s="1" t="s">
        <v>97</v>
      </c>
      <c r="E1545" s="1" t="s">
        <v>34</v>
      </c>
      <c r="F1545" s="1" t="s">
        <v>9846</v>
      </c>
      <c r="G1545">
        <v>0</v>
      </c>
      <c r="H1545">
        <v>0</v>
      </c>
      <c r="I1545">
        <v>11981.48</v>
      </c>
      <c r="J1545" s="1" t="s">
        <v>98</v>
      </c>
      <c r="K1545">
        <v>1000258653</v>
      </c>
      <c r="L1545" s="1" t="s">
        <v>6545</v>
      </c>
      <c r="N1545" s="2"/>
      <c r="O1545">
        <f t="shared" si="24"/>
        <v>0</v>
      </c>
      <c r="P1545">
        <f>IF(Customer_listing_Active_And_Suspended[[#This Row],[Current Bill]] &lt;= Customer_listing_Active_And_Suspended[[#This Row],[CURRENT PAYMENT]], 0,Customer_listing_Active_And_Suspended[[#This Row],[Current Bill]]-Customer_listing_Active_And_Suspended[[#This Row],[CURRENT PAYMENT]])</f>
        <v>0</v>
      </c>
      <c r="Q1545" s="1" t="str" cm="1">
        <f t="array" ref="Q1545">_xlfn.SWITCH(TRUE,
H1545 = 0, "Suspended",
M1545 = 0, "Non Payment",
M1545 &gt; H1545, "Full Payment",
M1545 &lt; H1545, "Part Payment"
)</f>
        <v>Suspended</v>
      </c>
      <c r="R1545" s="1" t="str">
        <f>_xlfn.IFNA(VLOOKUP(K1545,'ESR-DT Mapping'!A:E,5,0),"MD")</f>
        <v>Esther C. Obi</v>
      </c>
    </row>
    <row r="1546" spans="1:18" x14ac:dyDescent="0.25">
      <c r="A1546">
        <v>101646722</v>
      </c>
      <c r="B1546" s="1" t="s">
        <v>6543</v>
      </c>
      <c r="C1546" s="1" t="s">
        <v>6544</v>
      </c>
      <c r="D1546" s="1" t="s">
        <v>97</v>
      </c>
      <c r="E1546" s="1" t="s">
        <v>34</v>
      </c>
      <c r="F1546" s="1" t="s">
        <v>9846</v>
      </c>
      <c r="G1546">
        <v>0</v>
      </c>
      <c r="H1546">
        <v>0</v>
      </c>
      <c r="I1546">
        <v>20570.740000000002</v>
      </c>
      <c r="J1546" s="1" t="s">
        <v>98</v>
      </c>
      <c r="K1546">
        <v>1000258653</v>
      </c>
      <c r="L1546" s="1" t="s">
        <v>6545</v>
      </c>
      <c r="N1546" s="2"/>
      <c r="O1546">
        <f t="shared" si="24"/>
        <v>0</v>
      </c>
      <c r="P1546">
        <f>IF(Customer_listing_Active_And_Suspended[[#This Row],[Current Bill]] &lt;= Customer_listing_Active_And_Suspended[[#This Row],[CURRENT PAYMENT]], 0,Customer_listing_Active_And_Suspended[[#This Row],[Current Bill]]-Customer_listing_Active_And_Suspended[[#This Row],[CURRENT PAYMENT]])</f>
        <v>0</v>
      </c>
      <c r="Q1546" s="1" t="str" cm="1">
        <f t="array" ref="Q1546">_xlfn.SWITCH(TRUE,
H1546 = 0, "Suspended",
M1546 = 0, "Non Payment",
M1546 &gt; H1546, "Full Payment",
M1546 &lt; H1546, "Part Payment"
)</f>
        <v>Suspended</v>
      </c>
      <c r="R1546" s="1" t="str">
        <f>_xlfn.IFNA(VLOOKUP(K1546,'ESR-DT Mapping'!A:E,5,0),"MD")</f>
        <v>Esther C. Obi</v>
      </c>
    </row>
    <row r="1547" spans="1:18" x14ac:dyDescent="0.25">
      <c r="A1547">
        <v>100538523</v>
      </c>
      <c r="B1547" s="1" t="s">
        <v>6543</v>
      </c>
      <c r="C1547" s="1" t="s">
        <v>6550</v>
      </c>
      <c r="D1547" s="1" t="s">
        <v>97</v>
      </c>
      <c r="E1547" s="1" t="s">
        <v>14</v>
      </c>
      <c r="F1547" s="1" t="s">
        <v>9846</v>
      </c>
      <c r="G1547">
        <v>547</v>
      </c>
      <c r="H1547">
        <v>18369.900000000001</v>
      </c>
      <c r="I1547">
        <v>686812.15</v>
      </c>
      <c r="J1547" s="1" t="s">
        <v>98</v>
      </c>
      <c r="K1547">
        <v>1000258653</v>
      </c>
      <c r="L1547" s="1" t="s">
        <v>6545</v>
      </c>
      <c r="N1547" s="2">
        <v>45639</v>
      </c>
      <c r="O1547">
        <f t="shared" si="24"/>
        <v>0</v>
      </c>
      <c r="P1547">
        <f>IF(Customer_listing_Active_And_Suspended[[#This Row],[Current Bill]] &lt;= Customer_listing_Active_And_Suspended[[#This Row],[CURRENT PAYMENT]], 0,Customer_listing_Active_And_Suspended[[#This Row],[Current Bill]]-Customer_listing_Active_And_Suspended[[#This Row],[CURRENT PAYMENT]])</f>
        <v>18369.900000000001</v>
      </c>
      <c r="Q1547" s="1" t="str" cm="1">
        <f t="array" ref="Q1547">_xlfn.SWITCH(TRUE,
H1547 = 0, "Suspended",
M1547 = 0, "Non Payment",
M1547 &gt; H1547, "Full Payment",
M1547 &lt; H1547, "Part Payment"
)</f>
        <v>Non Payment</v>
      </c>
      <c r="R1547" s="1" t="str">
        <f>_xlfn.IFNA(VLOOKUP(K1547,'ESR-DT Mapping'!A:E,5,0),"MD")</f>
        <v>Esther C. Obi</v>
      </c>
    </row>
    <row r="1548" spans="1:18" x14ac:dyDescent="0.25">
      <c r="A1548">
        <v>101647677</v>
      </c>
      <c r="B1548" s="1" t="s">
        <v>6169</v>
      </c>
      <c r="C1548" s="1" t="s">
        <v>6170</v>
      </c>
      <c r="D1548" s="1" t="s">
        <v>97</v>
      </c>
      <c r="E1548" s="1" t="s">
        <v>34</v>
      </c>
      <c r="F1548" s="1" t="s">
        <v>9846</v>
      </c>
      <c r="G1548">
        <v>0</v>
      </c>
      <c r="H1548">
        <v>0</v>
      </c>
      <c r="I1548">
        <v>0.54</v>
      </c>
      <c r="J1548" s="1" t="s">
        <v>98</v>
      </c>
      <c r="K1548">
        <v>1001600980</v>
      </c>
      <c r="L1548" s="1" t="s">
        <v>2124</v>
      </c>
      <c r="N1548" s="2"/>
      <c r="O1548">
        <f t="shared" si="24"/>
        <v>0</v>
      </c>
      <c r="P1548">
        <f>IF(Customer_listing_Active_And_Suspended[[#This Row],[Current Bill]] &lt;= Customer_listing_Active_And_Suspended[[#This Row],[CURRENT PAYMENT]], 0,Customer_listing_Active_And_Suspended[[#This Row],[Current Bill]]-Customer_listing_Active_And_Suspended[[#This Row],[CURRENT PAYMENT]])</f>
        <v>0</v>
      </c>
      <c r="Q1548" s="1" t="str" cm="1">
        <f t="array" ref="Q1548">_xlfn.SWITCH(TRUE,
H1548 = 0, "Suspended",
M1548 = 0, "Non Payment",
M1548 &gt; H1548, "Full Payment",
M1548 &lt; H1548, "Part Payment"
)</f>
        <v>Suspended</v>
      </c>
      <c r="R1548" s="1" t="str">
        <f>_xlfn.IFNA(VLOOKUP(K1548,'ESR-DT Mapping'!A:E,5,0),"MD")</f>
        <v xml:space="preserve">Felix O. Akinola </v>
      </c>
    </row>
    <row r="1549" spans="1:18" x14ac:dyDescent="0.25">
      <c r="A1549">
        <v>101647480</v>
      </c>
      <c r="B1549" s="1" t="s">
        <v>6169</v>
      </c>
      <c r="C1549" s="1" t="s">
        <v>6170</v>
      </c>
      <c r="D1549" s="1" t="s">
        <v>97</v>
      </c>
      <c r="E1549" s="1" t="s">
        <v>34</v>
      </c>
      <c r="F1549" s="1" t="s">
        <v>9846</v>
      </c>
      <c r="G1549">
        <v>0</v>
      </c>
      <c r="H1549">
        <v>0</v>
      </c>
      <c r="I1549">
        <v>0.54</v>
      </c>
      <c r="J1549" s="1" t="s">
        <v>98</v>
      </c>
      <c r="K1549">
        <v>1001600980</v>
      </c>
      <c r="L1549" s="1" t="s">
        <v>2124</v>
      </c>
      <c r="N1549" s="2"/>
      <c r="O1549">
        <f t="shared" si="24"/>
        <v>0</v>
      </c>
      <c r="P1549">
        <f>IF(Customer_listing_Active_And_Suspended[[#This Row],[Current Bill]] &lt;= Customer_listing_Active_And_Suspended[[#This Row],[CURRENT PAYMENT]], 0,Customer_listing_Active_And_Suspended[[#This Row],[Current Bill]]-Customer_listing_Active_And_Suspended[[#This Row],[CURRENT PAYMENT]])</f>
        <v>0</v>
      </c>
      <c r="Q1549" s="1" t="str" cm="1">
        <f t="array" ref="Q1549">_xlfn.SWITCH(TRUE,
H1549 = 0, "Suspended",
M1549 = 0, "Non Payment",
M1549 &gt; H1549, "Full Payment",
M1549 &lt; H1549, "Part Payment"
)</f>
        <v>Suspended</v>
      </c>
      <c r="R1549" s="1" t="str">
        <f>_xlfn.IFNA(VLOOKUP(K1549,'ESR-DT Mapping'!A:E,5,0),"MD")</f>
        <v xml:space="preserve">Felix O. Akinola </v>
      </c>
    </row>
    <row r="1550" spans="1:18" x14ac:dyDescent="0.25">
      <c r="A1550">
        <v>101646833</v>
      </c>
      <c r="B1550" s="1" t="s">
        <v>6169</v>
      </c>
      <c r="C1550" s="1" t="s">
        <v>6170</v>
      </c>
      <c r="D1550" s="1" t="s">
        <v>97</v>
      </c>
      <c r="E1550" s="1" t="s">
        <v>34</v>
      </c>
      <c r="F1550" s="1" t="s">
        <v>9846</v>
      </c>
      <c r="G1550">
        <v>0</v>
      </c>
      <c r="H1550">
        <v>0</v>
      </c>
      <c r="I1550">
        <v>-3.46</v>
      </c>
      <c r="J1550" s="1" t="s">
        <v>98</v>
      </c>
      <c r="K1550">
        <v>1001600980</v>
      </c>
      <c r="L1550" s="1" t="s">
        <v>2124</v>
      </c>
      <c r="N1550" s="2"/>
      <c r="O1550">
        <f t="shared" si="24"/>
        <v>0</v>
      </c>
      <c r="P1550">
        <f>IF(Customer_listing_Active_And_Suspended[[#This Row],[Current Bill]] &lt;= Customer_listing_Active_And_Suspended[[#This Row],[CURRENT PAYMENT]], 0,Customer_listing_Active_And_Suspended[[#This Row],[Current Bill]]-Customer_listing_Active_And_Suspended[[#This Row],[CURRENT PAYMENT]])</f>
        <v>0</v>
      </c>
      <c r="Q1550" s="1" t="str" cm="1">
        <f t="array" ref="Q1550">_xlfn.SWITCH(TRUE,
H1550 = 0, "Suspended",
M1550 = 0, "Non Payment",
M1550 &gt; H1550, "Full Payment",
M1550 &lt; H1550, "Part Payment"
)</f>
        <v>Suspended</v>
      </c>
      <c r="R1550" s="1" t="str">
        <f>_xlfn.IFNA(VLOOKUP(K1550,'ESR-DT Mapping'!A:E,5,0),"MD")</f>
        <v xml:space="preserve">Felix O. Akinola </v>
      </c>
    </row>
    <row r="1551" spans="1:18" x14ac:dyDescent="0.25">
      <c r="A1551">
        <v>101648324</v>
      </c>
      <c r="B1551" s="1" t="s">
        <v>6169</v>
      </c>
      <c r="C1551" s="1" t="s">
        <v>6170</v>
      </c>
      <c r="D1551" s="1" t="s">
        <v>97</v>
      </c>
      <c r="E1551" s="1" t="s">
        <v>34</v>
      </c>
      <c r="F1551" s="1" t="s">
        <v>9846</v>
      </c>
      <c r="G1551">
        <v>0</v>
      </c>
      <c r="H1551">
        <v>0</v>
      </c>
      <c r="I1551">
        <v>0.54</v>
      </c>
      <c r="J1551" s="1" t="s">
        <v>98</v>
      </c>
      <c r="K1551">
        <v>1001600980</v>
      </c>
      <c r="L1551" s="1" t="s">
        <v>2124</v>
      </c>
      <c r="N1551" s="2"/>
      <c r="O1551">
        <f t="shared" si="24"/>
        <v>0</v>
      </c>
      <c r="P1551">
        <f>IF(Customer_listing_Active_And_Suspended[[#This Row],[Current Bill]] &lt;= Customer_listing_Active_And_Suspended[[#This Row],[CURRENT PAYMENT]], 0,Customer_listing_Active_And_Suspended[[#This Row],[Current Bill]]-Customer_listing_Active_And_Suspended[[#This Row],[CURRENT PAYMENT]])</f>
        <v>0</v>
      </c>
      <c r="Q1551" s="1" t="str" cm="1">
        <f t="array" ref="Q1551">_xlfn.SWITCH(TRUE,
H1551 = 0, "Suspended",
M1551 = 0, "Non Payment",
M1551 &gt; H1551, "Full Payment",
M1551 &lt; H1551, "Part Payment"
)</f>
        <v>Suspended</v>
      </c>
      <c r="R1551" s="1" t="str">
        <f>_xlfn.IFNA(VLOOKUP(K1551,'ESR-DT Mapping'!A:E,5,0),"MD")</f>
        <v xml:space="preserve">Felix O. Akinola </v>
      </c>
    </row>
    <row r="1552" spans="1:18" x14ac:dyDescent="0.25">
      <c r="A1552">
        <v>100536982</v>
      </c>
      <c r="B1552" s="1" t="s">
        <v>6169</v>
      </c>
      <c r="C1552" s="1" t="s">
        <v>6170</v>
      </c>
      <c r="D1552" s="1" t="s">
        <v>97</v>
      </c>
      <c r="E1552" s="1" t="s">
        <v>34</v>
      </c>
      <c r="F1552" s="1" t="s">
        <v>9846</v>
      </c>
      <c r="G1552">
        <v>0</v>
      </c>
      <c r="H1552">
        <v>0</v>
      </c>
      <c r="I1552">
        <v>-0.2</v>
      </c>
      <c r="J1552" s="1" t="s">
        <v>98</v>
      </c>
      <c r="K1552">
        <v>1001600980</v>
      </c>
      <c r="L1552" s="1" t="s">
        <v>2124</v>
      </c>
      <c r="N1552" s="2"/>
      <c r="O1552">
        <f t="shared" si="24"/>
        <v>0</v>
      </c>
      <c r="P1552">
        <f>IF(Customer_listing_Active_And_Suspended[[#This Row],[Current Bill]] &lt;= Customer_listing_Active_And_Suspended[[#This Row],[CURRENT PAYMENT]], 0,Customer_listing_Active_And_Suspended[[#This Row],[Current Bill]]-Customer_listing_Active_And_Suspended[[#This Row],[CURRENT PAYMENT]])</f>
        <v>0</v>
      </c>
      <c r="Q1552" s="1" t="str" cm="1">
        <f t="array" ref="Q1552">_xlfn.SWITCH(TRUE,
H1552 = 0, "Suspended",
M1552 = 0, "Non Payment",
M1552 &gt; H1552, "Full Payment",
M1552 &lt; H1552, "Part Payment"
)</f>
        <v>Suspended</v>
      </c>
      <c r="R1552" s="1" t="str">
        <f>_xlfn.IFNA(VLOOKUP(K1552,'ESR-DT Mapping'!A:E,5,0),"MD")</f>
        <v xml:space="preserve">Felix O. Akinola </v>
      </c>
    </row>
    <row r="1553" spans="1:18" x14ac:dyDescent="0.25">
      <c r="A1553">
        <v>101675979</v>
      </c>
      <c r="B1553" s="1" t="s">
        <v>6156</v>
      </c>
      <c r="C1553" s="1" t="s">
        <v>6157</v>
      </c>
      <c r="D1553" s="1" t="s">
        <v>97</v>
      </c>
      <c r="E1553" s="1" t="s">
        <v>14</v>
      </c>
      <c r="F1553" s="1" t="s">
        <v>9846</v>
      </c>
      <c r="G1553">
        <v>547</v>
      </c>
      <c r="H1553">
        <v>18369.900000000001</v>
      </c>
      <c r="I1553">
        <v>69581.34</v>
      </c>
      <c r="J1553" s="1" t="s">
        <v>98</v>
      </c>
      <c r="K1553">
        <v>1001600980</v>
      </c>
      <c r="L1553" s="1" t="s">
        <v>2124</v>
      </c>
      <c r="M1553">
        <v>20000</v>
      </c>
      <c r="N1553" s="2">
        <v>45828</v>
      </c>
      <c r="O1553">
        <f t="shared" si="24"/>
        <v>1630.0999999999985</v>
      </c>
      <c r="P1553">
        <f>IF(Customer_listing_Active_And_Suspended[[#This Row],[Current Bill]] &lt;= Customer_listing_Active_And_Suspended[[#This Row],[CURRENT PAYMENT]], 0,Customer_listing_Active_And_Suspended[[#This Row],[Current Bill]]-Customer_listing_Active_And_Suspended[[#This Row],[CURRENT PAYMENT]])</f>
        <v>0</v>
      </c>
      <c r="Q1553" s="1" t="str" cm="1">
        <f t="array" ref="Q1553">_xlfn.SWITCH(TRUE,
H1553 = 0, "Suspended",
M1553 = 0, "Non Payment",
M1553 &gt; H1553, "Full Payment",
M1553 &lt; H1553, "Part Payment"
)</f>
        <v>Full Payment</v>
      </c>
      <c r="R1553" s="1" t="str">
        <f>_xlfn.IFNA(VLOOKUP(K1553,'ESR-DT Mapping'!A:E,5,0),"MD")</f>
        <v xml:space="preserve">Felix O. Akinola </v>
      </c>
    </row>
    <row r="1554" spans="1:18" x14ac:dyDescent="0.25">
      <c r="A1554">
        <v>101243645</v>
      </c>
      <c r="B1554" s="1" t="s">
        <v>6156</v>
      </c>
      <c r="C1554" s="1" t="s">
        <v>6157</v>
      </c>
      <c r="D1554" s="1" t="s">
        <v>97</v>
      </c>
      <c r="E1554" s="1" t="s">
        <v>14</v>
      </c>
      <c r="F1554" s="1" t="s">
        <v>9846</v>
      </c>
      <c r="G1554">
        <v>547</v>
      </c>
      <c r="H1554">
        <v>18369.900000000001</v>
      </c>
      <c r="I1554">
        <v>196271.12</v>
      </c>
      <c r="J1554" s="1" t="s">
        <v>98</v>
      </c>
      <c r="K1554">
        <v>1001600980</v>
      </c>
      <c r="L1554" s="1" t="s">
        <v>2124</v>
      </c>
      <c r="M1554">
        <v>36600</v>
      </c>
      <c r="N1554" s="2">
        <v>45834</v>
      </c>
      <c r="O1554">
        <f t="shared" si="24"/>
        <v>18230.099999999999</v>
      </c>
      <c r="P1554">
        <f>IF(Customer_listing_Active_And_Suspended[[#This Row],[Current Bill]] &lt;= Customer_listing_Active_And_Suspended[[#This Row],[CURRENT PAYMENT]], 0,Customer_listing_Active_And_Suspended[[#This Row],[Current Bill]]-Customer_listing_Active_And_Suspended[[#This Row],[CURRENT PAYMENT]])</f>
        <v>0</v>
      </c>
      <c r="Q1554" s="1" t="str" cm="1">
        <f t="array" ref="Q1554">_xlfn.SWITCH(TRUE,
H1554 = 0, "Suspended",
M1554 = 0, "Non Payment",
M1554 &gt; H1554, "Full Payment",
M1554 &lt; H1554, "Part Payment"
)</f>
        <v>Full Payment</v>
      </c>
      <c r="R1554" s="1" t="str">
        <f>_xlfn.IFNA(VLOOKUP(K1554,'ESR-DT Mapping'!A:E,5,0),"MD")</f>
        <v xml:space="preserve">Felix O. Akinola </v>
      </c>
    </row>
    <row r="1555" spans="1:18" x14ac:dyDescent="0.25">
      <c r="A1555">
        <v>101675977</v>
      </c>
      <c r="B1555" s="1" t="s">
        <v>6156</v>
      </c>
      <c r="C1555" s="1" t="s">
        <v>6157</v>
      </c>
      <c r="D1555" s="1" t="s">
        <v>97</v>
      </c>
      <c r="E1555" s="1" t="s">
        <v>14</v>
      </c>
      <c r="F1555" s="1" t="s">
        <v>9846</v>
      </c>
      <c r="G1555">
        <v>547</v>
      </c>
      <c r="H1555">
        <v>18369.900000000001</v>
      </c>
      <c r="I1555">
        <v>18581.34</v>
      </c>
      <c r="J1555" s="1" t="s">
        <v>98</v>
      </c>
      <c r="K1555">
        <v>1001600980</v>
      </c>
      <c r="L1555" s="1" t="s">
        <v>2124</v>
      </c>
      <c r="M1555">
        <v>18000</v>
      </c>
      <c r="N1555" s="2">
        <v>45826</v>
      </c>
      <c r="O1555">
        <f t="shared" si="24"/>
        <v>0</v>
      </c>
      <c r="P1555">
        <f>IF(Customer_listing_Active_And_Suspended[[#This Row],[Current Bill]] &lt;= Customer_listing_Active_And_Suspended[[#This Row],[CURRENT PAYMENT]], 0,Customer_listing_Active_And_Suspended[[#This Row],[Current Bill]]-Customer_listing_Active_And_Suspended[[#This Row],[CURRENT PAYMENT]])</f>
        <v>369.90000000000146</v>
      </c>
      <c r="Q1555" s="1" t="str" cm="1">
        <f t="array" ref="Q1555">_xlfn.SWITCH(TRUE,
H1555 = 0, "Suspended",
M1555 = 0, "Non Payment",
M1555 &gt; H1555, "Full Payment",
M1555 &lt; H1555, "Part Payment"
)</f>
        <v>Part Payment</v>
      </c>
      <c r="R1555" s="1" t="str">
        <f>_xlfn.IFNA(VLOOKUP(K1555,'ESR-DT Mapping'!A:E,5,0),"MD")</f>
        <v xml:space="preserve">Felix O. Akinola </v>
      </c>
    </row>
    <row r="1556" spans="1:18" x14ac:dyDescent="0.25">
      <c r="A1556">
        <v>100945265</v>
      </c>
      <c r="B1556" s="1" t="s">
        <v>6196</v>
      </c>
      <c r="C1556" s="1" t="s">
        <v>6197</v>
      </c>
      <c r="D1556" s="1" t="s">
        <v>97</v>
      </c>
      <c r="E1556" s="1" t="s">
        <v>14</v>
      </c>
      <c r="F1556" s="1" t="s">
        <v>9846</v>
      </c>
      <c r="G1556">
        <v>547</v>
      </c>
      <c r="H1556">
        <v>18369.900000000001</v>
      </c>
      <c r="I1556">
        <v>91732.72</v>
      </c>
      <c r="J1556" s="1" t="s">
        <v>98</v>
      </c>
      <c r="K1556">
        <v>1001600980</v>
      </c>
      <c r="L1556" s="1" t="s">
        <v>2124</v>
      </c>
      <c r="M1556">
        <v>20000</v>
      </c>
      <c r="N1556" s="2">
        <v>45834</v>
      </c>
      <c r="O1556">
        <f t="shared" si="24"/>
        <v>1630.0999999999985</v>
      </c>
      <c r="P1556">
        <f>IF(Customer_listing_Active_And_Suspended[[#This Row],[Current Bill]] &lt;= Customer_listing_Active_And_Suspended[[#This Row],[CURRENT PAYMENT]], 0,Customer_listing_Active_And_Suspended[[#This Row],[Current Bill]]-Customer_listing_Active_And_Suspended[[#This Row],[CURRENT PAYMENT]])</f>
        <v>0</v>
      </c>
      <c r="Q1556" s="1" t="str" cm="1">
        <f t="array" ref="Q1556">_xlfn.SWITCH(TRUE,
H1556 = 0, "Suspended",
M1556 = 0, "Non Payment",
M1556 &gt; H1556, "Full Payment",
M1556 &lt; H1556, "Part Payment"
)</f>
        <v>Full Payment</v>
      </c>
      <c r="R1556" s="1" t="str">
        <f>_xlfn.IFNA(VLOOKUP(K1556,'ESR-DT Mapping'!A:E,5,0),"MD")</f>
        <v xml:space="preserve">Felix O. Akinola </v>
      </c>
    </row>
    <row r="1557" spans="1:18" x14ac:dyDescent="0.25">
      <c r="A1557">
        <v>100538655</v>
      </c>
      <c r="B1557" s="1" t="s">
        <v>6183</v>
      </c>
      <c r="C1557" s="1" t="s">
        <v>8892</v>
      </c>
      <c r="D1557" s="1" t="s">
        <v>97</v>
      </c>
      <c r="E1557" s="1" t="s">
        <v>14</v>
      </c>
      <c r="F1557" s="1" t="s">
        <v>9846</v>
      </c>
      <c r="G1557">
        <v>547</v>
      </c>
      <c r="H1557">
        <v>18369.900000000001</v>
      </c>
      <c r="I1557">
        <v>448391.51</v>
      </c>
      <c r="J1557" s="1" t="s">
        <v>98</v>
      </c>
      <c r="K1557">
        <v>1001600980</v>
      </c>
      <c r="L1557" s="1" t="s">
        <v>2124</v>
      </c>
      <c r="M1557">
        <v>71508</v>
      </c>
      <c r="N1557" s="2">
        <v>45834</v>
      </c>
      <c r="O1557">
        <f t="shared" si="24"/>
        <v>53138.1</v>
      </c>
      <c r="P1557">
        <f>IF(Customer_listing_Active_And_Suspended[[#This Row],[Current Bill]] &lt;= Customer_listing_Active_And_Suspended[[#This Row],[CURRENT PAYMENT]], 0,Customer_listing_Active_And_Suspended[[#This Row],[Current Bill]]-Customer_listing_Active_And_Suspended[[#This Row],[CURRENT PAYMENT]])</f>
        <v>0</v>
      </c>
      <c r="Q1557" s="1" t="str" cm="1">
        <f t="array" ref="Q1557">_xlfn.SWITCH(TRUE,
H1557 = 0, "Suspended",
M1557 = 0, "Non Payment",
M1557 &gt; H1557, "Full Payment",
M1557 &lt; H1557, "Part Payment"
)</f>
        <v>Full Payment</v>
      </c>
      <c r="R1557" s="1" t="str">
        <f>_xlfn.IFNA(VLOOKUP(K1557,'ESR-DT Mapping'!A:E,5,0),"MD")</f>
        <v xml:space="preserve">Felix O. Akinola </v>
      </c>
    </row>
    <row r="1558" spans="1:18" x14ac:dyDescent="0.25">
      <c r="A1558">
        <v>101645322</v>
      </c>
      <c r="B1558" s="1" t="s">
        <v>6173</v>
      </c>
      <c r="C1558" s="1" t="s">
        <v>6174</v>
      </c>
      <c r="D1558" s="1" t="s">
        <v>97</v>
      </c>
      <c r="E1558" s="1" t="s">
        <v>34</v>
      </c>
      <c r="F1558" s="1" t="s">
        <v>9846</v>
      </c>
      <c r="G1558">
        <v>0</v>
      </c>
      <c r="H1558">
        <v>0</v>
      </c>
      <c r="I1558">
        <v>-49.46</v>
      </c>
      <c r="J1558" s="1" t="s">
        <v>98</v>
      </c>
      <c r="K1558">
        <v>1001600980</v>
      </c>
      <c r="L1558" s="1" t="s">
        <v>2124</v>
      </c>
      <c r="N1558" s="2"/>
      <c r="O1558">
        <f t="shared" si="24"/>
        <v>0</v>
      </c>
      <c r="P1558">
        <f>IF(Customer_listing_Active_And_Suspended[[#This Row],[Current Bill]] &lt;= Customer_listing_Active_And_Suspended[[#This Row],[CURRENT PAYMENT]], 0,Customer_listing_Active_And_Suspended[[#This Row],[Current Bill]]-Customer_listing_Active_And_Suspended[[#This Row],[CURRENT PAYMENT]])</f>
        <v>0</v>
      </c>
      <c r="Q1558" s="1" t="str" cm="1">
        <f t="array" ref="Q1558">_xlfn.SWITCH(TRUE,
H1558 = 0, "Suspended",
M1558 = 0, "Non Payment",
M1558 &gt; H1558, "Full Payment",
M1558 &lt; H1558, "Part Payment"
)</f>
        <v>Suspended</v>
      </c>
      <c r="R1558" s="1" t="str">
        <f>_xlfn.IFNA(VLOOKUP(K1558,'ESR-DT Mapping'!A:E,5,0),"MD")</f>
        <v xml:space="preserve">Felix O. Akinola </v>
      </c>
    </row>
    <row r="1559" spans="1:18" x14ac:dyDescent="0.25">
      <c r="A1559">
        <v>100536837</v>
      </c>
      <c r="B1559" s="1" t="s">
        <v>6173</v>
      </c>
      <c r="C1559" s="1" t="s">
        <v>6174</v>
      </c>
      <c r="D1559" s="1" t="s">
        <v>97</v>
      </c>
      <c r="E1559" s="1" t="s">
        <v>34</v>
      </c>
      <c r="F1559" s="1" t="s">
        <v>9846</v>
      </c>
      <c r="G1559">
        <v>0</v>
      </c>
      <c r="H1559">
        <v>0</v>
      </c>
      <c r="I1559">
        <v>0.56999999999999995</v>
      </c>
      <c r="J1559" s="1" t="s">
        <v>98</v>
      </c>
      <c r="K1559">
        <v>1001600980</v>
      </c>
      <c r="L1559" s="1" t="s">
        <v>2124</v>
      </c>
      <c r="N1559" s="2"/>
      <c r="O1559">
        <f t="shared" si="24"/>
        <v>0</v>
      </c>
      <c r="P1559">
        <f>IF(Customer_listing_Active_And_Suspended[[#This Row],[Current Bill]] &lt;= Customer_listing_Active_And_Suspended[[#This Row],[CURRENT PAYMENT]], 0,Customer_listing_Active_And_Suspended[[#This Row],[Current Bill]]-Customer_listing_Active_And_Suspended[[#This Row],[CURRENT PAYMENT]])</f>
        <v>0</v>
      </c>
      <c r="Q1559" s="1" t="str" cm="1">
        <f t="array" ref="Q1559">_xlfn.SWITCH(TRUE,
H1559 = 0, "Suspended",
M1559 = 0, "Non Payment",
M1559 &gt; H1559, "Full Payment",
M1559 &lt; H1559, "Part Payment"
)</f>
        <v>Suspended</v>
      </c>
      <c r="R1559" s="1" t="str">
        <f>_xlfn.IFNA(VLOOKUP(K1559,'ESR-DT Mapping'!A:E,5,0),"MD")</f>
        <v xml:space="preserve">Felix O. Akinola </v>
      </c>
    </row>
    <row r="1560" spans="1:18" x14ac:dyDescent="0.25">
      <c r="A1560">
        <v>102608117</v>
      </c>
      <c r="B1560" s="1" t="s">
        <v>6175</v>
      </c>
      <c r="C1560" s="1" t="s">
        <v>6176</v>
      </c>
      <c r="D1560" s="1" t="s">
        <v>97</v>
      </c>
      <c r="E1560" s="1" t="s">
        <v>14</v>
      </c>
      <c r="F1560" s="1" t="s">
        <v>9846</v>
      </c>
      <c r="G1560">
        <v>547</v>
      </c>
      <c r="H1560">
        <v>18369.900000000001</v>
      </c>
      <c r="I1560">
        <v>18369.900000000001</v>
      </c>
      <c r="J1560" s="1" t="s">
        <v>98</v>
      </c>
      <c r="K1560">
        <v>1001600980</v>
      </c>
      <c r="L1560" s="1" t="s">
        <v>2124</v>
      </c>
      <c r="M1560">
        <v>37176</v>
      </c>
      <c r="N1560" s="2">
        <v>45834</v>
      </c>
      <c r="O1560">
        <f t="shared" si="24"/>
        <v>18806.099999999999</v>
      </c>
      <c r="P1560">
        <f>IF(Customer_listing_Active_And_Suspended[[#This Row],[Current Bill]] &lt;= Customer_listing_Active_And_Suspended[[#This Row],[CURRENT PAYMENT]], 0,Customer_listing_Active_And_Suspended[[#This Row],[Current Bill]]-Customer_listing_Active_And_Suspended[[#This Row],[CURRENT PAYMENT]])</f>
        <v>0</v>
      </c>
      <c r="Q1560" s="1" t="str" cm="1">
        <f t="array" ref="Q1560">_xlfn.SWITCH(TRUE,
H1560 = 0, "Suspended",
M1560 = 0, "Non Payment",
M1560 &gt; H1560, "Full Payment",
M1560 &lt; H1560, "Part Payment"
)</f>
        <v>Full Payment</v>
      </c>
      <c r="R1560" s="1" t="str">
        <f>_xlfn.IFNA(VLOOKUP(K1560,'ESR-DT Mapping'!A:E,5,0),"MD")</f>
        <v xml:space="preserve">Felix O. Akinola </v>
      </c>
    </row>
    <row r="1561" spans="1:18" x14ac:dyDescent="0.25">
      <c r="A1561">
        <v>100537243</v>
      </c>
      <c r="B1561" s="1" t="s">
        <v>6189</v>
      </c>
      <c r="C1561" s="1" t="s">
        <v>6176</v>
      </c>
      <c r="D1561" s="1" t="s">
        <v>97</v>
      </c>
      <c r="E1561" s="1" t="s">
        <v>14</v>
      </c>
      <c r="F1561" s="1" t="s">
        <v>9846</v>
      </c>
      <c r="G1561">
        <v>547</v>
      </c>
      <c r="H1561">
        <v>18369.900000000001</v>
      </c>
      <c r="I1561">
        <v>18369.900000000001</v>
      </c>
      <c r="J1561" s="1" t="s">
        <v>98</v>
      </c>
      <c r="K1561">
        <v>1001600980</v>
      </c>
      <c r="L1561" s="1" t="s">
        <v>2124</v>
      </c>
      <c r="M1561">
        <v>37176</v>
      </c>
      <c r="N1561" s="2">
        <v>45834</v>
      </c>
      <c r="O1561">
        <f t="shared" si="24"/>
        <v>18806.099999999999</v>
      </c>
      <c r="P1561">
        <f>IF(Customer_listing_Active_And_Suspended[[#This Row],[Current Bill]] &lt;= Customer_listing_Active_And_Suspended[[#This Row],[CURRENT PAYMENT]], 0,Customer_listing_Active_And_Suspended[[#This Row],[Current Bill]]-Customer_listing_Active_And_Suspended[[#This Row],[CURRENT PAYMENT]])</f>
        <v>0</v>
      </c>
      <c r="Q1561" s="1" t="str" cm="1">
        <f t="array" ref="Q1561">_xlfn.SWITCH(TRUE,
H1561 = 0, "Suspended",
M1561 = 0, "Non Payment",
M1561 &gt; H1561, "Full Payment",
M1561 &lt; H1561, "Part Payment"
)</f>
        <v>Full Payment</v>
      </c>
      <c r="R1561" s="1" t="str">
        <f>_xlfn.IFNA(VLOOKUP(K1561,'ESR-DT Mapping'!A:E,5,0),"MD")</f>
        <v xml:space="preserve">Felix O. Akinola </v>
      </c>
    </row>
    <row r="1562" spans="1:18" x14ac:dyDescent="0.25">
      <c r="A1562">
        <v>102613049</v>
      </c>
      <c r="B1562" s="1" t="s">
        <v>6177</v>
      </c>
      <c r="C1562" s="1" t="s">
        <v>6176</v>
      </c>
      <c r="D1562" s="1" t="s">
        <v>97</v>
      </c>
      <c r="E1562" s="1" t="s">
        <v>14</v>
      </c>
      <c r="F1562" s="1" t="s">
        <v>9846</v>
      </c>
      <c r="G1562">
        <v>547</v>
      </c>
      <c r="H1562">
        <v>18369.900000000001</v>
      </c>
      <c r="I1562">
        <v>18369.900000000001</v>
      </c>
      <c r="J1562" s="1" t="s">
        <v>98</v>
      </c>
      <c r="K1562">
        <v>1001600980</v>
      </c>
      <c r="L1562" s="1" t="s">
        <v>2124</v>
      </c>
      <c r="M1562">
        <v>37176</v>
      </c>
      <c r="N1562" s="2">
        <v>45834</v>
      </c>
      <c r="O1562">
        <f t="shared" si="24"/>
        <v>18806.099999999999</v>
      </c>
      <c r="P1562">
        <f>IF(Customer_listing_Active_And_Suspended[[#This Row],[Current Bill]] &lt;= Customer_listing_Active_And_Suspended[[#This Row],[CURRENT PAYMENT]], 0,Customer_listing_Active_And_Suspended[[#This Row],[Current Bill]]-Customer_listing_Active_And_Suspended[[#This Row],[CURRENT PAYMENT]])</f>
        <v>0</v>
      </c>
      <c r="Q1562" s="1" t="str" cm="1">
        <f t="array" ref="Q1562">_xlfn.SWITCH(TRUE,
H1562 = 0, "Suspended",
M1562 = 0, "Non Payment",
M1562 &gt; H1562, "Full Payment",
M1562 &lt; H1562, "Part Payment"
)</f>
        <v>Full Payment</v>
      </c>
      <c r="R1562" s="1" t="str">
        <f>_xlfn.IFNA(VLOOKUP(K1562,'ESR-DT Mapping'!A:E,5,0),"MD")</f>
        <v xml:space="preserve">Felix O. Akinola </v>
      </c>
    </row>
    <row r="1563" spans="1:18" x14ac:dyDescent="0.25">
      <c r="A1563">
        <v>101644665</v>
      </c>
      <c r="B1563" s="1" t="s">
        <v>6189</v>
      </c>
      <c r="C1563" s="1" t="s">
        <v>6176</v>
      </c>
      <c r="D1563" s="1" t="s">
        <v>97</v>
      </c>
      <c r="E1563" s="1" t="s">
        <v>14</v>
      </c>
      <c r="F1563" s="1" t="s">
        <v>9846</v>
      </c>
      <c r="G1563">
        <v>547</v>
      </c>
      <c r="H1563">
        <v>18369.900000000001</v>
      </c>
      <c r="I1563">
        <v>18369.900000000001</v>
      </c>
      <c r="J1563" s="1" t="s">
        <v>98</v>
      </c>
      <c r="K1563">
        <v>1001600980</v>
      </c>
      <c r="L1563" s="1" t="s">
        <v>2124</v>
      </c>
      <c r="M1563">
        <v>37176</v>
      </c>
      <c r="N1563" s="2">
        <v>45834</v>
      </c>
      <c r="O1563">
        <f t="shared" si="24"/>
        <v>18806.099999999999</v>
      </c>
      <c r="P1563">
        <f>IF(Customer_listing_Active_And_Suspended[[#This Row],[Current Bill]] &lt;= Customer_listing_Active_And_Suspended[[#This Row],[CURRENT PAYMENT]], 0,Customer_listing_Active_And_Suspended[[#This Row],[Current Bill]]-Customer_listing_Active_And_Suspended[[#This Row],[CURRENT PAYMENT]])</f>
        <v>0</v>
      </c>
      <c r="Q1563" s="1" t="str" cm="1">
        <f t="array" ref="Q1563">_xlfn.SWITCH(TRUE,
H1563 = 0, "Suspended",
M1563 = 0, "Non Payment",
M1563 &gt; H1563, "Full Payment",
M1563 &lt; H1563, "Part Payment"
)</f>
        <v>Full Payment</v>
      </c>
      <c r="R1563" s="1" t="str">
        <f>_xlfn.IFNA(VLOOKUP(K1563,'ESR-DT Mapping'!A:E,5,0),"MD")</f>
        <v xml:space="preserve">Felix O. Akinola </v>
      </c>
    </row>
    <row r="1564" spans="1:18" x14ac:dyDescent="0.25">
      <c r="A1564">
        <v>100537398</v>
      </c>
      <c r="B1564" s="1" t="s">
        <v>8893</v>
      </c>
      <c r="C1564" s="1" t="s">
        <v>8894</v>
      </c>
      <c r="D1564" s="1" t="s">
        <v>97</v>
      </c>
      <c r="E1564" s="1" t="s">
        <v>14</v>
      </c>
      <c r="F1564" s="1" t="s">
        <v>9846</v>
      </c>
      <c r="G1564">
        <v>547</v>
      </c>
      <c r="H1564">
        <v>18369.900000000001</v>
      </c>
      <c r="I1564">
        <v>1502243.8400000001</v>
      </c>
      <c r="J1564" s="1" t="s">
        <v>98</v>
      </c>
      <c r="K1564">
        <v>1001600980</v>
      </c>
      <c r="L1564" s="1" t="s">
        <v>2124</v>
      </c>
      <c r="M1564">
        <v>60600</v>
      </c>
      <c r="N1564" s="2">
        <v>45834</v>
      </c>
      <c r="O1564">
        <f t="shared" si="24"/>
        <v>42230.1</v>
      </c>
      <c r="P1564">
        <f>IF(Customer_listing_Active_And_Suspended[[#This Row],[Current Bill]] &lt;= Customer_listing_Active_And_Suspended[[#This Row],[CURRENT PAYMENT]], 0,Customer_listing_Active_And_Suspended[[#This Row],[Current Bill]]-Customer_listing_Active_And_Suspended[[#This Row],[CURRENT PAYMENT]])</f>
        <v>0</v>
      </c>
      <c r="Q1564" s="1" t="str" cm="1">
        <f t="array" ref="Q1564">_xlfn.SWITCH(TRUE,
H1564 = 0, "Suspended",
M1564 = 0, "Non Payment",
M1564 &gt; H1564, "Full Payment",
M1564 &lt; H1564, "Part Payment"
)</f>
        <v>Full Payment</v>
      </c>
      <c r="R1564" s="1" t="str">
        <f>_xlfn.IFNA(VLOOKUP(K1564,'ESR-DT Mapping'!A:E,5,0),"MD")</f>
        <v xml:space="preserve">Felix O. Akinola </v>
      </c>
    </row>
    <row r="1565" spans="1:18" x14ac:dyDescent="0.25">
      <c r="A1565">
        <v>101217450</v>
      </c>
      <c r="B1565" s="1" t="s">
        <v>6178</v>
      </c>
      <c r="C1565" s="1" t="s">
        <v>6179</v>
      </c>
      <c r="D1565" s="1" t="s">
        <v>97</v>
      </c>
      <c r="E1565" s="1" t="s">
        <v>14</v>
      </c>
      <c r="F1565" s="1" t="s">
        <v>9846</v>
      </c>
      <c r="G1565">
        <v>547</v>
      </c>
      <c r="H1565">
        <v>18369.900000000001</v>
      </c>
      <c r="I1565">
        <v>649482.11</v>
      </c>
      <c r="J1565" s="1" t="s">
        <v>98</v>
      </c>
      <c r="K1565">
        <v>1001600980</v>
      </c>
      <c r="L1565" s="1" t="s">
        <v>2124</v>
      </c>
      <c r="M1565">
        <v>15000</v>
      </c>
      <c r="N1565" s="2">
        <v>45828</v>
      </c>
      <c r="O1565">
        <f t="shared" si="24"/>
        <v>0</v>
      </c>
      <c r="P1565">
        <f>IF(Customer_listing_Active_And_Suspended[[#This Row],[Current Bill]] &lt;= Customer_listing_Active_And_Suspended[[#This Row],[CURRENT PAYMENT]], 0,Customer_listing_Active_And_Suspended[[#This Row],[Current Bill]]-Customer_listing_Active_And_Suspended[[#This Row],[CURRENT PAYMENT]])</f>
        <v>3369.9000000000015</v>
      </c>
      <c r="Q1565" s="1" t="str" cm="1">
        <f t="array" ref="Q1565">_xlfn.SWITCH(TRUE,
H1565 = 0, "Suspended",
M1565 = 0, "Non Payment",
M1565 &gt; H1565, "Full Payment",
M1565 &lt; H1565, "Part Payment"
)</f>
        <v>Part Payment</v>
      </c>
      <c r="R1565" s="1" t="str">
        <f>_xlfn.IFNA(VLOOKUP(K1565,'ESR-DT Mapping'!A:E,5,0),"MD")</f>
        <v xml:space="preserve">Felix O. Akinola </v>
      </c>
    </row>
    <row r="1566" spans="1:18" x14ac:dyDescent="0.25">
      <c r="A1566">
        <v>101644664</v>
      </c>
      <c r="B1566" s="1" t="s">
        <v>6190</v>
      </c>
      <c r="C1566" s="1" t="s">
        <v>6191</v>
      </c>
      <c r="D1566" s="1" t="s">
        <v>97</v>
      </c>
      <c r="E1566" s="1" t="s">
        <v>34</v>
      </c>
      <c r="F1566" s="1" t="s">
        <v>9846</v>
      </c>
      <c r="G1566">
        <v>0</v>
      </c>
      <c r="H1566">
        <v>0</v>
      </c>
      <c r="I1566">
        <v>0.54</v>
      </c>
      <c r="J1566" s="1" t="s">
        <v>98</v>
      </c>
      <c r="K1566">
        <v>1001600980</v>
      </c>
      <c r="L1566" s="1" t="s">
        <v>2124</v>
      </c>
      <c r="N1566" s="2"/>
      <c r="O1566">
        <f t="shared" si="24"/>
        <v>0</v>
      </c>
      <c r="P1566">
        <f>IF(Customer_listing_Active_And_Suspended[[#This Row],[Current Bill]] &lt;= Customer_listing_Active_And_Suspended[[#This Row],[CURRENT PAYMENT]], 0,Customer_listing_Active_And_Suspended[[#This Row],[Current Bill]]-Customer_listing_Active_And_Suspended[[#This Row],[CURRENT PAYMENT]])</f>
        <v>0</v>
      </c>
      <c r="Q1566" s="1" t="str" cm="1">
        <f t="array" ref="Q1566">_xlfn.SWITCH(TRUE,
H1566 = 0, "Suspended",
M1566 = 0, "Non Payment",
M1566 &gt; H1566, "Full Payment",
M1566 &lt; H1566, "Part Payment"
)</f>
        <v>Suspended</v>
      </c>
      <c r="R1566" s="1" t="str">
        <f>_xlfn.IFNA(VLOOKUP(K1566,'ESR-DT Mapping'!A:E,5,0),"MD")</f>
        <v xml:space="preserve">Felix O. Akinola </v>
      </c>
    </row>
    <row r="1567" spans="1:18" x14ac:dyDescent="0.25">
      <c r="A1567">
        <v>100536903</v>
      </c>
      <c r="B1567" s="1" t="s">
        <v>6190</v>
      </c>
      <c r="C1567" s="1" t="s">
        <v>6191</v>
      </c>
      <c r="D1567" s="1" t="s">
        <v>97</v>
      </c>
      <c r="E1567" s="1" t="s">
        <v>34</v>
      </c>
      <c r="F1567" s="1" t="s">
        <v>9846</v>
      </c>
      <c r="G1567">
        <v>0</v>
      </c>
      <c r="H1567">
        <v>0</v>
      </c>
      <c r="I1567">
        <v>0.86</v>
      </c>
      <c r="J1567" s="1" t="s">
        <v>98</v>
      </c>
      <c r="K1567">
        <v>1001600980</v>
      </c>
      <c r="L1567" s="1" t="s">
        <v>2124</v>
      </c>
      <c r="N1567" s="2"/>
      <c r="O1567">
        <f t="shared" si="24"/>
        <v>0</v>
      </c>
      <c r="P1567">
        <f>IF(Customer_listing_Active_And_Suspended[[#This Row],[Current Bill]] &lt;= Customer_listing_Active_And_Suspended[[#This Row],[CURRENT PAYMENT]], 0,Customer_listing_Active_And_Suspended[[#This Row],[Current Bill]]-Customer_listing_Active_And_Suspended[[#This Row],[CURRENT PAYMENT]])</f>
        <v>0</v>
      </c>
      <c r="Q1567" s="1" t="str" cm="1">
        <f t="array" ref="Q1567">_xlfn.SWITCH(TRUE,
H1567 = 0, "Suspended",
M1567 = 0, "Non Payment",
M1567 &gt; H1567, "Full Payment",
M1567 &lt; H1567, "Part Payment"
)</f>
        <v>Suspended</v>
      </c>
      <c r="R1567" s="1" t="str">
        <f>_xlfn.IFNA(VLOOKUP(K1567,'ESR-DT Mapping'!A:E,5,0),"MD")</f>
        <v xml:space="preserve">Felix O. Akinola </v>
      </c>
    </row>
    <row r="1568" spans="1:18" x14ac:dyDescent="0.25">
      <c r="A1568">
        <v>102125518</v>
      </c>
      <c r="B1568" s="1" t="s">
        <v>8936</v>
      </c>
      <c r="C1568" s="1" t="s">
        <v>8937</v>
      </c>
      <c r="D1568" s="1" t="s">
        <v>97</v>
      </c>
      <c r="E1568" s="1" t="s">
        <v>14</v>
      </c>
      <c r="F1568" s="1" t="s">
        <v>9846</v>
      </c>
      <c r="G1568">
        <v>547</v>
      </c>
      <c r="H1568">
        <v>18369.900000000001</v>
      </c>
      <c r="I1568">
        <v>73861.84</v>
      </c>
      <c r="J1568" s="1" t="s">
        <v>98</v>
      </c>
      <c r="K1568">
        <v>1001600980</v>
      </c>
      <c r="L1568" s="1" t="s">
        <v>2124</v>
      </c>
      <c r="M1568">
        <v>18000</v>
      </c>
      <c r="N1568" s="2">
        <v>45829</v>
      </c>
      <c r="O1568">
        <f t="shared" si="24"/>
        <v>0</v>
      </c>
      <c r="P1568">
        <f>IF(Customer_listing_Active_And_Suspended[[#This Row],[Current Bill]] &lt;= Customer_listing_Active_And_Suspended[[#This Row],[CURRENT PAYMENT]], 0,Customer_listing_Active_And_Suspended[[#This Row],[Current Bill]]-Customer_listing_Active_And_Suspended[[#This Row],[CURRENT PAYMENT]])</f>
        <v>369.90000000000146</v>
      </c>
      <c r="Q1568" s="1" t="str" cm="1">
        <f t="array" ref="Q1568">_xlfn.SWITCH(TRUE,
H1568 = 0, "Suspended",
M1568 = 0, "Non Payment",
M1568 &gt; H1568, "Full Payment",
M1568 &lt; H1568, "Part Payment"
)</f>
        <v>Part Payment</v>
      </c>
      <c r="R1568" s="1" t="str">
        <f>_xlfn.IFNA(VLOOKUP(K1568,'ESR-DT Mapping'!A:E,5,0),"MD")</f>
        <v xml:space="preserve">Felix O. Akinola </v>
      </c>
    </row>
    <row r="1569" spans="1:18" x14ac:dyDescent="0.25">
      <c r="A1569">
        <v>100538595</v>
      </c>
      <c r="B1569" s="1" t="s">
        <v>6161</v>
      </c>
      <c r="C1569" s="1" t="s">
        <v>6162</v>
      </c>
      <c r="D1569" s="1" t="s">
        <v>97</v>
      </c>
      <c r="E1569" s="1" t="s">
        <v>14</v>
      </c>
      <c r="F1569" s="1" t="s">
        <v>9846</v>
      </c>
      <c r="G1569">
        <v>547</v>
      </c>
      <c r="H1569">
        <v>18369.900000000001</v>
      </c>
      <c r="I1569">
        <v>42133.64</v>
      </c>
      <c r="J1569" s="1" t="s">
        <v>98</v>
      </c>
      <c r="K1569">
        <v>1001600980</v>
      </c>
      <c r="L1569" s="1" t="s">
        <v>2124</v>
      </c>
      <c r="M1569">
        <v>20000</v>
      </c>
      <c r="N1569" s="2">
        <v>45825</v>
      </c>
      <c r="O1569">
        <f t="shared" si="24"/>
        <v>1630.0999999999985</v>
      </c>
      <c r="P1569">
        <f>IF(Customer_listing_Active_And_Suspended[[#This Row],[Current Bill]] &lt;= Customer_listing_Active_And_Suspended[[#This Row],[CURRENT PAYMENT]], 0,Customer_listing_Active_And_Suspended[[#This Row],[Current Bill]]-Customer_listing_Active_And_Suspended[[#This Row],[CURRENT PAYMENT]])</f>
        <v>0</v>
      </c>
      <c r="Q1569" s="1" t="str" cm="1">
        <f t="array" ref="Q1569">_xlfn.SWITCH(TRUE,
H1569 = 0, "Suspended",
M1569 = 0, "Non Payment",
M1569 &gt; H1569, "Full Payment",
M1569 &lt; H1569, "Part Payment"
)</f>
        <v>Full Payment</v>
      </c>
      <c r="R1569" s="1" t="str">
        <f>_xlfn.IFNA(VLOOKUP(K1569,'ESR-DT Mapping'!A:E,5,0),"MD")</f>
        <v xml:space="preserve">Felix O. Akinola </v>
      </c>
    </row>
    <row r="1570" spans="1:18" x14ac:dyDescent="0.25">
      <c r="A1570">
        <v>102904577</v>
      </c>
      <c r="B1570" s="1" t="s">
        <v>6185</v>
      </c>
      <c r="C1570" s="1" t="s">
        <v>6162</v>
      </c>
      <c r="D1570" s="1" t="s">
        <v>97</v>
      </c>
      <c r="E1570" s="1" t="s">
        <v>14</v>
      </c>
      <c r="F1570" s="1" t="s">
        <v>9846</v>
      </c>
      <c r="G1570">
        <v>547</v>
      </c>
      <c r="H1570">
        <v>18369.900000000001</v>
      </c>
      <c r="I1570">
        <v>25381.34</v>
      </c>
      <c r="J1570" s="1" t="s">
        <v>98</v>
      </c>
      <c r="K1570">
        <v>1001600980</v>
      </c>
      <c r="L1570" s="1" t="s">
        <v>2124</v>
      </c>
      <c r="M1570">
        <v>20000</v>
      </c>
      <c r="N1570" s="2">
        <v>45825</v>
      </c>
      <c r="O1570">
        <f t="shared" si="24"/>
        <v>1630.0999999999985</v>
      </c>
      <c r="P1570">
        <f>IF(Customer_listing_Active_And_Suspended[[#This Row],[Current Bill]] &lt;= Customer_listing_Active_And_Suspended[[#This Row],[CURRENT PAYMENT]], 0,Customer_listing_Active_And_Suspended[[#This Row],[Current Bill]]-Customer_listing_Active_And_Suspended[[#This Row],[CURRENT PAYMENT]])</f>
        <v>0</v>
      </c>
      <c r="Q1570" s="1" t="str" cm="1">
        <f t="array" ref="Q1570">_xlfn.SWITCH(TRUE,
H1570 = 0, "Suspended",
M1570 = 0, "Non Payment",
M1570 &gt; H1570, "Full Payment",
M1570 &lt; H1570, "Part Payment"
)</f>
        <v>Full Payment</v>
      </c>
      <c r="R1570" s="1" t="str">
        <f>_xlfn.IFNA(VLOOKUP(K1570,'ESR-DT Mapping'!A:E,5,0),"MD")</f>
        <v xml:space="preserve">Felix O. Akinola </v>
      </c>
    </row>
    <row r="1571" spans="1:18" x14ac:dyDescent="0.25">
      <c r="A1571">
        <v>101645361</v>
      </c>
      <c r="B1571" s="1" t="s">
        <v>6161</v>
      </c>
      <c r="C1571" s="1" t="s">
        <v>6162</v>
      </c>
      <c r="D1571" s="1" t="s">
        <v>97</v>
      </c>
      <c r="E1571" s="1" t="s">
        <v>14</v>
      </c>
      <c r="F1571" s="1" t="s">
        <v>9846</v>
      </c>
      <c r="G1571">
        <v>547</v>
      </c>
      <c r="H1571">
        <v>18369.900000000001</v>
      </c>
      <c r="I1571">
        <v>68135.33</v>
      </c>
      <c r="J1571" s="1" t="s">
        <v>98</v>
      </c>
      <c r="K1571">
        <v>1001600980</v>
      </c>
      <c r="L1571" s="1" t="s">
        <v>2124</v>
      </c>
      <c r="M1571">
        <v>20000</v>
      </c>
      <c r="N1571" s="2">
        <v>45834</v>
      </c>
      <c r="O1571">
        <f t="shared" si="24"/>
        <v>1630.0999999999985</v>
      </c>
      <c r="P1571">
        <f>IF(Customer_listing_Active_And_Suspended[[#This Row],[Current Bill]] &lt;= Customer_listing_Active_And_Suspended[[#This Row],[CURRENT PAYMENT]], 0,Customer_listing_Active_And_Suspended[[#This Row],[Current Bill]]-Customer_listing_Active_And_Suspended[[#This Row],[CURRENT PAYMENT]])</f>
        <v>0</v>
      </c>
      <c r="Q1571" s="1" t="str" cm="1">
        <f t="array" ref="Q1571">_xlfn.SWITCH(TRUE,
H1571 = 0, "Suspended",
M1571 = 0, "Non Payment",
M1571 &gt; H1571, "Full Payment",
M1571 &lt; H1571, "Part Payment"
)</f>
        <v>Full Payment</v>
      </c>
      <c r="R1571" s="1" t="str">
        <f>_xlfn.IFNA(VLOOKUP(K1571,'ESR-DT Mapping'!A:E,5,0),"MD")</f>
        <v xml:space="preserve">Felix O. Akinola </v>
      </c>
    </row>
    <row r="1572" spans="1:18" x14ac:dyDescent="0.25">
      <c r="A1572">
        <v>102904166</v>
      </c>
      <c r="B1572" s="1" t="s">
        <v>6185</v>
      </c>
      <c r="C1572" s="1" t="s">
        <v>6162</v>
      </c>
      <c r="D1572" s="1" t="s">
        <v>97</v>
      </c>
      <c r="E1572" s="1" t="s">
        <v>14</v>
      </c>
      <c r="F1572" s="1" t="s">
        <v>9846</v>
      </c>
      <c r="G1572">
        <v>547</v>
      </c>
      <c r="H1572">
        <v>18369.900000000001</v>
      </c>
      <c r="I1572">
        <v>32081.34</v>
      </c>
      <c r="J1572" s="1" t="s">
        <v>98</v>
      </c>
      <c r="K1572">
        <v>1001600980</v>
      </c>
      <c r="L1572" s="1" t="s">
        <v>2124</v>
      </c>
      <c r="M1572">
        <v>20000</v>
      </c>
      <c r="N1572" s="2">
        <v>45834</v>
      </c>
      <c r="O1572">
        <f t="shared" si="24"/>
        <v>1630.0999999999985</v>
      </c>
      <c r="P1572">
        <f>IF(Customer_listing_Active_And_Suspended[[#This Row],[Current Bill]] &lt;= Customer_listing_Active_And_Suspended[[#This Row],[CURRENT PAYMENT]], 0,Customer_listing_Active_And_Suspended[[#This Row],[Current Bill]]-Customer_listing_Active_And_Suspended[[#This Row],[CURRENT PAYMENT]])</f>
        <v>0</v>
      </c>
      <c r="Q1572" s="1" t="str" cm="1">
        <f t="array" ref="Q1572">_xlfn.SWITCH(TRUE,
H1572 = 0, "Suspended",
M1572 = 0, "Non Payment",
M1572 &gt; H1572, "Full Payment",
M1572 &lt; H1572, "Part Payment"
)</f>
        <v>Full Payment</v>
      </c>
      <c r="R1572" s="1" t="str">
        <f>_xlfn.IFNA(VLOOKUP(K1572,'ESR-DT Mapping'!A:E,5,0),"MD")</f>
        <v xml:space="preserve">Felix O. Akinola </v>
      </c>
    </row>
    <row r="1573" spans="1:18" x14ac:dyDescent="0.25">
      <c r="A1573">
        <v>102904590</v>
      </c>
      <c r="B1573" s="1" t="s">
        <v>6185</v>
      </c>
      <c r="C1573" s="1" t="s">
        <v>6188</v>
      </c>
      <c r="D1573" s="1" t="s">
        <v>97</v>
      </c>
      <c r="E1573" s="1" t="s">
        <v>14</v>
      </c>
      <c r="F1573" s="1" t="s">
        <v>9846</v>
      </c>
      <c r="G1573">
        <v>547</v>
      </c>
      <c r="H1573">
        <v>18369.900000000001</v>
      </c>
      <c r="I1573">
        <v>20431.34</v>
      </c>
      <c r="J1573" s="1" t="s">
        <v>98</v>
      </c>
      <c r="K1573">
        <v>1001600980</v>
      </c>
      <c r="L1573" s="1" t="s">
        <v>2124</v>
      </c>
      <c r="M1573">
        <v>18050</v>
      </c>
      <c r="N1573" s="2">
        <v>45831</v>
      </c>
      <c r="O1573">
        <f t="shared" si="24"/>
        <v>0</v>
      </c>
      <c r="P1573">
        <f>IF(Customer_listing_Active_And_Suspended[[#This Row],[Current Bill]] &lt;= Customer_listing_Active_And_Suspended[[#This Row],[CURRENT PAYMENT]], 0,Customer_listing_Active_And_Suspended[[#This Row],[Current Bill]]-Customer_listing_Active_And_Suspended[[#This Row],[CURRENT PAYMENT]])</f>
        <v>319.90000000000146</v>
      </c>
      <c r="Q1573" s="1" t="str" cm="1">
        <f t="array" ref="Q1573">_xlfn.SWITCH(TRUE,
H1573 = 0, "Suspended",
M1573 = 0, "Non Payment",
M1573 &gt; H1573, "Full Payment",
M1573 &lt; H1573, "Part Payment"
)</f>
        <v>Part Payment</v>
      </c>
      <c r="R1573" s="1" t="str">
        <f>_xlfn.IFNA(VLOOKUP(K1573,'ESR-DT Mapping'!A:E,5,0),"MD")</f>
        <v xml:space="preserve">Felix O. Akinola </v>
      </c>
    </row>
    <row r="1574" spans="1:18" x14ac:dyDescent="0.25">
      <c r="A1574">
        <v>100536472</v>
      </c>
      <c r="B1574" s="1" t="s">
        <v>6161</v>
      </c>
      <c r="C1574" s="1" t="s">
        <v>6188</v>
      </c>
      <c r="D1574" s="1" t="s">
        <v>97</v>
      </c>
      <c r="E1574" s="1" t="s">
        <v>14</v>
      </c>
      <c r="F1574" s="1" t="s">
        <v>9846</v>
      </c>
      <c r="G1574">
        <v>547</v>
      </c>
      <c r="H1574">
        <v>18369.900000000001</v>
      </c>
      <c r="I1574">
        <v>20440.2</v>
      </c>
      <c r="J1574" s="1" t="s">
        <v>98</v>
      </c>
      <c r="K1574">
        <v>1001600980</v>
      </c>
      <c r="L1574" s="1" t="s">
        <v>2124</v>
      </c>
      <c r="M1574">
        <v>18000</v>
      </c>
      <c r="N1574" s="2">
        <v>45831</v>
      </c>
      <c r="O1574">
        <f t="shared" si="24"/>
        <v>0</v>
      </c>
      <c r="P1574">
        <f>IF(Customer_listing_Active_And_Suspended[[#This Row],[Current Bill]] &lt;= Customer_listing_Active_And_Suspended[[#This Row],[CURRENT PAYMENT]], 0,Customer_listing_Active_And_Suspended[[#This Row],[Current Bill]]-Customer_listing_Active_And_Suspended[[#This Row],[CURRENT PAYMENT]])</f>
        <v>369.90000000000146</v>
      </c>
      <c r="Q1574" s="1" t="str" cm="1">
        <f t="array" ref="Q1574">_xlfn.SWITCH(TRUE,
H1574 = 0, "Suspended",
M1574 = 0, "Non Payment",
M1574 &gt; H1574, "Full Payment",
M1574 &lt; H1574, "Part Payment"
)</f>
        <v>Part Payment</v>
      </c>
      <c r="R1574" s="1" t="str">
        <f>_xlfn.IFNA(VLOOKUP(K1574,'ESR-DT Mapping'!A:E,5,0),"MD")</f>
        <v xml:space="preserve">Felix O. Akinola </v>
      </c>
    </row>
    <row r="1575" spans="1:18" x14ac:dyDescent="0.25">
      <c r="A1575">
        <v>100538438</v>
      </c>
      <c r="B1575" s="1" t="s">
        <v>6161</v>
      </c>
      <c r="C1575" s="1" t="s">
        <v>9323</v>
      </c>
      <c r="D1575" s="1" t="s">
        <v>97</v>
      </c>
      <c r="E1575" s="1" t="s">
        <v>14</v>
      </c>
      <c r="F1575" s="1" t="s">
        <v>9846</v>
      </c>
      <c r="G1575">
        <v>547</v>
      </c>
      <c r="H1575">
        <v>18369.900000000001</v>
      </c>
      <c r="I1575">
        <v>52226.66</v>
      </c>
      <c r="J1575" s="1" t="s">
        <v>98</v>
      </c>
      <c r="K1575">
        <v>1001600980</v>
      </c>
      <c r="L1575" s="1" t="s">
        <v>2124</v>
      </c>
      <c r="M1575">
        <v>19200</v>
      </c>
      <c r="N1575" s="2">
        <v>45830</v>
      </c>
      <c r="O1575">
        <f t="shared" si="24"/>
        <v>830.09999999999854</v>
      </c>
      <c r="P1575">
        <f>IF(Customer_listing_Active_And_Suspended[[#This Row],[Current Bill]] &lt;= Customer_listing_Active_And_Suspended[[#This Row],[CURRENT PAYMENT]], 0,Customer_listing_Active_And_Suspended[[#This Row],[Current Bill]]-Customer_listing_Active_And_Suspended[[#This Row],[CURRENT PAYMENT]])</f>
        <v>0</v>
      </c>
      <c r="Q1575" s="1" t="str" cm="1">
        <f t="array" ref="Q1575">_xlfn.SWITCH(TRUE,
H1575 = 0, "Suspended",
M1575 = 0, "Non Payment",
M1575 &gt; H1575, "Full Payment",
M1575 &lt; H1575, "Part Payment"
)</f>
        <v>Full Payment</v>
      </c>
      <c r="R1575" s="1" t="str">
        <f>_xlfn.IFNA(VLOOKUP(K1575,'ESR-DT Mapping'!A:E,5,0),"MD")</f>
        <v xml:space="preserve">Felix O. Akinola </v>
      </c>
    </row>
    <row r="1576" spans="1:18" x14ac:dyDescent="0.25">
      <c r="A1576">
        <v>102904165</v>
      </c>
      <c r="B1576" s="1" t="s">
        <v>6185</v>
      </c>
      <c r="C1576" s="1" t="s">
        <v>9323</v>
      </c>
      <c r="D1576" s="1" t="s">
        <v>97</v>
      </c>
      <c r="E1576" s="1" t="s">
        <v>14</v>
      </c>
      <c r="F1576" s="1" t="s">
        <v>9846</v>
      </c>
      <c r="G1576">
        <v>547</v>
      </c>
      <c r="H1576">
        <v>18369.900000000001</v>
      </c>
      <c r="I1576">
        <v>18341.34</v>
      </c>
      <c r="J1576" s="1" t="s">
        <v>98</v>
      </c>
      <c r="K1576">
        <v>1001600980</v>
      </c>
      <c r="L1576" s="1" t="s">
        <v>2124</v>
      </c>
      <c r="M1576">
        <v>18305</v>
      </c>
      <c r="N1576" s="2">
        <v>45828</v>
      </c>
      <c r="O1576">
        <f t="shared" si="24"/>
        <v>0</v>
      </c>
      <c r="P1576">
        <f>IF(Customer_listing_Active_And_Suspended[[#This Row],[Current Bill]] &lt;= Customer_listing_Active_And_Suspended[[#This Row],[CURRENT PAYMENT]], 0,Customer_listing_Active_And_Suspended[[#This Row],[Current Bill]]-Customer_listing_Active_And_Suspended[[#This Row],[CURRENT PAYMENT]])</f>
        <v>64.900000000001455</v>
      </c>
      <c r="Q1576" s="1" t="str" cm="1">
        <f t="array" ref="Q1576">_xlfn.SWITCH(TRUE,
H1576 = 0, "Suspended",
M1576 = 0, "Non Payment",
M1576 &gt; H1576, "Full Payment",
M1576 &lt; H1576, "Part Payment"
)</f>
        <v>Part Payment</v>
      </c>
      <c r="R1576" s="1" t="str">
        <f>_xlfn.IFNA(VLOOKUP(K1576,'ESR-DT Mapping'!A:E,5,0),"MD")</f>
        <v xml:space="preserve">Felix O. Akinola </v>
      </c>
    </row>
    <row r="1577" spans="1:18" x14ac:dyDescent="0.25">
      <c r="A1577">
        <v>102904581</v>
      </c>
      <c r="B1577" s="1" t="s">
        <v>6185</v>
      </c>
      <c r="C1577" s="1" t="s">
        <v>8895</v>
      </c>
      <c r="D1577" s="1" t="s">
        <v>97</v>
      </c>
      <c r="E1577" s="1" t="s">
        <v>14</v>
      </c>
      <c r="F1577" s="1" t="s">
        <v>9846</v>
      </c>
      <c r="G1577">
        <v>547</v>
      </c>
      <c r="H1577">
        <v>18369.900000000001</v>
      </c>
      <c r="I1577">
        <v>109581.34</v>
      </c>
      <c r="J1577" s="1" t="s">
        <v>98</v>
      </c>
      <c r="K1577">
        <v>1001600980</v>
      </c>
      <c r="L1577" s="1" t="s">
        <v>2124</v>
      </c>
      <c r="N1577" s="2"/>
      <c r="O1577">
        <f t="shared" si="24"/>
        <v>0</v>
      </c>
      <c r="P1577">
        <f>IF(Customer_listing_Active_And_Suspended[[#This Row],[Current Bill]] &lt;= Customer_listing_Active_And_Suspended[[#This Row],[CURRENT PAYMENT]], 0,Customer_listing_Active_And_Suspended[[#This Row],[Current Bill]]-Customer_listing_Active_And_Suspended[[#This Row],[CURRENT PAYMENT]])</f>
        <v>18369.900000000001</v>
      </c>
      <c r="Q1577" s="1" t="str" cm="1">
        <f t="array" ref="Q1577">_xlfn.SWITCH(TRUE,
H1577 = 0, "Suspended",
M1577 = 0, "Non Payment",
M1577 &gt; H1577, "Full Payment",
M1577 &lt; H1577, "Part Payment"
)</f>
        <v>Non Payment</v>
      </c>
      <c r="R1577" s="1" t="str">
        <f>_xlfn.IFNA(VLOOKUP(K1577,'ESR-DT Mapping'!A:E,5,0),"MD")</f>
        <v xml:space="preserve">Felix O. Akinola </v>
      </c>
    </row>
    <row r="1578" spans="1:18" x14ac:dyDescent="0.25">
      <c r="A1578">
        <v>100538612</v>
      </c>
      <c r="B1578" s="1" t="s">
        <v>6161</v>
      </c>
      <c r="C1578" s="1" t="s">
        <v>8895</v>
      </c>
      <c r="D1578" s="1" t="s">
        <v>97</v>
      </c>
      <c r="E1578" s="1" t="s">
        <v>14</v>
      </c>
      <c r="F1578" s="1" t="s">
        <v>9846</v>
      </c>
      <c r="G1578">
        <v>547</v>
      </c>
      <c r="H1578">
        <v>18369.900000000001</v>
      </c>
      <c r="I1578">
        <v>177950.64</v>
      </c>
      <c r="J1578" s="1" t="s">
        <v>98</v>
      </c>
      <c r="K1578">
        <v>1001600980</v>
      </c>
      <c r="L1578" s="1" t="s">
        <v>2124</v>
      </c>
      <c r="M1578">
        <v>35000</v>
      </c>
      <c r="N1578" s="2">
        <v>45834</v>
      </c>
      <c r="O1578">
        <f t="shared" si="24"/>
        <v>16630.099999999999</v>
      </c>
      <c r="P1578">
        <f>IF(Customer_listing_Active_And_Suspended[[#This Row],[Current Bill]] &lt;= Customer_listing_Active_And_Suspended[[#This Row],[CURRENT PAYMENT]], 0,Customer_listing_Active_And_Suspended[[#This Row],[Current Bill]]-Customer_listing_Active_And_Suspended[[#This Row],[CURRENT PAYMENT]])</f>
        <v>0</v>
      </c>
      <c r="Q1578" s="1" t="str" cm="1">
        <f t="array" ref="Q1578">_xlfn.SWITCH(TRUE,
H1578 = 0, "Suspended",
M1578 = 0, "Non Payment",
M1578 &gt; H1578, "Full Payment",
M1578 &lt; H1578, "Part Payment"
)</f>
        <v>Full Payment</v>
      </c>
      <c r="R1578" s="1" t="str">
        <f>_xlfn.IFNA(VLOOKUP(K1578,'ESR-DT Mapping'!A:E,5,0),"MD")</f>
        <v xml:space="preserve">Felix O. Akinola </v>
      </c>
    </row>
    <row r="1579" spans="1:18" x14ac:dyDescent="0.25">
      <c r="A1579">
        <v>101589674</v>
      </c>
      <c r="B1579" s="1" t="s">
        <v>6171</v>
      </c>
      <c r="C1579" s="1" t="s">
        <v>6172</v>
      </c>
      <c r="D1579" s="1" t="s">
        <v>97</v>
      </c>
      <c r="E1579" s="1" t="s">
        <v>34</v>
      </c>
      <c r="F1579" s="1" t="s">
        <v>9846</v>
      </c>
      <c r="G1579">
        <v>0</v>
      </c>
      <c r="H1579">
        <v>0</v>
      </c>
      <c r="I1579">
        <v>63947.02</v>
      </c>
      <c r="J1579" s="1" t="s">
        <v>98</v>
      </c>
      <c r="K1579">
        <v>1001600980</v>
      </c>
      <c r="L1579" s="1" t="s">
        <v>2124</v>
      </c>
      <c r="N1579" s="2"/>
      <c r="O1579">
        <f t="shared" si="24"/>
        <v>0</v>
      </c>
      <c r="P1579">
        <f>IF(Customer_listing_Active_And_Suspended[[#This Row],[Current Bill]] &lt;= Customer_listing_Active_And_Suspended[[#This Row],[CURRENT PAYMENT]], 0,Customer_listing_Active_And_Suspended[[#This Row],[Current Bill]]-Customer_listing_Active_And_Suspended[[#This Row],[CURRENT PAYMENT]])</f>
        <v>0</v>
      </c>
      <c r="Q1579" s="1" t="str" cm="1">
        <f t="array" ref="Q1579">_xlfn.SWITCH(TRUE,
H1579 = 0, "Suspended",
M1579 = 0, "Non Payment",
M1579 &gt; H1579, "Full Payment",
M1579 &lt; H1579, "Part Payment"
)</f>
        <v>Suspended</v>
      </c>
      <c r="R1579" s="1" t="str">
        <f>_xlfn.IFNA(VLOOKUP(K1579,'ESR-DT Mapping'!A:E,5,0),"MD")</f>
        <v xml:space="preserve">Felix O. Akinola </v>
      </c>
    </row>
    <row r="1580" spans="1:18" x14ac:dyDescent="0.25">
      <c r="A1580">
        <v>102905080</v>
      </c>
      <c r="B1580" s="1" t="s">
        <v>6182</v>
      </c>
      <c r="C1580" s="1" t="s">
        <v>6153</v>
      </c>
      <c r="D1580" s="1" t="s">
        <v>97</v>
      </c>
      <c r="E1580" s="1" t="s">
        <v>14</v>
      </c>
      <c r="F1580" s="1" t="s">
        <v>9846</v>
      </c>
      <c r="G1580">
        <v>547</v>
      </c>
      <c r="H1580">
        <v>18369.900000000001</v>
      </c>
      <c r="I1580">
        <v>18331.34</v>
      </c>
      <c r="J1580" s="1" t="s">
        <v>98</v>
      </c>
      <c r="K1580">
        <v>1001600980</v>
      </c>
      <c r="L1580" s="1" t="s">
        <v>2124</v>
      </c>
      <c r="M1580">
        <v>18300</v>
      </c>
      <c r="N1580" s="2">
        <v>45827</v>
      </c>
      <c r="O1580">
        <f t="shared" si="24"/>
        <v>0</v>
      </c>
      <c r="P1580">
        <f>IF(Customer_listing_Active_And_Suspended[[#This Row],[Current Bill]] &lt;= Customer_listing_Active_And_Suspended[[#This Row],[CURRENT PAYMENT]], 0,Customer_listing_Active_And_Suspended[[#This Row],[Current Bill]]-Customer_listing_Active_And_Suspended[[#This Row],[CURRENT PAYMENT]])</f>
        <v>69.900000000001455</v>
      </c>
      <c r="Q1580" s="1" t="str" cm="1">
        <f t="array" ref="Q1580">_xlfn.SWITCH(TRUE,
H1580 = 0, "Suspended",
M1580 = 0, "Non Payment",
M1580 &gt; H1580, "Full Payment",
M1580 &lt; H1580, "Part Payment"
)</f>
        <v>Part Payment</v>
      </c>
      <c r="R1580" s="1" t="str">
        <f>_xlfn.IFNA(VLOOKUP(K1580,'ESR-DT Mapping'!A:E,5,0),"MD")</f>
        <v xml:space="preserve">Felix O. Akinola </v>
      </c>
    </row>
    <row r="1581" spans="1:18" x14ac:dyDescent="0.25">
      <c r="A1581">
        <v>100538597</v>
      </c>
      <c r="B1581" s="1" t="s">
        <v>6152</v>
      </c>
      <c r="C1581" s="1" t="s">
        <v>6153</v>
      </c>
      <c r="D1581" s="1" t="s">
        <v>97</v>
      </c>
      <c r="E1581" s="1" t="s">
        <v>14</v>
      </c>
      <c r="F1581" s="1" t="s">
        <v>9846</v>
      </c>
      <c r="G1581">
        <v>547</v>
      </c>
      <c r="H1581">
        <v>18369.900000000001</v>
      </c>
      <c r="I1581">
        <v>19358.57</v>
      </c>
      <c r="J1581" s="1" t="s">
        <v>98</v>
      </c>
      <c r="K1581">
        <v>1001600980</v>
      </c>
      <c r="L1581" s="1" t="s">
        <v>2124</v>
      </c>
      <c r="M1581">
        <v>26700</v>
      </c>
      <c r="N1581" s="2">
        <v>45827</v>
      </c>
      <c r="O1581">
        <f t="shared" si="24"/>
        <v>8330.0999999999985</v>
      </c>
      <c r="P1581">
        <f>IF(Customer_listing_Active_And_Suspended[[#This Row],[Current Bill]] &lt;= Customer_listing_Active_And_Suspended[[#This Row],[CURRENT PAYMENT]], 0,Customer_listing_Active_And_Suspended[[#This Row],[Current Bill]]-Customer_listing_Active_And_Suspended[[#This Row],[CURRENT PAYMENT]])</f>
        <v>0</v>
      </c>
      <c r="Q1581" s="1" t="str" cm="1">
        <f t="array" ref="Q1581">_xlfn.SWITCH(TRUE,
H1581 = 0, "Suspended",
M1581 = 0, "Non Payment",
M1581 &gt; H1581, "Full Payment",
M1581 &lt; H1581, "Part Payment"
)</f>
        <v>Full Payment</v>
      </c>
      <c r="R1581" s="1" t="str">
        <f>_xlfn.IFNA(VLOOKUP(K1581,'ESR-DT Mapping'!A:E,5,0),"MD")</f>
        <v xml:space="preserve">Felix O. Akinola </v>
      </c>
    </row>
    <row r="1582" spans="1:18" x14ac:dyDescent="0.25">
      <c r="A1582">
        <v>101646358</v>
      </c>
      <c r="B1582" s="1" t="s">
        <v>6192</v>
      </c>
      <c r="C1582" s="1" t="s">
        <v>6193</v>
      </c>
      <c r="D1582" s="1" t="s">
        <v>97</v>
      </c>
      <c r="E1582" s="1" t="s">
        <v>34</v>
      </c>
      <c r="F1582" s="1" t="s">
        <v>9846</v>
      </c>
      <c r="G1582">
        <v>0</v>
      </c>
      <c r="H1582">
        <v>0</v>
      </c>
      <c r="I1582">
        <v>0.01</v>
      </c>
      <c r="J1582" s="1" t="s">
        <v>98</v>
      </c>
      <c r="K1582">
        <v>1001600980</v>
      </c>
      <c r="L1582" s="1" t="s">
        <v>2124</v>
      </c>
      <c r="N1582" s="2"/>
      <c r="O1582">
        <f t="shared" si="24"/>
        <v>0</v>
      </c>
      <c r="P1582">
        <f>IF(Customer_listing_Active_And_Suspended[[#This Row],[Current Bill]] &lt;= Customer_listing_Active_And_Suspended[[#This Row],[CURRENT PAYMENT]], 0,Customer_listing_Active_And_Suspended[[#This Row],[Current Bill]]-Customer_listing_Active_And_Suspended[[#This Row],[CURRENT PAYMENT]])</f>
        <v>0</v>
      </c>
      <c r="Q1582" s="1" t="str" cm="1">
        <f t="array" ref="Q1582">_xlfn.SWITCH(TRUE,
H1582 = 0, "Suspended",
M1582 = 0, "Non Payment",
M1582 &gt; H1582, "Full Payment",
M1582 &lt; H1582, "Part Payment"
)</f>
        <v>Suspended</v>
      </c>
      <c r="R1582" s="1" t="str">
        <f>_xlfn.IFNA(VLOOKUP(K1582,'ESR-DT Mapping'!A:E,5,0),"MD")</f>
        <v xml:space="preserve">Felix O. Akinola </v>
      </c>
    </row>
    <row r="1583" spans="1:18" x14ac:dyDescent="0.25">
      <c r="A1583">
        <v>100536902</v>
      </c>
      <c r="B1583" s="1" t="s">
        <v>8896</v>
      </c>
      <c r="C1583" s="1" t="s">
        <v>8897</v>
      </c>
      <c r="D1583" s="1" t="s">
        <v>97</v>
      </c>
      <c r="E1583" s="1" t="s">
        <v>14</v>
      </c>
      <c r="F1583" s="1" t="s">
        <v>9846</v>
      </c>
      <c r="G1583">
        <v>547</v>
      </c>
      <c r="H1583">
        <v>18369.900000000001</v>
      </c>
      <c r="I1583">
        <v>313016.86</v>
      </c>
      <c r="J1583" s="1" t="s">
        <v>98</v>
      </c>
      <c r="K1583">
        <v>1001600980</v>
      </c>
      <c r="L1583" s="1" t="s">
        <v>2124</v>
      </c>
      <c r="M1583">
        <v>18000</v>
      </c>
      <c r="N1583" s="2">
        <v>45828</v>
      </c>
      <c r="O1583">
        <f t="shared" si="24"/>
        <v>0</v>
      </c>
      <c r="P1583">
        <f>IF(Customer_listing_Active_And_Suspended[[#This Row],[Current Bill]] &lt;= Customer_listing_Active_And_Suspended[[#This Row],[CURRENT PAYMENT]], 0,Customer_listing_Active_And_Suspended[[#This Row],[Current Bill]]-Customer_listing_Active_And_Suspended[[#This Row],[CURRENT PAYMENT]])</f>
        <v>369.90000000000146</v>
      </c>
      <c r="Q1583" s="1" t="str" cm="1">
        <f t="array" ref="Q1583">_xlfn.SWITCH(TRUE,
H1583 = 0, "Suspended",
M1583 = 0, "Non Payment",
M1583 &gt; H1583, "Full Payment",
M1583 &lt; H1583, "Part Payment"
)</f>
        <v>Part Payment</v>
      </c>
      <c r="R1583" s="1" t="str">
        <f>_xlfn.IFNA(VLOOKUP(K1583,'ESR-DT Mapping'!A:E,5,0),"MD")</f>
        <v xml:space="preserve">Felix O. Akinola </v>
      </c>
    </row>
    <row r="1584" spans="1:18" x14ac:dyDescent="0.25">
      <c r="A1584">
        <v>101648900</v>
      </c>
      <c r="B1584" s="1" t="s">
        <v>6159</v>
      </c>
      <c r="C1584" s="1" t="s">
        <v>6160</v>
      </c>
      <c r="D1584" s="1" t="s">
        <v>97</v>
      </c>
      <c r="E1584" s="1" t="s">
        <v>34</v>
      </c>
      <c r="F1584" s="1" t="s">
        <v>9846</v>
      </c>
      <c r="G1584">
        <v>0</v>
      </c>
      <c r="H1584">
        <v>0</v>
      </c>
      <c r="I1584">
        <v>36151.72</v>
      </c>
      <c r="J1584" s="1" t="s">
        <v>98</v>
      </c>
      <c r="K1584">
        <v>1001600980</v>
      </c>
      <c r="L1584" s="1" t="s">
        <v>2124</v>
      </c>
      <c r="N1584" s="2"/>
      <c r="O1584">
        <f t="shared" si="24"/>
        <v>0</v>
      </c>
      <c r="P1584">
        <f>IF(Customer_listing_Active_And_Suspended[[#This Row],[Current Bill]] &lt;= Customer_listing_Active_And_Suspended[[#This Row],[CURRENT PAYMENT]], 0,Customer_listing_Active_And_Suspended[[#This Row],[Current Bill]]-Customer_listing_Active_And_Suspended[[#This Row],[CURRENT PAYMENT]])</f>
        <v>0</v>
      </c>
      <c r="Q1584" s="1" t="str" cm="1">
        <f t="array" ref="Q1584">_xlfn.SWITCH(TRUE,
H1584 = 0, "Suspended",
M1584 = 0, "Non Payment",
M1584 &gt; H1584, "Full Payment",
M1584 &lt; H1584, "Part Payment"
)</f>
        <v>Suspended</v>
      </c>
      <c r="R1584" s="1" t="str">
        <f>_xlfn.IFNA(VLOOKUP(K1584,'ESR-DT Mapping'!A:E,5,0),"MD")</f>
        <v xml:space="preserve">Felix O. Akinola </v>
      </c>
    </row>
    <row r="1585" spans="1:18" x14ac:dyDescent="0.25">
      <c r="A1585">
        <v>100538213</v>
      </c>
      <c r="B1585" s="1" t="s">
        <v>6163</v>
      </c>
      <c r="C1585" s="1" t="s">
        <v>6164</v>
      </c>
      <c r="D1585" s="1" t="s">
        <v>97</v>
      </c>
      <c r="E1585" s="1" t="s">
        <v>14</v>
      </c>
      <c r="F1585" s="1" t="s">
        <v>9846</v>
      </c>
      <c r="G1585">
        <v>547</v>
      </c>
      <c r="H1585">
        <v>18369.900000000001</v>
      </c>
      <c r="I1585">
        <v>12449.62</v>
      </c>
      <c r="J1585" s="1" t="s">
        <v>98</v>
      </c>
      <c r="K1585">
        <v>1001600980</v>
      </c>
      <c r="L1585" s="1" t="s">
        <v>2124</v>
      </c>
      <c r="M1585">
        <v>30000</v>
      </c>
      <c r="N1585" s="2">
        <v>45828</v>
      </c>
      <c r="O1585">
        <f t="shared" si="24"/>
        <v>11630.099999999999</v>
      </c>
      <c r="P1585">
        <f>IF(Customer_listing_Active_And_Suspended[[#This Row],[Current Bill]] &lt;= Customer_listing_Active_And_Suspended[[#This Row],[CURRENT PAYMENT]], 0,Customer_listing_Active_And_Suspended[[#This Row],[Current Bill]]-Customer_listing_Active_And_Suspended[[#This Row],[CURRENT PAYMENT]])</f>
        <v>0</v>
      </c>
      <c r="Q1585" s="1" t="str" cm="1">
        <f t="array" ref="Q1585">_xlfn.SWITCH(TRUE,
H1585 = 0, "Suspended",
M1585 = 0, "Non Payment",
M1585 &gt; H1585, "Full Payment",
M1585 &lt; H1585, "Part Payment"
)</f>
        <v>Full Payment</v>
      </c>
      <c r="R1585" s="1" t="str">
        <f>_xlfn.IFNA(VLOOKUP(K1585,'ESR-DT Mapping'!A:E,5,0),"MD")</f>
        <v xml:space="preserve">Felix O. Akinola </v>
      </c>
    </row>
    <row r="1586" spans="1:18" x14ac:dyDescent="0.25">
      <c r="A1586">
        <v>100538366</v>
      </c>
      <c r="B1586" s="1" t="s">
        <v>6167</v>
      </c>
      <c r="C1586" s="1" t="s">
        <v>6168</v>
      </c>
      <c r="D1586" s="1" t="s">
        <v>97</v>
      </c>
      <c r="E1586" s="1" t="s">
        <v>34</v>
      </c>
      <c r="F1586" s="1" t="s">
        <v>9846</v>
      </c>
      <c r="G1586">
        <v>0</v>
      </c>
      <c r="H1586">
        <v>0</v>
      </c>
      <c r="I1586">
        <v>710117.9</v>
      </c>
      <c r="J1586" s="1" t="s">
        <v>98</v>
      </c>
      <c r="K1586">
        <v>1001600980</v>
      </c>
      <c r="L1586" s="1" t="s">
        <v>2124</v>
      </c>
      <c r="N1586" s="2"/>
      <c r="O1586">
        <f t="shared" si="24"/>
        <v>0</v>
      </c>
      <c r="P1586">
        <f>IF(Customer_listing_Active_And_Suspended[[#This Row],[Current Bill]] &lt;= Customer_listing_Active_And_Suspended[[#This Row],[CURRENT PAYMENT]], 0,Customer_listing_Active_And_Suspended[[#This Row],[Current Bill]]-Customer_listing_Active_And_Suspended[[#This Row],[CURRENT PAYMENT]])</f>
        <v>0</v>
      </c>
      <c r="Q1586" s="1" t="str" cm="1">
        <f t="array" ref="Q1586">_xlfn.SWITCH(TRUE,
H1586 = 0, "Suspended",
M1586 = 0, "Non Payment",
M1586 &gt; H1586, "Full Payment",
M1586 &lt; H1586, "Part Payment"
)</f>
        <v>Suspended</v>
      </c>
      <c r="R1586" s="1" t="str">
        <f>_xlfn.IFNA(VLOOKUP(K1586,'ESR-DT Mapping'!A:E,5,0),"MD")</f>
        <v xml:space="preserve">Felix O. Akinola </v>
      </c>
    </row>
    <row r="1587" spans="1:18" x14ac:dyDescent="0.25">
      <c r="A1587">
        <v>100536243</v>
      </c>
      <c r="B1587" s="1" t="s">
        <v>6180</v>
      </c>
      <c r="C1587" s="1" t="s">
        <v>6181</v>
      </c>
      <c r="D1587" s="1" t="s">
        <v>97</v>
      </c>
      <c r="E1587" s="1" t="s">
        <v>14</v>
      </c>
      <c r="F1587" s="1" t="s">
        <v>9846</v>
      </c>
      <c r="G1587">
        <v>547</v>
      </c>
      <c r="H1587">
        <v>18369.900000000001</v>
      </c>
      <c r="I1587">
        <v>610529.12</v>
      </c>
      <c r="J1587" s="1" t="s">
        <v>98</v>
      </c>
      <c r="K1587">
        <v>1001600980</v>
      </c>
      <c r="L1587" s="1" t="s">
        <v>2124</v>
      </c>
      <c r="M1587">
        <v>12000</v>
      </c>
      <c r="N1587" s="2">
        <v>45814</v>
      </c>
      <c r="O1587">
        <f t="shared" si="24"/>
        <v>0</v>
      </c>
      <c r="P1587">
        <f>IF(Customer_listing_Active_And_Suspended[[#This Row],[Current Bill]] &lt;= Customer_listing_Active_And_Suspended[[#This Row],[CURRENT PAYMENT]], 0,Customer_listing_Active_And_Suspended[[#This Row],[Current Bill]]-Customer_listing_Active_And_Suspended[[#This Row],[CURRENT PAYMENT]])</f>
        <v>6369.9000000000015</v>
      </c>
      <c r="Q1587" s="1" t="str" cm="1">
        <f t="array" ref="Q1587">_xlfn.SWITCH(TRUE,
H1587 = 0, "Suspended",
M1587 = 0, "Non Payment",
M1587 &gt; H1587, "Full Payment",
M1587 &lt; H1587, "Part Payment"
)</f>
        <v>Part Payment</v>
      </c>
      <c r="R1587" s="1" t="str">
        <f>_xlfn.IFNA(VLOOKUP(K1587,'ESR-DT Mapping'!A:E,5,0),"MD")</f>
        <v xml:space="preserve">Felix O. Akinola </v>
      </c>
    </row>
    <row r="1588" spans="1:18" x14ac:dyDescent="0.25">
      <c r="A1588">
        <v>100945243</v>
      </c>
      <c r="B1588" s="1" t="s">
        <v>2122</v>
      </c>
      <c r="C1588" s="1" t="s">
        <v>2123</v>
      </c>
      <c r="D1588" s="1" t="s">
        <v>441</v>
      </c>
      <c r="E1588" s="1" t="s">
        <v>14</v>
      </c>
      <c r="F1588" s="1" t="s">
        <v>9847</v>
      </c>
      <c r="G1588">
        <v>813</v>
      </c>
      <c r="H1588">
        <v>39582.33</v>
      </c>
      <c r="I1588">
        <v>39582.33</v>
      </c>
      <c r="J1588" s="1" t="s">
        <v>98</v>
      </c>
      <c r="K1588">
        <v>1001600980</v>
      </c>
      <c r="L1588" s="1" t="s">
        <v>2124</v>
      </c>
      <c r="N1588" s="2"/>
      <c r="O1588">
        <f t="shared" si="24"/>
        <v>0</v>
      </c>
      <c r="P1588">
        <f>IF(Customer_listing_Active_And_Suspended[[#This Row],[Current Bill]] &lt;= Customer_listing_Active_And_Suspended[[#This Row],[CURRENT PAYMENT]], 0,Customer_listing_Active_And_Suspended[[#This Row],[Current Bill]]-Customer_listing_Active_And_Suspended[[#This Row],[CURRENT PAYMENT]])</f>
        <v>39582.33</v>
      </c>
      <c r="Q1588" s="1" t="str" cm="1">
        <f t="array" ref="Q1588">_xlfn.SWITCH(TRUE,
H1588 = 0, "Suspended",
M1588 = 0, "Non Payment",
M1588 &gt; H1588, "Full Payment",
M1588 &lt; H1588, "Part Payment"
)</f>
        <v>Non Payment</v>
      </c>
      <c r="R1588" s="1" t="str">
        <f>_xlfn.IFNA(VLOOKUP(K1588,'ESR-DT Mapping'!A:E,5,0),"MD")</f>
        <v xml:space="preserve">Felix O. Akinola </v>
      </c>
    </row>
    <row r="1589" spans="1:18" x14ac:dyDescent="0.25">
      <c r="A1589">
        <v>100538098</v>
      </c>
      <c r="B1589" s="1" t="s">
        <v>6154</v>
      </c>
      <c r="C1589" s="1" t="s">
        <v>6155</v>
      </c>
      <c r="D1589" s="1" t="s">
        <v>97</v>
      </c>
      <c r="E1589" s="1" t="s">
        <v>14</v>
      </c>
      <c r="F1589" s="1" t="s">
        <v>9846</v>
      </c>
      <c r="G1589">
        <v>547</v>
      </c>
      <c r="H1589">
        <v>18369.900000000001</v>
      </c>
      <c r="I1589">
        <v>1163541.9099999999</v>
      </c>
      <c r="J1589" s="1" t="s">
        <v>98</v>
      </c>
      <c r="K1589">
        <v>1001600980</v>
      </c>
      <c r="L1589" s="1" t="s">
        <v>2124</v>
      </c>
      <c r="M1589">
        <v>15000</v>
      </c>
      <c r="N1589" s="2">
        <v>45809</v>
      </c>
      <c r="O1589">
        <f t="shared" si="24"/>
        <v>0</v>
      </c>
      <c r="P1589">
        <f>IF(Customer_listing_Active_And_Suspended[[#This Row],[Current Bill]] &lt;= Customer_listing_Active_And_Suspended[[#This Row],[CURRENT PAYMENT]], 0,Customer_listing_Active_And_Suspended[[#This Row],[Current Bill]]-Customer_listing_Active_And_Suspended[[#This Row],[CURRENT PAYMENT]])</f>
        <v>3369.9000000000015</v>
      </c>
      <c r="Q1589" s="1" t="str" cm="1">
        <f t="array" ref="Q1589">_xlfn.SWITCH(TRUE,
H1589 = 0, "Suspended",
M1589 = 0, "Non Payment",
M1589 &gt; H1589, "Full Payment",
M1589 &lt; H1589, "Part Payment"
)</f>
        <v>Part Payment</v>
      </c>
      <c r="R1589" s="1" t="str">
        <f>_xlfn.IFNA(VLOOKUP(K1589,'ESR-DT Mapping'!A:E,5,0),"MD")</f>
        <v xml:space="preserve">Felix O. Akinola </v>
      </c>
    </row>
    <row r="1590" spans="1:18" x14ac:dyDescent="0.25">
      <c r="A1590">
        <v>100536630</v>
      </c>
      <c r="B1590" s="1" t="s">
        <v>6154</v>
      </c>
      <c r="C1590" s="1" t="s">
        <v>6158</v>
      </c>
      <c r="D1590" s="1" t="s">
        <v>97</v>
      </c>
      <c r="E1590" s="1" t="s">
        <v>14</v>
      </c>
      <c r="F1590" s="1" t="s">
        <v>9846</v>
      </c>
      <c r="G1590">
        <v>547</v>
      </c>
      <c r="H1590">
        <v>18369.900000000001</v>
      </c>
      <c r="I1590">
        <v>1231120.82</v>
      </c>
      <c r="J1590" s="1" t="s">
        <v>98</v>
      </c>
      <c r="K1590">
        <v>1001600980</v>
      </c>
      <c r="L1590" s="1" t="s">
        <v>2124</v>
      </c>
      <c r="M1590">
        <v>5000</v>
      </c>
      <c r="N1590" s="2">
        <v>45811</v>
      </c>
      <c r="O1590">
        <f t="shared" si="24"/>
        <v>0</v>
      </c>
      <c r="P1590">
        <f>IF(Customer_listing_Active_And_Suspended[[#This Row],[Current Bill]] &lt;= Customer_listing_Active_And_Suspended[[#This Row],[CURRENT PAYMENT]], 0,Customer_listing_Active_And_Suspended[[#This Row],[Current Bill]]-Customer_listing_Active_And_Suspended[[#This Row],[CURRENT PAYMENT]])</f>
        <v>13369.900000000001</v>
      </c>
      <c r="Q1590" s="1" t="str" cm="1">
        <f t="array" ref="Q1590">_xlfn.SWITCH(TRUE,
H1590 = 0, "Suspended",
M1590 = 0, "Non Payment",
M1590 &gt; H1590, "Full Payment",
M1590 &lt; H1590, "Part Payment"
)</f>
        <v>Part Payment</v>
      </c>
      <c r="R1590" s="1" t="str">
        <f>_xlfn.IFNA(VLOOKUP(K1590,'ESR-DT Mapping'!A:E,5,0),"MD")</f>
        <v xml:space="preserve">Felix O. Akinola </v>
      </c>
    </row>
    <row r="1591" spans="1:18" x14ac:dyDescent="0.25">
      <c r="A1591">
        <v>101644655</v>
      </c>
      <c r="B1591" s="1" t="s">
        <v>6194</v>
      </c>
      <c r="C1591" s="1" t="s">
        <v>9053</v>
      </c>
      <c r="D1591" s="1" t="s">
        <v>97</v>
      </c>
      <c r="E1591" s="1" t="s">
        <v>34</v>
      </c>
      <c r="F1591" s="1" t="s">
        <v>9846</v>
      </c>
      <c r="G1591">
        <v>0</v>
      </c>
      <c r="H1591">
        <v>0</v>
      </c>
      <c r="I1591">
        <v>33984.54</v>
      </c>
      <c r="J1591" s="1" t="s">
        <v>98</v>
      </c>
      <c r="K1591">
        <v>1001600980</v>
      </c>
      <c r="L1591" s="1" t="s">
        <v>2124</v>
      </c>
      <c r="N1591" s="2"/>
      <c r="O1591">
        <f t="shared" si="24"/>
        <v>0</v>
      </c>
      <c r="P1591">
        <f>IF(Customer_listing_Active_And_Suspended[[#This Row],[Current Bill]] &lt;= Customer_listing_Active_And_Suspended[[#This Row],[CURRENT PAYMENT]], 0,Customer_listing_Active_And_Suspended[[#This Row],[Current Bill]]-Customer_listing_Active_And_Suspended[[#This Row],[CURRENT PAYMENT]])</f>
        <v>0</v>
      </c>
      <c r="Q1591" s="1" t="str" cm="1">
        <f t="array" ref="Q1591">_xlfn.SWITCH(TRUE,
H1591 = 0, "Suspended",
M1591 = 0, "Non Payment",
M1591 &gt; H1591, "Full Payment",
M1591 &lt; H1591, "Part Payment"
)</f>
        <v>Suspended</v>
      </c>
      <c r="R1591" s="1" t="str">
        <f>_xlfn.IFNA(VLOOKUP(K1591,'ESR-DT Mapping'!A:E,5,0),"MD")</f>
        <v xml:space="preserve">Felix O. Akinola </v>
      </c>
    </row>
    <row r="1592" spans="1:18" x14ac:dyDescent="0.25">
      <c r="A1592">
        <v>100536520</v>
      </c>
      <c r="B1592" s="1" t="s">
        <v>6194</v>
      </c>
      <c r="C1592" s="1" t="s">
        <v>6195</v>
      </c>
      <c r="D1592" s="1" t="s">
        <v>97</v>
      </c>
      <c r="E1592" s="1" t="s">
        <v>14</v>
      </c>
      <c r="F1592" s="1" t="s">
        <v>9846</v>
      </c>
      <c r="G1592">
        <v>547</v>
      </c>
      <c r="H1592">
        <v>18369.900000000001</v>
      </c>
      <c r="I1592">
        <v>71440.75</v>
      </c>
      <c r="J1592" s="1" t="s">
        <v>98</v>
      </c>
      <c r="K1592">
        <v>1001600980</v>
      </c>
      <c r="L1592" s="1" t="s">
        <v>2124</v>
      </c>
      <c r="M1592">
        <v>30000</v>
      </c>
      <c r="N1592" s="2">
        <v>45828</v>
      </c>
      <c r="O1592">
        <f t="shared" si="24"/>
        <v>11630.099999999999</v>
      </c>
      <c r="P1592">
        <f>IF(Customer_listing_Active_And_Suspended[[#This Row],[Current Bill]] &lt;= Customer_listing_Active_And_Suspended[[#This Row],[CURRENT PAYMENT]], 0,Customer_listing_Active_And_Suspended[[#This Row],[Current Bill]]-Customer_listing_Active_And_Suspended[[#This Row],[CURRENT PAYMENT]])</f>
        <v>0</v>
      </c>
      <c r="Q1592" s="1" t="str" cm="1">
        <f t="array" ref="Q1592">_xlfn.SWITCH(TRUE,
H1592 = 0, "Suspended",
M1592 = 0, "Non Payment",
M1592 &gt; H1592, "Full Payment",
M1592 &lt; H1592, "Part Payment"
)</f>
        <v>Full Payment</v>
      </c>
      <c r="R1592" s="1" t="str">
        <f>_xlfn.IFNA(VLOOKUP(K1592,'ESR-DT Mapping'!A:E,5,0),"MD")</f>
        <v xml:space="preserve">Felix O. Akinola </v>
      </c>
    </row>
    <row r="1593" spans="1:18" x14ac:dyDescent="0.25">
      <c r="A1593">
        <v>100537953</v>
      </c>
      <c r="B1593" s="1" t="s">
        <v>6186</v>
      </c>
      <c r="C1593" s="1" t="s">
        <v>6187</v>
      </c>
      <c r="D1593" s="1" t="s">
        <v>97</v>
      </c>
      <c r="E1593" s="1" t="s">
        <v>34</v>
      </c>
      <c r="F1593" s="1" t="s">
        <v>9846</v>
      </c>
      <c r="G1593">
        <v>0</v>
      </c>
      <c r="H1593">
        <v>0</v>
      </c>
      <c r="I1593">
        <v>-74.05</v>
      </c>
      <c r="J1593" s="1" t="s">
        <v>98</v>
      </c>
      <c r="K1593">
        <v>1001600980</v>
      </c>
      <c r="L1593" s="1" t="s">
        <v>2124</v>
      </c>
      <c r="N1593" s="2"/>
      <c r="O1593">
        <f t="shared" si="24"/>
        <v>0</v>
      </c>
      <c r="P1593">
        <f>IF(Customer_listing_Active_And_Suspended[[#This Row],[Current Bill]] &lt;= Customer_listing_Active_And_Suspended[[#This Row],[CURRENT PAYMENT]], 0,Customer_listing_Active_And_Suspended[[#This Row],[Current Bill]]-Customer_listing_Active_And_Suspended[[#This Row],[CURRENT PAYMENT]])</f>
        <v>0</v>
      </c>
      <c r="Q1593" s="1" t="str" cm="1">
        <f t="array" ref="Q1593">_xlfn.SWITCH(TRUE,
H1593 = 0, "Suspended",
M1593 = 0, "Non Payment",
M1593 &gt; H1593, "Full Payment",
M1593 &lt; H1593, "Part Payment"
)</f>
        <v>Suspended</v>
      </c>
      <c r="R1593" s="1" t="str">
        <f>_xlfn.IFNA(VLOOKUP(K1593,'ESR-DT Mapping'!A:E,5,0),"MD")</f>
        <v xml:space="preserve">Felix O. Akinola </v>
      </c>
    </row>
    <row r="1594" spans="1:18" x14ac:dyDescent="0.25">
      <c r="A1594">
        <v>100536505</v>
      </c>
      <c r="B1594" s="1" t="s">
        <v>6183</v>
      </c>
      <c r="C1594" s="1" t="s">
        <v>6184</v>
      </c>
      <c r="D1594" s="1" t="s">
        <v>97</v>
      </c>
      <c r="E1594" s="1" t="s">
        <v>14</v>
      </c>
      <c r="F1594" s="1" t="s">
        <v>9846</v>
      </c>
      <c r="G1594">
        <v>547</v>
      </c>
      <c r="H1594">
        <v>18369.900000000001</v>
      </c>
      <c r="I1594">
        <v>21852.639999999999</v>
      </c>
      <c r="J1594" s="1" t="s">
        <v>98</v>
      </c>
      <c r="K1594">
        <v>1001600980</v>
      </c>
      <c r="L1594" s="1" t="s">
        <v>2124</v>
      </c>
      <c r="M1594">
        <v>55780</v>
      </c>
      <c r="N1594" s="2">
        <v>45817</v>
      </c>
      <c r="O1594">
        <f t="shared" si="24"/>
        <v>37410.1</v>
      </c>
      <c r="P1594">
        <f>IF(Customer_listing_Active_And_Suspended[[#This Row],[Current Bill]] &lt;= Customer_listing_Active_And_Suspended[[#This Row],[CURRENT PAYMENT]], 0,Customer_listing_Active_And_Suspended[[#This Row],[Current Bill]]-Customer_listing_Active_And_Suspended[[#This Row],[CURRENT PAYMENT]])</f>
        <v>0</v>
      </c>
      <c r="Q1594" s="1" t="str" cm="1">
        <f t="array" ref="Q1594">_xlfn.SWITCH(TRUE,
H1594 = 0, "Suspended",
M1594 = 0, "Non Payment",
M1594 &gt; H1594, "Full Payment",
M1594 &lt; H1594, "Part Payment"
)</f>
        <v>Full Payment</v>
      </c>
      <c r="R1594" s="1" t="str">
        <f>_xlfn.IFNA(VLOOKUP(K1594,'ESR-DT Mapping'!A:E,5,0),"MD")</f>
        <v xml:space="preserve">Felix O. Akinola </v>
      </c>
    </row>
    <row r="1595" spans="1:18" x14ac:dyDescent="0.25">
      <c r="A1595">
        <v>101648184</v>
      </c>
      <c r="B1595" s="1" t="s">
        <v>6653</v>
      </c>
      <c r="C1595" s="1" t="s">
        <v>6654</v>
      </c>
      <c r="D1595" s="1" t="s">
        <v>97</v>
      </c>
      <c r="E1595" s="1" t="s">
        <v>34</v>
      </c>
      <c r="F1595" s="1" t="s">
        <v>9846</v>
      </c>
      <c r="G1595">
        <v>0</v>
      </c>
      <c r="H1595">
        <v>0</v>
      </c>
      <c r="I1595">
        <v>73290.759999999995</v>
      </c>
      <c r="J1595" s="1" t="s">
        <v>98</v>
      </c>
      <c r="K1595">
        <v>1000260397</v>
      </c>
      <c r="L1595" s="1" t="s">
        <v>6655</v>
      </c>
      <c r="N1595" s="2"/>
      <c r="O1595">
        <f t="shared" si="24"/>
        <v>0</v>
      </c>
      <c r="P1595">
        <f>IF(Customer_listing_Active_And_Suspended[[#This Row],[Current Bill]] &lt;= Customer_listing_Active_And_Suspended[[#This Row],[CURRENT PAYMENT]], 0,Customer_listing_Active_And_Suspended[[#This Row],[Current Bill]]-Customer_listing_Active_And_Suspended[[#This Row],[CURRENT PAYMENT]])</f>
        <v>0</v>
      </c>
      <c r="Q1595" s="1" t="str" cm="1">
        <f t="array" ref="Q1595">_xlfn.SWITCH(TRUE,
H1595 = 0, "Suspended",
M1595 = 0, "Non Payment",
M1595 &gt; H1595, "Full Payment",
M1595 &lt; H1595, "Part Payment"
)</f>
        <v>Suspended</v>
      </c>
      <c r="R1595" s="1" t="str">
        <f>_xlfn.IFNA(VLOOKUP(K1595,'ESR-DT Mapping'!A:E,5,0),"MD")</f>
        <v>Adetola Macaulay</v>
      </c>
    </row>
    <row r="1596" spans="1:18" x14ac:dyDescent="0.25">
      <c r="A1596">
        <v>100537377</v>
      </c>
      <c r="B1596" s="1" t="s">
        <v>6653</v>
      </c>
      <c r="C1596" s="1" t="s">
        <v>6654</v>
      </c>
      <c r="D1596" s="1" t="s">
        <v>97</v>
      </c>
      <c r="E1596" s="1" t="s">
        <v>14</v>
      </c>
      <c r="F1596" s="1" t="s">
        <v>9846</v>
      </c>
      <c r="G1596">
        <v>547</v>
      </c>
      <c r="H1596">
        <v>18369.900000000001</v>
      </c>
      <c r="I1596">
        <v>165622.42000000001</v>
      </c>
      <c r="J1596" s="1" t="s">
        <v>98</v>
      </c>
      <c r="K1596">
        <v>1000260397</v>
      </c>
      <c r="L1596" s="1" t="s">
        <v>6655</v>
      </c>
      <c r="N1596" s="2">
        <v>45499</v>
      </c>
      <c r="O1596">
        <f t="shared" si="24"/>
        <v>0</v>
      </c>
      <c r="P1596">
        <f>IF(Customer_listing_Active_And_Suspended[[#This Row],[Current Bill]] &lt;= Customer_listing_Active_And_Suspended[[#This Row],[CURRENT PAYMENT]], 0,Customer_listing_Active_And_Suspended[[#This Row],[Current Bill]]-Customer_listing_Active_And_Suspended[[#This Row],[CURRENT PAYMENT]])</f>
        <v>18369.900000000001</v>
      </c>
      <c r="Q1596" s="1" t="str" cm="1">
        <f t="array" ref="Q1596">_xlfn.SWITCH(TRUE,
H1596 = 0, "Suspended",
M1596 = 0, "Non Payment",
M1596 &gt; H1596, "Full Payment",
M1596 &lt; H1596, "Part Payment"
)</f>
        <v>Non Payment</v>
      </c>
      <c r="R1596" s="1" t="str">
        <f>_xlfn.IFNA(VLOOKUP(K1596,'ESR-DT Mapping'!A:E,5,0),"MD")</f>
        <v>Adetola Macaulay</v>
      </c>
    </row>
    <row r="1597" spans="1:18" x14ac:dyDescent="0.25">
      <c r="A1597">
        <v>101648107</v>
      </c>
      <c r="B1597" s="1" t="s">
        <v>6653</v>
      </c>
      <c r="C1597" s="1" t="s">
        <v>6654</v>
      </c>
      <c r="D1597" s="1" t="s">
        <v>97</v>
      </c>
      <c r="E1597" s="1" t="s">
        <v>34</v>
      </c>
      <c r="F1597" s="1" t="s">
        <v>9846</v>
      </c>
      <c r="G1597">
        <v>0</v>
      </c>
      <c r="H1597">
        <v>0</v>
      </c>
      <c r="I1597">
        <v>73290.759999999995</v>
      </c>
      <c r="J1597" s="1" t="s">
        <v>98</v>
      </c>
      <c r="K1597">
        <v>1000260397</v>
      </c>
      <c r="L1597" s="1" t="s">
        <v>6655</v>
      </c>
      <c r="N1597" s="2"/>
      <c r="O1597">
        <f t="shared" si="24"/>
        <v>0</v>
      </c>
      <c r="P1597">
        <f>IF(Customer_listing_Active_And_Suspended[[#This Row],[Current Bill]] &lt;= Customer_listing_Active_And_Suspended[[#This Row],[CURRENT PAYMENT]], 0,Customer_listing_Active_And_Suspended[[#This Row],[Current Bill]]-Customer_listing_Active_And_Suspended[[#This Row],[CURRENT PAYMENT]])</f>
        <v>0</v>
      </c>
      <c r="Q1597" s="1" t="str" cm="1">
        <f t="array" ref="Q1597">_xlfn.SWITCH(TRUE,
H1597 = 0, "Suspended",
M1597 = 0, "Non Payment",
M1597 &gt; H1597, "Full Payment",
M1597 &lt; H1597, "Part Payment"
)</f>
        <v>Suspended</v>
      </c>
      <c r="R1597" s="1" t="str">
        <f>_xlfn.IFNA(VLOOKUP(K1597,'ESR-DT Mapping'!A:E,5,0),"MD")</f>
        <v>Adetola Macaulay</v>
      </c>
    </row>
    <row r="1598" spans="1:18" x14ac:dyDescent="0.25">
      <c r="A1598">
        <v>101647263</v>
      </c>
      <c r="B1598" s="1" t="s">
        <v>6653</v>
      </c>
      <c r="C1598" s="1" t="s">
        <v>6654</v>
      </c>
      <c r="D1598" s="1" t="s">
        <v>97</v>
      </c>
      <c r="E1598" s="1" t="s">
        <v>34</v>
      </c>
      <c r="F1598" s="1" t="s">
        <v>9846</v>
      </c>
      <c r="G1598">
        <v>0</v>
      </c>
      <c r="H1598">
        <v>0</v>
      </c>
      <c r="I1598">
        <v>73290.759999999995</v>
      </c>
      <c r="J1598" s="1" t="s">
        <v>98</v>
      </c>
      <c r="K1598">
        <v>1000260397</v>
      </c>
      <c r="L1598" s="1" t="s">
        <v>6655</v>
      </c>
      <c r="N1598" s="2"/>
      <c r="O1598">
        <f t="shared" si="24"/>
        <v>0</v>
      </c>
      <c r="P1598">
        <f>IF(Customer_listing_Active_And_Suspended[[#This Row],[Current Bill]] &lt;= Customer_listing_Active_And_Suspended[[#This Row],[CURRENT PAYMENT]], 0,Customer_listing_Active_And_Suspended[[#This Row],[Current Bill]]-Customer_listing_Active_And_Suspended[[#This Row],[CURRENT PAYMENT]])</f>
        <v>0</v>
      </c>
      <c r="Q1598" s="1" t="str" cm="1">
        <f t="array" ref="Q1598">_xlfn.SWITCH(TRUE,
H1598 = 0, "Suspended",
M1598 = 0, "Non Payment",
M1598 &gt; H1598, "Full Payment",
M1598 &lt; H1598, "Part Payment"
)</f>
        <v>Suspended</v>
      </c>
      <c r="R1598" s="1" t="str">
        <f>_xlfn.IFNA(VLOOKUP(K1598,'ESR-DT Mapping'!A:E,5,0),"MD")</f>
        <v>Adetola Macaulay</v>
      </c>
    </row>
    <row r="1599" spans="1:18" x14ac:dyDescent="0.25">
      <c r="A1599">
        <v>101647340</v>
      </c>
      <c r="B1599" s="1" t="s">
        <v>6653</v>
      </c>
      <c r="C1599" s="1" t="s">
        <v>6654</v>
      </c>
      <c r="D1599" s="1" t="s">
        <v>97</v>
      </c>
      <c r="E1599" s="1" t="s">
        <v>34</v>
      </c>
      <c r="F1599" s="1" t="s">
        <v>9846</v>
      </c>
      <c r="G1599">
        <v>0</v>
      </c>
      <c r="H1599">
        <v>0</v>
      </c>
      <c r="I1599">
        <v>73290.759999999995</v>
      </c>
      <c r="J1599" s="1" t="s">
        <v>98</v>
      </c>
      <c r="K1599">
        <v>1000260397</v>
      </c>
      <c r="L1599" s="1" t="s">
        <v>6655</v>
      </c>
      <c r="N1599" s="2"/>
      <c r="O1599">
        <f t="shared" si="24"/>
        <v>0</v>
      </c>
      <c r="P1599">
        <f>IF(Customer_listing_Active_And_Suspended[[#This Row],[Current Bill]] &lt;= Customer_listing_Active_And_Suspended[[#This Row],[CURRENT PAYMENT]], 0,Customer_listing_Active_And_Suspended[[#This Row],[Current Bill]]-Customer_listing_Active_And_Suspended[[#This Row],[CURRENT PAYMENT]])</f>
        <v>0</v>
      </c>
      <c r="Q1599" s="1" t="str" cm="1">
        <f t="array" ref="Q1599">_xlfn.SWITCH(TRUE,
H1599 = 0, "Suspended",
M1599 = 0, "Non Payment",
M1599 &gt; H1599, "Full Payment",
M1599 &lt; H1599, "Part Payment"
)</f>
        <v>Suspended</v>
      </c>
      <c r="R1599" s="1" t="str">
        <f>_xlfn.IFNA(VLOOKUP(K1599,'ESR-DT Mapping'!A:E,5,0),"MD")</f>
        <v>Adetola Macaulay</v>
      </c>
    </row>
    <row r="1600" spans="1:18" x14ac:dyDescent="0.25">
      <c r="A1600">
        <v>102798295</v>
      </c>
      <c r="B1600" s="1" t="s">
        <v>7891</v>
      </c>
      <c r="C1600" s="1" t="s">
        <v>7892</v>
      </c>
      <c r="D1600" s="1" t="s">
        <v>97</v>
      </c>
      <c r="E1600" s="1" t="s">
        <v>14</v>
      </c>
      <c r="F1600" s="1" t="s">
        <v>9846</v>
      </c>
      <c r="G1600">
        <v>547</v>
      </c>
      <c r="H1600">
        <v>18369.900000000001</v>
      </c>
      <c r="I1600">
        <v>243678.26</v>
      </c>
      <c r="J1600" s="1" t="s">
        <v>98</v>
      </c>
      <c r="K1600">
        <v>1000260399</v>
      </c>
      <c r="L1600" s="1" t="s">
        <v>7893</v>
      </c>
      <c r="N1600" s="2"/>
      <c r="O1600">
        <f t="shared" si="24"/>
        <v>0</v>
      </c>
      <c r="P1600">
        <f>IF(Customer_listing_Active_And_Suspended[[#This Row],[Current Bill]] &lt;= Customer_listing_Active_And_Suspended[[#This Row],[CURRENT PAYMENT]], 0,Customer_listing_Active_And_Suspended[[#This Row],[Current Bill]]-Customer_listing_Active_And_Suspended[[#This Row],[CURRENT PAYMENT]])</f>
        <v>18369.900000000001</v>
      </c>
      <c r="Q1600" s="1" t="str" cm="1">
        <f t="array" ref="Q1600">_xlfn.SWITCH(TRUE,
H1600 = 0, "Suspended",
M1600 = 0, "Non Payment",
M1600 &gt; H1600, "Full Payment",
M1600 &lt; H1600, "Part Payment"
)</f>
        <v>Non Payment</v>
      </c>
      <c r="R1600" s="1" t="str">
        <f>_xlfn.IFNA(VLOOKUP(K1600,'ESR-DT Mapping'!A:E,5,0),"MD")</f>
        <v>Adetola Macaulay</v>
      </c>
    </row>
    <row r="1601" spans="1:18" x14ac:dyDescent="0.25">
      <c r="A1601">
        <v>102798294</v>
      </c>
      <c r="B1601" s="1" t="s">
        <v>7891</v>
      </c>
      <c r="C1601" s="1" t="s">
        <v>7892</v>
      </c>
      <c r="D1601" s="1" t="s">
        <v>97</v>
      </c>
      <c r="E1601" s="1" t="s">
        <v>14</v>
      </c>
      <c r="F1601" s="1" t="s">
        <v>9846</v>
      </c>
      <c r="G1601">
        <v>547</v>
      </c>
      <c r="H1601">
        <v>18369.900000000001</v>
      </c>
      <c r="I1601">
        <v>56178.26</v>
      </c>
      <c r="J1601" s="1" t="s">
        <v>98</v>
      </c>
      <c r="K1601">
        <v>1000260399</v>
      </c>
      <c r="L1601" s="1" t="s">
        <v>7893</v>
      </c>
      <c r="M1601">
        <v>18500</v>
      </c>
      <c r="N1601" s="2">
        <v>45824</v>
      </c>
      <c r="O1601">
        <f t="shared" si="24"/>
        <v>130.09999999999854</v>
      </c>
      <c r="P1601">
        <f>IF(Customer_listing_Active_And_Suspended[[#This Row],[Current Bill]] &lt;= Customer_listing_Active_And_Suspended[[#This Row],[CURRENT PAYMENT]], 0,Customer_listing_Active_And_Suspended[[#This Row],[Current Bill]]-Customer_listing_Active_And_Suspended[[#This Row],[CURRENT PAYMENT]])</f>
        <v>0</v>
      </c>
      <c r="Q1601" s="1" t="str" cm="1">
        <f t="array" ref="Q1601">_xlfn.SWITCH(TRUE,
H1601 = 0, "Suspended",
M1601 = 0, "Non Payment",
M1601 &gt; H1601, "Full Payment",
M1601 &lt; H1601, "Part Payment"
)</f>
        <v>Full Payment</v>
      </c>
      <c r="R1601" s="1" t="str">
        <f>_xlfn.IFNA(VLOOKUP(K1601,'ESR-DT Mapping'!A:E,5,0),"MD")</f>
        <v>Adetola Macaulay</v>
      </c>
    </row>
    <row r="1602" spans="1:18" x14ac:dyDescent="0.25">
      <c r="A1602">
        <v>100536895</v>
      </c>
      <c r="B1602" s="1" t="s">
        <v>9103</v>
      </c>
      <c r="C1602" s="1" t="s">
        <v>9104</v>
      </c>
      <c r="D1602" s="1" t="s">
        <v>97</v>
      </c>
      <c r="E1602" s="1" t="s">
        <v>14</v>
      </c>
      <c r="F1602" s="1" t="s">
        <v>9846</v>
      </c>
      <c r="G1602">
        <v>547</v>
      </c>
      <c r="H1602">
        <v>18369.900000000001</v>
      </c>
      <c r="I1602">
        <v>597759.46</v>
      </c>
      <c r="J1602" s="1" t="s">
        <v>98</v>
      </c>
      <c r="K1602">
        <v>1000260399</v>
      </c>
      <c r="L1602" s="1" t="s">
        <v>7893</v>
      </c>
      <c r="M1602">
        <v>18500</v>
      </c>
      <c r="N1602" s="2">
        <v>45832</v>
      </c>
      <c r="O1602">
        <f t="shared" ref="O1602:O1665" si="25">IF(M1602 &gt; H1602, M1602 - H1602, 0)</f>
        <v>130.09999999999854</v>
      </c>
      <c r="P1602">
        <f>IF(Customer_listing_Active_And_Suspended[[#This Row],[Current Bill]] &lt;= Customer_listing_Active_And_Suspended[[#This Row],[CURRENT PAYMENT]], 0,Customer_listing_Active_And_Suspended[[#This Row],[Current Bill]]-Customer_listing_Active_And_Suspended[[#This Row],[CURRENT PAYMENT]])</f>
        <v>0</v>
      </c>
      <c r="Q1602" s="1" t="str" cm="1">
        <f t="array" ref="Q1602">_xlfn.SWITCH(TRUE,
H1602 = 0, "Suspended",
M1602 = 0, "Non Payment",
M1602 &gt; H1602, "Full Payment",
M1602 &lt; H1602, "Part Payment"
)</f>
        <v>Full Payment</v>
      </c>
      <c r="R1602" s="1" t="str">
        <f>_xlfn.IFNA(VLOOKUP(K1602,'ESR-DT Mapping'!A:E,5,0),"MD")</f>
        <v>Adetola Macaulay</v>
      </c>
    </row>
    <row r="1603" spans="1:18" x14ac:dyDescent="0.25">
      <c r="A1603">
        <v>101833707</v>
      </c>
      <c r="B1603" s="1" t="s">
        <v>8299</v>
      </c>
      <c r="C1603" s="1" t="s">
        <v>8300</v>
      </c>
      <c r="D1603" s="1" t="s">
        <v>97</v>
      </c>
      <c r="E1603" s="1" t="s">
        <v>34</v>
      </c>
      <c r="F1603" s="1" t="s">
        <v>9846</v>
      </c>
      <c r="G1603">
        <v>0</v>
      </c>
      <c r="H1603">
        <v>0</v>
      </c>
      <c r="I1603">
        <v>17610.59</v>
      </c>
      <c r="J1603" s="1" t="s">
        <v>98</v>
      </c>
      <c r="K1603">
        <v>1001600998</v>
      </c>
      <c r="L1603" s="1" t="s">
        <v>4568</v>
      </c>
      <c r="N1603" s="2"/>
      <c r="O1603">
        <f t="shared" si="25"/>
        <v>0</v>
      </c>
      <c r="P1603">
        <f>IF(Customer_listing_Active_And_Suspended[[#This Row],[Current Bill]] &lt;= Customer_listing_Active_And_Suspended[[#This Row],[CURRENT PAYMENT]], 0,Customer_listing_Active_And_Suspended[[#This Row],[Current Bill]]-Customer_listing_Active_And_Suspended[[#This Row],[CURRENT PAYMENT]])</f>
        <v>0</v>
      </c>
      <c r="Q1603" s="1" t="str" cm="1">
        <f t="array" ref="Q1603">_xlfn.SWITCH(TRUE,
H1603 = 0, "Suspended",
M1603 = 0, "Non Payment",
M1603 &gt; H1603, "Full Payment",
M1603 &lt; H1603, "Part Payment"
)</f>
        <v>Suspended</v>
      </c>
      <c r="R1603" s="1" t="str">
        <f>_xlfn.IFNA(VLOOKUP(K1603,'ESR-DT Mapping'!A:E,5,0),"MD")</f>
        <v>Titilope Enitan Emmanuel</v>
      </c>
    </row>
    <row r="1604" spans="1:18" x14ac:dyDescent="0.25">
      <c r="A1604">
        <v>100523514</v>
      </c>
      <c r="B1604" s="1" t="s">
        <v>4566</v>
      </c>
      <c r="C1604" s="1" t="s">
        <v>4567</v>
      </c>
      <c r="D1604" s="1" t="s">
        <v>97</v>
      </c>
      <c r="E1604" s="1" t="s">
        <v>34</v>
      </c>
      <c r="F1604" s="1" t="s">
        <v>9846</v>
      </c>
      <c r="G1604">
        <v>0</v>
      </c>
      <c r="H1604">
        <v>0</v>
      </c>
      <c r="I1604">
        <v>1034571.55</v>
      </c>
      <c r="J1604" s="1" t="s">
        <v>98</v>
      </c>
      <c r="K1604">
        <v>1001600998</v>
      </c>
      <c r="L1604" s="1" t="s">
        <v>4568</v>
      </c>
      <c r="N1604" s="2"/>
      <c r="O1604">
        <f t="shared" si="25"/>
        <v>0</v>
      </c>
      <c r="P1604">
        <f>IF(Customer_listing_Active_And_Suspended[[#This Row],[Current Bill]] &lt;= Customer_listing_Active_And_Suspended[[#This Row],[CURRENT PAYMENT]], 0,Customer_listing_Active_And_Suspended[[#This Row],[Current Bill]]-Customer_listing_Active_And_Suspended[[#This Row],[CURRENT PAYMENT]])</f>
        <v>0</v>
      </c>
      <c r="Q1604" s="1" t="str" cm="1">
        <f t="array" ref="Q1604">_xlfn.SWITCH(TRUE,
H1604 = 0, "Suspended",
M1604 = 0, "Non Payment",
M1604 &gt; H1604, "Full Payment",
M1604 &lt; H1604, "Part Payment"
)</f>
        <v>Suspended</v>
      </c>
      <c r="R1604" s="1" t="str">
        <f>_xlfn.IFNA(VLOOKUP(K1604,'ESR-DT Mapping'!A:E,5,0),"MD")</f>
        <v>Titilope Enitan Emmanuel</v>
      </c>
    </row>
    <row r="1605" spans="1:18" x14ac:dyDescent="0.25">
      <c r="A1605">
        <v>101645063</v>
      </c>
      <c r="B1605" s="1" t="s">
        <v>6679</v>
      </c>
      <c r="C1605" s="1" t="s">
        <v>6680</v>
      </c>
      <c r="D1605" s="1" t="s">
        <v>97</v>
      </c>
      <c r="E1605" s="1" t="s">
        <v>34</v>
      </c>
      <c r="F1605" s="1" t="s">
        <v>9846</v>
      </c>
      <c r="G1605">
        <v>0</v>
      </c>
      <c r="H1605">
        <v>0</v>
      </c>
      <c r="I1605">
        <v>65829.03</v>
      </c>
      <c r="J1605" s="1" t="s">
        <v>98</v>
      </c>
      <c r="K1605">
        <v>1001601000</v>
      </c>
      <c r="L1605" s="1" t="s">
        <v>6681</v>
      </c>
      <c r="N1605" s="2"/>
      <c r="O1605">
        <f t="shared" si="25"/>
        <v>0</v>
      </c>
      <c r="P1605">
        <f>IF(Customer_listing_Active_And_Suspended[[#This Row],[Current Bill]] &lt;= Customer_listing_Active_And_Suspended[[#This Row],[CURRENT PAYMENT]], 0,Customer_listing_Active_And_Suspended[[#This Row],[Current Bill]]-Customer_listing_Active_And_Suspended[[#This Row],[CURRENT PAYMENT]])</f>
        <v>0</v>
      </c>
      <c r="Q1605" s="1" t="str" cm="1">
        <f t="array" ref="Q1605">_xlfn.SWITCH(TRUE,
H1605 = 0, "Suspended",
M1605 = 0, "Non Payment",
M1605 &gt; H1605, "Full Payment",
M1605 &lt; H1605, "Part Payment"
)</f>
        <v>Suspended</v>
      </c>
      <c r="R1605" s="1" t="str">
        <f>_xlfn.IFNA(VLOOKUP(K1605,'ESR-DT Mapping'!A:E,5,0),"MD")</f>
        <v>Fatai Yekeen</v>
      </c>
    </row>
    <row r="1606" spans="1:18" x14ac:dyDescent="0.25">
      <c r="A1606">
        <v>100538529</v>
      </c>
      <c r="B1606" s="1" t="s">
        <v>1099</v>
      </c>
      <c r="C1606" s="1" t="s">
        <v>1100</v>
      </c>
      <c r="D1606" s="1" t="s">
        <v>97</v>
      </c>
      <c r="E1606" s="1" t="s">
        <v>14</v>
      </c>
      <c r="F1606" s="1" t="s">
        <v>9846</v>
      </c>
      <c r="G1606">
        <v>547</v>
      </c>
      <c r="H1606">
        <v>18369.900000000001</v>
      </c>
      <c r="I1606">
        <v>126045.22</v>
      </c>
      <c r="J1606" s="1" t="s">
        <v>98</v>
      </c>
      <c r="K1606">
        <v>1000259758</v>
      </c>
      <c r="L1606" s="1" t="s">
        <v>1091</v>
      </c>
      <c r="M1606">
        <v>20000</v>
      </c>
      <c r="N1606" s="2">
        <v>45833</v>
      </c>
      <c r="O1606">
        <f t="shared" si="25"/>
        <v>1630.0999999999985</v>
      </c>
      <c r="P1606">
        <f>IF(Customer_listing_Active_And_Suspended[[#This Row],[Current Bill]] &lt;= Customer_listing_Active_And_Suspended[[#This Row],[CURRENT PAYMENT]], 0,Customer_listing_Active_And_Suspended[[#This Row],[Current Bill]]-Customer_listing_Active_And_Suspended[[#This Row],[CURRENT PAYMENT]])</f>
        <v>0</v>
      </c>
      <c r="Q1606" s="1" t="str" cm="1">
        <f t="array" ref="Q1606">_xlfn.SWITCH(TRUE,
H1606 = 0, "Suspended",
M1606 = 0, "Non Payment",
M1606 &gt; H1606, "Full Payment",
M1606 &lt; H1606, "Part Payment"
)</f>
        <v>Full Payment</v>
      </c>
      <c r="R1606" s="1" t="str">
        <f>_xlfn.IFNA(VLOOKUP(K1606,'ESR-DT Mapping'!A:E,5,0),"MD")</f>
        <v>Esther C. Obi</v>
      </c>
    </row>
    <row r="1607" spans="1:18" x14ac:dyDescent="0.25">
      <c r="A1607">
        <v>101644657</v>
      </c>
      <c r="B1607" s="1" t="s">
        <v>1099</v>
      </c>
      <c r="C1607" s="1" t="s">
        <v>1100</v>
      </c>
      <c r="D1607" s="1" t="s">
        <v>97</v>
      </c>
      <c r="E1607" s="1" t="s">
        <v>34</v>
      </c>
      <c r="F1607" s="1" t="s">
        <v>9846</v>
      </c>
      <c r="G1607">
        <v>0</v>
      </c>
      <c r="H1607">
        <v>0</v>
      </c>
      <c r="I1607">
        <v>47382.78</v>
      </c>
      <c r="J1607" s="1" t="s">
        <v>98</v>
      </c>
      <c r="K1607">
        <v>1000259758</v>
      </c>
      <c r="L1607" s="1" t="s">
        <v>1091</v>
      </c>
      <c r="N1607" s="2"/>
      <c r="O1607">
        <f t="shared" si="25"/>
        <v>0</v>
      </c>
      <c r="P1607">
        <f>IF(Customer_listing_Active_And_Suspended[[#This Row],[Current Bill]] &lt;= Customer_listing_Active_And_Suspended[[#This Row],[CURRENT PAYMENT]], 0,Customer_listing_Active_And_Suspended[[#This Row],[Current Bill]]-Customer_listing_Active_And_Suspended[[#This Row],[CURRENT PAYMENT]])</f>
        <v>0</v>
      </c>
      <c r="Q1607" s="1" t="str" cm="1">
        <f t="array" ref="Q1607">_xlfn.SWITCH(TRUE,
H1607 = 0, "Suspended",
M1607 = 0, "Non Payment",
M1607 &gt; H1607, "Full Payment",
M1607 &lt; H1607, "Part Payment"
)</f>
        <v>Suspended</v>
      </c>
      <c r="R1607" s="1" t="str">
        <f>_xlfn.IFNA(VLOOKUP(K1607,'ESR-DT Mapping'!A:E,5,0),"MD")</f>
        <v>Esther C. Obi</v>
      </c>
    </row>
    <row r="1608" spans="1:18" x14ac:dyDescent="0.25">
      <c r="A1608">
        <v>101645360</v>
      </c>
      <c r="B1608" s="1" t="s">
        <v>1089</v>
      </c>
      <c r="C1608" s="1" t="s">
        <v>1090</v>
      </c>
      <c r="D1608" s="1" t="s">
        <v>97</v>
      </c>
      <c r="E1608" s="1" t="s">
        <v>34</v>
      </c>
      <c r="F1608" s="1" t="s">
        <v>9846</v>
      </c>
      <c r="G1608">
        <v>0</v>
      </c>
      <c r="H1608">
        <v>0</v>
      </c>
      <c r="I1608">
        <v>103640.32000000001</v>
      </c>
      <c r="J1608" s="1" t="s">
        <v>98</v>
      </c>
      <c r="K1608">
        <v>1000259758</v>
      </c>
      <c r="L1608" s="1" t="s">
        <v>1091</v>
      </c>
      <c r="N1608" s="2"/>
      <c r="O1608">
        <f t="shared" si="25"/>
        <v>0</v>
      </c>
      <c r="P1608">
        <f>IF(Customer_listing_Active_And_Suspended[[#This Row],[Current Bill]] &lt;= Customer_listing_Active_And_Suspended[[#This Row],[CURRENT PAYMENT]], 0,Customer_listing_Active_And_Suspended[[#This Row],[Current Bill]]-Customer_listing_Active_And_Suspended[[#This Row],[CURRENT PAYMENT]])</f>
        <v>0</v>
      </c>
      <c r="Q1608" s="1" t="str" cm="1">
        <f t="array" ref="Q1608">_xlfn.SWITCH(TRUE,
H1608 = 0, "Suspended",
M1608 = 0, "Non Payment",
M1608 &gt; H1608, "Full Payment",
M1608 &lt; H1608, "Part Payment"
)</f>
        <v>Suspended</v>
      </c>
      <c r="R1608" s="1" t="str">
        <f>_xlfn.IFNA(VLOOKUP(K1608,'ESR-DT Mapping'!A:E,5,0),"MD")</f>
        <v>Esther C. Obi</v>
      </c>
    </row>
    <row r="1609" spans="1:18" x14ac:dyDescent="0.25">
      <c r="A1609">
        <v>100538208</v>
      </c>
      <c r="B1609" s="1" t="s">
        <v>1089</v>
      </c>
      <c r="C1609" s="1" t="s">
        <v>1090</v>
      </c>
      <c r="D1609" s="1" t="s">
        <v>97</v>
      </c>
      <c r="E1609" s="1" t="s">
        <v>14</v>
      </c>
      <c r="F1609" s="1" t="s">
        <v>9846</v>
      </c>
      <c r="G1609">
        <v>547</v>
      </c>
      <c r="H1609">
        <v>18369.900000000001</v>
      </c>
      <c r="I1609">
        <v>354799.23</v>
      </c>
      <c r="J1609" s="1" t="s">
        <v>98</v>
      </c>
      <c r="K1609">
        <v>1000259758</v>
      </c>
      <c r="L1609" s="1" t="s">
        <v>1091</v>
      </c>
      <c r="N1609" s="2">
        <v>45807</v>
      </c>
      <c r="O1609">
        <f t="shared" si="25"/>
        <v>0</v>
      </c>
      <c r="P1609">
        <f>IF(Customer_listing_Active_And_Suspended[[#This Row],[Current Bill]] &lt;= Customer_listing_Active_And_Suspended[[#This Row],[CURRENT PAYMENT]], 0,Customer_listing_Active_And_Suspended[[#This Row],[Current Bill]]-Customer_listing_Active_And_Suspended[[#This Row],[CURRENT PAYMENT]])</f>
        <v>18369.900000000001</v>
      </c>
      <c r="Q1609" s="1" t="str" cm="1">
        <f t="array" ref="Q1609">_xlfn.SWITCH(TRUE,
H1609 = 0, "Suspended",
M1609 = 0, "Non Payment",
M1609 &gt; H1609, "Full Payment",
M1609 &lt; H1609, "Part Payment"
)</f>
        <v>Non Payment</v>
      </c>
      <c r="R1609" s="1" t="str">
        <f>_xlfn.IFNA(VLOOKUP(K1609,'ESR-DT Mapping'!A:E,5,0),"MD")</f>
        <v>Esther C. Obi</v>
      </c>
    </row>
    <row r="1610" spans="1:18" x14ac:dyDescent="0.25">
      <c r="A1610">
        <v>100538068</v>
      </c>
      <c r="B1610" s="1" t="s">
        <v>1092</v>
      </c>
      <c r="C1610" s="1" t="s">
        <v>1093</v>
      </c>
      <c r="D1610" s="1" t="s">
        <v>97</v>
      </c>
      <c r="E1610" s="1" t="s">
        <v>14</v>
      </c>
      <c r="F1610" s="1" t="s">
        <v>9846</v>
      </c>
      <c r="G1610">
        <v>547</v>
      </c>
      <c r="H1610">
        <v>18369.900000000001</v>
      </c>
      <c r="I1610">
        <v>4202086.51</v>
      </c>
      <c r="J1610" s="1" t="s">
        <v>98</v>
      </c>
      <c r="K1610">
        <v>1000259758</v>
      </c>
      <c r="L1610" s="1" t="s">
        <v>1091</v>
      </c>
      <c r="N1610" s="2">
        <v>45633</v>
      </c>
      <c r="O1610">
        <f t="shared" si="25"/>
        <v>0</v>
      </c>
      <c r="P1610">
        <f>IF(Customer_listing_Active_And_Suspended[[#This Row],[Current Bill]] &lt;= Customer_listing_Active_And_Suspended[[#This Row],[CURRENT PAYMENT]], 0,Customer_listing_Active_And_Suspended[[#This Row],[Current Bill]]-Customer_listing_Active_And_Suspended[[#This Row],[CURRENT PAYMENT]])</f>
        <v>18369.900000000001</v>
      </c>
      <c r="Q1610" s="1" t="str" cm="1">
        <f t="array" ref="Q1610">_xlfn.SWITCH(TRUE,
H1610 = 0, "Suspended",
M1610 = 0, "Non Payment",
M1610 &gt; H1610, "Full Payment",
M1610 &lt; H1610, "Part Payment"
)</f>
        <v>Non Payment</v>
      </c>
      <c r="R1610" s="1" t="str">
        <f>_xlfn.IFNA(VLOOKUP(K1610,'ESR-DT Mapping'!A:E,5,0),"MD")</f>
        <v>Esther C. Obi</v>
      </c>
    </row>
    <row r="1611" spans="1:18" x14ac:dyDescent="0.25">
      <c r="A1611">
        <v>100538113</v>
      </c>
      <c r="B1611" s="1" t="s">
        <v>1094</v>
      </c>
      <c r="C1611" s="1" t="s">
        <v>1095</v>
      </c>
      <c r="D1611" s="1" t="s">
        <v>97</v>
      </c>
      <c r="E1611" s="1" t="s">
        <v>34</v>
      </c>
      <c r="F1611" s="1" t="s">
        <v>9846</v>
      </c>
      <c r="G1611">
        <v>0</v>
      </c>
      <c r="H1611">
        <v>0</v>
      </c>
      <c r="I1611">
        <v>691394.46</v>
      </c>
      <c r="J1611" s="1" t="s">
        <v>98</v>
      </c>
      <c r="K1611">
        <v>1000259758</v>
      </c>
      <c r="L1611" s="1" t="s">
        <v>1091</v>
      </c>
      <c r="N1611" s="2"/>
      <c r="O1611">
        <f t="shared" si="25"/>
        <v>0</v>
      </c>
      <c r="P1611">
        <f>IF(Customer_listing_Active_And_Suspended[[#This Row],[Current Bill]] &lt;= Customer_listing_Active_And_Suspended[[#This Row],[CURRENT PAYMENT]], 0,Customer_listing_Active_And_Suspended[[#This Row],[Current Bill]]-Customer_listing_Active_And_Suspended[[#This Row],[CURRENT PAYMENT]])</f>
        <v>0</v>
      </c>
      <c r="Q1611" s="1" t="str" cm="1">
        <f t="array" ref="Q1611">_xlfn.SWITCH(TRUE,
H1611 = 0, "Suspended",
M1611 = 0, "Non Payment",
M1611 &gt; H1611, "Full Payment",
M1611 &lt; H1611, "Part Payment"
)</f>
        <v>Suspended</v>
      </c>
      <c r="R1611" s="1" t="str">
        <f>_xlfn.IFNA(VLOOKUP(K1611,'ESR-DT Mapping'!A:E,5,0),"MD")</f>
        <v>Esther C. Obi</v>
      </c>
    </row>
    <row r="1612" spans="1:18" x14ac:dyDescent="0.25">
      <c r="A1612">
        <v>100536537</v>
      </c>
      <c r="B1612" s="1" t="s">
        <v>1096</v>
      </c>
      <c r="C1612" s="1" t="s">
        <v>1097</v>
      </c>
      <c r="D1612" s="1" t="s">
        <v>97</v>
      </c>
      <c r="E1612" s="1" t="s">
        <v>14</v>
      </c>
      <c r="F1612" s="1" t="s">
        <v>9846</v>
      </c>
      <c r="G1612">
        <v>547</v>
      </c>
      <c r="H1612">
        <v>18369.900000000001</v>
      </c>
      <c r="I1612">
        <v>42685.83</v>
      </c>
      <c r="J1612" s="1" t="s">
        <v>98</v>
      </c>
      <c r="K1612">
        <v>1000259758</v>
      </c>
      <c r="L1612" s="1" t="s">
        <v>1091</v>
      </c>
      <c r="M1612">
        <v>20000</v>
      </c>
      <c r="N1612" s="2">
        <v>45827</v>
      </c>
      <c r="O1612">
        <f t="shared" si="25"/>
        <v>1630.0999999999985</v>
      </c>
      <c r="P1612">
        <f>IF(Customer_listing_Active_And_Suspended[[#This Row],[Current Bill]] &lt;= Customer_listing_Active_And_Suspended[[#This Row],[CURRENT PAYMENT]], 0,Customer_listing_Active_And_Suspended[[#This Row],[Current Bill]]-Customer_listing_Active_And_Suspended[[#This Row],[CURRENT PAYMENT]])</f>
        <v>0</v>
      </c>
      <c r="Q1612" s="1" t="str" cm="1">
        <f t="array" ref="Q1612">_xlfn.SWITCH(TRUE,
H1612 = 0, "Suspended",
M1612 = 0, "Non Payment",
M1612 &gt; H1612, "Full Payment",
M1612 &lt; H1612, "Part Payment"
)</f>
        <v>Full Payment</v>
      </c>
      <c r="R1612" s="1" t="str">
        <f>_xlfn.IFNA(VLOOKUP(K1612,'ESR-DT Mapping'!A:E,5,0),"MD")</f>
        <v>Esther C. Obi</v>
      </c>
    </row>
    <row r="1613" spans="1:18" x14ac:dyDescent="0.25">
      <c r="A1613">
        <v>102928304</v>
      </c>
      <c r="B1613" s="1" t="s">
        <v>1098</v>
      </c>
      <c r="C1613" s="1" t="s">
        <v>1097</v>
      </c>
      <c r="D1613" s="1" t="s">
        <v>97</v>
      </c>
      <c r="E1613" s="1" t="s">
        <v>14</v>
      </c>
      <c r="F1613" s="1" t="s">
        <v>9846</v>
      </c>
      <c r="G1613">
        <v>547</v>
      </c>
      <c r="H1613">
        <v>18369.900000000001</v>
      </c>
      <c r="I1613">
        <v>39418.94</v>
      </c>
      <c r="J1613" s="1" t="s">
        <v>98</v>
      </c>
      <c r="K1613">
        <v>1000259758</v>
      </c>
      <c r="L1613" s="1" t="s">
        <v>1091</v>
      </c>
      <c r="M1613">
        <v>20000</v>
      </c>
      <c r="N1613" s="2">
        <v>45827</v>
      </c>
      <c r="O1613">
        <f t="shared" si="25"/>
        <v>1630.0999999999985</v>
      </c>
      <c r="P1613">
        <f>IF(Customer_listing_Active_And_Suspended[[#This Row],[Current Bill]] &lt;= Customer_listing_Active_And_Suspended[[#This Row],[CURRENT PAYMENT]], 0,Customer_listing_Active_And_Suspended[[#This Row],[Current Bill]]-Customer_listing_Active_And_Suspended[[#This Row],[CURRENT PAYMENT]])</f>
        <v>0</v>
      </c>
      <c r="Q1613" s="1" t="str" cm="1">
        <f t="array" ref="Q1613">_xlfn.SWITCH(TRUE,
H1613 = 0, "Suspended",
M1613 = 0, "Non Payment",
M1613 &gt; H1613, "Full Payment",
M1613 &lt; H1613, "Part Payment"
)</f>
        <v>Full Payment</v>
      </c>
      <c r="R1613" s="1" t="str">
        <f>_xlfn.IFNA(VLOOKUP(K1613,'ESR-DT Mapping'!A:E,5,0),"MD")</f>
        <v>Esther C. Obi</v>
      </c>
    </row>
    <row r="1614" spans="1:18" x14ac:dyDescent="0.25">
      <c r="A1614">
        <v>101644658</v>
      </c>
      <c r="B1614" s="1" t="s">
        <v>3043</v>
      </c>
      <c r="C1614" s="1" t="s">
        <v>3045</v>
      </c>
      <c r="D1614" s="1" t="s">
        <v>97</v>
      </c>
      <c r="E1614" s="1" t="s">
        <v>34</v>
      </c>
      <c r="F1614" s="1" t="s">
        <v>9846</v>
      </c>
      <c r="G1614">
        <v>0</v>
      </c>
      <c r="H1614">
        <v>0</v>
      </c>
      <c r="I1614">
        <v>88871.12</v>
      </c>
      <c r="J1614" s="1" t="s">
        <v>98</v>
      </c>
      <c r="K1614">
        <v>1000259776</v>
      </c>
      <c r="L1614" s="1" t="s">
        <v>3042</v>
      </c>
      <c r="N1614" s="2"/>
      <c r="O1614">
        <f t="shared" si="25"/>
        <v>0</v>
      </c>
      <c r="P1614">
        <f>IF(Customer_listing_Active_And_Suspended[[#This Row],[Current Bill]] &lt;= Customer_listing_Active_And_Suspended[[#This Row],[CURRENT PAYMENT]], 0,Customer_listing_Active_And_Suspended[[#This Row],[Current Bill]]-Customer_listing_Active_And_Suspended[[#This Row],[CURRENT PAYMENT]])</f>
        <v>0</v>
      </c>
      <c r="Q1614" s="1" t="str" cm="1">
        <f t="array" ref="Q1614">_xlfn.SWITCH(TRUE,
H1614 = 0, "Suspended",
M1614 = 0, "Non Payment",
M1614 &gt; H1614, "Full Payment",
M1614 &lt; H1614, "Part Payment"
)</f>
        <v>Suspended</v>
      </c>
      <c r="R1614" s="1" t="str">
        <f>_xlfn.IFNA(VLOOKUP(K1614,'ESR-DT Mapping'!A:E,5,0),"MD")</f>
        <v>Esther C. Obi</v>
      </c>
    </row>
    <row r="1615" spans="1:18" x14ac:dyDescent="0.25">
      <c r="A1615">
        <v>100537533</v>
      </c>
      <c r="B1615" s="1" t="s">
        <v>3043</v>
      </c>
      <c r="C1615" s="1" t="s">
        <v>3044</v>
      </c>
      <c r="D1615" s="1" t="s">
        <v>97</v>
      </c>
      <c r="E1615" s="1" t="s">
        <v>14</v>
      </c>
      <c r="F1615" s="1" t="s">
        <v>9846</v>
      </c>
      <c r="G1615">
        <v>547</v>
      </c>
      <c r="H1615">
        <v>18369.900000000001</v>
      </c>
      <c r="I1615">
        <v>732979.01</v>
      </c>
      <c r="J1615" s="1" t="s">
        <v>98</v>
      </c>
      <c r="K1615">
        <v>1000259776</v>
      </c>
      <c r="L1615" s="1" t="s">
        <v>3042</v>
      </c>
      <c r="N1615" s="2">
        <v>45663</v>
      </c>
      <c r="O1615">
        <f t="shared" si="25"/>
        <v>0</v>
      </c>
      <c r="P1615">
        <f>IF(Customer_listing_Active_And_Suspended[[#This Row],[Current Bill]] &lt;= Customer_listing_Active_And_Suspended[[#This Row],[CURRENT PAYMENT]], 0,Customer_listing_Active_And_Suspended[[#This Row],[Current Bill]]-Customer_listing_Active_And_Suspended[[#This Row],[CURRENT PAYMENT]])</f>
        <v>18369.900000000001</v>
      </c>
      <c r="Q1615" s="1" t="str" cm="1">
        <f t="array" ref="Q1615">_xlfn.SWITCH(TRUE,
H1615 = 0, "Suspended",
M1615 = 0, "Non Payment",
M1615 &gt; H1615, "Full Payment",
M1615 &lt; H1615, "Part Payment"
)</f>
        <v>Non Payment</v>
      </c>
      <c r="R1615" s="1" t="str">
        <f>_xlfn.IFNA(VLOOKUP(K1615,'ESR-DT Mapping'!A:E,5,0),"MD")</f>
        <v>Esther C. Obi</v>
      </c>
    </row>
    <row r="1616" spans="1:18" x14ac:dyDescent="0.25">
      <c r="A1616">
        <v>101645359</v>
      </c>
      <c r="B1616" s="1" t="s">
        <v>3047</v>
      </c>
      <c r="C1616" s="1" t="s">
        <v>3048</v>
      </c>
      <c r="D1616" s="1" t="s">
        <v>97</v>
      </c>
      <c r="E1616" s="1" t="s">
        <v>34</v>
      </c>
      <c r="F1616" s="1" t="s">
        <v>9846</v>
      </c>
      <c r="G1616">
        <v>0</v>
      </c>
      <c r="H1616">
        <v>0</v>
      </c>
      <c r="I1616">
        <v>88871.12</v>
      </c>
      <c r="J1616" s="1" t="s">
        <v>98</v>
      </c>
      <c r="K1616">
        <v>1000259776</v>
      </c>
      <c r="L1616" s="1" t="s">
        <v>3042</v>
      </c>
      <c r="N1616" s="2"/>
      <c r="O1616">
        <f t="shared" si="25"/>
        <v>0</v>
      </c>
      <c r="P1616">
        <f>IF(Customer_listing_Active_And_Suspended[[#This Row],[Current Bill]] &lt;= Customer_listing_Active_And_Suspended[[#This Row],[CURRENT PAYMENT]], 0,Customer_listing_Active_And_Suspended[[#This Row],[Current Bill]]-Customer_listing_Active_And_Suspended[[#This Row],[CURRENT PAYMENT]])</f>
        <v>0</v>
      </c>
      <c r="Q1616" s="1" t="str" cm="1">
        <f t="array" ref="Q1616">_xlfn.SWITCH(TRUE,
H1616 = 0, "Suspended",
M1616 = 0, "Non Payment",
M1616 &gt; H1616, "Full Payment",
M1616 &lt; H1616, "Part Payment"
)</f>
        <v>Suspended</v>
      </c>
      <c r="R1616" s="1" t="str">
        <f>_xlfn.IFNA(VLOOKUP(K1616,'ESR-DT Mapping'!A:E,5,0),"MD")</f>
        <v>Esther C. Obi</v>
      </c>
    </row>
    <row r="1617" spans="1:18" x14ac:dyDescent="0.25">
      <c r="A1617">
        <v>100538013</v>
      </c>
      <c r="B1617" s="1" t="s">
        <v>3047</v>
      </c>
      <c r="C1617" s="1" t="s">
        <v>3048</v>
      </c>
      <c r="D1617" s="1" t="s">
        <v>97</v>
      </c>
      <c r="E1617" s="1" t="s">
        <v>14</v>
      </c>
      <c r="F1617" s="1" t="s">
        <v>9846</v>
      </c>
      <c r="G1617">
        <v>547</v>
      </c>
      <c r="H1617">
        <v>18369.900000000001</v>
      </c>
      <c r="I1617">
        <v>489656.02</v>
      </c>
      <c r="J1617" s="1" t="s">
        <v>98</v>
      </c>
      <c r="K1617">
        <v>1000259776</v>
      </c>
      <c r="L1617" s="1" t="s">
        <v>3042</v>
      </c>
      <c r="M1617">
        <v>25100</v>
      </c>
      <c r="N1617" s="2">
        <v>45833</v>
      </c>
      <c r="O1617">
        <f t="shared" si="25"/>
        <v>6730.0999999999985</v>
      </c>
      <c r="P1617">
        <f>IF(Customer_listing_Active_And_Suspended[[#This Row],[Current Bill]] &lt;= Customer_listing_Active_And_Suspended[[#This Row],[CURRENT PAYMENT]], 0,Customer_listing_Active_And_Suspended[[#This Row],[Current Bill]]-Customer_listing_Active_And_Suspended[[#This Row],[CURRENT PAYMENT]])</f>
        <v>0</v>
      </c>
      <c r="Q1617" s="1" t="str" cm="1">
        <f t="array" ref="Q1617">_xlfn.SWITCH(TRUE,
H1617 = 0, "Suspended",
M1617 = 0, "Non Payment",
M1617 &gt; H1617, "Full Payment",
M1617 &lt; H1617, "Part Payment"
)</f>
        <v>Full Payment</v>
      </c>
      <c r="R1617" s="1" t="str">
        <f>_xlfn.IFNA(VLOOKUP(K1617,'ESR-DT Mapping'!A:E,5,0),"MD")</f>
        <v>Esther C. Obi</v>
      </c>
    </row>
    <row r="1618" spans="1:18" x14ac:dyDescent="0.25">
      <c r="A1618">
        <v>100538693</v>
      </c>
      <c r="B1618" s="1" t="s">
        <v>7854</v>
      </c>
      <c r="C1618" s="1" t="s">
        <v>7855</v>
      </c>
      <c r="D1618" s="1" t="s">
        <v>97</v>
      </c>
      <c r="E1618" s="1" t="s">
        <v>14</v>
      </c>
      <c r="F1618" s="1" t="s">
        <v>9846</v>
      </c>
      <c r="G1618">
        <v>547</v>
      </c>
      <c r="H1618">
        <v>18369.900000000001</v>
      </c>
      <c r="I1618">
        <v>42948.93</v>
      </c>
      <c r="J1618" s="1" t="s">
        <v>98</v>
      </c>
      <c r="K1618">
        <v>1000259776</v>
      </c>
      <c r="L1618" s="1" t="s">
        <v>3042</v>
      </c>
      <c r="M1618">
        <v>14500</v>
      </c>
      <c r="N1618" s="2">
        <v>45827</v>
      </c>
      <c r="O1618">
        <f t="shared" si="25"/>
        <v>0</v>
      </c>
      <c r="P1618">
        <f>IF(Customer_listing_Active_And_Suspended[[#This Row],[Current Bill]] &lt;= Customer_listing_Active_And_Suspended[[#This Row],[CURRENT PAYMENT]], 0,Customer_listing_Active_And_Suspended[[#This Row],[Current Bill]]-Customer_listing_Active_And_Suspended[[#This Row],[CURRENT PAYMENT]])</f>
        <v>3869.9000000000015</v>
      </c>
      <c r="Q1618" s="1" t="str" cm="1">
        <f t="array" ref="Q1618">_xlfn.SWITCH(TRUE,
H1618 = 0, "Suspended",
M1618 = 0, "Non Payment",
M1618 &gt; H1618, "Full Payment",
M1618 &lt; H1618, "Part Payment"
)</f>
        <v>Part Payment</v>
      </c>
      <c r="R1618" s="1" t="str">
        <f>_xlfn.IFNA(VLOOKUP(K1618,'ESR-DT Mapping'!A:E,5,0),"MD")</f>
        <v>Esther C. Obi</v>
      </c>
    </row>
    <row r="1619" spans="1:18" x14ac:dyDescent="0.25">
      <c r="A1619">
        <v>101645358</v>
      </c>
      <c r="B1619" s="1" t="s">
        <v>3040</v>
      </c>
      <c r="C1619" s="1" t="s">
        <v>3046</v>
      </c>
      <c r="D1619" s="1" t="s">
        <v>97</v>
      </c>
      <c r="E1619" s="1" t="s">
        <v>14</v>
      </c>
      <c r="F1619" s="1" t="s">
        <v>9846</v>
      </c>
      <c r="G1619">
        <v>547</v>
      </c>
      <c r="H1619">
        <v>18369.900000000001</v>
      </c>
      <c r="I1619">
        <v>267401.71999999997</v>
      </c>
      <c r="J1619" s="1" t="s">
        <v>98</v>
      </c>
      <c r="K1619">
        <v>1000259776</v>
      </c>
      <c r="L1619" s="1" t="s">
        <v>3042</v>
      </c>
      <c r="N1619" s="2">
        <v>44614</v>
      </c>
      <c r="O1619">
        <f t="shared" si="25"/>
        <v>0</v>
      </c>
      <c r="P1619">
        <f>IF(Customer_listing_Active_And_Suspended[[#This Row],[Current Bill]] &lt;= Customer_listing_Active_And_Suspended[[#This Row],[CURRENT PAYMENT]], 0,Customer_listing_Active_And_Suspended[[#This Row],[Current Bill]]-Customer_listing_Active_And_Suspended[[#This Row],[CURRENT PAYMENT]])</f>
        <v>18369.900000000001</v>
      </c>
      <c r="Q1619" s="1" t="str" cm="1">
        <f t="array" ref="Q1619">_xlfn.SWITCH(TRUE,
H1619 = 0, "Suspended",
M1619 = 0, "Non Payment",
M1619 &gt; H1619, "Full Payment",
M1619 &lt; H1619, "Part Payment"
)</f>
        <v>Non Payment</v>
      </c>
      <c r="R1619" s="1" t="str">
        <f>_xlfn.IFNA(VLOOKUP(K1619,'ESR-DT Mapping'!A:E,5,0),"MD")</f>
        <v>Esther C. Obi</v>
      </c>
    </row>
    <row r="1620" spans="1:18" x14ac:dyDescent="0.25">
      <c r="A1620">
        <v>100537868</v>
      </c>
      <c r="B1620" s="1" t="s">
        <v>3040</v>
      </c>
      <c r="C1620" s="1" t="s">
        <v>3041</v>
      </c>
      <c r="D1620" s="1" t="s">
        <v>97</v>
      </c>
      <c r="E1620" s="1" t="s">
        <v>14</v>
      </c>
      <c r="F1620" s="1" t="s">
        <v>9846</v>
      </c>
      <c r="G1620">
        <v>547</v>
      </c>
      <c r="H1620">
        <v>18369.900000000001</v>
      </c>
      <c r="I1620">
        <v>465912.24</v>
      </c>
      <c r="J1620" s="1" t="s">
        <v>98</v>
      </c>
      <c r="K1620">
        <v>1000259776</v>
      </c>
      <c r="L1620" s="1" t="s">
        <v>3042</v>
      </c>
      <c r="N1620" s="2">
        <v>45798</v>
      </c>
      <c r="O1620">
        <f t="shared" si="25"/>
        <v>0</v>
      </c>
      <c r="P1620">
        <f>IF(Customer_listing_Active_And_Suspended[[#This Row],[Current Bill]] &lt;= Customer_listing_Active_And_Suspended[[#This Row],[CURRENT PAYMENT]], 0,Customer_listing_Active_And_Suspended[[#This Row],[Current Bill]]-Customer_listing_Active_And_Suspended[[#This Row],[CURRENT PAYMENT]])</f>
        <v>18369.900000000001</v>
      </c>
      <c r="Q1620" s="1" t="str" cm="1">
        <f t="array" ref="Q1620">_xlfn.SWITCH(TRUE,
H1620 = 0, "Suspended",
M1620 = 0, "Non Payment",
M1620 &gt; H1620, "Full Payment",
M1620 &lt; H1620, "Part Payment"
)</f>
        <v>Non Payment</v>
      </c>
      <c r="R1620" s="1" t="str">
        <f>_xlfn.IFNA(VLOOKUP(K1620,'ESR-DT Mapping'!A:E,5,0),"MD")</f>
        <v>Esther C. Obi</v>
      </c>
    </row>
    <row r="1621" spans="1:18" x14ac:dyDescent="0.25">
      <c r="A1621">
        <v>100538360</v>
      </c>
      <c r="B1621" s="1" t="s">
        <v>7441</v>
      </c>
      <c r="C1621" s="1" t="s">
        <v>7442</v>
      </c>
      <c r="D1621" s="1" t="s">
        <v>97</v>
      </c>
      <c r="E1621" s="1" t="s">
        <v>14</v>
      </c>
      <c r="F1621" s="1" t="s">
        <v>9846</v>
      </c>
      <c r="G1621">
        <v>547</v>
      </c>
      <c r="H1621">
        <v>18369.900000000001</v>
      </c>
      <c r="I1621">
        <v>25801.93</v>
      </c>
      <c r="J1621" s="1" t="s">
        <v>98</v>
      </c>
      <c r="K1621">
        <v>1000259763</v>
      </c>
      <c r="L1621" s="1" t="s">
        <v>7440</v>
      </c>
      <c r="M1621">
        <v>23000</v>
      </c>
      <c r="N1621" s="2">
        <v>45833</v>
      </c>
      <c r="O1621">
        <f t="shared" si="25"/>
        <v>4630.0999999999985</v>
      </c>
      <c r="P1621">
        <f>IF(Customer_listing_Active_And_Suspended[[#This Row],[Current Bill]] &lt;= Customer_listing_Active_And_Suspended[[#This Row],[CURRENT PAYMENT]], 0,Customer_listing_Active_And_Suspended[[#This Row],[Current Bill]]-Customer_listing_Active_And_Suspended[[#This Row],[CURRENT PAYMENT]])</f>
        <v>0</v>
      </c>
      <c r="Q1621" s="1" t="str" cm="1">
        <f t="array" ref="Q1621">_xlfn.SWITCH(TRUE,
H1621 = 0, "Suspended",
M1621 = 0, "Non Payment",
M1621 &gt; H1621, "Full Payment",
M1621 &lt; H1621, "Part Payment"
)</f>
        <v>Full Payment</v>
      </c>
      <c r="R1621" s="1" t="str">
        <f>_xlfn.IFNA(VLOOKUP(K1621,'ESR-DT Mapping'!A:E,5,0),"MD")</f>
        <v>Esther C. Obi</v>
      </c>
    </row>
    <row r="1622" spans="1:18" x14ac:dyDescent="0.25">
      <c r="A1622">
        <v>101644652</v>
      </c>
      <c r="B1622" s="1" t="s">
        <v>7447</v>
      </c>
      <c r="C1622" s="1" t="s">
        <v>7448</v>
      </c>
      <c r="D1622" s="1" t="s">
        <v>97</v>
      </c>
      <c r="E1622" s="1" t="s">
        <v>14</v>
      </c>
      <c r="F1622" s="1" t="s">
        <v>9846</v>
      </c>
      <c r="G1622">
        <v>547</v>
      </c>
      <c r="H1622">
        <v>18369.900000000001</v>
      </c>
      <c r="I1622">
        <v>24221.43</v>
      </c>
      <c r="J1622" s="1" t="s">
        <v>98</v>
      </c>
      <c r="K1622">
        <v>1000259763</v>
      </c>
      <c r="L1622" s="1" t="s">
        <v>7440</v>
      </c>
      <c r="M1622">
        <v>18500</v>
      </c>
      <c r="N1622" s="2">
        <v>45827</v>
      </c>
      <c r="O1622">
        <f t="shared" si="25"/>
        <v>130.09999999999854</v>
      </c>
      <c r="P1622">
        <f>IF(Customer_listing_Active_And_Suspended[[#This Row],[Current Bill]] &lt;= Customer_listing_Active_And_Suspended[[#This Row],[CURRENT PAYMENT]], 0,Customer_listing_Active_And_Suspended[[#This Row],[Current Bill]]-Customer_listing_Active_And_Suspended[[#This Row],[CURRENT PAYMENT]])</f>
        <v>0</v>
      </c>
      <c r="Q1622" s="1" t="str" cm="1">
        <f t="array" ref="Q1622">_xlfn.SWITCH(TRUE,
H1622 = 0, "Suspended",
M1622 = 0, "Non Payment",
M1622 &gt; H1622, "Full Payment",
M1622 &lt; H1622, "Part Payment"
)</f>
        <v>Full Payment</v>
      </c>
      <c r="R1622" s="1" t="str">
        <f>_xlfn.IFNA(VLOOKUP(K1622,'ESR-DT Mapping'!A:E,5,0),"MD")</f>
        <v>Esther C. Obi</v>
      </c>
    </row>
    <row r="1623" spans="1:18" x14ac:dyDescent="0.25">
      <c r="A1623">
        <v>101644653</v>
      </c>
      <c r="B1623" s="1" t="s">
        <v>7445</v>
      </c>
      <c r="C1623" s="1" t="s">
        <v>7446</v>
      </c>
      <c r="D1623" s="1" t="s">
        <v>97</v>
      </c>
      <c r="E1623" s="1" t="s">
        <v>34</v>
      </c>
      <c r="F1623" s="1" t="s">
        <v>9846</v>
      </c>
      <c r="G1623">
        <v>0</v>
      </c>
      <c r="H1623">
        <v>0</v>
      </c>
      <c r="I1623">
        <v>10601.2</v>
      </c>
      <c r="J1623" s="1" t="s">
        <v>98</v>
      </c>
      <c r="K1623">
        <v>1000259763</v>
      </c>
      <c r="L1623" s="1" t="s">
        <v>7440</v>
      </c>
      <c r="N1623" s="2"/>
      <c r="O1623">
        <f t="shared" si="25"/>
        <v>0</v>
      </c>
      <c r="P1623">
        <f>IF(Customer_listing_Active_And_Suspended[[#This Row],[Current Bill]] &lt;= Customer_listing_Active_And_Suspended[[#This Row],[CURRENT PAYMENT]], 0,Customer_listing_Active_And_Suspended[[#This Row],[Current Bill]]-Customer_listing_Active_And_Suspended[[#This Row],[CURRENT PAYMENT]])</f>
        <v>0</v>
      </c>
      <c r="Q1623" s="1" t="str" cm="1">
        <f t="array" ref="Q1623">_xlfn.SWITCH(TRUE,
H1623 = 0, "Suspended",
M1623 = 0, "Non Payment",
M1623 &gt; H1623, "Full Payment",
M1623 &lt; H1623, "Part Payment"
)</f>
        <v>Suspended</v>
      </c>
      <c r="R1623" s="1" t="str">
        <f>_xlfn.IFNA(VLOOKUP(K1623,'ESR-DT Mapping'!A:E,5,0),"MD")</f>
        <v>Esther C. Obi</v>
      </c>
    </row>
    <row r="1624" spans="1:18" x14ac:dyDescent="0.25">
      <c r="A1624">
        <v>100537698</v>
      </c>
      <c r="B1624" s="1" t="s">
        <v>7445</v>
      </c>
      <c r="C1624" s="1" t="s">
        <v>7988</v>
      </c>
      <c r="D1624" s="1" t="s">
        <v>97</v>
      </c>
      <c r="E1624" s="1" t="s">
        <v>14</v>
      </c>
      <c r="F1624" s="1" t="s">
        <v>9846</v>
      </c>
      <c r="G1624">
        <v>547</v>
      </c>
      <c r="H1624">
        <v>18369.900000000001</v>
      </c>
      <c r="I1624">
        <v>45347.57</v>
      </c>
      <c r="J1624" s="1" t="s">
        <v>98</v>
      </c>
      <c r="K1624">
        <v>1000259763</v>
      </c>
      <c r="L1624" s="1" t="s">
        <v>7440</v>
      </c>
      <c r="M1624">
        <v>23500</v>
      </c>
      <c r="N1624" s="2">
        <v>45827</v>
      </c>
      <c r="O1624">
        <f t="shared" si="25"/>
        <v>5130.0999999999985</v>
      </c>
      <c r="P1624">
        <f>IF(Customer_listing_Active_And_Suspended[[#This Row],[Current Bill]] &lt;= Customer_listing_Active_And_Suspended[[#This Row],[CURRENT PAYMENT]], 0,Customer_listing_Active_And_Suspended[[#This Row],[Current Bill]]-Customer_listing_Active_And_Suspended[[#This Row],[CURRENT PAYMENT]])</f>
        <v>0</v>
      </c>
      <c r="Q1624" s="1" t="str" cm="1">
        <f t="array" ref="Q1624">_xlfn.SWITCH(TRUE,
H1624 = 0, "Suspended",
M1624 = 0, "Non Payment",
M1624 &gt; H1624, "Full Payment",
M1624 &lt; H1624, "Part Payment"
)</f>
        <v>Full Payment</v>
      </c>
      <c r="R1624" s="1" t="str">
        <f>_xlfn.IFNA(VLOOKUP(K1624,'ESR-DT Mapping'!A:E,5,0),"MD")</f>
        <v>Esther C. Obi</v>
      </c>
    </row>
    <row r="1625" spans="1:18" x14ac:dyDescent="0.25">
      <c r="A1625">
        <v>101645357</v>
      </c>
      <c r="B1625" s="1" t="s">
        <v>7443</v>
      </c>
      <c r="C1625" s="1" t="s">
        <v>7444</v>
      </c>
      <c r="D1625" s="1" t="s">
        <v>97</v>
      </c>
      <c r="E1625" s="1" t="s">
        <v>34</v>
      </c>
      <c r="F1625" s="1" t="s">
        <v>9846</v>
      </c>
      <c r="G1625">
        <v>0</v>
      </c>
      <c r="H1625">
        <v>0</v>
      </c>
      <c r="I1625">
        <v>14601.2</v>
      </c>
      <c r="J1625" s="1" t="s">
        <v>98</v>
      </c>
      <c r="K1625">
        <v>1000259763</v>
      </c>
      <c r="L1625" s="1" t="s">
        <v>7440</v>
      </c>
      <c r="N1625" s="2"/>
      <c r="O1625">
        <f t="shared" si="25"/>
        <v>0</v>
      </c>
      <c r="P1625">
        <f>IF(Customer_listing_Active_And_Suspended[[#This Row],[Current Bill]] &lt;= Customer_listing_Active_And_Suspended[[#This Row],[CURRENT PAYMENT]], 0,Customer_listing_Active_And_Suspended[[#This Row],[Current Bill]]-Customer_listing_Active_And_Suspended[[#This Row],[CURRENT PAYMENT]])</f>
        <v>0</v>
      </c>
      <c r="Q1625" s="1" t="str" cm="1">
        <f t="array" ref="Q1625">_xlfn.SWITCH(TRUE,
H1625 = 0, "Suspended",
M1625 = 0, "Non Payment",
M1625 &gt; H1625, "Full Payment",
M1625 &lt; H1625, "Part Payment"
)</f>
        <v>Suspended</v>
      </c>
      <c r="R1625" s="1" t="str">
        <f>_xlfn.IFNA(VLOOKUP(K1625,'ESR-DT Mapping'!A:E,5,0),"MD")</f>
        <v>Esther C. Obi</v>
      </c>
    </row>
    <row r="1626" spans="1:18" x14ac:dyDescent="0.25">
      <c r="A1626">
        <v>100538592</v>
      </c>
      <c r="B1626" s="1" t="s">
        <v>7438</v>
      </c>
      <c r="C1626" s="1" t="s">
        <v>7439</v>
      </c>
      <c r="D1626" s="1" t="s">
        <v>97</v>
      </c>
      <c r="E1626" s="1" t="s">
        <v>14</v>
      </c>
      <c r="F1626" s="1" t="s">
        <v>9846</v>
      </c>
      <c r="G1626">
        <v>547</v>
      </c>
      <c r="H1626">
        <v>18369.900000000001</v>
      </c>
      <c r="I1626">
        <v>108449.46</v>
      </c>
      <c r="J1626" s="1" t="s">
        <v>98</v>
      </c>
      <c r="K1626">
        <v>1000259763</v>
      </c>
      <c r="L1626" s="1" t="s">
        <v>7440</v>
      </c>
      <c r="M1626">
        <v>20000</v>
      </c>
      <c r="N1626" s="2">
        <v>45827</v>
      </c>
      <c r="O1626">
        <f t="shared" si="25"/>
        <v>1630.0999999999985</v>
      </c>
      <c r="P1626">
        <f>IF(Customer_listing_Active_And_Suspended[[#This Row],[Current Bill]] &lt;= Customer_listing_Active_And_Suspended[[#This Row],[CURRENT PAYMENT]], 0,Customer_listing_Active_And_Suspended[[#This Row],[Current Bill]]-Customer_listing_Active_And_Suspended[[#This Row],[CURRENT PAYMENT]])</f>
        <v>0</v>
      </c>
      <c r="Q1626" s="1" t="str" cm="1">
        <f t="array" ref="Q1626">_xlfn.SWITCH(TRUE,
H1626 = 0, "Suspended",
M1626 = 0, "Non Payment",
M1626 &gt; H1626, "Full Payment",
M1626 &lt; H1626, "Part Payment"
)</f>
        <v>Full Payment</v>
      </c>
      <c r="R1626" s="1" t="str">
        <f>_xlfn.IFNA(VLOOKUP(K1626,'ESR-DT Mapping'!A:E,5,0),"MD")</f>
        <v>Esther C. Obi</v>
      </c>
    </row>
    <row r="1627" spans="1:18" x14ac:dyDescent="0.25">
      <c r="A1627">
        <v>101644684</v>
      </c>
      <c r="B1627" s="1" t="s">
        <v>3570</v>
      </c>
      <c r="C1627" s="1" t="s">
        <v>3571</v>
      </c>
      <c r="D1627" s="1" t="s">
        <v>97</v>
      </c>
      <c r="E1627" s="1" t="s">
        <v>34</v>
      </c>
      <c r="F1627" s="1" t="s">
        <v>9846</v>
      </c>
      <c r="G1627">
        <v>0</v>
      </c>
      <c r="H1627">
        <v>0</v>
      </c>
      <c r="I1627">
        <v>8000.56</v>
      </c>
      <c r="J1627" s="1" t="s">
        <v>98</v>
      </c>
      <c r="K1627">
        <v>1001601002</v>
      </c>
      <c r="L1627" s="1" t="s">
        <v>3569</v>
      </c>
      <c r="N1627" s="2"/>
      <c r="O1627">
        <f t="shared" si="25"/>
        <v>0</v>
      </c>
      <c r="P1627">
        <f>IF(Customer_listing_Active_And_Suspended[[#This Row],[Current Bill]] &lt;= Customer_listing_Active_And_Suspended[[#This Row],[CURRENT PAYMENT]], 0,Customer_listing_Active_And_Suspended[[#This Row],[Current Bill]]-Customer_listing_Active_And_Suspended[[#This Row],[CURRENT PAYMENT]])</f>
        <v>0</v>
      </c>
      <c r="Q1627" s="1" t="str" cm="1">
        <f t="array" ref="Q1627">_xlfn.SWITCH(TRUE,
H1627 = 0, "Suspended",
M1627 = 0, "Non Payment",
M1627 &gt; H1627, "Full Payment",
M1627 &lt; H1627, "Part Payment"
)</f>
        <v>Suspended</v>
      </c>
      <c r="R1627" s="1" t="str">
        <f>_xlfn.IFNA(VLOOKUP(K1627,'ESR-DT Mapping'!A:E,5,0),"MD")</f>
        <v>Esther C. Obi</v>
      </c>
    </row>
    <row r="1628" spans="1:18" x14ac:dyDescent="0.25">
      <c r="A1628">
        <v>100537502</v>
      </c>
      <c r="B1628" s="1" t="s">
        <v>3570</v>
      </c>
      <c r="C1628" s="1" t="s">
        <v>3579</v>
      </c>
      <c r="D1628" s="1" t="s">
        <v>97</v>
      </c>
      <c r="E1628" s="1" t="s">
        <v>14</v>
      </c>
      <c r="F1628" s="1" t="s">
        <v>9846</v>
      </c>
      <c r="G1628">
        <v>547</v>
      </c>
      <c r="H1628">
        <v>18369.900000000001</v>
      </c>
      <c r="I1628">
        <v>153959.91</v>
      </c>
      <c r="J1628" s="1" t="s">
        <v>98</v>
      </c>
      <c r="K1628">
        <v>1001601002</v>
      </c>
      <c r="L1628" s="1" t="s">
        <v>3569</v>
      </c>
      <c r="M1628">
        <v>24000</v>
      </c>
      <c r="N1628" s="2">
        <v>45826</v>
      </c>
      <c r="O1628">
        <f t="shared" si="25"/>
        <v>5630.0999999999985</v>
      </c>
      <c r="P1628">
        <f>IF(Customer_listing_Active_And_Suspended[[#This Row],[Current Bill]] &lt;= Customer_listing_Active_And_Suspended[[#This Row],[CURRENT PAYMENT]], 0,Customer_listing_Active_And_Suspended[[#This Row],[Current Bill]]-Customer_listing_Active_And_Suspended[[#This Row],[CURRENT PAYMENT]])</f>
        <v>0</v>
      </c>
      <c r="Q1628" s="1" t="str" cm="1">
        <f t="array" ref="Q1628">_xlfn.SWITCH(TRUE,
H1628 = 0, "Suspended",
M1628 = 0, "Non Payment",
M1628 &gt; H1628, "Full Payment",
M1628 &lt; H1628, "Part Payment"
)</f>
        <v>Full Payment</v>
      </c>
      <c r="R1628" s="1" t="str">
        <f>_xlfn.IFNA(VLOOKUP(K1628,'ESR-DT Mapping'!A:E,5,0),"MD")</f>
        <v>Esther C. Obi</v>
      </c>
    </row>
    <row r="1629" spans="1:18" x14ac:dyDescent="0.25">
      <c r="A1629">
        <v>101644685</v>
      </c>
      <c r="B1629" s="1" t="s">
        <v>3567</v>
      </c>
      <c r="C1629" s="1" t="s">
        <v>9573</v>
      </c>
      <c r="D1629" s="1" t="s">
        <v>97</v>
      </c>
      <c r="E1629" s="1" t="s">
        <v>34</v>
      </c>
      <c r="F1629" s="1" t="s">
        <v>9846</v>
      </c>
      <c r="G1629">
        <v>0</v>
      </c>
      <c r="H1629">
        <v>0</v>
      </c>
      <c r="I1629">
        <v>7600.56</v>
      </c>
      <c r="J1629" s="1" t="s">
        <v>98</v>
      </c>
      <c r="K1629">
        <v>1001601002</v>
      </c>
      <c r="L1629" s="1" t="s">
        <v>3569</v>
      </c>
      <c r="N1629" s="2"/>
      <c r="O1629">
        <f t="shared" si="25"/>
        <v>0</v>
      </c>
      <c r="P1629">
        <f>IF(Customer_listing_Active_And_Suspended[[#This Row],[Current Bill]] &lt;= Customer_listing_Active_And_Suspended[[#This Row],[CURRENT PAYMENT]], 0,Customer_listing_Active_And_Suspended[[#This Row],[Current Bill]]-Customer_listing_Active_And_Suspended[[#This Row],[CURRENT PAYMENT]])</f>
        <v>0</v>
      </c>
      <c r="Q1629" s="1" t="str" cm="1">
        <f t="array" ref="Q1629">_xlfn.SWITCH(TRUE,
H1629 = 0, "Suspended",
M1629 = 0, "Non Payment",
M1629 &gt; H1629, "Full Payment",
M1629 &lt; H1629, "Part Payment"
)</f>
        <v>Suspended</v>
      </c>
      <c r="R1629" s="1" t="str">
        <f>_xlfn.IFNA(VLOOKUP(K1629,'ESR-DT Mapping'!A:E,5,0),"MD")</f>
        <v>Esther C. Obi</v>
      </c>
    </row>
    <row r="1630" spans="1:18" x14ac:dyDescent="0.25">
      <c r="A1630">
        <v>100537678</v>
      </c>
      <c r="B1630" s="1" t="s">
        <v>3567</v>
      </c>
      <c r="C1630" s="1" t="s">
        <v>3568</v>
      </c>
      <c r="D1630" s="1" t="s">
        <v>97</v>
      </c>
      <c r="E1630" s="1" t="s">
        <v>14</v>
      </c>
      <c r="F1630" s="1" t="s">
        <v>9846</v>
      </c>
      <c r="G1630">
        <v>547</v>
      </c>
      <c r="H1630">
        <v>18369.900000000001</v>
      </c>
      <c r="I1630">
        <v>24779.99</v>
      </c>
      <c r="J1630" s="1" t="s">
        <v>98</v>
      </c>
      <c r="K1630">
        <v>1001601002</v>
      </c>
      <c r="L1630" s="1" t="s">
        <v>3569</v>
      </c>
      <c r="M1630">
        <v>22000</v>
      </c>
      <c r="N1630" s="2">
        <v>45833</v>
      </c>
      <c r="O1630">
        <f t="shared" si="25"/>
        <v>3630.0999999999985</v>
      </c>
      <c r="P1630">
        <f>IF(Customer_listing_Active_And_Suspended[[#This Row],[Current Bill]] &lt;= Customer_listing_Active_And_Suspended[[#This Row],[CURRENT PAYMENT]], 0,Customer_listing_Active_And_Suspended[[#This Row],[Current Bill]]-Customer_listing_Active_And_Suspended[[#This Row],[CURRENT PAYMENT]])</f>
        <v>0</v>
      </c>
      <c r="Q1630" s="1" t="str" cm="1">
        <f t="array" ref="Q1630">_xlfn.SWITCH(TRUE,
H1630 = 0, "Suspended",
M1630 = 0, "Non Payment",
M1630 &gt; H1630, "Full Payment",
M1630 &lt; H1630, "Part Payment"
)</f>
        <v>Full Payment</v>
      </c>
      <c r="R1630" s="1" t="str">
        <f>_xlfn.IFNA(VLOOKUP(K1630,'ESR-DT Mapping'!A:E,5,0),"MD")</f>
        <v>Esther C. Obi</v>
      </c>
    </row>
    <row r="1631" spans="1:18" x14ac:dyDescent="0.25">
      <c r="A1631">
        <v>101645356</v>
      </c>
      <c r="B1631" s="1" t="s">
        <v>7919</v>
      </c>
      <c r="C1631" s="1" t="s">
        <v>7920</v>
      </c>
      <c r="D1631" s="1" t="s">
        <v>97</v>
      </c>
      <c r="E1631" s="1" t="s">
        <v>34</v>
      </c>
      <c r="F1631" s="1" t="s">
        <v>9846</v>
      </c>
      <c r="G1631">
        <v>0</v>
      </c>
      <c r="H1631">
        <v>0</v>
      </c>
      <c r="I1631">
        <v>29000.560000000001</v>
      </c>
      <c r="J1631" s="1" t="s">
        <v>98</v>
      </c>
      <c r="K1631">
        <v>1001601002</v>
      </c>
      <c r="L1631" s="1" t="s">
        <v>3569</v>
      </c>
      <c r="N1631" s="2"/>
      <c r="O1631">
        <f t="shared" si="25"/>
        <v>0</v>
      </c>
      <c r="P1631">
        <f>IF(Customer_listing_Active_And_Suspended[[#This Row],[Current Bill]] &lt;= Customer_listing_Active_And_Suspended[[#This Row],[CURRENT PAYMENT]], 0,Customer_listing_Active_And_Suspended[[#This Row],[Current Bill]]-Customer_listing_Active_And_Suspended[[#This Row],[CURRENT PAYMENT]])</f>
        <v>0</v>
      </c>
      <c r="Q1631" s="1" t="str" cm="1">
        <f t="array" ref="Q1631">_xlfn.SWITCH(TRUE,
H1631 = 0, "Suspended",
M1631 = 0, "Non Payment",
M1631 &gt; H1631, "Full Payment",
M1631 &lt; H1631, "Part Payment"
)</f>
        <v>Suspended</v>
      </c>
      <c r="R1631" s="1" t="str">
        <f>_xlfn.IFNA(VLOOKUP(K1631,'ESR-DT Mapping'!A:E,5,0),"MD")</f>
        <v>Esther C. Obi</v>
      </c>
    </row>
    <row r="1632" spans="1:18" x14ac:dyDescent="0.25">
      <c r="A1632">
        <v>100538424</v>
      </c>
      <c r="B1632" s="1" t="s">
        <v>7919</v>
      </c>
      <c r="C1632" s="1" t="s">
        <v>7920</v>
      </c>
      <c r="D1632" s="1" t="s">
        <v>97</v>
      </c>
      <c r="E1632" s="1" t="s">
        <v>14</v>
      </c>
      <c r="F1632" s="1" t="s">
        <v>9846</v>
      </c>
      <c r="G1632">
        <v>547</v>
      </c>
      <c r="H1632">
        <v>18369.900000000001</v>
      </c>
      <c r="I1632">
        <v>289566.49</v>
      </c>
      <c r="J1632" s="1" t="s">
        <v>98</v>
      </c>
      <c r="K1632">
        <v>1001601002</v>
      </c>
      <c r="L1632" s="1" t="s">
        <v>3569</v>
      </c>
      <c r="M1632">
        <v>19000</v>
      </c>
      <c r="N1632" s="2">
        <v>45827</v>
      </c>
      <c r="O1632">
        <f t="shared" si="25"/>
        <v>630.09999999999854</v>
      </c>
      <c r="P1632">
        <f>IF(Customer_listing_Active_And_Suspended[[#This Row],[Current Bill]] &lt;= Customer_listing_Active_And_Suspended[[#This Row],[CURRENT PAYMENT]], 0,Customer_listing_Active_And_Suspended[[#This Row],[Current Bill]]-Customer_listing_Active_And_Suspended[[#This Row],[CURRENT PAYMENT]])</f>
        <v>0</v>
      </c>
      <c r="Q1632" s="1" t="str" cm="1">
        <f t="array" ref="Q1632">_xlfn.SWITCH(TRUE,
H1632 = 0, "Suspended",
M1632 = 0, "Non Payment",
M1632 &gt; H1632, "Full Payment",
M1632 &lt; H1632, "Part Payment"
)</f>
        <v>Full Payment</v>
      </c>
      <c r="R1632" s="1" t="str">
        <f>_xlfn.IFNA(VLOOKUP(K1632,'ESR-DT Mapping'!A:E,5,0),"MD")</f>
        <v>Esther C. Obi</v>
      </c>
    </row>
    <row r="1633" spans="1:18" x14ac:dyDescent="0.25">
      <c r="A1633">
        <v>101645355</v>
      </c>
      <c r="B1633" s="1" t="s">
        <v>3572</v>
      </c>
      <c r="C1633" s="1" t="s">
        <v>3573</v>
      </c>
      <c r="D1633" s="1" t="s">
        <v>97</v>
      </c>
      <c r="E1633" s="1" t="s">
        <v>34</v>
      </c>
      <c r="F1633" s="1" t="s">
        <v>9846</v>
      </c>
      <c r="G1633">
        <v>0</v>
      </c>
      <c r="H1633">
        <v>0</v>
      </c>
      <c r="I1633">
        <v>29000.560000000001</v>
      </c>
      <c r="J1633" s="1" t="s">
        <v>98</v>
      </c>
      <c r="K1633">
        <v>1001601002</v>
      </c>
      <c r="L1633" s="1" t="s">
        <v>3569</v>
      </c>
      <c r="N1633" s="2"/>
      <c r="O1633">
        <f t="shared" si="25"/>
        <v>0</v>
      </c>
      <c r="P1633">
        <f>IF(Customer_listing_Active_And_Suspended[[#This Row],[Current Bill]] &lt;= Customer_listing_Active_And_Suspended[[#This Row],[CURRENT PAYMENT]], 0,Customer_listing_Active_And_Suspended[[#This Row],[Current Bill]]-Customer_listing_Active_And_Suspended[[#This Row],[CURRENT PAYMENT]])</f>
        <v>0</v>
      </c>
      <c r="Q1633" s="1" t="str" cm="1">
        <f t="array" ref="Q1633">_xlfn.SWITCH(TRUE,
H1633 = 0, "Suspended",
M1633 = 0, "Non Payment",
M1633 &gt; H1633, "Full Payment",
M1633 &lt; H1633, "Part Payment"
)</f>
        <v>Suspended</v>
      </c>
      <c r="R1633" s="1" t="str">
        <f>_xlfn.IFNA(VLOOKUP(K1633,'ESR-DT Mapping'!A:E,5,0),"MD")</f>
        <v>Esther C. Obi</v>
      </c>
    </row>
    <row r="1634" spans="1:18" x14ac:dyDescent="0.25">
      <c r="A1634">
        <v>102728321</v>
      </c>
      <c r="B1634" s="1" t="s">
        <v>3576</v>
      </c>
      <c r="C1634" s="1" t="s">
        <v>3573</v>
      </c>
      <c r="D1634" s="1" t="s">
        <v>97</v>
      </c>
      <c r="E1634" s="1" t="s">
        <v>14</v>
      </c>
      <c r="F1634" s="1" t="s">
        <v>9846</v>
      </c>
      <c r="G1634">
        <v>547</v>
      </c>
      <c r="H1634">
        <v>18369.900000000001</v>
      </c>
      <c r="I1634">
        <v>18526.37</v>
      </c>
      <c r="J1634" s="1" t="s">
        <v>98</v>
      </c>
      <c r="K1634">
        <v>1001601002</v>
      </c>
      <c r="L1634" s="1" t="s">
        <v>3569</v>
      </c>
      <c r="M1634">
        <v>27000</v>
      </c>
      <c r="N1634" s="2">
        <v>45827</v>
      </c>
      <c r="O1634">
        <f t="shared" si="25"/>
        <v>8630.0999999999985</v>
      </c>
      <c r="P1634">
        <f>IF(Customer_listing_Active_And_Suspended[[#This Row],[Current Bill]] &lt;= Customer_listing_Active_And_Suspended[[#This Row],[CURRENT PAYMENT]], 0,Customer_listing_Active_And_Suspended[[#This Row],[Current Bill]]-Customer_listing_Active_And_Suspended[[#This Row],[CURRENT PAYMENT]])</f>
        <v>0</v>
      </c>
      <c r="Q1634" s="1" t="str" cm="1">
        <f t="array" ref="Q1634">_xlfn.SWITCH(TRUE,
H1634 = 0, "Suspended",
M1634 = 0, "Non Payment",
M1634 &gt; H1634, "Full Payment",
M1634 &lt; H1634, "Part Payment"
)</f>
        <v>Full Payment</v>
      </c>
      <c r="R1634" s="1" t="str">
        <f>_xlfn.IFNA(VLOOKUP(K1634,'ESR-DT Mapping'!A:E,5,0),"MD")</f>
        <v>Esther C. Obi</v>
      </c>
    </row>
    <row r="1635" spans="1:18" x14ac:dyDescent="0.25">
      <c r="A1635">
        <v>101644650</v>
      </c>
      <c r="B1635" s="1" t="s">
        <v>3574</v>
      </c>
      <c r="C1635" s="1" t="s">
        <v>3575</v>
      </c>
      <c r="D1635" s="1" t="s">
        <v>97</v>
      </c>
      <c r="E1635" s="1" t="s">
        <v>34</v>
      </c>
      <c r="F1635" s="1" t="s">
        <v>9846</v>
      </c>
      <c r="G1635">
        <v>0</v>
      </c>
      <c r="H1635">
        <v>0</v>
      </c>
      <c r="I1635">
        <v>29000.560000000001</v>
      </c>
      <c r="J1635" s="1" t="s">
        <v>98</v>
      </c>
      <c r="K1635">
        <v>1001601002</v>
      </c>
      <c r="L1635" s="1" t="s">
        <v>3569</v>
      </c>
      <c r="N1635" s="2"/>
      <c r="O1635">
        <f t="shared" si="25"/>
        <v>0</v>
      </c>
      <c r="P1635">
        <f>IF(Customer_listing_Active_And_Suspended[[#This Row],[Current Bill]] &lt;= Customer_listing_Active_And_Suspended[[#This Row],[CURRENT PAYMENT]], 0,Customer_listing_Active_And_Suspended[[#This Row],[Current Bill]]-Customer_listing_Active_And_Suspended[[#This Row],[CURRENT PAYMENT]])</f>
        <v>0</v>
      </c>
      <c r="Q1635" s="1" t="str" cm="1">
        <f t="array" ref="Q1635">_xlfn.SWITCH(TRUE,
H1635 = 0, "Suspended",
M1635 = 0, "Non Payment",
M1635 &gt; H1635, "Full Payment",
M1635 &lt; H1635, "Part Payment"
)</f>
        <v>Suspended</v>
      </c>
      <c r="R1635" s="1" t="str">
        <f>_xlfn.IFNA(VLOOKUP(K1635,'ESR-DT Mapping'!A:E,5,0),"MD")</f>
        <v>Esther C. Obi</v>
      </c>
    </row>
    <row r="1636" spans="1:18" x14ac:dyDescent="0.25">
      <c r="A1636">
        <v>100538209</v>
      </c>
      <c r="B1636" s="1" t="s">
        <v>3574</v>
      </c>
      <c r="C1636" s="1" t="s">
        <v>3580</v>
      </c>
      <c r="D1636" s="1" t="s">
        <v>97</v>
      </c>
      <c r="E1636" s="1" t="s">
        <v>14</v>
      </c>
      <c r="F1636" s="1" t="s">
        <v>9846</v>
      </c>
      <c r="G1636">
        <v>547</v>
      </c>
      <c r="H1636">
        <v>18369.900000000001</v>
      </c>
      <c r="I1636">
        <v>566829.39</v>
      </c>
      <c r="J1636" s="1" t="s">
        <v>98</v>
      </c>
      <c r="K1636">
        <v>1001601002</v>
      </c>
      <c r="L1636" s="1" t="s">
        <v>3569</v>
      </c>
      <c r="N1636" s="2">
        <v>45252</v>
      </c>
      <c r="O1636">
        <f t="shared" si="25"/>
        <v>0</v>
      </c>
      <c r="P1636">
        <f>IF(Customer_listing_Active_And_Suspended[[#This Row],[Current Bill]] &lt;= Customer_listing_Active_And_Suspended[[#This Row],[CURRENT PAYMENT]], 0,Customer_listing_Active_And_Suspended[[#This Row],[Current Bill]]-Customer_listing_Active_And_Suspended[[#This Row],[CURRENT PAYMENT]])</f>
        <v>18369.900000000001</v>
      </c>
      <c r="Q1636" s="1" t="str" cm="1">
        <f t="array" ref="Q1636">_xlfn.SWITCH(TRUE,
H1636 = 0, "Suspended",
M1636 = 0, "Non Payment",
M1636 &gt; H1636, "Full Payment",
M1636 &lt; H1636, "Part Payment"
)</f>
        <v>Non Payment</v>
      </c>
      <c r="R1636" s="1" t="str">
        <f>_xlfn.IFNA(VLOOKUP(K1636,'ESR-DT Mapping'!A:E,5,0),"MD")</f>
        <v>Esther C. Obi</v>
      </c>
    </row>
    <row r="1637" spans="1:18" x14ac:dyDescent="0.25">
      <c r="A1637">
        <v>100537128</v>
      </c>
      <c r="B1637" s="1" t="s">
        <v>3577</v>
      </c>
      <c r="C1637" s="1" t="s">
        <v>3578</v>
      </c>
      <c r="D1637" s="1" t="s">
        <v>97</v>
      </c>
      <c r="E1637" s="1" t="s">
        <v>14</v>
      </c>
      <c r="F1637" s="1" t="s">
        <v>9846</v>
      </c>
      <c r="G1637">
        <v>547</v>
      </c>
      <c r="H1637">
        <v>18369.900000000001</v>
      </c>
      <c r="I1637">
        <v>858806.05</v>
      </c>
      <c r="J1637" s="1" t="s">
        <v>98</v>
      </c>
      <c r="K1637">
        <v>1001601002</v>
      </c>
      <c r="L1637" s="1" t="s">
        <v>3569</v>
      </c>
      <c r="N1637" s="2">
        <v>45807</v>
      </c>
      <c r="O1637">
        <f t="shared" si="25"/>
        <v>0</v>
      </c>
      <c r="P1637">
        <f>IF(Customer_listing_Active_And_Suspended[[#This Row],[Current Bill]] &lt;= Customer_listing_Active_And_Suspended[[#This Row],[CURRENT PAYMENT]], 0,Customer_listing_Active_And_Suspended[[#This Row],[Current Bill]]-Customer_listing_Active_And_Suspended[[#This Row],[CURRENT PAYMENT]])</f>
        <v>18369.900000000001</v>
      </c>
      <c r="Q1637" s="1" t="str" cm="1">
        <f t="array" ref="Q1637">_xlfn.SWITCH(TRUE,
H1637 = 0, "Suspended",
M1637 = 0, "Non Payment",
M1637 &gt; H1637, "Full Payment",
M1637 &lt; H1637, "Part Payment"
)</f>
        <v>Non Payment</v>
      </c>
      <c r="R1637" s="1" t="str">
        <f>_xlfn.IFNA(VLOOKUP(K1637,'ESR-DT Mapping'!A:E,5,0),"MD")</f>
        <v>Esther C. Obi</v>
      </c>
    </row>
    <row r="1638" spans="1:18" x14ac:dyDescent="0.25">
      <c r="A1638">
        <v>100538034</v>
      </c>
      <c r="B1638" s="1" t="s">
        <v>453</v>
      </c>
      <c r="C1638" s="1" t="s">
        <v>454</v>
      </c>
      <c r="D1638" s="1" t="s">
        <v>97</v>
      </c>
      <c r="E1638" s="1" t="s">
        <v>34</v>
      </c>
      <c r="F1638" s="1" t="s">
        <v>9846</v>
      </c>
      <c r="G1638">
        <v>0</v>
      </c>
      <c r="H1638">
        <v>0</v>
      </c>
      <c r="I1638">
        <v>275781.95</v>
      </c>
      <c r="J1638" s="1" t="s">
        <v>98</v>
      </c>
      <c r="K1638">
        <v>1001601434</v>
      </c>
      <c r="L1638" s="1" t="s">
        <v>452</v>
      </c>
      <c r="N1638" s="2"/>
      <c r="O1638">
        <f t="shared" si="25"/>
        <v>0</v>
      </c>
      <c r="P1638">
        <f>IF(Customer_listing_Active_And_Suspended[[#This Row],[Current Bill]] &lt;= Customer_listing_Active_And_Suspended[[#This Row],[CURRENT PAYMENT]], 0,Customer_listing_Active_And_Suspended[[#This Row],[Current Bill]]-Customer_listing_Active_And_Suspended[[#This Row],[CURRENT PAYMENT]])</f>
        <v>0</v>
      </c>
      <c r="Q1638" s="1" t="str" cm="1">
        <f t="array" ref="Q1638">_xlfn.SWITCH(TRUE,
H1638 = 0, "Suspended",
M1638 = 0, "Non Payment",
M1638 &gt; H1638, "Full Payment",
M1638 &lt; H1638, "Part Payment"
)</f>
        <v>Suspended</v>
      </c>
      <c r="R1638" s="1" t="str">
        <f>_xlfn.IFNA(VLOOKUP(K1638,'ESR-DT Mapping'!A:E,5,0),"MD")</f>
        <v>Adetola Macaulay</v>
      </c>
    </row>
    <row r="1639" spans="1:18" x14ac:dyDescent="0.25">
      <c r="A1639">
        <v>101646797</v>
      </c>
      <c r="B1639" s="1" t="s">
        <v>450</v>
      </c>
      <c r="C1639" s="1" t="s">
        <v>451</v>
      </c>
      <c r="D1639" s="1" t="s">
        <v>97</v>
      </c>
      <c r="E1639" s="1" t="s">
        <v>34</v>
      </c>
      <c r="F1639" s="1" t="s">
        <v>9846</v>
      </c>
      <c r="G1639">
        <v>0</v>
      </c>
      <c r="H1639">
        <v>0</v>
      </c>
      <c r="I1639">
        <v>271912.37</v>
      </c>
      <c r="J1639" s="1" t="s">
        <v>98</v>
      </c>
      <c r="K1639">
        <v>1001601434</v>
      </c>
      <c r="L1639" s="1" t="s">
        <v>452</v>
      </c>
      <c r="N1639" s="2"/>
      <c r="O1639">
        <f t="shared" si="25"/>
        <v>0</v>
      </c>
      <c r="P1639">
        <f>IF(Customer_listing_Active_And_Suspended[[#This Row],[Current Bill]] &lt;= Customer_listing_Active_And_Suspended[[#This Row],[CURRENT PAYMENT]], 0,Customer_listing_Active_And_Suspended[[#This Row],[Current Bill]]-Customer_listing_Active_And_Suspended[[#This Row],[CURRENT PAYMENT]])</f>
        <v>0</v>
      </c>
      <c r="Q1639" s="1" t="str" cm="1">
        <f t="array" ref="Q1639">_xlfn.SWITCH(TRUE,
H1639 = 0, "Suspended",
M1639 = 0, "Non Payment",
M1639 &gt; H1639, "Full Payment",
M1639 &lt; H1639, "Part Payment"
)</f>
        <v>Suspended</v>
      </c>
      <c r="R1639" s="1" t="str">
        <f>_xlfn.IFNA(VLOOKUP(K1639,'ESR-DT Mapping'!A:E,5,0),"MD")</f>
        <v>Adetola Macaulay</v>
      </c>
    </row>
    <row r="1640" spans="1:18" x14ac:dyDescent="0.25">
      <c r="A1640">
        <v>100536365</v>
      </c>
      <c r="B1640" s="1" t="s">
        <v>450</v>
      </c>
      <c r="C1640" s="1" t="s">
        <v>457</v>
      </c>
      <c r="D1640" s="1" t="s">
        <v>97</v>
      </c>
      <c r="E1640" s="1" t="s">
        <v>34</v>
      </c>
      <c r="F1640" s="1" t="s">
        <v>9846</v>
      </c>
      <c r="G1640">
        <v>0</v>
      </c>
      <c r="H1640">
        <v>0</v>
      </c>
      <c r="I1640">
        <v>699779.39</v>
      </c>
      <c r="J1640" s="1" t="s">
        <v>98</v>
      </c>
      <c r="K1640">
        <v>1001601434</v>
      </c>
      <c r="L1640" s="1" t="s">
        <v>452</v>
      </c>
      <c r="N1640" s="2"/>
      <c r="O1640">
        <f t="shared" si="25"/>
        <v>0</v>
      </c>
      <c r="P1640">
        <f>IF(Customer_listing_Active_And_Suspended[[#This Row],[Current Bill]] &lt;= Customer_listing_Active_And_Suspended[[#This Row],[CURRENT PAYMENT]], 0,Customer_listing_Active_And_Suspended[[#This Row],[Current Bill]]-Customer_listing_Active_And_Suspended[[#This Row],[CURRENT PAYMENT]])</f>
        <v>0</v>
      </c>
      <c r="Q1640" s="1" t="str" cm="1">
        <f t="array" ref="Q1640">_xlfn.SWITCH(TRUE,
H1640 = 0, "Suspended",
M1640 = 0, "Non Payment",
M1640 &gt; H1640, "Full Payment",
M1640 &lt; H1640, "Part Payment"
)</f>
        <v>Suspended</v>
      </c>
      <c r="R1640" s="1" t="str">
        <f>_xlfn.IFNA(VLOOKUP(K1640,'ESR-DT Mapping'!A:E,5,0),"MD")</f>
        <v>Adetola Macaulay</v>
      </c>
    </row>
    <row r="1641" spans="1:18" x14ac:dyDescent="0.25">
      <c r="A1641">
        <v>100536211</v>
      </c>
      <c r="B1641" s="1" t="s">
        <v>8719</v>
      </c>
      <c r="C1641" s="1" t="s">
        <v>8720</v>
      </c>
      <c r="D1641" s="1" t="s">
        <v>97</v>
      </c>
      <c r="E1641" s="1" t="s">
        <v>14</v>
      </c>
      <c r="F1641" s="1" t="s">
        <v>9846</v>
      </c>
      <c r="G1641">
        <v>547</v>
      </c>
      <c r="H1641">
        <v>18369.900000000001</v>
      </c>
      <c r="I1641">
        <v>112365.07</v>
      </c>
      <c r="J1641" s="1" t="s">
        <v>98</v>
      </c>
      <c r="K1641">
        <v>1001601434</v>
      </c>
      <c r="L1641" s="1" t="s">
        <v>452</v>
      </c>
      <c r="M1641">
        <v>20000</v>
      </c>
      <c r="N1641" s="2">
        <v>45831</v>
      </c>
      <c r="O1641">
        <f t="shared" si="25"/>
        <v>1630.0999999999985</v>
      </c>
      <c r="P1641">
        <f>IF(Customer_listing_Active_And_Suspended[[#This Row],[Current Bill]] &lt;= Customer_listing_Active_And_Suspended[[#This Row],[CURRENT PAYMENT]], 0,Customer_listing_Active_And_Suspended[[#This Row],[Current Bill]]-Customer_listing_Active_And_Suspended[[#This Row],[CURRENT PAYMENT]])</f>
        <v>0</v>
      </c>
      <c r="Q1641" s="1" t="str" cm="1">
        <f t="array" ref="Q1641">_xlfn.SWITCH(TRUE,
H1641 = 0, "Suspended",
M1641 = 0, "Non Payment",
M1641 &gt; H1641, "Full Payment",
M1641 &lt; H1641, "Part Payment"
)</f>
        <v>Full Payment</v>
      </c>
      <c r="R1641" s="1" t="str">
        <f>_xlfn.IFNA(VLOOKUP(K1641,'ESR-DT Mapping'!A:E,5,0),"MD")</f>
        <v>Adetola Macaulay</v>
      </c>
    </row>
    <row r="1642" spans="1:18" x14ac:dyDescent="0.25">
      <c r="A1642">
        <v>100538117</v>
      </c>
      <c r="B1642" s="1" t="s">
        <v>458</v>
      </c>
      <c r="C1642" s="1" t="s">
        <v>459</v>
      </c>
      <c r="D1642" s="1" t="s">
        <v>97</v>
      </c>
      <c r="E1642" s="1" t="s">
        <v>14</v>
      </c>
      <c r="F1642" s="1" t="s">
        <v>9846</v>
      </c>
      <c r="G1642">
        <v>547</v>
      </c>
      <c r="H1642">
        <v>18369.900000000001</v>
      </c>
      <c r="I1642">
        <v>135840.31</v>
      </c>
      <c r="J1642" s="1" t="s">
        <v>98</v>
      </c>
      <c r="K1642">
        <v>1001601434</v>
      </c>
      <c r="L1642" s="1" t="s">
        <v>452</v>
      </c>
      <c r="M1642">
        <v>40000</v>
      </c>
      <c r="N1642" s="2">
        <v>45812</v>
      </c>
      <c r="O1642">
        <f t="shared" si="25"/>
        <v>21630.1</v>
      </c>
      <c r="P1642">
        <f>IF(Customer_listing_Active_And_Suspended[[#This Row],[Current Bill]] &lt;= Customer_listing_Active_And_Suspended[[#This Row],[CURRENT PAYMENT]], 0,Customer_listing_Active_And_Suspended[[#This Row],[Current Bill]]-Customer_listing_Active_And_Suspended[[#This Row],[CURRENT PAYMENT]])</f>
        <v>0</v>
      </c>
      <c r="Q1642" s="1" t="str" cm="1">
        <f t="array" ref="Q1642">_xlfn.SWITCH(TRUE,
H1642 = 0, "Suspended",
M1642 = 0, "Non Payment",
M1642 &gt; H1642, "Full Payment",
M1642 &lt; H1642, "Part Payment"
)</f>
        <v>Full Payment</v>
      </c>
      <c r="R1642" s="1" t="str">
        <f>_xlfn.IFNA(VLOOKUP(K1642,'ESR-DT Mapping'!A:E,5,0),"MD")</f>
        <v>Adetola Macaulay</v>
      </c>
    </row>
    <row r="1643" spans="1:18" x14ac:dyDescent="0.25">
      <c r="A1643">
        <v>100537023</v>
      </c>
      <c r="B1643" s="1" t="s">
        <v>455</v>
      </c>
      <c r="C1643" s="1" t="s">
        <v>456</v>
      </c>
      <c r="D1643" s="1" t="s">
        <v>97</v>
      </c>
      <c r="E1643" s="1" t="s">
        <v>14</v>
      </c>
      <c r="F1643" s="1" t="s">
        <v>9846</v>
      </c>
      <c r="G1643">
        <v>547</v>
      </c>
      <c r="H1643">
        <v>18369.900000000001</v>
      </c>
      <c r="I1643">
        <v>58476.09</v>
      </c>
      <c r="J1643" s="1" t="s">
        <v>98</v>
      </c>
      <c r="K1643">
        <v>1001601434</v>
      </c>
      <c r="L1643" s="1" t="s">
        <v>452</v>
      </c>
      <c r="N1643" s="2">
        <v>45798</v>
      </c>
      <c r="O1643">
        <f t="shared" si="25"/>
        <v>0</v>
      </c>
      <c r="P1643">
        <f>IF(Customer_listing_Active_And_Suspended[[#This Row],[Current Bill]] &lt;= Customer_listing_Active_And_Suspended[[#This Row],[CURRENT PAYMENT]], 0,Customer_listing_Active_And_Suspended[[#This Row],[Current Bill]]-Customer_listing_Active_And_Suspended[[#This Row],[CURRENT PAYMENT]])</f>
        <v>18369.900000000001</v>
      </c>
      <c r="Q1643" s="1" t="str" cm="1">
        <f t="array" ref="Q1643">_xlfn.SWITCH(TRUE,
H1643 = 0, "Suspended",
M1643 = 0, "Non Payment",
M1643 &gt; H1643, "Full Payment",
M1643 &lt; H1643, "Part Payment"
)</f>
        <v>Non Payment</v>
      </c>
      <c r="R1643" s="1" t="str">
        <f>_xlfn.IFNA(VLOOKUP(K1643,'ESR-DT Mapping'!A:E,5,0),"MD")</f>
        <v>Adetola Macaulay</v>
      </c>
    </row>
    <row r="1644" spans="1:18" x14ac:dyDescent="0.25">
      <c r="A1644">
        <v>100536978</v>
      </c>
      <c r="B1644" s="1" t="s">
        <v>7979</v>
      </c>
      <c r="C1644" s="1" t="s">
        <v>7980</v>
      </c>
      <c r="D1644" s="1" t="s">
        <v>97</v>
      </c>
      <c r="E1644" s="1" t="s">
        <v>14</v>
      </c>
      <c r="F1644" s="1" t="s">
        <v>9846</v>
      </c>
      <c r="G1644">
        <v>547</v>
      </c>
      <c r="H1644">
        <v>18369.900000000001</v>
      </c>
      <c r="I1644">
        <v>433211.27</v>
      </c>
      <c r="J1644" s="1" t="s">
        <v>98</v>
      </c>
      <c r="K1644">
        <v>1001601434</v>
      </c>
      <c r="L1644" s="1" t="s">
        <v>452</v>
      </c>
      <c r="M1644">
        <v>12000</v>
      </c>
      <c r="N1644" s="2">
        <v>45832</v>
      </c>
      <c r="O1644">
        <f t="shared" si="25"/>
        <v>0</v>
      </c>
      <c r="P1644">
        <f>IF(Customer_listing_Active_And_Suspended[[#This Row],[Current Bill]] &lt;= Customer_listing_Active_And_Suspended[[#This Row],[CURRENT PAYMENT]], 0,Customer_listing_Active_And_Suspended[[#This Row],[Current Bill]]-Customer_listing_Active_And_Suspended[[#This Row],[CURRENT PAYMENT]])</f>
        <v>6369.9000000000015</v>
      </c>
      <c r="Q1644" s="1" t="str" cm="1">
        <f t="array" ref="Q1644">_xlfn.SWITCH(TRUE,
H1644 = 0, "Suspended",
M1644 = 0, "Non Payment",
M1644 &gt; H1644, "Full Payment",
M1644 &lt; H1644, "Part Payment"
)</f>
        <v>Part Payment</v>
      </c>
      <c r="R1644" s="1" t="str">
        <f>_xlfn.IFNA(VLOOKUP(K1644,'ESR-DT Mapping'!A:E,5,0),"MD")</f>
        <v>Adetola Macaulay</v>
      </c>
    </row>
    <row r="1645" spans="1:18" x14ac:dyDescent="0.25">
      <c r="A1645">
        <v>100537374</v>
      </c>
      <c r="B1645" s="1" t="s">
        <v>4766</v>
      </c>
      <c r="C1645" s="1" t="s">
        <v>4767</v>
      </c>
      <c r="D1645" s="1" t="s">
        <v>97</v>
      </c>
      <c r="E1645" s="1" t="s">
        <v>14</v>
      </c>
      <c r="F1645" s="1" t="s">
        <v>9846</v>
      </c>
      <c r="G1645">
        <v>547</v>
      </c>
      <c r="H1645">
        <v>18369.900000000001</v>
      </c>
      <c r="I1645">
        <v>23523.58</v>
      </c>
      <c r="J1645" s="1" t="s">
        <v>98</v>
      </c>
      <c r="K1645">
        <v>1002015404</v>
      </c>
      <c r="L1645" s="1" t="s">
        <v>4768</v>
      </c>
      <c r="M1645">
        <v>20000</v>
      </c>
      <c r="N1645" s="2">
        <v>45827</v>
      </c>
      <c r="O1645">
        <f t="shared" si="25"/>
        <v>1630.0999999999985</v>
      </c>
      <c r="P1645">
        <f>IF(Customer_listing_Active_And_Suspended[[#This Row],[Current Bill]] &lt;= Customer_listing_Active_And_Suspended[[#This Row],[CURRENT PAYMENT]], 0,Customer_listing_Active_And_Suspended[[#This Row],[Current Bill]]-Customer_listing_Active_And_Suspended[[#This Row],[CURRENT PAYMENT]])</f>
        <v>0</v>
      </c>
      <c r="Q1645" s="1" t="str" cm="1">
        <f t="array" ref="Q1645">_xlfn.SWITCH(TRUE,
H1645 = 0, "Suspended",
M1645 = 0, "Non Payment",
M1645 &gt; H1645, "Full Payment",
M1645 &lt; H1645, "Part Payment"
)</f>
        <v>Full Payment</v>
      </c>
      <c r="R1645" s="1" t="str">
        <f>_xlfn.IFNA(VLOOKUP(K1645,'ESR-DT Mapping'!A:E,5,0),"MD")</f>
        <v>Adetola Macaulay</v>
      </c>
    </row>
    <row r="1646" spans="1:18" x14ac:dyDescent="0.25">
      <c r="A1646">
        <v>100536317</v>
      </c>
      <c r="B1646" s="1" t="s">
        <v>4769</v>
      </c>
      <c r="C1646" s="1" t="s">
        <v>4770</v>
      </c>
      <c r="D1646" s="1" t="s">
        <v>97</v>
      </c>
      <c r="E1646" s="1" t="s">
        <v>14</v>
      </c>
      <c r="F1646" s="1" t="s">
        <v>9846</v>
      </c>
      <c r="G1646">
        <v>547</v>
      </c>
      <c r="H1646">
        <v>18369.900000000001</v>
      </c>
      <c r="I1646">
        <v>20548.310000000001</v>
      </c>
      <c r="J1646" s="1" t="s">
        <v>98</v>
      </c>
      <c r="K1646">
        <v>1002015404</v>
      </c>
      <c r="L1646" s="1" t="s">
        <v>4768</v>
      </c>
      <c r="M1646">
        <v>16000</v>
      </c>
      <c r="N1646" s="2">
        <v>45826</v>
      </c>
      <c r="O1646">
        <f t="shared" si="25"/>
        <v>0</v>
      </c>
      <c r="P1646">
        <f>IF(Customer_listing_Active_And_Suspended[[#This Row],[Current Bill]] &lt;= Customer_listing_Active_And_Suspended[[#This Row],[CURRENT PAYMENT]], 0,Customer_listing_Active_And_Suspended[[#This Row],[Current Bill]]-Customer_listing_Active_And_Suspended[[#This Row],[CURRENT PAYMENT]])</f>
        <v>2369.9000000000015</v>
      </c>
      <c r="Q1646" s="1" t="str" cm="1">
        <f t="array" ref="Q1646">_xlfn.SWITCH(TRUE,
H1646 = 0, "Suspended",
M1646 = 0, "Non Payment",
M1646 &gt; H1646, "Full Payment",
M1646 &lt; H1646, "Part Payment"
)</f>
        <v>Part Payment</v>
      </c>
      <c r="R1646" s="1" t="str">
        <f>_xlfn.IFNA(VLOOKUP(K1646,'ESR-DT Mapping'!A:E,5,0),"MD")</f>
        <v>Adetola Macaulay</v>
      </c>
    </row>
    <row r="1647" spans="1:18" x14ac:dyDescent="0.25">
      <c r="A1647">
        <v>101645527</v>
      </c>
      <c r="B1647" s="1" t="s">
        <v>4769</v>
      </c>
      <c r="C1647" s="1" t="s">
        <v>4770</v>
      </c>
      <c r="D1647" s="1" t="s">
        <v>97</v>
      </c>
      <c r="E1647" s="1" t="s">
        <v>14</v>
      </c>
      <c r="F1647" s="1" t="s">
        <v>9846</v>
      </c>
      <c r="G1647">
        <v>547</v>
      </c>
      <c r="H1647">
        <v>18369.900000000001</v>
      </c>
      <c r="I1647">
        <v>20581.91</v>
      </c>
      <c r="J1647" s="1" t="s">
        <v>98</v>
      </c>
      <c r="K1647">
        <v>1002015404</v>
      </c>
      <c r="L1647" s="1" t="s">
        <v>4768</v>
      </c>
      <c r="M1647">
        <v>17000</v>
      </c>
      <c r="N1647" s="2">
        <v>45826</v>
      </c>
      <c r="O1647">
        <f t="shared" si="25"/>
        <v>0</v>
      </c>
      <c r="P1647">
        <f>IF(Customer_listing_Active_And_Suspended[[#This Row],[Current Bill]] &lt;= Customer_listing_Active_And_Suspended[[#This Row],[CURRENT PAYMENT]], 0,Customer_listing_Active_And_Suspended[[#This Row],[Current Bill]]-Customer_listing_Active_And_Suspended[[#This Row],[CURRENT PAYMENT]])</f>
        <v>1369.9000000000015</v>
      </c>
      <c r="Q1647" s="1" t="str" cm="1">
        <f t="array" ref="Q1647">_xlfn.SWITCH(TRUE,
H1647 = 0, "Suspended",
M1647 = 0, "Non Payment",
M1647 &gt; H1647, "Full Payment",
M1647 &lt; H1647, "Part Payment"
)</f>
        <v>Part Payment</v>
      </c>
      <c r="R1647" s="1" t="str">
        <f>_xlfn.IFNA(VLOOKUP(K1647,'ESR-DT Mapping'!A:E,5,0),"MD")</f>
        <v>Adetola Macaulay</v>
      </c>
    </row>
    <row r="1648" spans="1:18" x14ac:dyDescent="0.25">
      <c r="A1648">
        <v>100536564</v>
      </c>
      <c r="B1648" s="1" t="s">
        <v>2000</v>
      </c>
      <c r="C1648" s="1" t="s">
        <v>2001</v>
      </c>
      <c r="D1648" s="1" t="s">
        <v>441</v>
      </c>
      <c r="E1648" s="1" t="s">
        <v>14</v>
      </c>
      <c r="F1648" s="1" t="s">
        <v>9847</v>
      </c>
      <c r="G1648">
        <v>560</v>
      </c>
      <c r="H1648">
        <v>27264.58</v>
      </c>
      <c r="I1648">
        <v>45567.97</v>
      </c>
      <c r="J1648" s="1" t="s">
        <v>98</v>
      </c>
      <c r="K1648">
        <v>1000258259</v>
      </c>
      <c r="L1648" s="1" t="s">
        <v>2002</v>
      </c>
      <c r="M1648">
        <v>18873</v>
      </c>
      <c r="N1648" s="2">
        <v>45821</v>
      </c>
      <c r="O1648">
        <f t="shared" si="25"/>
        <v>0</v>
      </c>
      <c r="P1648">
        <f>IF(Customer_listing_Active_And_Suspended[[#This Row],[Current Bill]] &lt;= Customer_listing_Active_And_Suspended[[#This Row],[CURRENT PAYMENT]], 0,Customer_listing_Active_And_Suspended[[#This Row],[Current Bill]]-Customer_listing_Active_And_Suspended[[#This Row],[CURRENT PAYMENT]])</f>
        <v>8391.5800000000017</v>
      </c>
      <c r="Q1648" s="1" t="str" cm="1">
        <f t="array" ref="Q1648">_xlfn.SWITCH(TRUE,
H1648 = 0, "Suspended",
M1648 = 0, "Non Payment",
M1648 &gt; H1648, "Full Payment",
M1648 &lt; H1648, "Part Payment"
)</f>
        <v>Part Payment</v>
      </c>
      <c r="R1648" s="1" t="str">
        <f>_xlfn.IFNA(VLOOKUP(K1648,'ESR-DT Mapping'!A:E,5,0),"MD")</f>
        <v>Adetola Macaulay</v>
      </c>
    </row>
    <row r="1649" spans="1:18" x14ac:dyDescent="0.25">
      <c r="A1649">
        <v>100538423</v>
      </c>
      <c r="B1649" s="1" t="s">
        <v>8211</v>
      </c>
      <c r="C1649" s="1" t="s">
        <v>8212</v>
      </c>
      <c r="D1649" s="1" t="s">
        <v>97</v>
      </c>
      <c r="E1649" s="1" t="s">
        <v>14</v>
      </c>
      <c r="F1649" s="1" t="s">
        <v>9846</v>
      </c>
      <c r="G1649">
        <v>547</v>
      </c>
      <c r="H1649">
        <v>18369.900000000001</v>
      </c>
      <c r="I1649">
        <v>36673.599999999999</v>
      </c>
      <c r="J1649" s="1" t="s">
        <v>98</v>
      </c>
      <c r="K1649">
        <v>1000258259</v>
      </c>
      <c r="L1649" s="1" t="s">
        <v>2002</v>
      </c>
      <c r="M1649">
        <v>37747</v>
      </c>
      <c r="N1649" s="2">
        <v>45821</v>
      </c>
      <c r="O1649">
        <f t="shared" si="25"/>
        <v>19377.099999999999</v>
      </c>
      <c r="P1649">
        <f>IF(Customer_listing_Active_And_Suspended[[#This Row],[Current Bill]] &lt;= Customer_listing_Active_And_Suspended[[#This Row],[CURRENT PAYMENT]], 0,Customer_listing_Active_And_Suspended[[#This Row],[Current Bill]]-Customer_listing_Active_And_Suspended[[#This Row],[CURRENT PAYMENT]])</f>
        <v>0</v>
      </c>
      <c r="Q1649" s="1" t="str" cm="1">
        <f t="array" ref="Q1649">_xlfn.SWITCH(TRUE,
H1649 = 0, "Suspended",
M1649 = 0, "Non Payment",
M1649 &gt; H1649, "Full Payment",
M1649 &lt; H1649, "Part Payment"
)</f>
        <v>Full Payment</v>
      </c>
      <c r="R1649" s="1" t="str">
        <f>_xlfn.IFNA(VLOOKUP(K1649,'ESR-DT Mapping'!A:E,5,0),"MD")</f>
        <v>Adetola Macaulay</v>
      </c>
    </row>
    <row r="1650" spans="1:18" x14ac:dyDescent="0.25">
      <c r="A1650">
        <v>100945582</v>
      </c>
      <c r="B1650" s="1" t="s">
        <v>4419</v>
      </c>
      <c r="C1650" s="1" t="s">
        <v>4420</v>
      </c>
      <c r="D1650" s="1" t="s">
        <v>97</v>
      </c>
      <c r="E1650" s="1" t="s">
        <v>14</v>
      </c>
      <c r="F1650" s="1" t="s">
        <v>9846</v>
      </c>
      <c r="G1650">
        <v>547</v>
      </c>
      <c r="H1650">
        <v>18369.900000000001</v>
      </c>
      <c r="I1650">
        <v>20583.25</v>
      </c>
      <c r="J1650" s="1" t="s">
        <v>98</v>
      </c>
      <c r="K1650">
        <v>1000258259</v>
      </c>
      <c r="L1650" s="1" t="s">
        <v>2002</v>
      </c>
      <c r="N1650" s="2">
        <v>45807</v>
      </c>
      <c r="O1650">
        <f t="shared" si="25"/>
        <v>0</v>
      </c>
      <c r="P1650">
        <f>IF(Customer_listing_Active_And_Suspended[[#This Row],[Current Bill]] &lt;= Customer_listing_Active_And_Suspended[[#This Row],[CURRENT PAYMENT]], 0,Customer_listing_Active_And_Suspended[[#This Row],[Current Bill]]-Customer_listing_Active_And_Suspended[[#This Row],[CURRENT PAYMENT]])</f>
        <v>18369.900000000001</v>
      </c>
      <c r="Q1650" s="1" t="str" cm="1">
        <f t="array" ref="Q1650">_xlfn.SWITCH(TRUE,
H1650 = 0, "Suspended",
M1650 = 0, "Non Payment",
M1650 &gt; H1650, "Full Payment",
M1650 &lt; H1650, "Part Payment"
)</f>
        <v>Non Payment</v>
      </c>
      <c r="R1650" s="1" t="str">
        <f>_xlfn.IFNA(VLOOKUP(K1650,'ESR-DT Mapping'!A:E,5,0),"MD")</f>
        <v>Adetola Macaulay</v>
      </c>
    </row>
    <row r="1651" spans="1:18" x14ac:dyDescent="0.25">
      <c r="A1651">
        <v>101217908</v>
      </c>
      <c r="B1651" s="1" t="s">
        <v>4413</v>
      </c>
      <c r="C1651" s="1" t="s">
        <v>4414</v>
      </c>
      <c r="D1651" s="1" t="s">
        <v>97</v>
      </c>
      <c r="E1651" s="1" t="s">
        <v>34</v>
      </c>
      <c r="F1651" s="1" t="s">
        <v>9846</v>
      </c>
      <c r="G1651">
        <v>0</v>
      </c>
      <c r="H1651">
        <v>0</v>
      </c>
      <c r="I1651">
        <v>925107.96</v>
      </c>
      <c r="J1651" s="1" t="s">
        <v>98</v>
      </c>
      <c r="K1651">
        <v>1000258259</v>
      </c>
      <c r="L1651" s="1" t="s">
        <v>2002</v>
      </c>
      <c r="N1651" s="2"/>
      <c r="O1651">
        <f t="shared" si="25"/>
        <v>0</v>
      </c>
      <c r="P1651">
        <f>IF(Customer_listing_Active_And_Suspended[[#This Row],[Current Bill]] &lt;= Customer_listing_Active_And_Suspended[[#This Row],[CURRENT PAYMENT]], 0,Customer_listing_Active_And_Suspended[[#This Row],[Current Bill]]-Customer_listing_Active_And_Suspended[[#This Row],[CURRENT PAYMENT]])</f>
        <v>0</v>
      </c>
      <c r="Q1651" s="1" t="str" cm="1">
        <f t="array" ref="Q1651">_xlfn.SWITCH(TRUE,
H1651 = 0, "Suspended",
M1651 = 0, "Non Payment",
M1651 &gt; H1651, "Full Payment",
M1651 &lt; H1651, "Part Payment"
)</f>
        <v>Suspended</v>
      </c>
      <c r="R1651" s="1" t="str">
        <f>_xlfn.IFNA(VLOOKUP(K1651,'ESR-DT Mapping'!A:E,5,0),"MD")</f>
        <v>Adetola Macaulay</v>
      </c>
    </row>
    <row r="1652" spans="1:18" x14ac:dyDescent="0.25">
      <c r="A1652">
        <v>100537323</v>
      </c>
      <c r="B1652" s="1" t="s">
        <v>4449</v>
      </c>
      <c r="C1652" s="1" t="s">
        <v>4450</v>
      </c>
      <c r="D1652" s="1" t="s">
        <v>97</v>
      </c>
      <c r="E1652" s="1" t="s">
        <v>14</v>
      </c>
      <c r="F1652" s="1" t="s">
        <v>9846</v>
      </c>
      <c r="G1652">
        <v>547</v>
      </c>
      <c r="H1652">
        <v>18369.900000000001</v>
      </c>
      <c r="I1652">
        <v>55747.360000000001</v>
      </c>
      <c r="J1652" s="1" t="s">
        <v>98</v>
      </c>
      <c r="K1652">
        <v>1000258259</v>
      </c>
      <c r="L1652" s="1" t="s">
        <v>2002</v>
      </c>
      <c r="M1652">
        <v>23000</v>
      </c>
      <c r="N1652" s="2">
        <v>45832</v>
      </c>
      <c r="O1652">
        <f t="shared" si="25"/>
        <v>4630.0999999999985</v>
      </c>
      <c r="P1652">
        <f>IF(Customer_listing_Active_And_Suspended[[#This Row],[Current Bill]] &lt;= Customer_listing_Active_And_Suspended[[#This Row],[CURRENT PAYMENT]], 0,Customer_listing_Active_And_Suspended[[#This Row],[Current Bill]]-Customer_listing_Active_And_Suspended[[#This Row],[CURRENT PAYMENT]])</f>
        <v>0</v>
      </c>
      <c r="Q1652" s="1" t="str" cm="1">
        <f t="array" ref="Q1652">_xlfn.SWITCH(TRUE,
H1652 = 0, "Suspended",
M1652 = 0, "Non Payment",
M1652 &gt; H1652, "Full Payment",
M1652 &lt; H1652, "Part Payment"
)</f>
        <v>Full Payment</v>
      </c>
      <c r="R1652" s="1" t="str">
        <f>_xlfn.IFNA(VLOOKUP(K1652,'ESR-DT Mapping'!A:E,5,0),"MD")</f>
        <v>Adetola Macaulay</v>
      </c>
    </row>
    <row r="1653" spans="1:18" x14ac:dyDescent="0.25">
      <c r="A1653">
        <v>100537015</v>
      </c>
      <c r="B1653" s="1" t="s">
        <v>4401</v>
      </c>
      <c r="C1653" s="1" t="s">
        <v>4402</v>
      </c>
      <c r="D1653" s="1" t="s">
        <v>97</v>
      </c>
      <c r="E1653" s="1" t="s">
        <v>14</v>
      </c>
      <c r="F1653" s="1" t="s">
        <v>9846</v>
      </c>
      <c r="G1653">
        <v>547</v>
      </c>
      <c r="H1653">
        <v>18369.900000000001</v>
      </c>
      <c r="I1653">
        <v>600762.53</v>
      </c>
      <c r="J1653" s="1" t="s">
        <v>98</v>
      </c>
      <c r="K1653">
        <v>1000258259</v>
      </c>
      <c r="L1653" s="1" t="s">
        <v>2002</v>
      </c>
      <c r="M1653">
        <v>200000</v>
      </c>
      <c r="N1653" s="2">
        <v>45819</v>
      </c>
      <c r="O1653">
        <f t="shared" si="25"/>
        <v>181630.1</v>
      </c>
      <c r="P1653">
        <f>IF(Customer_listing_Active_And_Suspended[[#This Row],[Current Bill]] &lt;= Customer_listing_Active_And_Suspended[[#This Row],[CURRENT PAYMENT]], 0,Customer_listing_Active_And_Suspended[[#This Row],[Current Bill]]-Customer_listing_Active_And_Suspended[[#This Row],[CURRENT PAYMENT]])</f>
        <v>0</v>
      </c>
      <c r="Q1653" s="1" t="str" cm="1">
        <f t="array" ref="Q1653">_xlfn.SWITCH(TRUE,
H1653 = 0, "Suspended",
M1653 = 0, "Non Payment",
M1653 &gt; H1653, "Full Payment",
M1653 &lt; H1653, "Part Payment"
)</f>
        <v>Full Payment</v>
      </c>
      <c r="R1653" s="1" t="str">
        <f>_xlfn.IFNA(VLOOKUP(K1653,'ESR-DT Mapping'!A:E,5,0),"MD")</f>
        <v>Adetola Macaulay</v>
      </c>
    </row>
    <row r="1654" spans="1:18" x14ac:dyDescent="0.25">
      <c r="A1654">
        <v>100537520</v>
      </c>
      <c r="B1654" s="1" t="s">
        <v>9021</v>
      </c>
      <c r="C1654" s="1" t="s">
        <v>9022</v>
      </c>
      <c r="D1654" s="1" t="s">
        <v>97</v>
      </c>
      <c r="E1654" s="1" t="s">
        <v>14</v>
      </c>
      <c r="F1654" s="1" t="s">
        <v>9846</v>
      </c>
      <c r="G1654">
        <v>547</v>
      </c>
      <c r="H1654">
        <v>18369.900000000001</v>
      </c>
      <c r="I1654">
        <v>462994.63</v>
      </c>
      <c r="J1654" s="1" t="s">
        <v>98</v>
      </c>
      <c r="K1654">
        <v>1000258259</v>
      </c>
      <c r="L1654" s="1" t="s">
        <v>2002</v>
      </c>
      <c r="N1654" s="2">
        <v>45733</v>
      </c>
      <c r="O1654">
        <f t="shared" si="25"/>
        <v>0</v>
      </c>
      <c r="P1654">
        <f>IF(Customer_listing_Active_And_Suspended[[#This Row],[Current Bill]] &lt;= Customer_listing_Active_And_Suspended[[#This Row],[CURRENT PAYMENT]], 0,Customer_listing_Active_And_Suspended[[#This Row],[Current Bill]]-Customer_listing_Active_And_Suspended[[#This Row],[CURRENT PAYMENT]])</f>
        <v>18369.900000000001</v>
      </c>
      <c r="Q1654" s="1" t="str" cm="1">
        <f t="array" ref="Q1654">_xlfn.SWITCH(TRUE,
H1654 = 0, "Suspended",
M1654 = 0, "Non Payment",
M1654 &gt; H1654, "Full Payment",
M1654 &lt; H1654, "Part Payment"
)</f>
        <v>Non Payment</v>
      </c>
      <c r="R1654" s="1" t="str">
        <f>_xlfn.IFNA(VLOOKUP(K1654,'ESR-DT Mapping'!A:E,5,0),"MD")</f>
        <v>Adetola Macaulay</v>
      </c>
    </row>
    <row r="1655" spans="1:18" x14ac:dyDescent="0.25">
      <c r="A1655">
        <v>100536789</v>
      </c>
      <c r="B1655" s="1" t="s">
        <v>4455</v>
      </c>
      <c r="C1655" s="1" t="s">
        <v>4456</v>
      </c>
      <c r="D1655" s="1" t="s">
        <v>97</v>
      </c>
      <c r="E1655" s="1" t="s">
        <v>34</v>
      </c>
      <c r="F1655" s="1" t="s">
        <v>9846</v>
      </c>
      <c r="G1655">
        <v>0</v>
      </c>
      <c r="H1655">
        <v>0</v>
      </c>
      <c r="I1655">
        <v>694724.14</v>
      </c>
      <c r="J1655" s="1" t="s">
        <v>98</v>
      </c>
      <c r="K1655">
        <v>1000258259</v>
      </c>
      <c r="L1655" s="1" t="s">
        <v>2002</v>
      </c>
      <c r="N1655" s="2"/>
      <c r="O1655">
        <f t="shared" si="25"/>
        <v>0</v>
      </c>
      <c r="P1655">
        <f>IF(Customer_listing_Active_And_Suspended[[#This Row],[Current Bill]] &lt;= Customer_listing_Active_And_Suspended[[#This Row],[CURRENT PAYMENT]], 0,Customer_listing_Active_And_Suspended[[#This Row],[Current Bill]]-Customer_listing_Active_And_Suspended[[#This Row],[CURRENT PAYMENT]])</f>
        <v>0</v>
      </c>
      <c r="Q1655" s="1" t="str" cm="1">
        <f t="array" ref="Q1655">_xlfn.SWITCH(TRUE,
H1655 = 0, "Suspended",
M1655 = 0, "Non Payment",
M1655 &gt; H1655, "Full Payment",
M1655 &lt; H1655, "Part Payment"
)</f>
        <v>Suspended</v>
      </c>
      <c r="R1655" s="1" t="str">
        <f>_xlfn.IFNA(VLOOKUP(K1655,'ESR-DT Mapping'!A:E,5,0),"MD")</f>
        <v>Adetola Macaulay</v>
      </c>
    </row>
    <row r="1656" spans="1:18" x14ac:dyDescent="0.25">
      <c r="A1656">
        <v>101647495</v>
      </c>
      <c r="B1656" s="1" t="s">
        <v>4417</v>
      </c>
      <c r="C1656" s="1" t="s">
        <v>4418</v>
      </c>
      <c r="D1656" s="1" t="s">
        <v>97</v>
      </c>
      <c r="E1656" s="1" t="s">
        <v>34</v>
      </c>
      <c r="F1656" s="1" t="s">
        <v>9846</v>
      </c>
      <c r="G1656">
        <v>0</v>
      </c>
      <c r="H1656">
        <v>0</v>
      </c>
      <c r="I1656">
        <v>89156.68</v>
      </c>
      <c r="J1656" s="1" t="s">
        <v>98</v>
      </c>
      <c r="K1656">
        <v>1000258259</v>
      </c>
      <c r="L1656" s="1" t="s">
        <v>2002</v>
      </c>
      <c r="N1656" s="2"/>
      <c r="O1656">
        <f t="shared" si="25"/>
        <v>0</v>
      </c>
      <c r="P1656">
        <f>IF(Customer_listing_Active_And_Suspended[[#This Row],[Current Bill]] &lt;= Customer_listing_Active_And_Suspended[[#This Row],[CURRENT PAYMENT]], 0,Customer_listing_Active_And_Suspended[[#This Row],[Current Bill]]-Customer_listing_Active_And_Suspended[[#This Row],[CURRENT PAYMENT]])</f>
        <v>0</v>
      </c>
      <c r="Q1656" s="1" t="str" cm="1">
        <f t="array" ref="Q1656">_xlfn.SWITCH(TRUE,
H1656 = 0, "Suspended",
M1656 = 0, "Non Payment",
M1656 &gt; H1656, "Full Payment",
M1656 &lt; H1656, "Part Payment"
)</f>
        <v>Suspended</v>
      </c>
      <c r="R1656" s="1" t="str">
        <f>_xlfn.IFNA(VLOOKUP(K1656,'ESR-DT Mapping'!A:E,5,0),"MD")</f>
        <v>Adetola Macaulay</v>
      </c>
    </row>
    <row r="1657" spans="1:18" x14ac:dyDescent="0.25">
      <c r="A1657">
        <v>100537168</v>
      </c>
      <c r="B1657" s="1" t="s">
        <v>9019</v>
      </c>
      <c r="C1657" s="1" t="s">
        <v>9020</v>
      </c>
      <c r="D1657" s="1" t="s">
        <v>97</v>
      </c>
      <c r="E1657" s="1" t="s">
        <v>14</v>
      </c>
      <c r="F1657" s="1" t="s">
        <v>9846</v>
      </c>
      <c r="G1657">
        <v>547</v>
      </c>
      <c r="H1657">
        <v>18369.900000000001</v>
      </c>
      <c r="I1657">
        <v>22470.91</v>
      </c>
      <c r="J1657" s="1" t="s">
        <v>98</v>
      </c>
      <c r="K1657">
        <v>1000258259</v>
      </c>
      <c r="L1657" s="1" t="s">
        <v>2002</v>
      </c>
      <c r="N1657" s="2">
        <v>45807</v>
      </c>
      <c r="O1657">
        <f t="shared" si="25"/>
        <v>0</v>
      </c>
      <c r="P1657">
        <f>IF(Customer_listing_Active_And_Suspended[[#This Row],[Current Bill]] &lt;= Customer_listing_Active_And_Suspended[[#This Row],[CURRENT PAYMENT]], 0,Customer_listing_Active_And_Suspended[[#This Row],[Current Bill]]-Customer_listing_Active_And_Suspended[[#This Row],[CURRENT PAYMENT]])</f>
        <v>18369.900000000001</v>
      </c>
      <c r="Q1657" s="1" t="str" cm="1">
        <f t="array" ref="Q1657">_xlfn.SWITCH(TRUE,
H1657 = 0, "Suspended",
M1657 = 0, "Non Payment",
M1657 &gt; H1657, "Full Payment",
M1657 &lt; H1657, "Part Payment"
)</f>
        <v>Non Payment</v>
      </c>
      <c r="R1657" s="1" t="str">
        <f>_xlfn.IFNA(VLOOKUP(K1657,'ESR-DT Mapping'!A:E,5,0),"MD")</f>
        <v>Adetola Macaulay</v>
      </c>
    </row>
    <row r="1658" spans="1:18" x14ac:dyDescent="0.25">
      <c r="A1658">
        <v>101644809</v>
      </c>
      <c r="B1658" s="1" t="s">
        <v>4429</v>
      </c>
      <c r="C1658" s="1" t="s">
        <v>4430</v>
      </c>
      <c r="D1658" s="1" t="s">
        <v>97</v>
      </c>
      <c r="E1658" s="1" t="s">
        <v>34</v>
      </c>
      <c r="F1658" s="1" t="s">
        <v>9846</v>
      </c>
      <c r="G1658">
        <v>0</v>
      </c>
      <c r="H1658">
        <v>0</v>
      </c>
      <c r="I1658">
        <v>89156.68</v>
      </c>
      <c r="J1658" s="1" t="s">
        <v>98</v>
      </c>
      <c r="K1658">
        <v>1000258259</v>
      </c>
      <c r="L1658" s="1" t="s">
        <v>2002</v>
      </c>
      <c r="N1658" s="2"/>
      <c r="O1658">
        <f t="shared" si="25"/>
        <v>0</v>
      </c>
      <c r="P1658">
        <f>IF(Customer_listing_Active_And_Suspended[[#This Row],[Current Bill]] &lt;= Customer_listing_Active_And_Suspended[[#This Row],[CURRENT PAYMENT]], 0,Customer_listing_Active_And_Suspended[[#This Row],[Current Bill]]-Customer_listing_Active_And_Suspended[[#This Row],[CURRENT PAYMENT]])</f>
        <v>0</v>
      </c>
      <c r="Q1658" s="1" t="str" cm="1">
        <f t="array" ref="Q1658">_xlfn.SWITCH(TRUE,
H1658 = 0, "Suspended",
M1658 = 0, "Non Payment",
M1658 &gt; H1658, "Full Payment",
M1658 &lt; H1658, "Part Payment"
)</f>
        <v>Suspended</v>
      </c>
      <c r="R1658" s="1" t="str">
        <f>_xlfn.IFNA(VLOOKUP(K1658,'ESR-DT Mapping'!A:E,5,0),"MD")</f>
        <v>Adetola Macaulay</v>
      </c>
    </row>
    <row r="1659" spans="1:18" x14ac:dyDescent="0.25">
      <c r="A1659">
        <v>101645264</v>
      </c>
      <c r="B1659" s="1" t="s">
        <v>4464</v>
      </c>
      <c r="C1659" s="1" t="s">
        <v>4465</v>
      </c>
      <c r="D1659" s="1" t="s">
        <v>97</v>
      </c>
      <c r="E1659" s="1" t="s">
        <v>34</v>
      </c>
      <c r="F1659" s="1" t="s">
        <v>9846</v>
      </c>
      <c r="G1659">
        <v>0</v>
      </c>
      <c r="H1659">
        <v>0</v>
      </c>
      <c r="I1659">
        <v>89156.68</v>
      </c>
      <c r="J1659" s="1" t="s">
        <v>98</v>
      </c>
      <c r="K1659">
        <v>1000258259</v>
      </c>
      <c r="L1659" s="1" t="s">
        <v>2002</v>
      </c>
      <c r="N1659" s="2"/>
      <c r="O1659">
        <f t="shared" si="25"/>
        <v>0</v>
      </c>
      <c r="P1659">
        <f>IF(Customer_listing_Active_And_Suspended[[#This Row],[Current Bill]] &lt;= Customer_listing_Active_And_Suspended[[#This Row],[CURRENT PAYMENT]], 0,Customer_listing_Active_And_Suspended[[#This Row],[Current Bill]]-Customer_listing_Active_And_Suspended[[#This Row],[CURRENT PAYMENT]])</f>
        <v>0</v>
      </c>
      <c r="Q1659" s="1" t="str" cm="1">
        <f t="array" ref="Q1659">_xlfn.SWITCH(TRUE,
H1659 = 0, "Suspended",
M1659 = 0, "Non Payment",
M1659 &gt; H1659, "Full Payment",
M1659 &lt; H1659, "Part Payment"
)</f>
        <v>Suspended</v>
      </c>
      <c r="R1659" s="1" t="str">
        <f>_xlfn.IFNA(VLOOKUP(K1659,'ESR-DT Mapping'!A:E,5,0),"MD")</f>
        <v>Adetola Macaulay</v>
      </c>
    </row>
    <row r="1660" spans="1:18" x14ac:dyDescent="0.25">
      <c r="A1660">
        <v>100536819</v>
      </c>
      <c r="B1660" s="1" t="s">
        <v>4468</v>
      </c>
      <c r="C1660" s="1" t="s">
        <v>4469</v>
      </c>
      <c r="D1660" s="1" t="s">
        <v>97</v>
      </c>
      <c r="E1660" s="1" t="s">
        <v>14</v>
      </c>
      <c r="F1660" s="1" t="s">
        <v>9846</v>
      </c>
      <c r="G1660">
        <v>547</v>
      </c>
      <c r="H1660">
        <v>18369.900000000001</v>
      </c>
      <c r="I1660">
        <v>24053.62</v>
      </c>
      <c r="J1660" s="1" t="s">
        <v>98</v>
      </c>
      <c r="K1660">
        <v>1000258259</v>
      </c>
      <c r="L1660" s="1" t="s">
        <v>2002</v>
      </c>
      <c r="M1660">
        <v>36000</v>
      </c>
      <c r="N1660" s="2">
        <v>45832</v>
      </c>
      <c r="O1660">
        <f t="shared" si="25"/>
        <v>17630.099999999999</v>
      </c>
      <c r="P1660">
        <f>IF(Customer_listing_Active_And_Suspended[[#This Row],[Current Bill]] &lt;= Customer_listing_Active_And_Suspended[[#This Row],[CURRENT PAYMENT]], 0,Customer_listing_Active_And_Suspended[[#This Row],[Current Bill]]-Customer_listing_Active_And_Suspended[[#This Row],[CURRENT PAYMENT]])</f>
        <v>0</v>
      </c>
      <c r="Q1660" s="1" t="str" cm="1">
        <f t="array" ref="Q1660">_xlfn.SWITCH(TRUE,
H1660 = 0, "Suspended",
M1660 = 0, "Non Payment",
M1660 &gt; H1660, "Full Payment",
M1660 &lt; H1660, "Part Payment"
)</f>
        <v>Full Payment</v>
      </c>
      <c r="R1660" s="1" t="str">
        <f>_xlfn.IFNA(VLOOKUP(K1660,'ESR-DT Mapping'!A:E,5,0),"MD")</f>
        <v>Adetola Macaulay</v>
      </c>
    </row>
    <row r="1661" spans="1:18" x14ac:dyDescent="0.25">
      <c r="A1661">
        <v>101644808</v>
      </c>
      <c r="B1661" s="1" t="s">
        <v>4459</v>
      </c>
      <c r="C1661" s="1" t="s">
        <v>4460</v>
      </c>
      <c r="D1661" s="1" t="s">
        <v>97</v>
      </c>
      <c r="E1661" s="1" t="s">
        <v>34</v>
      </c>
      <c r="F1661" s="1" t="s">
        <v>9846</v>
      </c>
      <c r="G1661">
        <v>0</v>
      </c>
      <c r="H1661">
        <v>0</v>
      </c>
      <c r="I1661">
        <v>89156.68</v>
      </c>
      <c r="J1661" s="1" t="s">
        <v>98</v>
      </c>
      <c r="K1661">
        <v>1000258259</v>
      </c>
      <c r="L1661" s="1" t="s">
        <v>2002</v>
      </c>
      <c r="N1661" s="2"/>
      <c r="O1661">
        <f t="shared" si="25"/>
        <v>0</v>
      </c>
      <c r="P1661">
        <f>IF(Customer_listing_Active_And_Suspended[[#This Row],[Current Bill]] &lt;= Customer_listing_Active_And_Suspended[[#This Row],[CURRENT PAYMENT]], 0,Customer_listing_Active_And_Suspended[[#This Row],[Current Bill]]-Customer_listing_Active_And_Suspended[[#This Row],[CURRENT PAYMENT]])</f>
        <v>0</v>
      </c>
      <c r="Q1661" s="1" t="str" cm="1">
        <f t="array" ref="Q1661">_xlfn.SWITCH(TRUE,
H1661 = 0, "Suspended",
M1661 = 0, "Non Payment",
M1661 &gt; H1661, "Full Payment",
M1661 &lt; H1661, "Part Payment"
)</f>
        <v>Suspended</v>
      </c>
      <c r="R1661" s="1" t="str">
        <f>_xlfn.IFNA(VLOOKUP(K1661,'ESR-DT Mapping'!A:E,5,0),"MD")</f>
        <v>Adetola Macaulay</v>
      </c>
    </row>
    <row r="1662" spans="1:18" x14ac:dyDescent="0.25">
      <c r="A1662">
        <v>100536905</v>
      </c>
      <c r="B1662" s="1" t="s">
        <v>4447</v>
      </c>
      <c r="C1662" s="1" t="s">
        <v>4448</v>
      </c>
      <c r="D1662" s="1" t="s">
        <v>97</v>
      </c>
      <c r="E1662" s="1" t="s">
        <v>14</v>
      </c>
      <c r="F1662" s="1" t="s">
        <v>9846</v>
      </c>
      <c r="G1662">
        <v>547</v>
      </c>
      <c r="H1662">
        <v>18369.900000000001</v>
      </c>
      <c r="I1662">
        <v>635172.63</v>
      </c>
      <c r="J1662" s="1" t="s">
        <v>98</v>
      </c>
      <c r="K1662">
        <v>1000258259</v>
      </c>
      <c r="L1662" s="1" t="s">
        <v>2002</v>
      </c>
      <c r="N1662" s="2">
        <v>45656</v>
      </c>
      <c r="O1662">
        <f t="shared" si="25"/>
        <v>0</v>
      </c>
      <c r="P1662">
        <f>IF(Customer_listing_Active_And_Suspended[[#This Row],[Current Bill]] &lt;= Customer_listing_Active_And_Suspended[[#This Row],[CURRENT PAYMENT]], 0,Customer_listing_Active_And_Suspended[[#This Row],[Current Bill]]-Customer_listing_Active_And_Suspended[[#This Row],[CURRENT PAYMENT]])</f>
        <v>18369.900000000001</v>
      </c>
      <c r="Q1662" s="1" t="str" cm="1">
        <f t="array" ref="Q1662">_xlfn.SWITCH(TRUE,
H1662 = 0, "Suspended",
M1662 = 0, "Non Payment",
M1662 &gt; H1662, "Full Payment",
M1662 &lt; H1662, "Part Payment"
)</f>
        <v>Non Payment</v>
      </c>
      <c r="R1662" s="1" t="str">
        <f>_xlfn.IFNA(VLOOKUP(K1662,'ESR-DT Mapping'!A:E,5,0),"MD")</f>
        <v>Adetola Macaulay</v>
      </c>
    </row>
    <row r="1663" spans="1:18" x14ac:dyDescent="0.25">
      <c r="A1663">
        <v>101648183</v>
      </c>
      <c r="B1663" s="1" t="s">
        <v>4407</v>
      </c>
      <c r="C1663" s="1" t="s">
        <v>4408</v>
      </c>
      <c r="D1663" s="1" t="s">
        <v>97</v>
      </c>
      <c r="E1663" s="1" t="s">
        <v>34</v>
      </c>
      <c r="F1663" s="1" t="s">
        <v>9846</v>
      </c>
      <c r="G1663">
        <v>0</v>
      </c>
      <c r="H1663">
        <v>0</v>
      </c>
      <c r="I1663">
        <v>89156.68</v>
      </c>
      <c r="J1663" s="1" t="s">
        <v>98</v>
      </c>
      <c r="K1663">
        <v>1000258259</v>
      </c>
      <c r="L1663" s="1" t="s">
        <v>2002</v>
      </c>
      <c r="N1663" s="2"/>
      <c r="O1663">
        <f t="shared" si="25"/>
        <v>0</v>
      </c>
      <c r="P1663">
        <f>IF(Customer_listing_Active_And_Suspended[[#This Row],[Current Bill]] &lt;= Customer_listing_Active_And_Suspended[[#This Row],[CURRENT PAYMENT]], 0,Customer_listing_Active_And_Suspended[[#This Row],[Current Bill]]-Customer_listing_Active_And_Suspended[[#This Row],[CURRENT PAYMENT]])</f>
        <v>0</v>
      </c>
      <c r="Q1663" s="1" t="str" cm="1">
        <f t="array" ref="Q1663">_xlfn.SWITCH(TRUE,
H1663 = 0, "Suspended",
M1663 = 0, "Non Payment",
M1663 &gt; H1663, "Full Payment",
M1663 &lt; H1663, "Part Payment"
)</f>
        <v>Suspended</v>
      </c>
      <c r="R1663" s="1" t="str">
        <f>_xlfn.IFNA(VLOOKUP(K1663,'ESR-DT Mapping'!A:E,5,0),"MD")</f>
        <v>Adetola Macaulay</v>
      </c>
    </row>
    <row r="1664" spans="1:18" x14ac:dyDescent="0.25">
      <c r="A1664">
        <v>101647540</v>
      </c>
      <c r="B1664" s="1" t="s">
        <v>4407</v>
      </c>
      <c r="C1664" s="1" t="s">
        <v>4408</v>
      </c>
      <c r="D1664" s="1" t="s">
        <v>97</v>
      </c>
      <c r="E1664" s="1" t="s">
        <v>34</v>
      </c>
      <c r="F1664" s="1" t="s">
        <v>9846</v>
      </c>
      <c r="G1664">
        <v>0</v>
      </c>
      <c r="H1664">
        <v>0</v>
      </c>
      <c r="I1664">
        <v>89156.68</v>
      </c>
      <c r="J1664" s="1" t="s">
        <v>98</v>
      </c>
      <c r="K1664">
        <v>1000258259</v>
      </c>
      <c r="L1664" s="1" t="s">
        <v>2002</v>
      </c>
      <c r="N1664" s="2"/>
      <c r="O1664">
        <f t="shared" si="25"/>
        <v>0</v>
      </c>
      <c r="P1664">
        <f>IF(Customer_listing_Active_And_Suspended[[#This Row],[Current Bill]] &lt;= Customer_listing_Active_And_Suspended[[#This Row],[CURRENT PAYMENT]], 0,Customer_listing_Active_And_Suspended[[#This Row],[Current Bill]]-Customer_listing_Active_And_Suspended[[#This Row],[CURRENT PAYMENT]])</f>
        <v>0</v>
      </c>
      <c r="Q1664" s="1" t="str" cm="1">
        <f t="array" ref="Q1664">_xlfn.SWITCH(TRUE,
H1664 = 0, "Suspended",
M1664 = 0, "Non Payment",
M1664 &gt; H1664, "Full Payment",
M1664 &lt; H1664, "Part Payment"
)</f>
        <v>Suspended</v>
      </c>
      <c r="R1664" s="1" t="str">
        <f>_xlfn.IFNA(VLOOKUP(K1664,'ESR-DT Mapping'!A:E,5,0),"MD")</f>
        <v>Adetola Macaulay</v>
      </c>
    </row>
    <row r="1665" spans="1:18" x14ac:dyDescent="0.25">
      <c r="A1665">
        <v>101646696</v>
      </c>
      <c r="B1665" s="1" t="s">
        <v>4407</v>
      </c>
      <c r="C1665" s="1" t="s">
        <v>4408</v>
      </c>
      <c r="D1665" s="1" t="s">
        <v>97</v>
      </c>
      <c r="E1665" s="1" t="s">
        <v>14</v>
      </c>
      <c r="F1665" s="1" t="s">
        <v>9846</v>
      </c>
      <c r="G1665">
        <v>547</v>
      </c>
      <c r="H1665">
        <v>18369.900000000001</v>
      </c>
      <c r="I1665">
        <v>383780.36</v>
      </c>
      <c r="J1665" s="1" t="s">
        <v>98</v>
      </c>
      <c r="K1665">
        <v>1000258259</v>
      </c>
      <c r="L1665" s="1" t="s">
        <v>2002</v>
      </c>
      <c r="N1665" s="2"/>
      <c r="O1665">
        <f t="shared" si="25"/>
        <v>0</v>
      </c>
      <c r="P1665">
        <f>IF(Customer_listing_Active_And_Suspended[[#This Row],[Current Bill]] &lt;= Customer_listing_Active_And_Suspended[[#This Row],[CURRENT PAYMENT]], 0,Customer_listing_Active_And_Suspended[[#This Row],[Current Bill]]-Customer_listing_Active_And_Suspended[[#This Row],[CURRENT PAYMENT]])</f>
        <v>18369.900000000001</v>
      </c>
      <c r="Q1665" s="1" t="str" cm="1">
        <f t="array" ref="Q1665">_xlfn.SWITCH(TRUE,
H1665 = 0, "Suspended",
M1665 = 0, "Non Payment",
M1665 &gt; H1665, "Full Payment",
M1665 &lt; H1665, "Part Payment"
)</f>
        <v>Non Payment</v>
      </c>
      <c r="R1665" s="1" t="str">
        <f>_xlfn.IFNA(VLOOKUP(K1665,'ESR-DT Mapping'!A:E,5,0),"MD")</f>
        <v>Adetola Macaulay</v>
      </c>
    </row>
    <row r="1666" spans="1:18" x14ac:dyDescent="0.25">
      <c r="A1666">
        <v>101647339</v>
      </c>
      <c r="B1666" s="1" t="s">
        <v>4407</v>
      </c>
      <c r="C1666" s="1" t="s">
        <v>4408</v>
      </c>
      <c r="D1666" s="1" t="s">
        <v>97</v>
      </c>
      <c r="E1666" s="1" t="s">
        <v>34</v>
      </c>
      <c r="F1666" s="1" t="s">
        <v>9846</v>
      </c>
      <c r="G1666">
        <v>0</v>
      </c>
      <c r="H1666">
        <v>0</v>
      </c>
      <c r="I1666">
        <v>89156.68</v>
      </c>
      <c r="J1666" s="1" t="s">
        <v>98</v>
      </c>
      <c r="K1666">
        <v>1000258259</v>
      </c>
      <c r="L1666" s="1" t="s">
        <v>2002</v>
      </c>
      <c r="N1666" s="2"/>
      <c r="O1666">
        <f t="shared" ref="O1666:O1729" si="26">IF(M1666 &gt; H1666, M1666 - H1666, 0)</f>
        <v>0</v>
      </c>
      <c r="P1666">
        <f>IF(Customer_listing_Active_And_Suspended[[#This Row],[Current Bill]] &lt;= Customer_listing_Active_And_Suspended[[#This Row],[CURRENT PAYMENT]], 0,Customer_listing_Active_And_Suspended[[#This Row],[Current Bill]]-Customer_listing_Active_And_Suspended[[#This Row],[CURRENT PAYMENT]])</f>
        <v>0</v>
      </c>
      <c r="Q1666" s="1" t="str" cm="1">
        <f t="array" ref="Q1666">_xlfn.SWITCH(TRUE,
H1666 = 0, "Suspended",
M1666 = 0, "Non Payment",
M1666 &gt; H1666, "Full Payment",
M1666 &lt; H1666, "Part Payment"
)</f>
        <v>Suspended</v>
      </c>
      <c r="R1666" s="1" t="str">
        <f>_xlfn.IFNA(VLOOKUP(K1666,'ESR-DT Mapping'!A:E,5,0),"MD")</f>
        <v>Adetola Macaulay</v>
      </c>
    </row>
    <row r="1667" spans="1:18" x14ac:dyDescent="0.25">
      <c r="A1667">
        <v>100537081</v>
      </c>
      <c r="B1667" s="1" t="s">
        <v>8905</v>
      </c>
      <c r="C1667" s="1" t="s">
        <v>8906</v>
      </c>
      <c r="D1667" s="1" t="s">
        <v>97</v>
      </c>
      <c r="E1667" s="1" t="s">
        <v>14</v>
      </c>
      <c r="F1667" s="1" t="s">
        <v>9846</v>
      </c>
      <c r="G1667">
        <v>547</v>
      </c>
      <c r="H1667">
        <v>18369.900000000001</v>
      </c>
      <c r="I1667">
        <v>133713.37</v>
      </c>
      <c r="J1667" s="1" t="s">
        <v>98</v>
      </c>
      <c r="K1667">
        <v>1000258259</v>
      </c>
      <c r="L1667" s="1" t="s">
        <v>2002</v>
      </c>
      <c r="M1667">
        <v>19000</v>
      </c>
      <c r="N1667" s="2">
        <v>45827</v>
      </c>
      <c r="O1667">
        <f t="shared" si="26"/>
        <v>630.09999999999854</v>
      </c>
      <c r="P1667">
        <f>IF(Customer_listing_Active_And_Suspended[[#This Row],[Current Bill]] &lt;= Customer_listing_Active_And_Suspended[[#This Row],[CURRENT PAYMENT]], 0,Customer_listing_Active_And_Suspended[[#This Row],[Current Bill]]-Customer_listing_Active_And_Suspended[[#This Row],[CURRENT PAYMENT]])</f>
        <v>0</v>
      </c>
      <c r="Q1667" s="1" t="str" cm="1">
        <f t="array" ref="Q1667">_xlfn.SWITCH(TRUE,
H1667 = 0, "Suspended",
M1667 = 0, "Non Payment",
M1667 &gt; H1667, "Full Payment",
M1667 &lt; H1667, "Part Payment"
)</f>
        <v>Full Payment</v>
      </c>
      <c r="R1667" s="1" t="str">
        <f>_xlfn.IFNA(VLOOKUP(K1667,'ESR-DT Mapping'!A:E,5,0),"MD")</f>
        <v>Adetola Macaulay</v>
      </c>
    </row>
    <row r="1668" spans="1:18" x14ac:dyDescent="0.25">
      <c r="A1668">
        <v>100536719</v>
      </c>
      <c r="B1668" s="1" t="s">
        <v>4405</v>
      </c>
      <c r="C1668" s="1" t="s">
        <v>4406</v>
      </c>
      <c r="D1668" s="1" t="s">
        <v>97</v>
      </c>
      <c r="E1668" s="1" t="s">
        <v>14</v>
      </c>
      <c r="F1668" s="1" t="s">
        <v>9846</v>
      </c>
      <c r="G1668">
        <v>547</v>
      </c>
      <c r="H1668">
        <v>18369.900000000001</v>
      </c>
      <c r="I1668">
        <v>372504.37</v>
      </c>
      <c r="J1668" s="1" t="s">
        <v>98</v>
      </c>
      <c r="K1668">
        <v>1000258259</v>
      </c>
      <c r="L1668" s="1" t="s">
        <v>2002</v>
      </c>
      <c r="M1668">
        <v>25000</v>
      </c>
      <c r="N1668" s="2">
        <v>45827</v>
      </c>
      <c r="O1668">
        <f t="shared" si="26"/>
        <v>6630.0999999999985</v>
      </c>
      <c r="P1668">
        <f>IF(Customer_listing_Active_And_Suspended[[#This Row],[Current Bill]] &lt;= Customer_listing_Active_And_Suspended[[#This Row],[CURRENT PAYMENT]], 0,Customer_listing_Active_And_Suspended[[#This Row],[Current Bill]]-Customer_listing_Active_And_Suspended[[#This Row],[CURRENT PAYMENT]])</f>
        <v>0</v>
      </c>
      <c r="Q1668" s="1" t="str" cm="1">
        <f t="array" ref="Q1668">_xlfn.SWITCH(TRUE,
H1668 = 0, "Suspended",
M1668 = 0, "Non Payment",
M1668 &gt; H1668, "Full Payment",
M1668 &lt; H1668, "Part Payment"
)</f>
        <v>Full Payment</v>
      </c>
      <c r="R1668" s="1" t="str">
        <f>_xlfn.IFNA(VLOOKUP(K1668,'ESR-DT Mapping'!A:E,5,0),"MD")</f>
        <v>Adetola Macaulay</v>
      </c>
    </row>
    <row r="1669" spans="1:18" x14ac:dyDescent="0.25">
      <c r="A1669">
        <v>101645267</v>
      </c>
      <c r="B1669" s="1" t="s">
        <v>4405</v>
      </c>
      <c r="C1669" s="1" t="s">
        <v>4406</v>
      </c>
      <c r="D1669" s="1" t="s">
        <v>97</v>
      </c>
      <c r="E1669" s="1" t="s">
        <v>34</v>
      </c>
      <c r="F1669" s="1" t="s">
        <v>9846</v>
      </c>
      <c r="G1669">
        <v>0</v>
      </c>
      <c r="H1669">
        <v>0</v>
      </c>
      <c r="I1669">
        <v>58640.85</v>
      </c>
      <c r="J1669" s="1" t="s">
        <v>98</v>
      </c>
      <c r="K1669">
        <v>1000258259</v>
      </c>
      <c r="L1669" s="1" t="s">
        <v>2002</v>
      </c>
      <c r="N1669" s="2"/>
      <c r="O1669">
        <f t="shared" si="26"/>
        <v>0</v>
      </c>
      <c r="P1669">
        <f>IF(Customer_listing_Active_And_Suspended[[#This Row],[Current Bill]] &lt;= Customer_listing_Active_And_Suspended[[#This Row],[CURRENT PAYMENT]], 0,Customer_listing_Active_And_Suspended[[#This Row],[Current Bill]]-Customer_listing_Active_And_Suspended[[#This Row],[CURRENT PAYMENT]])</f>
        <v>0</v>
      </c>
      <c r="Q1669" s="1" t="str" cm="1">
        <f t="array" ref="Q1669">_xlfn.SWITCH(TRUE,
H1669 = 0, "Suspended",
M1669 = 0, "Non Payment",
M1669 &gt; H1669, "Full Payment",
M1669 &lt; H1669, "Part Payment"
)</f>
        <v>Suspended</v>
      </c>
      <c r="R1669" s="1" t="str">
        <f>_xlfn.IFNA(VLOOKUP(K1669,'ESR-DT Mapping'!A:E,5,0),"MD")</f>
        <v>Adetola Macaulay</v>
      </c>
    </row>
    <row r="1670" spans="1:18" x14ac:dyDescent="0.25">
      <c r="A1670">
        <v>101645273</v>
      </c>
      <c r="B1670" s="1" t="s">
        <v>4172</v>
      </c>
      <c r="C1670" s="1" t="s">
        <v>4173</v>
      </c>
      <c r="D1670" s="1" t="s">
        <v>4155</v>
      </c>
      <c r="E1670" s="1" t="s">
        <v>14</v>
      </c>
      <c r="F1670" s="1" t="s">
        <v>9847</v>
      </c>
      <c r="G1670">
        <v>2856</v>
      </c>
      <c r="H1670">
        <v>139049.35999999999</v>
      </c>
      <c r="I1670">
        <v>1120898.48</v>
      </c>
      <c r="J1670" s="1" t="s">
        <v>98</v>
      </c>
      <c r="K1670">
        <v>1000258259</v>
      </c>
      <c r="L1670" s="1" t="s">
        <v>2002</v>
      </c>
      <c r="M1670">
        <v>50000</v>
      </c>
      <c r="N1670" s="2">
        <v>45833</v>
      </c>
      <c r="O1670">
        <f t="shared" si="26"/>
        <v>0</v>
      </c>
      <c r="P1670">
        <f>IF(Customer_listing_Active_And_Suspended[[#This Row],[Current Bill]] &lt;= Customer_listing_Active_And_Suspended[[#This Row],[CURRENT PAYMENT]], 0,Customer_listing_Active_And_Suspended[[#This Row],[Current Bill]]-Customer_listing_Active_And_Suspended[[#This Row],[CURRENT PAYMENT]])</f>
        <v>89049.359999999986</v>
      </c>
      <c r="Q1670" s="1" t="str" cm="1">
        <f t="array" ref="Q1670">_xlfn.SWITCH(TRUE,
H1670 = 0, "Suspended",
M1670 = 0, "Non Payment",
M1670 &gt; H1670, "Full Payment",
M1670 &lt; H1670, "Part Payment"
)</f>
        <v>Part Payment</v>
      </c>
      <c r="R1670" s="1" t="str">
        <f>_xlfn.IFNA(VLOOKUP(K1670,'ESR-DT Mapping'!A:E,5,0),"MD")</f>
        <v>Adetola Macaulay</v>
      </c>
    </row>
    <row r="1671" spans="1:18" x14ac:dyDescent="0.25">
      <c r="A1671">
        <v>100538540</v>
      </c>
      <c r="B1671" s="1" t="s">
        <v>4172</v>
      </c>
      <c r="C1671" s="1" t="s">
        <v>8904</v>
      </c>
      <c r="D1671" s="1" t="s">
        <v>97</v>
      </c>
      <c r="E1671" s="1" t="s">
        <v>14</v>
      </c>
      <c r="F1671" s="1" t="s">
        <v>9846</v>
      </c>
      <c r="G1671">
        <v>547</v>
      </c>
      <c r="H1671">
        <v>18369.900000000001</v>
      </c>
      <c r="I1671">
        <v>73903.039999999994</v>
      </c>
      <c r="J1671" s="1" t="s">
        <v>98</v>
      </c>
      <c r="K1671">
        <v>1000258259</v>
      </c>
      <c r="L1671" s="1" t="s">
        <v>2002</v>
      </c>
      <c r="M1671">
        <v>13000</v>
      </c>
      <c r="N1671" s="2">
        <v>45818</v>
      </c>
      <c r="O1671">
        <f t="shared" si="26"/>
        <v>0</v>
      </c>
      <c r="P1671">
        <f>IF(Customer_listing_Active_And_Suspended[[#This Row],[Current Bill]] &lt;= Customer_listing_Active_And_Suspended[[#This Row],[CURRENT PAYMENT]], 0,Customer_listing_Active_And_Suspended[[#This Row],[Current Bill]]-Customer_listing_Active_And_Suspended[[#This Row],[CURRENT PAYMENT]])</f>
        <v>5369.9000000000015</v>
      </c>
      <c r="Q1671" s="1" t="str" cm="1">
        <f t="array" ref="Q1671">_xlfn.SWITCH(TRUE,
H1671 = 0, "Suspended",
M1671 = 0, "Non Payment",
M1671 &gt; H1671, "Full Payment",
M1671 &lt; H1671, "Part Payment"
)</f>
        <v>Part Payment</v>
      </c>
      <c r="R1671" s="1" t="str">
        <f>_xlfn.IFNA(VLOOKUP(K1671,'ESR-DT Mapping'!A:E,5,0),"MD")</f>
        <v>Adetola Macaulay</v>
      </c>
    </row>
    <row r="1672" spans="1:18" x14ac:dyDescent="0.25">
      <c r="A1672">
        <v>102264555</v>
      </c>
      <c r="B1672" s="1" t="s">
        <v>4409</v>
      </c>
      <c r="C1672" s="1" t="s">
        <v>4410</v>
      </c>
      <c r="D1672" s="1" t="s">
        <v>97</v>
      </c>
      <c r="E1672" s="1" t="s">
        <v>14</v>
      </c>
      <c r="F1672" s="1" t="s">
        <v>9846</v>
      </c>
      <c r="G1672">
        <v>547</v>
      </c>
      <c r="H1672">
        <v>18369.900000000001</v>
      </c>
      <c r="I1672">
        <v>218096.56</v>
      </c>
      <c r="J1672" s="1" t="s">
        <v>98</v>
      </c>
      <c r="K1672">
        <v>1000258259</v>
      </c>
      <c r="L1672" s="1" t="s">
        <v>2002</v>
      </c>
      <c r="N1672" s="2">
        <v>45769</v>
      </c>
      <c r="O1672">
        <f t="shared" si="26"/>
        <v>0</v>
      </c>
      <c r="P1672">
        <f>IF(Customer_listing_Active_And_Suspended[[#This Row],[Current Bill]] &lt;= Customer_listing_Active_And_Suspended[[#This Row],[CURRENT PAYMENT]], 0,Customer_listing_Active_And_Suspended[[#This Row],[Current Bill]]-Customer_listing_Active_And_Suspended[[#This Row],[CURRENT PAYMENT]])</f>
        <v>18369.900000000001</v>
      </c>
      <c r="Q1672" s="1" t="str" cm="1">
        <f t="array" ref="Q1672">_xlfn.SWITCH(TRUE,
H1672 = 0, "Suspended",
M1672 = 0, "Non Payment",
M1672 &gt; H1672, "Full Payment",
M1672 &lt; H1672, "Part Payment"
)</f>
        <v>Non Payment</v>
      </c>
      <c r="R1672" s="1" t="str">
        <f>_xlfn.IFNA(VLOOKUP(K1672,'ESR-DT Mapping'!A:E,5,0),"MD")</f>
        <v>Adetola Macaulay</v>
      </c>
    </row>
    <row r="1673" spans="1:18" x14ac:dyDescent="0.25">
      <c r="A1673">
        <v>100537841</v>
      </c>
      <c r="B1673" s="1" t="s">
        <v>4427</v>
      </c>
      <c r="C1673" s="1" t="s">
        <v>4428</v>
      </c>
      <c r="D1673" s="1" t="s">
        <v>97</v>
      </c>
      <c r="E1673" s="1" t="s">
        <v>14</v>
      </c>
      <c r="F1673" s="1" t="s">
        <v>9846</v>
      </c>
      <c r="G1673">
        <v>547</v>
      </c>
      <c r="H1673">
        <v>18369.900000000001</v>
      </c>
      <c r="I1673">
        <v>1249674.77</v>
      </c>
      <c r="J1673" s="1" t="s">
        <v>98</v>
      </c>
      <c r="K1673">
        <v>1000258259</v>
      </c>
      <c r="L1673" s="1" t="s">
        <v>2002</v>
      </c>
      <c r="M1673">
        <v>100000</v>
      </c>
      <c r="N1673" s="2">
        <v>45821</v>
      </c>
      <c r="O1673">
        <f t="shared" si="26"/>
        <v>81630.100000000006</v>
      </c>
      <c r="P1673">
        <f>IF(Customer_listing_Active_And_Suspended[[#This Row],[Current Bill]] &lt;= Customer_listing_Active_And_Suspended[[#This Row],[CURRENT PAYMENT]], 0,Customer_listing_Active_And_Suspended[[#This Row],[Current Bill]]-Customer_listing_Active_And_Suspended[[#This Row],[CURRENT PAYMENT]])</f>
        <v>0</v>
      </c>
      <c r="Q1673" s="1" t="str" cm="1">
        <f t="array" ref="Q1673">_xlfn.SWITCH(TRUE,
H1673 = 0, "Suspended",
M1673 = 0, "Non Payment",
M1673 &gt; H1673, "Full Payment",
M1673 &lt; H1673, "Part Payment"
)</f>
        <v>Full Payment</v>
      </c>
      <c r="R1673" s="1" t="str">
        <f>_xlfn.IFNA(VLOOKUP(K1673,'ESR-DT Mapping'!A:E,5,0),"MD")</f>
        <v>Adetola Macaulay</v>
      </c>
    </row>
    <row r="1674" spans="1:18" x14ac:dyDescent="0.25">
      <c r="A1674">
        <v>101648338</v>
      </c>
      <c r="B1674" s="1" t="s">
        <v>4466</v>
      </c>
      <c r="C1674" s="1" t="s">
        <v>4467</v>
      </c>
      <c r="D1674" s="1" t="s">
        <v>97</v>
      </c>
      <c r="E1674" s="1" t="s">
        <v>34</v>
      </c>
      <c r="F1674" s="1" t="s">
        <v>9846</v>
      </c>
      <c r="G1674">
        <v>0</v>
      </c>
      <c r="H1674">
        <v>0</v>
      </c>
      <c r="I1674">
        <v>89156.68</v>
      </c>
      <c r="J1674" s="1" t="s">
        <v>98</v>
      </c>
      <c r="K1674">
        <v>1000258259</v>
      </c>
      <c r="L1674" s="1" t="s">
        <v>2002</v>
      </c>
      <c r="N1674" s="2"/>
      <c r="O1674">
        <f t="shared" si="26"/>
        <v>0</v>
      </c>
      <c r="P1674">
        <f>IF(Customer_listing_Active_And_Suspended[[#This Row],[Current Bill]] &lt;= Customer_listing_Active_And_Suspended[[#This Row],[CURRENT PAYMENT]], 0,Customer_listing_Active_And_Suspended[[#This Row],[Current Bill]]-Customer_listing_Active_And_Suspended[[#This Row],[CURRENT PAYMENT]])</f>
        <v>0</v>
      </c>
      <c r="Q1674" s="1" t="str" cm="1">
        <f t="array" ref="Q1674">_xlfn.SWITCH(TRUE,
H1674 = 0, "Suspended",
M1674 = 0, "Non Payment",
M1674 &gt; H1674, "Full Payment",
M1674 &lt; H1674, "Part Payment"
)</f>
        <v>Suspended</v>
      </c>
      <c r="R1674" s="1" t="str">
        <f>_xlfn.IFNA(VLOOKUP(K1674,'ESR-DT Mapping'!A:E,5,0),"MD")</f>
        <v>Adetola Macaulay</v>
      </c>
    </row>
    <row r="1675" spans="1:18" x14ac:dyDescent="0.25">
      <c r="A1675">
        <v>101647624</v>
      </c>
      <c r="B1675" s="1" t="s">
        <v>4466</v>
      </c>
      <c r="C1675" s="1" t="s">
        <v>4467</v>
      </c>
      <c r="D1675" s="1" t="s">
        <v>97</v>
      </c>
      <c r="E1675" s="1" t="s">
        <v>34</v>
      </c>
      <c r="F1675" s="1" t="s">
        <v>9846</v>
      </c>
      <c r="G1675">
        <v>0</v>
      </c>
      <c r="H1675">
        <v>0</v>
      </c>
      <c r="I1675">
        <v>89156.68</v>
      </c>
      <c r="J1675" s="1" t="s">
        <v>98</v>
      </c>
      <c r="K1675">
        <v>1000258259</v>
      </c>
      <c r="L1675" s="1" t="s">
        <v>2002</v>
      </c>
      <c r="N1675" s="2"/>
      <c r="O1675">
        <f t="shared" si="26"/>
        <v>0</v>
      </c>
      <c r="P1675">
        <f>IF(Customer_listing_Active_And_Suspended[[#This Row],[Current Bill]] &lt;= Customer_listing_Active_And_Suspended[[#This Row],[CURRENT PAYMENT]], 0,Customer_listing_Active_And_Suspended[[#This Row],[Current Bill]]-Customer_listing_Active_And_Suspended[[#This Row],[CURRENT PAYMENT]])</f>
        <v>0</v>
      </c>
      <c r="Q1675" s="1" t="str" cm="1">
        <f t="array" ref="Q1675">_xlfn.SWITCH(TRUE,
H1675 = 0, "Suspended",
M1675 = 0, "Non Payment",
M1675 &gt; H1675, "Full Payment",
M1675 &lt; H1675, "Part Payment"
)</f>
        <v>Suspended</v>
      </c>
      <c r="R1675" s="1" t="str">
        <f>_xlfn.IFNA(VLOOKUP(K1675,'ESR-DT Mapping'!A:E,5,0),"MD")</f>
        <v>Adetola Macaulay</v>
      </c>
    </row>
    <row r="1676" spans="1:18" x14ac:dyDescent="0.25">
      <c r="A1676">
        <v>100538090</v>
      </c>
      <c r="B1676" s="1" t="s">
        <v>4457</v>
      </c>
      <c r="C1676" s="1" t="s">
        <v>4458</v>
      </c>
      <c r="D1676" s="1" t="s">
        <v>97</v>
      </c>
      <c r="E1676" s="1" t="s">
        <v>14</v>
      </c>
      <c r="F1676" s="1" t="s">
        <v>9846</v>
      </c>
      <c r="G1676">
        <v>547</v>
      </c>
      <c r="H1676">
        <v>18369.900000000001</v>
      </c>
      <c r="I1676">
        <v>1362072.13</v>
      </c>
      <c r="J1676" s="1" t="s">
        <v>98</v>
      </c>
      <c r="K1676">
        <v>1000258259</v>
      </c>
      <c r="L1676" s="1" t="s">
        <v>2002</v>
      </c>
      <c r="N1676" s="2">
        <v>45807</v>
      </c>
      <c r="O1676">
        <f t="shared" si="26"/>
        <v>0</v>
      </c>
      <c r="P1676">
        <f>IF(Customer_listing_Active_And_Suspended[[#This Row],[Current Bill]] &lt;= Customer_listing_Active_And_Suspended[[#This Row],[CURRENT PAYMENT]], 0,Customer_listing_Active_And_Suspended[[#This Row],[Current Bill]]-Customer_listing_Active_And_Suspended[[#This Row],[CURRENT PAYMENT]])</f>
        <v>18369.900000000001</v>
      </c>
      <c r="Q1676" s="1" t="str" cm="1">
        <f t="array" ref="Q1676">_xlfn.SWITCH(TRUE,
H1676 = 0, "Suspended",
M1676 = 0, "Non Payment",
M1676 &gt; H1676, "Full Payment",
M1676 &lt; H1676, "Part Payment"
)</f>
        <v>Non Payment</v>
      </c>
      <c r="R1676" s="1" t="str">
        <f>_xlfn.IFNA(VLOOKUP(K1676,'ESR-DT Mapping'!A:E,5,0),"MD")</f>
        <v>Adetola Macaulay</v>
      </c>
    </row>
    <row r="1677" spans="1:18" x14ac:dyDescent="0.25">
      <c r="A1677">
        <v>101645269</v>
      </c>
      <c r="B1677" s="1" t="s">
        <v>4421</v>
      </c>
      <c r="C1677" s="1" t="s">
        <v>4422</v>
      </c>
      <c r="D1677" s="1" t="s">
        <v>97</v>
      </c>
      <c r="E1677" s="1" t="s">
        <v>34</v>
      </c>
      <c r="F1677" s="1" t="s">
        <v>9846</v>
      </c>
      <c r="G1677">
        <v>0</v>
      </c>
      <c r="H1677">
        <v>0</v>
      </c>
      <c r="I1677">
        <v>74256.679999999993</v>
      </c>
      <c r="J1677" s="1" t="s">
        <v>98</v>
      </c>
      <c r="K1677">
        <v>1000258259</v>
      </c>
      <c r="L1677" s="1" t="s">
        <v>2002</v>
      </c>
      <c r="N1677" s="2"/>
      <c r="O1677">
        <f t="shared" si="26"/>
        <v>0</v>
      </c>
      <c r="P1677">
        <f>IF(Customer_listing_Active_And_Suspended[[#This Row],[Current Bill]] &lt;= Customer_listing_Active_And_Suspended[[#This Row],[CURRENT PAYMENT]], 0,Customer_listing_Active_And_Suspended[[#This Row],[Current Bill]]-Customer_listing_Active_And_Suspended[[#This Row],[CURRENT PAYMENT]])</f>
        <v>0</v>
      </c>
      <c r="Q1677" s="1" t="str" cm="1">
        <f t="array" ref="Q1677">_xlfn.SWITCH(TRUE,
H1677 = 0, "Suspended",
M1677 = 0, "Non Payment",
M1677 &gt; H1677, "Full Payment",
M1677 &lt; H1677, "Part Payment"
)</f>
        <v>Suspended</v>
      </c>
      <c r="R1677" s="1" t="str">
        <f>_xlfn.IFNA(VLOOKUP(K1677,'ESR-DT Mapping'!A:E,5,0),"MD")</f>
        <v>Adetola Macaulay</v>
      </c>
    </row>
    <row r="1678" spans="1:18" x14ac:dyDescent="0.25">
      <c r="A1678">
        <v>100537249</v>
      </c>
      <c r="B1678" s="1" t="s">
        <v>4421</v>
      </c>
      <c r="C1678" s="1" t="s">
        <v>4422</v>
      </c>
      <c r="D1678" s="1" t="s">
        <v>97</v>
      </c>
      <c r="E1678" s="1" t="s">
        <v>14</v>
      </c>
      <c r="F1678" s="1" t="s">
        <v>9846</v>
      </c>
      <c r="G1678">
        <v>547</v>
      </c>
      <c r="H1678">
        <v>18369.900000000001</v>
      </c>
      <c r="I1678">
        <v>1183761.53</v>
      </c>
      <c r="J1678" s="1" t="s">
        <v>98</v>
      </c>
      <c r="K1678">
        <v>1000258259</v>
      </c>
      <c r="L1678" s="1" t="s">
        <v>2002</v>
      </c>
      <c r="M1678">
        <v>1100</v>
      </c>
      <c r="N1678" s="2">
        <v>45820</v>
      </c>
      <c r="O1678">
        <f t="shared" si="26"/>
        <v>0</v>
      </c>
      <c r="P1678">
        <f>IF(Customer_listing_Active_And_Suspended[[#This Row],[Current Bill]] &lt;= Customer_listing_Active_And_Suspended[[#This Row],[CURRENT PAYMENT]], 0,Customer_listing_Active_And_Suspended[[#This Row],[Current Bill]]-Customer_listing_Active_And_Suspended[[#This Row],[CURRENT PAYMENT]])</f>
        <v>17269.900000000001</v>
      </c>
      <c r="Q1678" s="1" t="str" cm="1">
        <f t="array" ref="Q1678">_xlfn.SWITCH(TRUE,
H1678 = 0, "Suspended",
M1678 = 0, "Non Payment",
M1678 &gt; H1678, "Full Payment",
M1678 &lt; H1678, "Part Payment"
)</f>
        <v>Part Payment</v>
      </c>
      <c r="R1678" s="1" t="str">
        <f>_xlfn.IFNA(VLOOKUP(K1678,'ESR-DT Mapping'!A:E,5,0),"MD")</f>
        <v>Adetola Macaulay</v>
      </c>
    </row>
    <row r="1679" spans="1:18" x14ac:dyDescent="0.25">
      <c r="A1679">
        <v>102903476</v>
      </c>
      <c r="B1679" s="1" t="s">
        <v>4453</v>
      </c>
      <c r="C1679" s="1" t="s">
        <v>4454</v>
      </c>
      <c r="D1679" s="1" t="s">
        <v>97</v>
      </c>
      <c r="E1679" s="1" t="s">
        <v>14</v>
      </c>
      <c r="F1679" s="1" t="s">
        <v>9846</v>
      </c>
      <c r="G1679">
        <v>547</v>
      </c>
      <c r="H1679">
        <v>18369.900000000001</v>
      </c>
      <c r="I1679">
        <v>42581.34</v>
      </c>
      <c r="J1679" s="1" t="s">
        <v>98</v>
      </c>
      <c r="K1679">
        <v>1000258259</v>
      </c>
      <c r="L1679" s="1" t="s">
        <v>2002</v>
      </c>
      <c r="M1679">
        <v>5000</v>
      </c>
      <c r="N1679" s="2">
        <v>45824</v>
      </c>
      <c r="O1679">
        <f t="shared" si="26"/>
        <v>0</v>
      </c>
      <c r="P1679">
        <f>IF(Customer_listing_Active_And_Suspended[[#This Row],[Current Bill]] &lt;= Customer_listing_Active_And_Suspended[[#This Row],[CURRENT PAYMENT]], 0,Customer_listing_Active_And_Suspended[[#This Row],[Current Bill]]-Customer_listing_Active_And_Suspended[[#This Row],[CURRENT PAYMENT]])</f>
        <v>13369.900000000001</v>
      </c>
      <c r="Q1679" s="1" t="str" cm="1">
        <f t="array" ref="Q1679">_xlfn.SWITCH(TRUE,
H1679 = 0, "Suspended",
M1679 = 0, "Non Payment",
M1679 &gt; H1679, "Full Payment",
M1679 &lt; H1679, "Part Payment"
)</f>
        <v>Part Payment</v>
      </c>
      <c r="R1679" s="1" t="str">
        <f>_xlfn.IFNA(VLOOKUP(K1679,'ESR-DT Mapping'!A:E,5,0),"MD")</f>
        <v>Adetola Macaulay</v>
      </c>
    </row>
    <row r="1680" spans="1:18" x14ac:dyDescent="0.25">
      <c r="A1680">
        <v>101645268</v>
      </c>
      <c r="B1680" s="1" t="s">
        <v>4470</v>
      </c>
      <c r="C1680" s="1" t="s">
        <v>4471</v>
      </c>
      <c r="D1680" s="1" t="s">
        <v>97</v>
      </c>
      <c r="E1680" s="1" t="s">
        <v>34</v>
      </c>
      <c r="F1680" s="1" t="s">
        <v>9846</v>
      </c>
      <c r="G1680">
        <v>0</v>
      </c>
      <c r="H1680">
        <v>0</v>
      </c>
      <c r="I1680">
        <v>77156.679999999993</v>
      </c>
      <c r="J1680" s="1" t="s">
        <v>98</v>
      </c>
      <c r="K1680">
        <v>1000258259</v>
      </c>
      <c r="L1680" s="1" t="s">
        <v>2002</v>
      </c>
      <c r="N1680" s="2"/>
      <c r="O1680">
        <f t="shared" si="26"/>
        <v>0</v>
      </c>
      <c r="P1680">
        <f>IF(Customer_listing_Active_And_Suspended[[#This Row],[Current Bill]] &lt;= Customer_listing_Active_And_Suspended[[#This Row],[CURRENT PAYMENT]], 0,Customer_listing_Active_And_Suspended[[#This Row],[Current Bill]]-Customer_listing_Active_And_Suspended[[#This Row],[CURRENT PAYMENT]])</f>
        <v>0</v>
      </c>
      <c r="Q1680" s="1" t="str" cm="1">
        <f t="array" ref="Q1680">_xlfn.SWITCH(TRUE,
H1680 = 0, "Suspended",
M1680 = 0, "Non Payment",
M1680 &gt; H1680, "Full Payment",
M1680 &lt; H1680, "Part Payment"
)</f>
        <v>Suspended</v>
      </c>
      <c r="R1680" s="1" t="str">
        <f>_xlfn.IFNA(VLOOKUP(K1680,'ESR-DT Mapping'!A:E,5,0),"MD")</f>
        <v>Adetola Macaulay</v>
      </c>
    </row>
    <row r="1681" spans="1:18" x14ac:dyDescent="0.25">
      <c r="A1681">
        <v>100538704</v>
      </c>
      <c r="B1681" s="1" t="s">
        <v>4470</v>
      </c>
      <c r="C1681" s="1" t="s">
        <v>4471</v>
      </c>
      <c r="D1681" s="1" t="s">
        <v>97</v>
      </c>
      <c r="E1681" s="1" t="s">
        <v>14</v>
      </c>
      <c r="F1681" s="1" t="s">
        <v>9846</v>
      </c>
      <c r="G1681">
        <v>547</v>
      </c>
      <c r="H1681">
        <v>18369.900000000001</v>
      </c>
      <c r="I1681">
        <v>1036583.11</v>
      </c>
      <c r="J1681" s="1" t="s">
        <v>98</v>
      </c>
      <c r="K1681">
        <v>1000258259</v>
      </c>
      <c r="L1681" s="1" t="s">
        <v>2002</v>
      </c>
      <c r="N1681" s="2">
        <v>45299</v>
      </c>
      <c r="O1681">
        <f t="shared" si="26"/>
        <v>0</v>
      </c>
      <c r="P1681">
        <f>IF(Customer_listing_Active_And_Suspended[[#This Row],[Current Bill]] &lt;= Customer_listing_Active_And_Suspended[[#This Row],[CURRENT PAYMENT]], 0,Customer_listing_Active_And_Suspended[[#This Row],[Current Bill]]-Customer_listing_Active_And_Suspended[[#This Row],[CURRENT PAYMENT]])</f>
        <v>18369.900000000001</v>
      </c>
      <c r="Q1681" s="1" t="str" cm="1">
        <f t="array" ref="Q1681">_xlfn.SWITCH(TRUE,
H1681 = 0, "Suspended",
M1681 = 0, "Non Payment",
M1681 &gt; H1681, "Full Payment",
M1681 &lt; H1681, "Part Payment"
)</f>
        <v>Non Payment</v>
      </c>
      <c r="R1681" s="1" t="str">
        <f>_xlfn.IFNA(VLOOKUP(K1681,'ESR-DT Mapping'!A:E,5,0),"MD")</f>
        <v>Adetola Macaulay</v>
      </c>
    </row>
    <row r="1682" spans="1:18" x14ac:dyDescent="0.25">
      <c r="A1682">
        <v>101648337</v>
      </c>
      <c r="B1682" s="1" t="s">
        <v>4451</v>
      </c>
      <c r="C1682" s="1" t="s">
        <v>4452</v>
      </c>
      <c r="D1682" s="1" t="s">
        <v>97</v>
      </c>
      <c r="E1682" s="1" t="s">
        <v>34</v>
      </c>
      <c r="F1682" s="1" t="s">
        <v>9846</v>
      </c>
      <c r="G1682">
        <v>0</v>
      </c>
      <c r="H1682">
        <v>0</v>
      </c>
      <c r="I1682">
        <v>53819.29</v>
      </c>
      <c r="J1682" s="1" t="s">
        <v>98</v>
      </c>
      <c r="K1682">
        <v>1000258259</v>
      </c>
      <c r="L1682" s="1" t="s">
        <v>2002</v>
      </c>
      <c r="N1682" s="2"/>
      <c r="O1682">
        <f t="shared" si="26"/>
        <v>0</v>
      </c>
      <c r="P1682">
        <f>IF(Customer_listing_Active_And_Suspended[[#This Row],[Current Bill]] &lt;= Customer_listing_Active_And_Suspended[[#This Row],[CURRENT PAYMENT]], 0,Customer_listing_Active_And_Suspended[[#This Row],[Current Bill]]-Customer_listing_Active_And_Suspended[[#This Row],[CURRENT PAYMENT]])</f>
        <v>0</v>
      </c>
      <c r="Q1682" s="1" t="str" cm="1">
        <f t="array" ref="Q1682">_xlfn.SWITCH(TRUE,
H1682 = 0, "Suspended",
M1682 = 0, "Non Payment",
M1682 &gt; H1682, "Full Payment",
M1682 &lt; H1682, "Part Payment"
)</f>
        <v>Suspended</v>
      </c>
      <c r="R1682" s="1" t="str">
        <f>_xlfn.IFNA(VLOOKUP(K1682,'ESR-DT Mapping'!A:E,5,0),"MD")</f>
        <v>Adetola Macaulay</v>
      </c>
    </row>
    <row r="1683" spans="1:18" x14ac:dyDescent="0.25">
      <c r="A1683">
        <v>101646779</v>
      </c>
      <c r="B1683" s="1" t="s">
        <v>4451</v>
      </c>
      <c r="C1683" s="1" t="s">
        <v>4452</v>
      </c>
      <c r="D1683" s="1" t="s">
        <v>97</v>
      </c>
      <c r="E1683" s="1" t="s">
        <v>34</v>
      </c>
      <c r="F1683" s="1" t="s">
        <v>9846</v>
      </c>
      <c r="G1683">
        <v>0</v>
      </c>
      <c r="H1683">
        <v>0</v>
      </c>
      <c r="I1683">
        <v>25819.29</v>
      </c>
      <c r="J1683" s="1" t="s">
        <v>98</v>
      </c>
      <c r="K1683">
        <v>1000258259</v>
      </c>
      <c r="L1683" s="1" t="s">
        <v>2002</v>
      </c>
      <c r="N1683" s="2"/>
      <c r="O1683">
        <f t="shared" si="26"/>
        <v>0</v>
      </c>
      <c r="P1683">
        <f>IF(Customer_listing_Active_And_Suspended[[#This Row],[Current Bill]] &lt;= Customer_listing_Active_And_Suspended[[#This Row],[CURRENT PAYMENT]], 0,Customer_listing_Active_And_Suspended[[#This Row],[Current Bill]]-Customer_listing_Active_And_Suspended[[#This Row],[CURRENT PAYMENT]])</f>
        <v>0</v>
      </c>
      <c r="Q1683" s="1" t="str" cm="1">
        <f t="array" ref="Q1683">_xlfn.SWITCH(TRUE,
H1683 = 0, "Suspended",
M1683 = 0, "Non Payment",
M1683 &gt; H1683, "Full Payment",
M1683 &lt; H1683, "Part Payment"
)</f>
        <v>Suspended</v>
      </c>
      <c r="R1683" s="1" t="str">
        <f>_xlfn.IFNA(VLOOKUP(K1683,'ESR-DT Mapping'!A:E,5,0),"MD")</f>
        <v>Adetola Macaulay</v>
      </c>
    </row>
    <row r="1684" spans="1:18" x14ac:dyDescent="0.25">
      <c r="A1684">
        <v>101647493</v>
      </c>
      <c r="B1684" s="1" t="s">
        <v>4451</v>
      </c>
      <c r="C1684" s="1" t="s">
        <v>4452</v>
      </c>
      <c r="D1684" s="1" t="s">
        <v>97</v>
      </c>
      <c r="E1684" s="1" t="s">
        <v>34</v>
      </c>
      <c r="F1684" s="1" t="s">
        <v>9846</v>
      </c>
      <c r="G1684">
        <v>0</v>
      </c>
      <c r="H1684">
        <v>0</v>
      </c>
      <c r="I1684">
        <v>55819.29</v>
      </c>
      <c r="J1684" s="1" t="s">
        <v>98</v>
      </c>
      <c r="K1684">
        <v>1000258259</v>
      </c>
      <c r="L1684" s="1" t="s">
        <v>2002</v>
      </c>
      <c r="N1684" s="2"/>
      <c r="O1684">
        <f t="shared" si="26"/>
        <v>0</v>
      </c>
      <c r="P1684">
        <f>IF(Customer_listing_Active_And_Suspended[[#This Row],[Current Bill]] &lt;= Customer_listing_Active_And_Suspended[[#This Row],[CURRENT PAYMENT]], 0,Customer_listing_Active_And_Suspended[[#This Row],[Current Bill]]-Customer_listing_Active_And_Suspended[[#This Row],[CURRENT PAYMENT]])</f>
        <v>0</v>
      </c>
      <c r="Q1684" s="1" t="str" cm="1">
        <f t="array" ref="Q1684">_xlfn.SWITCH(TRUE,
H1684 = 0, "Suspended",
M1684 = 0, "Non Payment",
M1684 &gt; H1684, "Full Payment",
M1684 &lt; H1684, "Part Payment"
)</f>
        <v>Suspended</v>
      </c>
      <c r="R1684" s="1" t="str">
        <f>_xlfn.IFNA(VLOOKUP(K1684,'ESR-DT Mapping'!A:E,5,0),"MD")</f>
        <v>Adetola Macaulay</v>
      </c>
    </row>
    <row r="1685" spans="1:18" x14ac:dyDescent="0.25">
      <c r="A1685">
        <v>101647623</v>
      </c>
      <c r="B1685" s="1" t="s">
        <v>4451</v>
      </c>
      <c r="C1685" s="1" t="s">
        <v>4452</v>
      </c>
      <c r="D1685" s="1" t="s">
        <v>97</v>
      </c>
      <c r="E1685" s="1" t="s">
        <v>34</v>
      </c>
      <c r="F1685" s="1" t="s">
        <v>9846</v>
      </c>
      <c r="G1685">
        <v>0</v>
      </c>
      <c r="H1685">
        <v>0</v>
      </c>
      <c r="I1685">
        <v>57637.37</v>
      </c>
      <c r="J1685" s="1" t="s">
        <v>98</v>
      </c>
      <c r="K1685">
        <v>1000258259</v>
      </c>
      <c r="L1685" s="1" t="s">
        <v>2002</v>
      </c>
      <c r="N1685" s="2"/>
      <c r="O1685">
        <f t="shared" si="26"/>
        <v>0</v>
      </c>
      <c r="P1685">
        <f>IF(Customer_listing_Active_And_Suspended[[#This Row],[Current Bill]] &lt;= Customer_listing_Active_And_Suspended[[#This Row],[CURRENT PAYMENT]], 0,Customer_listing_Active_And_Suspended[[#This Row],[Current Bill]]-Customer_listing_Active_And_Suspended[[#This Row],[CURRENT PAYMENT]])</f>
        <v>0</v>
      </c>
      <c r="Q1685" s="1" t="str" cm="1">
        <f t="array" ref="Q1685">_xlfn.SWITCH(TRUE,
H1685 = 0, "Suspended",
M1685 = 0, "Non Payment",
M1685 &gt; H1685, "Full Payment",
M1685 &lt; H1685, "Part Payment"
)</f>
        <v>Suspended</v>
      </c>
      <c r="R1685" s="1" t="str">
        <f>_xlfn.IFNA(VLOOKUP(K1685,'ESR-DT Mapping'!A:E,5,0),"MD")</f>
        <v>Adetola Macaulay</v>
      </c>
    </row>
    <row r="1686" spans="1:18" x14ac:dyDescent="0.25">
      <c r="A1686">
        <v>100538784</v>
      </c>
      <c r="B1686" s="1" t="s">
        <v>4451</v>
      </c>
      <c r="C1686" s="1" t="s">
        <v>8865</v>
      </c>
      <c r="D1686" s="1" t="s">
        <v>97</v>
      </c>
      <c r="E1686" s="1" t="s">
        <v>34</v>
      </c>
      <c r="F1686" s="1" t="s">
        <v>9846</v>
      </c>
      <c r="G1686">
        <v>0</v>
      </c>
      <c r="H1686">
        <v>0</v>
      </c>
      <c r="I1686">
        <v>46322.5</v>
      </c>
      <c r="J1686" s="1" t="s">
        <v>98</v>
      </c>
      <c r="K1686">
        <v>1000258259</v>
      </c>
      <c r="L1686" s="1" t="s">
        <v>2002</v>
      </c>
      <c r="N1686" s="2"/>
      <c r="O1686">
        <f t="shared" si="26"/>
        <v>0</v>
      </c>
      <c r="P1686">
        <f>IF(Customer_listing_Active_And_Suspended[[#This Row],[Current Bill]] &lt;= Customer_listing_Active_And_Suspended[[#This Row],[CURRENT PAYMENT]], 0,Customer_listing_Active_And_Suspended[[#This Row],[Current Bill]]-Customer_listing_Active_And_Suspended[[#This Row],[CURRENT PAYMENT]])</f>
        <v>0</v>
      </c>
      <c r="Q1686" s="1" t="str" cm="1">
        <f t="array" ref="Q1686">_xlfn.SWITCH(TRUE,
H1686 = 0, "Suspended",
M1686 = 0, "Non Payment",
M1686 &gt; H1686, "Full Payment",
M1686 &lt; H1686, "Part Payment"
)</f>
        <v>Suspended</v>
      </c>
      <c r="R1686" s="1" t="str">
        <f>_xlfn.IFNA(VLOOKUP(K1686,'ESR-DT Mapping'!A:E,5,0),"MD")</f>
        <v>Adetola Macaulay</v>
      </c>
    </row>
    <row r="1687" spans="1:18" x14ac:dyDescent="0.25">
      <c r="A1687">
        <v>101646701</v>
      </c>
      <c r="B1687" s="1" t="s">
        <v>4397</v>
      </c>
      <c r="C1687" s="1" t="s">
        <v>4398</v>
      </c>
      <c r="D1687" s="1" t="s">
        <v>97</v>
      </c>
      <c r="E1687" s="1" t="s">
        <v>34</v>
      </c>
      <c r="F1687" s="1" t="s">
        <v>9846</v>
      </c>
      <c r="G1687">
        <v>0</v>
      </c>
      <c r="H1687">
        <v>0</v>
      </c>
      <c r="I1687">
        <v>253702.1</v>
      </c>
      <c r="J1687" s="1" t="s">
        <v>98</v>
      </c>
      <c r="K1687">
        <v>1000258259</v>
      </c>
      <c r="L1687" s="1" t="s">
        <v>2002</v>
      </c>
      <c r="N1687" s="2"/>
      <c r="O1687">
        <f t="shared" si="26"/>
        <v>0</v>
      </c>
      <c r="P1687">
        <f>IF(Customer_listing_Active_And_Suspended[[#This Row],[Current Bill]] &lt;= Customer_listing_Active_And_Suspended[[#This Row],[CURRENT PAYMENT]], 0,Customer_listing_Active_And_Suspended[[#This Row],[Current Bill]]-Customer_listing_Active_And_Suspended[[#This Row],[CURRENT PAYMENT]])</f>
        <v>0</v>
      </c>
      <c r="Q1687" s="1" t="str" cm="1">
        <f t="array" ref="Q1687">_xlfn.SWITCH(TRUE,
H1687 = 0, "Suspended",
M1687 = 0, "Non Payment",
M1687 &gt; H1687, "Full Payment",
M1687 &lt; H1687, "Part Payment"
)</f>
        <v>Suspended</v>
      </c>
      <c r="R1687" s="1" t="str">
        <f>_xlfn.IFNA(VLOOKUP(K1687,'ESR-DT Mapping'!A:E,5,0),"MD")</f>
        <v>Adetola Macaulay</v>
      </c>
    </row>
    <row r="1688" spans="1:18" x14ac:dyDescent="0.25">
      <c r="A1688">
        <v>101647545</v>
      </c>
      <c r="B1688" s="1" t="s">
        <v>4397</v>
      </c>
      <c r="C1688" s="1" t="s">
        <v>4398</v>
      </c>
      <c r="D1688" s="1" t="s">
        <v>97</v>
      </c>
      <c r="E1688" s="1" t="s">
        <v>34</v>
      </c>
      <c r="F1688" s="1" t="s">
        <v>9846</v>
      </c>
      <c r="G1688">
        <v>0</v>
      </c>
      <c r="H1688">
        <v>0</v>
      </c>
      <c r="I1688">
        <v>82556.679999999993</v>
      </c>
      <c r="J1688" s="1" t="s">
        <v>98</v>
      </c>
      <c r="K1688">
        <v>1000258259</v>
      </c>
      <c r="L1688" s="1" t="s">
        <v>2002</v>
      </c>
      <c r="N1688" s="2"/>
      <c r="O1688">
        <f t="shared" si="26"/>
        <v>0</v>
      </c>
      <c r="P1688">
        <f>IF(Customer_listing_Active_And_Suspended[[#This Row],[Current Bill]] &lt;= Customer_listing_Active_And_Suspended[[#This Row],[CURRENT PAYMENT]], 0,Customer_listing_Active_And_Suspended[[#This Row],[Current Bill]]-Customer_listing_Active_And_Suspended[[#This Row],[CURRENT PAYMENT]])</f>
        <v>0</v>
      </c>
      <c r="Q1688" s="1" t="str" cm="1">
        <f t="array" ref="Q1688">_xlfn.SWITCH(TRUE,
H1688 = 0, "Suspended",
M1688 = 0, "Non Payment",
M1688 &gt; H1688, "Full Payment",
M1688 &lt; H1688, "Part Payment"
)</f>
        <v>Suspended</v>
      </c>
      <c r="R1688" s="1" t="str">
        <f>_xlfn.IFNA(VLOOKUP(K1688,'ESR-DT Mapping'!A:E,5,0),"MD")</f>
        <v>Adetola Macaulay</v>
      </c>
    </row>
    <row r="1689" spans="1:18" x14ac:dyDescent="0.25">
      <c r="A1689">
        <v>101647338</v>
      </c>
      <c r="B1689" s="1" t="s">
        <v>4397</v>
      </c>
      <c r="C1689" s="1" t="s">
        <v>4398</v>
      </c>
      <c r="D1689" s="1" t="s">
        <v>97</v>
      </c>
      <c r="E1689" s="1" t="s">
        <v>34</v>
      </c>
      <c r="F1689" s="1" t="s">
        <v>9846</v>
      </c>
      <c r="G1689">
        <v>0</v>
      </c>
      <c r="H1689">
        <v>0</v>
      </c>
      <c r="I1689">
        <v>89156.68</v>
      </c>
      <c r="J1689" s="1" t="s">
        <v>98</v>
      </c>
      <c r="K1689">
        <v>1000258259</v>
      </c>
      <c r="L1689" s="1" t="s">
        <v>2002</v>
      </c>
      <c r="N1689" s="2"/>
      <c r="O1689">
        <f t="shared" si="26"/>
        <v>0</v>
      </c>
      <c r="P1689">
        <f>IF(Customer_listing_Active_And_Suspended[[#This Row],[Current Bill]] &lt;= Customer_listing_Active_And_Suspended[[#This Row],[CURRENT PAYMENT]], 0,Customer_listing_Active_And_Suspended[[#This Row],[Current Bill]]-Customer_listing_Active_And_Suspended[[#This Row],[CURRENT PAYMENT]])</f>
        <v>0</v>
      </c>
      <c r="Q1689" s="1" t="str" cm="1">
        <f t="array" ref="Q1689">_xlfn.SWITCH(TRUE,
H1689 = 0, "Suspended",
M1689 = 0, "Non Payment",
M1689 &gt; H1689, "Full Payment",
M1689 &lt; H1689, "Part Payment"
)</f>
        <v>Suspended</v>
      </c>
      <c r="R1689" s="1" t="str">
        <f>_xlfn.IFNA(VLOOKUP(K1689,'ESR-DT Mapping'!A:E,5,0),"MD")</f>
        <v>Adetola Macaulay</v>
      </c>
    </row>
    <row r="1690" spans="1:18" x14ac:dyDescent="0.25">
      <c r="A1690">
        <v>101648182</v>
      </c>
      <c r="B1690" s="1" t="s">
        <v>4397</v>
      </c>
      <c r="C1690" s="1" t="s">
        <v>4398</v>
      </c>
      <c r="D1690" s="1" t="s">
        <v>97</v>
      </c>
      <c r="E1690" s="1" t="s">
        <v>34</v>
      </c>
      <c r="F1690" s="1" t="s">
        <v>9846</v>
      </c>
      <c r="G1690">
        <v>0</v>
      </c>
      <c r="H1690">
        <v>0</v>
      </c>
      <c r="I1690">
        <v>79156.679999999993</v>
      </c>
      <c r="J1690" s="1" t="s">
        <v>98</v>
      </c>
      <c r="K1690">
        <v>1000258259</v>
      </c>
      <c r="L1690" s="1" t="s">
        <v>2002</v>
      </c>
      <c r="N1690" s="2"/>
      <c r="O1690">
        <f t="shared" si="26"/>
        <v>0</v>
      </c>
      <c r="P1690">
        <f>IF(Customer_listing_Active_And_Suspended[[#This Row],[Current Bill]] &lt;= Customer_listing_Active_And_Suspended[[#This Row],[CURRENT PAYMENT]], 0,Customer_listing_Active_And_Suspended[[#This Row],[Current Bill]]-Customer_listing_Active_And_Suspended[[#This Row],[CURRENT PAYMENT]])</f>
        <v>0</v>
      </c>
      <c r="Q1690" s="1" t="str" cm="1">
        <f t="array" ref="Q1690">_xlfn.SWITCH(TRUE,
H1690 = 0, "Suspended",
M1690 = 0, "Non Payment",
M1690 &gt; H1690, "Full Payment",
M1690 &lt; H1690, "Part Payment"
)</f>
        <v>Suspended</v>
      </c>
      <c r="R1690" s="1" t="str">
        <f>_xlfn.IFNA(VLOOKUP(K1690,'ESR-DT Mapping'!A:E,5,0),"MD")</f>
        <v>Adetola Macaulay</v>
      </c>
    </row>
    <row r="1691" spans="1:18" x14ac:dyDescent="0.25">
      <c r="A1691">
        <v>100538023</v>
      </c>
      <c r="B1691" s="1" t="s">
        <v>4397</v>
      </c>
      <c r="C1691" s="1" t="s">
        <v>4434</v>
      </c>
      <c r="D1691" s="1" t="s">
        <v>97</v>
      </c>
      <c r="E1691" s="1" t="s">
        <v>14</v>
      </c>
      <c r="F1691" s="1" t="s">
        <v>9846</v>
      </c>
      <c r="G1691">
        <v>547</v>
      </c>
      <c r="H1691">
        <v>18369.900000000001</v>
      </c>
      <c r="I1691">
        <v>1085424.5</v>
      </c>
      <c r="J1691" s="1" t="s">
        <v>98</v>
      </c>
      <c r="K1691">
        <v>1000258259</v>
      </c>
      <c r="L1691" s="1" t="s">
        <v>2002</v>
      </c>
      <c r="M1691">
        <v>18000</v>
      </c>
      <c r="N1691" s="2">
        <v>45832</v>
      </c>
      <c r="O1691">
        <f t="shared" si="26"/>
        <v>0</v>
      </c>
      <c r="P1691">
        <f>IF(Customer_listing_Active_And_Suspended[[#This Row],[Current Bill]] &lt;= Customer_listing_Active_And_Suspended[[#This Row],[CURRENT PAYMENT]], 0,Customer_listing_Active_And_Suspended[[#This Row],[Current Bill]]-Customer_listing_Active_And_Suspended[[#This Row],[CURRENT PAYMENT]])</f>
        <v>369.90000000000146</v>
      </c>
      <c r="Q1691" s="1" t="str" cm="1">
        <f t="array" ref="Q1691">_xlfn.SWITCH(TRUE,
H1691 = 0, "Suspended",
M1691 = 0, "Non Payment",
M1691 &gt; H1691, "Full Payment",
M1691 &lt; H1691, "Part Payment"
)</f>
        <v>Part Payment</v>
      </c>
      <c r="R1691" s="1" t="str">
        <f>_xlfn.IFNA(VLOOKUP(K1691,'ESR-DT Mapping'!A:E,5,0),"MD")</f>
        <v>Adetola Macaulay</v>
      </c>
    </row>
    <row r="1692" spans="1:18" x14ac:dyDescent="0.25">
      <c r="A1692">
        <v>100536858</v>
      </c>
      <c r="B1692" s="1" t="s">
        <v>4411</v>
      </c>
      <c r="C1692" s="1" t="s">
        <v>4412</v>
      </c>
      <c r="D1692" s="1" t="s">
        <v>97</v>
      </c>
      <c r="E1692" s="1" t="s">
        <v>14</v>
      </c>
      <c r="F1692" s="1" t="s">
        <v>9846</v>
      </c>
      <c r="G1692">
        <v>547</v>
      </c>
      <c r="H1692">
        <v>18369.900000000001</v>
      </c>
      <c r="I1692">
        <v>752460.7</v>
      </c>
      <c r="J1692" s="1" t="s">
        <v>98</v>
      </c>
      <c r="K1692">
        <v>1000258259</v>
      </c>
      <c r="L1692" s="1" t="s">
        <v>2002</v>
      </c>
      <c r="N1692" s="2">
        <v>45743</v>
      </c>
      <c r="O1692">
        <f t="shared" si="26"/>
        <v>0</v>
      </c>
      <c r="P1692">
        <f>IF(Customer_listing_Active_And_Suspended[[#This Row],[Current Bill]] &lt;= Customer_listing_Active_And_Suspended[[#This Row],[CURRENT PAYMENT]], 0,Customer_listing_Active_And_Suspended[[#This Row],[Current Bill]]-Customer_listing_Active_And_Suspended[[#This Row],[CURRENT PAYMENT]])</f>
        <v>18369.900000000001</v>
      </c>
      <c r="Q1692" s="1" t="str" cm="1">
        <f t="array" ref="Q1692">_xlfn.SWITCH(TRUE,
H1692 = 0, "Suspended",
M1692 = 0, "Non Payment",
M1692 &gt; H1692, "Full Payment",
M1692 &lt; H1692, "Part Payment"
)</f>
        <v>Non Payment</v>
      </c>
      <c r="R1692" s="1" t="str">
        <f>_xlfn.IFNA(VLOOKUP(K1692,'ESR-DT Mapping'!A:E,5,0),"MD")</f>
        <v>Adetola Macaulay</v>
      </c>
    </row>
    <row r="1693" spans="1:18" x14ac:dyDescent="0.25">
      <c r="A1693">
        <v>101646702</v>
      </c>
      <c r="B1693" s="1" t="s">
        <v>4411</v>
      </c>
      <c r="C1693" s="1" t="s">
        <v>4412</v>
      </c>
      <c r="D1693" s="1" t="s">
        <v>97</v>
      </c>
      <c r="E1693" s="1" t="s">
        <v>14</v>
      </c>
      <c r="F1693" s="1" t="s">
        <v>9846</v>
      </c>
      <c r="G1693">
        <v>547</v>
      </c>
      <c r="H1693">
        <v>18369.900000000001</v>
      </c>
      <c r="I1693">
        <v>533409.13</v>
      </c>
      <c r="J1693" s="1" t="s">
        <v>98</v>
      </c>
      <c r="K1693">
        <v>1000258259</v>
      </c>
      <c r="L1693" s="1" t="s">
        <v>2002</v>
      </c>
      <c r="M1693">
        <v>45000</v>
      </c>
      <c r="N1693" s="2">
        <v>45827</v>
      </c>
      <c r="O1693">
        <f t="shared" si="26"/>
        <v>26630.1</v>
      </c>
      <c r="P1693">
        <f>IF(Customer_listing_Active_And_Suspended[[#This Row],[Current Bill]] &lt;= Customer_listing_Active_And_Suspended[[#This Row],[CURRENT PAYMENT]], 0,Customer_listing_Active_And_Suspended[[#This Row],[Current Bill]]-Customer_listing_Active_And_Suspended[[#This Row],[CURRENT PAYMENT]])</f>
        <v>0</v>
      </c>
      <c r="Q1693" s="1" t="str" cm="1">
        <f t="array" ref="Q1693">_xlfn.SWITCH(TRUE,
H1693 = 0, "Suspended",
M1693 = 0, "Non Payment",
M1693 &gt; H1693, "Full Payment",
M1693 &lt; H1693, "Part Payment"
)</f>
        <v>Full Payment</v>
      </c>
      <c r="R1693" s="1" t="str">
        <f>_xlfn.IFNA(VLOOKUP(K1693,'ESR-DT Mapping'!A:E,5,0),"MD")</f>
        <v>Adetola Macaulay</v>
      </c>
    </row>
    <row r="1694" spans="1:18" x14ac:dyDescent="0.25">
      <c r="A1694">
        <v>100537343</v>
      </c>
      <c r="B1694" s="1" t="s">
        <v>4415</v>
      </c>
      <c r="C1694" s="1" t="s">
        <v>4416</v>
      </c>
      <c r="D1694" s="1" t="s">
        <v>97</v>
      </c>
      <c r="E1694" s="1" t="s">
        <v>14</v>
      </c>
      <c r="F1694" s="1" t="s">
        <v>9846</v>
      </c>
      <c r="G1694">
        <v>547</v>
      </c>
      <c r="H1694">
        <v>18369.900000000001</v>
      </c>
      <c r="I1694">
        <v>17649.72</v>
      </c>
      <c r="J1694" s="1" t="s">
        <v>98</v>
      </c>
      <c r="K1694">
        <v>1000258259</v>
      </c>
      <c r="L1694" s="1" t="s">
        <v>2002</v>
      </c>
      <c r="M1694">
        <v>15000</v>
      </c>
      <c r="N1694" s="2">
        <v>45824</v>
      </c>
      <c r="O1694">
        <f t="shared" si="26"/>
        <v>0</v>
      </c>
      <c r="P1694">
        <f>IF(Customer_listing_Active_And_Suspended[[#This Row],[Current Bill]] &lt;= Customer_listing_Active_And_Suspended[[#This Row],[CURRENT PAYMENT]], 0,Customer_listing_Active_And_Suspended[[#This Row],[Current Bill]]-Customer_listing_Active_And_Suspended[[#This Row],[CURRENT PAYMENT]])</f>
        <v>3369.9000000000015</v>
      </c>
      <c r="Q1694" s="1" t="str" cm="1">
        <f t="array" ref="Q1694">_xlfn.SWITCH(TRUE,
H1694 = 0, "Suspended",
M1694 = 0, "Non Payment",
M1694 &gt; H1694, "Full Payment",
M1694 &lt; H1694, "Part Payment"
)</f>
        <v>Part Payment</v>
      </c>
      <c r="R1694" s="1" t="str">
        <f>_xlfn.IFNA(VLOOKUP(K1694,'ESR-DT Mapping'!A:E,5,0),"MD")</f>
        <v>Adetola Macaulay</v>
      </c>
    </row>
    <row r="1695" spans="1:18" x14ac:dyDescent="0.25">
      <c r="A1695">
        <v>100536294</v>
      </c>
      <c r="B1695" s="1" t="s">
        <v>4445</v>
      </c>
      <c r="C1695" s="1" t="s">
        <v>4446</v>
      </c>
      <c r="D1695" s="1" t="s">
        <v>97</v>
      </c>
      <c r="E1695" s="1" t="s">
        <v>14</v>
      </c>
      <c r="F1695" s="1" t="s">
        <v>9846</v>
      </c>
      <c r="G1695">
        <v>547</v>
      </c>
      <c r="H1695">
        <v>18369.900000000001</v>
      </c>
      <c r="I1695">
        <v>18946.02</v>
      </c>
      <c r="J1695" s="1" t="s">
        <v>98</v>
      </c>
      <c r="K1695">
        <v>1000258259</v>
      </c>
      <c r="L1695" s="1" t="s">
        <v>2002</v>
      </c>
      <c r="N1695" s="2">
        <v>45796</v>
      </c>
      <c r="O1695">
        <f t="shared" si="26"/>
        <v>0</v>
      </c>
      <c r="P1695">
        <f>IF(Customer_listing_Active_And_Suspended[[#This Row],[Current Bill]] &lt;= Customer_listing_Active_And_Suspended[[#This Row],[CURRENT PAYMENT]], 0,Customer_listing_Active_And_Suspended[[#This Row],[Current Bill]]-Customer_listing_Active_And_Suspended[[#This Row],[CURRENT PAYMENT]])</f>
        <v>18369.900000000001</v>
      </c>
      <c r="Q1695" s="1" t="str" cm="1">
        <f t="array" ref="Q1695">_xlfn.SWITCH(TRUE,
H1695 = 0, "Suspended",
M1695 = 0, "Non Payment",
M1695 &gt; H1695, "Full Payment",
M1695 &lt; H1695, "Part Payment"
)</f>
        <v>Non Payment</v>
      </c>
      <c r="R1695" s="1" t="str">
        <f>_xlfn.IFNA(VLOOKUP(K1695,'ESR-DT Mapping'!A:E,5,0),"MD")</f>
        <v>Adetola Macaulay</v>
      </c>
    </row>
    <row r="1696" spans="1:18" x14ac:dyDescent="0.25">
      <c r="A1696">
        <v>101648352</v>
      </c>
      <c r="B1696" s="1" t="s">
        <v>4441</v>
      </c>
      <c r="C1696" s="1" t="s">
        <v>4442</v>
      </c>
      <c r="D1696" s="1" t="s">
        <v>97</v>
      </c>
      <c r="E1696" s="1" t="s">
        <v>34</v>
      </c>
      <c r="F1696" s="1" t="s">
        <v>9846</v>
      </c>
      <c r="G1696">
        <v>0</v>
      </c>
      <c r="H1696">
        <v>0</v>
      </c>
      <c r="I1696">
        <v>21561.82</v>
      </c>
      <c r="J1696" s="1" t="s">
        <v>98</v>
      </c>
      <c r="K1696">
        <v>1000258259</v>
      </c>
      <c r="L1696" s="1" t="s">
        <v>2002</v>
      </c>
      <c r="N1696" s="2"/>
      <c r="O1696">
        <f t="shared" si="26"/>
        <v>0</v>
      </c>
      <c r="P1696">
        <f>IF(Customer_listing_Active_And_Suspended[[#This Row],[Current Bill]] &lt;= Customer_listing_Active_And_Suspended[[#This Row],[CURRENT PAYMENT]], 0,Customer_listing_Active_And_Suspended[[#This Row],[Current Bill]]-Customer_listing_Active_And_Suspended[[#This Row],[CURRENT PAYMENT]])</f>
        <v>0</v>
      </c>
      <c r="Q1696" s="1" t="str" cm="1">
        <f t="array" ref="Q1696">_xlfn.SWITCH(TRUE,
H1696 = 0, "Suspended",
M1696 = 0, "Non Payment",
M1696 &gt; H1696, "Full Payment",
M1696 &lt; H1696, "Part Payment"
)</f>
        <v>Suspended</v>
      </c>
      <c r="R1696" s="1" t="str">
        <f>_xlfn.IFNA(VLOOKUP(K1696,'ESR-DT Mapping'!A:E,5,0),"MD")</f>
        <v>Adetola Macaulay</v>
      </c>
    </row>
    <row r="1697" spans="1:18" x14ac:dyDescent="0.25">
      <c r="A1697">
        <v>101646782</v>
      </c>
      <c r="B1697" s="1" t="s">
        <v>4441</v>
      </c>
      <c r="C1697" s="1" t="s">
        <v>4442</v>
      </c>
      <c r="D1697" s="1" t="s">
        <v>97</v>
      </c>
      <c r="E1697" s="1" t="s">
        <v>34</v>
      </c>
      <c r="F1697" s="1" t="s">
        <v>9846</v>
      </c>
      <c r="G1697">
        <v>0</v>
      </c>
      <c r="H1697">
        <v>0</v>
      </c>
      <c r="I1697">
        <v>21561.82</v>
      </c>
      <c r="J1697" s="1" t="s">
        <v>98</v>
      </c>
      <c r="K1697">
        <v>1000258259</v>
      </c>
      <c r="L1697" s="1" t="s">
        <v>2002</v>
      </c>
      <c r="N1697" s="2"/>
      <c r="O1697">
        <f t="shared" si="26"/>
        <v>0</v>
      </c>
      <c r="P1697">
        <f>IF(Customer_listing_Active_And_Suspended[[#This Row],[Current Bill]] &lt;= Customer_listing_Active_And_Suspended[[#This Row],[CURRENT PAYMENT]], 0,Customer_listing_Active_And_Suspended[[#This Row],[Current Bill]]-Customer_listing_Active_And_Suspended[[#This Row],[CURRENT PAYMENT]])</f>
        <v>0</v>
      </c>
      <c r="Q1697" s="1" t="str" cm="1">
        <f t="array" ref="Q1697">_xlfn.SWITCH(TRUE,
H1697 = 0, "Suspended",
M1697 = 0, "Non Payment",
M1697 &gt; H1697, "Full Payment",
M1697 &lt; H1697, "Part Payment"
)</f>
        <v>Suspended</v>
      </c>
      <c r="R1697" s="1" t="str">
        <f>_xlfn.IFNA(VLOOKUP(K1697,'ESR-DT Mapping'!A:E,5,0),"MD")</f>
        <v>Adetola Macaulay</v>
      </c>
    </row>
    <row r="1698" spans="1:18" x14ac:dyDescent="0.25">
      <c r="A1698">
        <v>101647626</v>
      </c>
      <c r="B1698" s="1" t="s">
        <v>4441</v>
      </c>
      <c r="C1698" s="1" t="s">
        <v>4442</v>
      </c>
      <c r="D1698" s="1" t="s">
        <v>97</v>
      </c>
      <c r="E1698" s="1" t="s">
        <v>34</v>
      </c>
      <c r="F1698" s="1" t="s">
        <v>9846</v>
      </c>
      <c r="G1698">
        <v>0</v>
      </c>
      <c r="H1698">
        <v>0</v>
      </c>
      <c r="I1698">
        <v>21561.82</v>
      </c>
      <c r="J1698" s="1" t="s">
        <v>98</v>
      </c>
      <c r="K1698">
        <v>1000258259</v>
      </c>
      <c r="L1698" s="1" t="s">
        <v>2002</v>
      </c>
      <c r="N1698" s="2"/>
      <c r="O1698">
        <f t="shared" si="26"/>
        <v>0</v>
      </c>
      <c r="P1698">
        <f>IF(Customer_listing_Active_And_Suspended[[#This Row],[Current Bill]] &lt;= Customer_listing_Active_And_Suspended[[#This Row],[CURRENT PAYMENT]], 0,Customer_listing_Active_And_Suspended[[#This Row],[Current Bill]]-Customer_listing_Active_And_Suspended[[#This Row],[CURRENT PAYMENT]])</f>
        <v>0</v>
      </c>
      <c r="Q1698" s="1" t="str" cm="1">
        <f t="array" ref="Q1698">_xlfn.SWITCH(TRUE,
H1698 = 0, "Suspended",
M1698 = 0, "Non Payment",
M1698 &gt; H1698, "Full Payment",
M1698 &lt; H1698, "Part Payment"
)</f>
        <v>Suspended</v>
      </c>
      <c r="R1698" s="1" t="str">
        <f>_xlfn.IFNA(VLOOKUP(K1698,'ESR-DT Mapping'!A:E,5,0),"MD")</f>
        <v>Adetola Macaulay</v>
      </c>
    </row>
    <row r="1699" spans="1:18" x14ac:dyDescent="0.25">
      <c r="A1699">
        <v>101647508</v>
      </c>
      <c r="B1699" s="1" t="s">
        <v>4441</v>
      </c>
      <c r="C1699" s="1" t="s">
        <v>4442</v>
      </c>
      <c r="D1699" s="1" t="s">
        <v>97</v>
      </c>
      <c r="E1699" s="1" t="s">
        <v>34</v>
      </c>
      <c r="F1699" s="1" t="s">
        <v>9846</v>
      </c>
      <c r="G1699">
        <v>0</v>
      </c>
      <c r="H1699">
        <v>0</v>
      </c>
      <c r="I1699">
        <v>21561.82</v>
      </c>
      <c r="J1699" s="1" t="s">
        <v>98</v>
      </c>
      <c r="K1699">
        <v>1000258259</v>
      </c>
      <c r="L1699" s="1" t="s">
        <v>2002</v>
      </c>
      <c r="N1699" s="2"/>
      <c r="O1699">
        <f t="shared" si="26"/>
        <v>0</v>
      </c>
      <c r="P1699">
        <f>IF(Customer_listing_Active_And_Suspended[[#This Row],[Current Bill]] &lt;= Customer_listing_Active_And_Suspended[[#This Row],[CURRENT PAYMENT]], 0,Customer_listing_Active_And_Suspended[[#This Row],[Current Bill]]-Customer_listing_Active_And_Suspended[[#This Row],[CURRENT PAYMENT]])</f>
        <v>0</v>
      </c>
      <c r="Q1699" s="1" t="str" cm="1">
        <f t="array" ref="Q1699">_xlfn.SWITCH(TRUE,
H1699 = 0, "Suspended",
M1699 = 0, "Non Payment",
M1699 &gt; H1699, "Full Payment",
M1699 &lt; H1699, "Part Payment"
)</f>
        <v>Suspended</v>
      </c>
      <c r="R1699" s="1" t="str">
        <f>_xlfn.IFNA(VLOOKUP(K1699,'ESR-DT Mapping'!A:E,5,0),"MD")</f>
        <v>Adetola Macaulay</v>
      </c>
    </row>
    <row r="1700" spans="1:18" x14ac:dyDescent="0.25">
      <c r="A1700">
        <v>100538507</v>
      </c>
      <c r="B1700" s="1" t="s">
        <v>4423</v>
      </c>
      <c r="C1700" s="1" t="s">
        <v>4424</v>
      </c>
      <c r="D1700" s="1" t="s">
        <v>97</v>
      </c>
      <c r="E1700" s="1" t="s">
        <v>14</v>
      </c>
      <c r="F1700" s="1" t="s">
        <v>9846</v>
      </c>
      <c r="G1700">
        <v>547</v>
      </c>
      <c r="H1700">
        <v>18369.900000000001</v>
      </c>
      <c r="I1700">
        <v>336638.87</v>
      </c>
      <c r="J1700" s="1" t="s">
        <v>98</v>
      </c>
      <c r="K1700">
        <v>1000258259</v>
      </c>
      <c r="L1700" s="1" t="s">
        <v>2002</v>
      </c>
      <c r="M1700">
        <v>30000</v>
      </c>
      <c r="N1700" s="2">
        <v>45827</v>
      </c>
      <c r="O1700">
        <f t="shared" si="26"/>
        <v>11630.099999999999</v>
      </c>
      <c r="P1700">
        <f>IF(Customer_listing_Active_And_Suspended[[#This Row],[Current Bill]] &lt;= Customer_listing_Active_And_Suspended[[#This Row],[CURRENT PAYMENT]], 0,Customer_listing_Active_And_Suspended[[#This Row],[Current Bill]]-Customer_listing_Active_And_Suspended[[#This Row],[CURRENT PAYMENT]])</f>
        <v>0</v>
      </c>
      <c r="Q1700" s="1" t="str" cm="1">
        <f t="array" ref="Q1700">_xlfn.SWITCH(TRUE,
H1700 = 0, "Suspended",
M1700 = 0, "Non Payment",
M1700 &gt; H1700, "Full Payment",
M1700 &lt; H1700, "Part Payment"
)</f>
        <v>Full Payment</v>
      </c>
      <c r="R1700" s="1" t="str">
        <f>_xlfn.IFNA(VLOOKUP(K1700,'ESR-DT Mapping'!A:E,5,0),"MD")</f>
        <v>Adetola Macaulay</v>
      </c>
    </row>
    <row r="1701" spans="1:18" x14ac:dyDescent="0.25">
      <c r="A1701">
        <v>100067842</v>
      </c>
      <c r="B1701" s="1" t="s">
        <v>2127</v>
      </c>
      <c r="C1701" s="1" t="s">
        <v>2138</v>
      </c>
      <c r="D1701" s="1" t="s">
        <v>441</v>
      </c>
      <c r="E1701" s="1" t="s">
        <v>14</v>
      </c>
      <c r="F1701" s="1" t="s">
        <v>9847</v>
      </c>
      <c r="G1701">
        <v>170</v>
      </c>
      <c r="H1701">
        <v>8276.75</v>
      </c>
      <c r="I1701">
        <v>7426214.6900000004</v>
      </c>
      <c r="J1701" s="1" t="s">
        <v>98</v>
      </c>
      <c r="K1701">
        <v>1000258259</v>
      </c>
      <c r="L1701" s="1" t="s">
        <v>2002</v>
      </c>
      <c r="N1701" s="2"/>
      <c r="O1701">
        <f t="shared" si="26"/>
        <v>0</v>
      </c>
      <c r="P1701">
        <f>IF(Customer_listing_Active_And_Suspended[[#This Row],[Current Bill]] &lt;= Customer_listing_Active_And_Suspended[[#This Row],[CURRENT PAYMENT]], 0,Customer_listing_Active_And_Suspended[[#This Row],[Current Bill]]-Customer_listing_Active_And_Suspended[[#This Row],[CURRENT PAYMENT]])</f>
        <v>8276.75</v>
      </c>
      <c r="Q1701" s="1" t="str" cm="1">
        <f t="array" ref="Q1701">_xlfn.SWITCH(TRUE,
H1701 = 0, "Suspended",
M1701 = 0, "Non Payment",
M1701 &gt; H1701, "Full Payment",
M1701 &lt; H1701, "Part Payment"
)</f>
        <v>Non Payment</v>
      </c>
      <c r="R1701" s="1" t="str">
        <f>_xlfn.IFNA(VLOOKUP(K1701,'ESR-DT Mapping'!A:E,5,0),"MD")</f>
        <v>Adetola Macaulay</v>
      </c>
    </row>
    <row r="1702" spans="1:18" x14ac:dyDescent="0.25">
      <c r="A1702">
        <v>100067852</v>
      </c>
      <c r="B1702" s="1" t="s">
        <v>2132</v>
      </c>
      <c r="C1702" s="1" t="s">
        <v>2133</v>
      </c>
      <c r="D1702" s="1" t="s">
        <v>441</v>
      </c>
      <c r="E1702" s="1" t="s">
        <v>14</v>
      </c>
      <c r="F1702" s="1" t="s">
        <v>9847</v>
      </c>
      <c r="G1702">
        <v>2456</v>
      </c>
      <c r="H1702">
        <v>119574.66</v>
      </c>
      <c r="I1702">
        <v>7376567.9400000004</v>
      </c>
      <c r="J1702" s="1" t="s">
        <v>98</v>
      </c>
      <c r="K1702">
        <v>1000258259</v>
      </c>
      <c r="L1702" s="1" t="s">
        <v>2002</v>
      </c>
      <c r="N1702" s="2"/>
      <c r="O1702">
        <f t="shared" si="26"/>
        <v>0</v>
      </c>
      <c r="P1702">
        <f>IF(Customer_listing_Active_And_Suspended[[#This Row],[Current Bill]] &lt;= Customer_listing_Active_And_Suspended[[#This Row],[CURRENT PAYMENT]], 0,Customer_listing_Active_And_Suspended[[#This Row],[Current Bill]]-Customer_listing_Active_And_Suspended[[#This Row],[CURRENT PAYMENT]])</f>
        <v>119574.66</v>
      </c>
      <c r="Q1702" s="1" t="str" cm="1">
        <f t="array" ref="Q1702">_xlfn.SWITCH(TRUE,
H1702 = 0, "Suspended",
M1702 = 0, "Non Payment",
M1702 &gt; H1702, "Full Payment",
M1702 &lt; H1702, "Part Payment"
)</f>
        <v>Non Payment</v>
      </c>
      <c r="R1702" s="1" t="str">
        <f>_xlfn.IFNA(VLOOKUP(K1702,'ESR-DT Mapping'!A:E,5,0),"MD")</f>
        <v>Adetola Macaulay</v>
      </c>
    </row>
    <row r="1703" spans="1:18" x14ac:dyDescent="0.25">
      <c r="A1703">
        <v>100067843</v>
      </c>
      <c r="B1703" s="1" t="s">
        <v>2127</v>
      </c>
      <c r="C1703" s="1" t="s">
        <v>2128</v>
      </c>
      <c r="D1703" s="1" t="s">
        <v>441</v>
      </c>
      <c r="E1703" s="1" t="s">
        <v>14</v>
      </c>
      <c r="F1703" s="1" t="s">
        <v>9847</v>
      </c>
      <c r="G1703">
        <v>3320</v>
      </c>
      <c r="H1703">
        <v>161640.01</v>
      </c>
      <c r="I1703">
        <v>8058456.96</v>
      </c>
      <c r="J1703" s="1" t="s">
        <v>98</v>
      </c>
      <c r="K1703">
        <v>1000258259</v>
      </c>
      <c r="L1703" s="1" t="s">
        <v>2002</v>
      </c>
      <c r="N1703" s="2"/>
      <c r="O1703">
        <f t="shared" si="26"/>
        <v>0</v>
      </c>
      <c r="P1703">
        <f>IF(Customer_listing_Active_And_Suspended[[#This Row],[Current Bill]] &lt;= Customer_listing_Active_And_Suspended[[#This Row],[CURRENT PAYMENT]], 0,Customer_listing_Active_And_Suspended[[#This Row],[Current Bill]]-Customer_listing_Active_And_Suspended[[#This Row],[CURRENT PAYMENT]])</f>
        <v>161640.01</v>
      </c>
      <c r="Q1703" s="1" t="str" cm="1">
        <f t="array" ref="Q1703">_xlfn.SWITCH(TRUE,
H1703 = 0, "Suspended",
M1703 = 0, "Non Payment",
M1703 &gt; H1703, "Full Payment",
M1703 &lt; H1703, "Part Payment"
)</f>
        <v>Non Payment</v>
      </c>
      <c r="R1703" s="1" t="str">
        <f>_xlfn.IFNA(VLOOKUP(K1703,'ESR-DT Mapping'!A:E,5,0),"MD")</f>
        <v>Adetola Macaulay</v>
      </c>
    </row>
    <row r="1704" spans="1:18" x14ac:dyDescent="0.25">
      <c r="A1704">
        <v>100536550</v>
      </c>
      <c r="B1704" s="1" t="s">
        <v>4462</v>
      </c>
      <c r="C1704" s="1" t="s">
        <v>4463</v>
      </c>
      <c r="D1704" s="1" t="s">
        <v>97</v>
      </c>
      <c r="E1704" s="1" t="s">
        <v>14</v>
      </c>
      <c r="F1704" s="1" t="s">
        <v>9846</v>
      </c>
      <c r="G1704">
        <v>547</v>
      </c>
      <c r="H1704">
        <v>18369.900000000001</v>
      </c>
      <c r="I1704">
        <v>36673.42</v>
      </c>
      <c r="J1704" s="1" t="s">
        <v>98</v>
      </c>
      <c r="K1704">
        <v>1000258259</v>
      </c>
      <c r="L1704" s="1" t="s">
        <v>2002</v>
      </c>
      <c r="M1704">
        <v>99203</v>
      </c>
      <c r="N1704" s="2">
        <v>45821</v>
      </c>
      <c r="O1704">
        <f t="shared" si="26"/>
        <v>80833.100000000006</v>
      </c>
      <c r="P1704">
        <f>IF(Customer_listing_Active_And_Suspended[[#This Row],[Current Bill]] &lt;= Customer_listing_Active_And_Suspended[[#This Row],[CURRENT PAYMENT]], 0,Customer_listing_Active_And_Suspended[[#This Row],[Current Bill]]-Customer_listing_Active_And_Suspended[[#This Row],[CURRENT PAYMENT]])</f>
        <v>0</v>
      </c>
      <c r="Q1704" s="1" t="str" cm="1">
        <f t="array" ref="Q1704">_xlfn.SWITCH(TRUE,
H1704 = 0, "Suspended",
M1704 = 0, "Non Payment",
M1704 &gt; H1704, "Full Payment",
M1704 &lt; H1704, "Part Payment"
)</f>
        <v>Full Payment</v>
      </c>
      <c r="R1704" s="1" t="str">
        <f>_xlfn.IFNA(VLOOKUP(K1704,'ESR-DT Mapping'!A:E,5,0),"MD")</f>
        <v>Adetola Macaulay</v>
      </c>
    </row>
    <row r="1705" spans="1:18" x14ac:dyDescent="0.25">
      <c r="A1705">
        <v>101647336</v>
      </c>
      <c r="B1705" s="1" t="s">
        <v>4431</v>
      </c>
      <c r="C1705" s="1" t="s">
        <v>4432</v>
      </c>
      <c r="D1705" s="1" t="s">
        <v>97</v>
      </c>
      <c r="E1705" s="1" t="s">
        <v>34</v>
      </c>
      <c r="F1705" s="1" t="s">
        <v>9846</v>
      </c>
      <c r="G1705">
        <v>0</v>
      </c>
      <c r="H1705">
        <v>0</v>
      </c>
      <c r="I1705">
        <v>21561.82</v>
      </c>
      <c r="J1705" s="1" t="s">
        <v>98</v>
      </c>
      <c r="K1705">
        <v>1000258259</v>
      </c>
      <c r="L1705" s="1" t="s">
        <v>2002</v>
      </c>
      <c r="N1705" s="2"/>
      <c r="O1705">
        <f t="shared" si="26"/>
        <v>0</v>
      </c>
      <c r="P1705">
        <f>IF(Customer_listing_Active_And_Suspended[[#This Row],[Current Bill]] &lt;= Customer_listing_Active_And_Suspended[[#This Row],[CURRENT PAYMENT]], 0,Customer_listing_Active_And_Suspended[[#This Row],[Current Bill]]-Customer_listing_Active_And_Suspended[[#This Row],[CURRENT PAYMENT]])</f>
        <v>0</v>
      </c>
      <c r="Q1705" s="1" t="str" cm="1">
        <f t="array" ref="Q1705">_xlfn.SWITCH(TRUE,
H1705 = 0, "Suspended",
M1705 = 0, "Non Payment",
M1705 &gt; H1705, "Full Payment",
M1705 &lt; H1705, "Part Payment"
)</f>
        <v>Suspended</v>
      </c>
      <c r="R1705" s="1" t="str">
        <f>_xlfn.IFNA(VLOOKUP(K1705,'ESR-DT Mapping'!A:E,5,0),"MD")</f>
        <v>Adetola Macaulay</v>
      </c>
    </row>
    <row r="1706" spans="1:18" x14ac:dyDescent="0.25">
      <c r="A1706">
        <v>100537034</v>
      </c>
      <c r="B1706" s="1" t="s">
        <v>4431</v>
      </c>
      <c r="C1706" s="1" t="s">
        <v>4432</v>
      </c>
      <c r="D1706" s="1" t="s">
        <v>97</v>
      </c>
      <c r="E1706" s="1" t="s">
        <v>34</v>
      </c>
      <c r="F1706" s="1" t="s">
        <v>9846</v>
      </c>
      <c r="G1706">
        <v>0</v>
      </c>
      <c r="H1706">
        <v>0</v>
      </c>
      <c r="I1706">
        <v>104821.26</v>
      </c>
      <c r="J1706" s="1" t="s">
        <v>98</v>
      </c>
      <c r="K1706">
        <v>1000258259</v>
      </c>
      <c r="L1706" s="1" t="s">
        <v>2002</v>
      </c>
      <c r="N1706" s="2"/>
      <c r="O1706">
        <f t="shared" si="26"/>
        <v>0</v>
      </c>
      <c r="P1706">
        <f>IF(Customer_listing_Active_And_Suspended[[#This Row],[Current Bill]] &lt;= Customer_listing_Active_And_Suspended[[#This Row],[CURRENT PAYMENT]], 0,Customer_listing_Active_And_Suspended[[#This Row],[Current Bill]]-Customer_listing_Active_And_Suspended[[#This Row],[CURRENT PAYMENT]])</f>
        <v>0</v>
      </c>
      <c r="Q1706" s="1" t="str" cm="1">
        <f t="array" ref="Q1706">_xlfn.SWITCH(TRUE,
H1706 = 0, "Suspended",
M1706 = 0, "Non Payment",
M1706 &gt; H1706, "Full Payment",
M1706 &lt; H1706, "Part Payment"
)</f>
        <v>Suspended</v>
      </c>
      <c r="R1706" s="1" t="str">
        <f>_xlfn.IFNA(VLOOKUP(K1706,'ESR-DT Mapping'!A:E,5,0),"MD")</f>
        <v>Adetola Macaulay</v>
      </c>
    </row>
    <row r="1707" spans="1:18" x14ac:dyDescent="0.25">
      <c r="A1707">
        <v>101646699</v>
      </c>
      <c r="B1707" s="1" t="s">
        <v>4431</v>
      </c>
      <c r="C1707" s="1" t="s">
        <v>4432</v>
      </c>
      <c r="D1707" s="1" t="s">
        <v>97</v>
      </c>
      <c r="E1707" s="1" t="s">
        <v>34</v>
      </c>
      <c r="F1707" s="1" t="s">
        <v>9846</v>
      </c>
      <c r="G1707">
        <v>0</v>
      </c>
      <c r="H1707">
        <v>0</v>
      </c>
      <c r="I1707">
        <v>21561.82</v>
      </c>
      <c r="J1707" s="1" t="s">
        <v>98</v>
      </c>
      <c r="K1707">
        <v>1000258259</v>
      </c>
      <c r="L1707" s="1" t="s">
        <v>2002</v>
      </c>
      <c r="N1707" s="2"/>
      <c r="O1707">
        <f t="shared" si="26"/>
        <v>0</v>
      </c>
      <c r="P1707">
        <f>IF(Customer_listing_Active_And_Suspended[[#This Row],[Current Bill]] &lt;= Customer_listing_Active_And_Suspended[[#This Row],[CURRENT PAYMENT]], 0,Customer_listing_Active_And_Suspended[[#This Row],[Current Bill]]-Customer_listing_Active_And_Suspended[[#This Row],[CURRENT PAYMENT]])</f>
        <v>0</v>
      </c>
      <c r="Q1707" s="1" t="str" cm="1">
        <f t="array" ref="Q1707">_xlfn.SWITCH(TRUE,
H1707 = 0, "Suspended",
M1707 = 0, "Non Payment",
M1707 &gt; H1707, "Full Payment",
M1707 &lt; H1707, "Part Payment"
)</f>
        <v>Suspended</v>
      </c>
      <c r="R1707" s="1" t="str">
        <f>_xlfn.IFNA(VLOOKUP(K1707,'ESR-DT Mapping'!A:E,5,0),"MD")</f>
        <v>Adetola Macaulay</v>
      </c>
    </row>
    <row r="1708" spans="1:18" x14ac:dyDescent="0.25">
      <c r="A1708">
        <v>101648180</v>
      </c>
      <c r="B1708" s="1" t="s">
        <v>4431</v>
      </c>
      <c r="C1708" s="1" t="s">
        <v>4432</v>
      </c>
      <c r="D1708" s="1" t="s">
        <v>97</v>
      </c>
      <c r="E1708" s="1" t="s">
        <v>34</v>
      </c>
      <c r="F1708" s="1" t="s">
        <v>9846</v>
      </c>
      <c r="G1708">
        <v>0</v>
      </c>
      <c r="H1708">
        <v>0</v>
      </c>
      <c r="I1708">
        <v>17561.82</v>
      </c>
      <c r="J1708" s="1" t="s">
        <v>98</v>
      </c>
      <c r="K1708">
        <v>1000258259</v>
      </c>
      <c r="L1708" s="1" t="s">
        <v>2002</v>
      </c>
      <c r="N1708" s="2"/>
      <c r="O1708">
        <f t="shared" si="26"/>
        <v>0</v>
      </c>
      <c r="P1708">
        <f>IF(Customer_listing_Active_And_Suspended[[#This Row],[Current Bill]] &lt;= Customer_listing_Active_And_Suspended[[#This Row],[CURRENT PAYMENT]], 0,Customer_listing_Active_And_Suspended[[#This Row],[Current Bill]]-Customer_listing_Active_And_Suspended[[#This Row],[CURRENT PAYMENT]])</f>
        <v>0</v>
      </c>
      <c r="Q1708" s="1" t="str" cm="1">
        <f t="array" ref="Q1708">_xlfn.SWITCH(TRUE,
H1708 = 0, "Suspended",
M1708 = 0, "Non Payment",
M1708 &gt; H1708, "Full Payment",
M1708 &lt; H1708, "Part Payment"
)</f>
        <v>Suspended</v>
      </c>
      <c r="R1708" s="1" t="str">
        <f>_xlfn.IFNA(VLOOKUP(K1708,'ESR-DT Mapping'!A:E,5,0),"MD")</f>
        <v>Adetola Macaulay</v>
      </c>
    </row>
    <row r="1709" spans="1:18" x14ac:dyDescent="0.25">
      <c r="A1709">
        <v>101647543</v>
      </c>
      <c r="B1709" s="1" t="s">
        <v>4431</v>
      </c>
      <c r="C1709" s="1" t="s">
        <v>4432</v>
      </c>
      <c r="D1709" s="1" t="s">
        <v>97</v>
      </c>
      <c r="E1709" s="1" t="s">
        <v>34</v>
      </c>
      <c r="F1709" s="1" t="s">
        <v>9846</v>
      </c>
      <c r="G1709">
        <v>0</v>
      </c>
      <c r="H1709">
        <v>0</v>
      </c>
      <c r="I1709">
        <v>-7438.18</v>
      </c>
      <c r="J1709" s="1" t="s">
        <v>98</v>
      </c>
      <c r="K1709">
        <v>1000258259</v>
      </c>
      <c r="L1709" s="1" t="s">
        <v>2002</v>
      </c>
      <c r="N1709" s="2"/>
      <c r="O1709">
        <f t="shared" si="26"/>
        <v>0</v>
      </c>
      <c r="P1709">
        <f>IF(Customer_listing_Active_And_Suspended[[#This Row],[Current Bill]] &lt;= Customer_listing_Active_And_Suspended[[#This Row],[CURRENT PAYMENT]], 0,Customer_listing_Active_And_Suspended[[#This Row],[Current Bill]]-Customer_listing_Active_And_Suspended[[#This Row],[CURRENT PAYMENT]])</f>
        <v>0</v>
      </c>
      <c r="Q1709" s="1" t="str" cm="1">
        <f t="array" ref="Q1709">_xlfn.SWITCH(TRUE,
H1709 = 0, "Suspended",
M1709 = 0, "Non Payment",
M1709 &gt; H1709, "Full Payment",
M1709 &lt; H1709, "Part Payment"
)</f>
        <v>Suspended</v>
      </c>
      <c r="R1709" s="1" t="str">
        <f>_xlfn.IFNA(VLOOKUP(K1709,'ESR-DT Mapping'!A:E,5,0),"MD")</f>
        <v>Adetola Macaulay</v>
      </c>
    </row>
    <row r="1710" spans="1:18" x14ac:dyDescent="0.25">
      <c r="A1710">
        <v>101644810</v>
      </c>
      <c r="B1710" s="1" t="s">
        <v>4425</v>
      </c>
      <c r="C1710" s="1" t="s">
        <v>4426</v>
      </c>
      <c r="D1710" s="1" t="s">
        <v>97</v>
      </c>
      <c r="E1710" s="1" t="s">
        <v>34</v>
      </c>
      <c r="F1710" s="1" t="s">
        <v>9846</v>
      </c>
      <c r="G1710">
        <v>0</v>
      </c>
      <c r="H1710">
        <v>0</v>
      </c>
      <c r="I1710">
        <v>377918.37</v>
      </c>
      <c r="J1710" s="1" t="s">
        <v>98</v>
      </c>
      <c r="K1710">
        <v>1000258259</v>
      </c>
      <c r="L1710" s="1" t="s">
        <v>2002</v>
      </c>
      <c r="N1710" s="2"/>
      <c r="O1710">
        <f t="shared" si="26"/>
        <v>0</v>
      </c>
      <c r="P1710">
        <f>IF(Customer_listing_Active_And_Suspended[[#This Row],[Current Bill]] &lt;= Customer_listing_Active_And_Suspended[[#This Row],[CURRENT PAYMENT]], 0,Customer_listing_Active_And_Suspended[[#This Row],[Current Bill]]-Customer_listing_Active_And_Suspended[[#This Row],[CURRENT PAYMENT]])</f>
        <v>0</v>
      </c>
      <c r="Q1710" s="1" t="str" cm="1">
        <f t="array" ref="Q1710">_xlfn.SWITCH(TRUE,
H1710 = 0, "Suspended",
M1710 = 0, "Non Payment",
M1710 &gt; H1710, "Full Payment",
M1710 &lt; H1710, "Part Payment"
)</f>
        <v>Suspended</v>
      </c>
      <c r="R1710" s="1" t="str">
        <f>_xlfn.IFNA(VLOOKUP(K1710,'ESR-DT Mapping'!A:E,5,0),"MD")</f>
        <v>Adetola Macaulay</v>
      </c>
    </row>
    <row r="1711" spans="1:18" x14ac:dyDescent="0.25">
      <c r="A1711">
        <v>100537680</v>
      </c>
      <c r="B1711" s="1" t="s">
        <v>4425</v>
      </c>
      <c r="C1711" s="1" t="s">
        <v>9324</v>
      </c>
      <c r="D1711" s="1" t="s">
        <v>97</v>
      </c>
      <c r="E1711" s="1" t="s">
        <v>14</v>
      </c>
      <c r="F1711" s="1" t="s">
        <v>9846</v>
      </c>
      <c r="G1711">
        <v>547</v>
      </c>
      <c r="H1711">
        <v>18369.900000000001</v>
      </c>
      <c r="I1711">
        <v>840766.66</v>
      </c>
      <c r="J1711" s="1" t="s">
        <v>98</v>
      </c>
      <c r="K1711">
        <v>1000258259</v>
      </c>
      <c r="L1711" s="1" t="s">
        <v>2002</v>
      </c>
      <c r="M1711">
        <v>17000</v>
      </c>
      <c r="N1711" s="2">
        <v>45832</v>
      </c>
      <c r="O1711">
        <f t="shared" si="26"/>
        <v>0</v>
      </c>
      <c r="P1711">
        <f>IF(Customer_listing_Active_And_Suspended[[#This Row],[Current Bill]] &lt;= Customer_listing_Active_And_Suspended[[#This Row],[CURRENT PAYMENT]], 0,Customer_listing_Active_And_Suspended[[#This Row],[Current Bill]]-Customer_listing_Active_And_Suspended[[#This Row],[CURRENT PAYMENT]])</f>
        <v>1369.9000000000015</v>
      </c>
      <c r="Q1711" s="1" t="str" cm="1">
        <f t="array" ref="Q1711">_xlfn.SWITCH(TRUE,
H1711 = 0, "Suspended",
M1711 = 0, "Non Payment",
M1711 &gt; H1711, "Full Payment",
M1711 &lt; H1711, "Part Payment"
)</f>
        <v>Part Payment</v>
      </c>
      <c r="R1711" s="1" t="str">
        <f>_xlfn.IFNA(VLOOKUP(K1711,'ESR-DT Mapping'!A:E,5,0),"MD")</f>
        <v>Adetola Macaulay</v>
      </c>
    </row>
    <row r="1712" spans="1:18" x14ac:dyDescent="0.25">
      <c r="A1712">
        <v>100537673</v>
      </c>
      <c r="B1712" s="1" t="s">
        <v>4437</v>
      </c>
      <c r="C1712" s="1" t="s">
        <v>4438</v>
      </c>
      <c r="D1712" s="1" t="s">
        <v>97</v>
      </c>
      <c r="E1712" s="1" t="s">
        <v>14</v>
      </c>
      <c r="F1712" s="1" t="s">
        <v>9846</v>
      </c>
      <c r="G1712">
        <v>547</v>
      </c>
      <c r="H1712">
        <v>18369.900000000001</v>
      </c>
      <c r="I1712">
        <v>132216.34</v>
      </c>
      <c r="J1712" s="1" t="s">
        <v>98</v>
      </c>
      <c r="K1712">
        <v>1000258259</v>
      </c>
      <c r="L1712" s="1" t="s">
        <v>2002</v>
      </c>
      <c r="M1712">
        <v>10000</v>
      </c>
      <c r="N1712" s="2">
        <v>45827</v>
      </c>
      <c r="O1712">
        <f t="shared" si="26"/>
        <v>0</v>
      </c>
      <c r="P1712">
        <f>IF(Customer_listing_Active_And_Suspended[[#This Row],[Current Bill]] &lt;= Customer_listing_Active_And_Suspended[[#This Row],[CURRENT PAYMENT]], 0,Customer_listing_Active_And_Suspended[[#This Row],[Current Bill]]-Customer_listing_Active_And_Suspended[[#This Row],[CURRENT PAYMENT]])</f>
        <v>8369.9000000000015</v>
      </c>
      <c r="Q1712" s="1" t="str" cm="1">
        <f t="array" ref="Q1712">_xlfn.SWITCH(TRUE,
H1712 = 0, "Suspended",
M1712 = 0, "Non Payment",
M1712 &gt; H1712, "Full Payment",
M1712 &lt; H1712, "Part Payment"
)</f>
        <v>Part Payment</v>
      </c>
      <c r="R1712" s="1" t="str">
        <f>_xlfn.IFNA(VLOOKUP(K1712,'ESR-DT Mapping'!A:E,5,0),"MD")</f>
        <v>Adetola Macaulay</v>
      </c>
    </row>
    <row r="1713" spans="1:18" x14ac:dyDescent="0.25">
      <c r="A1713">
        <v>100537956</v>
      </c>
      <c r="B1713" s="1" t="s">
        <v>4403</v>
      </c>
      <c r="C1713" s="1" t="s">
        <v>4404</v>
      </c>
      <c r="D1713" s="1" t="s">
        <v>97</v>
      </c>
      <c r="E1713" s="1" t="s">
        <v>14</v>
      </c>
      <c r="F1713" s="1" t="s">
        <v>9846</v>
      </c>
      <c r="G1713">
        <v>547</v>
      </c>
      <c r="H1713">
        <v>18369.900000000001</v>
      </c>
      <c r="I1713">
        <v>37156.67</v>
      </c>
      <c r="J1713" s="1" t="s">
        <v>98</v>
      </c>
      <c r="K1713">
        <v>1000258259</v>
      </c>
      <c r="L1713" s="1" t="s">
        <v>2002</v>
      </c>
      <c r="N1713" s="2">
        <v>45807</v>
      </c>
      <c r="O1713">
        <f t="shared" si="26"/>
        <v>0</v>
      </c>
      <c r="P1713">
        <f>IF(Customer_listing_Active_And_Suspended[[#This Row],[Current Bill]] &lt;= Customer_listing_Active_And_Suspended[[#This Row],[CURRENT PAYMENT]], 0,Customer_listing_Active_And_Suspended[[#This Row],[Current Bill]]-Customer_listing_Active_And_Suspended[[#This Row],[CURRENT PAYMENT]])</f>
        <v>18369.900000000001</v>
      </c>
      <c r="Q1713" s="1" t="str" cm="1">
        <f t="array" ref="Q1713">_xlfn.SWITCH(TRUE,
H1713 = 0, "Suspended",
M1713 = 0, "Non Payment",
M1713 &gt; H1713, "Full Payment",
M1713 &lt; H1713, "Part Payment"
)</f>
        <v>Non Payment</v>
      </c>
      <c r="R1713" s="1" t="str">
        <f>_xlfn.IFNA(VLOOKUP(K1713,'ESR-DT Mapping'!A:E,5,0),"MD")</f>
        <v>Adetola Macaulay</v>
      </c>
    </row>
    <row r="1714" spans="1:18" x14ac:dyDescent="0.25">
      <c r="A1714">
        <v>102942176</v>
      </c>
      <c r="B1714" s="1" t="s">
        <v>9342</v>
      </c>
      <c r="C1714" s="1" t="s">
        <v>9343</v>
      </c>
      <c r="D1714" s="1" t="s">
        <v>97</v>
      </c>
      <c r="E1714" s="1" t="s">
        <v>34</v>
      </c>
      <c r="F1714" s="1" t="s">
        <v>9846</v>
      </c>
      <c r="G1714">
        <v>0</v>
      </c>
      <c r="H1714">
        <v>0</v>
      </c>
      <c r="I1714">
        <v>0</v>
      </c>
      <c r="J1714" s="1" t="s">
        <v>98</v>
      </c>
      <c r="K1714">
        <v>1000258259</v>
      </c>
      <c r="L1714" s="1" t="s">
        <v>2002</v>
      </c>
      <c r="N1714" s="2"/>
      <c r="O1714">
        <f t="shared" si="26"/>
        <v>0</v>
      </c>
      <c r="P1714">
        <f>IF(Customer_listing_Active_And_Suspended[[#This Row],[Current Bill]] &lt;= Customer_listing_Active_And_Suspended[[#This Row],[CURRENT PAYMENT]], 0,Customer_listing_Active_And_Suspended[[#This Row],[Current Bill]]-Customer_listing_Active_And_Suspended[[#This Row],[CURRENT PAYMENT]])</f>
        <v>0</v>
      </c>
      <c r="Q1714" s="1" t="str" cm="1">
        <f t="array" ref="Q1714">_xlfn.SWITCH(TRUE,
H1714 = 0, "Suspended",
M1714 = 0, "Non Payment",
M1714 &gt; H1714, "Full Payment",
M1714 &lt; H1714, "Part Payment"
)</f>
        <v>Suspended</v>
      </c>
      <c r="R1714" s="1" t="str">
        <f>_xlfn.IFNA(VLOOKUP(K1714,'ESR-DT Mapping'!A:E,5,0),"MD")</f>
        <v>Adetola Macaulay</v>
      </c>
    </row>
    <row r="1715" spans="1:18" x14ac:dyDescent="0.25">
      <c r="A1715">
        <v>101645270</v>
      </c>
      <c r="B1715" s="1" t="s">
        <v>4435</v>
      </c>
      <c r="C1715" s="1" t="s">
        <v>4436</v>
      </c>
      <c r="D1715" s="1" t="s">
        <v>97</v>
      </c>
      <c r="E1715" s="1" t="s">
        <v>34</v>
      </c>
      <c r="F1715" s="1" t="s">
        <v>9846</v>
      </c>
      <c r="G1715">
        <v>0</v>
      </c>
      <c r="H1715">
        <v>0</v>
      </c>
      <c r="I1715">
        <v>602234.9</v>
      </c>
      <c r="J1715" s="1" t="s">
        <v>98</v>
      </c>
      <c r="K1715">
        <v>1000258259</v>
      </c>
      <c r="L1715" s="1" t="s">
        <v>2002</v>
      </c>
      <c r="N1715" s="2"/>
      <c r="O1715">
        <f t="shared" si="26"/>
        <v>0</v>
      </c>
      <c r="P1715">
        <f>IF(Customer_listing_Active_And_Suspended[[#This Row],[Current Bill]] &lt;= Customer_listing_Active_And_Suspended[[#This Row],[CURRENT PAYMENT]], 0,Customer_listing_Active_And_Suspended[[#This Row],[Current Bill]]-Customer_listing_Active_And_Suspended[[#This Row],[CURRENT PAYMENT]])</f>
        <v>0</v>
      </c>
      <c r="Q1715" s="1" t="str" cm="1">
        <f t="array" ref="Q1715">_xlfn.SWITCH(TRUE,
H1715 = 0, "Suspended",
M1715 = 0, "Non Payment",
M1715 &gt; H1715, "Full Payment",
M1715 &lt; H1715, "Part Payment"
)</f>
        <v>Suspended</v>
      </c>
      <c r="R1715" s="1" t="str">
        <f>_xlfn.IFNA(VLOOKUP(K1715,'ESR-DT Mapping'!A:E,5,0),"MD")</f>
        <v>Adetola Macaulay</v>
      </c>
    </row>
    <row r="1716" spans="1:18" x14ac:dyDescent="0.25">
      <c r="A1716">
        <v>100067844</v>
      </c>
      <c r="B1716" s="1" t="s">
        <v>2132</v>
      </c>
      <c r="C1716" s="1" t="s">
        <v>2134</v>
      </c>
      <c r="D1716" s="1" t="s">
        <v>441</v>
      </c>
      <c r="E1716" s="1" t="s">
        <v>14</v>
      </c>
      <c r="F1716" s="1" t="s">
        <v>9847</v>
      </c>
      <c r="G1716">
        <v>956</v>
      </c>
      <c r="H1716">
        <v>46544.53</v>
      </c>
      <c r="I1716">
        <v>6659578.0099999998</v>
      </c>
      <c r="J1716" s="1" t="s">
        <v>98</v>
      </c>
      <c r="K1716">
        <v>1000258259</v>
      </c>
      <c r="L1716" s="1" t="s">
        <v>2002</v>
      </c>
      <c r="N1716" s="2"/>
      <c r="O1716">
        <f t="shared" si="26"/>
        <v>0</v>
      </c>
      <c r="P1716">
        <f>IF(Customer_listing_Active_And_Suspended[[#This Row],[Current Bill]] &lt;= Customer_listing_Active_And_Suspended[[#This Row],[CURRENT PAYMENT]], 0,Customer_listing_Active_And_Suspended[[#This Row],[Current Bill]]-Customer_listing_Active_And_Suspended[[#This Row],[CURRENT PAYMENT]])</f>
        <v>46544.53</v>
      </c>
      <c r="Q1716" s="1" t="str" cm="1">
        <f t="array" ref="Q1716">_xlfn.SWITCH(TRUE,
H1716 = 0, "Suspended",
M1716 = 0, "Non Payment",
M1716 &gt; H1716, "Full Payment",
M1716 &lt; H1716, "Part Payment"
)</f>
        <v>Non Payment</v>
      </c>
      <c r="R1716" s="1" t="str">
        <f>_xlfn.IFNA(VLOOKUP(K1716,'ESR-DT Mapping'!A:E,5,0),"MD")</f>
        <v>Adetola Macaulay</v>
      </c>
    </row>
    <row r="1717" spans="1:18" x14ac:dyDescent="0.25">
      <c r="A1717">
        <v>100537066</v>
      </c>
      <c r="B1717" s="1" t="s">
        <v>4439</v>
      </c>
      <c r="C1717" s="1" t="s">
        <v>4440</v>
      </c>
      <c r="D1717" s="1" t="s">
        <v>97</v>
      </c>
      <c r="E1717" s="1" t="s">
        <v>14</v>
      </c>
      <c r="F1717" s="1" t="s">
        <v>9846</v>
      </c>
      <c r="G1717">
        <v>547</v>
      </c>
      <c r="H1717">
        <v>18369.900000000001</v>
      </c>
      <c r="I1717">
        <v>9814.2900000000009</v>
      </c>
      <c r="J1717" s="1" t="s">
        <v>98</v>
      </c>
      <c r="K1717">
        <v>1000258259</v>
      </c>
      <c r="L1717" s="1" t="s">
        <v>2002</v>
      </c>
      <c r="M1717">
        <v>18000</v>
      </c>
      <c r="N1717" s="2">
        <v>45827</v>
      </c>
      <c r="O1717">
        <f t="shared" si="26"/>
        <v>0</v>
      </c>
      <c r="P1717">
        <f>IF(Customer_listing_Active_And_Suspended[[#This Row],[Current Bill]] &lt;= Customer_listing_Active_And_Suspended[[#This Row],[CURRENT PAYMENT]], 0,Customer_listing_Active_And_Suspended[[#This Row],[Current Bill]]-Customer_listing_Active_And_Suspended[[#This Row],[CURRENT PAYMENT]])</f>
        <v>369.90000000000146</v>
      </c>
      <c r="Q1717" s="1" t="str" cm="1">
        <f t="array" ref="Q1717">_xlfn.SWITCH(TRUE,
H1717 = 0, "Suspended",
M1717 = 0, "Non Payment",
M1717 &gt; H1717, "Full Payment",
M1717 &lt; H1717, "Part Payment"
)</f>
        <v>Part Payment</v>
      </c>
      <c r="R1717" s="1" t="str">
        <f>_xlfn.IFNA(VLOOKUP(K1717,'ESR-DT Mapping'!A:E,5,0),"MD")</f>
        <v>Adetola Macaulay</v>
      </c>
    </row>
    <row r="1718" spans="1:18" x14ac:dyDescent="0.25">
      <c r="A1718">
        <v>100067845</v>
      </c>
      <c r="B1718" s="1" t="s">
        <v>2139</v>
      </c>
      <c r="C1718" s="1" t="s">
        <v>2140</v>
      </c>
      <c r="D1718" s="1" t="s">
        <v>441</v>
      </c>
      <c r="E1718" s="1" t="s">
        <v>14</v>
      </c>
      <c r="F1718" s="1" t="s">
        <v>9847</v>
      </c>
      <c r="G1718">
        <v>600</v>
      </c>
      <c r="H1718">
        <v>29212.05</v>
      </c>
      <c r="I1718">
        <v>6629659.9100000001</v>
      </c>
      <c r="J1718" s="1" t="s">
        <v>98</v>
      </c>
      <c r="K1718">
        <v>1000258259</v>
      </c>
      <c r="L1718" s="1" t="s">
        <v>2002</v>
      </c>
      <c r="N1718" s="2"/>
      <c r="O1718">
        <f t="shared" si="26"/>
        <v>0</v>
      </c>
      <c r="P1718">
        <f>IF(Customer_listing_Active_And_Suspended[[#This Row],[Current Bill]] &lt;= Customer_listing_Active_And_Suspended[[#This Row],[CURRENT PAYMENT]], 0,Customer_listing_Active_And_Suspended[[#This Row],[Current Bill]]-Customer_listing_Active_And_Suspended[[#This Row],[CURRENT PAYMENT]])</f>
        <v>29212.05</v>
      </c>
      <c r="Q1718" s="1" t="str" cm="1">
        <f t="array" ref="Q1718">_xlfn.SWITCH(TRUE,
H1718 = 0, "Suspended",
M1718 = 0, "Non Payment",
M1718 &gt; H1718, "Full Payment",
M1718 &lt; H1718, "Part Payment"
)</f>
        <v>Non Payment</v>
      </c>
      <c r="R1718" s="1" t="str">
        <f>_xlfn.IFNA(VLOOKUP(K1718,'ESR-DT Mapping'!A:E,5,0),"MD")</f>
        <v>Adetola Macaulay</v>
      </c>
    </row>
    <row r="1719" spans="1:18" x14ac:dyDescent="0.25">
      <c r="A1719">
        <v>101647544</v>
      </c>
      <c r="B1719" s="1" t="s">
        <v>4443</v>
      </c>
      <c r="C1719" s="1" t="s">
        <v>4461</v>
      </c>
      <c r="D1719" s="1" t="s">
        <v>97</v>
      </c>
      <c r="E1719" s="1" t="s">
        <v>14</v>
      </c>
      <c r="F1719" s="1" t="s">
        <v>9846</v>
      </c>
      <c r="G1719">
        <v>547</v>
      </c>
      <c r="H1719">
        <v>18369.900000000001</v>
      </c>
      <c r="I1719">
        <v>377370.75</v>
      </c>
      <c r="J1719" s="1" t="s">
        <v>98</v>
      </c>
      <c r="K1719">
        <v>1000258259</v>
      </c>
      <c r="L1719" s="1" t="s">
        <v>2002</v>
      </c>
      <c r="N1719" s="2">
        <v>45176</v>
      </c>
      <c r="O1719">
        <f t="shared" si="26"/>
        <v>0</v>
      </c>
      <c r="P1719">
        <f>IF(Customer_listing_Active_And_Suspended[[#This Row],[Current Bill]] &lt;= Customer_listing_Active_And_Suspended[[#This Row],[CURRENT PAYMENT]], 0,Customer_listing_Active_And_Suspended[[#This Row],[Current Bill]]-Customer_listing_Active_And_Suspended[[#This Row],[CURRENT PAYMENT]])</f>
        <v>18369.900000000001</v>
      </c>
      <c r="Q1719" s="1" t="str" cm="1">
        <f t="array" ref="Q1719">_xlfn.SWITCH(TRUE,
H1719 = 0, "Suspended",
M1719 = 0, "Non Payment",
M1719 &gt; H1719, "Full Payment",
M1719 &lt; H1719, "Part Payment"
)</f>
        <v>Non Payment</v>
      </c>
      <c r="R1719" s="1" t="str">
        <f>_xlfn.IFNA(VLOOKUP(K1719,'ESR-DT Mapping'!A:E,5,0),"MD")</f>
        <v>Adetola Macaulay</v>
      </c>
    </row>
    <row r="1720" spans="1:18" x14ac:dyDescent="0.25">
      <c r="A1720">
        <v>101647335</v>
      </c>
      <c r="B1720" s="1" t="s">
        <v>4443</v>
      </c>
      <c r="C1720" s="1" t="s">
        <v>4461</v>
      </c>
      <c r="D1720" s="1" t="s">
        <v>97</v>
      </c>
      <c r="E1720" s="1" t="s">
        <v>14</v>
      </c>
      <c r="F1720" s="1" t="s">
        <v>9846</v>
      </c>
      <c r="G1720">
        <v>547</v>
      </c>
      <c r="H1720">
        <v>18369.900000000001</v>
      </c>
      <c r="I1720">
        <v>368370.75</v>
      </c>
      <c r="J1720" s="1" t="s">
        <v>98</v>
      </c>
      <c r="K1720">
        <v>1000258259</v>
      </c>
      <c r="L1720" s="1" t="s">
        <v>2002</v>
      </c>
      <c r="N1720" s="2">
        <v>45330</v>
      </c>
      <c r="O1720">
        <f t="shared" si="26"/>
        <v>0</v>
      </c>
      <c r="P1720">
        <f>IF(Customer_listing_Active_And_Suspended[[#This Row],[Current Bill]] &lt;= Customer_listing_Active_And_Suspended[[#This Row],[CURRENT PAYMENT]], 0,Customer_listing_Active_And_Suspended[[#This Row],[Current Bill]]-Customer_listing_Active_And_Suspended[[#This Row],[CURRENT PAYMENT]])</f>
        <v>18369.900000000001</v>
      </c>
      <c r="Q1720" s="1" t="str" cm="1">
        <f t="array" ref="Q1720">_xlfn.SWITCH(TRUE,
H1720 = 0, "Suspended",
M1720 = 0, "Non Payment",
M1720 &gt; H1720, "Full Payment",
M1720 &lt; H1720, "Part Payment"
)</f>
        <v>Non Payment</v>
      </c>
      <c r="R1720" s="1" t="str">
        <f>_xlfn.IFNA(VLOOKUP(K1720,'ESR-DT Mapping'!A:E,5,0),"MD")</f>
        <v>Adetola Macaulay</v>
      </c>
    </row>
    <row r="1721" spans="1:18" x14ac:dyDescent="0.25">
      <c r="A1721">
        <v>101646700</v>
      </c>
      <c r="B1721" s="1" t="s">
        <v>4443</v>
      </c>
      <c r="C1721" s="1" t="s">
        <v>4461</v>
      </c>
      <c r="D1721" s="1" t="s">
        <v>97</v>
      </c>
      <c r="E1721" s="1" t="s">
        <v>14</v>
      </c>
      <c r="F1721" s="1" t="s">
        <v>9846</v>
      </c>
      <c r="G1721">
        <v>547</v>
      </c>
      <c r="H1721">
        <v>18369.900000000001</v>
      </c>
      <c r="I1721">
        <v>380870.75</v>
      </c>
      <c r="J1721" s="1" t="s">
        <v>98</v>
      </c>
      <c r="K1721">
        <v>1000258259</v>
      </c>
      <c r="L1721" s="1" t="s">
        <v>2002</v>
      </c>
      <c r="N1721" s="2">
        <v>45154</v>
      </c>
      <c r="O1721">
        <f t="shared" si="26"/>
        <v>0</v>
      </c>
      <c r="P1721">
        <f>IF(Customer_listing_Active_And_Suspended[[#This Row],[Current Bill]] &lt;= Customer_listing_Active_And_Suspended[[#This Row],[CURRENT PAYMENT]], 0,Customer_listing_Active_And_Suspended[[#This Row],[Current Bill]]-Customer_listing_Active_And_Suspended[[#This Row],[CURRENT PAYMENT]])</f>
        <v>18369.900000000001</v>
      </c>
      <c r="Q1721" s="1" t="str" cm="1">
        <f t="array" ref="Q1721">_xlfn.SWITCH(TRUE,
H1721 = 0, "Suspended",
M1721 = 0, "Non Payment",
M1721 &gt; H1721, "Full Payment",
M1721 &lt; H1721, "Part Payment"
)</f>
        <v>Non Payment</v>
      </c>
      <c r="R1721" s="1" t="str">
        <f>_xlfn.IFNA(VLOOKUP(K1721,'ESR-DT Mapping'!A:E,5,0),"MD")</f>
        <v>Adetola Macaulay</v>
      </c>
    </row>
    <row r="1722" spans="1:18" x14ac:dyDescent="0.25">
      <c r="A1722">
        <v>101648179</v>
      </c>
      <c r="B1722" s="1" t="s">
        <v>4443</v>
      </c>
      <c r="C1722" s="1" t="s">
        <v>4461</v>
      </c>
      <c r="D1722" s="1" t="s">
        <v>97</v>
      </c>
      <c r="E1722" s="1" t="s">
        <v>14</v>
      </c>
      <c r="F1722" s="1" t="s">
        <v>9846</v>
      </c>
      <c r="G1722">
        <v>547</v>
      </c>
      <c r="H1722">
        <v>18369.900000000001</v>
      </c>
      <c r="I1722">
        <v>384370.75</v>
      </c>
      <c r="J1722" s="1" t="s">
        <v>98</v>
      </c>
      <c r="K1722">
        <v>1000258259</v>
      </c>
      <c r="L1722" s="1" t="s">
        <v>2002</v>
      </c>
      <c r="N1722" s="2">
        <v>45154</v>
      </c>
      <c r="O1722">
        <f t="shared" si="26"/>
        <v>0</v>
      </c>
      <c r="P1722">
        <f>IF(Customer_listing_Active_And_Suspended[[#This Row],[Current Bill]] &lt;= Customer_listing_Active_And_Suspended[[#This Row],[CURRENT PAYMENT]], 0,Customer_listing_Active_And_Suspended[[#This Row],[Current Bill]]-Customer_listing_Active_And_Suspended[[#This Row],[CURRENT PAYMENT]])</f>
        <v>18369.900000000001</v>
      </c>
      <c r="Q1722" s="1" t="str" cm="1">
        <f t="array" ref="Q1722">_xlfn.SWITCH(TRUE,
H1722 = 0, "Suspended",
M1722 = 0, "Non Payment",
M1722 &gt; H1722, "Full Payment",
M1722 &lt; H1722, "Part Payment"
)</f>
        <v>Non Payment</v>
      </c>
      <c r="R1722" s="1" t="str">
        <f>_xlfn.IFNA(VLOOKUP(K1722,'ESR-DT Mapping'!A:E,5,0),"MD")</f>
        <v>Adetola Macaulay</v>
      </c>
    </row>
    <row r="1723" spans="1:18" x14ac:dyDescent="0.25">
      <c r="A1723">
        <v>100536531</v>
      </c>
      <c r="B1723" s="1" t="s">
        <v>4443</v>
      </c>
      <c r="C1723" s="1" t="s">
        <v>4444</v>
      </c>
      <c r="D1723" s="1" t="s">
        <v>97</v>
      </c>
      <c r="E1723" s="1" t="s">
        <v>14</v>
      </c>
      <c r="F1723" s="1" t="s">
        <v>9846</v>
      </c>
      <c r="G1723">
        <v>547</v>
      </c>
      <c r="H1723">
        <v>18369.900000000001</v>
      </c>
      <c r="I1723">
        <v>69628.960000000006</v>
      </c>
      <c r="J1723" s="1" t="s">
        <v>98</v>
      </c>
      <c r="K1723">
        <v>1000258259</v>
      </c>
      <c r="L1723" s="1" t="s">
        <v>2002</v>
      </c>
      <c r="M1723">
        <v>19000</v>
      </c>
      <c r="N1723" s="2">
        <v>45827</v>
      </c>
      <c r="O1723">
        <f t="shared" si="26"/>
        <v>630.09999999999854</v>
      </c>
      <c r="P1723">
        <f>IF(Customer_listing_Active_And_Suspended[[#This Row],[Current Bill]] &lt;= Customer_listing_Active_And_Suspended[[#This Row],[CURRENT PAYMENT]], 0,Customer_listing_Active_And_Suspended[[#This Row],[Current Bill]]-Customer_listing_Active_And_Suspended[[#This Row],[CURRENT PAYMENT]])</f>
        <v>0</v>
      </c>
      <c r="Q1723" s="1" t="str" cm="1">
        <f t="array" ref="Q1723">_xlfn.SWITCH(TRUE,
H1723 = 0, "Suspended",
M1723 = 0, "Non Payment",
M1723 &gt; H1723, "Full Payment",
M1723 &lt; H1723, "Part Payment"
)</f>
        <v>Full Payment</v>
      </c>
      <c r="R1723" s="1" t="str">
        <f>_xlfn.IFNA(VLOOKUP(K1723,'ESR-DT Mapping'!A:E,5,0),"MD")</f>
        <v>Adetola Macaulay</v>
      </c>
    </row>
    <row r="1724" spans="1:18" x14ac:dyDescent="0.25">
      <c r="A1724">
        <v>101647549</v>
      </c>
      <c r="B1724" s="1" t="s">
        <v>4399</v>
      </c>
      <c r="C1724" s="1" t="s">
        <v>4433</v>
      </c>
      <c r="D1724" s="1" t="s">
        <v>97</v>
      </c>
      <c r="E1724" s="1" t="s">
        <v>34</v>
      </c>
      <c r="F1724" s="1" t="s">
        <v>9846</v>
      </c>
      <c r="G1724">
        <v>0</v>
      </c>
      <c r="H1724">
        <v>0</v>
      </c>
      <c r="I1724">
        <v>46819.29</v>
      </c>
      <c r="J1724" s="1" t="s">
        <v>98</v>
      </c>
      <c r="K1724">
        <v>1000258259</v>
      </c>
      <c r="L1724" s="1" t="s">
        <v>2002</v>
      </c>
      <c r="N1724" s="2"/>
      <c r="O1724">
        <f t="shared" si="26"/>
        <v>0</v>
      </c>
      <c r="P1724">
        <f>IF(Customer_listing_Active_And_Suspended[[#This Row],[Current Bill]] &lt;= Customer_listing_Active_And_Suspended[[#This Row],[CURRENT PAYMENT]], 0,Customer_listing_Active_And_Suspended[[#This Row],[Current Bill]]-Customer_listing_Active_And_Suspended[[#This Row],[CURRENT PAYMENT]])</f>
        <v>0</v>
      </c>
      <c r="Q1724" s="1" t="str" cm="1">
        <f t="array" ref="Q1724">_xlfn.SWITCH(TRUE,
H1724 = 0, "Suspended",
M1724 = 0, "Non Payment",
M1724 &gt; H1724, "Full Payment",
M1724 &lt; H1724, "Part Payment"
)</f>
        <v>Suspended</v>
      </c>
      <c r="R1724" s="1" t="str">
        <f>_xlfn.IFNA(VLOOKUP(K1724,'ESR-DT Mapping'!A:E,5,0),"MD")</f>
        <v>Adetola Macaulay</v>
      </c>
    </row>
    <row r="1725" spans="1:18" x14ac:dyDescent="0.25">
      <c r="A1725">
        <v>101646705</v>
      </c>
      <c r="B1725" s="1" t="s">
        <v>4399</v>
      </c>
      <c r="C1725" s="1" t="s">
        <v>4433</v>
      </c>
      <c r="D1725" s="1" t="s">
        <v>97</v>
      </c>
      <c r="E1725" s="1" t="s">
        <v>34</v>
      </c>
      <c r="F1725" s="1" t="s">
        <v>9846</v>
      </c>
      <c r="G1725">
        <v>0</v>
      </c>
      <c r="H1725">
        <v>0</v>
      </c>
      <c r="I1725">
        <v>46819.29</v>
      </c>
      <c r="J1725" s="1" t="s">
        <v>98</v>
      </c>
      <c r="K1725">
        <v>1000258259</v>
      </c>
      <c r="L1725" s="1" t="s">
        <v>2002</v>
      </c>
      <c r="N1725" s="2"/>
      <c r="O1725">
        <f t="shared" si="26"/>
        <v>0</v>
      </c>
      <c r="P1725">
        <f>IF(Customer_listing_Active_And_Suspended[[#This Row],[Current Bill]] &lt;= Customer_listing_Active_And_Suspended[[#This Row],[CURRENT PAYMENT]], 0,Customer_listing_Active_And_Suspended[[#This Row],[Current Bill]]-Customer_listing_Active_And_Suspended[[#This Row],[CURRENT PAYMENT]])</f>
        <v>0</v>
      </c>
      <c r="Q1725" s="1" t="str" cm="1">
        <f t="array" ref="Q1725">_xlfn.SWITCH(TRUE,
H1725 = 0, "Suspended",
M1725 = 0, "Non Payment",
M1725 &gt; H1725, "Full Payment",
M1725 &lt; H1725, "Part Payment"
)</f>
        <v>Suspended</v>
      </c>
      <c r="R1725" s="1" t="str">
        <f>_xlfn.IFNA(VLOOKUP(K1725,'ESR-DT Mapping'!A:E,5,0),"MD")</f>
        <v>Adetola Macaulay</v>
      </c>
    </row>
    <row r="1726" spans="1:18" x14ac:dyDescent="0.25">
      <c r="A1726">
        <v>101647334</v>
      </c>
      <c r="B1726" s="1" t="s">
        <v>4399</v>
      </c>
      <c r="C1726" s="1" t="s">
        <v>4433</v>
      </c>
      <c r="D1726" s="1" t="s">
        <v>97</v>
      </c>
      <c r="E1726" s="1" t="s">
        <v>34</v>
      </c>
      <c r="F1726" s="1" t="s">
        <v>9846</v>
      </c>
      <c r="G1726">
        <v>0</v>
      </c>
      <c r="H1726">
        <v>0</v>
      </c>
      <c r="I1726">
        <v>16748.509999999998</v>
      </c>
      <c r="J1726" s="1" t="s">
        <v>98</v>
      </c>
      <c r="K1726">
        <v>1000258259</v>
      </c>
      <c r="L1726" s="1" t="s">
        <v>2002</v>
      </c>
      <c r="N1726" s="2"/>
      <c r="O1726">
        <f t="shared" si="26"/>
        <v>0</v>
      </c>
      <c r="P1726">
        <f>IF(Customer_listing_Active_And_Suspended[[#This Row],[Current Bill]] &lt;= Customer_listing_Active_And_Suspended[[#This Row],[CURRENT PAYMENT]], 0,Customer_listing_Active_And_Suspended[[#This Row],[Current Bill]]-Customer_listing_Active_And_Suspended[[#This Row],[CURRENT PAYMENT]])</f>
        <v>0</v>
      </c>
      <c r="Q1726" s="1" t="str" cm="1">
        <f t="array" ref="Q1726">_xlfn.SWITCH(TRUE,
H1726 = 0, "Suspended",
M1726 = 0, "Non Payment",
M1726 &gt; H1726, "Full Payment",
M1726 &lt; H1726, "Part Payment"
)</f>
        <v>Suspended</v>
      </c>
      <c r="R1726" s="1" t="str">
        <f>_xlfn.IFNA(VLOOKUP(K1726,'ESR-DT Mapping'!A:E,5,0),"MD")</f>
        <v>Adetola Macaulay</v>
      </c>
    </row>
    <row r="1727" spans="1:18" x14ac:dyDescent="0.25">
      <c r="A1727">
        <v>101648178</v>
      </c>
      <c r="B1727" s="1" t="s">
        <v>4399</v>
      </c>
      <c r="C1727" s="1" t="s">
        <v>4433</v>
      </c>
      <c r="D1727" s="1" t="s">
        <v>97</v>
      </c>
      <c r="E1727" s="1" t="s">
        <v>34</v>
      </c>
      <c r="F1727" s="1" t="s">
        <v>9846</v>
      </c>
      <c r="G1727">
        <v>0</v>
      </c>
      <c r="H1727">
        <v>0</v>
      </c>
      <c r="I1727">
        <v>16748.509999999998</v>
      </c>
      <c r="J1727" s="1" t="s">
        <v>98</v>
      </c>
      <c r="K1727">
        <v>1000258259</v>
      </c>
      <c r="L1727" s="1" t="s">
        <v>2002</v>
      </c>
      <c r="N1727" s="2"/>
      <c r="O1727">
        <f t="shared" si="26"/>
        <v>0</v>
      </c>
      <c r="P1727">
        <f>IF(Customer_listing_Active_And_Suspended[[#This Row],[Current Bill]] &lt;= Customer_listing_Active_And_Suspended[[#This Row],[CURRENT PAYMENT]], 0,Customer_listing_Active_And_Suspended[[#This Row],[Current Bill]]-Customer_listing_Active_And_Suspended[[#This Row],[CURRENT PAYMENT]])</f>
        <v>0</v>
      </c>
      <c r="Q1727" s="1" t="str" cm="1">
        <f t="array" ref="Q1727">_xlfn.SWITCH(TRUE,
H1727 = 0, "Suspended",
M1727 = 0, "Non Payment",
M1727 &gt; H1727, "Full Payment",
M1727 &lt; H1727, "Part Payment"
)</f>
        <v>Suspended</v>
      </c>
      <c r="R1727" s="1" t="str">
        <f>_xlfn.IFNA(VLOOKUP(K1727,'ESR-DT Mapping'!A:E,5,0),"MD")</f>
        <v>Adetola Macaulay</v>
      </c>
    </row>
    <row r="1728" spans="1:18" x14ac:dyDescent="0.25">
      <c r="A1728">
        <v>100536524</v>
      </c>
      <c r="B1728" s="1" t="s">
        <v>4399</v>
      </c>
      <c r="C1728" s="1" t="s">
        <v>4400</v>
      </c>
      <c r="D1728" s="1" t="s">
        <v>97</v>
      </c>
      <c r="E1728" s="1" t="s">
        <v>14</v>
      </c>
      <c r="F1728" s="1" t="s">
        <v>9846</v>
      </c>
      <c r="G1728">
        <v>547</v>
      </c>
      <c r="H1728">
        <v>18369.900000000001</v>
      </c>
      <c r="I1728">
        <v>25980.47</v>
      </c>
      <c r="J1728" s="1" t="s">
        <v>98</v>
      </c>
      <c r="K1728">
        <v>1000258259</v>
      </c>
      <c r="L1728" s="1" t="s">
        <v>2002</v>
      </c>
      <c r="N1728" s="2">
        <v>45799</v>
      </c>
      <c r="O1728">
        <f t="shared" si="26"/>
        <v>0</v>
      </c>
      <c r="P1728">
        <f>IF(Customer_listing_Active_And_Suspended[[#This Row],[Current Bill]] &lt;= Customer_listing_Active_And_Suspended[[#This Row],[CURRENT PAYMENT]], 0,Customer_listing_Active_And_Suspended[[#This Row],[Current Bill]]-Customer_listing_Active_And_Suspended[[#This Row],[CURRENT PAYMENT]])</f>
        <v>18369.900000000001</v>
      </c>
      <c r="Q1728" s="1" t="str" cm="1">
        <f t="array" ref="Q1728">_xlfn.SWITCH(TRUE,
H1728 = 0, "Suspended",
M1728 = 0, "Non Payment",
M1728 &gt; H1728, "Full Payment",
M1728 &lt; H1728, "Part Payment"
)</f>
        <v>Non Payment</v>
      </c>
      <c r="R1728" s="1" t="str">
        <f>_xlfn.IFNA(VLOOKUP(K1728,'ESR-DT Mapping'!A:E,5,0),"MD")</f>
        <v>Adetola Macaulay</v>
      </c>
    </row>
    <row r="1729" spans="1:18" x14ac:dyDescent="0.25">
      <c r="A1729">
        <v>100537152</v>
      </c>
      <c r="B1729" s="1" t="s">
        <v>9628</v>
      </c>
      <c r="C1729" s="1" t="s">
        <v>9629</v>
      </c>
      <c r="D1729" s="1" t="s">
        <v>97</v>
      </c>
      <c r="E1729" s="1" t="s">
        <v>34</v>
      </c>
      <c r="F1729" s="1" t="s">
        <v>9846</v>
      </c>
      <c r="G1729">
        <v>0</v>
      </c>
      <c r="H1729">
        <v>0</v>
      </c>
      <c r="I1729">
        <v>634540.43999999994</v>
      </c>
      <c r="J1729" s="1" t="s">
        <v>98</v>
      </c>
      <c r="K1729">
        <v>1000258296</v>
      </c>
      <c r="L1729" s="1" t="s">
        <v>5532</v>
      </c>
      <c r="N1729" s="2"/>
      <c r="O1729">
        <f t="shared" si="26"/>
        <v>0</v>
      </c>
      <c r="P1729">
        <f>IF(Customer_listing_Active_And_Suspended[[#This Row],[Current Bill]] &lt;= Customer_listing_Active_And_Suspended[[#This Row],[CURRENT PAYMENT]], 0,Customer_listing_Active_And_Suspended[[#This Row],[Current Bill]]-Customer_listing_Active_And_Suspended[[#This Row],[CURRENT PAYMENT]])</f>
        <v>0</v>
      </c>
      <c r="Q1729" s="1" t="str" cm="1">
        <f t="array" ref="Q1729">_xlfn.SWITCH(TRUE,
H1729 = 0, "Suspended",
M1729 = 0, "Non Payment",
M1729 &gt; H1729, "Full Payment",
M1729 &lt; H1729, "Part Payment"
)</f>
        <v>Suspended</v>
      </c>
      <c r="R1729" s="1" t="str">
        <f>_xlfn.IFNA(VLOOKUP(K1729,'ESR-DT Mapping'!A:E,5,0),"MD")</f>
        <v>Adetola Macaulay</v>
      </c>
    </row>
    <row r="1730" spans="1:18" x14ac:dyDescent="0.25">
      <c r="A1730">
        <v>100537681</v>
      </c>
      <c r="B1730" s="1" t="s">
        <v>5544</v>
      </c>
      <c r="C1730" s="1" t="s">
        <v>5545</v>
      </c>
      <c r="D1730" s="1" t="s">
        <v>97</v>
      </c>
      <c r="E1730" s="1" t="s">
        <v>14</v>
      </c>
      <c r="F1730" s="1" t="s">
        <v>9846</v>
      </c>
      <c r="G1730">
        <v>547</v>
      </c>
      <c r="H1730">
        <v>18369.900000000001</v>
      </c>
      <c r="I1730">
        <v>590171.93000000005</v>
      </c>
      <c r="J1730" s="1" t="s">
        <v>98</v>
      </c>
      <c r="K1730">
        <v>1000258296</v>
      </c>
      <c r="L1730" s="1" t="s">
        <v>5532</v>
      </c>
      <c r="N1730" s="2">
        <v>45208</v>
      </c>
      <c r="O1730">
        <f t="shared" ref="O1730:O1793" si="27">IF(M1730 &gt; H1730, M1730 - H1730, 0)</f>
        <v>0</v>
      </c>
      <c r="P1730">
        <f>IF(Customer_listing_Active_And_Suspended[[#This Row],[Current Bill]] &lt;= Customer_listing_Active_And_Suspended[[#This Row],[CURRENT PAYMENT]], 0,Customer_listing_Active_And_Suspended[[#This Row],[Current Bill]]-Customer_listing_Active_And_Suspended[[#This Row],[CURRENT PAYMENT]])</f>
        <v>18369.900000000001</v>
      </c>
      <c r="Q1730" s="1" t="str" cm="1">
        <f t="array" ref="Q1730">_xlfn.SWITCH(TRUE,
H1730 = 0, "Suspended",
M1730 = 0, "Non Payment",
M1730 &gt; H1730, "Full Payment",
M1730 &lt; H1730, "Part Payment"
)</f>
        <v>Non Payment</v>
      </c>
      <c r="R1730" s="1" t="str">
        <f>_xlfn.IFNA(VLOOKUP(K1730,'ESR-DT Mapping'!A:E,5,0),"MD")</f>
        <v>Adetola Macaulay</v>
      </c>
    </row>
    <row r="1731" spans="1:18" x14ac:dyDescent="0.25">
      <c r="A1731">
        <v>100536654</v>
      </c>
      <c r="B1731" s="1" t="s">
        <v>5537</v>
      </c>
      <c r="C1731" s="1" t="s">
        <v>5538</v>
      </c>
      <c r="D1731" s="1" t="s">
        <v>97</v>
      </c>
      <c r="E1731" s="1" t="s">
        <v>14</v>
      </c>
      <c r="F1731" s="1" t="s">
        <v>9846</v>
      </c>
      <c r="G1731">
        <v>547</v>
      </c>
      <c r="H1731">
        <v>18369.900000000001</v>
      </c>
      <c r="I1731">
        <v>744384.85</v>
      </c>
      <c r="J1731" s="1" t="s">
        <v>98</v>
      </c>
      <c r="K1731">
        <v>1000258296</v>
      </c>
      <c r="L1731" s="1" t="s">
        <v>5532</v>
      </c>
      <c r="N1731" s="2">
        <v>45208</v>
      </c>
      <c r="O1731">
        <f t="shared" si="27"/>
        <v>0</v>
      </c>
      <c r="P1731">
        <f>IF(Customer_listing_Active_And_Suspended[[#This Row],[Current Bill]] &lt;= Customer_listing_Active_And_Suspended[[#This Row],[CURRENT PAYMENT]], 0,Customer_listing_Active_And_Suspended[[#This Row],[Current Bill]]-Customer_listing_Active_And_Suspended[[#This Row],[CURRENT PAYMENT]])</f>
        <v>18369.900000000001</v>
      </c>
      <c r="Q1731" s="1" t="str" cm="1">
        <f t="array" ref="Q1731">_xlfn.SWITCH(TRUE,
H1731 = 0, "Suspended",
M1731 = 0, "Non Payment",
M1731 &gt; H1731, "Full Payment",
M1731 &lt; H1731, "Part Payment"
)</f>
        <v>Non Payment</v>
      </c>
      <c r="R1731" s="1" t="str">
        <f>_xlfn.IFNA(VLOOKUP(K1731,'ESR-DT Mapping'!A:E,5,0),"MD")</f>
        <v>Adetola Macaulay</v>
      </c>
    </row>
    <row r="1732" spans="1:18" x14ac:dyDescent="0.25">
      <c r="A1732">
        <v>100536749</v>
      </c>
      <c r="B1732" s="1" t="s">
        <v>5528</v>
      </c>
      <c r="C1732" s="1" t="s">
        <v>5529</v>
      </c>
      <c r="D1732" s="1" t="s">
        <v>97</v>
      </c>
      <c r="E1732" s="1" t="s">
        <v>14</v>
      </c>
      <c r="F1732" s="1" t="s">
        <v>9846</v>
      </c>
      <c r="G1732">
        <v>547</v>
      </c>
      <c r="H1732">
        <v>18369.900000000001</v>
      </c>
      <c r="I1732">
        <v>1117503.5900000001</v>
      </c>
      <c r="J1732" s="1" t="s">
        <v>98</v>
      </c>
      <c r="K1732">
        <v>1000258296</v>
      </c>
      <c r="L1732" s="1" t="s">
        <v>5532</v>
      </c>
      <c r="M1732">
        <v>40000</v>
      </c>
      <c r="N1732" s="2">
        <v>45827</v>
      </c>
      <c r="O1732">
        <f t="shared" si="27"/>
        <v>21630.1</v>
      </c>
      <c r="P1732">
        <f>IF(Customer_listing_Active_And_Suspended[[#This Row],[Current Bill]] &lt;= Customer_listing_Active_And_Suspended[[#This Row],[CURRENT PAYMENT]], 0,Customer_listing_Active_And_Suspended[[#This Row],[Current Bill]]-Customer_listing_Active_And_Suspended[[#This Row],[CURRENT PAYMENT]])</f>
        <v>0</v>
      </c>
      <c r="Q1732" s="1" t="str" cm="1">
        <f t="array" ref="Q1732">_xlfn.SWITCH(TRUE,
H1732 = 0, "Suspended",
M1732 = 0, "Non Payment",
M1732 &gt; H1732, "Full Payment",
M1732 &lt; H1732, "Part Payment"
)</f>
        <v>Full Payment</v>
      </c>
      <c r="R1732" s="1" t="str">
        <f>_xlfn.IFNA(VLOOKUP(K1732,'ESR-DT Mapping'!A:E,5,0),"MD")</f>
        <v>Adetola Macaulay</v>
      </c>
    </row>
    <row r="1733" spans="1:18" x14ac:dyDescent="0.25">
      <c r="A1733">
        <v>101645499</v>
      </c>
      <c r="B1733" s="1" t="s">
        <v>7852</v>
      </c>
      <c r="C1733" s="1" t="s">
        <v>7853</v>
      </c>
      <c r="D1733" s="1" t="s">
        <v>97</v>
      </c>
      <c r="E1733" s="1" t="s">
        <v>14</v>
      </c>
      <c r="F1733" s="1" t="s">
        <v>9846</v>
      </c>
      <c r="G1733">
        <v>547</v>
      </c>
      <c r="H1733">
        <v>18369.900000000001</v>
      </c>
      <c r="I1733">
        <v>438765.62</v>
      </c>
      <c r="J1733" s="1" t="s">
        <v>98</v>
      </c>
      <c r="K1733">
        <v>1000258296</v>
      </c>
      <c r="L1733" s="1" t="s">
        <v>5532</v>
      </c>
      <c r="M1733">
        <v>20100</v>
      </c>
      <c r="N1733" s="2">
        <v>45832</v>
      </c>
      <c r="O1733">
        <f t="shared" si="27"/>
        <v>1730.0999999999985</v>
      </c>
      <c r="P1733">
        <f>IF(Customer_listing_Active_And_Suspended[[#This Row],[Current Bill]] &lt;= Customer_listing_Active_And_Suspended[[#This Row],[CURRENT PAYMENT]], 0,Customer_listing_Active_And_Suspended[[#This Row],[Current Bill]]-Customer_listing_Active_And_Suspended[[#This Row],[CURRENT PAYMENT]])</f>
        <v>0</v>
      </c>
      <c r="Q1733" s="1" t="str" cm="1">
        <f t="array" ref="Q1733">_xlfn.SWITCH(TRUE,
H1733 = 0, "Suspended",
M1733 = 0, "Non Payment",
M1733 &gt; H1733, "Full Payment",
M1733 &lt; H1733, "Part Payment"
)</f>
        <v>Full Payment</v>
      </c>
      <c r="R1733" s="1" t="str">
        <f>_xlfn.IFNA(VLOOKUP(K1733,'ESR-DT Mapping'!A:E,5,0),"MD")</f>
        <v>Adetola Macaulay</v>
      </c>
    </row>
    <row r="1734" spans="1:18" x14ac:dyDescent="0.25">
      <c r="A1734">
        <v>100536519</v>
      </c>
      <c r="B1734" s="1" t="s">
        <v>5540</v>
      </c>
      <c r="C1734" s="1" t="s">
        <v>5541</v>
      </c>
      <c r="D1734" s="1" t="s">
        <v>97</v>
      </c>
      <c r="E1734" s="1" t="s">
        <v>34</v>
      </c>
      <c r="F1734" s="1" t="s">
        <v>9846</v>
      </c>
      <c r="G1734">
        <v>0</v>
      </c>
      <c r="H1734">
        <v>0</v>
      </c>
      <c r="I1734">
        <v>61957.09</v>
      </c>
      <c r="J1734" s="1" t="s">
        <v>98</v>
      </c>
      <c r="K1734">
        <v>1000258296</v>
      </c>
      <c r="L1734" s="1" t="s">
        <v>5532</v>
      </c>
      <c r="N1734" s="2"/>
      <c r="O1734">
        <f t="shared" si="27"/>
        <v>0</v>
      </c>
      <c r="P1734">
        <f>IF(Customer_listing_Active_And_Suspended[[#This Row],[Current Bill]] &lt;= Customer_listing_Active_And_Suspended[[#This Row],[CURRENT PAYMENT]], 0,Customer_listing_Active_And_Suspended[[#This Row],[Current Bill]]-Customer_listing_Active_And_Suspended[[#This Row],[CURRENT PAYMENT]])</f>
        <v>0</v>
      </c>
      <c r="Q1734" s="1" t="str" cm="1">
        <f t="array" ref="Q1734">_xlfn.SWITCH(TRUE,
H1734 = 0, "Suspended",
M1734 = 0, "Non Payment",
M1734 &gt; H1734, "Full Payment",
M1734 &lt; H1734, "Part Payment"
)</f>
        <v>Suspended</v>
      </c>
      <c r="R1734" s="1" t="str">
        <f>_xlfn.IFNA(VLOOKUP(K1734,'ESR-DT Mapping'!A:E,5,0),"MD")</f>
        <v>Adetola Macaulay</v>
      </c>
    </row>
    <row r="1735" spans="1:18" x14ac:dyDescent="0.25">
      <c r="A1735">
        <v>100538751</v>
      </c>
      <c r="B1735" s="1" t="s">
        <v>5535</v>
      </c>
      <c r="C1735" s="1" t="s">
        <v>5536</v>
      </c>
      <c r="D1735" s="1" t="s">
        <v>97</v>
      </c>
      <c r="E1735" s="1" t="s">
        <v>14</v>
      </c>
      <c r="F1735" s="1" t="s">
        <v>9846</v>
      </c>
      <c r="G1735">
        <v>547</v>
      </c>
      <c r="H1735">
        <v>18369.900000000001</v>
      </c>
      <c r="I1735">
        <v>1259201.8400000001</v>
      </c>
      <c r="J1735" s="1" t="s">
        <v>98</v>
      </c>
      <c r="K1735">
        <v>1000258296</v>
      </c>
      <c r="L1735" s="1" t="s">
        <v>5532</v>
      </c>
      <c r="N1735" s="2">
        <v>44333</v>
      </c>
      <c r="O1735">
        <f t="shared" si="27"/>
        <v>0</v>
      </c>
      <c r="P1735">
        <f>IF(Customer_listing_Active_And_Suspended[[#This Row],[Current Bill]] &lt;= Customer_listing_Active_And_Suspended[[#This Row],[CURRENT PAYMENT]], 0,Customer_listing_Active_And_Suspended[[#This Row],[Current Bill]]-Customer_listing_Active_And_Suspended[[#This Row],[CURRENT PAYMENT]])</f>
        <v>18369.900000000001</v>
      </c>
      <c r="Q1735" s="1" t="str" cm="1">
        <f t="array" ref="Q1735">_xlfn.SWITCH(TRUE,
H1735 = 0, "Suspended",
M1735 = 0, "Non Payment",
M1735 &gt; H1735, "Full Payment",
M1735 &lt; H1735, "Part Payment"
)</f>
        <v>Non Payment</v>
      </c>
      <c r="R1735" s="1" t="str">
        <f>_xlfn.IFNA(VLOOKUP(K1735,'ESR-DT Mapping'!A:E,5,0),"MD")</f>
        <v>Adetola Macaulay</v>
      </c>
    </row>
    <row r="1736" spans="1:18" x14ac:dyDescent="0.25">
      <c r="A1736">
        <v>100537899</v>
      </c>
      <c r="B1736" s="1" t="s">
        <v>5533</v>
      </c>
      <c r="C1736" s="1" t="s">
        <v>5534</v>
      </c>
      <c r="D1736" s="1" t="s">
        <v>97</v>
      </c>
      <c r="E1736" s="1" t="s">
        <v>34</v>
      </c>
      <c r="F1736" s="1" t="s">
        <v>9846</v>
      </c>
      <c r="G1736">
        <v>0</v>
      </c>
      <c r="H1736">
        <v>0</v>
      </c>
      <c r="I1736">
        <v>89683.69</v>
      </c>
      <c r="J1736" s="1" t="s">
        <v>98</v>
      </c>
      <c r="K1736">
        <v>1000258296</v>
      </c>
      <c r="L1736" s="1" t="s">
        <v>5532</v>
      </c>
      <c r="N1736" s="2"/>
      <c r="O1736">
        <f t="shared" si="27"/>
        <v>0</v>
      </c>
      <c r="P1736">
        <f>IF(Customer_listing_Active_And_Suspended[[#This Row],[Current Bill]] &lt;= Customer_listing_Active_And_Suspended[[#This Row],[CURRENT PAYMENT]], 0,Customer_listing_Active_And_Suspended[[#This Row],[Current Bill]]-Customer_listing_Active_And_Suspended[[#This Row],[CURRENT PAYMENT]])</f>
        <v>0</v>
      </c>
      <c r="Q1736" s="1" t="str" cm="1">
        <f t="array" ref="Q1736">_xlfn.SWITCH(TRUE,
H1736 = 0, "Suspended",
M1736 = 0, "Non Payment",
M1736 &gt; H1736, "Full Payment",
M1736 &lt; H1736, "Part Payment"
)</f>
        <v>Suspended</v>
      </c>
      <c r="R1736" s="1" t="str">
        <f>_xlfn.IFNA(VLOOKUP(K1736,'ESR-DT Mapping'!A:E,5,0),"MD")</f>
        <v>Adetola Macaulay</v>
      </c>
    </row>
    <row r="1737" spans="1:18" x14ac:dyDescent="0.25">
      <c r="A1737">
        <v>100537682</v>
      </c>
      <c r="B1737" s="1" t="s">
        <v>5542</v>
      </c>
      <c r="C1737" s="1" t="s">
        <v>5543</v>
      </c>
      <c r="D1737" s="1" t="s">
        <v>97</v>
      </c>
      <c r="E1737" s="1" t="s">
        <v>14</v>
      </c>
      <c r="F1737" s="1" t="s">
        <v>9846</v>
      </c>
      <c r="G1737">
        <v>547</v>
      </c>
      <c r="H1737">
        <v>18369.900000000001</v>
      </c>
      <c r="I1737">
        <v>23688.54</v>
      </c>
      <c r="J1737" s="1" t="s">
        <v>98</v>
      </c>
      <c r="K1737">
        <v>1000258296</v>
      </c>
      <c r="L1737" s="1" t="s">
        <v>5532</v>
      </c>
      <c r="M1737">
        <v>20000</v>
      </c>
      <c r="N1737" s="2">
        <v>45832</v>
      </c>
      <c r="O1737">
        <f t="shared" si="27"/>
        <v>1630.0999999999985</v>
      </c>
      <c r="P1737">
        <f>IF(Customer_listing_Active_And_Suspended[[#This Row],[Current Bill]] &lt;= Customer_listing_Active_And_Suspended[[#This Row],[CURRENT PAYMENT]], 0,Customer_listing_Active_And_Suspended[[#This Row],[Current Bill]]-Customer_listing_Active_And_Suspended[[#This Row],[CURRENT PAYMENT]])</f>
        <v>0</v>
      </c>
      <c r="Q1737" s="1" t="str" cm="1">
        <f t="array" ref="Q1737">_xlfn.SWITCH(TRUE,
H1737 = 0, "Suspended",
M1737 = 0, "Non Payment",
M1737 &gt; H1737, "Full Payment",
M1737 &lt; H1737, "Part Payment"
)</f>
        <v>Full Payment</v>
      </c>
      <c r="R1737" s="1" t="str">
        <f>_xlfn.IFNA(VLOOKUP(K1737,'ESR-DT Mapping'!A:E,5,0),"MD")</f>
        <v>Adetola Macaulay</v>
      </c>
    </row>
    <row r="1738" spans="1:18" x14ac:dyDescent="0.25">
      <c r="A1738">
        <v>100537684</v>
      </c>
      <c r="B1738" s="1" t="s">
        <v>5539</v>
      </c>
      <c r="C1738" s="1" t="s">
        <v>5531</v>
      </c>
      <c r="D1738" s="1" t="s">
        <v>97</v>
      </c>
      <c r="E1738" s="1" t="s">
        <v>14</v>
      </c>
      <c r="F1738" s="1" t="s">
        <v>9846</v>
      </c>
      <c r="G1738">
        <v>547</v>
      </c>
      <c r="H1738">
        <v>18369.900000000001</v>
      </c>
      <c r="I1738">
        <v>39555.94</v>
      </c>
      <c r="J1738" s="1" t="s">
        <v>98</v>
      </c>
      <c r="K1738">
        <v>1000258296</v>
      </c>
      <c r="L1738" s="1" t="s">
        <v>5532</v>
      </c>
      <c r="M1738">
        <v>18400</v>
      </c>
      <c r="N1738" s="2">
        <v>45827</v>
      </c>
      <c r="O1738">
        <f t="shared" si="27"/>
        <v>30.099999999998545</v>
      </c>
      <c r="P1738">
        <f>IF(Customer_listing_Active_And_Suspended[[#This Row],[Current Bill]] &lt;= Customer_listing_Active_And_Suspended[[#This Row],[CURRENT PAYMENT]], 0,Customer_listing_Active_And_Suspended[[#This Row],[Current Bill]]-Customer_listing_Active_And_Suspended[[#This Row],[CURRENT PAYMENT]])</f>
        <v>0</v>
      </c>
      <c r="Q1738" s="1" t="str" cm="1">
        <f t="array" ref="Q1738">_xlfn.SWITCH(TRUE,
H1738 = 0, "Suspended",
M1738 = 0, "Non Payment",
M1738 &gt; H1738, "Full Payment",
M1738 &lt; H1738, "Part Payment"
)</f>
        <v>Full Payment</v>
      </c>
      <c r="R1738" s="1" t="str">
        <f>_xlfn.IFNA(VLOOKUP(K1738,'ESR-DT Mapping'!A:E,5,0),"MD")</f>
        <v>Adetola Macaulay</v>
      </c>
    </row>
    <row r="1739" spans="1:18" x14ac:dyDescent="0.25">
      <c r="A1739">
        <v>102786284</v>
      </c>
      <c r="B1739" s="1" t="s">
        <v>5530</v>
      </c>
      <c r="C1739" s="1" t="s">
        <v>5531</v>
      </c>
      <c r="D1739" s="1" t="s">
        <v>97</v>
      </c>
      <c r="E1739" s="1" t="s">
        <v>14</v>
      </c>
      <c r="F1739" s="1" t="s">
        <v>9846</v>
      </c>
      <c r="G1739">
        <v>547</v>
      </c>
      <c r="H1739">
        <v>18369.900000000001</v>
      </c>
      <c r="I1739">
        <v>12127.94</v>
      </c>
      <c r="J1739" s="1" t="s">
        <v>98</v>
      </c>
      <c r="K1739">
        <v>1000258296</v>
      </c>
      <c r="L1739" s="1" t="s">
        <v>5532</v>
      </c>
      <c r="M1739">
        <v>18500</v>
      </c>
      <c r="N1739" s="2">
        <v>45827</v>
      </c>
      <c r="O1739">
        <f t="shared" si="27"/>
        <v>130.09999999999854</v>
      </c>
      <c r="P1739">
        <f>IF(Customer_listing_Active_And_Suspended[[#This Row],[Current Bill]] &lt;= Customer_listing_Active_And_Suspended[[#This Row],[CURRENT PAYMENT]], 0,Customer_listing_Active_And_Suspended[[#This Row],[Current Bill]]-Customer_listing_Active_And_Suspended[[#This Row],[CURRENT PAYMENT]])</f>
        <v>0</v>
      </c>
      <c r="Q1739" s="1" t="str" cm="1">
        <f t="array" ref="Q1739">_xlfn.SWITCH(TRUE,
H1739 = 0, "Suspended",
M1739 = 0, "Non Payment",
M1739 &gt; H1739, "Full Payment",
M1739 &lt; H1739, "Part Payment"
)</f>
        <v>Full Payment</v>
      </c>
      <c r="R1739" s="1" t="str">
        <f>_xlfn.IFNA(VLOOKUP(K1739,'ESR-DT Mapping'!A:E,5,0),"MD")</f>
        <v>Adetola Macaulay</v>
      </c>
    </row>
    <row r="1740" spans="1:18" x14ac:dyDescent="0.25">
      <c r="A1740">
        <v>100536747</v>
      </c>
      <c r="B1740" s="1" t="s">
        <v>8043</v>
      </c>
      <c r="C1740" s="1" t="s">
        <v>8044</v>
      </c>
      <c r="D1740" s="1" t="s">
        <v>97</v>
      </c>
      <c r="E1740" s="1" t="s">
        <v>34</v>
      </c>
      <c r="F1740" s="1" t="s">
        <v>9846</v>
      </c>
      <c r="G1740">
        <v>0</v>
      </c>
      <c r="H1740">
        <v>0</v>
      </c>
      <c r="I1740">
        <v>214606.71</v>
      </c>
      <c r="J1740" s="1" t="s">
        <v>98</v>
      </c>
      <c r="K1740">
        <v>1000257522</v>
      </c>
      <c r="L1740" s="1" t="s">
        <v>5387</v>
      </c>
      <c r="N1740" s="2"/>
      <c r="O1740">
        <f t="shared" si="27"/>
        <v>0</v>
      </c>
      <c r="P1740">
        <f>IF(Customer_listing_Active_And_Suspended[[#This Row],[Current Bill]] &lt;= Customer_listing_Active_And_Suspended[[#This Row],[CURRENT PAYMENT]], 0,Customer_listing_Active_And_Suspended[[#This Row],[Current Bill]]-Customer_listing_Active_And_Suspended[[#This Row],[CURRENT PAYMENT]])</f>
        <v>0</v>
      </c>
      <c r="Q1740" s="1" t="str" cm="1">
        <f t="array" ref="Q1740">_xlfn.SWITCH(TRUE,
H1740 = 0, "Suspended",
M1740 = 0, "Non Payment",
M1740 &gt; H1740, "Full Payment",
M1740 &lt; H1740, "Part Payment"
)</f>
        <v>Suspended</v>
      </c>
      <c r="R1740" s="1" t="str">
        <f>_xlfn.IFNA(VLOOKUP(K1740,'ESR-DT Mapping'!A:E,5,0),"MD")</f>
        <v>Adetola Macaulay</v>
      </c>
    </row>
    <row r="1741" spans="1:18" x14ac:dyDescent="0.25">
      <c r="A1741">
        <v>100536817</v>
      </c>
      <c r="B1741" s="1" t="s">
        <v>5385</v>
      </c>
      <c r="C1741" s="1" t="s">
        <v>5386</v>
      </c>
      <c r="D1741" s="1" t="s">
        <v>97</v>
      </c>
      <c r="E1741" s="1" t="s">
        <v>34</v>
      </c>
      <c r="F1741" s="1" t="s">
        <v>9846</v>
      </c>
      <c r="G1741">
        <v>0</v>
      </c>
      <c r="H1741">
        <v>0</v>
      </c>
      <c r="I1741">
        <v>311480.09000000003</v>
      </c>
      <c r="J1741" s="1" t="s">
        <v>98</v>
      </c>
      <c r="K1741">
        <v>1000257522</v>
      </c>
      <c r="L1741" s="1" t="s">
        <v>5387</v>
      </c>
      <c r="N1741" s="2"/>
      <c r="O1741">
        <f t="shared" si="27"/>
        <v>0</v>
      </c>
      <c r="P1741">
        <f>IF(Customer_listing_Active_And_Suspended[[#This Row],[Current Bill]] &lt;= Customer_listing_Active_And_Suspended[[#This Row],[CURRENT PAYMENT]], 0,Customer_listing_Active_And_Suspended[[#This Row],[Current Bill]]-Customer_listing_Active_And_Suspended[[#This Row],[CURRENT PAYMENT]])</f>
        <v>0</v>
      </c>
      <c r="Q1741" s="1" t="str" cm="1">
        <f t="array" ref="Q1741">_xlfn.SWITCH(TRUE,
H1741 = 0, "Suspended",
M1741 = 0, "Non Payment",
M1741 &gt; H1741, "Full Payment",
M1741 &lt; H1741, "Part Payment"
)</f>
        <v>Suspended</v>
      </c>
      <c r="R1741" s="1" t="str">
        <f>_xlfn.IFNA(VLOOKUP(K1741,'ESR-DT Mapping'!A:E,5,0),"MD")</f>
        <v>Adetola Macaulay</v>
      </c>
    </row>
    <row r="1742" spans="1:18" x14ac:dyDescent="0.25">
      <c r="A1742">
        <v>100538240</v>
      </c>
      <c r="B1742" s="1" t="s">
        <v>5388</v>
      </c>
      <c r="C1742" s="1" t="s">
        <v>5389</v>
      </c>
      <c r="D1742" s="1" t="s">
        <v>97</v>
      </c>
      <c r="E1742" s="1" t="s">
        <v>34</v>
      </c>
      <c r="F1742" s="1" t="s">
        <v>9846</v>
      </c>
      <c r="G1742">
        <v>0</v>
      </c>
      <c r="H1742">
        <v>0</v>
      </c>
      <c r="I1742">
        <v>741159.66</v>
      </c>
      <c r="J1742" s="1" t="s">
        <v>98</v>
      </c>
      <c r="K1742">
        <v>1000257522</v>
      </c>
      <c r="L1742" s="1" t="s">
        <v>5387</v>
      </c>
      <c r="N1742" s="2"/>
      <c r="O1742">
        <f t="shared" si="27"/>
        <v>0</v>
      </c>
      <c r="P1742">
        <f>IF(Customer_listing_Active_And_Suspended[[#This Row],[Current Bill]] &lt;= Customer_listing_Active_And_Suspended[[#This Row],[CURRENT PAYMENT]], 0,Customer_listing_Active_And_Suspended[[#This Row],[Current Bill]]-Customer_listing_Active_And_Suspended[[#This Row],[CURRENT PAYMENT]])</f>
        <v>0</v>
      </c>
      <c r="Q1742" s="1" t="str" cm="1">
        <f t="array" ref="Q1742">_xlfn.SWITCH(TRUE,
H1742 = 0, "Suspended",
M1742 = 0, "Non Payment",
M1742 &gt; H1742, "Full Payment",
M1742 &lt; H1742, "Part Payment"
)</f>
        <v>Suspended</v>
      </c>
      <c r="R1742" s="1" t="str">
        <f>_xlfn.IFNA(VLOOKUP(K1742,'ESR-DT Mapping'!A:E,5,0),"MD")</f>
        <v>Adetola Macaulay</v>
      </c>
    </row>
    <row r="1743" spans="1:18" x14ac:dyDescent="0.25">
      <c r="A1743">
        <v>101644812</v>
      </c>
      <c r="B1743" s="1" t="s">
        <v>5388</v>
      </c>
      <c r="C1743" s="1" t="s">
        <v>5389</v>
      </c>
      <c r="D1743" s="1" t="s">
        <v>97</v>
      </c>
      <c r="E1743" s="1" t="s">
        <v>34</v>
      </c>
      <c r="F1743" s="1" t="s">
        <v>9846</v>
      </c>
      <c r="G1743">
        <v>0</v>
      </c>
      <c r="H1743">
        <v>0</v>
      </c>
      <c r="I1743">
        <v>402473.01</v>
      </c>
      <c r="J1743" s="1" t="s">
        <v>98</v>
      </c>
      <c r="K1743">
        <v>1000257522</v>
      </c>
      <c r="L1743" s="1" t="s">
        <v>5387</v>
      </c>
      <c r="N1743" s="2"/>
      <c r="O1743">
        <f t="shared" si="27"/>
        <v>0</v>
      </c>
      <c r="P1743">
        <f>IF(Customer_listing_Active_And_Suspended[[#This Row],[Current Bill]] &lt;= Customer_listing_Active_And_Suspended[[#This Row],[CURRENT PAYMENT]], 0,Customer_listing_Active_And_Suspended[[#This Row],[Current Bill]]-Customer_listing_Active_And_Suspended[[#This Row],[CURRENT PAYMENT]])</f>
        <v>0</v>
      </c>
      <c r="Q1743" s="1" t="str" cm="1">
        <f t="array" ref="Q1743">_xlfn.SWITCH(TRUE,
H1743 = 0, "Suspended",
M1743 = 0, "Non Payment",
M1743 &gt; H1743, "Full Payment",
M1743 &lt; H1743, "Part Payment"
)</f>
        <v>Suspended</v>
      </c>
      <c r="R1743" s="1" t="str">
        <f>_xlfn.IFNA(VLOOKUP(K1743,'ESR-DT Mapping'!A:E,5,0),"MD")</f>
        <v>Adetola Macaulay</v>
      </c>
    </row>
    <row r="1744" spans="1:18" x14ac:dyDescent="0.25">
      <c r="A1744">
        <v>101644815</v>
      </c>
      <c r="B1744" s="1" t="s">
        <v>5390</v>
      </c>
      <c r="C1744" s="1" t="s">
        <v>5391</v>
      </c>
      <c r="D1744" s="1" t="s">
        <v>97</v>
      </c>
      <c r="E1744" s="1" t="s">
        <v>14</v>
      </c>
      <c r="F1744" s="1" t="s">
        <v>9846</v>
      </c>
      <c r="G1744">
        <v>547</v>
      </c>
      <c r="H1744">
        <v>18369.900000000001</v>
      </c>
      <c r="I1744">
        <v>26668.71</v>
      </c>
      <c r="J1744" s="1" t="s">
        <v>98</v>
      </c>
      <c r="K1744">
        <v>1000257522</v>
      </c>
      <c r="L1744" s="1" t="s">
        <v>5387</v>
      </c>
      <c r="M1744">
        <v>47650</v>
      </c>
      <c r="N1744" s="2">
        <v>45829</v>
      </c>
      <c r="O1744">
        <f t="shared" si="27"/>
        <v>29280.1</v>
      </c>
      <c r="P1744">
        <f>IF(Customer_listing_Active_And_Suspended[[#This Row],[Current Bill]] &lt;= Customer_listing_Active_And_Suspended[[#This Row],[CURRENT PAYMENT]], 0,Customer_listing_Active_And_Suspended[[#This Row],[Current Bill]]-Customer_listing_Active_And_Suspended[[#This Row],[CURRENT PAYMENT]])</f>
        <v>0</v>
      </c>
      <c r="Q1744" s="1" t="str" cm="1">
        <f t="array" ref="Q1744">_xlfn.SWITCH(TRUE,
H1744 = 0, "Suspended",
M1744 = 0, "Non Payment",
M1744 &gt; H1744, "Full Payment",
M1744 &lt; H1744, "Part Payment"
)</f>
        <v>Full Payment</v>
      </c>
      <c r="R1744" s="1" t="str">
        <f>_xlfn.IFNA(VLOOKUP(K1744,'ESR-DT Mapping'!A:E,5,0),"MD")</f>
        <v>Adetola Macaulay</v>
      </c>
    </row>
    <row r="1745" spans="1:18" x14ac:dyDescent="0.25">
      <c r="A1745">
        <v>100536675</v>
      </c>
      <c r="B1745" s="1" t="s">
        <v>7867</v>
      </c>
      <c r="C1745" s="1" t="s">
        <v>7868</v>
      </c>
      <c r="D1745" s="1" t="s">
        <v>97</v>
      </c>
      <c r="E1745" s="1" t="s">
        <v>14</v>
      </c>
      <c r="F1745" s="1" t="s">
        <v>9846</v>
      </c>
      <c r="G1745">
        <v>547</v>
      </c>
      <c r="H1745">
        <v>18369.900000000001</v>
      </c>
      <c r="I1745">
        <v>933919.91</v>
      </c>
      <c r="J1745" s="1" t="s">
        <v>98</v>
      </c>
      <c r="K1745">
        <v>1000258091</v>
      </c>
      <c r="L1745" s="1" t="s">
        <v>7869</v>
      </c>
      <c r="N1745" s="2">
        <v>45623</v>
      </c>
      <c r="O1745">
        <f t="shared" si="27"/>
        <v>0</v>
      </c>
      <c r="P1745">
        <f>IF(Customer_listing_Active_And_Suspended[[#This Row],[Current Bill]] &lt;= Customer_listing_Active_And_Suspended[[#This Row],[CURRENT PAYMENT]], 0,Customer_listing_Active_And_Suspended[[#This Row],[Current Bill]]-Customer_listing_Active_And_Suspended[[#This Row],[CURRENT PAYMENT]])</f>
        <v>18369.900000000001</v>
      </c>
      <c r="Q1745" s="1" t="str" cm="1">
        <f t="array" ref="Q1745">_xlfn.SWITCH(TRUE,
H1745 = 0, "Suspended",
M1745 = 0, "Non Payment",
M1745 &gt; H1745, "Full Payment",
M1745 &lt; H1745, "Part Payment"
)</f>
        <v>Non Payment</v>
      </c>
      <c r="R1745" s="1" t="str">
        <f>_xlfn.IFNA(VLOOKUP(K1745,'ESR-DT Mapping'!A:E,5,0),"MD")</f>
        <v>Adetola Macaulay</v>
      </c>
    </row>
    <row r="1746" spans="1:18" x14ac:dyDescent="0.25">
      <c r="A1746">
        <v>102641288</v>
      </c>
      <c r="B1746" s="1" t="s">
        <v>5755</v>
      </c>
      <c r="C1746" s="1" t="s">
        <v>5756</v>
      </c>
      <c r="D1746" s="1" t="s">
        <v>97</v>
      </c>
      <c r="E1746" s="1" t="s">
        <v>14</v>
      </c>
      <c r="F1746" s="1" t="s">
        <v>9846</v>
      </c>
      <c r="G1746">
        <v>547</v>
      </c>
      <c r="H1746">
        <v>18369.900000000001</v>
      </c>
      <c r="I1746">
        <v>18369.689999999999</v>
      </c>
      <c r="J1746" s="1" t="s">
        <v>98</v>
      </c>
      <c r="K1746">
        <v>1001601402</v>
      </c>
      <c r="L1746" s="1" t="s">
        <v>5754</v>
      </c>
      <c r="N1746" s="2">
        <v>45800</v>
      </c>
      <c r="O1746">
        <f t="shared" si="27"/>
        <v>0</v>
      </c>
      <c r="P1746">
        <f>IF(Customer_listing_Active_And_Suspended[[#This Row],[Current Bill]] &lt;= Customer_listing_Active_And_Suspended[[#This Row],[CURRENT PAYMENT]], 0,Customer_listing_Active_And_Suspended[[#This Row],[Current Bill]]-Customer_listing_Active_And_Suspended[[#This Row],[CURRENT PAYMENT]])</f>
        <v>18369.900000000001</v>
      </c>
      <c r="Q1746" s="1" t="str" cm="1">
        <f t="array" ref="Q1746">_xlfn.SWITCH(TRUE,
H1746 = 0, "Suspended",
M1746 = 0, "Non Payment",
M1746 &gt; H1746, "Full Payment",
M1746 &lt; H1746, "Part Payment"
)</f>
        <v>Non Payment</v>
      </c>
      <c r="R1746" s="1" t="str">
        <f>_xlfn.IFNA(VLOOKUP(K1746,'ESR-DT Mapping'!A:E,5,0),"MD")</f>
        <v>Nnamdi Nzekwe</v>
      </c>
    </row>
    <row r="1747" spans="1:18" x14ac:dyDescent="0.25">
      <c r="A1747">
        <v>100536405</v>
      </c>
      <c r="B1747" s="1" t="s">
        <v>2000</v>
      </c>
      <c r="C1747" s="1" t="s">
        <v>5753</v>
      </c>
      <c r="D1747" s="1" t="s">
        <v>97</v>
      </c>
      <c r="E1747" s="1" t="s">
        <v>14</v>
      </c>
      <c r="F1747" s="1" t="s">
        <v>9846</v>
      </c>
      <c r="G1747">
        <v>547</v>
      </c>
      <c r="H1747">
        <v>18369.900000000001</v>
      </c>
      <c r="I1747">
        <v>23284.01</v>
      </c>
      <c r="J1747" s="1" t="s">
        <v>98</v>
      </c>
      <c r="K1747">
        <v>1001601402</v>
      </c>
      <c r="L1747" s="1" t="s">
        <v>5754</v>
      </c>
      <c r="M1747">
        <v>14000</v>
      </c>
      <c r="N1747" s="2">
        <v>45818</v>
      </c>
      <c r="O1747">
        <f t="shared" si="27"/>
        <v>0</v>
      </c>
      <c r="P1747">
        <f>IF(Customer_listing_Active_And_Suspended[[#This Row],[Current Bill]] &lt;= Customer_listing_Active_And_Suspended[[#This Row],[CURRENT PAYMENT]], 0,Customer_listing_Active_And_Suspended[[#This Row],[Current Bill]]-Customer_listing_Active_And_Suspended[[#This Row],[CURRENT PAYMENT]])</f>
        <v>4369.9000000000015</v>
      </c>
      <c r="Q1747" s="1" t="str" cm="1">
        <f t="array" ref="Q1747">_xlfn.SWITCH(TRUE,
H1747 = 0, "Suspended",
M1747 = 0, "Non Payment",
M1747 &gt; H1747, "Full Payment",
M1747 &lt; H1747, "Part Payment"
)</f>
        <v>Part Payment</v>
      </c>
      <c r="R1747" s="1" t="str">
        <f>_xlfn.IFNA(VLOOKUP(K1747,'ESR-DT Mapping'!A:E,5,0),"MD")</f>
        <v>Nnamdi Nzekwe</v>
      </c>
    </row>
    <row r="1748" spans="1:18" x14ac:dyDescent="0.25">
      <c r="A1748">
        <v>100536693</v>
      </c>
      <c r="B1748" s="1" t="s">
        <v>4193</v>
      </c>
      <c r="C1748" s="1" t="s">
        <v>4194</v>
      </c>
      <c r="D1748" s="1" t="s">
        <v>4155</v>
      </c>
      <c r="E1748" s="1" t="s">
        <v>34</v>
      </c>
      <c r="F1748" s="1" t="s">
        <v>9847</v>
      </c>
      <c r="G1748">
        <v>0</v>
      </c>
      <c r="H1748">
        <v>0</v>
      </c>
      <c r="I1748">
        <v>0</v>
      </c>
      <c r="J1748" s="1" t="s">
        <v>98</v>
      </c>
      <c r="K1748">
        <v>1000257497</v>
      </c>
      <c r="L1748" s="1" t="s">
        <v>4195</v>
      </c>
      <c r="N1748" s="2"/>
      <c r="O1748">
        <f t="shared" si="27"/>
        <v>0</v>
      </c>
      <c r="P1748">
        <f>IF(Customer_listing_Active_And_Suspended[[#This Row],[Current Bill]] &lt;= Customer_listing_Active_And_Suspended[[#This Row],[CURRENT PAYMENT]], 0,Customer_listing_Active_And_Suspended[[#This Row],[Current Bill]]-Customer_listing_Active_And_Suspended[[#This Row],[CURRENT PAYMENT]])</f>
        <v>0</v>
      </c>
      <c r="Q1748" s="1" t="str" cm="1">
        <f t="array" ref="Q1748">_xlfn.SWITCH(TRUE,
H1748 = 0, "Suspended",
M1748 = 0, "Non Payment",
M1748 &gt; H1748, "Full Payment",
M1748 &lt; H1748, "Part Payment"
)</f>
        <v>Suspended</v>
      </c>
      <c r="R1748" s="1" t="str">
        <f>_xlfn.IFNA(VLOOKUP(K1748,'ESR-DT Mapping'!A:E,5,0),"MD")</f>
        <v>Adetola Macaulay</v>
      </c>
    </row>
    <row r="1749" spans="1:18" x14ac:dyDescent="0.25">
      <c r="A1749">
        <v>100945581</v>
      </c>
      <c r="B1749" s="1" t="s">
        <v>4203</v>
      </c>
      <c r="C1749" s="1" t="s">
        <v>4204</v>
      </c>
      <c r="D1749" s="1" t="s">
        <v>4155</v>
      </c>
      <c r="E1749" s="1" t="s">
        <v>34</v>
      </c>
      <c r="F1749" s="1" t="s">
        <v>9847</v>
      </c>
      <c r="G1749">
        <v>0</v>
      </c>
      <c r="H1749">
        <v>0</v>
      </c>
      <c r="I1749">
        <v>37541.589999999997</v>
      </c>
      <c r="J1749" s="1" t="s">
        <v>98</v>
      </c>
      <c r="K1749">
        <v>1000257497</v>
      </c>
      <c r="L1749" s="1" t="s">
        <v>4195</v>
      </c>
      <c r="N1749" s="2"/>
      <c r="O1749">
        <f t="shared" si="27"/>
        <v>0</v>
      </c>
      <c r="P1749">
        <f>IF(Customer_listing_Active_And_Suspended[[#This Row],[Current Bill]] &lt;= Customer_listing_Active_And_Suspended[[#This Row],[CURRENT PAYMENT]], 0,Customer_listing_Active_And_Suspended[[#This Row],[Current Bill]]-Customer_listing_Active_And_Suspended[[#This Row],[CURRENT PAYMENT]])</f>
        <v>0</v>
      </c>
      <c r="Q1749" s="1" t="str" cm="1">
        <f t="array" ref="Q1749">_xlfn.SWITCH(TRUE,
H1749 = 0, "Suspended",
M1749 = 0, "Non Payment",
M1749 &gt; H1749, "Full Payment",
M1749 &lt; H1749, "Part Payment"
)</f>
        <v>Suspended</v>
      </c>
      <c r="R1749" s="1" t="str">
        <f>_xlfn.IFNA(VLOOKUP(K1749,'ESR-DT Mapping'!A:E,5,0),"MD")</f>
        <v>Adetola Macaulay</v>
      </c>
    </row>
    <row r="1750" spans="1:18" x14ac:dyDescent="0.25">
      <c r="A1750">
        <v>100945589</v>
      </c>
      <c r="B1750" s="1" t="s">
        <v>4203</v>
      </c>
      <c r="C1750" s="1" t="s">
        <v>7844</v>
      </c>
      <c r="D1750" s="1" t="s">
        <v>97</v>
      </c>
      <c r="E1750" s="1" t="s">
        <v>34</v>
      </c>
      <c r="F1750" s="1" t="s">
        <v>9846</v>
      </c>
      <c r="G1750">
        <v>0</v>
      </c>
      <c r="H1750">
        <v>0</v>
      </c>
      <c r="I1750">
        <v>45862.63</v>
      </c>
      <c r="J1750" s="1" t="s">
        <v>98</v>
      </c>
      <c r="K1750">
        <v>1000257497</v>
      </c>
      <c r="L1750" s="1" t="s">
        <v>4195</v>
      </c>
      <c r="N1750" s="2"/>
      <c r="O1750">
        <f t="shared" si="27"/>
        <v>0</v>
      </c>
      <c r="P1750">
        <f>IF(Customer_listing_Active_And_Suspended[[#This Row],[Current Bill]] &lt;= Customer_listing_Active_And_Suspended[[#This Row],[CURRENT PAYMENT]], 0,Customer_listing_Active_And_Suspended[[#This Row],[Current Bill]]-Customer_listing_Active_And_Suspended[[#This Row],[CURRENT PAYMENT]])</f>
        <v>0</v>
      </c>
      <c r="Q1750" s="1" t="str" cm="1">
        <f t="array" ref="Q1750">_xlfn.SWITCH(TRUE,
H1750 = 0, "Suspended",
M1750 = 0, "Non Payment",
M1750 &gt; H1750, "Full Payment",
M1750 &lt; H1750, "Part Payment"
)</f>
        <v>Suspended</v>
      </c>
      <c r="R1750" s="1" t="str">
        <f>_xlfn.IFNA(VLOOKUP(K1750,'ESR-DT Mapping'!A:E,5,0),"MD")</f>
        <v>Adetola Macaulay</v>
      </c>
    </row>
    <row r="1751" spans="1:18" x14ac:dyDescent="0.25">
      <c r="A1751">
        <v>101645272</v>
      </c>
      <c r="B1751" s="1" t="s">
        <v>6412</v>
      </c>
      <c r="C1751" s="1" t="s">
        <v>6413</v>
      </c>
      <c r="D1751" s="1" t="s">
        <v>97</v>
      </c>
      <c r="E1751" s="1" t="s">
        <v>34</v>
      </c>
      <c r="F1751" s="1" t="s">
        <v>9846</v>
      </c>
      <c r="G1751">
        <v>0</v>
      </c>
      <c r="H1751">
        <v>0</v>
      </c>
      <c r="I1751">
        <v>50268.33</v>
      </c>
      <c r="J1751" s="1" t="s">
        <v>98</v>
      </c>
      <c r="K1751">
        <v>1000257497</v>
      </c>
      <c r="L1751" s="1" t="s">
        <v>4195</v>
      </c>
      <c r="N1751" s="2"/>
      <c r="O1751">
        <f t="shared" si="27"/>
        <v>0</v>
      </c>
      <c r="P1751">
        <f>IF(Customer_listing_Active_And_Suspended[[#This Row],[Current Bill]] &lt;= Customer_listing_Active_And_Suspended[[#This Row],[CURRENT PAYMENT]], 0,Customer_listing_Active_And_Suspended[[#This Row],[Current Bill]]-Customer_listing_Active_And_Suspended[[#This Row],[CURRENT PAYMENT]])</f>
        <v>0</v>
      </c>
      <c r="Q1751" s="1" t="str" cm="1">
        <f t="array" ref="Q1751">_xlfn.SWITCH(TRUE,
H1751 = 0, "Suspended",
M1751 = 0, "Non Payment",
M1751 &gt; H1751, "Full Payment",
M1751 &lt; H1751, "Part Payment"
)</f>
        <v>Suspended</v>
      </c>
      <c r="R1751" s="1" t="str">
        <f>_xlfn.IFNA(VLOOKUP(K1751,'ESR-DT Mapping'!A:E,5,0),"MD")</f>
        <v>Adetola Macaulay</v>
      </c>
    </row>
    <row r="1752" spans="1:18" x14ac:dyDescent="0.25">
      <c r="A1752">
        <v>100536795</v>
      </c>
      <c r="B1752" s="1" t="s">
        <v>6412</v>
      </c>
      <c r="C1752" s="1" t="s">
        <v>6413</v>
      </c>
      <c r="D1752" s="1" t="s">
        <v>97</v>
      </c>
      <c r="E1752" s="1" t="s">
        <v>14</v>
      </c>
      <c r="F1752" s="1" t="s">
        <v>9846</v>
      </c>
      <c r="G1752">
        <v>547</v>
      </c>
      <c r="H1752">
        <v>18369.900000000001</v>
      </c>
      <c r="I1752">
        <v>354436.59</v>
      </c>
      <c r="J1752" s="1" t="s">
        <v>98</v>
      </c>
      <c r="K1752">
        <v>1000257497</v>
      </c>
      <c r="L1752" s="1" t="s">
        <v>4195</v>
      </c>
      <c r="M1752">
        <v>19000</v>
      </c>
      <c r="N1752" s="2">
        <v>45828</v>
      </c>
      <c r="O1752">
        <f t="shared" si="27"/>
        <v>630.09999999999854</v>
      </c>
      <c r="P1752">
        <f>IF(Customer_listing_Active_And_Suspended[[#This Row],[Current Bill]] &lt;= Customer_listing_Active_And_Suspended[[#This Row],[CURRENT PAYMENT]], 0,Customer_listing_Active_And_Suspended[[#This Row],[Current Bill]]-Customer_listing_Active_And_Suspended[[#This Row],[CURRENT PAYMENT]])</f>
        <v>0</v>
      </c>
      <c r="Q1752" s="1" t="str" cm="1">
        <f t="array" ref="Q1752">_xlfn.SWITCH(TRUE,
H1752 = 0, "Suspended",
M1752 = 0, "Non Payment",
M1752 &gt; H1752, "Full Payment",
M1752 &lt; H1752, "Part Payment"
)</f>
        <v>Full Payment</v>
      </c>
      <c r="R1752" s="1" t="str">
        <f>_xlfn.IFNA(VLOOKUP(K1752,'ESR-DT Mapping'!A:E,5,0),"MD")</f>
        <v>Adetola Macaulay</v>
      </c>
    </row>
    <row r="1753" spans="1:18" x14ac:dyDescent="0.25">
      <c r="A1753">
        <v>100536725</v>
      </c>
      <c r="B1753" s="1" t="s">
        <v>6414</v>
      </c>
      <c r="C1753" s="1" t="s">
        <v>6415</v>
      </c>
      <c r="D1753" s="1" t="s">
        <v>97</v>
      </c>
      <c r="E1753" s="1" t="s">
        <v>34</v>
      </c>
      <c r="F1753" s="1" t="s">
        <v>9846</v>
      </c>
      <c r="G1753">
        <v>0</v>
      </c>
      <c r="H1753">
        <v>0</v>
      </c>
      <c r="I1753">
        <v>858383.67</v>
      </c>
      <c r="J1753" s="1" t="s">
        <v>98</v>
      </c>
      <c r="K1753">
        <v>1000257497</v>
      </c>
      <c r="L1753" s="1" t="s">
        <v>4195</v>
      </c>
      <c r="N1753" s="2"/>
      <c r="O1753">
        <f t="shared" si="27"/>
        <v>0</v>
      </c>
      <c r="P1753">
        <f>IF(Customer_listing_Active_And_Suspended[[#This Row],[Current Bill]] &lt;= Customer_listing_Active_And_Suspended[[#This Row],[CURRENT PAYMENT]], 0,Customer_listing_Active_And_Suspended[[#This Row],[Current Bill]]-Customer_listing_Active_And_Suspended[[#This Row],[CURRENT PAYMENT]])</f>
        <v>0</v>
      </c>
      <c r="Q1753" s="1" t="str" cm="1">
        <f t="array" ref="Q1753">_xlfn.SWITCH(TRUE,
H1753 = 0, "Suspended",
M1753 = 0, "Non Payment",
M1753 &gt; H1753, "Full Payment",
M1753 &lt; H1753, "Part Payment"
)</f>
        <v>Suspended</v>
      </c>
      <c r="R1753" s="1" t="str">
        <f>_xlfn.IFNA(VLOOKUP(K1753,'ESR-DT Mapping'!A:E,5,0),"MD")</f>
        <v>Adetola Macaulay</v>
      </c>
    </row>
    <row r="1754" spans="1:18" x14ac:dyDescent="0.25">
      <c r="A1754">
        <v>100067860</v>
      </c>
      <c r="B1754" s="1" t="s">
        <v>7709</v>
      </c>
      <c r="C1754" s="1" t="s">
        <v>7710</v>
      </c>
      <c r="D1754" s="1" t="s">
        <v>441</v>
      </c>
      <c r="E1754" s="1" t="s">
        <v>14</v>
      </c>
      <c r="F1754" s="1" t="s">
        <v>9847</v>
      </c>
      <c r="G1754">
        <v>1573</v>
      </c>
      <c r="H1754">
        <v>76584.259999999995</v>
      </c>
      <c r="I1754">
        <v>76584.259999999995</v>
      </c>
      <c r="J1754" s="1" t="s">
        <v>98</v>
      </c>
      <c r="K1754">
        <v>1002049218</v>
      </c>
      <c r="L1754" s="1" t="s">
        <v>7711</v>
      </c>
      <c r="N1754" s="2"/>
      <c r="O1754">
        <f t="shared" si="27"/>
        <v>0</v>
      </c>
      <c r="P1754">
        <f>IF(Customer_listing_Active_And_Suspended[[#This Row],[Current Bill]] &lt;= Customer_listing_Active_And_Suspended[[#This Row],[CURRENT PAYMENT]], 0,Customer_listing_Active_And_Suspended[[#This Row],[Current Bill]]-Customer_listing_Active_And_Suspended[[#This Row],[CURRENT PAYMENT]])</f>
        <v>76584.259999999995</v>
      </c>
      <c r="Q1754" s="1" t="str" cm="1">
        <f t="array" ref="Q1754">_xlfn.SWITCH(TRUE,
H1754 = 0, "Suspended",
M1754 = 0, "Non Payment",
M1754 &gt; H1754, "Full Payment",
M1754 &lt; H1754, "Part Payment"
)</f>
        <v>Non Payment</v>
      </c>
      <c r="R1754" s="1" t="str">
        <f>_xlfn.IFNA(VLOOKUP(K1754,'ESR-DT Mapping'!A:E,5,0),"MD")</f>
        <v>MD</v>
      </c>
    </row>
    <row r="1755" spans="1:18" x14ac:dyDescent="0.25">
      <c r="A1755">
        <v>102542382</v>
      </c>
      <c r="B1755" s="1" t="s">
        <v>6198</v>
      </c>
      <c r="C1755" s="1" t="s">
        <v>6199</v>
      </c>
      <c r="D1755" s="1" t="s">
        <v>97</v>
      </c>
      <c r="E1755" s="1" t="s">
        <v>14</v>
      </c>
      <c r="F1755" s="1" t="s">
        <v>9846</v>
      </c>
      <c r="G1755">
        <v>547</v>
      </c>
      <c r="H1755">
        <v>18369.900000000001</v>
      </c>
      <c r="I1755">
        <v>18673.02</v>
      </c>
      <c r="J1755" s="1" t="s">
        <v>98</v>
      </c>
      <c r="K1755">
        <v>1001601404</v>
      </c>
      <c r="L1755" s="1" t="s">
        <v>6200</v>
      </c>
      <c r="M1755">
        <v>18000</v>
      </c>
      <c r="N1755" s="2">
        <v>45826</v>
      </c>
      <c r="O1755">
        <f t="shared" si="27"/>
        <v>0</v>
      </c>
      <c r="P1755">
        <f>IF(Customer_listing_Active_And_Suspended[[#This Row],[Current Bill]] &lt;= Customer_listing_Active_And_Suspended[[#This Row],[CURRENT PAYMENT]], 0,Customer_listing_Active_And_Suspended[[#This Row],[Current Bill]]-Customer_listing_Active_And_Suspended[[#This Row],[CURRENT PAYMENT]])</f>
        <v>369.90000000000146</v>
      </c>
      <c r="Q1755" s="1" t="str" cm="1">
        <f t="array" ref="Q1755">_xlfn.SWITCH(TRUE,
H1755 = 0, "Suspended",
M1755 = 0, "Non Payment",
M1755 &gt; H1755, "Full Payment",
M1755 &lt; H1755, "Part Payment"
)</f>
        <v>Part Payment</v>
      </c>
      <c r="R1755" s="1" t="str">
        <f>_xlfn.IFNA(VLOOKUP(K1755,'ESR-DT Mapping'!A:E,5,0),"MD")</f>
        <v xml:space="preserve">Felix O. Akinola </v>
      </c>
    </row>
    <row r="1756" spans="1:18" x14ac:dyDescent="0.25">
      <c r="A1756">
        <v>102543479</v>
      </c>
      <c r="B1756" s="1" t="s">
        <v>6201</v>
      </c>
      <c r="C1756" s="1" t="s">
        <v>6202</v>
      </c>
      <c r="D1756" s="1" t="s">
        <v>97</v>
      </c>
      <c r="E1756" s="1" t="s">
        <v>14</v>
      </c>
      <c r="F1756" s="1" t="s">
        <v>9846</v>
      </c>
      <c r="G1756">
        <v>547</v>
      </c>
      <c r="H1756">
        <v>18369.900000000001</v>
      </c>
      <c r="I1756">
        <v>18666.87</v>
      </c>
      <c r="J1756" s="1" t="s">
        <v>98</v>
      </c>
      <c r="K1756">
        <v>1001601404</v>
      </c>
      <c r="L1756" s="1" t="s">
        <v>6200</v>
      </c>
      <c r="M1756">
        <v>18000</v>
      </c>
      <c r="N1756" s="2">
        <v>45826</v>
      </c>
      <c r="O1756">
        <f t="shared" si="27"/>
        <v>0</v>
      </c>
      <c r="P1756">
        <f>IF(Customer_listing_Active_And_Suspended[[#This Row],[Current Bill]] &lt;= Customer_listing_Active_And_Suspended[[#This Row],[CURRENT PAYMENT]], 0,Customer_listing_Active_And_Suspended[[#This Row],[Current Bill]]-Customer_listing_Active_And_Suspended[[#This Row],[CURRENT PAYMENT]])</f>
        <v>369.90000000000146</v>
      </c>
      <c r="Q1756" s="1" t="str" cm="1">
        <f t="array" ref="Q1756">_xlfn.SWITCH(TRUE,
H1756 = 0, "Suspended",
M1756 = 0, "Non Payment",
M1756 &gt; H1756, "Full Payment",
M1756 &lt; H1756, "Part Payment"
)</f>
        <v>Part Payment</v>
      </c>
      <c r="R1756" s="1" t="str">
        <f>_xlfn.IFNA(VLOOKUP(K1756,'ESR-DT Mapping'!A:E,5,0),"MD")</f>
        <v xml:space="preserve">Felix O. Akinola </v>
      </c>
    </row>
    <row r="1757" spans="1:18" x14ac:dyDescent="0.25">
      <c r="A1757">
        <v>102192044</v>
      </c>
      <c r="B1757" s="1" t="s">
        <v>8318</v>
      </c>
      <c r="C1757" s="1" t="s">
        <v>8319</v>
      </c>
      <c r="D1757" s="1" t="s">
        <v>97</v>
      </c>
      <c r="E1757" s="1" t="s">
        <v>14</v>
      </c>
      <c r="F1757" s="1" t="s">
        <v>9846</v>
      </c>
      <c r="G1757">
        <v>547</v>
      </c>
      <c r="H1757">
        <v>18369.900000000001</v>
      </c>
      <c r="I1757">
        <v>16660.810000000001</v>
      </c>
      <c r="J1757" s="1" t="s">
        <v>98</v>
      </c>
      <c r="K1757">
        <v>1001601404</v>
      </c>
      <c r="L1757" s="1" t="s">
        <v>6200</v>
      </c>
      <c r="M1757">
        <v>20000</v>
      </c>
      <c r="N1757" s="2">
        <v>45824</v>
      </c>
      <c r="O1757">
        <f t="shared" si="27"/>
        <v>1630.0999999999985</v>
      </c>
      <c r="P1757">
        <f>IF(Customer_listing_Active_And_Suspended[[#This Row],[Current Bill]] &lt;= Customer_listing_Active_And_Suspended[[#This Row],[CURRENT PAYMENT]], 0,Customer_listing_Active_And_Suspended[[#This Row],[Current Bill]]-Customer_listing_Active_And_Suspended[[#This Row],[CURRENT PAYMENT]])</f>
        <v>0</v>
      </c>
      <c r="Q1757" s="1" t="str" cm="1">
        <f t="array" ref="Q1757">_xlfn.SWITCH(TRUE,
H1757 = 0, "Suspended",
M1757 = 0, "Non Payment",
M1757 &gt; H1757, "Full Payment",
M1757 &lt; H1757, "Part Payment"
)</f>
        <v>Full Payment</v>
      </c>
      <c r="R1757" s="1" t="str">
        <f>_xlfn.IFNA(VLOOKUP(K1757,'ESR-DT Mapping'!A:E,5,0),"MD")</f>
        <v xml:space="preserve">Felix O. Akinola </v>
      </c>
    </row>
    <row r="1758" spans="1:18" x14ac:dyDescent="0.25">
      <c r="A1758">
        <v>102265080</v>
      </c>
      <c r="B1758" s="1" t="s">
        <v>6409</v>
      </c>
      <c r="C1758" s="1" t="s">
        <v>6410</v>
      </c>
      <c r="D1758" s="1" t="s">
        <v>97</v>
      </c>
      <c r="E1758" s="1" t="s">
        <v>14</v>
      </c>
      <c r="F1758" s="1" t="s">
        <v>9846</v>
      </c>
      <c r="G1758">
        <v>547</v>
      </c>
      <c r="H1758">
        <v>18369.900000000001</v>
      </c>
      <c r="I1758">
        <v>18370.259999999998</v>
      </c>
      <c r="J1758" s="1" t="s">
        <v>98</v>
      </c>
      <c r="K1758">
        <v>1001601406</v>
      </c>
      <c r="L1758" s="1" t="s">
        <v>6411</v>
      </c>
      <c r="N1758" s="2">
        <v>45801</v>
      </c>
      <c r="O1758">
        <f t="shared" si="27"/>
        <v>0</v>
      </c>
      <c r="P1758">
        <f>IF(Customer_listing_Active_And_Suspended[[#This Row],[Current Bill]] &lt;= Customer_listing_Active_And_Suspended[[#This Row],[CURRENT PAYMENT]], 0,Customer_listing_Active_And_Suspended[[#This Row],[Current Bill]]-Customer_listing_Active_And_Suspended[[#This Row],[CURRENT PAYMENT]])</f>
        <v>18369.900000000001</v>
      </c>
      <c r="Q1758" s="1" t="str" cm="1">
        <f t="array" ref="Q1758">_xlfn.SWITCH(TRUE,
H1758 = 0, "Suspended",
M1758 = 0, "Non Payment",
M1758 &gt; H1758, "Full Payment",
M1758 &lt; H1758, "Part Payment"
)</f>
        <v>Non Payment</v>
      </c>
      <c r="R1758" s="1" t="str">
        <f>_xlfn.IFNA(VLOOKUP(K1758,'ESR-DT Mapping'!A:E,5,0),"MD")</f>
        <v xml:space="preserve">Felix O. Akinola </v>
      </c>
    </row>
    <row r="1759" spans="1:18" x14ac:dyDescent="0.25">
      <c r="A1759">
        <v>102867195</v>
      </c>
      <c r="B1759" s="1" t="s">
        <v>8202</v>
      </c>
      <c r="C1759" s="1" t="s">
        <v>8203</v>
      </c>
      <c r="D1759" s="1" t="s">
        <v>97</v>
      </c>
      <c r="E1759" s="1" t="s">
        <v>14</v>
      </c>
      <c r="F1759" s="1" t="s">
        <v>9846</v>
      </c>
      <c r="G1759">
        <v>547</v>
      </c>
      <c r="H1759">
        <v>18369.900000000001</v>
      </c>
      <c r="I1759">
        <v>17920.75</v>
      </c>
      <c r="J1759" s="1" t="s">
        <v>98</v>
      </c>
      <c r="K1759">
        <v>1002010912</v>
      </c>
      <c r="L1759" s="1" t="s">
        <v>8204</v>
      </c>
      <c r="M1759">
        <v>17000</v>
      </c>
      <c r="N1759" s="2">
        <v>45834</v>
      </c>
      <c r="O1759">
        <f t="shared" si="27"/>
        <v>0</v>
      </c>
      <c r="P1759">
        <f>IF(Customer_listing_Active_And_Suspended[[#This Row],[Current Bill]] &lt;= Customer_listing_Active_And_Suspended[[#This Row],[CURRENT PAYMENT]], 0,Customer_listing_Active_And_Suspended[[#This Row],[Current Bill]]-Customer_listing_Active_And_Suspended[[#This Row],[CURRENT PAYMENT]])</f>
        <v>1369.9000000000015</v>
      </c>
      <c r="Q1759" s="1" t="str" cm="1">
        <f t="array" ref="Q1759">_xlfn.SWITCH(TRUE,
H1759 = 0, "Suspended",
M1759 = 0, "Non Payment",
M1759 &gt; H1759, "Full Payment",
M1759 &lt; H1759, "Part Payment"
)</f>
        <v>Part Payment</v>
      </c>
      <c r="R1759" s="1" t="str">
        <f>_xlfn.IFNA(VLOOKUP(K1759,'ESR-DT Mapping'!A:E,5,0),"MD")</f>
        <v xml:space="preserve">Felix O. Akinola </v>
      </c>
    </row>
    <row r="1760" spans="1:18" x14ac:dyDescent="0.25">
      <c r="A1760">
        <v>100067832</v>
      </c>
      <c r="B1760" s="1" t="s">
        <v>2084</v>
      </c>
      <c r="C1760" s="1" t="s">
        <v>2085</v>
      </c>
      <c r="D1760" s="1" t="s">
        <v>441</v>
      </c>
      <c r="E1760" s="1" t="s">
        <v>14</v>
      </c>
      <c r="F1760" s="1" t="s">
        <v>9847</v>
      </c>
      <c r="G1760">
        <v>2791</v>
      </c>
      <c r="H1760">
        <v>135884.72</v>
      </c>
      <c r="I1760">
        <v>135884.72</v>
      </c>
      <c r="J1760" s="1" t="s">
        <v>98</v>
      </c>
      <c r="K1760">
        <v>1002049267</v>
      </c>
      <c r="L1760" s="1" t="s">
        <v>2086</v>
      </c>
      <c r="N1760" s="2"/>
      <c r="O1760">
        <f t="shared" si="27"/>
        <v>0</v>
      </c>
      <c r="P1760">
        <f>IF(Customer_listing_Active_And_Suspended[[#This Row],[Current Bill]] &lt;= Customer_listing_Active_And_Suspended[[#This Row],[CURRENT PAYMENT]], 0,Customer_listing_Active_And_Suspended[[#This Row],[Current Bill]]-Customer_listing_Active_And_Suspended[[#This Row],[CURRENT PAYMENT]])</f>
        <v>135884.72</v>
      </c>
      <c r="Q1760" s="1" t="str" cm="1">
        <f t="array" ref="Q1760">_xlfn.SWITCH(TRUE,
H1760 = 0, "Suspended",
M1760 = 0, "Non Payment",
M1760 &gt; H1760, "Full Payment",
M1760 &lt; H1760, "Part Payment"
)</f>
        <v>Non Payment</v>
      </c>
      <c r="R1760" s="1" t="str">
        <f>_xlfn.IFNA(VLOOKUP(K1760,'ESR-DT Mapping'!A:E,5,0),"MD")</f>
        <v>MD</v>
      </c>
    </row>
    <row r="1761" spans="1:18" x14ac:dyDescent="0.25">
      <c r="A1761">
        <v>102729977</v>
      </c>
      <c r="B1761" s="1" t="s">
        <v>6368</v>
      </c>
      <c r="C1761" s="1" t="s">
        <v>6369</v>
      </c>
      <c r="D1761" s="1" t="s">
        <v>97</v>
      </c>
      <c r="E1761" s="1" t="s">
        <v>34</v>
      </c>
      <c r="F1761" s="1" t="s">
        <v>9846</v>
      </c>
      <c r="G1761">
        <v>0</v>
      </c>
      <c r="H1761">
        <v>0</v>
      </c>
      <c r="I1761">
        <v>35113.58</v>
      </c>
      <c r="J1761" s="1" t="s">
        <v>98</v>
      </c>
      <c r="K1761">
        <v>1001601446</v>
      </c>
      <c r="L1761" s="1" t="s">
        <v>6370</v>
      </c>
      <c r="N1761" s="2"/>
      <c r="O1761">
        <f t="shared" si="27"/>
        <v>0</v>
      </c>
      <c r="P1761">
        <f>IF(Customer_listing_Active_And_Suspended[[#This Row],[Current Bill]] &lt;= Customer_listing_Active_And_Suspended[[#This Row],[CURRENT PAYMENT]], 0,Customer_listing_Active_And_Suspended[[#This Row],[Current Bill]]-Customer_listing_Active_And_Suspended[[#This Row],[CURRENT PAYMENT]])</f>
        <v>0</v>
      </c>
      <c r="Q1761" s="1" t="str" cm="1">
        <f t="array" ref="Q1761">_xlfn.SWITCH(TRUE,
H1761 = 0, "Suspended",
M1761 = 0, "Non Payment",
M1761 &gt; H1761, "Full Payment",
M1761 &lt; H1761, "Part Payment"
)</f>
        <v>Suspended</v>
      </c>
      <c r="R1761" s="1" t="str">
        <f>_xlfn.IFNA(VLOOKUP(K1761,'ESR-DT Mapping'!A:E,5,0),"MD")</f>
        <v xml:space="preserve">Franca Adeh </v>
      </c>
    </row>
    <row r="1762" spans="1:18" x14ac:dyDescent="0.25">
      <c r="A1762">
        <v>102729976</v>
      </c>
      <c r="B1762" s="1" t="s">
        <v>6368</v>
      </c>
      <c r="C1762" s="1" t="s">
        <v>6369</v>
      </c>
      <c r="D1762" s="1" t="s">
        <v>97</v>
      </c>
      <c r="E1762" s="1" t="s">
        <v>14</v>
      </c>
      <c r="F1762" s="1" t="s">
        <v>9846</v>
      </c>
      <c r="G1762">
        <v>547</v>
      </c>
      <c r="H1762">
        <v>18369.900000000001</v>
      </c>
      <c r="I1762">
        <v>42441.52</v>
      </c>
      <c r="J1762" s="1" t="s">
        <v>98</v>
      </c>
      <c r="K1762">
        <v>1001601446</v>
      </c>
      <c r="L1762" s="1" t="s">
        <v>6370</v>
      </c>
      <c r="M1762">
        <v>18000</v>
      </c>
      <c r="N1762" s="2">
        <v>45828</v>
      </c>
      <c r="O1762">
        <f t="shared" si="27"/>
        <v>0</v>
      </c>
      <c r="P1762">
        <f>IF(Customer_listing_Active_And_Suspended[[#This Row],[Current Bill]] &lt;= Customer_listing_Active_And_Suspended[[#This Row],[CURRENT PAYMENT]], 0,Customer_listing_Active_And_Suspended[[#This Row],[Current Bill]]-Customer_listing_Active_And_Suspended[[#This Row],[CURRENT PAYMENT]])</f>
        <v>369.90000000000146</v>
      </c>
      <c r="Q1762" s="1" t="str" cm="1">
        <f t="array" ref="Q1762">_xlfn.SWITCH(TRUE,
H1762 = 0, "Suspended",
M1762 = 0, "Non Payment",
M1762 &gt; H1762, "Full Payment",
M1762 &lt; H1762, "Part Payment"
)</f>
        <v>Part Payment</v>
      </c>
      <c r="R1762" s="1" t="str">
        <f>_xlfn.IFNA(VLOOKUP(K1762,'ESR-DT Mapping'!A:E,5,0),"MD")</f>
        <v xml:space="preserve">Franca Adeh </v>
      </c>
    </row>
    <row r="1763" spans="1:18" x14ac:dyDescent="0.25">
      <c r="A1763">
        <v>100954947</v>
      </c>
      <c r="B1763" s="1" t="s">
        <v>6371</v>
      </c>
      <c r="C1763" s="1" t="s">
        <v>6372</v>
      </c>
      <c r="D1763" s="1" t="s">
        <v>97</v>
      </c>
      <c r="E1763" s="1" t="s">
        <v>14</v>
      </c>
      <c r="F1763" s="1" t="s">
        <v>9846</v>
      </c>
      <c r="G1763">
        <v>547</v>
      </c>
      <c r="H1763">
        <v>18369.900000000001</v>
      </c>
      <c r="I1763">
        <v>988669.03</v>
      </c>
      <c r="J1763" s="1" t="s">
        <v>98</v>
      </c>
      <c r="K1763">
        <v>1001601446</v>
      </c>
      <c r="L1763" s="1" t="s">
        <v>6370</v>
      </c>
      <c r="M1763">
        <v>12500</v>
      </c>
      <c r="N1763" s="2">
        <v>45828</v>
      </c>
      <c r="O1763">
        <f t="shared" si="27"/>
        <v>0</v>
      </c>
      <c r="P1763">
        <f>IF(Customer_listing_Active_And_Suspended[[#This Row],[Current Bill]] &lt;= Customer_listing_Active_And_Suspended[[#This Row],[CURRENT PAYMENT]], 0,Customer_listing_Active_And_Suspended[[#This Row],[Current Bill]]-Customer_listing_Active_And_Suspended[[#This Row],[CURRENT PAYMENT]])</f>
        <v>5869.9000000000015</v>
      </c>
      <c r="Q1763" s="1" t="str" cm="1">
        <f t="array" ref="Q1763">_xlfn.SWITCH(TRUE,
H1763 = 0, "Suspended",
M1763 = 0, "Non Payment",
M1763 &gt; H1763, "Full Payment",
M1763 &lt; H1763, "Part Payment"
)</f>
        <v>Part Payment</v>
      </c>
      <c r="R1763" s="1" t="str">
        <f>_xlfn.IFNA(VLOOKUP(K1763,'ESR-DT Mapping'!A:E,5,0),"MD")</f>
        <v xml:space="preserve">Franca Adeh </v>
      </c>
    </row>
    <row r="1764" spans="1:18" x14ac:dyDescent="0.25">
      <c r="A1764">
        <v>100537363</v>
      </c>
      <c r="B1764" s="1" t="s">
        <v>6373</v>
      </c>
      <c r="C1764" s="1" t="s">
        <v>6374</v>
      </c>
      <c r="D1764" s="1" t="s">
        <v>97</v>
      </c>
      <c r="E1764" s="1" t="s">
        <v>14</v>
      </c>
      <c r="F1764" s="1" t="s">
        <v>9846</v>
      </c>
      <c r="G1764">
        <v>547</v>
      </c>
      <c r="H1764">
        <v>18369.900000000001</v>
      </c>
      <c r="I1764">
        <v>773879.69</v>
      </c>
      <c r="J1764" s="1" t="s">
        <v>98</v>
      </c>
      <c r="K1764">
        <v>1001601446</v>
      </c>
      <c r="L1764" s="1" t="s">
        <v>6370</v>
      </c>
      <c r="M1764">
        <v>10000</v>
      </c>
      <c r="N1764" s="2">
        <v>45828</v>
      </c>
      <c r="O1764">
        <f t="shared" si="27"/>
        <v>0</v>
      </c>
      <c r="P1764">
        <f>IF(Customer_listing_Active_And_Suspended[[#This Row],[Current Bill]] &lt;= Customer_listing_Active_And_Suspended[[#This Row],[CURRENT PAYMENT]], 0,Customer_listing_Active_And_Suspended[[#This Row],[Current Bill]]-Customer_listing_Active_And_Suspended[[#This Row],[CURRENT PAYMENT]])</f>
        <v>8369.9000000000015</v>
      </c>
      <c r="Q1764" s="1" t="str" cm="1">
        <f t="array" ref="Q1764">_xlfn.SWITCH(TRUE,
H1764 = 0, "Suspended",
M1764 = 0, "Non Payment",
M1764 &gt; H1764, "Full Payment",
M1764 &lt; H1764, "Part Payment"
)</f>
        <v>Part Payment</v>
      </c>
      <c r="R1764" s="1" t="str">
        <f>_xlfn.IFNA(VLOOKUP(K1764,'ESR-DT Mapping'!A:E,5,0),"MD")</f>
        <v xml:space="preserve">Franca Adeh </v>
      </c>
    </row>
    <row r="1765" spans="1:18" x14ac:dyDescent="0.25">
      <c r="A1765">
        <v>101644680</v>
      </c>
      <c r="B1765" s="1" t="s">
        <v>8111</v>
      </c>
      <c r="C1765" s="1" t="s">
        <v>8112</v>
      </c>
      <c r="D1765" s="1" t="s">
        <v>97</v>
      </c>
      <c r="E1765" s="1" t="s">
        <v>34</v>
      </c>
      <c r="F1765" s="1" t="s">
        <v>9846</v>
      </c>
      <c r="G1765">
        <v>0</v>
      </c>
      <c r="H1765">
        <v>0</v>
      </c>
      <c r="I1765">
        <v>31334.639999999999</v>
      </c>
      <c r="J1765" s="1" t="s">
        <v>98</v>
      </c>
      <c r="K1765">
        <v>1000258635</v>
      </c>
      <c r="L1765" s="1" t="s">
        <v>597</v>
      </c>
      <c r="N1765" s="2"/>
      <c r="O1765">
        <f t="shared" si="27"/>
        <v>0</v>
      </c>
      <c r="P1765">
        <f>IF(Customer_listing_Active_And_Suspended[[#This Row],[Current Bill]] &lt;= Customer_listing_Active_And_Suspended[[#This Row],[CURRENT PAYMENT]], 0,Customer_listing_Active_And_Suspended[[#This Row],[Current Bill]]-Customer_listing_Active_And_Suspended[[#This Row],[CURRENT PAYMENT]])</f>
        <v>0</v>
      </c>
      <c r="Q1765" s="1" t="str" cm="1">
        <f t="array" ref="Q1765">_xlfn.SWITCH(TRUE,
H1765 = 0, "Suspended",
M1765 = 0, "Non Payment",
M1765 &gt; H1765, "Full Payment",
M1765 &lt; H1765, "Part Payment"
)</f>
        <v>Suspended</v>
      </c>
      <c r="R1765" s="1" t="str">
        <f>_xlfn.IFNA(VLOOKUP(K1765,'ESR-DT Mapping'!A:E,5,0),"MD")</f>
        <v>Esther C. Obi</v>
      </c>
    </row>
    <row r="1766" spans="1:18" x14ac:dyDescent="0.25">
      <c r="A1766">
        <v>100536864</v>
      </c>
      <c r="B1766" s="1" t="s">
        <v>8111</v>
      </c>
      <c r="C1766" s="1" t="s">
        <v>8112</v>
      </c>
      <c r="D1766" s="1" t="s">
        <v>97</v>
      </c>
      <c r="E1766" s="1" t="s">
        <v>14</v>
      </c>
      <c r="F1766" s="1" t="s">
        <v>9846</v>
      </c>
      <c r="G1766">
        <v>547</v>
      </c>
      <c r="H1766">
        <v>18369.900000000001</v>
      </c>
      <c r="I1766">
        <v>744297.36</v>
      </c>
      <c r="J1766" s="1" t="s">
        <v>98</v>
      </c>
      <c r="K1766">
        <v>1000258635</v>
      </c>
      <c r="L1766" s="1" t="s">
        <v>597</v>
      </c>
      <c r="N1766" s="2">
        <v>45804</v>
      </c>
      <c r="O1766">
        <f t="shared" si="27"/>
        <v>0</v>
      </c>
      <c r="P1766">
        <f>IF(Customer_listing_Active_And_Suspended[[#This Row],[Current Bill]] &lt;= Customer_listing_Active_And_Suspended[[#This Row],[CURRENT PAYMENT]], 0,Customer_listing_Active_And_Suspended[[#This Row],[Current Bill]]-Customer_listing_Active_And_Suspended[[#This Row],[CURRENT PAYMENT]])</f>
        <v>18369.900000000001</v>
      </c>
      <c r="Q1766" s="1" t="str" cm="1">
        <f t="array" ref="Q1766">_xlfn.SWITCH(TRUE,
H1766 = 0, "Suspended",
M1766 = 0, "Non Payment",
M1766 &gt; H1766, "Full Payment",
M1766 &lt; H1766, "Part Payment"
)</f>
        <v>Non Payment</v>
      </c>
      <c r="R1766" s="1" t="str">
        <f>_xlfn.IFNA(VLOOKUP(K1766,'ESR-DT Mapping'!A:E,5,0),"MD")</f>
        <v>Esther C. Obi</v>
      </c>
    </row>
    <row r="1767" spans="1:18" x14ac:dyDescent="0.25">
      <c r="A1767">
        <v>100537070</v>
      </c>
      <c r="B1767" s="1" t="s">
        <v>598</v>
      </c>
      <c r="C1767" s="1" t="s">
        <v>599</v>
      </c>
      <c r="D1767" s="1" t="s">
        <v>97</v>
      </c>
      <c r="E1767" s="1" t="s">
        <v>14</v>
      </c>
      <c r="F1767" s="1" t="s">
        <v>9846</v>
      </c>
      <c r="G1767">
        <v>547</v>
      </c>
      <c r="H1767">
        <v>18369.900000000001</v>
      </c>
      <c r="I1767">
        <v>290648.59000000003</v>
      </c>
      <c r="J1767" s="1" t="s">
        <v>98</v>
      </c>
      <c r="K1767">
        <v>1000258635</v>
      </c>
      <c r="L1767" s="1" t="s">
        <v>597</v>
      </c>
      <c r="N1767" s="2">
        <v>45804</v>
      </c>
      <c r="O1767">
        <f t="shared" si="27"/>
        <v>0</v>
      </c>
      <c r="P1767">
        <f>IF(Customer_listing_Active_And_Suspended[[#This Row],[Current Bill]] &lt;= Customer_listing_Active_And_Suspended[[#This Row],[CURRENT PAYMENT]], 0,Customer_listing_Active_And_Suspended[[#This Row],[Current Bill]]-Customer_listing_Active_And_Suspended[[#This Row],[CURRENT PAYMENT]])</f>
        <v>18369.900000000001</v>
      </c>
      <c r="Q1767" s="1" t="str" cm="1">
        <f t="array" ref="Q1767">_xlfn.SWITCH(TRUE,
H1767 = 0, "Suspended",
M1767 = 0, "Non Payment",
M1767 &gt; H1767, "Full Payment",
M1767 &lt; H1767, "Part Payment"
)</f>
        <v>Non Payment</v>
      </c>
      <c r="R1767" s="1" t="str">
        <f>_xlfn.IFNA(VLOOKUP(K1767,'ESR-DT Mapping'!A:E,5,0),"MD")</f>
        <v>Esther C. Obi</v>
      </c>
    </row>
    <row r="1768" spans="1:18" x14ac:dyDescent="0.25">
      <c r="A1768">
        <v>101644681</v>
      </c>
      <c r="B1768" s="1" t="s">
        <v>600</v>
      </c>
      <c r="C1768" s="1" t="s">
        <v>601</v>
      </c>
      <c r="D1768" s="1" t="s">
        <v>97</v>
      </c>
      <c r="E1768" s="1" t="s">
        <v>34</v>
      </c>
      <c r="F1768" s="1" t="s">
        <v>9846</v>
      </c>
      <c r="G1768">
        <v>0</v>
      </c>
      <c r="H1768">
        <v>0</v>
      </c>
      <c r="I1768">
        <v>-19665.36</v>
      </c>
      <c r="J1768" s="1" t="s">
        <v>98</v>
      </c>
      <c r="K1768">
        <v>1000258635</v>
      </c>
      <c r="L1768" s="1" t="s">
        <v>597</v>
      </c>
      <c r="N1768" s="2"/>
      <c r="O1768">
        <f t="shared" si="27"/>
        <v>0</v>
      </c>
      <c r="P1768">
        <f>IF(Customer_listing_Active_And_Suspended[[#This Row],[Current Bill]] &lt;= Customer_listing_Active_And_Suspended[[#This Row],[CURRENT PAYMENT]], 0,Customer_listing_Active_And_Suspended[[#This Row],[Current Bill]]-Customer_listing_Active_And_Suspended[[#This Row],[CURRENT PAYMENT]])</f>
        <v>0</v>
      </c>
      <c r="Q1768" s="1" t="str" cm="1">
        <f t="array" ref="Q1768">_xlfn.SWITCH(TRUE,
H1768 = 0, "Suspended",
M1768 = 0, "Non Payment",
M1768 &gt; H1768, "Full Payment",
M1768 &lt; H1768, "Part Payment"
)</f>
        <v>Suspended</v>
      </c>
      <c r="R1768" s="1" t="str">
        <f>_xlfn.IFNA(VLOOKUP(K1768,'ESR-DT Mapping'!A:E,5,0),"MD")</f>
        <v>Esther C. Obi</v>
      </c>
    </row>
    <row r="1769" spans="1:18" x14ac:dyDescent="0.25">
      <c r="A1769">
        <v>100537144</v>
      </c>
      <c r="B1769" s="1" t="s">
        <v>604</v>
      </c>
      <c r="C1769" s="1" t="s">
        <v>605</v>
      </c>
      <c r="D1769" s="1" t="s">
        <v>97</v>
      </c>
      <c r="E1769" s="1" t="s">
        <v>14</v>
      </c>
      <c r="F1769" s="1" t="s">
        <v>9846</v>
      </c>
      <c r="G1769">
        <v>547</v>
      </c>
      <c r="H1769">
        <v>18369.900000000001</v>
      </c>
      <c r="I1769">
        <v>334444.49</v>
      </c>
      <c r="J1769" s="1" t="s">
        <v>98</v>
      </c>
      <c r="K1769">
        <v>1000258635</v>
      </c>
      <c r="L1769" s="1" t="s">
        <v>597</v>
      </c>
      <c r="N1769" s="2">
        <v>45804</v>
      </c>
      <c r="O1769">
        <f t="shared" si="27"/>
        <v>0</v>
      </c>
      <c r="P1769">
        <f>IF(Customer_listing_Active_And_Suspended[[#This Row],[Current Bill]] &lt;= Customer_listing_Active_And_Suspended[[#This Row],[CURRENT PAYMENT]], 0,Customer_listing_Active_And_Suspended[[#This Row],[Current Bill]]-Customer_listing_Active_And_Suspended[[#This Row],[CURRENT PAYMENT]])</f>
        <v>18369.900000000001</v>
      </c>
      <c r="Q1769" s="1" t="str" cm="1">
        <f t="array" ref="Q1769">_xlfn.SWITCH(TRUE,
H1769 = 0, "Suspended",
M1769 = 0, "Non Payment",
M1769 &gt; H1769, "Full Payment",
M1769 &lt; H1769, "Part Payment"
)</f>
        <v>Non Payment</v>
      </c>
      <c r="R1769" s="1" t="str">
        <f>_xlfn.IFNA(VLOOKUP(K1769,'ESR-DT Mapping'!A:E,5,0),"MD")</f>
        <v>Esther C. Obi</v>
      </c>
    </row>
    <row r="1770" spans="1:18" x14ac:dyDescent="0.25">
      <c r="A1770">
        <v>101645354</v>
      </c>
      <c r="B1770" s="1" t="s">
        <v>604</v>
      </c>
      <c r="C1770" s="1" t="s">
        <v>605</v>
      </c>
      <c r="D1770" s="1" t="s">
        <v>97</v>
      </c>
      <c r="E1770" s="1" t="s">
        <v>34</v>
      </c>
      <c r="F1770" s="1" t="s">
        <v>9846</v>
      </c>
      <c r="G1770">
        <v>0</v>
      </c>
      <c r="H1770">
        <v>0</v>
      </c>
      <c r="I1770">
        <v>31334.639999999999</v>
      </c>
      <c r="J1770" s="1" t="s">
        <v>98</v>
      </c>
      <c r="K1770">
        <v>1000258635</v>
      </c>
      <c r="L1770" s="1" t="s">
        <v>597</v>
      </c>
      <c r="N1770" s="2"/>
      <c r="O1770">
        <f t="shared" si="27"/>
        <v>0</v>
      </c>
      <c r="P1770">
        <f>IF(Customer_listing_Active_And_Suspended[[#This Row],[Current Bill]] &lt;= Customer_listing_Active_And_Suspended[[#This Row],[CURRENT PAYMENT]], 0,Customer_listing_Active_And_Suspended[[#This Row],[Current Bill]]-Customer_listing_Active_And_Suspended[[#This Row],[CURRENT PAYMENT]])</f>
        <v>0</v>
      </c>
      <c r="Q1770" s="1" t="str" cm="1">
        <f t="array" ref="Q1770">_xlfn.SWITCH(TRUE,
H1770 = 0, "Suspended",
M1770 = 0, "Non Payment",
M1770 &gt; H1770, "Full Payment",
M1770 &lt; H1770, "Part Payment"
)</f>
        <v>Suspended</v>
      </c>
      <c r="R1770" s="1" t="str">
        <f>_xlfn.IFNA(VLOOKUP(K1770,'ESR-DT Mapping'!A:E,5,0),"MD")</f>
        <v>Esther C. Obi</v>
      </c>
    </row>
    <row r="1771" spans="1:18" x14ac:dyDescent="0.25">
      <c r="A1771">
        <v>101645369</v>
      </c>
      <c r="B1771" s="1" t="s">
        <v>595</v>
      </c>
      <c r="C1771" s="1" t="s">
        <v>596</v>
      </c>
      <c r="D1771" s="1" t="s">
        <v>97</v>
      </c>
      <c r="E1771" s="1" t="s">
        <v>34</v>
      </c>
      <c r="F1771" s="1" t="s">
        <v>9846</v>
      </c>
      <c r="G1771">
        <v>0</v>
      </c>
      <c r="H1771">
        <v>0</v>
      </c>
      <c r="I1771">
        <v>31334.639999999999</v>
      </c>
      <c r="J1771" s="1" t="s">
        <v>98</v>
      </c>
      <c r="K1771">
        <v>1000258635</v>
      </c>
      <c r="L1771" s="1" t="s">
        <v>597</v>
      </c>
      <c r="N1771" s="2"/>
      <c r="O1771">
        <f t="shared" si="27"/>
        <v>0</v>
      </c>
      <c r="P1771">
        <f>IF(Customer_listing_Active_And_Suspended[[#This Row],[Current Bill]] &lt;= Customer_listing_Active_And_Suspended[[#This Row],[CURRENT PAYMENT]], 0,Customer_listing_Active_And_Suspended[[#This Row],[Current Bill]]-Customer_listing_Active_And_Suspended[[#This Row],[CURRENT PAYMENT]])</f>
        <v>0</v>
      </c>
      <c r="Q1771" s="1" t="str" cm="1">
        <f t="array" ref="Q1771">_xlfn.SWITCH(TRUE,
H1771 = 0, "Suspended",
M1771 = 0, "Non Payment",
M1771 &gt; H1771, "Full Payment",
M1771 &lt; H1771, "Part Payment"
)</f>
        <v>Suspended</v>
      </c>
      <c r="R1771" s="1" t="str">
        <f>_xlfn.IFNA(VLOOKUP(K1771,'ESR-DT Mapping'!A:E,5,0),"MD")</f>
        <v>Esther C. Obi</v>
      </c>
    </row>
    <row r="1772" spans="1:18" x14ac:dyDescent="0.25">
      <c r="A1772">
        <v>100536908</v>
      </c>
      <c r="B1772" s="1" t="s">
        <v>602</v>
      </c>
      <c r="C1772" s="1" t="s">
        <v>603</v>
      </c>
      <c r="D1772" s="1" t="s">
        <v>97</v>
      </c>
      <c r="E1772" s="1" t="s">
        <v>14</v>
      </c>
      <c r="F1772" s="1" t="s">
        <v>9846</v>
      </c>
      <c r="G1772">
        <v>547</v>
      </c>
      <c r="H1772">
        <v>18369.900000000001</v>
      </c>
      <c r="I1772">
        <v>721344.49</v>
      </c>
      <c r="J1772" s="1" t="s">
        <v>98</v>
      </c>
      <c r="K1772">
        <v>1000258635</v>
      </c>
      <c r="L1772" s="1" t="s">
        <v>597</v>
      </c>
      <c r="N1772" s="2">
        <v>45804</v>
      </c>
      <c r="O1772">
        <f t="shared" si="27"/>
        <v>0</v>
      </c>
      <c r="P1772">
        <f>IF(Customer_listing_Active_And_Suspended[[#This Row],[Current Bill]] &lt;= Customer_listing_Active_And_Suspended[[#This Row],[CURRENT PAYMENT]], 0,Customer_listing_Active_And_Suspended[[#This Row],[Current Bill]]-Customer_listing_Active_And_Suspended[[#This Row],[CURRENT PAYMENT]])</f>
        <v>18369.900000000001</v>
      </c>
      <c r="Q1772" s="1" t="str" cm="1">
        <f t="array" ref="Q1772">_xlfn.SWITCH(TRUE,
H1772 = 0, "Suspended",
M1772 = 0, "Non Payment",
M1772 &gt; H1772, "Full Payment",
M1772 &lt; H1772, "Part Payment"
)</f>
        <v>Non Payment</v>
      </c>
      <c r="R1772" s="1" t="str">
        <f>_xlfn.IFNA(VLOOKUP(K1772,'ESR-DT Mapping'!A:E,5,0),"MD")</f>
        <v>Esther C. Obi</v>
      </c>
    </row>
    <row r="1773" spans="1:18" x14ac:dyDescent="0.25">
      <c r="A1773">
        <v>101644682</v>
      </c>
      <c r="B1773" s="1" t="s">
        <v>606</v>
      </c>
      <c r="C1773" s="1" t="s">
        <v>607</v>
      </c>
      <c r="D1773" s="1" t="s">
        <v>97</v>
      </c>
      <c r="E1773" s="1" t="s">
        <v>34</v>
      </c>
      <c r="F1773" s="1" t="s">
        <v>9846</v>
      </c>
      <c r="G1773">
        <v>0</v>
      </c>
      <c r="H1773">
        <v>0</v>
      </c>
      <c r="I1773">
        <v>31334.639999999999</v>
      </c>
      <c r="J1773" s="1" t="s">
        <v>98</v>
      </c>
      <c r="K1773">
        <v>1000258635</v>
      </c>
      <c r="L1773" s="1" t="s">
        <v>597</v>
      </c>
      <c r="N1773" s="2"/>
      <c r="O1773">
        <f t="shared" si="27"/>
        <v>0</v>
      </c>
      <c r="P1773">
        <f>IF(Customer_listing_Active_And_Suspended[[#This Row],[Current Bill]] &lt;= Customer_listing_Active_And_Suspended[[#This Row],[CURRENT PAYMENT]], 0,Customer_listing_Active_And_Suspended[[#This Row],[Current Bill]]-Customer_listing_Active_And_Suspended[[#This Row],[CURRENT PAYMENT]])</f>
        <v>0</v>
      </c>
      <c r="Q1773" s="1" t="str" cm="1">
        <f t="array" ref="Q1773">_xlfn.SWITCH(TRUE,
H1773 = 0, "Suspended",
M1773 = 0, "Non Payment",
M1773 &gt; H1773, "Full Payment",
M1773 &lt; H1773, "Part Payment"
)</f>
        <v>Suspended</v>
      </c>
      <c r="R1773" s="1" t="str">
        <f>_xlfn.IFNA(VLOOKUP(K1773,'ESR-DT Mapping'!A:E,5,0),"MD")</f>
        <v>Esther C. Obi</v>
      </c>
    </row>
    <row r="1774" spans="1:18" x14ac:dyDescent="0.25">
      <c r="A1774">
        <v>100538384</v>
      </c>
      <c r="B1774" s="1" t="s">
        <v>606</v>
      </c>
      <c r="C1774" s="1" t="s">
        <v>608</v>
      </c>
      <c r="D1774" s="1" t="s">
        <v>97</v>
      </c>
      <c r="E1774" s="1" t="s">
        <v>14</v>
      </c>
      <c r="F1774" s="1" t="s">
        <v>9846</v>
      </c>
      <c r="G1774">
        <v>547</v>
      </c>
      <c r="H1774">
        <v>18369.900000000001</v>
      </c>
      <c r="I1774">
        <v>350948.42</v>
      </c>
      <c r="J1774" s="1" t="s">
        <v>98</v>
      </c>
      <c r="K1774">
        <v>1000258635</v>
      </c>
      <c r="L1774" s="1" t="s">
        <v>597</v>
      </c>
      <c r="N1774" s="2">
        <v>45804</v>
      </c>
      <c r="O1774">
        <f t="shared" si="27"/>
        <v>0</v>
      </c>
      <c r="P1774">
        <f>IF(Customer_listing_Active_And_Suspended[[#This Row],[Current Bill]] &lt;= Customer_listing_Active_And_Suspended[[#This Row],[CURRENT PAYMENT]], 0,Customer_listing_Active_And_Suspended[[#This Row],[Current Bill]]-Customer_listing_Active_And_Suspended[[#This Row],[CURRENT PAYMENT]])</f>
        <v>18369.900000000001</v>
      </c>
      <c r="Q1774" s="1" t="str" cm="1">
        <f t="array" ref="Q1774">_xlfn.SWITCH(TRUE,
H1774 = 0, "Suspended",
M1774 = 0, "Non Payment",
M1774 &gt; H1774, "Full Payment",
M1774 &lt; H1774, "Part Payment"
)</f>
        <v>Non Payment</v>
      </c>
      <c r="R1774" s="1" t="str">
        <f>_xlfn.IFNA(VLOOKUP(K1774,'ESR-DT Mapping'!A:E,5,0),"MD")</f>
        <v>Esther C. Obi</v>
      </c>
    </row>
    <row r="1775" spans="1:18" x14ac:dyDescent="0.25">
      <c r="A1775">
        <v>100524860</v>
      </c>
      <c r="B1775" s="1" t="s">
        <v>6224</v>
      </c>
      <c r="C1775" s="1" t="s">
        <v>6225</v>
      </c>
      <c r="D1775" s="1" t="s">
        <v>97</v>
      </c>
      <c r="E1775" s="1" t="s">
        <v>14</v>
      </c>
      <c r="F1775" s="1" t="s">
        <v>9846</v>
      </c>
      <c r="G1775">
        <v>547</v>
      </c>
      <c r="H1775">
        <v>18369.900000000001</v>
      </c>
      <c r="I1775">
        <v>95083.67</v>
      </c>
      <c r="J1775" s="1" t="s">
        <v>98</v>
      </c>
      <c r="K1775">
        <v>1000258638</v>
      </c>
      <c r="L1775" s="1" t="s">
        <v>6215</v>
      </c>
      <c r="N1775" s="2">
        <v>45804</v>
      </c>
      <c r="O1775">
        <f t="shared" si="27"/>
        <v>0</v>
      </c>
      <c r="P1775">
        <f>IF(Customer_listing_Active_And_Suspended[[#This Row],[Current Bill]] &lt;= Customer_listing_Active_And_Suspended[[#This Row],[CURRENT PAYMENT]], 0,Customer_listing_Active_And_Suspended[[#This Row],[Current Bill]]-Customer_listing_Active_And_Suspended[[#This Row],[CURRENT PAYMENT]])</f>
        <v>18369.900000000001</v>
      </c>
      <c r="Q1775" s="1" t="str" cm="1">
        <f t="array" ref="Q1775">_xlfn.SWITCH(TRUE,
H1775 = 0, "Suspended",
M1775 = 0, "Non Payment",
M1775 &gt; H1775, "Full Payment",
M1775 &lt; H1775, "Part Payment"
)</f>
        <v>Non Payment</v>
      </c>
      <c r="R1775" s="1" t="str">
        <f>_xlfn.IFNA(VLOOKUP(K1775,'ESR-DT Mapping'!A:E,5,0),"MD")</f>
        <v>Esther C. Obi</v>
      </c>
    </row>
    <row r="1776" spans="1:18" x14ac:dyDescent="0.25">
      <c r="A1776">
        <v>100538683</v>
      </c>
      <c r="B1776" s="1" t="s">
        <v>6228</v>
      </c>
      <c r="C1776" s="1" t="s">
        <v>6229</v>
      </c>
      <c r="D1776" s="1" t="s">
        <v>97</v>
      </c>
      <c r="E1776" s="1" t="s">
        <v>14</v>
      </c>
      <c r="F1776" s="1" t="s">
        <v>9846</v>
      </c>
      <c r="G1776">
        <v>547</v>
      </c>
      <c r="H1776">
        <v>18369.900000000001</v>
      </c>
      <c r="I1776">
        <v>125439.94</v>
      </c>
      <c r="J1776" s="1" t="s">
        <v>98</v>
      </c>
      <c r="K1776">
        <v>1000258638</v>
      </c>
      <c r="L1776" s="1" t="s">
        <v>6215</v>
      </c>
      <c r="N1776" s="2">
        <v>45804</v>
      </c>
      <c r="O1776">
        <f t="shared" si="27"/>
        <v>0</v>
      </c>
      <c r="P1776">
        <f>IF(Customer_listing_Active_And_Suspended[[#This Row],[Current Bill]] &lt;= Customer_listing_Active_And_Suspended[[#This Row],[CURRENT PAYMENT]], 0,Customer_listing_Active_And_Suspended[[#This Row],[Current Bill]]-Customer_listing_Active_And_Suspended[[#This Row],[CURRENT PAYMENT]])</f>
        <v>18369.900000000001</v>
      </c>
      <c r="Q1776" s="1" t="str" cm="1">
        <f t="array" ref="Q1776">_xlfn.SWITCH(TRUE,
H1776 = 0, "Suspended",
M1776 = 0, "Non Payment",
M1776 &gt; H1776, "Full Payment",
M1776 &lt; H1776, "Part Payment"
)</f>
        <v>Non Payment</v>
      </c>
      <c r="R1776" s="1" t="str">
        <f>_xlfn.IFNA(VLOOKUP(K1776,'ESR-DT Mapping'!A:E,5,0),"MD")</f>
        <v>Esther C. Obi</v>
      </c>
    </row>
    <row r="1777" spans="1:18" x14ac:dyDescent="0.25">
      <c r="A1777">
        <v>100538367</v>
      </c>
      <c r="B1777" s="1" t="s">
        <v>9273</v>
      </c>
      <c r="C1777" s="1" t="s">
        <v>9274</v>
      </c>
      <c r="D1777" s="1" t="s">
        <v>97</v>
      </c>
      <c r="E1777" s="1" t="s">
        <v>14</v>
      </c>
      <c r="F1777" s="1" t="s">
        <v>9846</v>
      </c>
      <c r="G1777">
        <v>547</v>
      </c>
      <c r="H1777">
        <v>18369.900000000001</v>
      </c>
      <c r="I1777">
        <v>61544.31</v>
      </c>
      <c r="J1777" s="1" t="s">
        <v>98</v>
      </c>
      <c r="K1777">
        <v>1000258638</v>
      </c>
      <c r="L1777" s="1" t="s">
        <v>6215</v>
      </c>
      <c r="M1777">
        <v>18300</v>
      </c>
      <c r="N1777" s="2">
        <v>45834</v>
      </c>
      <c r="O1777">
        <f t="shared" si="27"/>
        <v>0</v>
      </c>
      <c r="P1777">
        <f>IF(Customer_listing_Active_And_Suspended[[#This Row],[Current Bill]] &lt;= Customer_listing_Active_And_Suspended[[#This Row],[CURRENT PAYMENT]], 0,Customer_listing_Active_And_Suspended[[#This Row],[Current Bill]]-Customer_listing_Active_And_Suspended[[#This Row],[CURRENT PAYMENT]])</f>
        <v>69.900000000001455</v>
      </c>
      <c r="Q1777" s="1" t="str" cm="1">
        <f t="array" ref="Q1777">_xlfn.SWITCH(TRUE,
H1777 = 0, "Suspended",
M1777 = 0, "Non Payment",
M1777 &gt; H1777, "Full Payment",
M1777 &lt; H1777, "Part Payment"
)</f>
        <v>Part Payment</v>
      </c>
      <c r="R1777" s="1" t="str">
        <f>_xlfn.IFNA(VLOOKUP(K1777,'ESR-DT Mapping'!A:E,5,0),"MD")</f>
        <v>Esther C. Obi</v>
      </c>
    </row>
    <row r="1778" spans="1:18" x14ac:dyDescent="0.25">
      <c r="A1778">
        <v>101645368</v>
      </c>
      <c r="B1778" s="1" t="s">
        <v>8320</v>
      </c>
      <c r="C1778" s="1" t="s">
        <v>8321</v>
      </c>
      <c r="D1778" s="1" t="s">
        <v>97</v>
      </c>
      <c r="E1778" s="1" t="s">
        <v>14</v>
      </c>
      <c r="F1778" s="1" t="s">
        <v>9846</v>
      </c>
      <c r="G1778">
        <v>547</v>
      </c>
      <c r="H1778">
        <v>18369.900000000001</v>
      </c>
      <c r="I1778">
        <v>18584.79</v>
      </c>
      <c r="J1778" s="1" t="s">
        <v>98</v>
      </c>
      <c r="K1778">
        <v>1000258638</v>
      </c>
      <c r="L1778" s="1" t="s">
        <v>6215</v>
      </c>
      <c r="N1778" s="2">
        <v>45804</v>
      </c>
      <c r="O1778">
        <f t="shared" si="27"/>
        <v>0</v>
      </c>
      <c r="P1778">
        <f>IF(Customer_listing_Active_And_Suspended[[#This Row],[Current Bill]] &lt;= Customer_listing_Active_And_Suspended[[#This Row],[CURRENT PAYMENT]], 0,Customer_listing_Active_And_Suspended[[#This Row],[Current Bill]]-Customer_listing_Active_And_Suspended[[#This Row],[CURRENT PAYMENT]])</f>
        <v>18369.900000000001</v>
      </c>
      <c r="Q1778" s="1" t="str" cm="1">
        <f t="array" ref="Q1778">_xlfn.SWITCH(TRUE,
H1778 = 0, "Suspended",
M1778 = 0, "Non Payment",
M1778 &gt; H1778, "Full Payment",
M1778 &lt; H1778, "Part Payment"
)</f>
        <v>Non Payment</v>
      </c>
      <c r="R1778" s="1" t="str">
        <f>_xlfn.IFNA(VLOOKUP(K1778,'ESR-DT Mapping'!A:E,5,0),"MD")</f>
        <v>Esther C. Obi</v>
      </c>
    </row>
    <row r="1779" spans="1:18" x14ac:dyDescent="0.25">
      <c r="A1779">
        <v>100538232</v>
      </c>
      <c r="B1779" s="1" t="s">
        <v>6226</v>
      </c>
      <c r="C1779" s="1" t="s">
        <v>6227</v>
      </c>
      <c r="D1779" s="1" t="s">
        <v>97</v>
      </c>
      <c r="E1779" s="1" t="s">
        <v>14</v>
      </c>
      <c r="F1779" s="1" t="s">
        <v>9846</v>
      </c>
      <c r="G1779">
        <v>547</v>
      </c>
      <c r="H1779">
        <v>18369.900000000001</v>
      </c>
      <c r="I1779">
        <v>405346.12</v>
      </c>
      <c r="J1779" s="1" t="s">
        <v>98</v>
      </c>
      <c r="K1779">
        <v>1000258638</v>
      </c>
      <c r="L1779" s="1" t="s">
        <v>6215</v>
      </c>
      <c r="M1779">
        <v>9800</v>
      </c>
      <c r="N1779" s="2">
        <v>45834</v>
      </c>
      <c r="O1779">
        <f t="shared" si="27"/>
        <v>0</v>
      </c>
      <c r="P1779">
        <f>IF(Customer_listing_Active_And_Suspended[[#This Row],[Current Bill]] &lt;= Customer_listing_Active_And_Suspended[[#This Row],[CURRENT PAYMENT]], 0,Customer_listing_Active_And_Suspended[[#This Row],[Current Bill]]-Customer_listing_Active_And_Suspended[[#This Row],[CURRENT PAYMENT]])</f>
        <v>8569.9000000000015</v>
      </c>
      <c r="Q1779" s="1" t="str" cm="1">
        <f t="array" ref="Q1779">_xlfn.SWITCH(TRUE,
H1779 = 0, "Suspended",
M1779 = 0, "Non Payment",
M1779 &gt; H1779, "Full Payment",
M1779 &lt; H1779, "Part Payment"
)</f>
        <v>Part Payment</v>
      </c>
      <c r="R1779" s="1" t="str">
        <f>_xlfn.IFNA(VLOOKUP(K1779,'ESR-DT Mapping'!A:E,5,0),"MD")</f>
        <v>Esther C. Obi</v>
      </c>
    </row>
    <row r="1780" spans="1:18" x14ac:dyDescent="0.25">
      <c r="A1780">
        <v>102725531</v>
      </c>
      <c r="B1780" s="1" t="s">
        <v>6230</v>
      </c>
      <c r="C1780" s="1" t="s">
        <v>6231</v>
      </c>
      <c r="D1780" s="1" t="s">
        <v>97</v>
      </c>
      <c r="E1780" s="1" t="s">
        <v>34</v>
      </c>
      <c r="F1780" s="1" t="s">
        <v>9846</v>
      </c>
      <c r="G1780">
        <v>0</v>
      </c>
      <c r="H1780">
        <v>0</v>
      </c>
      <c r="I1780">
        <v>11650.28</v>
      </c>
      <c r="J1780" s="1" t="s">
        <v>98</v>
      </c>
      <c r="K1780">
        <v>1000258638</v>
      </c>
      <c r="L1780" s="1" t="s">
        <v>6215</v>
      </c>
      <c r="N1780" s="2"/>
      <c r="O1780">
        <f t="shared" si="27"/>
        <v>0</v>
      </c>
      <c r="P1780">
        <f>IF(Customer_listing_Active_And_Suspended[[#This Row],[Current Bill]] &lt;= Customer_listing_Active_And_Suspended[[#This Row],[CURRENT PAYMENT]], 0,Customer_listing_Active_And_Suspended[[#This Row],[Current Bill]]-Customer_listing_Active_And_Suspended[[#This Row],[CURRENT PAYMENT]])</f>
        <v>0</v>
      </c>
      <c r="Q1780" s="1" t="str" cm="1">
        <f t="array" ref="Q1780">_xlfn.SWITCH(TRUE,
H1780 = 0, "Suspended",
M1780 = 0, "Non Payment",
M1780 &gt; H1780, "Full Payment",
M1780 &lt; H1780, "Part Payment"
)</f>
        <v>Suspended</v>
      </c>
      <c r="R1780" s="1" t="str">
        <f>_xlfn.IFNA(VLOOKUP(K1780,'ESR-DT Mapping'!A:E,5,0),"MD")</f>
        <v>Esther C. Obi</v>
      </c>
    </row>
    <row r="1781" spans="1:18" x14ac:dyDescent="0.25">
      <c r="A1781">
        <v>101644683</v>
      </c>
      <c r="B1781" s="1" t="s">
        <v>6220</v>
      </c>
      <c r="C1781" s="1" t="s">
        <v>6221</v>
      </c>
      <c r="D1781" s="1" t="s">
        <v>97</v>
      </c>
      <c r="E1781" s="1" t="s">
        <v>34</v>
      </c>
      <c r="F1781" s="1" t="s">
        <v>9846</v>
      </c>
      <c r="G1781">
        <v>0</v>
      </c>
      <c r="H1781">
        <v>0</v>
      </c>
      <c r="I1781">
        <v>34162.589999999997</v>
      </c>
      <c r="J1781" s="1" t="s">
        <v>98</v>
      </c>
      <c r="K1781">
        <v>1000258638</v>
      </c>
      <c r="L1781" s="1" t="s">
        <v>6215</v>
      </c>
      <c r="N1781" s="2"/>
      <c r="O1781">
        <f t="shared" si="27"/>
        <v>0</v>
      </c>
      <c r="P1781">
        <f>IF(Customer_listing_Active_And_Suspended[[#This Row],[Current Bill]] &lt;= Customer_listing_Active_And_Suspended[[#This Row],[CURRENT PAYMENT]], 0,Customer_listing_Active_And_Suspended[[#This Row],[Current Bill]]-Customer_listing_Active_And_Suspended[[#This Row],[CURRENT PAYMENT]])</f>
        <v>0</v>
      </c>
      <c r="Q1781" s="1" t="str" cm="1">
        <f t="array" ref="Q1781">_xlfn.SWITCH(TRUE,
H1781 = 0, "Suspended",
M1781 = 0, "Non Payment",
M1781 &gt; H1781, "Full Payment",
M1781 &lt; H1781, "Part Payment"
)</f>
        <v>Suspended</v>
      </c>
      <c r="R1781" s="1" t="str">
        <f>_xlfn.IFNA(VLOOKUP(K1781,'ESR-DT Mapping'!A:E,5,0),"MD")</f>
        <v>Esther C. Obi</v>
      </c>
    </row>
    <row r="1782" spans="1:18" x14ac:dyDescent="0.25">
      <c r="A1782">
        <v>100536482</v>
      </c>
      <c r="B1782" s="1" t="s">
        <v>6220</v>
      </c>
      <c r="C1782" s="1" t="s">
        <v>6221</v>
      </c>
      <c r="D1782" s="1" t="s">
        <v>97</v>
      </c>
      <c r="E1782" s="1" t="s">
        <v>14</v>
      </c>
      <c r="F1782" s="1" t="s">
        <v>9846</v>
      </c>
      <c r="G1782">
        <v>547</v>
      </c>
      <c r="H1782">
        <v>18369.900000000001</v>
      </c>
      <c r="I1782">
        <v>6585.84</v>
      </c>
      <c r="J1782" s="1" t="s">
        <v>98</v>
      </c>
      <c r="K1782">
        <v>1000258638</v>
      </c>
      <c r="L1782" s="1" t="s">
        <v>6215</v>
      </c>
      <c r="N1782" s="2">
        <v>45804</v>
      </c>
      <c r="O1782">
        <f t="shared" si="27"/>
        <v>0</v>
      </c>
      <c r="P1782">
        <f>IF(Customer_listing_Active_And_Suspended[[#This Row],[Current Bill]] &lt;= Customer_listing_Active_And_Suspended[[#This Row],[CURRENT PAYMENT]], 0,Customer_listing_Active_And_Suspended[[#This Row],[Current Bill]]-Customer_listing_Active_And_Suspended[[#This Row],[CURRENT PAYMENT]])</f>
        <v>18369.900000000001</v>
      </c>
      <c r="Q1782" s="1" t="str" cm="1">
        <f t="array" ref="Q1782">_xlfn.SWITCH(TRUE,
H1782 = 0, "Suspended",
M1782 = 0, "Non Payment",
M1782 &gt; H1782, "Full Payment",
M1782 &lt; H1782, "Part Payment"
)</f>
        <v>Non Payment</v>
      </c>
      <c r="R1782" s="1" t="str">
        <f>_xlfn.IFNA(VLOOKUP(K1782,'ESR-DT Mapping'!A:E,5,0),"MD")</f>
        <v>Esther C. Obi</v>
      </c>
    </row>
    <row r="1783" spans="1:18" x14ac:dyDescent="0.25">
      <c r="A1783">
        <v>101644701</v>
      </c>
      <c r="B1783" s="1" t="s">
        <v>6216</v>
      </c>
      <c r="C1783" s="1" t="s">
        <v>6217</v>
      </c>
      <c r="D1783" s="1" t="s">
        <v>97</v>
      </c>
      <c r="E1783" s="1" t="s">
        <v>34</v>
      </c>
      <c r="F1783" s="1" t="s">
        <v>9846</v>
      </c>
      <c r="G1783">
        <v>0</v>
      </c>
      <c r="H1783">
        <v>0</v>
      </c>
      <c r="I1783">
        <v>34162.589999999997</v>
      </c>
      <c r="J1783" s="1" t="s">
        <v>98</v>
      </c>
      <c r="K1783">
        <v>1000258638</v>
      </c>
      <c r="L1783" s="1" t="s">
        <v>6215</v>
      </c>
      <c r="N1783" s="2"/>
      <c r="O1783">
        <f t="shared" si="27"/>
        <v>0</v>
      </c>
      <c r="P1783">
        <f>IF(Customer_listing_Active_And_Suspended[[#This Row],[Current Bill]] &lt;= Customer_listing_Active_And_Suspended[[#This Row],[CURRENT PAYMENT]], 0,Customer_listing_Active_And_Suspended[[#This Row],[Current Bill]]-Customer_listing_Active_And_Suspended[[#This Row],[CURRENT PAYMENT]])</f>
        <v>0</v>
      </c>
      <c r="Q1783" s="1" t="str" cm="1">
        <f t="array" ref="Q1783">_xlfn.SWITCH(TRUE,
H1783 = 0, "Suspended",
M1783 = 0, "Non Payment",
M1783 &gt; H1783, "Full Payment",
M1783 &lt; H1783, "Part Payment"
)</f>
        <v>Suspended</v>
      </c>
      <c r="R1783" s="1" t="str">
        <f>_xlfn.IFNA(VLOOKUP(K1783,'ESR-DT Mapping'!A:E,5,0),"MD")</f>
        <v>Esther C. Obi</v>
      </c>
    </row>
    <row r="1784" spans="1:18" x14ac:dyDescent="0.25">
      <c r="A1784">
        <v>100538346</v>
      </c>
      <c r="B1784" s="1" t="s">
        <v>6216</v>
      </c>
      <c r="C1784" s="1" t="s">
        <v>6217</v>
      </c>
      <c r="D1784" s="1" t="s">
        <v>97</v>
      </c>
      <c r="E1784" s="1" t="s">
        <v>14</v>
      </c>
      <c r="F1784" s="1" t="s">
        <v>9846</v>
      </c>
      <c r="G1784">
        <v>547</v>
      </c>
      <c r="H1784">
        <v>18369.900000000001</v>
      </c>
      <c r="I1784">
        <v>463541.62</v>
      </c>
      <c r="J1784" s="1" t="s">
        <v>98</v>
      </c>
      <c r="K1784">
        <v>1000258638</v>
      </c>
      <c r="L1784" s="1" t="s">
        <v>6215</v>
      </c>
      <c r="N1784" s="2">
        <v>45804</v>
      </c>
      <c r="O1784">
        <f t="shared" si="27"/>
        <v>0</v>
      </c>
      <c r="P1784">
        <f>IF(Customer_listing_Active_And_Suspended[[#This Row],[Current Bill]] &lt;= Customer_listing_Active_And_Suspended[[#This Row],[CURRENT PAYMENT]], 0,Customer_listing_Active_And_Suspended[[#This Row],[Current Bill]]-Customer_listing_Active_And_Suspended[[#This Row],[CURRENT PAYMENT]])</f>
        <v>18369.900000000001</v>
      </c>
      <c r="Q1784" s="1" t="str" cm="1">
        <f t="array" ref="Q1784">_xlfn.SWITCH(TRUE,
H1784 = 0, "Suspended",
M1784 = 0, "Non Payment",
M1784 &gt; H1784, "Full Payment",
M1784 &lt; H1784, "Part Payment"
)</f>
        <v>Non Payment</v>
      </c>
      <c r="R1784" s="1" t="str">
        <f>_xlfn.IFNA(VLOOKUP(K1784,'ESR-DT Mapping'!A:E,5,0),"MD")</f>
        <v>Esther C. Obi</v>
      </c>
    </row>
    <row r="1785" spans="1:18" x14ac:dyDescent="0.25">
      <c r="A1785">
        <v>100538010</v>
      </c>
      <c r="B1785" s="1" t="s">
        <v>8322</v>
      </c>
      <c r="C1785" s="1" t="s">
        <v>8323</v>
      </c>
      <c r="D1785" s="1" t="s">
        <v>97</v>
      </c>
      <c r="E1785" s="1" t="s">
        <v>14</v>
      </c>
      <c r="F1785" s="1" t="s">
        <v>9846</v>
      </c>
      <c r="G1785">
        <v>547</v>
      </c>
      <c r="H1785">
        <v>18369.900000000001</v>
      </c>
      <c r="I1785">
        <v>18739.240000000002</v>
      </c>
      <c r="J1785" s="1" t="s">
        <v>98</v>
      </c>
      <c r="K1785">
        <v>1000258638</v>
      </c>
      <c r="L1785" s="1" t="s">
        <v>6215</v>
      </c>
      <c r="N1785" s="2">
        <v>45804</v>
      </c>
      <c r="O1785">
        <f t="shared" si="27"/>
        <v>0</v>
      </c>
      <c r="P1785">
        <f>IF(Customer_listing_Active_And_Suspended[[#This Row],[Current Bill]] &lt;= Customer_listing_Active_And_Suspended[[#This Row],[CURRENT PAYMENT]], 0,Customer_listing_Active_And_Suspended[[#This Row],[Current Bill]]-Customer_listing_Active_And_Suspended[[#This Row],[CURRENT PAYMENT]])</f>
        <v>18369.900000000001</v>
      </c>
      <c r="Q1785" s="1" t="str" cm="1">
        <f t="array" ref="Q1785">_xlfn.SWITCH(TRUE,
H1785 = 0, "Suspended",
M1785 = 0, "Non Payment",
M1785 &gt; H1785, "Full Payment",
M1785 &lt; H1785, "Part Payment"
)</f>
        <v>Non Payment</v>
      </c>
      <c r="R1785" s="1" t="str">
        <f>_xlfn.IFNA(VLOOKUP(K1785,'ESR-DT Mapping'!A:E,5,0),"MD")</f>
        <v>Esther C. Obi</v>
      </c>
    </row>
    <row r="1786" spans="1:18" x14ac:dyDescent="0.25">
      <c r="A1786">
        <v>101644700</v>
      </c>
      <c r="B1786" s="1" t="s">
        <v>6218</v>
      </c>
      <c r="C1786" s="1" t="s">
        <v>6219</v>
      </c>
      <c r="D1786" s="1" t="s">
        <v>97</v>
      </c>
      <c r="E1786" s="1" t="s">
        <v>34</v>
      </c>
      <c r="F1786" s="1" t="s">
        <v>9846</v>
      </c>
      <c r="G1786">
        <v>0</v>
      </c>
      <c r="H1786">
        <v>0</v>
      </c>
      <c r="I1786">
        <v>34162.589999999997</v>
      </c>
      <c r="J1786" s="1" t="s">
        <v>98</v>
      </c>
      <c r="K1786">
        <v>1000258638</v>
      </c>
      <c r="L1786" s="1" t="s">
        <v>6215</v>
      </c>
      <c r="N1786" s="2"/>
      <c r="O1786">
        <f t="shared" si="27"/>
        <v>0</v>
      </c>
      <c r="P1786">
        <f>IF(Customer_listing_Active_And_Suspended[[#This Row],[Current Bill]] &lt;= Customer_listing_Active_And_Suspended[[#This Row],[CURRENT PAYMENT]], 0,Customer_listing_Active_And_Suspended[[#This Row],[Current Bill]]-Customer_listing_Active_And_Suspended[[#This Row],[CURRENT PAYMENT]])</f>
        <v>0</v>
      </c>
      <c r="Q1786" s="1" t="str" cm="1">
        <f t="array" ref="Q1786">_xlfn.SWITCH(TRUE,
H1786 = 0, "Suspended",
M1786 = 0, "Non Payment",
M1786 &gt; H1786, "Full Payment",
M1786 &lt; H1786, "Part Payment"
)</f>
        <v>Suspended</v>
      </c>
      <c r="R1786" s="1" t="str">
        <f>_xlfn.IFNA(VLOOKUP(K1786,'ESR-DT Mapping'!A:E,5,0),"MD")</f>
        <v>Esther C. Obi</v>
      </c>
    </row>
    <row r="1787" spans="1:18" x14ac:dyDescent="0.25">
      <c r="A1787">
        <v>100537308</v>
      </c>
      <c r="B1787" s="1" t="s">
        <v>6218</v>
      </c>
      <c r="C1787" s="1" t="s">
        <v>6219</v>
      </c>
      <c r="D1787" s="1" t="s">
        <v>97</v>
      </c>
      <c r="E1787" s="1" t="s">
        <v>14</v>
      </c>
      <c r="F1787" s="1" t="s">
        <v>9846</v>
      </c>
      <c r="G1787">
        <v>547</v>
      </c>
      <c r="H1787">
        <v>18369.900000000001</v>
      </c>
      <c r="I1787">
        <v>326631.01</v>
      </c>
      <c r="J1787" s="1" t="s">
        <v>98</v>
      </c>
      <c r="K1787">
        <v>1000258638</v>
      </c>
      <c r="L1787" s="1" t="s">
        <v>6215</v>
      </c>
      <c r="N1787" s="2">
        <v>45804</v>
      </c>
      <c r="O1787">
        <f t="shared" si="27"/>
        <v>0</v>
      </c>
      <c r="P1787">
        <f>IF(Customer_listing_Active_And_Suspended[[#This Row],[Current Bill]] &lt;= Customer_listing_Active_And_Suspended[[#This Row],[CURRENT PAYMENT]], 0,Customer_listing_Active_And_Suspended[[#This Row],[Current Bill]]-Customer_listing_Active_And_Suspended[[#This Row],[CURRENT PAYMENT]])</f>
        <v>18369.900000000001</v>
      </c>
      <c r="Q1787" s="1" t="str" cm="1">
        <f t="array" ref="Q1787">_xlfn.SWITCH(TRUE,
H1787 = 0, "Suspended",
M1787 = 0, "Non Payment",
M1787 &gt; H1787, "Full Payment",
M1787 &lt; H1787, "Part Payment"
)</f>
        <v>Non Payment</v>
      </c>
      <c r="R1787" s="1" t="str">
        <f>_xlfn.IFNA(VLOOKUP(K1787,'ESR-DT Mapping'!A:E,5,0),"MD")</f>
        <v>Esther C. Obi</v>
      </c>
    </row>
    <row r="1788" spans="1:18" x14ac:dyDescent="0.25">
      <c r="A1788">
        <v>101306104</v>
      </c>
      <c r="B1788" s="1" t="s">
        <v>6213</v>
      </c>
      <c r="C1788" s="1" t="s">
        <v>6214</v>
      </c>
      <c r="D1788" s="1" t="s">
        <v>97</v>
      </c>
      <c r="E1788" s="1" t="s">
        <v>14</v>
      </c>
      <c r="F1788" s="1" t="s">
        <v>9846</v>
      </c>
      <c r="G1788">
        <v>547</v>
      </c>
      <c r="H1788">
        <v>18369.900000000001</v>
      </c>
      <c r="I1788">
        <v>18591.59</v>
      </c>
      <c r="J1788" s="1" t="s">
        <v>98</v>
      </c>
      <c r="K1788">
        <v>1000258638</v>
      </c>
      <c r="L1788" s="1" t="s">
        <v>6215</v>
      </c>
      <c r="N1788" s="2">
        <v>45804</v>
      </c>
      <c r="O1788">
        <f t="shared" si="27"/>
        <v>0</v>
      </c>
      <c r="P1788">
        <f>IF(Customer_listing_Active_And_Suspended[[#This Row],[Current Bill]] &lt;= Customer_listing_Active_And_Suspended[[#This Row],[CURRENT PAYMENT]], 0,Customer_listing_Active_And_Suspended[[#This Row],[Current Bill]]-Customer_listing_Active_And_Suspended[[#This Row],[CURRENT PAYMENT]])</f>
        <v>18369.900000000001</v>
      </c>
      <c r="Q1788" s="1" t="str" cm="1">
        <f t="array" ref="Q1788">_xlfn.SWITCH(TRUE,
H1788 = 0, "Suspended",
M1788 = 0, "Non Payment",
M1788 &gt; H1788, "Full Payment",
M1788 &lt; H1788, "Part Payment"
)</f>
        <v>Non Payment</v>
      </c>
      <c r="R1788" s="1" t="str">
        <f>_xlfn.IFNA(VLOOKUP(K1788,'ESR-DT Mapping'!A:E,5,0),"MD")</f>
        <v>Esther C. Obi</v>
      </c>
    </row>
    <row r="1789" spans="1:18" x14ac:dyDescent="0.25">
      <c r="A1789">
        <v>100537525</v>
      </c>
      <c r="B1789" s="1" t="s">
        <v>6222</v>
      </c>
      <c r="C1789" s="1" t="s">
        <v>6223</v>
      </c>
      <c r="D1789" s="1" t="s">
        <v>97</v>
      </c>
      <c r="E1789" s="1" t="s">
        <v>34</v>
      </c>
      <c r="F1789" s="1" t="s">
        <v>9846</v>
      </c>
      <c r="G1789">
        <v>0</v>
      </c>
      <c r="H1789">
        <v>0</v>
      </c>
      <c r="I1789">
        <v>192366.98</v>
      </c>
      <c r="J1789" s="1" t="s">
        <v>98</v>
      </c>
      <c r="K1789">
        <v>1000258638</v>
      </c>
      <c r="L1789" s="1" t="s">
        <v>6215</v>
      </c>
      <c r="N1789" s="2"/>
      <c r="O1789">
        <f t="shared" si="27"/>
        <v>0</v>
      </c>
      <c r="P1789">
        <f>IF(Customer_listing_Active_And_Suspended[[#This Row],[Current Bill]] &lt;= Customer_listing_Active_And_Suspended[[#This Row],[CURRENT PAYMENT]], 0,Customer_listing_Active_And_Suspended[[#This Row],[Current Bill]]-Customer_listing_Active_And_Suspended[[#This Row],[CURRENT PAYMENT]])</f>
        <v>0</v>
      </c>
      <c r="Q1789" s="1" t="str" cm="1">
        <f t="array" ref="Q1789">_xlfn.SWITCH(TRUE,
H1789 = 0, "Suspended",
M1789 = 0, "Non Payment",
M1789 &gt; H1789, "Full Payment",
M1789 &lt; H1789, "Part Payment"
)</f>
        <v>Suspended</v>
      </c>
      <c r="R1789" s="1" t="str">
        <f>_xlfn.IFNA(VLOOKUP(K1789,'ESR-DT Mapping'!A:E,5,0),"MD")</f>
        <v>Esther C. Obi</v>
      </c>
    </row>
    <row r="1790" spans="1:18" x14ac:dyDescent="0.25">
      <c r="A1790">
        <v>100538373</v>
      </c>
      <c r="B1790" s="1" t="s">
        <v>3974</v>
      </c>
      <c r="C1790" s="1" t="s">
        <v>3975</v>
      </c>
      <c r="D1790" s="1" t="s">
        <v>97</v>
      </c>
      <c r="E1790" s="1" t="s">
        <v>14</v>
      </c>
      <c r="F1790" s="1" t="s">
        <v>9846</v>
      </c>
      <c r="G1790">
        <v>547</v>
      </c>
      <c r="H1790">
        <v>18369.900000000001</v>
      </c>
      <c r="I1790">
        <v>85127.51</v>
      </c>
      <c r="J1790" s="1" t="s">
        <v>98</v>
      </c>
      <c r="K1790">
        <v>1000258318</v>
      </c>
      <c r="L1790" s="1" t="s">
        <v>3976</v>
      </c>
      <c r="N1790" s="2">
        <v>45804</v>
      </c>
      <c r="O1790">
        <f t="shared" si="27"/>
        <v>0</v>
      </c>
      <c r="P1790">
        <f>IF(Customer_listing_Active_And_Suspended[[#This Row],[Current Bill]] &lt;= Customer_listing_Active_And_Suspended[[#This Row],[CURRENT PAYMENT]], 0,Customer_listing_Active_And_Suspended[[#This Row],[Current Bill]]-Customer_listing_Active_And_Suspended[[#This Row],[CURRENT PAYMENT]])</f>
        <v>18369.900000000001</v>
      </c>
      <c r="Q1790" s="1" t="str" cm="1">
        <f t="array" ref="Q1790">_xlfn.SWITCH(TRUE,
H1790 = 0, "Suspended",
M1790 = 0, "Non Payment",
M1790 &gt; H1790, "Full Payment",
M1790 &lt; H1790, "Part Payment"
)</f>
        <v>Non Payment</v>
      </c>
      <c r="R1790" s="1" t="str">
        <f>_xlfn.IFNA(VLOOKUP(K1790,'ESR-DT Mapping'!A:E,5,0),"MD")</f>
        <v>Esther C. Obi</v>
      </c>
    </row>
    <row r="1791" spans="1:18" x14ac:dyDescent="0.25">
      <c r="A1791">
        <v>102641810</v>
      </c>
      <c r="B1791" s="1" t="s">
        <v>4778</v>
      </c>
      <c r="C1791" s="1" t="s">
        <v>4779</v>
      </c>
      <c r="D1791" s="1" t="s">
        <v>97</v>
      </c>
      <c r="E1791" s="1" t="s">
        <v>34</v>
      </c>
      <c r="F1791" s="1" t="s">
        <v>9846</v>
      </c>
      <c r="G1791">
        <v>0</v>
      </c>
      <c r="H1791">
        <v>0</v>
      </c>
      <c r="I1791">
        <v>148221.98000000001</v>
      </c>
      <c r="J1791" s="1" t="s">
        <v>98</v>
      </c>
      <c r="K1791">
        <v>1000259433</v>
      </c>
      <c r="L1791" s="1" t="s">
        <v>4773</v>
      </c>
      <c r="N1791" s="2"/>
      <c r="O1791">
        <f t="shared" si="27"/>
        <v>0</v>
      </c>
      <c r="P1791">
        <f>IF(Customer_listing_Active_And_Suspended[[#This Row],[Current Bill]] &lt;= Customer_listing_Active_And_Suspended[[#This Row],[CURRENT PAYMENT]], 0,Customer_listing_Active_And_Suspended[[#This Row],[Current Bill]]-Customer_listing_Active_And_Suspended[[#This Row],[CURRENT PAYMENT]])</f>
        <v>0</v>
      </c>
      <c r="Q1791" s="1" t="str" cm="1">
        <f t="array" ref="Q1791">_xlfn.SWITCH(TRUE,
H1791 = 0, "Suspended",
M1791 = 0, "Non Payment",
M1791 &gt; H1791, "Full Payment",
M1791 &lt; H1791, "Part Payment"
)</f>
        <v>Suspended</v>
      </c>
      <c r="R1791" s="1" t="str">
        <f>_xlfn.IFNA(VLOOKUP(K1791,'ESR-DT Mapping'!A:E,5,0),"MD")</f>
        <v>Esther C. Obi</v>
      </c>
    </row>
    <row r="1792" spans="1:18" x14ac:dyDescent="0.25">
      <c r="A1792">
        <v>101644868</v>
      </c>
      <c r="B1792" s="1" t="s">
        <v>5846</v>
      </c>
      <c r="C1792" s="1" t="s">
        <v>5847</v>
      </c>
      <c r="D1792" s="1" t="s">
        <v>97</v>
      </c>
      <c r="E1792" s="1" t="s">
        <v>34</v>
      </c>
      <c r="F1792" s="1" t="s">
        <v>9846</v>
      </c>
      <c r="G1792">
        <v>0</v>
      </c>
      <c r="H1792">
        <v>0</v>
      </c>
      <c r="I1792">
        <v>59737.68</v>
      </c>
      <c r="J1792" s="1" t="s">
        <v>98</v>
      </c>
      <c r="K1792">
        <v>1000259433</v>
      </c>
      <c r="L1792" s="1" t="s">
        <v>4773</v>
      </c>
      <c r="N1792" s="2"/>
      <c r="O1792">
        <f t="shared" si="27"/>
        <v>0</v>
      </c>
      <c r="P1792">
        <f>IF(Customer_listing_Active_And_Suspended[[#This Row],[Current Bill]] &lt;= Customer_listing_Active_And_Suspended[[#This Row],[CURRENT PAYMENT]], 0,Customer_listing_Active_And_Suspended[[#This Row],[Current Bill]]-Customer_listing_Active_And_Suspended[[#This Row],[CURRENT PAYMENT]])</f>
        <v>0</v>
      </c>
      <c r="Q1792" s="1" t="str" cm="1">
        <f t="array" ref="Q1792">_xlfn.SWITCH(TRUE,
H1792 = 0, "Suspended",
M1792 = 0, "Non Payment",
M1792 &gt; H1792, "Full Payment",
M1792 &lt; H1792, "Part Payment"
)</f>
        <v>Suspended</v>
      </c>
      <c r="R1792" s="1" t="str">
        <f>_xlfn.IFNA(VLOOKUP(K1792,'ESR-DT Mapping'!A:E,5,0),"MD")</f>
        <v>Esther C. Obi</v>
      </c>
    </row>
    <row r="1793" spans="1:18" x14ac:dyDescent="0.25">
      <c r="A1793">
        <v>101644867</v>
      </c>
      <c r="B1793" s="1" t="s">
        <v>5841</v>
      </c>
      <c r="C1793" s="1" t="s">
        <v>5842</v>
      </c>
      <c r="D1793" s="1" t="s">
        <v>97</v>
      </c>
      <c r="E1793" s="1" t="s">
        <v>34</v>
      </c>
      <c r="F1793" s="1" t="s">
        <v>9846</v>
      </c>
      <c r="G1793">
        <v>0</v>
      </c>
      <c r="H1793">
        <v>0</v>
      </c>
      <c r="I1793">
        <v>75737.679999999993</v>
      </c>
      <c r="J1793" s="1" t="s">
        <v>98</v>
      </c>
      <c r="K1793">
        <v>1000259433</v>
      </c>
      <c r="L1793" s="1" t="s">
        <v>4773</v>
      </c>
      <c r="N1793" s="2"/>
      <c r="O1793">
        <f t="shared" si="27"/>
        <v>0</v>
      </c>
      <c r="P1793">
        <f>IF(Customer_listing_Active_And_Suspended[[#This Row],[Current Bill]] &lt;= Customer_listing_Active_And_Suspended[[#This Row],[CURRENT PAYMENT]], 0,Customer_listing_Active_And_Suspended[[#This Row],[Current Bill]]-Customer_listing_Active_And_Suspended[[#This Row],[CURRENT PAYMENT]])</f>
        <v>0</v>
      </c>
      <c r="Q1793" s="1" t="str" cm="1">
        <f t="array" ref="Q1793">_xlfn.SWITCH(TRUE,
H1793 = 0, "Suspended",
M1793 = 0, "Non Payment",
M1793 &gt; H1793, "Full Payment",
M1793 &lt; H1793, "Part Payment"
)</f>
        <v>Suspended</v>
      </c>
      <c r="R1793" s="1" t="str">
        <f>_xlfn.IFNA(VLOOKUP(K1793,'ESR-DT Mapping'!A:E,5,0),"MD")</f>
        <v>Esther C. Obi</v>
      </c>
    </row>
    <row r="1794" spans="1:18" x14ac:dyDescent="0.25">
      <c r="A1794">
        <v>101644866</v>
      </c>
      <c r="B1794" s="1" t="s">
        <v>8879</v>
      </c>
      <c r="C1794" s="1" t="s">
        <v>8880</v>
      </c>
      <c r="D1794" s="1" t="s">
        <v>97</v>
      </c>
      <c r="E1794" s="1" t="s">
        <v>34</v>
      </c>
      <c r="F1794" s="1" t="s">
        <v>9846</v>
      </c>
      <c r="G1794">
        <v>0</v>
      </c>
      <c r="H1794">
        <v>0</v>
      </c>
      <c r="I1794">
        <v>56737.68</v>
      </c>
      <c r="J1794" s="1" t="s">
        <v>98</v>
      </c>
      <c r="K1794">
        <v>1000259433</v>
      </c>
      <c r="L1794" s="1" t="s">
        <v>4773</v>
      </c>
      <c r="N1794" s="2"/>
      <c r="O1794">
        <f t="shared" ref="O1794:O1857" si="28">IF(M1794 &gt; H1794, M1794 - H1794, 0)</f>
        <v>0</v>
      </c>
      <c r="P1794">
        <f>IF(Customer_listing_Active_And_Suspended[[#This Row],[Current Bill]] &lt;= Customer_listing_Active_And_Suspended[[#This Row],[CURRENT PAYMENT]], 0,Customer_listing_Active_And_Suspended[[#This Row],[Current Bill]]-Customer_listing_Active_And_Suspended[[#This Row],[CURRENT PAYMENT]])</f>
        <v>0</v>
      </c>
      <c r="Q1794" s="1" t="str" cm="1">
        <f t="array" ref="Q1794">_xlfn.SWITCH(TRUE,
H1794 = 0, "Suspended",
M1794 = 0, "Non Payment",
M1794 &gt; H1794, "Full Payment",
M1794 &lt; H1794, "Part Payment"
)</f>
        <v>Suspended</v>
      </c>
      <c r="R1794" s="1" t="str">
        <f>_xlfn.IFNA(VLOOKUP(K1794,'ESR-DT Mapping'!A:E,5,0),"MD")</f>
        <v>Esther C. Obi</v>
      </c>
    </row>
    <row r="1795" spans="1:18" x14ac:dyDescent="0.25">
      <c r="A1795">
        <v>101644873</v>
      </c>
      <c r="B1795" s="1" t="s">
        <v>5839</v>
      </c>
      <c r="C1795" s="1" t="s">
        <v>5840</v>
      </c>
      <c r="D1795" s="1" t="s">
        <v>97</v>
      </c>
      <c r="E1795" s="1" t="s">
        <v>34</v>
      </c>
      <c r="F1795" s="1" t="s">
        <v>9846</v>
      </c>
      <c r="G1795">
        <v>0</v>
      </c>
      <c r="H1795">
        <v>0</v>
      </c>
      <c r="I1795">
        <v>72737.679999999993</v>
      </c>
      <c r="J1795" s="1" t="s">
        <v>98</v>
      </c>
      <c r="K1795">
        <v>1000259433</v>
      </c>
      <c r="L1795" s="1" t="s">
        <v>4773</v>
      </c>
      <c r="N1795" s="2"/>
      <c r="O1795">
        <f t="shared" si="28"/>
        <v>0</v>
      </c>
      <c r="P1795">
        <f>IF(Customer_listing_Active_And_Suspended[[#This Row],[Current Bill]] &lt;= Customer_listing_Active_And_Suspended[[#This Row],[CURRENT PAYMENT]], 0,Customer_listing_Active_And_Suspended[[#This Row],[Current Bill]]-Customer_listing_Active_And_Suspended[[#This Row],[CURRENT PAYMENT]])</f>
        <v>0</v>
      </c>
      <c r="Q1795" s="1" t="str" cm="1">
        <f t="array" ref="Q1795">_xlfn.SWITCH(TRUE,
H1795 = 0, "Suspended",
M1795 = 0, "Non Payment",
M1795 &gt; H1795, "Full Payment",
M1795 &lt; H1795, "Part Payment"
)</f>
        <v>Suspended</v>
      </c>
      <c r="R1795" s="1" t="str">
        <f>_xlfn.IFNA(VLOOKUP(K1795,'ESR-DT Mapping'!A:E,5,0),"MD")</f>
        <v>Esther C. Obi</v>
      </c>
    </row>
    <row r="1796" spans="1:18" x14ac:dyDescent="0.25">
      <c r="A1796">
        <v>101645214</v>
      </c>
      <c r="B1796" s="1" t="s">
        <v>4774</v>
      </c>
      <c r="C1796" s="1" t="s">
        <v>4775</v>
      </c>
      <c r="D1796" s="1" t="s">
        <v>97</v>
      </c>
      <c r="E1796" s="1" t="s">
        <v>34</v>
      </c>
      <c r="F1796" s="1" t="s">
        <v>9846</v>
      </c>
      <c r="G1796">
        <v>0</v>
      </c>
      <c r="H1796">
        <v>0</v>
      </c>
      <c r="I1796">
        <v>84737.68</v>
      </c>
      <c r="J1796" s="1" t="s">
        <v>98</v>
      </c>
      <c r="K1796">
        <v>1000259433</v>
      </c>
      <c r="L1796" s="1" t="s">
        <v>4773</v>
      </c>
      <c r="N1796" s="2"/>
      <c r="O1796">
        <f t="shared" si="28"/>
        <v>0</v>
      </c>
      <c r="P1796">
        <f>IF(Customer_listing_Active_And_Suspended[[#This Row],[Current Bill]] &lt;= Customer_listing_Active_And_Suspended[[#This Row],[CURRENT PAYMENT]], 0,Customer_listing_Active_And_Suspended[[#This Row],[Current Bill]]-Customer_listing_Active_And_Suspended[[#This Row],[CURRENT PAYMENT]])</f>
        <v>0</v>
      </c>
      <c r="Q1796" s="1" t="str" cm="1">
        <f t="array" ref="Q1796">_xlfn.SWITCH(TRUE,
H1796 = 0, "Suspended",
M1796 = 0, "Non Payment",
M1796 &gt; H1796, "Full Payment",
M1796 &lt; H1796, "Part Payment"
)</f>
        <v>Suspended</v>
      </c>
      <c r="R1796" s="1" t="str">
        <f>_xlfn.IFNA(VLOOKUP(K1796,'ESR-DT Mapping'!A:E,5,0),"MD")</f>
        <v>Esther C. Obi</v>
      </c>
    </row>
    <row r="1797" spans="1:18" x14ac:dyDescent="0.25">
      <c r="A1797">
        <v>100538178</v>
      </c>
      <c r="B1797" s="1" t="s">
        <v>4774</v>
      </c>
      <c r="C1797" s="1" t="s">
        <v>4775</v>
      </c>
      <c r="D1797" s="1" t="s">
        <v>97</v>
      </c>
      <c r="E1797" s="1" t="s">
        <v>14</v>
      </c>
      <c r="F1797" s="1" t="s">
        <v>9846</v>
      </c>
      <c r="G1797">
        <v>547</v>
      </c>
      <c r="H1797">
        <v>18369.900000000001</v>
      </c>
      <c r="I1797">
        <v>1310767.81</v>
      </c>
      <c r="J1797" s="1" t="s">
        <v>98</v>
      </c>
      <c r="K1797">
        <v>1000259433</v>
      </c>
      <c r="L1797" s="1" t="s">
        <v>4773</v>
      </c>
      <c r="N1797" s="2">
        <v>45545</v>
      </c>
      <c r="O1797">
        <f t="shared" si="28"/>
        <v>0</v>
      </c>
      <c r="P1797">
        <f>IF(Customer_listing_Active_And_Suspended[[#This Row],[Current Bill]] &lt;= Customer_listing_Active_And_Suspended[[#This Row],[CURRENT PAYMENT]], 0,Customer_listing_Active_And_Suspended[[#This Row],[Current Bill]]-Customer_listing_Active_And_Suspended[[#This Row],[CURRENT PAYMENT]])</f>
        <v>18369.900000000001</v>
      </c>
      <c r="Q1797" s="1" t="str" cm="1">
        <f t="array" ref="Q1797">_xlfn.SWITCH(TRUE,
H1797 = 0, "Suspended",
M1797 = 0, "Non Payment",
M1797 &gt; H1797, "Full Payment",
M1797 &lt; H1797, "Part Payment"
)</f>
        <v>Non Payment</v>
      </c>
      <c r="R1797" s="1" t="str">
        <f>_xlfn.IFNA(VLOOKUP(K1797,'ESR-DT Mapping'!A:E,5,0),"MD")</f>
        <v>Esther C. Obi</v>
      </c>
    </row>
    <row r="1798" spans="1:18" x14ac:dyDescent="0.25">
      <c r="A1798">
        <v>100536744</v>
      </c>
      <c r="B1798" s="1" t="s">
        <v>9472</v>
      </c>
      <c r="C1798" s="1" t="s">
        <v>9473</v>
      </c>
      <c r="D1798" s="1" t="s">
        <v>97</v>
      </c>
      <c r="E1798" s="1" t="s">
        <v>34</v>
      </c>
      <c r="F1798" s="1" t="s">
        <v>9846</v>
      </c>
      <c r="G1798">
        <v>0</v>
      </c>
      <c r="H1798">
        <v>0</v>
      </c>
      <c r="I1798">
        <v>454658.13</v>
      </c>
      <c r="J1798" s="1" t="s">
        <v>98</v>
      </c>
      <c r="K1798">
        <v>1000259433</v>
      </c>
      <c r="L1798" s="1" t="s">
        <v>4773</v>
      </c>
      <c r="N1798" s="2"/>
      <c r="O1798">
        <f t="shared" si="28"/>
        <v>0</v>
      </c>
      <c r="P1798">
        <f>IF(Customer_listing_Active_And_Suspended[[#This Row],[Current Bill]] &lt;= Customer_listing_Active_And_Suspended[[#This Row],[CURRENT PAYMENT]], 0,Customer_listing_Active_And_Suspended[[#This Row],[Current Bill]]-Customer_listing_Active_And_Suspended[[#This Row],[CURRENT PAYMENT]])</f>
        <v>0</v>
      </c>
      <c r="Q1798" s="1" t="str" cm="1">
        <f t="array" ref="Q1798">_xlfn.SWITCH(TRUE,
H1798 = 0, "Suspended",
M1798 = 0, "Non Payment",
M1798 &gt; H1798, "Full Payment",
M1798 &lt; H1798, "Part Payment"
)</f>
        <v>Suspended</v>
      </c>
      <c r="R1798" s="1" t="str">
        <f>_xlfn.IFNA(VLOOKUP(K1798,'ESR-DT Mapping'!A:E,5,0),"MD")</f>
        <v>Esther C. Obi</v>
      </c>
    </row>
    <row r="1799" spans="1:18" x14ac:dyDescent="0.25">
      <c r="A1799">
        <v>100536562</v>
      </c>
      <c r="B1799" s="1" t="s">
        <v>4776</v>
      </c>
      <c r="C1799" s="1" t="s">
        <v>4777</v>
      </c>
      <c r="D1799" s="1" t="s">
        <v>97</v>
      </c>
      <c r="E1799" s="1" t="s">
        <v>14</v>
      </c>
      <c r="F1799" s="1" t="s">
        <v>9846</v>
      </c>
      <c r="G1799">
        <v>547</v>
      </c>
      <c r="H1799">
        <v>18369.900000000001</v>
      </c>
      <c r="I1799">
        <v>-22875.85</v>
      </c>
      <c r="J1799" s="1" t="s">
        <v>98</v>
      </c>
      <c r="K1799">
        <v>1000259433</v>
      </c>
      <c r="L1799" s="1" t="s">
        <v>4773</v>
      </c>
      <c r="M1799">
        <v>21000</v>
      </c>
      <c r="N1799" s="2">
        <v>45833</v>
      </c>
      <c r="O1799">
        <f t="shared" si="28"/>
        <v>2630.0999999999985</v>
      </c>
      <c r="P1799">
        <f>IF(Customer_listing_Active_And_Suspended[[#This Row],[Current Bill]] &lt;= Customer_listing_Active_And_Suspended[[#This Row],[CURRENT PAYMENT]], 0,Customer_listing_Active_And_Suspended[[#This Row],[Current Bill]]-Customer_listing_Active_And_Suspended[[#This Row],[CURRENT PAYMENT]])</f>
        <v>0</v>
      </c>
      <c r="Q1799" s="1" t="str" cm="1">
        <f t="array" ref="Q1799">_xlfn.SWITCH(TRUE,
H1799 = 0, "Suspended",
M1799 = 0, "Non Payment",
M1799 &gt; H1799, "Full Payment",
M1799 &lt; H1799, "Part Payment"
)</f>
        <v>Full Payment</v>
      </c>
      <c r="R1799" s="1" t="str">
        <f>_xlfn.IFNA(VLOOKUP(K1799,'ESR-DT Mapping'!A:E,5,0),"MD")</f>
        <v>Esther C. Obi</v>
      </c>
    </row>
    <row r="1800" spans="1:18" x14ac:dyDescent="0.25">
      <c r="A1800">
        <v>102420783</v>
      </c>
      <c r="B1800" s="1" t="s">
        <v>4771</v>
      </c>
      <c r="C1800" s="1" t="s">
        <v>4772</v>
      </c>
      <c r="D1800" s="1" t="s">
        <v>97</v>
      </c>
      <c r="E1800" s="1" t="s">
        <v>14</v>
      </c>
      <c r="F1800" s="1" t="s">
        <v>9846</v>
      </c>
      <c r="G1800">
        <v>547</v>
      </c>
      <c r="H1800">
        <v>18369.900000000001</v>
      </c>
      <c r="I1800">
        <v>13266.75</v>
      </c>
      <c r="J1800" s="1" t="s">
        <v>98</v>
      </c>
      <c r="K1800">
        <v>1000259433</v>
      </c>
      <c r="L1800" s="1" t="s">
        <v>4773</v>
      </c>
      <c r="M1800">
        <v>18000</v>
      </c>
      <c r="N1800" s="2">
        <v>45829</v>
      </c>
      <c r="O1800">
        <f t="shared" si="28"/>
        <v>0</v>
      </c>
      <c r="P1800">
        <f>IF(Customer_listing_Active_And_Suspended[[#This Row],[Current Bill]] &lt;= Customer_listing_Active_And_Suspended[[#This Row],[CURRENT PAYMENT]], 0,Customer_listing_Active_And_Suspended[[#This Row],[Current Bill]]-Customer_listing_Active_And_Suspended[[#This Row],[CURRENT PAYMENT]])</f>
        <v>369.90000000000146</v>
      </c>
      <c r="Q1800" s="1" t="str" cm="1">
        <f t="array" ref="Q1800">_xlfn.SWITCH(TRUE,
H1800 = 0, "Suspended",
M1800 = 0, "Non Payment",
M1800 &gt; H1800, "Full Payment",
M1800 &lt; H1800, "Part Payment"
)</f>
        <v>Part Payment</v>
      </c>
      <c r="R1800" s="1" t="str">
        <f>_xlfn.IFNA(VLOOKUP(K1800,'ESR-DT Mapping'!A:E,5,0),"MD")</f>
        <v>Esther C. Obi</v>
      </c>
    </row>
    <row r="1801" spans="1:18" x14ac:dyDescent="0.25">
      <c r="A1801">
        <v>100537364</v>
      </c>
      <c r="B1801" s="1" t="s">
        <v>7803</v>
      </c>
      <c r="C1801" s="1" t="s">
        <v>7804</v>
      </c>
      <c r="D1801" s="1" t="s">
        <v>97</v>
      </c>
      <c r="E1801" s="1" t="s">
        <v>14</v>
      </c>
      <c r="F1801" s="1" t="s">
        <v>9846</v>
      </c>
      <c r="G1801">
        <v>547</v>
      </c>
      <c r="H1801">
        <v>18369.900000000001</v>
      </c>
      <c r="I1801">
        <v>331351.82</v>
      </c>
      <c r="J1801" s="1" t="s">
        <v>98</v>
      </c>
      <c r="K1801">
        <v>1000259433</v>
      </c>
      <c r="L1801" s="1" t="s">
        <v>4773</v>
      </c>
      <c r="M1801">
        <v>10000</v>
      </c>
      <c r="N1801" s="2">
        <v>45819</v>
      </c>
      <c r="O1801">
        <f t="shared" si="28"/>
        <v>0</v>
      </c>
      <c r="P1801">
        <f>IF(Customer_listing_Active_And_Suspended[[#This Row],[Current Bill]] &lt;= Customer_listing_Active_And_Suspended[[#This Row],[CURRENT PAYMENT]], 0,Customer_listing_Active_And_Suspended[[#This Row],[Current Bill]]-Customer_listing_Active_And_Suspended[[#This Row],[CURRENT PAYMENT]])</f>
        <v>8369.9000000000015</v>
      </c>
      <c r="Q1801" s="1" t="str" cm="1">
        <f t="array" ref="Q1801">_xlfn.SWITCH(TRUE,
H1801 = 0, "Suspended",
M1801 = 0, "Non Payment",
M1801 &gt; H1801, "Full Payment",
M1801 &lt; H1801, "Part Payment"
)</f>
        <v>Part Payment</v>
      </c>
      <c r="R1801" s="1" t="str">
        <f>_xlfn.IFNA(VLOOKUP(K1801,'ESR-DT Mapping'!A:E,5,0),"MD")</f>
        <v>Esther C. Obi</v>
      </c>
    </row>
    <row r="1802" spans="1:18" x14ac:dyDescent="0.25">
      <c r="A1802">
        <v>100536726</v>
      </c>
      <c r="B1802" s="1" t="s">
        <v>6357</v>
      </c>
      <c r="C1802" s="1" t="s">
        <v>6358</v>
      </c>
      <c r="D1802" s="1" t="s">
        <v>97</v>
      </c>
      <c r="E1802" s="1" t="s">
        <v>14</v>
      </c>
      <c r="F1802" s="1" t="s">
        <v>9846</v>
      </c>
      <c r="G1802">
        <v>547</v>
      </c>
      <c r="H1802">
        <v>18369.900000000001</v>
      </c>
      <c r="I1802">
        <v>58134.77</v>
      </c>
      <c r="J1802" s="1" t="s">
        <v>98</v>
      </c>
      <c r="K1802">
        <v>1001601408</v>
      </c>
      <c r="L1802" s="1" t="s">
        <v>6352</v>
      </c>
      <c r="M1802">
        <v>12000</v>
      </c>
      <c r="N1802" s="2">
        <v>45829</v>
      </c>
      <c r="O1802">
        <f t="shared" si="28"/>
        <v>0</v>
      </c>
      <c r="P1802">
        <f>IF(Customer_listing_Active_And_Suspended[[#This Row],[Current Bill]] &lt;= Customer_listing_Active_And_Suspended[[#This Row],[CURRENT PAYMENT]], 0,Customer_listing_Active_And_Suspended[[#This Row],[Current Bill]]-Customer_listing_Active_And_Suspended[[#This Row],[CURRENT PAYMENT]])</f>
        <v>6369.9000000000015</v>
      </c>
      <c r="Q1802" s="1" t="str" cm="1">
        <f t="array" ref="Q1802">_xlfn.SWITCH(TRUE,
H1802 = 0, "Suspended",
M1802 = 0, "Non Payment",
M1802 &gt; H1802, "Full Payment",
M1802 &lt; H1802, "Part Payment"
)</f>
        <v>Part Payment</v>
      </c>
      <c r="R1802" s="1" t="str">
        <f>_xlfn.IFNA(VLOOKUP(K1802,'ESR-DT Mapping'!A:E,5,0),"MD")</f>
        <v>Esther C. Obi</v>
      </c>
    </row>
    <row r="1803" spans="1:18" x14ac:dyDescent="0.25">
      <c r="A1803">
        <v>100538939</v>
      </c>
      <c r="B1803" s="1" t="s">
        <v>6365</v>
      </c>
      <c r="C1803" s="1" t="s">
        <v>6366</v>
      </c>
      <c r="D1803" s="1" t="s">
        <v>97</v>
      </c>
      <c r="E1803" s="1" t="s">
        <v>14</v>
      </c>
      <c r="F1803" s="1" t="s">
        <v>9846</v>
      </c>
      <c r="G1803">
        <v>547</v>
      </c>
      <c r="H1803">
        <v>18369.900000000001</v>
      </c>
      <c r="I1803">
        <v>146361.19</v>
      </c>
      <c r="J1803" s="1" t="s">
        <v>98</v>
      </c>
      <c r="K1803">
        <v>1001601408</v>
      </c>
      <c r="L1803" s="1" t="s">
        <v>6352</v>
      </c>
      <c r="M1803">
        <v>35000</v>
      </c>
      <c r="N1803" s="2">
        <v>45829</v>
      </c>
      <c r="O1803">
        <f t="shared" si="28"/>
        <v>16630.099999999999</v>
      </c>
      <c r="P1803">
        <f>IF(Customer_listing_Active_And_Suspended[[#This Row],[Current Bill]] &lt;= Customer_listing_Active_And_Suspended[[#This Row],[CURRENT PAYMENT]], 0,Customer_listing_Active_And_Suspended[[#This Row],[Current Bill]]-Customer_listing_Active_And_Suspended[[#This Row],[CURRENT PAYMENT]])</f>
        <v>0</v>
      </c>
      <c r="Q1803" s="1" t="str" cm="1">
        <f t="array" ref="Q1803">_xlfn.SWITCH(TRUE,
H1803 = 0, "Suspended",
M1803 = 0, "Non Payment",
M1803 &gt; H1803, "Full Payment",
M1803 &lt; H1803, "Part Payment"
)</f>
        <v>Full Payment</v>
      </c>
      <c r="R1803" s="1" t="str">
        <f>_xlfn.IFNA(VLOOKUP(K1803,'ESR-DT Mapping'!A:E,5,0),"MD")</f>
        <v>Esther C. Obi</v>
      </c>
    </row>
    <row r="1804" spans="1:18" x14ac:dyDescent="0.25">
      <c r="A1804">
        <v>100945111</v>
      </c>
      <c r="B1804" s="1" t="s">
        <v>6361</v>
      </c>
      <c r="C1804" s="1" t="s">
        <v>6362</v>
      </c>
      <c r="D1804" s="1" t="s">
        <v>97</v>
      </c>
      <c r="E1804" s="1" t="s">
        <v>14</v>
      </c>
      <c r="F1804" s="1" t="s">
        <v>9846</v>
      </c>
      <c r="G1804">
        <v>547</v>
      </c>
      <c r="H1804">
        <v>18369.900000000001</v>
      </c>
      <c r="I1804">
        <v>1056217.1299999999</v>
      </c>
      <c r="J1804" s="1" t="s">
        <v>98</v>
      </c>
      <c r="K1804">
        <v>1001601408</v>
      </c>
      <c r="L1804" s="1" t="s">
        <v>6352</v>
      </c>
      <c r="N1804" s="2">
        <v>45706</v>
      </c>
      <c r="O1804">
        <f t="shared" si="28"/>
        <v>0</v>
      </c>
      <c r="P1804">
        <f>IF(Customer_listing_Active_And_Suspended[[#This Row],[Current Bill]] &lt;= Customer_listing_Active_And_Suspended[[#This Row],[CURRENT PAYMENT]], 0,Customer_listing_Active_And_Suspended[[#This Row],[Current Bill]]-Customer_listing_Active_And_Suspended[[#This Row],[CURRENT PAYMENT]])</f>
        <v>18369.900000000001</v>
      </c>
      <c r="Q1804" s="1" t="str" cm="1">
        <f t="array" ref="Q1804">_xlfn.SWITCH(TRUE,
H1804 = 0, "Suspended",
M1804 = 0, "Non Payment",
M1804 &gt; H1804, "Full Payment",
M1804 &lt; H1804, "Part Payment"
)</f>
        <v>Non Payment</v>
      </c>
      <c r="R1804" s="1" t="str">
        <f>_xlfn.IFNA(VLOOKUP(K1804,'ESR-DT Mapping'!A:E,5,0),"MD")</f>
        <v>Esther C. Obi</v>
      </c>
    </row>
    <row r="1805" spans="1:18" x14ac:dyDescent="0.25">
      <c r="A1805">
        <v>100538022</v>
      </c>
      <c r="B1805" s="1" t="s">
        <v>6350</v>
      </c>
      <c r="C1805" s="1" t="s">
        <v>6351</v>
      </c>
      <c r="D1805" s="1" t="s">
        <v>97</v>
      </c>
      <c r="E1805" s="1" t="s">
        <v>14</v>
      </c>
      <c r="F1805" s="1" t="s">
        <v>9846</v>
      </c>
      <c r="G1805">
        <v>547</v>
      </c>
      <c r="H1805">
        <v>18369.900000000001</v>
      </c>
      <c r="I1805">
        <v>355597.65</v>
      </c>
      <c r="J1805" s="1" t="s">
        <v>98</v>
      </c>
      <c r="K1805">
        <v>1001601408</v>
      </c>
      <c r="L1805" s="1" t="s">
        <v>6352</v>
      </c>
      <c r="M1805">
        <v>30000</v>
      </c>
      <c r="N1805" s="2">
        <v>45829</v>
      </c>
      <c r="O1805">
        <f t="shared" si="28"/>
        <v>11630.099999999999</v>
      </c>
      <c r="P1805">
        <f>IF(Customer_listing_Active_And_Suspended[[#This Row],[Current Bill]] &lt;= Customer_listing_Active_And_Suspended[[#This Row],[CURRENT PAYMENT]], 0,Customer_listing_Active_And_Suspended[[#This Row],[Current Bill]]-Customer_listing_Active_And_Suspended[[#This Row],[CURRENT PAYMENT]])</f>
        <v>0</v>
      </c>
      <c r="Q1805" s="1" t="str" cm="1">
        <f t="array" ref="Q1805">_xlfn.SWITCH(TRUE,
H1805 = 0, "Suspended",
M1805 = 0, "Non Payment",
M1805 &gt; H1805, "Full Payment",
M1805 &lt; H1805, "Part Payment"
)</f>
        <v>Full Payment</v>
      </c>
      <c r="R1805" s="1" t="str">
        <f>_xlfn.IFNA(VLOOKUP(K1805,'ESR-DT Mapping'!A:E,5,0),"MD")</f>
        <v>Esther C. Obi</v>
      </c>
    </row>
    <row r="1806" spans="1:18" x14ac:dyDescent="0.25">
      <c r="A1806">
        <v>100536394</v>
      </c>
      <c r="B1806" s="1" t="s">
        <v>6363</v>
      </c>
      <c r="C1806" s="1" t="s">
        <v>6364</v>
      </c>
      <c r="D1806" s="1" t="s">
        <v>97</v>
      </c>
      <c r="E1806" s="1" t="s">
        <v>14</v>
      </c>
      <c r="F1806" s="1" t="s">
        <v>9846</v>
      </c>
      <c r="G1806">
        <v>547</v>
      </c>
      <c r="H1806">
        <v>18369.900000000001</v>
      </c>
      <c r="I1806">
        <v>27236.05</v>
      </c>
      <c r="J1806" s="1" t="s">
        <v>98</v>
      </c>
      <c r="K1806">
        <v>1001601408</v>
      </c>
      <c r="L1806" s="1" t="s">
        <v>6352</v>
      </c>
      <c r="M1806">
        <v>20000</v>
      </c>
      <c r="N1806" s="2">
        <v>45828</v>
      </c>
      <c r="O1806">
        <f t="shared" si="28"/>
        <v>1630.0999999999985</v>
      </c>
      <c r="P1806">
        <f>IF(Customer_listing_Active_And_Suspended[[#This Row],[Current Bill]] &lt;= Customer_listing_Active_And_Suspended[[#This Row],[CURRENT PAYMENT]], 0,Customer_listing_Active_And_Suspended[[#This Row],[Current Bill]]-Customer_listing_Active_And_Suspended[[#This Row],[CURRENT PAYMENT]])</f>
        <v>0</v>
      </c>
      <c r="Q1806" s="1" t="str" cm="1">
        <f t="array" ref="Q1806">_xlfn.SWITCH(TRUE,
H1806 = 0, "Suspended",
M1806 = 0, "Non Payment",
M1806 &gt; H1806, "Full Payment",
M1806 &lt; H1806, "Part Payment"
)</f>
        <v>Full Payment</v>
      </c>
      <c r="R1806" s="1" t="str">
        <f>_xlfn.IFNA(VLOOKUP(K1806,'ESR-DT Mapping'!A:E,5,0),"MD")</f>
        <v>Esther C. Obi</v>
      </c>
    </row>
    <row r="1807" spans="1:18" x14ac:dyDescent="0.25">
      <c r="A1807">
        <v>101644869</v>
      </c>
      <c r="B1807" s="1" t="s">
        <v>6355</v>
      </c>
      <c r="C1807" s="1" t="s">
        <v>7953</v>
      </c>
      <c r="D1807" s="1" t="s">
        <v>97</v>
      </c>
      <c r="E1807" s="1" t="s">
        <v>14</v>
      </c>
      <c r="F1807" s="1" t="s">
        <v>9846</v>
      </c>
      <c r="G1807">
        <v>547</v>
      </c>
      <c r="H1807">
        <v>18369.900000000001</v>
      </c>
      <c r="I1807">
        <v>17322.77</v>
      </c>
      <c r="J1807" s="1" t="s">
        <v>98</v>
      </c>
      <c r="K1807">
        <v>1001601408</v>
      </c>
      <c r="L1807" s="1" t="s">
        <v>6352</v>
      </c>
      <c r="M1807">
        <v>19000</v>
      </c>
      <c r="N1807" s="2">
        <v>45829</v>
      </c>
      <c r="O1807">
        <f t="shared" si="28"/>
        <v>630.09999999999854</v>
      </c>
      <c r="P1807">
        <f>IF(Customer_listing_Active_And_Suspended[[#This Row],[Current Bill]] &lt;= Customer_listing_Active_And_Suspended[[#This Row],[CURRENT PAYMENT]], 0,Customer_listing_Active_And_Suspended[[#This Row],[Current Bill]]-Customer_listing_Active_And_Suspended[[#This Row],[CURRENT PAYMENT]])</f>
        <v>0</v>
      </c>
      <c r="Q1807" s="1" t="str" cm="1">
        <f t="array" ref="Q1807">_xlfn.SWITCH(TRUE,
H1807 = 0, "Suspended",
M1807 = 0, "Non Payment",
M1807 &gt; H1807, "Full Payment",
M1807 &lt; H1807, "Part Payment"
)</f>
        <v>Full Payment</v>
      </c>
      <c r="R1807" s="1" t="str">
        <f>_xlfn.IFNA(VLOOKUP(K1807,'ESR-DT Mapping'!A:E,5,0),"MD")</f>
        <v>Esther C. Obi</v>
      </c>
    </row>
    <row r="1808" spans="1:18" x14ac:dyDescent="0.25">
      <c r="A1808">
        <v>100537960</v>
      </c>
      <c r="B1808" s="1" t="s">
        <v>6355</v>
      </c>
      <c r="C1808" s="1" t="s">
        <v>6356</v>
      </c>
      <c r="D1808" s="1" t="s">
        <v>97</v>
      </c>
      <c r="E1808" s="1" t="s">
        <v>14</v>
      </c>
      <c r="F1808" s="1" t="s">
        <v>9846</v>
      </c>
      <c r="G1808">
        <v>547</v>
      </c>
      <c r="H1808">
        <v>18369.900000000001</v>
      </c>
      <c r="I1808">
        <v>213976.26</v>
      </c>
      <c r="J1808" s="1" t="s">
        <v>98</v>
      </c>
      <c r="K1808">
        <v>1001601408</v>
      </c>
      <c r="L1808" s="1" t="s">
        <v>6352</v>
      </c>
      <c r="M1808">
        <v>36000</v>
      </c>
      <c r="N1808" s="2">
        <v>45829</v>
      </c>
      <c r="O1808">
        <f t="shared" si="28"/>
        <v>17630.099999999999</v>
      </c>
      <c r="P1808">
        <f>IF(Customer_listing_Active_And_Suspended[[#This Row],[Current Bill]] &lt;= Customer_listing_Active_And_Suspended[[#This Row],[CURRENT PAYMENT]], 0,Customer_listing_Active_And_Suspended[[#This Row],[Current Bill]]-Customer_listing_Active_And_Suspended[[#This Row],[CURRENT PAYMENT]])</f>
        <v>0</v>
      </c>
      <c r="Q1808" s="1" t="str" cm="1">
        <f t="array" ref="Q1808">_xlfn.SWITCH(TRUE,
H1808 = 0, "Suspended",
M1808 = 0, "Non Payment",
M1808 &gt; H1808, "Full Payment",
M1808 &lt; H1808, "Part Payment"
)</f>
        <v>Full Payment</v>
      </c>
      <c r="R1808" s="1" t="str">
        <f>_xlfn.IFNA(VLOOKUP(K1808,'ESR-DT Mapping'!A:E,5,0),"MD")</f>
        <v>Esther C. Obi</v>
      </c>
    </row>
    <row r="1809" spans="1:18" x14ac:dyDescent="0.25">
      <c r="A1809">
        <v>101645498</v>
      </c>
      <c r="B1809" s="1" t="s">
        <v>6353</v>
      </c>
      <c r="C1809" s="1" t="s">
        <v>6354</v>
      </c>
      <c r="D1809" s="1" t="s">
        <v>97</v>
      </c>
      <c r="E1809" s="1" t="s">
        <v>14</v>
      </c>
      <c r="F1809" s="1" t="s">
        <v>9846</v>
      </c>
      <c r="G1809">
        <v>547</v>
      </c>
      <c r="H1809">
        <v>18369.900000000001</v>
      </c>
      <c r="I1809">
        <v>197090.39</v>
      </c>
      <c r="J1809" s="1" t="s">
        <v>98</v>
      </c>
      <c r="K1809">
        <v>1001601408</v>
      </c>
      <c r="L1809" s="1" t="s">
        <v>6352</v>
      </c>
      <c r="N1809" s="2">
        <v>45784</v>
      </c>
      <c r="O1809">
        <f t="shared" si="28"/>
        <v>0</v>
      </c>
      <c r="P1809">
        <f>IF(Customer_listing_Active_And_Suspended[[#This Row],[Current Bill]] &lt;= Customer_listing_Active_And_Suspended[[#This Row],[CURRENT PAYMENT]], 0,Customer_listing_Active_And_Suspended[[#This Row],[Current Bill]]-Customer_listing_Active_And_Suspended[[#This Row],[CURRENT PAYMENT]])</f>
        <v>18369.900000000001</v>
      </c>
      <c r="Q1809" s="1" t="str" cm="1">
        <f t="array" ref="Q1809">_xlfn.SWITCH(TRUE,
H1809 = 0, "Suspended",
M1809 = 0, "Non Payment",
M1809 &gt; H1809, "Full Payment",
M1809 &lt; H1809, "Part Payment"
)</f>
        <v>Non Payment</v>
      </c>
      <c r="R1809" s="1" t="str">
        <f>_xlfn.IFNA(VLOOKUP(K1809,'ESR-DT Mapping'!A:E,5,0),"MD")</f>
        <v>Esther C. Obi</v>
      </c>
    </row>
    <row r="1810" spans="1:18" x14ac:dyDescent="0.25">
      <c r="A1810">
        <v>100537006</v>
      </c>
      <c r="B1810" s="1" t="s">
        <v>6353</v>
      </c>
      <c r="C1810" s="1" t="s">
        <v>6367</v>
      </c>
      <c r="D1810" s="1" t="s">
        <v>97</v>
      </c>
      <c r="E1810" s="1" t="s">
        <v>14</v>
      </c>
      <c r="F1810" s="1" t="s">
        <v>9846</v>
      </c>
      <c r="G1810">
        <v>547</v>
      </c>
      <c r="H1810">
        <v>18369.900000000001</v>
      </c>
      <c r="I1810">
        <v>624712.91</v>
      </c>
      <c r="J1810" s="1" t="s">
        <v>98</v>
      </c>
      <c r="K1810">
        <v>1001601408</v>
      </c>
      <c r="L1810" s="1" t="s">
        <v>6352</v>
      </c>
      <c r="M1810">
        <v>30000</v>
      </c>
      <c r="N1810" s="2">
        <v>45812</v>
      </c>
      <c r="O1810">
        <f t="shared" si="28"/>
        <v>11630.099999999999</v>
      </c>
      <c r="P1810">
        <f>IF(Customer_listing_Active_And_Suspended[[#This Row],[Current Bill]] &lt;= Customer_listing_Active_And_Suspended[[#This Row],[CURRENT PAYMENT]], 0,Customer_listing_Active_And_Suspended[[#This Row],[Current Bill]]-Customer_listing_Active_And_Suspended[[#This Row],[CURRENT PAYMENT]])</f>
        <v>0</v>
      </c>
      <c r="Q1810" s="1" t="str" cm="1">
        <f t="array" ref="Q1810">_xlfn.SWITCH(TRUE,
H1810 = 0, "Suspended",
M1810 = 0, "Non Payment",
M1810 &gt; H1810, "Full Payment",
M1810 &lt; H1810, "Part Payment"
)</f>
        <v>Full Payment</v>
      </c>
      <c r="R1810" s="1" t="str">
        <f>_xlfn.IFNA(VLOOKUP(K1810,'ESR-DT Mapping'!A:E,5,0),"MD")</f>
        <v>Esther C. Obi</v>
      </c>
    </row>
    <row r="1811" spans="1:18" x14ac:dyDescent="0.25">
      <c r="A1811">
        <v>100536247</v>
      </c>
      <c r="B1811" s="1" t="s">
        <v>9605</v>
      </c>
      <c r="C1811" s="1" t="s">
        <v>9606</v>
      </c>
      <c r="D1811" s="1" t="s">
        <v>97</v>
      </c>
      <c r="E1811" s="1" t="s">
        <v>14</v>
      </c>
      <c r="F1811" s="1" t="s">
        <v>9846</v>
      </c>
      <c r="G1811">
        <v>547</v>
      </c>
      <c r="H1811">
        <v>18369.900000000001</v>
      </c>
      <c r="I1811">
        <v>681615.76</v>
      </c>
      <c r="J1811" s="1" t="s">
        <v>98</v>
      </c>
      <c r="K1811">
        <v>1001601408</v>
      </c>
      <c r="L1811" s="1" t="s">
        <v>6352</v>
      </c>
      <c r="M1811">
        <v>38500</v>
      </c>
      <c r="N1811" s="2">
        <v>45829</v>
      </c>
      <c r="O1811">
        <f t="shared" si="28"/>
        <v>20130.099999999999</v>
      </c>
      <c r="P1811">
        <f>IF(Customer_listing_Active_And_Suspended[[#This Row],[Current Bill]] &lt;= Customer_listing_Active_And_Suspended[[#This Row],[CURRENT PAYMENT]], 0,Customer_listing_Active_And_Suspended[[#This Row],[Current Bill]]-Customer_listing_Active_And_Suspended[[#This Row],[CURRENT PAYMENT]])</f>
        <v>0</v>
      </c>
      <c r="Q1811" s="1" t="str" cm="1">
        <f t="array" ref="Q1811">_xlfn.SWITCH(TRUE,
H1811 = 0, "Suspended",
M1811 = 0, "Non Payment",
M1811 &gt; H1811, "Full Payment",
M1811 &lt; H1811, "Part Payment"
)</f>
        <v>Full Payment</v>
      </c>
      <c r="R1811" s="1" t="str">
        <f>_xlfn.IFNA(VLOOKUP(K1811,'ESR-DT Mapping'!A:E,5,0),"MD")</f>
        <v>Esther C. Obi</v>
      </c>
    </row>
    <row r="1812" spans="1:18" x14ac:dyDescent="0.25">
      <c r="A1812">
        <v>100536408</v>
      </c>
      <c r="B1812" s="1" t="s">
        <v>7954</v>
      </c>
      <c r="C1812" s="1" t="s">
        <v>7955</v>
      </c>
      <c r="D1812" s="1" t="s">
        <v>97</v>
      </c>
      <c r="E1812" s="1" t="s">
        <v>14</v>
      </c>
      <c r="F1812" s="1" t="s">
        <v>9846</v>
      </c>
      <c r="G1812">
        <v>547</v>
      </c>
      <c r="H1812">
        <v>18369.900000000001</v>
      </c>
      <c r="I1812">
        <v>589782.87</v>
      </c>
      <c r="J1812" s="1" t="s">
        <v>98</v>
      </c>
      <c r="K1812">
        <v>1001601408</v>
      </c>
      <c r="L1812" s="1" t="s">
        <v>6352</v>
      </c>
      <c r="M1812">
        <v>20000</v>
      </c>
      <c r="N1812" s="2">
        <v>45830</v>
      </c>
      <c r="O1812">
        <f t="shared" si="28"/>
        <v>1630.0999999999985</v>
      </c>
      <c r="P1812">
        <f>IF(Customer_listing_Active_And_Suspended[[#This Row],[Current Bill]] &lt;= Customer_listing_Active_And_Suspended[[#This Row],[CURRENT PAYMENT]], 0,Customer_listing_Active_And_Suspended[[#This Row],[Current Bill]]-Customer_listing_Active_And_Suspended[[#This Row],[CURRENT PAYMENT]])</f>
        <v>0</v>
      </c>
      <c r="Q1812" s="1" t="str" cm="1">
        <f t="array" ref="Q1812">_xlfn.SWITCH(TRUE,
H1812 = 0, "Suspended",
M1812 = 0, "Non Payment",
M1812 &gt; H1812, "Full Payment",
M1812 &lt; H1812, "Part Payment"
)</f>
        <v>Full Payment</v>
      </c>
      <c r="R1812" s="1" t="str">
        <f>_xlfn.IFNA(VLOOKUP(K1812,'ESR-DT Mapping'!A:E,5,0),"MD")</f>
        <v>Esther C. Obi</v>
      </c>
    </row>
    <row r="1813" spans="1:18" x14ac:dyDescent="0.25">
      <c r="A1813">
        <v>100536384</v>
      </c>
      <c r="B1813" s="1" t="s">
        <v>6359</v>
      </c>
      <c r="C1813" s="1" t="s">
        <v>6360</v>
      </c>
      <c r="D1813" s="1" t="s">
        <v>97</v>
      </c>
      <c r="E1813" s="1" t="s">
        <v>14</v>
      </c>
      <c r="F1813" s="1" t="s">
        <v>9846</v>
      </c>
      <c r="G1813">
        <v>547</v>
      </c>
      <c r="H1813">
        <v>18369.900000000001</v>
      </c>
      <c r="I1813">
        <v>42232.13</v>
      </c>
      <c r="J1813" s="1" t="s">
        <v>98</v>
      </c>
      <c r="K1813">
        <v>1001601408</v>
      </c>
      <c r="L1813" s="1" t="s">
        <v>6352</v>
      </c>
      <c r="M1813">
        <v>20000</v>
      </c>
      <c r="N1813" s="2">
        <v>45829</v>
      </c>
      <c r="O1813">
        <f t="shared" si="28"/>
        <v>1630.0999999999985</v>
      </c>
      <c r="P1813">
        <f>IF(Customer_listing_Active_And_Suspended[[#This Row],[Current Bill]] &lt;= Customer_listing_Active_And_Suspended[[#This Row],[CURRENT PAYMENT]], 0,Customer_listing_Active_And_Suspended[[#This Row],[Current Bill]]-Customer_listing_Active_And_Suspended[[#This Row],[CURRENT PAYMENT]])</f>
        <v>0</v>
      </c>
      <c r="Q1813" s="1" t="str" cm="1">
        <f t="array" ref="Q1813">_xlfn.SWITCH(TRUE,
H1813 = 0, "Suspended",
M1813 = 0, "Non Payment",
M1813 &gt; H1813, "Full Payment",
M1813 &lt; H1813, "Part Payment"
)</f>
        <v>Full Payment</v>
      </c>
      <c r="R1813" s="1" t="str">
        <f>_xlfn.IFNA(VLOOKUP(K1813,'ESR-DT Mapping'!A:E,5,0),"MD")</f>
        <v>Esther C. Obi</v>
      </c>
    </row>
    <row r="1814" spans="1:18" x14ac:dyDescent="0.25">
      <c r="A1814">
        <v>100536644</v>
      </c>
      <c r="B1814" s="1" t="s">
        <v>5850</v>
      </c>
      <c r="C1814" s="1" t="s">
        <v>5851</v>
      </c>
      <c r="D1814" s="1" t="s">
        <v>97</v>
      </c>
      <c r="E1814" s="1" t="s">
        <v>14</v>
      </c>
      <c r="F1814" s="1" t="s">
        <v>9846</v>
      </c>
      <c r="G1814">
        <v>547</v>
      </c>
      <c r="H1814">
        <v>18369.900000000001</v>
      </c>
      <c r="I1814">
        <v>100568.83</v>
      </c>
      <c r="J1814" s="1" t="s">
        <v>98</v>
      </c>
      <c r="K1814">
        <v>1000259773</v>
      </c>
      <c r="L1814" s="1" t="s">
        <v>5845</v>
      </c>
      <c r="M1814">
        <v>100</v>
      </c>
      <c r="N1814" s="2">
        <v>45810</v>
      </c>
      <c r="O1814">
        <f t="shared" si="28"/>
        <v>0</v>
      </c>
      <c r="P1814">
        <f>IF(Customer_listing_Active_And_Suspended[[#This Row],[Current Bill]] &lt;= Customer_listing_Active_And_Suspended[[#This Row],[CURRENT PAYMENT]], 0,Customer_listing_Active_And_Suspended[[#This Row],[Current Bill]]-Customer_listing_Active_And_Suspended[[#This Row],[CURRENT PAYMENT]])</f>
        <v>18269.900000000001</v>
      </c>
      <c r="Q1814" s="1" t="str" cm="1">
        <f t="array" ref="Q1814">_xlfn.SWITCH(TRUE,
H1814 = 0, "Suspended",
M1814 = 0, "Non Payment",
M1814 &gt; H1814, "Full Payment",
M1814 &lt; H1814, "Part Payment"
)</f>
        <v>Part Payment</v>
      </c>
      <c r="R1814" s="1" t="str">
        <f>_xlfn.IFNA(VLOOKUP(K1814,'ESR-DT Mapping'!A:E,5,0),"MD")</f>
        <v>Esther C. Obi</v>
      </c>
    </row>
    <row r="1815" spans="1:18" x14ac:dyDescent="0.25">
      <c r="A1815">
        <v>100538537</v>
      </c>
      <c r="B1815" s="1" t="s">
        <v>5846</v>
      </c>
      <c r="C1815" s="1" t="s">
        <v>5847</v>
      </c>
      <c r="D1815" s="1" t="s">
        <v>97</v>
      </c>
      <c r="E1815" s="1" t="s">
        <v>14</v>
      </c>
      <c r="F1815" s="1" t="s">
        <v>9846</v>
      </c>
      <c r="G1815">
        <v>547</v>
      </c>
      <c r="H1815">
        <v>18369.900000000001</v>
      </c>
      <c r="I1815">
        <v>622081.84</v>
      </c>
      <c r="J1815" s="1" t="s">
        <v>98</v>
      </c>
      <c r="K1815">
        <v>1000259773</v>
      </c>
      <c r="L1815" s="1" t="s">
        <v>5845</v>
      </c>
      <c r="N1815" s="2">
        <v>45787</v>
      </c>
      <c r="O1815">
        <f t="shared" si="28"/>
        <v>0</v>
      </c>
      <c r="P1815">
        <f>IF(Customer_listing_Active_And_Suspended[[#This Row],[Current Bill]] &lt;= Customer_listing_Active_And_Suspended[[#This Row],[CURRENT PAYMENT]], 0,Customer_listing_Active_And_Suspended[[#This Row],[Current Bill]]-Customer_listing_Active_And_Suspended[[#This Row],[CURRENT PAYMENT]])</f>
        <v>18369.900000000001</v>
      </c>
      <c r="Q1815" s="1" t="str" cm="1">
        <f t="array" ref="Q1815">_xlfn.SWITCH(TRUE,
H1815 = 0, "Suspended",
M1815 = 0, "Non Payment",
M1815 &gt; H1815, "Full Payment",
M1815 &lt; H1815, "Part Payment"
)</f>
        <v>Non Payment</v>
      </c>
      <c r="R1815" s="1" t="str">
        <f>_xlfn.IFNA(VLOOKUP(K1815,'ESR-DT Mapping'!A:E,5,0),"MD")</f>
        <v>Esther C. Obi</v>
      </c>
    </row>
    <row r="1816" spans="1:18" x14ac:dyDescent="0.25">
      <c r="A1816">
        <v>100538795</v>
      </c>
      <c r="B1816" s="1" t="s">
        <v>5841</v>
      </c>
      <c r="C1816" s="1" t="s">
        <v>5842</v>
      </c>
      <c r="D1816" s="1" t="s">
        <v>97</v>
      </c>
      <c r="E1816" s="1" t="s">
        <v>14</v>
      </c>
      <c r="F1816" s="1" t="s">
        <v>9846</v>
      </c>
      <c r="G1816">
        <v>547</v>
      </c>
      <c r="H1816">
        <v>18369.900000000001</v>
      </c>
      <c r="I1816">
        <v>495982.51</v>
      </c>
      <c r="J1816" s="1" t="s">
        <v>98</v>
      </c>
      <c r="K1816">
        <v>1000259773</v>
      </c>
      <c r="L1816" s="1" t="s">
        <v>5845</v>
      </c>
      <c r="N1816" s="2">
        <v>45787</v>
      </c>
      <c r="O1816">
        <f t="shared" si="28"/>
        <v>0</v>
      </c>
      <c r="P1816">
        <f>IF(Customer_listing_Active_And_Suspended[[#This Row],[Current Bill]] &lt;= Customer_listing_Active_And_Suspended[[#This Row],[CURRENT PAYMENT]], 0,Customer_listing_Active_And_Suspended[[#This Row],[Current Bill]]-Customer_listing_Active_And_Suspended[[#This Row],[CURRENT PAYMENT]])</f>
        <v>18369.900000000001</v>
      </c>
      <c r="Q1816" s="1" t="str" cm="1">
        <f t="array" ref="Q1816">_xlfn.SWITCH(TRUE,
H1816 = 0, "Suspended",
M1816 = 0, "Non Payment",
M1816 &gt; H1816, "Full Payment",
M1816 &lt; H1816, "Part Payment"
)</f>
        <v>Non Payment</v>
      </c>
      <c r="R1816" s="1" t="str">
        <f>_xlfn.IFNA(VLOOKUP(K1816,'ESR-DT Mapping'!A:E,5,0),"MD")</f>
        <v>Esther C. Obi</v>
      </c>
    </row>
    <row r="1817" spans="1:18" x14ac:dyDescent="0.25">
      <c r="A1817">
        <v>100537224</v>
      </c>
      <c r="B1817" s="1" t="s">
        <v>5848</v>
      </c>
      <c r="C1817" s="1" t="s">
        <v>5849</v>
      </c>
      <c r="D1817" s="1" t="s">
        <v>97</v>
      </c>
      <c r="E1817" s="1" t="s">
        <v>14</v>
      </c>
      <c r="F1817" s="1" t="s">
        <v>9846</v>
      </c>
      <c r="G1817">
        <v>547</v>
      </c>
      <c r="H1817">
        <v>18369.900000000001</v>
      </c>
      <c r="I1817">
        <v>32667.25</v>
      </c>
      <c r="J1817" s="1" t="s">
        <v>98</v>
      </c>
      <c r="K1817">
        <v>1000259773</v>
      </c>
      <c r="L1817" s="1" t="s">
        <v>5845</v>
      </c>
      <c r="M1817">
        <v>25000</v>
      </c>
      <c r="N1817" s="2">
        <v>45829</v>
      </c>
      <c r="O1817">
        <f t="shared" si="28"/>
        <v>6630.0999999999985</v>
      </c>
      <c r="P1817">
        <f>IF(Customer_listing_Active_And_Suspended[[#This Row],[Current Bill]] &lt;= Customer_listing_Active_And_Suspended[[#This Row],[CURRENT PAYMENT]], 0,Customer_listing_Active_And_Suspended[[#This Row],[Current Bill]]-Customer_listing_Active_And_Suspended[[#This Row],[CURRENT PAYMENT]])</f>
        <v>0</v>
      </c>
      <c r="Q1817" s="1" t="str" cm="1">
        <f t="array" ref="Q1817">_xlfn.SWITCH(TRUE,
H1817 = 0, "Suspended",
M1817 = 0, "Non Payment",
M1817 &gt; H1817, "Full Payment",
M1817 &lt; H1817, "Part Payment"
)</f>
        <v>Full Payment</v>
      </c>
      <c r="R1817" s="1" t="str">
        <f>_xlfn.IFNA(VLOOKUP(K1817,'ESR-DT Mapping'!A:E,5,0),"MD")</f>
        <v>Esther C. Obi</v>
      </c>
    </row>
    <row r="1818" spans="1:18" x14ac:dyDescent="0.25">
      <c r="A1818">
        <v>100536380</v>
      </c>
      <c r="B1818" s="1" t="s">
        <v>5854</v>
      </c>
      <c r="C1818" s="1" t="s">
        <v>5855</v>
      </c>
      <c r="D1818" s="1" t="s">
        <v>97</v>
      </c>
      <c r="E1818" s="1" t="s">
        <v>14</v>
      </c>
      <c r="F1818" s="1" t="s">
        <v>9846</v>
      </c>
      <c r="G1818">
        <v>547</v>
      </c>
      <c r="H1818">
        <v>18369.900000000001</v>
      </c>
      <c r="I1818">
        <v>8761.99</v>
      </c>
      <c r="J1818" s="1" t="s">
        <v>98</v>
      </c>
      <c r="K1818">
        <v>1000259773</v>
      </c>
      <c r="L1818" s="1" t="s">
        <v>5845</v>
      </c>
      <c r="M1818">
        <v>25000</v>
      </c>
      <c r="N1818" s="2">
        <v>45823</v>
      </c>
      <c r="O1818">
        <f t="shared" si="28"/>
        <v>6630.0999999999985</v>
      </c>
      <c r="P1818">
        <f>IF(Customer_listing_Active_And_Suspended[[#This Row],[Current Bill]] &lt;= Customer_listing_Active_And_Suspended[[#This Row],[CURRENT PAYMENT]], 0,Customer_listing_Active_And_Suspended[[#This Row],[Current Bill]]-Customer_listing_Active_And_Suspended[[#This Row],[CURRENT PAYMENT]])</f>
        <v>0</v>
      </c>
      <c r="Q1818" s="1" t="str" cm="1">
        <f t="array" ref="Q1818">_xlfn.SWITCH(TRUE,
H1818 = 0, "Suspended",
M1818 = 0, "Non Payment",
M1818 &gt; H1818, "Full Payment",
M1818 &lt; H1818, "Part Payment"
)</f>
        <v>Full Payment</v>
      </c>
      <c r="R1818" s="1" t="str">
        <f>_xlfn.IFNA(VLOOKUP(K1818,'ESR-DT Mapping'!A:E,5,0),"MD")</f>
        <v>Esther C. Obi</v>
      </c>
    </row>
    <row r="1819" spans="1:18" x14ac:dyDescent="0.25">
      <c r="A1819">
        <v>100536229</v>
      </c>
      <c r="B1819" s="1" t="s">
        <v>5852</v>
      </c>
      <c r="C1819" s="1" t="s">
        <v>5853</v>
      </c>
      <c r="D1819" s="1" t="s">
        <v>97</v>
      </c>
      <c r="E1819" s="1" t="s">
        <v>14</v>
      </c>
      <c r="F1819" s="1" t="s">
        <v>9846</v>
      </c>
      <c r="G1819">
        <v>547</v>
      </c>
      <c r="H1819">
        <v>18369.900000000001</v>
      </c>
      <c r="I1819">
        <v>266564.05</v>
      </c>
      <c r="J1819" s="1" t="s">
        <v>98</v>
      </c>
      <c r="K1819">
        <v>1000259773</v>
      </c>
      <c r="L1819" s="1" t="s">
        <v>5845</v>
      </c>
      <c r="M1819">
        <v>16000</v>
      </c>
      <c r="N1819" s="2">
        <v>45829</v>
      </c>
      <c r="O1819">
        <f t="shared" si="28"/>
        <v>0</v>
      </c>
      <c r="P1819">
        <f>IF(Customer_listing_Active_And_Suspended[[#This Row],[Current Bill]] &lt;= Customer_listing_Active_And_Suspended[[#This Row],[CURRENT PAYMENT]], 0,Customer_listing_Active_And_Suspended[[#This Row],[Current Bill]]-Customer_listing_Active_And_Suspended[[#This Row],[CURRENT PAYMENT]])</f>
        <v>2369.9000000000015</v>
      </c>
      <c r="Q1819" s="1" t="str" cm="1">
        <f t="array" ref="Q1819">_xlfn.SWITCH(TRUE,
H1819 = 0, "Suspended",
M1819 = 0, "Non Payment",
M1819 &gt; H1819, "Full Payment",
M1819 &lt; H1819, "Part Payment"
)</f>
        <v>Part Payment</v>
      </c>
      <c r="R1819" s="1" t="str">
        <f>_xlfn.IFNA(VLOOKUP(K1819,'ESR-DT Mapping'!A:E,5,0),"MD")</f>
        <v>Esther C. Obi</v>
      </c>
    </row>
    <row r="1820" spans="1:18" x14ac:dyDescent="0.25">
      <c r="A1820">
        <v>101645504</v>
      </c>
      <c r="B1820" s="1" t="s">
        <v>5852</v>
      </c>
      <c r="C1820" s="1" t="s">
        <v>5853</v>
      </c>
      <c r="D1820" s="1" t="s">
        <v>97</v>
      </c>
      <c r="E1820" s="1" t="s">
        <v>14</v>
      </c>
      <c r="F1820" s="1" t="s">
        <v>9846</v>
      </c>
      <c r="G1820">
        <v>547</v>
      </c>
      <c r="H1820">
        <v>18369.900000000001</v>
      </c>
      <c r="I1820">
        <v>203656.33</v>
      </c>
      <c r="J1820" s="1" t="s">
        <v>98</v>
      </c>
      <c r="K1820">
        <v>1000259773</v>
      </c>
      <c r="L1820" s="1" t="s">
        <v>5845</v>
      </c>
      <c r="M1820">
        <v>19000</v>
      </c>
      <c r="N1820" s="2">
        <v>45829</v>
      </c>
      <c r="O1820">
        <f t="shared" si="28"/>
        <v>630.09999999999854</v>
      </c>
      <c r="P1820">
        <f>IF(Customer_listing_Active_And_Suspended[[#This Row],[Current Bill]] &lt;= Customer_listing_Active_And_Suspended[[#This Row],[CURRENT PAYMENT]], 0,Customer_listing_Active_And_Suspended[[#This Row],[Current Bill]]-Customer_listing_Active_And_Suspended[[#This Row],[CURRENT PAYMENT]])</f>
        <v>0</v>
      </c>
      <c r="Q1820" s="1" t="str" cm="1">
        <f t="array" ref="Q1820">_xlfn.SWITCH(TRUE,
H1820 = 0, "Suspended",
M1820 = 0, "Non Payment",
M1820 &gt; H1820, "Full Payment",
M1820 &lt; H1820, "Part Payment"
)</f>
        <v>Full Payment</v>
      </c>
      <c r="R1820" s="1" t="str">
        <f>_xlfn.IFNA(VLOOKUP(K1820,'ESR-DT Mapping'!A:E,5,0),"MD")</f>
        <v>Esther C. Obi</v>
      </c>
    </row>
    <row r="1821" spans="1:18" x14ac:dyDescent="0.25">
      <c r="A1821">
        <v>100536894</v>
      </c>
      <c r="B1821" s="1" t="s">
        <v>5839</v>
      </c>
      <c r="C1821" s="1" t="s">
        <v>5840</v>
      </c>
      <c r="D1821" s="1" t="s">
        <v>97</v>
      </c>
      <c r="E1821" s="1" t="s">
        <v>14</v>
      </c>
      <c r="F1821" s="1" t="s">
        <v>9846</v>
      </c>
      <c r="G1821">
        <v>547</v>
      </c>
      <c r="H1821">
        <v>18369.900000000001</v>
      </c>
      <c r="I1821">
        <v>25975.69</v>
      </c>
      <c r="J1821" s="1" t="s">
        <v>98</v>
      </c>
      <c r="K1821">
        <v>1000259773</v>
      </c>
      <c r="L1821" s="1" t="s">
        <v>5845</v>
      </c>
      <c r="M1821">
        <v>20000</v>
      </c>
      <c r="N1821" s="2">
        <v>45829</v>
      </c>
      <c r="O1821">
        <f t="shared" si="28"/>
        <v>1630.0999999999985</v>
      </c>
      <c r="P1821">
        <f>IF(Customer_listing_Active_And_Suspended[[#This Row],[Current Bill]] &lt;= Customer_listing_Active_And_Suspended[[#This Row],[CURRENT PAYMENT]], 0,Customer_listing_Active_And_Suspended[[#This Row],[Current Bill]]-Customer_listing_Active_And_Suspended[[#This Row],[CURRENT PAYMENT]])</f>
        <v>0</v>
      </c>
      <c r="Q1821" s="1" t="str" cm="1">
        <f t="array" ref="Q1821">_xlfn.SWITCH(TRUE,
H1821 = 0, "Suspended",
M1821 = 0, "Non Payment",
M1821 &gt; H1821, "Full Payment",
M1821 &lt; H1821, "Part Payment"
)</f>
        <v>Full Payment</v>
      </c>
      <c r="R1821" s="1" t="str">
        <f>_xlfn.IFNA(VLOOKUP(K1821,'ESR-DT Mapping'!A:E,5,0),"MD")</f>
        <v>Esther C. Obi</v>
      </c>
    </row>
    <row r="1822" spans="1:18" x14ac:dyDescent="0.25">
      <c r="A1822">
        <v>100537316</v>
      </c>
      <c r="B1822" s="1" t="s">
        <v>5843</v>
      </c>
      <c r="C1822" s="1" t="s">
        <v>5844</v>
      </c>
      <c r="D1822" s="1" t="s">
        <v>97</v>
      </c>
      <c r="E1822" s="1" t="s">
        <v>34</v>
      </c>
      <c r="F1822" s="1" t="s">
        <v>9846</v>
      </c>
      <c r="G1822">
        <v>0</v>
      </c>
      <c r="H1822">
        <v>0</v>
      </c>
      <c r="I1822">
        <v>460627.14</v>
      </c>
      <c r="J1822" s="1" t="s">
        <v>98</v>
      </c>
      <c r="K1822">
        <v>1000259773</v>
      </c>
      <c r="L1822" s="1" t="s">
        <v>5845</v>
      </c>
      <c r="N1822" s="2"/>
      <c r="O1822">
        <f t="shared" si="28"/>
        <v>0</v>
      </c>
      <c r="P1822">
        <f>IF(Customer_listing_Active_And_Suspended[[#This Row],[Current Bill]] &lt;= Customer_listing_Active_And_Suspended[[#This Row],[CURRENT PAYMENT]], 0,Customer_listing_Active_And_Suspended[[#This Row],[Current Bill]]-Customer_listing_Active_And_Suspended[[#This Row],[CURRENT PAYMENT]])</f>
        <v>0</v>
      </c>
      <c r="Q1822" s="1" t="str" cm="1">
        <f t="array" ref="Q1822">_xlfn.SWITCH(TRUE,
H1822 = 0, "Suspended",
M1822 = 0, "Non Payment",
M1822 &gt; H1822, "Full Payment",
M1822 &lt; H1822, "Part Payment"
)</f>
        <v>Suspended</v>
      </c>
      <c r="R1822" s="1" t="str">
        <f>_xlfn.IFNA(VLOOKUP(K1822,'ESR-DT Mapping'!A:E,5,0),"MD")</f>
        <v>Esther C. Obi</v>
      </c>
    </row>
    <row r="1823" spans="1:18" x14ac:dyDescent="0.25">
      <c r="A1823">
        <v>100537864</v>
      </c>
      <c r="B1823" s="1" t="s">
        <v>5856</v>
      </c>
      <c r="C1823" s="1" t="s">
        <v>5857</v>
      </c>
      <c r="D1823" s="1" t="s">
        <v>97</v>
      </c>
      <c r="E1823" s="1" t="s">
        <v>14</v>
      </c>
      <c r="F1823" s="1" t="s">
        <v>9846</v>
      </c>
      <c r="G1823">
        <v>547</v>
      </c>
      <c r="H1823">
        <v>18369.900000000001</v>
      </c>
      <c r="I1823">
        <v>27278.05</v>
      </c>
      <c r="J1823" s="1" t="s">
        <v>98</v>
      </c>
      <c r="K1823">
        <v>1000259773</v>
      </c>
      <c r="L1823" s="1" t="s">
        <v>5845</v>
      </c>
      <c r="M1823">
        <v>20000</v>
      </c>
      <c r="N1823" s="2">
        <v>45831</v>
      </c>
      <c r="O1823">
        <f t="shared" si="28"/>
        <v>1630.0999999999985</v>
      </c>
      <c r="P1823">
        <f>IF(Customer_listing_Active_And_Suspended[[#This Row],[Current Bill]] &lt;= Customer_listing_Active_And_Suspended[[#This Row],[CURRENT PAYMENT]], 0,Customer_listing_Active_And_Suspended[[#This Row],[Current Bill]]-Customer_listing_Active_And_Suspended[[#This Row],[CURRENT PAYMENT]])</f>
        <v>0</v>
      </c>
      <c r="Q1823" s="1" t="str" cm="1">
        <f t="array" ref="Q1823">_xlfn.SWITCH(TRUE,
H1823 = 0, "Suspended",
M1823 = 0, "Non Payment",
M1823 &gt; H1823, "Full Payment",
M1823 &lt; H1823, "Part Payment"
)</f>
        <v>Full Payment</v>
      </c>
      <c r="R1823" s="1" t="str">
        <f>_xlfn.IFNA(VLOOKUP(K1823,'ESR-DT Mapping'!A:E,5,0),"MD")</f>
        <v>Esther C. Obi</v>
      </c>
    </row>
    <row r="1824" spans="1:18" x14ac:dyDescent="0.25">
      <c r="A1824">
        <v>100538015</v>
      </c>
      <c r="B1824" s="1" t="s">
        <v>5858</v>
      </c>
      <c r="C1824" s="1" t="s">
        <v>5859</v>
      </c>
      <c r="D1824" s="1" t="s">
        <v>97</v>
      </c>
      <c r="E1824" s="1" t="s">
        <v>14</v>
      </c>
      <c r="F1824" s="1" t="s">
        <v>9846</v>
      </c>
      <c r="G1824">
        <v>547</v>
      </c>
      <c r="H1824">
        <v>18369.900000000001</v>
      </c>
      <c r="I1824">
        <v>65216.37</v>
      </c>
      <c r="J1824" s="1" t="s">
        <v>98</v>
      </c>
      <c r="K1824">
        <v>1000259773</v>
      </c>
      <c r="L1824" s="1" t="s">
        <v>5845</v>
      </c>
      <c r="M1824">
        <v>19000</v>
      </c>
      <c r="N1824" s="2">
        <v>45831</v>
      </c>
      <c r="O1824">
        <f t="shared" si="28"/>
        <v>630.09999999999854</v>
      </c>
      <c r="P1824">
        <f>IF(Customer_listing_Active_And_Suspended[[#This Row],[Current Bill]] &lt;= Customer_listing_Active_And_Suspended[[#This Row],[CURRENT PAYMENT]], 0,Customer_listing_Active_And_Suspended[[#This Row],[Current Bill]]-Customer_listing_Active_And_Suspended[[#This Row],[CURRENT PAYMENT]])</f>
        <v>0</v>
      </c>
      <c r="Q1824" s="1" t="str" cm="1">
        <f t="array" ref="Q1824">_xlfn.SWITCH(TRUE,
H1824 = 0, "Suspended",
M1824 = 0, "Non Payment",
M1824 &gt; H1824, "Full Payment",
M1824 &lt; H1824, "Part Payment"
)</f>
        <v>Full Payment</v>
      </c>
      <c r="R1824" s="1" t="str">
        <f>_xlfn.IFNA(VLOOKUP(K1824,'ESR-DT Mapping'!A:E,5,0),"MD")</f>
        <v>Esther C. Obi</v>
      </c>
    </row>
    <row r="1825" spans="1:18" x14ac:dyDescent="0.25">
      <c r="A1825">
        <v>102962838</v>
      </c>
      <c r="B1825" s="1" t="s">
        <v>6734</v>
      </c>
      <c r="C1825" s="1" t="s">
        <v>6733</v>
      </c>
      <c r="D1825" s="1" t="s">
        <v>97</v>
      </c>
      <c r="E1825" s="1" t="s">
        <v>14</v>
      </c>
      <c r="F1825" s="1" t="s">
        <v>9846</v>
      </c>
      <c r="G1825">
        <v>547</v>
      </c>
      <c r="H1825">
        <v>18369.900000000001</v>
      </c>
      <c r="I1825">
        <v>18369.900000000001</v>
      </c>
      <c r="J1825" s="1" t="s">
        <v>98</v>
      </c>
      <c r="K1825">
        <v>1000260755</v>
      </c>
      <c r="L1825" s="1" t="s">
        <v>6725</v>
      </c>
      <c r="N1825" s="2"/>
      <c r="O1825">
        <f t="shared" si="28"/>
        <v>0</v>
      </c>
      <c r="P1825">
        <f>IF(Customer_listing_Active_And_Suspended[[#This Row],[Current Bill]] &lt;= Customer_listing_Active_And_Suspended[[#This Row],[CURRENT PAYMENT]], 0,Customer_listing_Active_And_Suspended[[#This Row],[Current Bill]]-Customer_listing_Active_And_Suspended[[#This Row],[CURRENT PAYMENT]])</f>
        <v>18369.900000000001</v>
      </c>
      <c r="Q1825" s="1" t="str" cm="1">
        <f t="array" ref="Q1825">_xlfn.SWITCH(TRUE,
H1825 = 0, "Suspended",
M1825 = 0, "Non Payment",
M1825 &gt; H1825, "Full Payment",
M1825 &lt; H1825, "Part Payment"
)</f>
        <v>Non Payment</v>
      </c>
      <c r="R1825" s="1" t="str">
        <f>_xlfn.IFNA(VLOOKUP(K1825,'ESR-DT Mapping'!A:E,5,0),"MD")</f>
        <v>Esther C. Obi</v>
      </c>
    </row>
    <row r="1826" spans="1:18" x14ac:dyDescent="0.25">
      <c r="A1826">
        <v>100537869</v>
      </c>
      <c r="B1826" s="1" t="s">
        <v>6732</v>
      </c>
      <c r="C1826" s="1" t="s">
        <v>6733</v>
      </c>
      <c r="D1826" s="1" t="s">
        <v>97</v>
      </c>
      <c r="E1826" s="1" t="s">
        <v>14</v>
      </c>
      <c r="F1826" s="1" t="s">
        <v>9846</v>
      </c>
      <c r="G1826">
        <v>547</v>
      </c>
      <c r="H1826">
        <v>18369.900000000001</v>
      </c>
      <c r="I1826">
        <v>297425.98</v>
      </c>
      <c r="J1826" s="1" t="s">
        <v>98</v>
      </c>
      <c r="K1826">
        <v>1000260755</v>
      </c>
      <c r="L1826" s="1" t="s">
        <v>6725</v>
      </c>
      <c r="M1826">
        <v>36601</v>
      </c>
      <c r="N1826" s="2">
        <v>45829</v>
      </c>
      <c r="O1826">
        <f t="shared" si="28"/>
        <v>18231.099999999999</v>
      </c>
      <c r="P1826">
        <f>IF(Customer_listing_Active_And_Suspended[[#This Row],[Current Bill]] &lt;= Customer_listing_Active_And_Suspended[[#This Row],[CURRENT PAYMENT]], 0,Customer_listing_Active_And_Suspended[[#This Row],[Current Bill]]-Customer_listing_Active_And_Suspended[[#This Row],[CURRENT PAYMENT]])</f>
        <v>0</v>
      </c>
      <c r="Q1826" s="1" t="str" cm="1">
        <f t="array" ref="Q1826">_xlfn.SWITCH(TRUE,
H1826 = 0, "Suspended",
M1826 = 0, "Non Payment",
M1826 &gt; H1826, "Full Payment",
M1826 &lt; H1826, "Part Payment"
)</f>
        <v>Full Payment</v>
      </c>
      <c r="R1826" s="1" t="str">
        <f>_xlfn.IFNA(VLOOKUP(K1826,'ESR-DT Mapping'!A:E,5,0),"MD")</f>
        <v>Esther C. Obi</v>
      </c>
    </row>
    <row r="1827" spans="1:18" x14ac:dyDescent="0.25">
      <c r="A1827">
        <v>100538430</v>
      </c>
      <c r="B1827" s="1" t="s">
        <v>6726</v>
      </c>
      <c r="C1827" s="1" t="s">
        <v>6727</v>
      </c>
      <c r="D1827" s="1" t="s">
        <v>97</v>
      </c>
      <c r="E1827" s="1" t="s">
        <v>14</v>
      </c>
      <c r="F1827" s="1" t="s">
        <v>9846</v>
      </c>
      <c r="G1827">
        <v>547</v>
      </c>
      <c r="H1827">
        <v>18369.900000000001</v>
      </c>
      <c r="I1827">
        <v>763926.62</v>
      </c>
      <c r="J1827" s="1" t="s">
        <v>98</v>
      </c>
      <c r="K1827">
        <v>1000260755</v>
      </c>
      <c r="L1827" s="1" t="s">
        <v>6725</v>
      </c>
      <c r="M1827">
        <v>25000</v>
      </c>
      <c r="N1827" s="2">
        <v>45824</v>
      </c>
      <c r="O1827">
        <f t="shared" si="28"/>
        <v>6630.0999999999985</v>
      </c>
      <c r="P1827">
        <f>IF(Customer_listing_Active_And_Suspended[[#This Row],[Current Bill]] &lt;= Customer_listing_Active_And_Suspended[[#This Row],[CURRENT PAYMENT]], 0,Customer_listing_Active_And_Suspended[[#This Row],[Current Bill]]-Customer_listing_Active_And_Suspended[[#This Row],[CURRENT PAYMENT]])</f>
        <v>0</v>
      </c>
      <c r="Q1827" s="1" t="str" cm="1">
        <f t="array" ref="Q1827">_xlfn.SWITCH(TRUE,
H1827 = 0, "Suspended",
M1827 = 0, "Non Payment",
M1827 &gt; H1827, "Full Payment",
M1827 &lt; H1827, "Part Payment"
)</f>
        <v>Full Payment</v>
      </c>
      <c r="R1827" s="1" t="str">
        <f>_xlfn.IFNA(VLOOKUP(K1827,'ESR-DT Mapping'!A:E,5,0),"MD")</f>
        <v>Esther C. Obi</v>
      </c>
    </row>
    <row r="1828" spans="1:18" x14ac:dyDescent="0.25">
      <c r="A1828">
        <v>101645503</v>
      </c>
      <c r="B1828" s="1" t="s">
        <v>6726</v>
      </c>
      <c r="C1828" s="1" t="s">
        <v>6727</v>
      </c>
      <c r="D1828" s="1" t="s">
        <v>97</v>
      </c>
      <c r="E1828" s="1" t="s">
        <v>34</v>
      </c>
      <c r="F1828" s="1" t="s">
        <v>9846</v>
      </c>
      <c r="G1828">
        <v>0</v>
      </c>
      <c r="H1828">
        <v>0</v>
      </c>
      <c r="I1828">
        <v>405100.51</v>
      </c>
      <c r="J1828" s="1" t="s">
        <v>98</v>
      </c>
      <c r="K1828">
        <v>1000260755</v>
      </c>
      <c r="L1828" s="1" t="s">
        <v>6725</v>
      </c>
      <c r="N1828" s="2"/>
      <c r="O1828">
        <f t="shared" si="28"/>
        <v>0</v>
      </c>
      <c r="P1828">
        <f>IF(Customer_listing_Active_And_Suspended[[#This Row],[Current Bill]] &lt;= Customer_listing_Active_And_Suspended[[#This Row],[CURRENT PAYMENT]], 0,Customer_listing_Active_And_Suspended[[#This Row],[Current Bill]]-Customer_listing_Active_And_Suspended[[#This Row],[CURRENT PAYMENT]])</f>
        <v>0</v>
      </c>
      <c r="Q1828" s="1" t="str" cm="1">
        <f t="array" ref="Q1828">_xlfn.SWITCH(TRUE,
H1828 = 0, "Suspended",
M1828 = 0, "Non Payment",
M1828 &gt; H1828, "Full Payment",
M1828 &lt; H1828, "Part Payment"
)</f>
        <v>Suspended</v>
      </c>
      <c r="R1828" s="1" t="str">
        <f>_xlfn.IFNA(VLOOKUP(K1828,'ESR-DT Mapping'!A:E,5,0),"MD")</f>
        <v>Esther C. Obi</v>
      </c>
    </row>
    <row r="1829" spans="1:18" x14ac:dyDescent="0.25">
      <c r="A1829">
        <v>100538019</v>
      </c>
      <c r="B1829" s="1" t="s">
        <v>6730</v>
      </c>
      <c r="C1829" s="1" t="s">
        <v>6731</v>
      </c>
      <c r="D1829" s="1" t="s">
        <v>97</v>
      </c>
      <c r="E1829" s="1" t="s">
        <v>14</v>
      </c>
      <c r="F1829" s="1" t="s">
        <v>9846</v>
      </c>
      <c r="G1829">
        <v>547</v>
      </c>
      <c r="H1829">
        <v>18369.900000000001</v>
      </c>
      <c r="I1829">
        <v>17877.11</v>
      </c>
      <c r="J1829" s="1" t="s">
        <v>98</v>
      </c>
      <c r="K1829">
        <v>1000260755</v>
      </c>
      <c r="L1829" s="1" t="s">
        <v>6725</v>
      </c>
      <c r="M1829">
        <v>19000</v>
      </c>
      <c r="N1829" s="2">
        <v>45829</v>
      </c>
      <c r="O1829">
        <f t="shared" si="28"/>
        <v>630.09999999999854</v>
      </c>
      <c r="P1829">
        <f>IF(Customer_listing_Active_And_Suspended[[#This Row],[Current Bill]] &lt;= Customer_listing_Active_And_Suspended[[#This Row],[CURRENT PAYMENT]], 0,Customer_listing_Active_And_Suspended[[#This Row],[Current Bill]]-Customer_listing_Active_And_Suspended[[#This Row],[CURRENT PAYMENT]])</f>
        <v>0</v>
      </c>
      <c r="Q1829" s="1" t="str" cm="1">
        <f t="array" ref="Q1829">_xlfn.SWITCH(TRUE,
H1829 = 0, "Suspended",
M1829 = 0, "Non Payment",
M1829 &gt; H1829, "Full Payment",
M1829 &lt; H1829, "Part Payment"
)</f>
        <v>Full Payment</v>
      </c>
      <c r="R1829" s="1" t="str">
        <f>_xlfn.IFNA(VLOOKUP(K1829,'ESR-DT Mapping'!A:E,5,0),"MD")</f>
        <v>Esther C. Obi</v>
      </c>
    </row>
    <row r="1830" spans="1:18" x14ac:dyDescent="0.25">
      <c r="A1830">
        <v>102691155</v>
      </c>
      <c r="B1830" s="1" t="s">
        <v>8253</v>
      </c>
      <c r="C1830" s="1" t="s">
        <v>8254</v>
      </c>
      <c r="D1830" s="1" t="s">
        <v>97</v>
      </c>
      <c r="E1830" s="1" t="s">
        <v>14</v>
      </c>
      <c r="F1830" s="1" t="s">
        <v>9846</v>
      </c>
      <c r="G1830">
        <v>547</v>
      </c>
      <c r="H1830">
        <v>18369.900000000001</v>
      </c>
      <c r="I1830">
        <v>61744.480000000003</v>
      </c>
      <c r="J1830" s="1" t="s">
        <v>98</v>
      </c>
      <c r="K1830">
        <v>1000260755</v>
      </c>
      <c r="L1830" s="1" t="s">
        <v>6725</v>
      </c>
      <c r="M1830">
        <v>28550</v>
      </c>
      <c r="N1830" s="2">
        <v>45821</v>
      </c>
      <c r="O1830">
        <f t="shared" si="28"/>
        <v>10180.099999999999</v>
      </c>
      <c r="P1830">
        <f>IF(Customer_listing_Active_And_Suspended[[#This Row],[Current Bill]] &lt;= Customer_listing_Active_And_Suspended[[#This Row],[CURRENT PAYMENT]], 0,Customer_listing_Active_And_Suspended[[#This Row],[Current Bill]]-Customer_listing_Active_And_Suspended[[#This Row],[CURRENT PAYMENT]])</f>
        <v>0</v>
      </c>
      <c r="Q1830" s="1" t="str" cm="1">
        <f t="array" ref="Q1830">_xlfn.SWITCH(TRUE,
H1830 = 0, "Suspended",
M1830 = 0, "Non Payment",
M1830 &gt; H1830, "Full Payment",
M1830 &lt; H1830, "Part Payment"
)</f>
        <v>Full Payment</v>
      </c>
      <c r="R1830" s="1" t="str">
        <f>_xlfn.IFNA(VLOOKUP(K1830,'ESR-DT Mapping'!A:E,5,0),"MD")</f>
        <v>Esther C. Obi</v>
      </c>
    </row>
    <row r="1831" spans="1:18" x14ac:dyDescent="0.25">
      <c r="A1831">
        <v>100523684</v>
      </c>
      <c r="B1831" s="1" t="s">
        <v>6723</v>
      </c>
      <c r="C1831" s="1" t="s">
        <v>6724</v>
      </c>
      <c r="D1831" s="1" t="s">
        <v>97</v>
      </c>
      <c r="E1831" s="1" t="s">
        <v>14</v>
      </c>
      <c r="F1831" s="1" t="s">
        <v>9846</v>
      </c>
      <c r="G1831">
        <v>547</v>
      </c>
      <c r="H1831">
        <v>18369.900000000001</v>
      </c>
      <c r="I1831">
        <v>186933.24</v>
      </c>
      <c r="J1831" s="1" t="s">
        <v>98</v>
      </c>
      <c r="K1831">
        <v>1000260755</v>
      </c>
      <c r="L1831" s="1" t="s">
        <v>6725</v>
      </c>
      <c r="M1831">
        <v>20000</v>
      </c>
      <c r="N1831" s="2">
        <v>45829</v>
      </c>
      <c r="O1831">
        <f t="shared" si="28"/>
        <v>1630.0999999999985</v>
      </c>
      <c r="P1831">
        <f>IF(Customer_listing_Active_And_Suspended[[#This Row],[Current Bill]] &lt;= Customer_listing_Active_And_Suspended[[#This Row],[CURRENT PAYMENT]], 0,Customer_listing_Active_And_Suspended[[#This Row],[Current Bill]]-Customer_listing_Active_And_Suspended[[#This Row],[CURRENT PAYMENT]])</f>
        <v>0</v>
      </c>
      <c r="Q1831" s="1" t="str" cm="1">
        <f t="array" ref="Q1831">_xlfn.SWITCH(TRUE,
H1831 = 0, "Suspended",
M1831 = 0, "Non Payment",
M1831 &gt; H1831, "Full Payment",
M1831 &lt; H1831, "Part Payment"
)</f>
        <v>Full Payment</v>
      </c>
      <c r="R1831" s="1" t="str">
        <f>_xlfn.IFNA(VLOOKUP(K1831,'ESR-DT Mapping'!A:E,5,0),"MD")</f>
        <v>Esther C. Obi</v>
      </c>
    </row>
    <row r="1832" spans="1:18" x14ac:dyDescent="0.25">
      <c r="A1832">
        <v>100538182</v>
      </c>
      <c r="B1832" s="1" t="s">
        <v>6728</v>
      </c>
      <c r="C1832" s="1" t="s">
        <v>6729</v>
      </c>
      <c r="D1832" s="1" t="s">
        <v>97</v>
      </c>
      <c r="E1832" s="1" t="s">
        <v>14</v>
      </c>
      <c r="F1832" s="1" t="s">
        <v>9846</v>
      </c>
      <c r="G1832">
        <v>547</v>
      </c>
      <c r="H1832">
        <v>18369.900000000001</v>
      </c>
      <c r="I1832">
        <v>42750.559999999998</v>
      </c>
      <c r="J1832" s="1" t="s">
        <v>98</v>
      </c>
      <c r="K1832">
        <v>1000260755</v>
      </c>
      <c r="L1832" s="1" t="s">
        <v>6725</v>
      </c>
      <c r="M1832">
        <v>16000</v>
      </c>
      <c r="N1832" s="2">
        <v>45829</v>
      </c>
      <c r="O1832">
        <f t="shared" si="28"/>
        <v>0</v>
      </c>
      <c r="P1832">
        <f>IF(Customer_listing_Active_And_Suspended[[#This Row],[Current Bill]] &lt;= Customer_listing_Active_And_Suspended[[#This Row],[CURRENT PAYMENT]], 0,Customer_listing_Active_And_Suspended[[#This Row],[Current Bill]]-Customer_listing_Active_And_Suspended[[#This Row],[CURRENT PAYMENT]])</f>
        <v>2369.9000000000015</v>
      </c>
      <c r="Q1832" s="1" t="str" cm="1">
        <f t="array" ref="Q1832">_xlfn.SWITCH(TRUE,
H1832 = 0, "Suspended",
M1832 = 0, "Non Payment",
M1832 &gt; H1832, "Full Payment",
M1832 &lt; H1832, "Part Payment"
)</f>
        <v>Part Payment</v>
      </c>
      <c r="R1832" s="1" t="str">
        <f>_xlfn.IFNA(VLOOKUP(K1832,'ESR-DT Mapping'!A:E,5,0),"MD")</f>
        <v>Esther C. Obi</v>
      </c>
    </row>
    <row r="1833" spans="1:18" x14ac:dyDescent="0.25">
      <c r="A1833">
        <v>101650391</v>
      </c>
      <c r="B1833" s="1" t="s">
        <v>2435</v>
      </c>
      <c r="C1833" s="1" t="s">
        <v>2440</v>
      </c>
      <c r="D1833" s="1" t="s">
        <v>97</v>
      </c>
      <c r="E1833" s="1" t="s">
        <v>34</v>
      </c>
      <c r="F1833" s="1" t="s">
        <v>9846</v>
      </c>
      <c r="G1833">
        <v>0</v>
      </c>
      <c r="H1833">
        <v>0</v>
      </c>
      <c r="I1833">
        <v>24344.48</v>
      </c>
      <c r="J1833" s="1" t="s">
        <v>98</v>
      </c>
      <c r="K1833">
        <v>1001601908</v>
      </c>
      <c r="L1833" s="1" t="s">
        <v>2271</v>
      </c>
      <c r="N1833" s="2"/>
      <c r="O1833">
        <f t="shared" si="28"/>
        <v>0</v>
      </c>
      <c r="P1833">
        <f>IF(Customer_listing_Active_And_Suspended[[#This Row],[Current Bill]] &lt;= Customer_listing_Active_And_Suspended[[#This Row],[CURRENT PAYMENT]], 0,Customer_listing_Active_And_Suspended[[#This Row],[Current Bill]]-Customer_listing_Active_And_Suspended[[#This Row],[CURRENT PAYMENT]])</f>
        <v>0</v>
      </c>
      <c r="Q1833" s="1" t="str" cm="1">
        <f t="array" ref="Q1833">_xlfn.SWITCH(TRUE,
H1833 = 0, "Suspended",
M1833 = 0, "Non Payment",
M1833 &gt; H1833, "Full Payment",
M1833 &lt; H1833, "Part Payment"
)</f>
        <v>Suspended</v>
      </c>
      <c r="R1833" s="1" t="str">
        <f>_xlfn.IFNA(VLOOKUP(K1833,'ESR-DT Mapping'!A:E,5,0),"MD")</f>
        <v>Esther C. Obi</v>
      </c>
    </row>
    <row r="1834" spans="1:18" x14ac:dyDescent="0.25">
      <c r="A1834">
        <v>100536995</v>
      </c>
      <c r="B1834" s="1" t="s">
        <v>2435</v>
      </c>
      <c r="C1834" s="1" t="s">
        <v>2436</v>
      </c>
      <c r="D1834" s="1" t="s">
        <v>97</v>
      </c>
      <c r="E1834" s="1" t="s">
        <v>14</v>
      </c>
      <c r="F1834" s="1" t="s">
        <v>9846</v>
      </c>
      <c r="G1834">
        <v>547</v>
      </c>
      <c r="H1834">
        <v>18369.900000000001</v>
      </c>
      <c r="I1834">
        <v>903559.33</v>
      </c>
      <c r="J1834" s="1" t="s">
        <v>98</v>
      </c>
      <c r="K1834">
        <v>1001601908</v>
      </c>
      <c r="L1834" s="1" t="s">
        <v>2271</v>
      </c>
      <c r="M1834">
        <v>10000</v>
      </c>
      <c r="N1834" s="2">
        <v>45833</v>
      </c>
      <c r="O1834">
        <f t="shared" si="28"/>
        <v>0</v>
      </c>
      <c r="P1834">
        <f>IF(Customer_listing_Active_And_Suspended[[#This Row],[Current Bill]] &lt;= Customer_listing_Active_And_Suspended[[#This Row],[CURRENT PAYMENT]], 0,Customer_listing_Active_And_Suspended[[#This Row],[Current Bill]]-Customer_listing_Active_And_Suspended[[#This Row],[CURRENT PAYMENT]])</f>
        <v>8369.9000000000015</v>
      </c>
      <c r="Q1834" s="1" t="str" cm="1">
        <f t="array" ref="Q1834">_xlfn.SWITCH(TRUE,
H1834 = 0, "Suspended",
M1834 = 0, "Non Payment",
M1834 &gt; H1834, "Full Payment",
M1834 &lt; H1834, "Part Payment"
)</f>
        <v>Part Payment</v>
      </c>
      <c r="R1834" s="1" t="str">
        <f>_xlfn.IFNA(VLOOKUP(K1834,'ESR-DT Mapping'!A:E,5,0),"MD")</f>
        <v>Esther C. Obi</v>
      </c>
    </row>
    <row r="1835" spans="1:18" x14ac:dyDescent="0.25">
      <c r="A1835">
        <v>101648648</v>
      </c>
      <c r="B1835" s="1" t="s">
        <v>2435</v>
      </c>
      <c r="C1835" s="1" t="s">
        <v>2436</v>
      </c>
      <c r="D1835" s="1" t="s">
        <v>97</v>
      </c>
      <c r="E1835" s="1" t="s">
        <v>34</v>
      </c>
      <c r="F1835" s="1" t="s">
        <v>9846</v>
      </c>
      <c r="G1835">
        <v>0</v>
      </c>
      <c r="H1835">
        <v>0</v>
      </c>
      <c r="I1835">
        <v>77376.429999999993</v>
      </c>
      <c r="J1835" s="1" t="s">
        <v>98</v>
      </c>
      <c r="K1835">
        <v>1001601908</v>
      </c>
      <c r="L1835" s="1" t="s">
        <v>2271</v>
      </c>
      <c r="N1835" s="2"/>
      <c r="O1835">
        <f t="shared" si="28"/>
        <v>0</v>
      </c>
      <c r="P1835">
        <f>IF(Customer_listing_Active_And_Suspended[[#This Row],[Current Bill]] &lt;= Customer_listing_Active_And_Suspended[[#This Row],[CURRENT PAYMENT]], 0,Customer_listing_Active_And_Suspended[[#This Row],[Current Bill]]-Customer_listing_Active_And_Suspended[[#This Row],[CURRENT PAYMENT]])</f>
        <v>0</v>
      </c>
      <c r="Q1835" s="1" t="str" cm="1">
        <f t="array" ref="Q1835">_xlfn.SWITCH(TRUE,
H1835 = 0, "Suspended",
M1835 = 0, "Non Payment",
M1835 &gt; H1835, "Full Payment",
M1835 &lt; H1835, "Part Payment"
)</f>
        <v>Suspended</v>
      </c>
      <c r="R1835" s="1" t="str">
        <f>_xlfn.IFNA(VLOOKUP(K1835,'ESR-DT Mapping'!A:E,5,0),"MD")</f>
        <v>Esther C. Obi</v>
      </c>
    </row>
    <row r="1836" spans="1:18" x14ac:dyDescent="0.25">
      <c r="A1836">
        <v>101648888</v>
      </c>
      <c r="B1836" s="1" t="s">
        <v>2435</v>
      </c>
      <c r="C1836" s="1" t="s">
        <v>2436</v>
      </c>
      <c r="D1836" s="1" t="s">
        <v>97</v>
      </c>
      <c r="E1836" s="1" t="s">
        <v>34</v>
      </c>
      <c r="F1836" s="1" t="s">
        <v>9846</v>
      </c>
      <c r="G1836">
        <v>0</v>
      </c>
      <c r="H1836">
        <v>0</v>
      </c>
      <c r="I1836">
        <v>16533.78</v>
      </c>
      <c r="J1836" s="1" t="s">
        <v>98</v>
      </c>
      <c r="K1836">
        <v>1001601908</v>
      </c>
      <c r="L1836" s="1" t="s">
        <v>2271</v>
      </c>
      <c r="N1836" s="2"/>
      <c r="O1836">
        <f t="shared" si="28"/>
        <v>0</v>
      </c>
      <c r="P1836">
        <f>IF(Customer_listing_Active_And_Suspended[[#This Row],[Current Bill]] &lt;= Customer_listing_Active_And_Suspended[[#This Row],[CURRENT PAYMENT]], 0,Customer_listing_Active_And_Suspended[[#This Row],[Current Bill]]-Customer_listing_Active_And_Suspended[[#This Row],[CURRENT PAYMENT]])</f>
        <v>0</v>
      </c>
      <c r="Q1836" s="1" t="str" cm="1">
        <f t="array" ref="Q1836">_xlfn.SWITCH(TRUE,
H1836 = 0, "Suspended",
M1836 = 0, "Non Payment",
M1836 &gt; H1836, "Full Payment",
M1836 &lt; H1836, "Part Payment"
)</f>
        <v>Suspended</v>
      </c>
      <c r="R1836" s="1" t="str">
        <f>_xlfn.IFNA(VLOOKUP(K1836,'ESR-DT Mapping'!A:E,5,0),"MD")</f>
        <v>Esther C. Obi</v>
      </c>
    </row>
    <row r="1837" spans="1:18" x14ac:dyDescent="0.25">
      <c r="A1837">
        <v>101647565</v>
      </c>
      <c r="B1837" s="1" t="s">
        <v>2272</v>
      </c>
      <c r="C1837" s="1" t="s">
        <v>2273</v>
      </c>
      <c r="D1837" s="1" t="s">
        <v>97</v>
      </c>
      <c r="E1837" s="1" t="s">
        <v>34</v>
      </c>
      <c r="F1837" s="1" t="s">
        <v>9846</v>
      </c>
      <c r="G1837">
        <v>0</v>
      </c>
      <c r="H1837">
        <v>0</v>
      </c>
      <c r="I1837">
        <v>36344.480000000003</v>
      </c>
      <c r="J1837" s="1" t="s">
        <v>98</v>
      </c>
      <c r="K1837">
        <v>1001601908</v>
      </c>
      <c r="L1837" s="1" t="s">
        <v>2271</v>
      </c>
      <c r="N1837" s="2"/>
      <c r="O1837">
        <f t="shared" si="28"/>
        <v>0</v>
      </c>
      <c r="P1837">
        <f>IF(Customer_listing_Active_And_Suspended[[#This Row],[Current Bill]] &lt;= Customer_listing_Active_And_Suspended[[#This Row],[CURRENT PAYMENT]], 0,Customer_listing_Active_And_Suspended[[#This Row],[Current Bill]]-Customer_listing_Active_And_Suspended[[#This Row],[CURRENT PAYMENT]])</f>
        <v>0</v>
      </c>
      <c r="Q1837" s="1" t="str" cm="1">
        <f t="array" ref="Q1837">_xlfn.SWITCH(TRUE,
H1837 = 0, "Suspended",
M1837 = 0, "Non Payment",
M1837 &gt; H1837, "Full Payment",
M1837 &lt; H1837, "Part Payment"
)</f>
        <v>Suspended</v>
      </c>
      <c r="R1837" s="1" t="str">
        <f>_xlfn.IFNA(VLOOKUP(K1837,'ESR-DT Mapping'!A:E,5,0),"MD")</f>
        <v>Esther C. Obi</v>
      </c>
    </row>
    <row r="1838" spans="1:18" x14ac:dyDescent="0.25">
      <c r="A1838">
        <v>101648251</v>
      </c>
      <c r="B1838" s="1" t="s">
        <v>2272</v>
      </c>
      <c r="C1838" s="1" t="s">
        <v>2273</v>
      </c>
      <c r="D1838" s="1" t="s">
        <v>97</v>
      </c>
      <c r="E1838" s="1" t="s">
        <v>34</v>
      </c>
      <c r="F1838" s="1" t="s">
        <v>9846</v>
      </c>
      <c r="G1838">
        <v>0</v>
      </c>
      <c r="H1838">
        <v>0</v>
      </c>
      <c r="I1838">
        <v>16533.78</v>
      </c>
      <c r="J1838" s="1" t="s">
        <v>98</v>
      </c>
      <c r="K1838">
        <v>1001601908</v>
      </c>
      <c r="L1838" s="1" t="s">
        <v>2271</v>
      </c>
      <c r="N1838" s="2"/>
      <c r="O1838">
        <f t="shared" si="28"/>
        <v>0</v>
      </c>
      <c r="P1838">
        <f>IF(Customer_listing_Active_And_Suspended[[#This Row],[Current Bill]] &lt;= Customer_listing_Active_And_Suspended[[#This Row],[CURRENT PAYMENT]], 0,Customer_listing_Active_And_Suspended[[#This Row],[Current Bill]]-Customer_listing_Active_And_Suspended[[#This Row],[CURRENT PAYMENT]])</f>
        <v>0</v>
      </c>
      <c r="Q1838" s="1" t="str" cm="1">
        <f t="array" ref="Q1838">_xlfn.SWITCH(TRUE,
H1838 = 0, "Suspended",
M1838 = 0, "Non Payment",
M1838 &gt; H1838, "Full Payment",
M1838 &lt; H1838, "Part Payment"
)</f>
        <v>Suspended</v>
      </c>
      <c r="R1838" s="1" t="str">
        <f>_xlfn.IFNA(VLOOKUP(K1838,'ESR-DT Mapping'!A:E,5,0),"MD")</f>
        <v>Esther C. Obi</v>
      </c>
    </row>
    <row r="1839" spans="1:18" x14ac:dyDescent="0.25">
      <c r="A1839">
        <v>101646721</v>
      </c>
      <c r="B1839" s="1" t="s">
        <v>2272</v>
      </c>
      <c r="C1839" s="1" t="s">
        <v>2273</v>
      </c>
      <c r="D1839" s="1" t="s">
        <v>97</v>
      </c>
      <c r="E1839" s="1" t="s">
        <v>34</v>
      </c>
      <c r="F1839" s="1" t="s">
        <v>9846</v>
      </c>
      <c r="G1839">
        <v>0</v>
      </c>
      <c r="H1839">
        <v>0</v>
      </c>
      <c r="I1839">
        <v>61003.39</v>
      </c>
      <c r="J1839" s="1" t="s">
        <v>98</v>
      </c>
      <c r="K1839">
        <v>1001601908</v>
      </c>
      <c r="L1839" s="1" t="s">
        <v>2271</v>
      </c>
      <c r="N1839" s="2"/>
      <c r="O1839">
        <f t="shared" si="28"/>
        <v>0</v>
      </c>
      <c r="P1839">
        <f>IF(Customer_listing_Active_And_Suspended[[#This Row],[Current Bill]] &lt;= Customer_listing_Active_And_Suspended[[#This Row],[CURRENT PAYMENT]], 0,Customer_listing_Active_And_Suspended[[#This Row],[Current Bill]]-Customer_listing_Active_And_Suspended[[#This Row],[CURRENT PAYMENT]])</f>
        <v>0</v>
      </c>
      <c r="Q1839" s="1" t="str" cm="1">
        <f t="array" ref="Q1839">_xlfn.SWITCH(TRUE,
H1839 = 0, "Suspended",
M1839 = 0, "Non Payment",
M1839 &gt; H1839, "Full Payment",
M1839 &lt; H1839, "Part Payment"
)</f>
        <v>Suspended</v>
      </c>
      <c r="R1839" s="1" t="str">
        <f>_xlfn.IFNA(VLOOKUP(K1839,'ESR-DT Mapping'!A:E,5,0),"MD")</f>
        <v>Esther C. Obi</v>
      </c>
    </row>
    <row r="1840" spans="1:18" x14ac:dyDescent="0.25">
      <c r="A1840">
        <v>101647407</v>
      </c>
      <c r="B1840" s="1" t="s">
        <v>2272</v>
      </c>
      <c r="C1840" s="1" t="s">
        <v>2273</v>
      </c>
      <c r="D1840" s="1" t="s">
        <v>97</v>
      </c>
      <c r="E1840" s="1" t="s">
        <v>34</v>
      </c>
      <c r="F1840" s="1" t="s">
        <v>9846</v>
      </c>
      <c r="G1840">
        <v>0</v>
      </c>
      <c r="H1840">
        <v>0</v>
      </c>
      <c r="I1840">
        <v>16533.78</v>
      </c>
      <c r="J1840" s="1" t="s">
        <v>98</v>
      </c>
      <c r="K1840">
        <v>1001601908</v>
      </c>
      <c r="L1840" s="1" t="s">
        <v>2271</v>
      </c>
      <c r="N1840" s="2"/>
      <c r="O1840">
        <f t="shared" si="28"/>
        <v>0</v>
      </c>
      <c r="P1840">
        <f>IF(Customer_listing_Active_And_Suspended[[#This Row],[Current Bill]] &lt;= Customer_listing_Active_And_Suspended[[#This Row],[CURRENT PAYMENT]], 0,Customer_listing_Active_And_Suspended[[#This Row],[Current Bill]]-Customer_listing_Active_And_Suspended[[#This Row],[CURRENT PAYMENT]])</f>
        <v>0</v>
      </c>
      <c r="Q1840" s="1" t="str" cm="1">
        <f t="array" ref="Q1840">_xlfn.SWITCH(TRUE,
H1840 = 0, "Suspended",
M1840 = 0, "Non Payment",
M1840 &gt; H1840, "Full Payment",
M1840 &lt; H1840, "Part Payment"
)</f>
        <v>Suspended</v>
      </c>
      <c r="R1840" s="1" t="str">
        <f>_xlfn.IFNA(VLOOKUP(K1840,'ESR-DT Mapping'!A:E,5,0),"MD")</f>
        <v>Esther C. Obi</v>
      </c>
    </row>
    <row r="1841" spans="1:18" x14ac:dyDescent="0.25">
      <c r="A1841">
        <v>100536378</v>
      </c>
      <c r="B1841" s="1" t="s">
        <v>2272</v>
      </c>
      <c r="C1841" s="1" t="s">
        <v>2437</v>
      </c>
      <c r="D1841" s="1" t="s">
        <v>97</v>
      </c>
      <c r="E1841" s="1" t="s">
        <v>14</v>
      </c>
      <c r="F1841" s="1" t="s">
        <v>9846</v>
      </c>
      <c r="G1841">
        <v>547</v>
      </c>
      <c r="H1841">
        <v>18369.900000000001</v>
      </c>
      <c r="I1841">
        <v>623178.99</v>
      </c>
      <c r="J1841" s="1" t="s">
        <v>98</v>
      </c>
      <c r="K1841">
        <v>1001601908</v>
      </c>
      <c r="L1841" s="1" t="s">
        <v>2271</v>
      </c>
      <c r="M1841">
        <v>20000</v>
      </c>
      <c r="N1841" s="2">
        <v>45826</v>
      </c>
      <c r="O1841">
        <f t="shared" si="28"/>
        <v>1630.0999999999985</v>
      </c>
      <c r="P1841">
        <f>IF(Customer_listing_Active_And_Suspended[[#This Row],[Current Bill]] &lt;= Customer_listing_Active_And_Suspended[[#This Row],[CURRENT PAYMENT]], 0,Customer_listing_Active_And_Suspended[[#This Row],[Current Bill]]-Customer_listing_Active_And_Suspended[[#This Row],[CURRENT PAYMENT]])</f>
        <v>0</v>
      </c>
      <c r="Q1841" s="1" t="str" cm="1">
        <f t="array" ref="Q1841">_xlfn.SWITCH(TRUE,
H1841 = 0, "Suspended",
M1841 = 0, "Non Payment",
M1841 &gt; H1841, "Full Payment",
M1841 &lt; H1841, "Part Payment"
)</f>
        <v>Full Payment</v>
      </c>
      <c r="R1841" s="1" t="str">
        <f>_xlfn.IFNA(VLOOKUP(K1841,'ESR-DT Mapping'!A:E,5,0),"MD")</f>
        <v>Esther C. Obi</v>
      </c>
    </row>
    <row r="1842" spans="1:18" x14ac:dyDescent="0.25">
      <c r="A1842">
        <v>101645444</v>
      </c>
      <c r="B1842" s="1" t="s">
        <v>2445</v>
      </c>
      <c r="C1842" s="1" t="s">
        <v>2446</v>
      </c>
      <c r="D1842" s="1" t="s">
        <v>97</v>
      </c>
      <c r="E1842" s="1" t="s">
        <v>14</v>
      </c>
      <c r="F1842" s="1" t="s">
        <v>9846</v>
      </c>
      <c r="G1842">
        <v>547</v>
      </c>
      <c r="H1842">
        <v>18369.900000000001</v>
      </c>
      <c r="I1842">
        <v>83850.39</v>
      </c>
      <c r="J1842" s="1" t="s">
        <v>98</v>
      </c>
      <c r="K1842">
        <v>1001601908</v>
      </c>
      <c r="L1842" s="1" t="s">
        <v>2271</v>
      </c>
      <c r="M1842">
        <v>30000</v>
      </c>
      <c r="N1842" s="2">
        <v>45833</v>
      </c>
      <c r="O1842">
        <f t="shared" si="28"/>
        <v>11630.099999999999</v>
      </c>
      <c r="P1842">
        <f>IF(Customer_listing_Active_And_Suspended[[#This Row],[Current Bill]] &lt;= Customer_listing_Active_And_Suspended[[#This Row],[CURRENT PAYMENT]], 0,Customer_listing_Active_And_Suspended[[#This Row],[Current Bill]]-Customer_listing_Active_And_Suspended[[#This Row],[CURRENT PAYMENT]])</f>
        <v>0</v>
      </c>
      <c r="Q1842" s="1" t="str" cm="1">
        <f t="array" ref="Q1842">_xlfn.SWITCH(TRUE,
H1842 = 0, "Suspended",
M1842 = 0, "Non Payment",
M1842 &gt; H1842, "Full Payment",
M1842 &lt; H1842, "Part Payment"
)</f>
        <v>Full Payment</v>
      </c>
      <c r="R1842" s="1" t="str">
        <f>_xlfn.IFNA(VLOOKUP(K1842,'ESR-DT Mapping'!A:E,5,0),"MD")</f>
        <v>Esther C. Obi</v>
      </c>
    </row>
    <row r="1843" spans="1:18" x14ac:dyDescent="0.25">
      <c r="A1843">
        <v>101650390</v>
      </c>
      <c r="B1843" s="1" t="s">
        <v>2274</v>
      </c>
      <c r="C1843" s="1" t="s">
        <v>2444</v>
      </c>
      <c r="D1843" s="1" t="s">
        <v>97</v>
      </c>
      <c r="E1843" s="1" t="s">
        <v>34</v>
      </c>
      <c r="F1843" s="1" t="s">
        <v>9846</v>
      </c>
      <c r="G1843">
        <v>0</v>
      </c>
      <c r="H1843">
        <v>0</v>
      </c>
      <c r="I1843">
        <v>11076.43</v>
      </c>
      <c r="J1843" s="1" t="s">
        <v>98</v>
      </c>
      <c r="K1843">
        <v>1001601908</v>
      </c>
      <c r="L1843" s="1" t="s">
        <v>2271</v>
      </c>
      <c r="N1843" s="2"/>
      <c r="O1843">
        <f t="shared" si="28"/>
        <v>0</v>
      </c>
      <c r="P1843">
        <f>IF(Customer_listing_Active_And_Suspended[[#This Row],[Current Bill]] &lt;= Customer_listing_Active_And_Suspended[[#This Row],[CURRENT PAYMENT]], 0,Customer_listing_Active_And_Suspended[[#This Row],[Current Bill]]-Customer_listing_Active_And_Suspended[[#This Row],[CURRENT PAYMENT]])</f>
        <v>0</v>
      </c>
      <c r="Q1843" s="1" t="str" cm="1">
        <f t="array" ref="Q1843">_xlfn.SWITCH(TRUE,
H1843 = 0, "Suspended",
M1843 = 0, "Non Payment",
M1843 &gt; H1843, "Full Payment",
M1843 &lt; H1843, "Part Payment"
)</f>
        <v>Suspended</v>
      </c>
      <c r="R1843" s="1" t="str">
        <f>_xlfn.IFNA(VLOOKUP(K1843,'ESR-DT Mapping'!A:E,5,0),"MD")</f>
        <v>Esther C. Obi</v>
      </c>
    </row>
    <row r="1844" spans="1:18" x14ac:dyDescent="0.25">
      <c r="A1844">
        <v>100538235</v>
      </c>
      <c r="B1844" s="1" t="s">
        <v>2274</v>
      </c>
      <c r="C1844" s="1" t="s">
        <v>2275</v>
      </c>
      <c r="D1844" s="1" t="s">
        <v>97</v>
      </c>
      <c r="E1844" s="1" t="s">
        <v>14</v>
      </c>
      <c r="F1844" s="1" t="s">
        <v>9846</v>
      </c>
      <c r="G1844">
        <v>547</v>
      </c>
      <c r="H1844">
        <v>18369.900000000001</v>
      </c>
      <c r="I1844">
        <v>155283.82999999999</v>
      </c>
      <c r="J1844" s="1" t="s">
        <v>98</v>
      </c>
      <c r="K1844">
        <v>1001601908</v>
      </c>
      <c r="L1844" s="1" t="s">
        <v>2271</v>
      </c>
      <c r="M1844">
        <v>31850</v>
      </c>
      <c r="N1844" s="2">
        <v>45833</v>
      </c>
      <c r="O1844">
        <f t="shared" si="28"/>
        <v>13480.099999999999</v>
      </c>
      <c r="P1844">
        <f>IF(Customer_listing_Active_And_Suspended[[#This Row],[Current Bill]] &lt;= Customer_listing_Active_And_Suspended[[#This Row],[CURRENT PAYMENT]], 0,Customer_listing_Active_And_Suspended[[#This Row],[Current Bill]]-Customer_listing_Active_And_Suspended[[#This Row],[CURRENT PAYMENT]])</f>
        <v>0</v>
      </c>
      <c r="Q1844" s="1" t="str" cm="1">
        <f t="array" ref="Q1844">_xlfn.SWITCH(TRUE,
H1844 = 0, "Suspended",
M1844 = 0, "Non Payment",
M1844 &gt; H1844, "Full Payment",
M1844 &lt; H1844, "Part Payment"
)</f>
        <v>Full Payment</v>
      </c>
      <c r="R1844" s="1" t="str">
        <f>_xlfn.IFNA(VLOOKUP(K1844,'ESR-DT Mapping'!A:E,5,0),"MD")</f>
        <v>Esther C. Obi</v>
      </c>
    </row>
    <row r="1845" spans="1:18" x14ac:dyDescent="0.25">
      <c r="A1845">
        <v>101648645</v>
      </c>
      <c r="B1845" s="1" t="s">
        <v>2274</v>
      </c>
      <c r="C1845" s="1" t="s">
        <v>2275</v>
      </c>
      <c r="D1845" s="1" t="s">
        <v>97</v>
      </c>
      <c r="E1845" s="1" t="s">
        <v>14</v>
      </c>
      <c r="F1845" s="1" t="s">
        <v>9846</v>
      </c>
      <c r="G1845">
        <v>547</v>
      </c>
      <c r="H1845">
        <v>18369.900000000001</v>
      </c>
      <c r="I1845">
        <v>35123.760000000002</v>
      </c>
      <c r="J1845" s="1" t="s">
        <v>98</v>
      </c>
      <c r="K1845">
        <v>1001601908</v>
      </c>
      <c r="L1845" s="1" t="s">
        <v>2271</v>
      </c>
      <c r="M1845">
        <v>20000</v>
      </c>
      <c r="N1845" s="2">
        <v>45833</v>
      </c>
      <c r="O1845">
        <f t="shared" si="28"/>
        <v>1630.0999999999985</v>
      </c>
      <c r="P1845">
        <f>IF(Customer_listing_Active_And_Suspended[[#This Row],[Current Bill]] &lt;= Customer_listing_Active_And_Suspended[[#This Row],[CURRENT PAYMENT]], 0,Customer_listing_Active_And_Suspended[[#This Row],[Current Bill]]-Customer_listing_Active_And_Suspended[[#This Row],[CURRENT PAYMENT]])</f>
        <v>0</v>
      </c>
      <c r="Q1845" s="1" t="str" cm="1">
        <f t="array" ref="Q1845">_xlfn.SWITCH(TRUE,
H1845 = 0, "Suspended",
M1845 = 0, "Non Payment",
M1845 &gt; H1845, "Full Payment",
M1845 &lt; H1845, "Part Payment"
)</f>
        <v>Full Payment</v>
      </c>
      <c r="R1845" s="1" t="str">
        <f>_xlfn.IFNA(VLOOKUP(K1845,'ESR-DT Mapping'!A:E,5,0),"MD")</f>
        <v>Esther C. Obi</v>
      </c>
    </row>
    <row r="1846" spans="1:18" x14ac:dyDescent="0.25">
      <c r="A1846">
        <v>101648885</v>
      </c>
      <c r="B1846" s="1" t="s">
        <v>2274</v>
      </c>
      <c r="C1846" s="1" t="s">
        <v>2275</v>
      </c>
      <c r="D1846" s="1" t="s">
        <v>97</v>
      </c>
      <c r="E1846" s="1" t="s">
        <v>34</v>
      </c>
      <c r="F1846" s="1" t="s">
        <v>9846</v>
      </c>
      <c r="G1846">
        <v>0</v>
      </c>
      <c r="H1846">
        <v>0</v>
      </c>
      <c r="I1846">
        <v>10957.73</v>
      </c>
      <c r="J1846" s="1" t="s">
        <v>98</v>
      </c>
      <c r="K1846">
        <v>1001601908</v>
      </c>
      <c r="L1846" s="1" t="s">
        <v>2271</v>
      </c>
      <c r="N1846" s="2"/>
      <c r="O1846">
        <f t="shared" si="28"/>
        <v>0</v>
      </c>
      <c r="P1846">
        <f>IF(Customer_listing_Active_And_Suspended[[#This Row],[Current Bill]] &lt;= Customer_listing_Active_And_Suspended[[#This Row],[CURRENT PAYMENT]], 0,Customer_listing_Active_And_Suspended[[#This Row],[Current Bill]]-Customer_listing_Active_And_Suspended[[#This Row],[CURRENT PAYMENT]])</f>
        <v>0</v>
      </c>
      <c r="Q1846" s="1" t="str" cm="1">
        <f t="array" ref="Q1846">_xlfn.SWITCH(TRUE,
H1846 = 0, "Suspended",
M1846 = 0, "Non Payment",
M1846 &gt; H1846, "Full Payment",
M1846 &lt; H1846, "Part Payment"
)</f>
        <v>Suspended</v>
      </c>
      <c r="R1846" s="1" t="str">
        <f>_xlfn.IFNA(VLOOKUP(K1846,'ESR-DT Mapping'!A:E,5,0),"MD")</f>
        <v>Esther C. Obi</v>
      </c>
    </row>
    <row r="1847" spans="1:18" x14ac:dyDescent="0.25">
      <c r="A1847">
        <v>101645064</v>
      </c>
      <c r="B1847" s="1" t="s">
        <v>2269</v>
      </c>
      <c r="C1847" s="1" t="s">
        <v>2270</v>
      </c>
      <c r="D1847" s="1" t="s">
        <v>97</v>
      </c>
      <c r="E1847" s="1" t="s">
        <v>34</v>
      </c>
      <c r="F1847" s="1" t="s">
        <v>9846</v>
      </c>
      <c r="G1847">
        <v>0</v>
      </c>
      <c r="H1847">
        <v>0</v>
      </c>
      <c r="I1847">
        <v>62614.31</v>
      </c>
      <c r="J1847" s="1" t="s">
        <v>98</v>
      </c>
      <c r="K1847">
        <v>1001601908</v>
      </c>
      <c r="L1847" s="1" t="s">
        <v>2271</v>
      </c>
      <c r="N1847" s="2"/>
      <c r="O1847">
        <f t="shared" si="28"/>
        <v>0</v>
      </c>
      <c r="P1847">
        <f>IF(Customer_listing_Active_And_Suspended[[#This Row],[Current Bill]] &lt;= Customer_listing_Active_And_Suspended[[#This Row],[CURRENT PAYMENT]], 0,Customer_listing_Active_And_Suspended[[#This Row],[Current Bill]]-Customer_listing_Active_And_Suspended[[#This Row],[CURRENT PAYMENT]])</f>
        <v>0</v>
      </c>
      <c r="Q1847" s="1" t="str" cm="1">
        <f t="array" ref="Q1847">_xlfn.SWITCH(TRUE,
H1847 = 0, "Suspended",
M1847 = 0, "Non Payment",
M1847 &gt; H1847, "Full Payment",
M1847 &lt; H1847, "Part Payment"
)</f>
        <v>Suspended</v>
      </c>
      <c r="R1847" s="1" t="str">
        <f>_xlfn.IFNA(VLOOKUP(K1847,'ESR-DT Mapping'!A:E,5,0),"MD")</f>
        <v>Esther C. Obi</v>
      </c>
    </row>
    <row r="1848" spans="1:18" x14ac:dyDescent="0.25">
      <c r="A1848">
        <v>100538271</v>
      </c>
      <c r="B1848" s="1" t="s">
        <v>2269</v>
      </c>
      <c r="C1848" s="1" t="s">
        <v>2270</v>
      </c>
      <c r="D1848" s="1" t="s">
        <v>97</v>
      </c>
      <c r="E1848" s="1" t="s">
        <v>34</v>
      </c>
      <c r="F1848" s="1" t="s">
        <v>9846</v>
      </c>
      <c r="G1848">
        <v>0</v>
      </c>
      <c r="H1848">
        <v>0</v>
      </c>
      <c r="I1848">
        <v>266579.73</v>
      </c>
      <c r="J1848" s="1" t="s">
        <v>98</v>
      </c>
      <c r="K1848">
        <v>1001601908</v>
      </c>
      <c r="L1848" s="1" t="s">
        <v>2271</v>
      </c>
      <c r="N1848" s="2"/>
      <c r="O1848">
        <f t="shared" si="28"/>
        <v>0</v>
      </c>
      <c r="P1848">
        <f>IF(Customer_listing_Active_And_Suspended[[#This Row],[Current Bill]] &lt;= Customer_listing_Active_And_Suspended[[#This Row],[CURRENT PAYMENT]], 0,Customer_listing_Active_And_Suspended[[#This Row],[Current Bill]]-Customer_listing_Active_And_Suspended[[#This Row],[CURRENT PAYMENT]])</f>
        <v>0</v>
      </c>
      <c r="Q1848" s="1" t="str" cm="1">
        <f t="array" ref="Q1848">_xlfn.SWITCH(TRUE,
H1848 = 0, "Suspended",
M1848 = 0, "Non Payment",
M1848 &gt; H1848, "Full Payment",
M1848 &lt; H1848, "Part Payment"
)</f>
        <v>Suspended</v>
      </c>
      <c r="R1848" s="1" t="str">
        <f>_xlfn.IFNA(VLOOKUP(K1848,'ESR-DT Mapping'!A:E,5,0),"MD")</f>
        <v>Esther C. Obi</v>
      </c>
    </row>
    <row r="1849" spans="1:18" x14ac:dyDescent="0.25">
      <c r="A1849">
        <v>101650389</v>
      </c>
      <c r="B1849" s="1" t="s">
        <v>2441</v>
      </c>
      <c r="C1849" s="1" t="s">
        <v>2443</v>
      </c>
      <c r="D1849" s="1" t="s">
        <v>97</v>
      </c>
      <c r="E1849" s="1" t="s">
        <v>34</v>
      </c>
      <c r="F1849" s="1" t="s">
        <v>9846</v>
      </c>
      <c r="G1849">
        <v>0</v>
      </c>
      <c r="H1849">
        <v>0</v>
      </c>
      <c r="I1849">
        <v>59676.88</v>
      </c>
      <c r="J1849" s="1" t="s">
        <v>98</v>
      </c>
      <c r="K1849">
        <v>1001601908</v>
      </c>
      <c r="L1849" s="1" t="s">
        <v>2271</v>
      </c>
      <c r="N1849" s="2"/>
      <c r="O1849">
        <f t="shared" si="28"/>
        <v>0</v>
      </c>
      <c r="P1849">
        <f>IF(Customer_listing_Active_And_Suspended[[#This Row],[Current Bill]] &lt;= Customer_listing_Active_And_Suspended[[#This Row],[CURRENT PAYMENT]], 0,Customer_listing_Active_And_Suspended[[#This Row],[Current Bill]]-Customer_listing_Active_And_Suspended[[#This Row],[CURRENT PAYMENT]])</f>
        <v>0</v>
      </c>
      <c r="Q1849" s="1" t="str" cm="1">
        <f t="array" ref="Q1849">_xlfn.SWITCH(TRUE,
H1849 = 0, "Suspended",
M1849 = 0, "Non Payment",
M1849 &gt; H1849, "Full Payment",
M1849 &lt; H1849, "Part Payment"
)</f>
        <v>Suspended</v>
      </c>
      <c r="R1849" s="1" t="str">
        <f>_xlfn.IFNA(VLOOKUP(K1849,'ESR-DT Mapping'!A:E,5,0),"MD")</f>
        <v>Esther C. Obi</v>
      </c>
    </row>
    <row r="1850" spans="1:18" x14ac:dyDescent="0.25">
      <c r="A1850">
        <v>101648646</v>
      </c>
      <c r="B1850" s="1" t="s">
        <v>2441</v>
      </c>
      <c r="C1850" s="1" t="s">
        <v>2442</v>
      </c>
      <c r="D1850" s="1" t="s">
        <v>97</v>
      </c>
      <c r="E1850" s="1" t="s">
        <v>14</v>
      </c>
      <c r="F1850" s="1" t="s">
        <v>9846</v>
      </c>
      <c r="G1850">
        <v>547</v>
      </c>
      <c r="H1850">
        <v>18369.900000000001</v>
      </c>
      <c r="I1850">
        <v>151787.81</v>
      </c>
      <c r="J1850" s="1" t="s">
        <v>98</v>
      </c>
      <c r="K1850">
        <v>1001601908</v>
      </c>
      <c r="L1850" s="1" t="s">
        <v>2271</v>
      </c>
      <c r="M1850">
        <v>20000</v>
      </c>
      <c r="N1850" s="2">
        <v>45833</v>
      </c>
      <c r="O1850">
        <f t="shared" si="28"/>
        <v>1630.0999999999985</v>
      </c>
      <c r="P1850">
        <f>IF(Customer_listing_Active_And_Suspended[[#This Row],[Current Bill]] &lt;= Customer_listing_Active_And_Suspended[[#This Row],[CURRENT PAYMENT]], 0,Customer_listing_Active_And_Suspended[[#This Row],[Current Bill]]-Customer_listing_Active_And_Suspended[[#This Row],[CURRENT PAYMENT]])</f>
        <v>0</v>
      </c>
      <c r="Q1850" s="1" t="str" cm="1">
        <f t="array" ref="Q1850">_xlfn.SWITCH(TRUE,
H1850 = 0, "Suspended",
M1850 = 0, "Non Payment",
M1850 &gt; H1850, "Full Payment",
M1850 &lt; H1850, "Part Payment"
)</f>
        <v>Full Payment</v>
      </c>
      <c r="R1850" s="1" t="str">
        <f>_xlfn.IFNA(VLOOKUP(K1850,'ESR-DT Mapping'!A:E,5,0),"MD")</f>
        <v>Esther C. Obi</v>
      </c>
    </row>
    <row r="1851" spans="1:18" x14ac:dyDescent="0.25">
      <c r="A1851">
        <v>101648886</v>
      </c>
      <c r="B1851" s="1" t="s">
        <v>2441</v>
      </c>
      <c r="C1851" s="1" t="s">
        <v>2442</v>
      </c>
      <c r="D1851" s="1" t="s">
        <v>97</v>
      </c>
      <c r="E1851" s="1" t="s">
        <v>34</v>
      </c>
      <c r="F1851" s="1" t="s">
        <v>9846</v>
      </c>
      <c r="G1851">
        <v>0</v>
      </c>
      <c r="H1851">
        <v>0</v>
      </c>
      <c r="I1851">
        <v>24957.73</v>
      </c>
      <c r="J1851" s="1" t="s">
        <v>98</v>
      </c>
      <c r="K1851">
        <v>1001601908</v>
      </c>
      <c r="L1851" s="1" t="s">
        <v>2271</v>
      </c>
      <c r="N1851" s="2"/>
      <c r="O1851">
        <f t="shared" si="28"/>
        <v>0</v>
      </c>
      <c r="P1851">
        <f>IF(Customer_listing_Active_And_Suspended[[#This Row],[Current Bill]] &lt;= Customer_listing_Active_And_Suspended[[#This Row],[CURRENT PAYMENT]], 0,Customer_listing_Active_And_Suspended[[#This Row],[Current Bill]]-Customer_listing_Active_And_Suspended[[#This Row],[CURRENT PAYMENT]])</f>
        <v>0</v>
      </c>
      <c r="Q1851" s="1" t="str" cm="1">
        <f t="array" ref="Q1851">_xlfn.SWITCH(TRUE,
H1851 = 0, "Suspended",
M1851 = 0, "Non Payment",
M1851 &gt; H1851, "Full Payment",
M1851 &lt; H1851, "Part Payment"
)</f>
        <v>Suspended</v>
      </c>
      <c r="R1851" s="1" t="str">
        <f>_xlfn.IFNA(VLOOKUP(K1851,'ESR-DT Mapping'!A:E,5,0),"MD")</f>
        <v>Esther C. Obi</v>
      </c>
    </row>
    <row r="1852" spans="1:18" x14ac:dyDescent="0.25">
      <c r="A1852">
        <v>100538620</v>
      </c>
      <c r="B1852" s="1" t="s">
        <v>2441</v>
      </c>
      <c r="C1852" s="1" t="s">
        <v>2442</v>
      </c>
      <c r="D1852" s="1" t="s">
        <v>97</v>
      </c>
      <c r="E1852" s="1" t="s">
        <v>14</v>
      </c>
      <c r="F1852" s="1" t="s">
        <v>9846</v>
      </c>
      <c r="G1852">
        <v>547</v>
      </c>
      <c r="H1852">
        <v>18369.900000000001</v>
      </c>
      <c r="I1852">
        <v>337364.97</v>
      </c>
      <c r="J1852" s="1" t="s">
        <v>98</v>
      </c>
      <c r="K1852">
        <v>1001601908</v>
      </c>
      <c r="L1852" s="1" t="s">
        <v>2271</v>
      </c>
      <c r="M1852">
        <v>23000</v>
      </c>
      <c r="N1852" s="2">
        <v>45833</v>
      </c>
      <c r="O1852">
        <f t="shared" si="28"/>
        <v>4630.0999999999985</v>
      </c>
      <c r="P1852">
        <f>IF(Customer_listing_Active_And_Suspended[[#This Row],[Current Bill]] &lt;= Customer_listing_Active_And_Suspended[[#This Row],[CURRENT PAYMENT]], 0,Customer_listing_Active_And_Suspended[[#This Row],[Current Bill]]-Customer_listing_Active_And_Suspended[[#This Row],[CURRENT PAYMENT]])</f>
        <v>0</v>
      </c>
      <c r="Q1852" s="1" t="str" cm="1">
        <f t="array" ref="Q1852">_xlfn.SWITCH(TRUE,
H1852 = 0, "Suspended",
M1852 = 0, "Non Payment",
M1852 &gt; H1852, "Full Payment",
M1852 &lt; H1852, "Part Payment"
)</f>
        <v>Full Payment</v>
      </c>
      <c r="R1852" s="1" t="str">
        <f>_xlfn.IFNA(VLOOKUP(K1852,'ESR-DT Mapping'!A:E,5,0),"MD")</f>
        <v>Esther C. Obi</v>
      </c>
    </row>
    <row r="1853" spans="1:18" x14ac:dyDescent="0.25">
      <c r="A1853">
        <v>101650388</v>
      </c>
      <c r="B1853" s="1" t="s">
        <v>2438</v>
      </c>
      <c r="C1853" s="1" t="s">
        <v>9325</v>
      </c>
      <c r="D1853" s="1" t="s">
        <v>97</v>
      </c>
      <c r="E1853" s="1" t="s">
        <v>34</v>
      </c>
      <c r="F1853" s="1" t="s">
        <v>9846</v>
      </c>
      <c r="G1853">
        <v>0</v>
      </c>
      <c r="H1853">
        <v>0</v>
      </c>
      <c r="I1853">
        <v>68535.08</v>
      </c>
      <c r="J1853" s="1" t="s">
        <v>98</v>
      </c>
      <c r="K1853">
        <v>1001601908</v>
      </c>
      <c r="L1853" s="1" t="s">
        <v>2271</v>
      </c>
      <c r="N1853" s="2"/>
      <c r="O1853">
        <f t="shared" si="28"/>
        <v>0</v>
      </c>
      <c r="P1853">
        <f>IF(Customer_listing_Active_And_Suspended[[#This Row],[Current Bill]] &lt;= Customer_listing_Active_And_Suspended[[#This Row],[CURRENT PAYMENT]], 0,Customer_listing_Active_And_Suspended[[#This Row],[Current Bill]]-Customer_listing_Active_And_Suspended[[#This Row],[CURRENT PAYMENT]])</f>
        <v>0</v>
      </c>
      <c r="Q1853" s="1" t="str" cm="1">
        <f t="array" ref="Q1853">_xlfn.SWITCH(TRUE,
H1853 = 0, "Suspended",
M1853 = 0, "Non Payment",
M1853 &gt; H1853, "Full Payment",
M1853 &lt; H1853, "Part Payment"
)</f>
        <v>Suspended</v>
      </c>
      <c r="R1853" s="1" t="str">
        <f>_xlfn.IFNA(VLOOKUP(K1853,'ESR-DT Mapping'!A:E,5,0),"MD")</f>
        <v>Esther C. Obi</v>
      </c>
    </row>
    <row r="1854" spans="1:18" x14ac:dyDescent="0.25">
      <c r="A1854">
        <v>101648883</v>
      </c>
      <c r="B1854" s="1" t="s">
        <v>2438</v>
      </c>
      <c r="C1854" s="1" t="s">
        <v>2439</v>
      </c>
      <c r="D1854" s="1" t="s">
        <v>97</v>
      </c>
      <c r="E1854" s="1" t="s">
        <v>34</v>
      </c>
      <c r="F1854" s="1" t="s">
        <v>9846</v>
      </c>
      <c r="G1854">
        <v>0</v>
      </c>
      <c r="H1854">
        <v>0</v>
      </c>
      <c r="I1854">
        <v>14956.73</v>
      </c>
      <c r="J1854" s="1" t="s">
        <v>98</v>
      </c>
      <c r="K1854">
        <v>1001601908</v>
      </c>
      <c r="L1854" s="1" t="s">
        <v>2271</v>
      </c>
      <c r="N1854" s="2"/>
      <c r="O1854">
        <f t="shared" si="28"/>
        <v>0</v>
      </c>
      <c r="P1854">
        <f>IF(Customer_listing_Active_And_Suspended[[#This Row],[Current Bill]] &lt;= Customer_listing_Active_And_Suspended[[#This Row],[CURRENT PAYMENT]], 0,Customer_listing_Active_And_Suspended[[#This Row],[Current Bill]]-Customer_listing_Active_And_Suspended[[#This Row],[CURRENT PAYMENT]])</f>
        <v>0</v>
      </c>
      <c r="Q1854" s="1" t="str" cm="1">
        <f t="array" ref="Q1854">_xlfn.SWITCH(TRUE,
H1854 = 0, "Suspended",
M1854 = 0, "Non Payment",
M1854 &gt; H1854, "Full Payment",
M1854 &lt; H1854, "Part Payment"
)</f>
        <v>Suspended</v>
      </c>
      <c r="R1854" s="1" t="str">
        <f>_xlfn.IFNA(VLOOKUP(K1854,'ESR-DT Mapping'!A:E,5,0),"MD")</f>
        <v>Esther C. Obi</v>
      </c>
    </row>
    <row r="1855" spans="1:18" x14ac:dyDescent="0.25">
      <c r="A1855">
        <v>101648643</v>
      </c>
      <c r="B1855" s="1" t="s">
        <v>2438</v>
      </c>
      <c r="C1855" s="1" t="s">
        <v>2439</v>
      </c>
      <c r="D1855" s="1" t="s">
        <v>97</v>
      </c>
      <c r="E1855" s="1" t="s">
        <v>34</v>
      </c>
      <c r="F1855" s="1" t="s">
        <v>9846</v>
      </c>
      <c r="G1855">
        <v>0</v>
      </c>
      <c r="H1855">
        <v>0</v>
      </c>
      <c r="I1855">
        <v>75376.429999999993</v>
      </c>
      <c r="J1855" s="1" t="s">
        <v>98</v>
      </c>
      <c r="K1855">
        <v>1001601908</v>
      </c>
      <c r="L1855" s="1" t="s">
        <v>2271</v>
      </c>
      <c r="N1855" s="2"/>
      <c r="O1855">
        <f t="shared" si="28"/>
        <v>0</v>
      </c>
      <c r="P1855">
        <f>IF(Customer_listing_Active_And_Suspended[[#This Row],[Current Bill]] &lt;= Customer_listing_Active_And_Suspended[[#This Row],[CURRENT PAYMENT]], 0,Customer_listing_Active_And_Suspended[[#This Row],[Current Bill]]-Customer_listing_Active_And_Suspended[[#This Row],[CURRENT PAYMENT]])</f>
        <v>0</v>
      </c>
      <c r="Q1855" s="1" t="str" cm="1">
        <f t="array" ref="Q1855">_xlfn.SWITCH(TRUE,
H1855 = 0, "Suspended",
M1855 = 0, "Non Payment",
M1855 &gt; H1855, "Full Payment",
M1855 &lt; H1855, "Part Payment"
)</f>
        <v>Suspended</v>
      </c>
      <c r="R1855" s="1" t="str">
        <f>_xlfn.IFNA(VLOOKUP(K1855,'ESR-DT Mapping'!A:E,5,0),"MD")</f>
        <v>Esther C. Obi</v>
      </c>
    </row>
    <row r="1856" spans="1:18" x14ac:dyDescent="0.25">
      <c r="A1856">
        <v>100538067</v>
      </c>
      <c r="B1856" s="1" t="s">
        <v>2438</v>
      </c>
      <c r="C1856" s="1" t="s">
        <v>2439</v>
      </c>
      <c r="D1856" s="1" t="s">
        <v>97</v>
      </c>
      <c r="E1856" s="1" t="s">
        <v>14</v>
      </c>
      <c r="F1856" s="1" t="s">
        <v>9846</v>
      </c>
      <c r="G1856">
        <v>547</v>
      </c>
      <c r="H1856">
        <v>18369.900000000001</v>
      </c>
      <c r="I1856">
        <v>245617.72</v>
      </c>
      <c r="J1856" s="1" t="s">
        <v>98</v>
      </c>
      <c r="K1856">
        <v>1001601908</v>
      </c>
      <c r="L1856" s="1" t="s">
        <v>2271</v>
      </c>
      <c r="M1856">
        <v>50</v>
      </c>
      <c r="N1856" s="2">
        <v>45833</v>
      </c>
      <c r="O1856">
        <f t="shared" si="28"/>
        <v>0</v>
      </c>
      <c r="P1856">
        <f>IF(Customer_listing_Active_And_Suspended[[#This Row],[Current Bill]] &lt;= Customer_listing_Active_And_Suspended[[#This Row],[CURRENT PAYMENT]], 0,Customer_listing_Active_And_Suspended[[#This Row],[Current Bill]]-Customer_listing_Active_And_Suspended[[#This Row],[CURRENT PAYMENT]])</f>
        <v>18319.900000000001</v>
      </c>
      <c r="Q1856" s="1" t="str" cm="1">
        <f t="array" ref="Q1856">_xlfn.SWITCH(TRUE,
H1856 = 0, "Suspended",
M1856 = 0, "Non Payment",
M1856 &gt; H1856, "Full Payment",
M1856 &lt; H1856, "Part Payment"
)</f>
        <v>Part Payment</v>
      </c>
      <c r="R1856" s="1" t="str">
        <f>_xlfn.IFNA(VLOOKUP(K1856,'ESR-DT Mapping'!A:E,5,0),"MD")</f>
        <v>Esther C. Obi</v>
      </c>
    </row>
    <row r="1857" spans="1:18" x14ac:dyDescent="0.25">
      <c r="A1857">
        <v>101646724</v>
      </c>
      <c r="B1857" s="1" t="s">
        <v>106</v>
      </c>
      <c r="C1857" s="1" t="s">
        <v>107</v>
      </c>
      <c r="D1857" s="1" t="s">
        <v>97</v>
      </c>
      <c r="E1857" s="1" t="s">
        <v>34</v>
      </c>
      <c r="F1857" s="1" t="s">
        <v>9846</v>
      </c>
      <c r="G1857">
        <v>0</v>
      </c>
      <c r="H1857">
        <v>0</v>
      </c>
      <c r="I1857">
        <v>65572.23</v>
      </c>
      <c r="J1857" s="1" t="s">
        <v>98</v>
      </c>
      <c r="K1857">
        <v>1001601410</v>
      </c>
      <c r="L1857" s="1" t="s">
        <v>99</v>
      </c>
      <c r="N1857" s="2"/>
      <c r="O1857">
        <f t="shared" si="28"/>
        <v>0</v>
      </c>
      <c r="P1857">
        <f>IF(Customer_listing_Active_And_Suspended[[#This Row],[Current Bill]] &lt;= Customer_listing_Active_And_Suspended[[#This Row],[CURRENT PAYMENT]], 0,Customer_listing_Active_And_Suspended[[#This Row],[Current Bill]]-Customer_listing_Active_And_Suspended[[#This Row],[CURRENT PAYMENT]])</f>
        <v>0</v>
      </c>
      <c r="Q1857" s="1" t="str" cm="1">
        <f t="array" ref="Q1857">_xlfn.SWITCH(TRUE,
H1857 = 0, "Suspended",
M1857 = 0, "Non Payment",
M1857 &gt; H1857, "Full Payment",
M1857 &lt; H1857, "Part Payment"
)</f>
        <v>Suspended</v>
      </c>
      <c r="R1857" s="1" t="str">
        <f>_xlfn.IFNA(VLOOKUP(K1857,'ESR-DT Mapping'!A:E,5,0),"MD")</f>
        <v>Esther C. Obi</v>
      </c>
    </row>
    <row r="1858" spans="1:18" x14ac:dyDescent="0.25">
      <c r="A1858">
        <v>101648250</v>
      </c>
      <c r="B1858" s="1" t="s">
        <v>106</v>
      </c>
      <c r="C1858" s="1" t="s">
        <v>107</v>
      </c>
      <c r="D1858" s="1" t="s">
        <v>97</v>
      </c>
      <c r="E1858" s="1" t="s">
        <v>34</v>
      </c>
      <c r="F1858" s="1" t="s">
        <v>9846</v>
      </c>
      <c r="G1858">
        <v>0</v>
      </c>
      <c r="H1858">
        <v>0</v>
      </c>
      <c r="I1858">
        <v>31888.48</v>
      </c>
      <c r="J1858" s="1" t="s">
        <v>98</v>
      </c>
      <c r="K1858">
        <v>1001601410</v>
      </c>
      <c r="L1858" s="1" t="s">
        <v>99</v>
      </c>
      <c r="N1858" s="2"/>
      <c r="O1858">
        <f t="shared" ref="O1858:O1921" si="29">IF(M1858 &gt; H1858, M1858 - H1858, 0)</f>
        <v>0</v>
      </c>
      <c r="P1858">
        <f>IF(Customer_listing_Active_And_Suspended[[#This Row],[Current Bill]] &lt;= Customer_listing_Active_And_Suspended[[#This Row],[CURRENT PAYMENT]], 0,Customer_listing_Active_And_Suspended[[#This Row],[Current Bill]]-Customer_listing_Active_And_Suspended[[#This Row],[CURRENT PAYMENT]])</f>
        <v>0</v>
      </c>
      <c r="Q1858" s="1" t="str" cm="1">
        <f t="array" ref="Q1858">_xlfn.SWITCH(TRUE,
H1858 = 0, "Suspended",
M1858 = 0, "Non Payment",
M1858 &gt; H1858, "Full Payment",
M1858 &lt; H1858, "Part Payment"
)</f>
        <v>Suspended</v>
      </c>
      <c r="R1858" s="1" t="str">
        <f>_xlfn.IFNA(VLOOKUP(K1858,'ESR-DT Mapping'!A:E,5,0),"MD")</f>
        <v>Esther C. Obi</v>
      </c>
    </row>
    <row r="1859" spans="1:18" x14ac:dyDescent="0.25">
      <c r="A1859">
        <v>101647568</v>
      </c>
      <c r="B1859" s="1" t="s">
        <v>106</v>
      </c>
      <c r="C1859" s="1" t="s">
        <v>107</v>
      </c>
      <c r="D1859" s="1" t="s">
        <v>97</v>
      </c>
      <c r="E1859" s="1" t="s">
        <v>34</v>
      </c>
      <c r="F1859" s="1" t="s">
        <v>9846</v>
      </c>
      <c r="G1859">
        <v>0</v>
      </c>
      <c r="H1859">
        <v>0</v>
      </c>
      <c r="I1859">
        <v>73080.600000000006</v>
      </c>
      <c r="J1859" s="1" t="s">
        <v>98</v>
      </c>
      <c r="K1859">
        <v>1001601410</v>
      </c>
      <c r="L1859" s="1" t="s">
        <v>99</v>
      </c>
      <c r="N1859" s="2"/>
      <c r="O1859">
        <f t="shared" si="29"/>
        <v>0</v>
      </c>
      <c r="P1859">
        <f>IF(Customer_listing_Active_And_Suspended[[#This Row],[Current Bill]] &lt;= Customer_listing_Active_And_Suspended[[#This Row],[CURRENT PAYMENT]], 0,Customer_listing_Active_And_Suspended[[#This Row],[Current Bill]]-Customer_listing_Active_And_Suspended[[#This Row],[CURRENT PAYMENT]])</f>
        <v>0</v>
      </c>
      <c r="Q1859" s="1" t="str" cm="1">
        <f t="array" ref="Q1859">_xlfn.SWITCH(TRUE,
H1859 = 0, "Suspended",
M1859 = 0, "Non Payment",
M1859 &gt; H1859, "Full Payment",
M1859 &lt; H1859, "Part Payment"
)</f>
        <v>Suspended</v>
      </c>
      <c r="R1859" s="1" t="str">
        <f>_xlfn.IFNA(VLOOKUP(K1859,'ESR-DT Mapping'!A:E,5,0),"MD")</f>
        <v>Esther C. Obi</v>
      </c>
    </row>
    <row r="1860" spans="1:18" x14ac:dyDescent="0.25">
      <c r="A1860">
        <v>100537139</v>
      </c>
      <c r="B1860" s="1" t="s">
        <v>106</v>
      </c>
      <c r="C1860" s="1" t="s">
        <v>110</v>
      </c>
      <c r="D1860" s="1" t="s">
        <v>97</v>
      </c>
      <c r="E1860" s="1" t="s">
        <v>14</v>
      </c>
      <c r="F1860" s="1" t="s">
        <v>9846</v>
      </c>
      <c r="G1860">
        <v>547</v>
      </c>
      <c r="H1860">
        <v>18369.900000000001</v>
      </c>
      <c r="I1860">
        <v>807905.16</v>
      </c>
      <c r="J1860" s="1" t="s">
        <v>98</v>
      </c>
      <c r="K1860">
        <v>1001601410</v>
      </c>
      <c r="L1860" s="1" t="s">
        <v>99</v>
      </c>
      <c r="M1860">
        <v>47000</v>
      </c>
      <c r="N1860" s="2">
        <v>45833</v>
      </c>
      <c r="O1860">
        <f t="shared" si="29"/>
        <v>28630.1</v>
      </c>
      <c r="P1860">
        <f>IF(Customer_listing_Active_And_Suspended[[#This Row],[Current Bill]] &lt;= Customer_listing_Active_And_Suspended[[#This Row],[CURRENT PAYMENT]], 0,Customer_listing_Active_And_Suspended[[#This Row],[Current Bill]]-Customer_listing_Active_And_Suspended[[#This Row],[CURRENT PAYMENT]])</f>
        <v>0</v>
      </c>
      <c r="Q1860" s="1" t="str" cm="1">
        <f t="array" ref="Q1860">_xlfn.SWITCH(TRUE,
H1860 = 0, "Suspended",
M1860 = 0, "Non Payment",
M1860 &gt; H1860, "Full Payment",
M1860 &lt; H1860, "Part Payment"
)</f>
        <v>Full Payment</v>
      </c>
      <c r="R1860" s="1" t="str">
        <f>_xlfn.IFNA(VLOOKUP(K1860,'ESR-DT Mapping'!A:E,5,0),"MD")</f>
        <v>Esther C. Obi</v>
      </c>
    </row>
    <row r="1861" spans="1:18" x14ac:dyDescent="0.25">
      <c r="A1861">
        <v>101647466</v>
      </c>
      <c r="B1861" s="1" t="s">
        <v>95</v>
      </c>
      <c r="C1861" s="1" t="s">
        <v>96</v>
      </c>
      <c r="D1861" s="1" t="s">
        <v>97</v>
      </c>
      <c r="E1861" s="1" t="s">
        <v>34</v>
      </c>
      <c r="F1861" s="1" t="s">
        <v>9846</v>
      </c>
      <c r="G1861">
        <v>0</v>
      </c>
      <c r="H1861">
        <v>0</v>
      </c>
      <c r="I1861">
        <v>31888.48</v>
      </c>
      <c r="J1861" s="1" t="s">
        <v>98</v>
      </c>
      <c r="K1861">
        <v>1001601410</v>
      </c>
      <c r="L1861" s="1" t="s">
        <v>99</v>
      </c>
      <c r="N1861" s="2"/>
      <c r="O1861">
        <f t="shared" si="29"/>
        <v>0</v>
      </c>
      <c r="P1861">
        <f>IF(Customer_listing_Active_And_Suspended[[#This Row],[Current Bill]] &lt;= Customer_listing_Active_And_Suspended[[#This Row],[CURRENT PAYMENT]], 0,Customer_listing_Active_And_Suspended[[#This Row],[Current Bill]]-Customer_listing_Active_And_Suspended[[#This Row],[CURRENT PAYMENT]])</f>
        <v>0</v>
      </c>
      <c r="Q1861" s="1" t="str" cm="1">
        <f t="array" ref="Q1861">_xlfn.SWITCH(TRUE,
H1861 = 0, "Suspended",
M1861 = 0, "Non Payment",
M1861 &gt; H1861, "Full Payment",
M1861 &lt; H1861, "Part Payment"
)</f>
        <v>Suspended</v>
      </c>
      <c r="R1861" s="1" t="str">
        <f>_xlfn.IFNA(VLOOKUP(K1861,'ESR-DT Mapping'!A:E,5,0),"MD")</f>
        <v>Esther C. Obi</v>
      </c>
    </row>
    <row r="1862" spans="1:18" x14ac:dyDescent="0.25">
      <c r="A1862">
        <v>101646824</v>
      </c>
      <c r="B1862" s="1" t="s">
        <v>95</v>
      </c>
      <c r="C1862" s="1" t="s">
        <v>96</v>
      </c>
      <c r="D1862" s="1" t="s">
        <v>97</v>
      </c>
      <c r="E1862" s="1" t="s">
        <v>34</v>
      </c>
      <c r="F1862" s="1" t="s">
        <v>9846</v>
      </c>
      <c r="G1862">
        <v>0</v>
      </c>
      <c r="H1862">
        <v>0</v>
      </c>
      <c r="I1862">
        <v>61467.74</v>
      </c>
      <c r="J1862" s="1" t="s">
        <v>98</v>
      </c>
      <c r="K1862">
        <v>1001601410</v>
      </c>
      <c r="L1862" s="1" t="s">
        <v>99</v>
      </c>
      <c r="N1862" s="2"/>
      <c r="O1862">
        <f t="shared" si="29"/>
        <v>0</v>
      </c>
      <c r="P1862">
        <f>IF(Customer_listing_Active_And_Suspended[[#This Row],[Current Bill]] &lt;= Customer_listing_Active_And_Suspended[[#This Row],[CURRENT PAYMENT]], 0,Customer_listing_Active_And_Suspended[[#This Row],[Current Bill]]-Customer_listing_Active_And_Suspended[[#This Row],[CURRENT PAYMENT]])</f>
        <v>0</v>
      </c>
      <c r="Q1862" s="1" t="str" cm="1">
        <f t="array" ref="Q1862">_xlfn.SWITCH(TRUE,
H1862 = 0, "Suspended",
M1862 = 0, "Non Payment",
M1862 &gt; H1862, "Full Payment",
M1862 &lt; H1862, "Part Payment"
)</f>
        <v>Suspended</v>
      </c>
      <c r="R1862" s="1" t="str">
        <f>_xlfn.IFNA(VLOOKUP(K1862,'ESR-DT Mapping'!A:E,5,0),"MD")</f>
        <v>Esther C. Obi</v>
      </c>
    </row>
    <row r="1863" spans="1:18" x14ac:dyDescent="0.25">
      <c r="A1863">
        <v>101647668</v>
      </c>
      <c r="B1863" s="1" t="s">
        <v>95</v>
      </c>
      <c r="C1863" s="1" t="s">
        <v>96</v>
      </c>
      <c r="D1863" s="1" t="s">
        <v>97</v>
      </c>
      <c r="E1863" s="1" t="s">
        <v>34</v>
      </c>
      <c r="F1863" s="1" t="s">
        <v>9846</v>
      </c>
      <c r="G1863">
        <v>0</v>
      </c>
      <c r="H1863">
        <v>0</v>
      </c>
      <c r="I1863">
        <v>31888.48</v>
      </c>
      <c r="J1863" s="1" t="s">
        <v>98</v>
      </c>
      <c r="K1863">
        <v>1001601410</v>
      </c>
      <c r="L1863" s="1" t="s">
        <v>99</v>
      </c>
      <c r="N1863" s="2"/>
      <c r="O1863">
        <f t="shared" si="29"/>
        <v>0</v>
      </c>
      <c r="P1863">
        <f>IF(Customer_listing_Active_And_Suspended[[#This Row],[Current Bill]] &lt;= Customer_listing_Active_And_Suspended[[#This Row],[CURRENT PAYMENT]], 0,Customer_listing_Active_And_Suspended[[#This Row],[Current Bill]]-Customer_listing_Active_And_Suspended[[#This Row],[CURRENT PAYMENT]])</f>
        <v>0</v>
      </c>
      <c r="Q1863" s="1" t="str" cm="1">
        <f t="array" ref="Q1863">_xlfn.SWITCH(TRUE,
H1863 = 0, "Suspended",
M1863 = 0, "Non Payment",
M1863 &gt; H1863, "Full Payment",
M1863 &lt; H1863, "Part Payment"
)</f>
        <v>Suspended</v>
      </c>
      <c r="R1863" s="1" t="str">
        <f>_xlfn.IFNA(VLOOKUP(K1863,'ESR-DT Mapping'!A:E,5,0),"MD")</f>
        <v>Esther C. Obi</v>
      </c>
    </row>
    <row r="1864" spans="1:18" x14ac:dyDescent="0.25">
      <c r="A1864">
        <v>101648310</v>
      </c>
      <c r="B1864" s="1" t="s">
        <v>95</v>
      </c>
      <c r="C1864" s="1" t="s">
        <v>96</v>
      </c>
      <c r="D1864" s="1" t="s">
        <v>97</v>
      </c>
      <c r="E1864" s="1" t="s">
        <v>34</v>
      </c>
      <c r="F1864" s="1" t="s">
        <v>9846</v>
      </c>
      <c r="G1864">
        <v>0</v>
      </c>
      <c r="H1864">
        <v>0</v>
      </c>
      <c r="I1864">
        <v>61467.74</v>
      </c>
      <c r="J1864" s="1" t="s">
        <v>98</v>
      </c>
      <c r="K1864">
        <v>1001601410</v>
      </c>
      <c r="L1864" s="1" t="s">
        <v>99</v>
      </c>
      <c r="N1864" s="2"/>
      <c r="O1864">
        <f t="shared" si="29"/>
        <v>0</v>
      </c>
      <c r="P1864">
        <f>IF(Customer_listing_Active_And_Suspended[[#This Row],[Current Bill]] &lt;= Customer_listing_Active_And_Suspended[[#This Row],[CURRENT PAYMENT]], 0,Customer_listing_Active_And_Suspended[[#This Row],[Current Bill]]-Customer_listing_Active_And_Suspended[[#This Row],[CURRENT PAYMENT]])</f>
        <v>0</v>
      </c>
      <c r="Q1864" s="1" t="str" cm="1">
        <f t="array" ref="Q1864">_xlfn.SWITCH(TRUE,
H1864 = 0, "Suspended",
M1864 = 0, "Non Payment",
M1864 &gt; H1864, "Full Payment",
M1864 &lt; H1864, "Part Payment"
)</f>
        <v>Suspended</v>
      </c>
      <c r="R1864" s="1" t="str">
        <f>_xlfn.IFNA(VLOOKUP(K1864,'ESR-DT Mapping'!A:E,5,0),"MD")</f>
        <v>Esther C. Obi</v>
      </c>
    </row>
    <row r="1865" spans="1:18" x14ac:dyDescent="0.25">
      <c r="A1865">
        <v>100538785</v>
      </c>
      <c r="B1865" s="1" t="s">
        <v>95</v>
      </c>
      <c r="C1865" s="1" t="s">
        <v>109</v>
      </c>
      <c r="D1865" s="1" t="s">
        <v>97</v>
      </c>
      <c r="E1865" s="1" t="s">
        <v>14</v>
      </c>
      <c r="F1865" s="1" t="s">
        <v>9846</v>
      </c>
      <c r="G1865">
        <v>547</v>
      </c>
      <c r="H1865">
        <v>18369.900000000001</v>
      </c>
      <c r="I1865">
        <v>48493.51</v>
      </c>
      <c r="J1865" s="1" t="s">
        <v>98</v>
      </c>
      <c r="K1865">
        <v>1001601410</v>
      </c>
      <c r="L1865" s="1" t="s">
        <v>99</v>
      </c>
      <c r="N1865" s="2">
        <v>45796</v>
      </c>
      <c r="O1865">
        <f t="shared" si="29"/>
        <v>0</v>
      </c>
      <c r="P1865">
        <f>IF(Customer_listing_Active_And_Suspended[[#This Row],[Current Bill]] &lt;= Customer_listing_Active_And_Suspended[[#This Row],[CURRENT PAYMENT]], 0,Customer_listing_Active_And_Suspended[[#This Row],[Current Bill]]-Customer_listing_Active_And_Suspended[[#This Row],[CURRENT PAYMENT]])</f>
        <v>18369.900000000001</v>
      </c>
      <c r="Q1865" s="1" t="str" cm="1">
        <f t="array" ref="Q1865">_xlfn.SWITCH(TRUE,
H1865 = 0, "Suspended",
M1865 = 0, "Non Payment",
M1865 &gt; H1865, "Full Payment",
M1865 &lt; H1865, "Part Payment"
)</f>
        <v>Non Payment</v>
      </c>
      <c r="R1865" s="1" t="str">
        <f>_xlfn.IFNA(VLOOKUP(K1865,'ESR-DT Mapping'!A:E,5,0),"MD")</f>
        <v>Esther C. Obi</v>
      </c>
    </row>
    <row r="1866" spans="1:18" x14ac:dyDescent="0.25">
      <c r="A1866">
        <v>101647405</v>
      </c>
      <c r="B1866" s="1" t="s">
        <v>100</v>
      </c>
      <c r="C1866" s="1" t="s">
        <v>101</v>
      </c>
      <c r="D1866" s="1" t="s">
        <v>97</v>
      </c>
      <c r="E1866" s="1" t="s">
        <v>34</v>
      </c>
      <c r="F1866" s="1" t="s">
        <v>9846</v>
      </c>
      <c r="G1866">
        <v>0</v>
      </c>
      <c r="H1866">
        <v>0</v>
      </c>
      <c r="I1866">
        <v>31888.48</v>
      </c>
      <c r="J1866" s="1" t="s">
        <v>98</v>
      </c>
      <c r="K1866">
        <v>1001601410</v>
      </c>
      <c r="L1866" s="1" t="s">
        <v>99</v>
      </c>
      <c r="N1866" s="2"/>
      <c r="O1866">
        <f t="shared" si="29"/>
        <v>0</v>
      </c>
      <c r="P1866">
        <f>IF(Customer_listing_Active_And_Suspended[[#This Row],[Current Bill]] &lt;= Customer_listing_Active_And_Suspended[[#This Row],[CURRENT PAYMENT]], 0,Customer_listing_Active_And_Suspended[[#This Row],[Current Bill]]-Customer_listing_Active_And_Suspended[[#This Row],[CURRENT PAYMENT]])</f>
        <v>0</v>
      </c>
      <c r="Q1866" s="1" t="str" cm="1">
        <f t="array" ref="Q1866">_xlfn.SWITCH(TRUE,
H1866 = 0, "Suspended",
M1866 = 0, "Non Payment",
M1866 &gt; H1866, "Full Payment",
M1866 &lt; H1866, "Part Payment"
)</f>
        <v>Suspended</v>
      </c>
      <c r="R1866" s="1" t="str">
        <f>_xlfn.IFNA(VLOOKUP(K1866,'ESR-DT Mapping'!A:E,5,0),"MD")</f>
        <v>Esther C. Obi</v>
      </c>
    </row>
    <row r="1867" spans="1:18" x14ac:dyDescent="0.25">
      <c r="A1867">
        <v>101646723</v>
      </c>
      <c r="B1867" s="1" t="s">
        <v>100</v>
      </c>
      <c r="C1867" s="1" t="s">
        <v>101</v>
      </c>
      <c r="D1867" s="1" t="s">
        <v>97</v>
      </c>
      <c r="E1867" s="1" t="s">
        <v>34</v>
      </c>
      <c r="F1867" s="1" t="s">
        <v>9846</v>
      </c>
      <c r="G1867">
        <v>0</v>
      </c>
      <c r="H1867">
        <v>0</v>
      </c>
      <c r="I1867">
        <v>64484.68</v>
      </c>
      <c r="J1867" s="1" t="s">
        <v>98</v>
      </c>
      <c r="K1867">
        <v>1001601410</v>
      </c>
      <c r="L1867" s="1" t="s">
        <v>99</v>
      </c>
      <c r="N1867" s="2"/>
      <c r="O1867">
        <f t="shared" si="29"/>
        <v>0</v>
      </c>
      <c r="P1867">
        <f>IF(Customer_listing_Active_And_Suspended[[#This Row],[Current Bill]] &lt;= Customer_listing_Active_And_Suspended[[#This Row],[CURRENT PAYMENT]], 0,Customer_listing_Active_And_Suspended[[#This Row],[Current Bill]]-Customer_listing_Active_And_Suspended[[#This Row],[CURRENT PAYMENT]])</f>
        <v>0</v>
      </c>
      <c r="Q1867" s="1" t="str" cm="1">
        <f t="array" ref="Q1867">_xlfn.SWITCH(TRUE,
H1867 = 0, "Suspended",
M1867 = 0, "Non Payment",
M1867 &gt; H1867, "Full Payment",
M1867 &lt; H1867, "Part Payment"
)</f>
        <v>Suspended</v>
      </c>
      <c r="R1867" s="1" t="str">
        <f>_xlfn.IFNA(VLOOKUP(K1867,'ESR-DT Mapping'!A:E,5,0),"MD")</f>
        <v>Esther C. Obi</v>
      </c>
    </row>
    <row r="1868" spans="1:18" x14ac:dyDescent="0.25">
      <c r="A1868">
        <v>101648249</v>
      </c>
      <c r="B1868" s="1" t="s">
        <v>100</v>
      </c>
      <c r="C1868" s="1" t="s">
        <v>101</v>
      </c>
      <c r="D1868" s="1" t="s">
        <v>97</v>
      </c>
      <c r="E1868" s="1" t="s">
        <v>34</v>
      </c>
      <c r="F1868" s="1" t="s">
        <v>9846</v>
      </c>
      <c r="G1868">
        <v>0</v>
      </c>
      <c r="H1868">
        <v>0</v>
      </c>
      <c r="I1868">
        <v>31888.48</v>
      </c>
      <c r="J1868" s="1" t="s">
        <v>98</v>
      </c>
      <c r="K1868">
        <v>1001601410</v>
      </c>
      <c r="L1868" s="1" t="s">
        <v>99</v>
      </c>
      <c r="N1868" s="2"/>
      <c r="O1868">
        <f t="shared" si="29"/>
        <v>0</v>
      </c>
      <c r="P1868">
        <f>IF(Customer_listing_Active_And_Suspended[[#This Row],[Current Bill]] &lt;= Customer_listing_Active_And_Suspended[[#This Row],[CURRENT PAYMENT]], 0,Customer_listing_Active_And_Suspended[[#This Row],[Current Bill]]-Customer_listing_Active_And_Suspended[[#This Row],[CURRENT PAYMENT]])</f>
        <v>0</v>
      </c>
      <c r="Q1868" s="1" t="str" cm="1">
        <f t="array" ref="Q1868">_xlfn.SWITCH(TRUE,
H1868 = 0, "Suspended",
M1868 = 0, "Non Payment",
M1868 &gt; H1868, "Full Payment",
M1868 &lt; H1868, "Part Payment"
)</f>
        <v>Suspended</v>
      </c>
      <c r="R1868" s="1" t="str">
        <f>_xlfn.IFNA(VLOOKUP(K1868,'ESR-DT Mapping'!A:E,5,0),"MD")</f>
        <v>Esther C. Obi</v>
      </c>
    </row>
    <row r="1869" spans="1:18" x14ac:dyDescent="0.25">
      <c r="A1869">
        <v>100537334</v>
      </c>
      <c r="B1869" s="1" t="s">
        <v>100</v>
      </c>
      <c r="C1869" s="1" t="s">
        <v>108</v>
      </c>
      <c r="D1869" s="1" t="s">
        <v>97</v>
      </c>
      <c r="E1869" s="1" t="s">
        <v>14</v>
      </c>
      <c r="F1869" s="1" t="s">
        <v>9846</v>
      </c>
      <c r="G1869">
        <v>547</v>
      </c>
      <c r="H1869">
        <v>18369.900000000001</v>
      </c>
      <c r="I1869">
        <v>18343.18</v>
      </c>
      <c r="J1869" s="1" t="s">
        <v>98</v>
      </c>
      <c r="K1869">
        <v>1001601410</v>
      </c>
      <c r="L1869" s="1" t="s">
        <v>99</v>
      </c>
      <c r="M1869">
        <v>17000</v>
      </c>
      <c r="N1869" s="2">
        <v>45826</v>
      </c>
      <c r="O1869">
        <f t="shared" si="29"/>
        <v>0</v>
      </c>
      <c r="P1869">
        <f>IF(Customer_listing_Active_And_Suspended[[#This Row],[Current Bill]] &lt;= Customer_listing_Active_And_Suspended[[#This Row],[CURRENT PAYMENT]], 0,Customer_listing_Active_And_Suspended[[#This Row],[Current Bill]]-Customer_listing_Active_And_Suspended[[#This Row],[CURRENT PAYMENT]])</f>
        <v>1369.9000000000015</v>
      </c>
      <c r="Q1869" s="1" t="str" cm="1">
        <f t="array" ref="Q1869">_xlfn.SWITCH(TRUE,
H1869 = 0, "Suspended",
M1869 = 0, "Non Payment",
M1869 &gt; H1869, "Full Payment",
M1869 &lt; H1869, "Part Payment"
)</f>
        <v>Part Payment</v>
      </c>
      <c r="R1869" s="1" t="str">
        <f>_xlfn.IFNA(VLOOKUP(K1869,'ESR-DT Mapping'!A:E,5,0),"MD")</f>
        <v>Esther C. Obi</v>
      </c>
    </row>
    <row r="1870" spans="1:18" x14ac:dyDescent="0.25">
      <c r="A1870">
        <v>100945563</v>
      </c>
      <c r="B1870" s="1" t="s">
        <v>8696</v>
      </c>
      <c r="C1870" s="1" t="s">
        <v>8697</v>
      </c>
      <c r="D1870" s="1" t="s">
        <v>97</v>
      </c>
      <c r="E1870" s="1" t="s">
        <v>14</v>
      </c>
      <c r="F1870" s="1" t="s">
        <v>9846</v>
      </c>
      <c r="G1870">
        <v>547</v>
      </c>
      <c r="H1870">
        <v>18369.900000000001</v>
      </c>
      <c r="I1870">
        <v>261041.27</v>
      </c>
      <c r="J1870" s="1" t="s">
        <v>98</v>
      </c>
      <c r="K1870">
        <v>1001601410</v>
      </c>
      <c r="L1870" s="1" t="s">
        <v>99</v>
      </c>
      <c r="N1870" s="2">
        <v>45798</v>
      </c>
      <c r="O1870">
        <f t="shared" si="29"/>
        <v>0</v>
      </c>
      <c r="P1870">
        <f>IF(Customer_listing_Active_And_Suspended[[#This Row],[Current Bill]] &lt;= Customer_listing_Active_And_Suspended[[#This Row],[CURRENT PAYMENT]], 0,Customer_listing_Active_And_Suspended[[#This Row],[Current Bill]]-Customer_listing_Active_And_Suspended[[#This Row],[CURRENT PAYMENT]])</f>
        <v>18369.900000000001</v>
      </c>
      <c r="Q1870" s="1" t="str" cm="1">
        <f t="array" ref="Q1870">_xlfn.SWITCH(TRUE,
H1870 = 0, "Suspended",
M1870 = 0, "Non Payment",
M1870 &gt; H1870, "Full Payment",
M1870 &lt; H1870, "Part Payment"
)</f>
        <v>Non Payment</v>
      </c>
      <c r="R1870" s="1" t="str">
        <f>_xlfn.IFNA(VLOOKUP(K1870,'ESR-DT Mapping'!A:E,5,0),"MD")</f>
        <v>Esther C. Obi</v>
      </c>
    </row>
    <row r="1871" spans="1:18" x14ac:dyDescent="0.25">
      <c r="A1871">
        <v>100538697</v>
      </c>
      <c r="B1871" s="1" t="s">
        <v>111</v>
      </c>
      <c r="C1871" s="1" t="s">
        <v>112</v>
      </c>
      <c r="D1871" s="1" t="s">
        <v>97</v>
      </c>
      <c r="E1871" s="1" t="s">
        <v>14</v>
      </c>
      <c r="F1871" s="1" t="s">
        <v>9846</v>
      </c>
      <c r="G1871">
        <v>547</v>
      </c>
      <c r="H1871">
        <v>18369.900000000001</v>
      </c>
      <c r="I1871">
        <v>18240.740000000002</v>
      </c>
      <c r="J1871" s="1" t="s">
        <v>98</v>
      </c>
      <c r="K1871">
        <v>1001601410</v>
      </c>
      <c r="L1871" s="1" t="s">
        <v>99</v>
      </c>
      <c r="M1871">
        <v>18500</v>
      </c>
      <c r="N1871" s="2">
        <v>45833</v>
      </c>
      <c r="O1871">
        <f t="shared" si="29"/>
        <v>130.09999999999854</v>
      </c>
      <c r="P1871">
        <f>IF(Customer_listing_Active_And_Suspended[[#This Row],[Current Bill]] &lt;= Customer_listing_Active_And_Suspended[[#This Row],[CURRENT PAYMENT]], 0,Customer_listing_Active_And_Suspended[[#This Row],[Current Bill]]-Customer_listing_Active_And_Suspended[[#This Row],[CURRENT PAYMENT]])</f>
        <v>0</v>
      </c>
      <c r="Q1871" s="1" t="str" cm="1">
        <f t="array" ref="Q1871">_xlfn.SWITCH(TRUE,
H1871 = 0, "Suspended",
M1871 = 0, "Non Payment",
M1871 &gt; H1871, "Full Payment",
M1871 &lt; H1871, "Part Payment"
)</f>
        <v>Full Payment</v>
      </c>
      <c r="R1871" s="1" t="str">
        <f>_xlfn.IFNA(VLOOKUP(K1871,'ESR-DT Mapping'!A:E,5,0),"MD")</f>
        <v>Esther C. Obi</v>
      </c>
    </row>
    <row r="1872" spans="1:18" x14ac:dyDescent="0.25">
      <c r="A1872">
        <v>100537206</v>
      </c>
      <c r="B1872" s="1" t="s">
        <v>113</v>
      </c>
      <c r="C1872" s="1" t="s">
        <v>114</v>
      </c>
      <c r="D1872" s="1" t="s">
        <v>97</v>
      </c>
      <c r="E1872" s="1" t="s">
        <v>14</v>
      </c>
      <c r="F1872" s="1" t="s">
        <v>9846</v>
      </c>
      <c r="G1872">
        <v>547</v>
      </c>
      <c r="H1872">
        <v>18369.900000000001</v>
      </c>
      <c r="I1872">
        <v>36750.629999999997</v>
      </c>
      <c r="J1872" s="1" t="s">
        <v>98</v>
      </c>
      <c r="K1872">
        <v>1001601410</v>
      </c>
      <c r="L1872" s="1" t="s">
        <v>99</v>
      </c>
      <c r="N1872" s="2">
        <v>45796</v>
      </c>
      <c r="O1872">
        <f t="shared" si="29"/>
        <v>0</v>
      </c>
      <c r="P1872">
        <f>IF(Customer_listing_Active_And_Suspended[[#This Row],[Current Bill]] &lt;= Customer_listing_Active_And_Suspended[[#This Row],[CURRENT PAYMENT]], 0,Customer_listing_Active_And_Suspended[[#This Row],[Current Bill]]-Customer_listing_Active_And_Suspended[[#This Row],[CURRENT PAYMENT]])</f>
        <v>18369.900000000001</v>
      </c>
      <c r="Q1872" s="1" t="str" cm="1">
        <f t="array" ref="Q1872">_xlfn.SWITCH(TRUE,
H1872 = 0, "Suspended",
M1872 = 0, "Non Payment",
M1872 &gt; H1872, "Full Payment",
M1872 &lt; H1872, "Part Payment"
)</f>
        <v>Non Payment</v>
      </c>
      <c r="R1872" s="1" t="str">
        <f>_xlfn.IFNA(VLOOKUP(K1872,'ESR-DT Mapping'!A:E,5,0),"MD")</f>
        <v>Esther C. Obi</v>
      </c>
    </row>
    <row r="1873" spans="1:18" x14ac:dyDescent="0.25">
      <c r="A1873">
        <v>102265042</v>
      </c>
      <c r="B1873" s="1" t="s">
        <v>104</v>
      </c>
      <c r="C1873" s="1" t="s">
        <v>105</v>
      </c>
      <c r="D1873" s="1" t="s">
        <v>97</v>
      </c>
      <c r="E1873" s="1" t="s">
        <v>14</v>
      </c>
      <c r="F1873" s="1" t="s">
        <v>9846</v>
      </c>
      <c r="G1873">
        <v>547</v>
      </c>
      <c r="H1873">
        <v>18369.900000000001</v>
      </c>
      <c r="I1873">
        <v>150895.54999999999</v>
      </c>
      <c r="J1873" s="1" t="s">
        <v>98</v>
      </c>
      <c r="K1873">
        <v>1001601410</v>
      </c>
      <c r="L1873" s="1" t="s">
        <v>99</v>
      </c>
      <c r="M1873">
        <v>16000</v>
      </c>
      <c r="N1873" s="2">
        <v>45827</v>
      </c>
      <c r="O1873">
        <f t="shared" si="29"/>
        <v>0</v>
      </c>
      <c r="P1873">
        <f>IF(Customer_listing_Active_And_Suspended[[#This Row],[Current Bill]] &lt;= Customer_listing_Active_And_Suspended[[#This Row],[CURRENT PAYMENT]], 0,Customer_listing_Active_And_Suspended[[#This Row],[Current Bill]]-Customer_listing_Active_And_Suspended[[#This Row],[CURRENT PAYMENT]])</f>
        <v>2369.9000000000015</v>
      </c>
      <c r="Q1873" s="1" t="str" cm="1">
        <f t="array" ref="Q1873">_xlfn.SWITCH(TRUE,
H1873 = 0, "Suspended",
M1873 = 0, "Non Payment",
M1873 &gt; H1873, "Full Payment",
M1873 &lt; H1873, "Part Payment"
)</f>
        <v>Part Payment</v>
      </c>
      <c r="R1873" s="1" t="str">
        <f>_xlfn.IFNA(VLOOKUP(K1873,'ESR-DT Mapping'!A:E,5,0),"MD")</f>
        <v>Esther C. Obi</v>
      </c>
    </row>
    <row r="1874" spans="1:18" x14ac:dyDescent="0.25">
      <c r="A1874">
        <v>101648666</v>
      </c>
      <c r="B1874" s="1" t="s">
        <v>102</v>
      </c>
      <c r="C1874" s="1" t="s">
        <v>103</v>
      </c>
      <c r="D1874" s="1" t="s">
        <v>97</v>
      </c>
      <c r="E1874" s="1" t="s">
        <v>34</v>
      </c>
      <c r="F1874" s="1" t="s">
        <v>9846</v>
      </c>
      <c r="G1874">
        <v>0</v>
      </c>
      <c r="H1874">
        <v>0</v>
      </c>
      <c r="I1874">
        <v>67478.13</v>
      </c>
      <c r="J1874" s="1" t="s">
        <v>98</v>
      </c>
      <c r="K1874">
        <v>1001601410</v>
      </c>
      <c r="L1874" s="1" t="s">
        <v>99</v>
      </c>
      <c r="N1874" s="2"/>
      <c r="O1874">
        <f t="shared" si="29"/>
        <v>0</v>
      </c>
      <c r="P1874">
        <f>IF(Customer_listing_Active_And_Suspended[[#This Row],[Current Bill]] &lt;= Customer_listing_Active_And_Suspended[[#This Row],[CURRENT PAYMENT]], 0,Customer_listing_Active_And_Suspended[[#This Row],[Current Bill]]-Customer_listing_Active_And_Suspended[[#This Row],[CURRENT PAYMENT]])</f>
        <v>0</v>
      </c>
      <c r="Q1874" s="1" t="str" cm="1">
        <f t="array" ref="Q1874">_xlfn.SWITCH(TRUE,
H1874 = 0, "Suspended",
M1874 = 0, "Non Payment",
M1874 &gt; H1874, "Full Payment",
M1874 &lt; H1874, "Part Payment"
)</f>
        <v>Suspended</v>
      </c>
      <c r="R1874" s="1" t="str">
        <f>_xlfn.IFNA(VLOOKUP(K1874,'ESR-DT Mapping'!A:E,5,0),"MD")</f>
        <v>Esther C. Obi</v>
      </c>
    </row>
    <row r="1875" spans="1:18" x14ac:dyDescent="0.25">
      <c r="A1875">
        <v>101648906</v>
      </c>
      <c r="B1875" s="1" t="s">
        <v>102</v>
      </c>
      <c r="C1875" s="1" t="s">
        <v>103</v>
      </c>
      <c r="D1875" s="1" t="s">
        <v>97</v>
      </c>
      <c r="E1875" s="1" t="s">
        <v>34</v>
      </c>
      <c r="F1875" s="1" t="s">
        <v>9846</v>
      </c>
      <c r="G1875">
        <v>0</v>
      </c>
      <c r="H1875">
        <v>0</v>
      </c>
      <c r="I1875">
        <v>31888.48</v>
      </c>
      <c r="J1875" s="1" t="s">
        <v>98</v>
      </c>
      <c r="K1875">
        <v>1001601410</v>
      </c>
      <c r="L1875" s="1" t="s">
        <v>99</v>
      </c>
      <c r="N1875" s="2"/>
      <c r="O1875">
        <f t="shared" si="29"/>
        <v>0</v>
      </c>
      <c r="P1875">
        <f>IF(Customer_listing_Active_And_Suspended[[#This Row],[Current Bill]] &lt;= Customer_listing_Active_And_Suspended[[#This Row],[CURRENT PAYMENT]], 0,Customer_listing_Active_And_Suspended[[#This Row],[Current Bill]]-Customer_listing_Active_And_Suspended[[#This Row],[CURRENT PAYMENT]])</f>
        <v>0</v>
      </c>
      <c r="Q1875" s="1" t="str" cm="1">
        <f t="array" ref="Q1875">_xlfn.SWITCH(TRUE,
H1875 = 0, "Suspended",
M1875 = 0, "Non Payment",
M1875 &gt; H1875, "Full Payment",
M1875 &lt; H1875, "Part Payment"
)</f>
        <v>Suspended</v>
      </c>
      <c r="R1875" s="1" t="str">
        <f>_xlfn.IFNA(VLOOKUP(K1875,'ESR-DT Mapping'!A:E,5,0),"MD")</f>
        <v>Esther C. Obi</v>
      </c>
    </row>
    <row r="1876" spans="1:18" x14ac:dyDescent="0.25">
      <c r="A1876">
        <v>101647412</v>
      </c>
      <c r="B1876" s="1" t="s">
        <v>959</v>
      </c>
      <c r="C1876" s="1" t="s">
        <v>960</v>
      </c>
      <c r="D1876" s="1" t="s">
        <v>97</v>
      </c>
      <c r="E1876" s="1" t="s">
        <v>34</v>
      </c>
      <c r="F1876" s="1" t="s">
        <v>9846</v>
      </c>
      <c r="G1876">
        <v>0</v>
      </c>
      <c r="H1876">
        <v>0</v>
      </c>
      <c r="I1876">
        <v>26068.43</v>
      </c>
      <c r="J1876" s="1" t="s">
        <v>98</v>
      </c>
      <c r="K1876">
        <v>1001601412</v>
      </c>
      <c r="L1876" s="1" t="s">
        <v>952</v>
      </c>
      <c r="N1876" s="2"/>
      <c r="O1876">
        <f t="shared" si="29"/>
        <v>0</v>
      </c>
      <c r="P1876">
        <f>IF(Customer_listing_Active_And_Suspended[[#This Row],[Current Bill]] &lt;= Customer_listing_Active_And_Suspended[[#This Row],[CURRENT PAYMENT]], 0,Customer_listing_Active_And_Suspended[[#This Row],[Current Bill]]-Customer_listing_Active_And_Suspended[[#This Row],[CURRENT PAYMENT]])</f>
        <v>0</v>
      </c>
      <c r="Q1876" s="1" t="str" cm="1">
        <f t="array" ref="Q1876">_xlfn.SWITCH(TRUE,
H1876 = 0, "Suspended",
M1876 = 0, "Non Payment",
M1876 &gt; H1876, "Full Payment",
M1876 &lt; H1876, "Part Payment"
)</f>
        <v>Suspended</v>
      </c>
      <c r="R1876" s="1" t="str">
        <f>_xlfn.IFNA(VLOOKUP(K1876,'ESR-DT Mapping'!A:E,5,0),"MD")</f>
        <v>Esther C. Obi</v>
      </c>
    </row>
    <row r="1877" spans="1:18" x14ac:dyDescent="0.25">
      <c r="A1877">
        <v>101648256</v>
      </c>
      <c r="B1877" s="1" t="s">
        <v>959</v>
      </c>
      <c r="C1877" s="1" t="s">
        <v>960</v>
      </c>
      <c r="D1877" s="1" t="s">
        <v>97</v>
      </c>
      <c r="E1877" s="1" t="s">
        <v>34</v>
      </c>
      <c r="F1877" s="1" t="s">
        <v>9846</v>
      </c>
      <c r="G1877">
        <v>0</v>
      </c>
      <c r="H1877">
        <v>0</v>
      </c>
      <c r="I1877">
        <v>73008.210000000006</v>
      </c>
      <c r="J1877" s="1" t="s">
        <v>98</v>
      </c>
      <c r="K1877">
        <v>1001601412</v>
      </c>
      <c r="L1877" s="1" t="s">
        <v>952</v>
      </c>
      <c r="N1877" s="2"/>
      <c r="O1877">
        <f t="shared" si="29"/>
        <v>0</v>
      </c>
      <c r="P1877">
        <f>IF(Customer_listing_Active_And_Suspended[[#This Row],[Current Bill]] &lt;= Customer_listing_Active_And_Suspended[[#This Row],[CURRENT PAYMENT]], 0,Customer_listing_Active_And_Suspended[[#This Row],[Current Bill]]-Customer_listing_Active_And_Suspended[[#This Row],[CURRENT PAYMENT]])</f>
        <v>0</v>
      </c>
      <c r="Q1877" s="1" t="str" cm="1">
        <f t="array" ref="Q1877">_xlfn.SWITCH(TRUE,
H1877 = 0, "Suspended",
M1877 = 0, "Non Payment",
M1877 &gt; H1877, "Full Payment",
M1877 &lt; H1877, "Part Payment"
)</f>
        <v>Suspended</v>
      </c>
      <c r="R1877" s="1" t="str">
        <f>_xlfn.IFNA(VLOOKUP(K1877,'ESR-DT Mapping'!A:E,5,0),"MD")</f>
        <v>Esther C. Obi</v>
      </c>
    </row>
    <row r="1878" spans="1:18" x14ac:dyDescent="0.25">
      <c r="A1878">
        <v>101647570</v>
      </c>
      <c r="B1878" s="1" t="s">
        <v>959</v>
      </c>
      <c r="C1878" s="1" t="s">
        <v>960</v>
      </c>
      <c r="D1878" s="1" t="s">
        <v>97</v>
      </c>
      <c r="E1878" s="1" t="s">
        <v>34</v>
      </c>
      <c r="F1878" s="1" t="s">
        <v>9846</v>
      </c>
      <c r="G1878">
        <v>0</v>
      </c>
      <c r="H1878">
        <v>0</v>
      </c>
      <c r="I1878">
        <v>70008.210000000006</v>
      </c>
      <c r="J1878" s="1" t="s">
        <v>98</v>
      </c>
      <c r="K1878">
        <v>1001601412</v>
      </c>
      <c r="L1878" s="1" t="s">
        <v>952</v>
      </c>
      <c r="N1878" s="2"/>
      <c r="O1878">
        <f t="shared" si="29"/>
        <v>0</v>
      </c>
      <c r="P1878">
        <f>IF(Customer_listing_Active_And_Suspended[[#This Row],[Current Bill]] &lt;= Customer_listing_Active_And_Suspended[[#This Row],[CURRENT PAYMENT]], 0,Customer_listing_Active_And_Suspended[[#This Row],[Current Bill]]-Customer_listing_Active_And_Suspended[[#This Row],[CURRENT PAYMENT]])</f>
        <v>0</v>
      </c>
      <c r="Q1878" s="1" t="str" cm="1">
        <f t="array" ref="Q1878">_xlfn.SWITCH(TRUE,
H1878 = 0, "Suspended",
M1878 = 0, "Non Payment",
M1878 &gt; H1878, "Full Payment",
M1878 &lt; H1878, "Part Payment"
)</f>
        <v>Suspended</v>
      </c>
      <c r="R1878" s="1" t="str">
        <f>_xlfn.IFNA(VLOOKUP(K1878,'ESR-DT Mapping'!A:E,5,0),"MD")</f>
        <v>Esther C. Obi</v>
      </c>
    </row>
    <row r="1879" spans="1:18" x14ac:dyDescent="0.25">
      <c r="A1879">
        <v>101646726</v>
      </c>
      <c r="B1879" s="1" t="s">
        <v>959</v>
      </c>
      <c r="C1879" s="1" t="s">
        <v>960</v>
      </c>
      <c r="D1879" s="1" t="s">
        <v>97</v>
      </c>
      <c r="E1879" s="1" t="s">
        <v>34</v>
      </c>
      <c r="F1879" s="1" t="s">
        <v>9846</v>
      </c>
      <c r="G1879">
        <v>0</v>
      </c>
      <c r="H1879">
        <v>0</v>
      </c>
      <c r="I1879">
        <v>1706.69</v>
      </c>
      <c r="J1879" s="1" t="s">
        <v>98</v>
      </c>
      <c r="K1879">
        <v>1001601412</v>
      </c>
      <c r="L1879" s="1" t="s">
        <v>952</v>
      </c>
      <c r="N1879" s="2"/>
      <c r="O1879">
        <f t="shared" si="29"/>
        <v>0</v>
      </c>
      <c r="P1879">
        <f>IF(Customer_listing_Active_And_Suspended[[#This Row],[Current Bill]] &lt;= Customer_listing_Active_And_Suspended[[#This Row],[CURRENT PAYMENT]], 0,Customer_listing_Active_And_Suspended[[#This Row],[Current Bill]]-Customer_listing_Active_And_Suspended[[#This Row],[CURRENT PAYMENT]])</f>
        <v>0</v>
      </c>
      <c r="Q1879" s="1" t="str" cm="1">
        <f t="array" ref="Q1879">_xlfn.SWITCH(TRUE,
H1879 = 0, "Suspended",
M1879 = 0, "Non Payment",
M1879 &gt; H1879, "Full Payment",
M1879 &lt; H1879, "Part Payment"
)</f>
        <v>Suspended</v>
      </c>
      <c r="R1879" s="1" t="str">
        <f>_xlfn.IFNA(VLOOKUP(K1879,'ESR-DT Mapping'!A:E,5,0),"MD")</f>
        <v>Esther C. Obi</v>
      </c>
    </row>
    <row r="1880" spans="1:18" x14ac:dyDescent="0.25">
      <c r="A1880">
        <v>100538206</v>
      </c>
      <c r="B1880" s="1" t="s">
        <v>959</v>
      </c>
      <c r="C1880" s="1" t="s">
        <v>967</v>
      </c>
      <c r="D1880" s="1" t="s">
        <v>97</v>
      </c>
      <c r="E1880" s="1" t="s">
        <v>14</v>
      </c>
      <c r="F1880" s="1" t="s">
        <v>9846</v>
      </c>
      <c r="G1880">
        <v>547</v>
      </c>
      <c r="H1880">
        <v>18369.900000000001</v>
      </c>
      <c r="I1880">
        <v>637249.28000000003</v>
      </c>
      <c r="J1880" s="1" t="s">
        <v>98</v>
      </c>
      <c r="K1880">
        <v>1001601412</v>
      </c>
      <c r="L1880" s="1" t="s">
        <v>952</v>
      </c>
      <c r="M1880">
        <v>23000</v>
      </c>
      <c r="N1880" s="2">
        <v>45833</v>
      </c>
      <c r="O1880">
        <f t="shared" si="29"/>
        <v>4630.0999999999985</v>
      </c>
      <c r="P1880">
        <f>IF(Customer_listing_Active_And_Suspended[[#This Row],[Current Bill]] &lt;= Customer_listing_Active_And_Suspended[[#This Row],[CURRENT PAYMENT]], 0,Customer_listing_Active_And_Suspended[[#This Row],[Current Bill]]-Customer_listing_Active_And_Suspended[[#This Row],[CURRENT PAYMENT]])</f>
        <v>0</v>
      </c>
      <c r="Q1880" s="1" t="str" cm="1">
        <f t="array" ref="Q1880">_xlfn.SWITCH(TRUE,
H1880 = 0, "Suspended",
M1880 = 0, "Non Payment",
M1880 &gt; H1880, "Full Payment",
M1880 &lt; H1880, "Part Payment"
)</f>
        <v>Full Payment</v>
      </c>
      <c r="R1880" s="1" t="str">
        <f>_xlfn.IFNA(VLOOKUP(K1880,'ESR-DT Mapping'!A:E,5,0),"MD")</f>
        <v>Esther C. Obi</v>
      </c>
    </row>
    <row r="1881" spans="1:18" x14ac:dyDescent="0.25">
      <c r="A1881">
        <v>101647411</v>
      </c>
      <c r="B1881" s="1" t="s">
        <v>953</v>
      </c>
      <c r="C1881" s="1" t="s">
        <v>954</v>
      </c>
      <c r="D1881" s="1" t="s">
        <v>97</v>
      </c>
      <c r="E1881" s="1" t="s">
        <v>34</v>
      </c>
      <c r="F1881" s="1" t="s">
        <v>9846</v>
      </c>
      <c r="G1881">
        <v>0</v>
      </c>
      <c r="H1881">
        <v>0</v>
      </c>
      <c r="I1881">
        <v>25506.43</v>
      </c>
      <c r="J1881" s="1" t="s">
        <v>98</v>
      </c>
      <c r="K1881">
        <v>1001601412</v>
      </c>
      <c r="L1881" s="1" t="s">
        <v>952</v>
      </c>
      <c r="N1881" s="2"/>
      <c r="O1881">
        <f t="shared" si="29"/>
        <v>0</v>
      </c>
      <c r="P1881">
        <f>IF(Customer_listing_Active_And_Suspended[[#This Row],[Current Bill]] &lt;= Customer_listing_Active_And_Suspended[[#This Row],[CURRENT PAYMENT]], 0,Customer_listing_Active_And_Suspended[[#This Row],[Current Bill]]-Customer_listing_Active_And_Suspended[[#This Row],[CURRENT PAYMENT]])</f>
        <v>0</v>
      </c>
      <c r="Q1881" s="1" t="str" cm="1">
        <f t="array" ref="Q1881">_xlfn.SWITCH(TRUE,
H1881 = 0, "Suspended",
M1881 = 0, "Non Payment",
M1881 &gt; H1881, "Full Payment",
M1881 &lt; H1881, "Part Payment"
)</f>
        <v>Suspended</v>
      </c>
      <c r="R1881" s="1" t="str">
        <f>_xlfn.IFNA(VLOOKUP(K1881,'ESR-DT Mapping'!A:E,5,0),"MD")</f>
        <v>Esther C. Obi</v>
      </c>
    </row>
    <row r="1882" spans="1:18" x14ac:dyDescent="0.25">
      <c r="A1882">
        <v>101646725</v>
      </c>
      <c r="B1882" s="1" t="s">
        <v>953</v>
      </c>
      <c r="C1882" s="1" t="s">
        <v>954</v>
      </c>
      <c r="D1882" s="1" t="s">
        <v>97</v>
      </c>
      <c r="E1882" s="1" t="s">
        <v>34</v>
      </c>
      <c r="F1882" s="1" t="s">
        <v>9846</v>
      </c>
      <c r="G1882">
        <v>0</v>
      </c>
      <c r="H1882">
        <v>0</v>
      </c>
      <c r="I1882">
        <v>19501.32</v>
      </c>
      <c r="J1882" s="1" t="s">
        <v>98</v>
      </c>
      <c r="K1882">
        <v>1001601412</v>
      </c>
      <c r="L1882" s="1" t="s">
        <v>952</v>
      </c>
      <c r="N1882" s="2"/>
      <c r="O1882">
        <f t="shared" si="29"/>
        <v>0</v>
      </c>
      <c r="P1882">
        <f>IF(Customer_listing_Active_And_Suspended[[#This Row],[Current Bill]] &lt;= Customer_listing_Active_And_Suspended[[#This Row],[CURRENT PAYMENT]], 0,Customer_listing_Active_And_Suspended[[#This Row],[Current Bill]]-Customer_listing_Active_And_Suspended[[#This Row],[CURRENT PAYMENT]])</f>
        <v>0</v>
      </c>
      <c r="Q1882" s="1" t="str" cm="1">
        <f t="array" ref="Q1882">_xlfn.SWITCH(TRUE,
H1882 = 0, "Suspended",
M1882 = 0, "Non Payment",
M1882 &gt; H1882, "Full Payment",
M1882 &lt; H1882, "Part Payment"
)</f>
        <v>Suspended</v>
      </c>
      <c r="R1882" s="1" t="str">
        <f>_xlfn.IFNA(VLOOKUP(K1882,'ESR-DT Mapping'!A:E,5,0),"MD")</f>
        <v>Esther C. Obi</v>
      </c>
    </row>
    <row r="1883" spans="1:18" x14ac:dyDescent="0.25">
      <c r="A1883">
        <v>101648255</v>
      </c>
      <c r="B1883" s="1" t="s">
        <v>953</v>
      </c>
      <c r="C1883" s="1" t="s">
        <v>954</v>
      </c>
      <c r="D1883" s="1" t="s">
        <v>97</v>
      </c>
      <c r="E1883" s="1" t="s">
        <v>34</v>
      </c>
      <c r="F1883" s="1" t="s">
        <v>9846</v>
      </c>
      <c r="G1883">
        <v>0</v>
      </c>
      <c r="H1883">
        <v>0</v>
      </c>
      <c r="I1883">
        <v>76389.11</v>
      </c>
      <c r="J1883" s="1" t="s">
        <v>98</v>
      </c>
      <c r="K1883">
        <v>1001601412</v>
      </c>
      <c r="L1883" s="1" t="s">
        <v>952</v>
      </c>
      <c r="N1883" s="2"/>
      <c r="O1883">
        <f t="shared" si="29"/>
        <v>0</v>
      </c>
      <c r="P1883">
        <f>IF(Customer_listing_Active_And_Suspended[[#This Row],[Current Bill]] &lt;= Customer_listing_Active_And_Suspended[[#This Row],[CURRENT PAYMENT]], 0,Customer_listing_Active_And_Suspended[[#This Row],[Current Bill]]-Customer_listing_Active_And_Suspended[[#This Row],[CURRENT PAYMENT]])</f>
        <v>0</v>
      </c>
      <c r="Q1883" s="1" t="str" cm="1">
        <f t="array" ref="Q1883">_xlfn.SWITCH(TRUE,
H1883 = 0, "Suspended",
M1883 = 0, "Non Payment",
M1883 &gt; H1883, "Full Payment",
M1883 &lt; H1883, "Part Payment"
)</f>
        <v>Suspended</v>
      </c>
      <c r="R1883" s="1" t="str">
        <f>_xlfn.IFNA(VLOOKUP(K1883,'ESR-DT Mapping'!A:E,5,0),"MD")</f>
        <v>Esther C. Obi</v>
      </c>
    </row>
    <row r="1884" spans="1:18" x14ac:dyDescent="0.25">
      <c r="A1884">
        <v>100536660</v>
      </c>
      <c r="B1884" s="1" t="s">
        <v>953</v>
      </c>
      <c r="C1884" s="1" t="s">
        <v>954</v>
      </c>
      <c r="D1884" s="1" t="s">
        <v>97</v>
      </c>
      <c r="E1884" s="1" t="s">
        <v>14</v>
      </c>
      <c r="F1884" s="1" t="s">
        <v>9846</v>
      </c>
      <c r="G1884">
        <v>547</v>
      </c>
      <c r="H1884">
        <v>18369.900000000001</v>
      </c>
      <c r="I1884">
        <v>969423.9</v>
      </c>
      <c r="J1884" s="1" t="s">
        <v>98</v>
      </c>
      <c r="K1884">
        <v>1001601412</v>
      </c>
      <c r="L1884" s="1" t="s">
        <v>952</v>
      </c>
      <c r="M1884">
        <v>10000</v>
      </c>
      <c r="N1884" s="2">
        <v>45827</v>
      </c>
      <c r="O1884">
        <f t="shared" si="29"/>
        <v>0</v>
      </c>
      <c r="P1884">
        <f>IF(Customer_listing_Active_And_Suspended[[#This Row],[Current Bill]] &lt;= Customer_listing_Active_And_Suspended[[#This Row],[CURRENT PAYMENT]], 0,Customer_listing_Active_And_Suspended[[#This Row],[Current Bill]]-Customer_listing_Active_And_Suspended[[#This Row],[CURRENT PAYMENT]])</f>
        <v>8369.9000000000015</v>
      </c>
      <c r="Q1884" s="1" t="str" cm="1">
        <f t="array" ref="Q1884">_xlfn.SWITCH(TRUE,
H1884 = 0, "Suspended",
M1884 = 0, "Non Payment",
M1884 &gt; H1884, "Full Payment",
M1884 &lt; H1884, "Part Payment"
)</f>
        <v>Part Payment</v>
      </c>
      <c r="R1884" s="1" t="str">
        <f>_xlfn.IFNA(VLOOKUP(K1884,'ESR-DT Mapping'!A:E,5,0),"MD")</f>
        <v>Esther C. Obi</v>
      </c>
    </row>
    <row r="1885" spans="1:18" x14ac:dyDescent="0.25">
      <c r="A1885">
        <v>101647569</v>
      </c>
      <c r="B1885" s="1" t="s">
        <v>953</v>
      </c>
      <c r="C1885" s="1" t="s">
        <v>954</v>
      </c>
      <c r="D1885" s="1" t="s">
        <v>97</v>
      </c>
      <c r="E1885" s="1" t="s">
        <v>34</v>
      </c>
      <c r="F1885" s="1" t="s">
        <v>9846</v>
      </c>
      <c r="G1885">
        <v>0</v>
      </c>
      <c r="H1885">
        <v>0</v>
      </c>
      <c r="I1885">
        <v>15206.69</v>
      </c>
      <c r="J1885" s="1" t="s">
        <v>98</v>
      </c>
      <c r="K1885">
        <v>1001601412</v>
      </c>
      <c r="L1885" s="1" t="s">
        <v>952</v>
      </c>
      <c r="N1885" s="2"/>
      <c r="O1885">
        <f t="shared" si="29"/>
        <v>0</v>
      </c>
      <c r="P1885">
        <f>IF(Customer_listing_Active_And_Suspended[[#This Row],[Current Bill]] &lt;= Customer_listing_Active_And_Suspended[[#This Row],[CURRENT PAYMENT]], 0,Customer_listing_Active_And_Suspended[[#This Row],[Current Bill]]-Customer_listing_Active_And_Suspended[[#This Row],[CURRENT PAYMENT]])</f>
        <v>0</v>
      </c>
      <c r="Q1885" s="1" t="str" cm="1">
        <f t="array" ref="Q1885">_xlfn.SWITCH(TRUE,
H1885 = 0, "Suspended",
M1885 = 0, "Non Payment",
M1885 &gt; H1885, "Full Payment",
M1885 &lt; H1885, "Part Payment"
)</f>
        <v>Suspended</v>
      </c>
      <c r="R1885" s="1" t="str">
        <f>_xlfn.IFNA(VLOOKUP(K1885,'ESR-DT Mapping'!A:E,5,0),"MD")</f>
        <v>Esther C. Obi</v>
      </c>
    </row>
    <row r="1886" spans="1:18" x14ac:dyDescent="0.25">
      <c r="A1886">
        <v>101645439</v>
      </c>
      <c r="B1886" s="1" t="s">
        <v>968</v>
      </c>
      <c r="C1886" s="1" t="s">
        <v>969</v>
      </c>
      <c r="D1886" s="1" t="s">
        <v>97</v>
      </c>
      <c r="E1886" s="1" t="s">
        <v>14</v>
      </c>
      <c r="F1886" s="1" t="s">
        <v>9846</v>
      </c>
      <c r="G1886">
        <v>547</v>
      </c>
      <c r="H1886">
        <v>18369.900000000001</v>
      </c>
      <c r="I1886">
        <v>57067.63</v>
      </c>
      <c r="J1886" s="1" t="s">
        <v>98</v>
      </c>
      <c r="K1886">
        <v>1001601412</v>
      </c>
      <c r="L1886" s="1" t="s">
        <v>952</v>
      </c>
      <c r="M1886">
        <v>19000</v>
      </c>
      <c r="N1886" s="2">
        <v>45833</v>
      </c>
      <c r="O1886">
        <f t="shared" si="29"/>
        <v>630.09999999999854</v>
      </c>
      <c r="P1886">
        <f>IF(Customer_listing_Active_And_Suspended[[#This Row],[Current Bill]] &lt;= Customer_listing_Active_And_Suspended[[#This Row],[CURRENT PAYMENT]], 0,Customer_listing_Active_And_Suspended[[#This Row],[Current Bill]]-Customer_listing_Active_And_Suspended[[#This Row],[CURRENT PAYMENT]])</f>
        <v>0</v>
      </c>
      <c r="Q1886" s="1" t="str" cm="1">
        <f t="array" ref="Q1886">_xlfn.SWITCH(TRUE,
H1886 = 0, "Suspended",
M1886 = 0, "Non Payment",
M1886 &gt; H1886, "Full Payment",
M1886 &lt; H1886, "Part Payment"
)</f>
        <v>Full Payment</v>
      </c>
      <c r="R1886" s="1" t="str">
        <f>_xlfn.IFNA(VLOOKUP(K1886,'ESR-DT Mapping'!A:E,5,0),"MD")</f>
        <v>Esther C. Obi</v>
      </c>
    </row>
    <row r="1887" spans="1:18" x14ac:dyDescent="0.25">
      <c r="A1887">
        <v>100537039</v>
      </c>
      <c r="B1887" s="1" t="s">
        <v>968</v>
      </c>
      <c r="C1887" s="1" t="s">
        <v>969</v>
      </c>
      <c r="D1887" s="1" t="s">
        <v>97</v>
      </c>
      <c r="E1887" s="1" t="s">
        <v>14</v>
      </c>
      <c r="F1887" s="1" t="s">
        <v>9846</v>
      </c>
      <c r="G1887">
        <v>547</v>
      </c>
      <c r="H1887">
        <v>18369.900000000001</v>
      </c>
      <c r="I1887">
        <v>21524.29</v>
      </c>
      <c r="J1887" s="1" t="s">
        <v>98</v>
      </c>
      <c r="K1887">
        <v>1001601412</v>
      </c>
      <c r="L1887" s="1" t="s">
        <v>952</v>
      </c>
      <c r="M1887">
        <v>19000</v>
      </c>
      <c r="N1887" s="2">
        <v>45833</v>
      </c>
      <c r="O1887">
        <f t="shared" si="29"/>
        <v>630.09999999999854</v>
      </c>
      <c r="P1887">
        <f>IF(Customer_listing_Active_And_Suspended[[#This Row],[Current Bill]] &lt;= Customer_listing_Active_And_Suspended[[#This Row],[CURRENT PAYMENT]], 0,Customer_listing_Active_And_Suspended[[#This Row],[Current Bill]]-Customer_listing_Active_And_Suspended[[#This Row],[CURRENT PAYMENT]])</f>
        <v>0</v>
      </c>
      <c r="Q1887" s="1" t="str" cm="1">
        <f t="array" ref="Q1887">_xlfn.SWITCH(TRUE,
H1887 = 0, "Suspended",
M1887 = 0, "Non Payment",
M1887 &gt; H1887, "Full Payment",
M1887 &lt; H1887, "Part Payment"
)</f>
        <v>Full Payment</v>
      </c>
      <c r="R1887" s="1" t="str">
        <f>_xlfn.IFNA(VLOOKUP(K1887,'ESR-DT Mapping'!A:E,5,0),"MD")</f>
        <v>Esther C. Obi</v>
      </c>
    </row>
    <row r="1888" spans="1:18" x14ac:dyDescent="0.25">
      <c r="A1888">
        <v>101646766</v>
      </c>
      <c r="B1888" s="1" t="s">
        <v>957</v>
      </c>
      <c r="C1888" s="1" t="s">
        <v>958</v>
      </c>
      <c r="D1888" s="1" t="s">
        <v>97</v>
      </c>
      <c r="E1888" s="1" t="s">
        <v>34</v>
      </c>
      <c r="F1888" s="1" t="s">
        <v>9846</v>
      </c>
      <c r="G1888">
        <v>0</v>
      </c>
      <c r="H1888">
        <v>0</v>
      </c>
      <c r="I1888">
        <v>19501.32</v>
      </c>
      <c r="J1888" s="1" t="s">
        <v>98</v>
      </c>
      <c r="K1888">
        <v>1001601412</v>
      </c>
      <c r="L1888" s="1" t="s">
        <v>952</v>
      </c>
      <c r="N1888" s="2"/>
      <c r="O1888">
        <f t="shared" si="29"/>
        <v>0</v>
      </c>
      <c r="P1888">
        <f>IF(Customer_listing_Active_And_Suspended[[#This Row],[Current Bill]] &lt;= Customer_listing_Active_And_Suspended[[#This Row],[CURRENT PAYMENT]], 0,Customer_listing_Active_And_Suspended[[#This Row],[Current Bill]]-Customer_listing_Active_And_Suspended[[#This Row],[CURRENT PAYMENT]])</f>
        <v>0</v>
      </c>
      <c r="Q1888" s="1" t="str" cm="1">
        <f t="array" ref="Q1888">_xlfn.SWITCH(TRUE,
H1888 = 0, "Suspended",
M1888 = 0, "Non Payment",
M1888 &gt; H1888, "Full Payment",
M1888 &lt; H1888, "Part Payment"
)</f>
        <v>Suspended</v>
      </c>
      <c r="R1888" s="1" t="str">
        <f>_xlfn.IFNA(VLOOKUP(K1888,'ESR-DT Mapping'!A:E,5,0),"MD")</f>
        <v>Esther C. Obi</v>
      </c>
    </row>
    <row r="1889" spans="1:18" x14ac:dyDescent="0.25">
      <c r="A1889">
        <v>101648254</v>
      </c>
      <c r="B1889" s="1" t="s">
        <v>957</v>
      </c>
      <c r="C1889" s="1" t="s">
        <v>958</v>
      </c>
      <c r="D1889" s="1" t="s">
        <v>97</v>
      </c>
      <c r="E1889" s="1" t="s">
        <v>34</v>
      </c>
      <c r="F1889" s="1" t="s">
        <v>9846</v>
      </c>
      <c r="G1889">
        <v>0</v>
      </c>
      <c r="H1889">
        <v>0</v>
      </c>
      <c r="I1889">
        <v>61176.3</v>
      </c>
      <c r="J1889" s="1" t="s">
        <v>98</v>
      </c>
      <c r="K1889">
        <v>1001601412</v>
      </c>
      <c r="L1889" s="1" t="s">
        <v>952</v>
      </c>
      <c r="N1889" s="2"/>
      <c r="O1889">
        <f t="shared" si="29"/>
        <v>0</v>
      </c>
      <c r="P1889">
        <f>IF(Customer_listing_Active_And_Suspended[[#This Row],[Current Bill]] &lt;= Customer_listing_Active_And_Suspended[[#This Row],[CURRENT PAYMENT]], 0,Customer_listing_Active_And_Suspended[[#This Row],[Current Bill]]-Customer_listing_Active_And_Suspended[[#This Row],[CURRENT PAYMENT]])</f>
        <v>0</v>
      </c>
      <c r="Q1889" s="1" t="str" cm="1">
        <f t="array" ref="Q1889">_xlfn.SWITCH(TRUE,
H1889 = 0, "Suspended",
M1889 = 0, "Non Payment",
M1889 &gt; H1889, "Full Payment",
M1889 &lt; H1889, "Part Payment"
)</f>
        <v>Suspended</v>
      </c>
      <c r="R1889" s="1" t="str">
        <f>_xlfn.IFNA(VLOOKUP(K1889,'ESR-DT Mapping'!A:E,5,0),"MD")</f>
        <v>Esther C. Obi</v>
      </c>
    </row>
    <row r="1890" spans="1:18" x14ac:dyDescent="0.25">
      <c r="A1890">
        <v>101647609</v>
      </c>
      <c r="B1890" s="1" t="s">
        <v>957</v>
      </c>
      <c r="C1890" s="1" t="s">
        <v>958</v>
      </c>
      <c r="D1890" s="1" t="s">
        <v>97</v>
      </c>
      <c r="E1890" s="1" t="s">
        <v>34</v>
      </c>
      <c r="F1890" s="1" t="s">
        <v>9846</v>
      </c>
      <c r="G1890">
        <v>0</v>
      </c>
      <c r="H1890">
        <v>0</v>
      </c>
      <c r="I1890">
        <v>19501.32</v>
      </c>
      <c r="J1890" s="1" t="s">
        <v>98</v>
      </c>
      <c r="K1890">
        <v>1001601412</v>
      </c>
      <c r="L1890" s="1" t="s">
        <v>952</v>
      </c>
      <c r="N1890" s="2"/>
      <c r="O1890">
        <f t="shared" si="29"/>
        <v>0</v>
      </c>
      <c r="P1890">
        <f>IF(Customer_listing_Active_And_Suspended[[#This Row],[Current Bill]] &lt;= Customer_listing_Active_And_Suspended[[#This Row],[CURRENT PAYMENT]], 0,Customer_listing_Active_And_Suspended[[#This Row],[Current Bill]]-Customer_listing_Active_And_Suspended[[#This Row],[CURRENT PAYMENT]])</f>
        <v>0</v>
      </c>
      <c r="Q1890" s="1" t="str" cm="1">
        <f t="array" ref="Q1890">_xlfn.SWITCH(TRUE,
H1890 = 0, "Suspended",
M1890 = 0, "Non Payment",
M1890 &gt; H1890, "Full Payment",
M1890 &lt; H1890, "Part Payment"
)</f>
        <v>Suspended</v>
      </c>
      <c r="R1890" s="1" t="str">
        <f>_xlfn.IFNA(VLOOKUP(K1890,'ESR-DT Mapping'!A:E,5,0),"MD")</f>
        <v>Esther C. Obi</v>
      </c>
    </row>
    <row r="1891" spans="1:18" x14ac:dyDescent="0.25">
      <c r="A1891">
        <v>101647410</v>
      </c>
      <c r="B1891" s="1" t="s">
        <v>957</v>
      </c>
      <c r="C1891" s="1" t="s">
        <v>958</v>
      </c>
      <c r="D1891" s="1" t="s">
        <v>97</v>
      </c>
      <c r="E1891" s="1" t="s">
        <v>34</v>
      </c>
      <c r="F1891" s="1" t="s">
        <v>9846</v>
      </c>
      <c r="G1891">
        <v>0</v>
      </c>
      <c r="H1891">
        <v>0</v>
      </c>
      <c r="I1891">
        <v>32008.21</v>
      </c>
      <c r="J1891" s="1" t="s">
        <v>98</v>
      </c>
      <c r="K1891">
        <v>1001601412</v>
      </c>
      <c r="L1891" s="1" t="s">
        <v>952</v>
      </c>
      <c r="N1891" s="2"/>
      <c r="O1891">
        <f t="shared" si="29"/>
        <v>0</v>
      </c>
      <c r="P1891">
        <f>IF(Customer_listing_Active_And_Suspended[[#This Row],[Current Bill]] &lt;= Customer_listing_Active_And_Suspended[[#This Row],[CURRENT PAYMENT]], 0,Customer_listing_Active_And_Suspended[[#This Row],[Current Bill]]-Customer_listing_Active_And_Suspended[[#This Row],[CURRENT PAYMENT]])</f>
        <v>0</v>
      </c>
      <c r="Q1891" s="1" t="str" cm="1">
        <f t="array" ref="Q1891">_xlfn.SWITCH(TRUE,
H1891 = 0, "Suspended",
M1891 = 0, "Non Payment",
M1891 &gt; H1891, "Full Payment",
M1891 &lt; H1891, "Part Payment"
)</f>
        <v>Suspended</v>
      </c>
      <c r="R1891" s="1" t="str">
        <f>_xlfn.IFNA(VLOOKUP(K1891,'ESR-DT Mapping'!A:E,5,0),"MD")</f>
        <v>Esther C. Obi</v>
      </c>
    </row>
    <row r="1892" spans="1:18" x14ac:dyDescent="0.25">
      <c r="A1892">
        <v>100538511</v>
      </c>
      <c r="B1892" s="1" t="s">
        <v>957</v>
      </c>
      <c r="C1892" s="1" t="s">
        <v>966</v>
      </c>
      <c r="D1892" s="1" t="s">
        <v>97</v>
      </c>
      <c r="E1892" s="1" t="s">
        <v>14</v>
      </c>
      <c r="F1892" s="1" t="s">
        <v>9846</v>
      </c>
      <c r="G1892">
        <v>547</v>
      </c>
      <c r="H1892">
        <v>18369.900000000001</v>
      </c>
      <c r="I1892">
        <v>289322.44</v>
      </c>
      <c r="J1892" s="1" t="s">
        <v>98</v>
      </c>
      <c r="K1892">
        <v>1001601412</v>
      </c>
      <c r="L1892" s="1" t="s">
        <v>952</v>
      </c>
      <c r="M1892">
        <v>20000</v>
      </c>
      <c r="N1892" s="2">
        <v>45833</v>
      </c>
      <c r="O1892">
        <f t="shared" si="29"/>
        <v>1630.0999999999985</v>
      </c>
      <c r="P1892">
        <f>IF(Customer_listing_Active_And_Suspended[[#This Row],[Current Bill]] &lt;= Customer_listing_Active_And_Suspended[[#This Row],[CURRENT PAYMENT]], 0,Customer_listing_Active_And_Suspended[[#This Row],[Current Bill]]-Customer_listing_Active_And_Suspended[[#This Row],[CURRENT PAYMENT]])</f>
        <v>0</v>
      </c>
      <c r="Q1892" s="1" t="str" cm="1">
        <f t="array" ref="Q1892">_xlfn.SWITCH(TRUE,
H1892 = 0, "Suspended",
M1892 = 0, "Non Payment",
M1892 &gt; H1892, "Full Payment",
M1892 &lt; H1892, "Part Payment"
)</f>
        <v>Full Payment</v>
      </c>
      <c r="R1892" s="1" t="str">
        <f>_xlfn.IFNA(VLOOKUP(K1892,'ESR-DT Mapping'!A:E,5,0),"MD")</f>
        <v>Esther C. Obi</v>
      </c>
    </row>
    <row r="1893" spans="1:18" x14ac:dyDescent="0.25">
      <c r="A1893">
        <v>101646767</v>
      </c>
      <c r="B1893" s="1" t="s">
        <v>964</v>
      </c>
      <c r="C1893" s="1" t="s">
        <v>965</v>
      </c>
      <c r="D1893" s="1" t="s">
        <v>97</v>
      </c>
      <c r="E1893" s="1" t="s">
        <v>34</v>
      </c>
      <c r="F1893" s="1" t="s">
        <v>9846</v>
      </c>
      <c r="G1893">
        <v>0</v>
      </c>
      <c r="H1893">
        <v>0</v>
      </c>
      <c r="I1893">
        <v>19501.32</v>
      </c>
      <c r="J1893" s="1" t="s">
        <v>98</v>
      </c>
      <c r="K1893">
        <v>1001601412</v>
      </c>
      <c r="L1893" s="1" t="s">
        <v>952</v>
      </c>
      <c r="N1893" s="2"/>
      <c r="O1893">
        <f t="shared" si="29"/>
        <v>0</v>
      </c>
      <c r="P1893">
        <f>IF(Customer_listing_Active_And_Suspended[[#This Row],[Current Bill]] &lt;= Customer_listing_Active_And_Suspended[[#This Row],[CURRENT PAYMENT]], 0,Customer_listing_Active_And_Suspended[[#This Row],[Current Bill]]-Customer_listing_Active_And_Suspended[[#This Row],[CURRENT PAYMENT]])</f>
        <v>0</v>
      </c>
      <c r="Q1893" s="1" t="str" cm="1">
        <f t="array" ref="Q1893">_xlfn.SWITCH(TRUE,
H1893 = 0, "Suspended",
M1893 = 0, "Non Payment",
M1893 &gt; H1893, "Full Payment",
M1893 &lt; H1893, "Part Payment"
)</f>
        <v>Suspended</v>
      </c>
      <c r="R1893" s="1" t="str">
        <f>_xlfn.IFNA(VLOOKUP(K1893,'ESR-DT Mapping'!A:E,5,0),"MD")</f>
        <v>Esther C. Obi</v>
      </c>
    </row>
    <row r="1894" spans="1:18" x14ac:dyDescent="0.25">
      <c r="A1894">
        <v>101647409</v>
      </c>
      <c r="B1894" s="1" t="s">
        <v>964</v>
      </c>
      <c r="C1894" s="1" t="s">
        <v>965</v>
      </c>
      <c r="D1894" s="1" t="s">
        <v>97</v>
      </c>
      <c r="E1894" s="1" t="s">
        <v>34</v>
      </c>
      <c r="F1894" s="1" t="s">
        <v>9846</v>
      </c>
      <c r="G1894">
        <v>0</v>
      </c>
      <c r="H1894">
        <v>0</v>
      </c>
      <c r="I1894">
        <v>55289.11</v>
      </c>
      <c r="J1894" s="1" t="s">
        <v>98</v>
      </c>
      <c r="K1894">
        <v>1001601412</v>
      </c>
      <c r="L1894" s="1" t="s">
        <v>952</v>
      </c>
      <c r="N1894" s="2"/>
      <c r="O1894">
        <f t="shared" si="29"/>
        <v>0</v>
      </c>
      <c r="P1894">
        <f>IF(Customer_listing_Active_And_Suspended[[#This Row],[Current Bill]] &lt;= Customer_listing_Active_And_Suspended[[#This Row],[CURRENT PAYMENT]], 0,Customer_listing_Active_And_Suspended[[#This Row],[Current Bill]]-Customer_listing_Active_And_Suspended[[#This Row],[CURRENT PAYMENT]])</f>
        <v>0</v>
      </c>
      <c r="Q1894" s="1" t="str" cm="1">
        <f t="array" ref="Q1894">_xlfn.SWITCH(TRUE,
H1894 = 0, "Suspended",
M1894 = 0, "Non Payment",
M1894 &gt; H1894, "Full Payment",
M1894 &lt; H1894, "Part Payment"
)</f>
        <v>Suspended</v>
      </c>
      <c r="R1894" s="1" t="str">
        <f>_xlfn.IFNA(VLOOKUP(K1894,'ESR-DT Mapping'!A:E,5,0),"MD")</f>
        <v>Esther C. Obi</v>
      </c>
    </row>
    <row r="1895" spans="1:18" x14ac:dyDescent="0.25">
      <c r="A1895">
        <v>101647610</v>
      </c>
      <c r="B1895" s="1" t="s">
        <v>964</v>
      </c>
      <c r="C1895" s="1" t="s">
        <v>965</v>
      </c>
      <c r="D1895" s="1" t="s">
        <v>97</v>
      </c>
      <c r="E1895" s="1" t="s">
        <v>14</v>
      </c>
      <c r="F1895" s="1" t="s">
        <v>9846</v>
      </c>
      <c r="G1895">
        <v>547</v>
      </c>
      <c r="H1895">
        <v>18369.900000000001</v>
      </c>
      <c r="I1895">
        <v>101857.18</v>
      </c>
      <c r="J1895" s="1" t="s">
        <v>98</v>
      </c>
      <c r="K1895">
        <v>1001601412</v>
      </c>
      <c r="L1895" s="1" t="s">
        <v>952</v>
      </c>
      <c r="N1895" s="2"/>
      <c r="O1895">
        <f t="shared" si="29"/>
        <v>0</v>
      </c>
      <c r="P1895">
        <f>IF(Customer_listing_Active_And_Suspended[[#This Row],[Current Bill]] &lt;= Customer_listing_Active_And_Suspended[[#This Row],[CURRENT PAYMENT]], 0,Customer_listing_Active_And_Suspended[[#This Row],[Current Bill]]-Customer_listing_Active_And_Suspended[[#This Row],[CURRENT PAYMENT]])</f>
        <v>18369.900000000001</v>
      </c>
      <c r="Q1895" s="1" t="str" cm="1">
        <f t="array" ref="Q1895">_xlfn.SWITCH(TRUE,
H1895 = 0, "Suspended",
M1895 = 0, "Non Payment",
M1895 &gt; H1895, "Full Payment",
M1895 &lt; H1895, "Part Payment"
)</f>
        <v>Non Payment</v>
      </c>
      <c r="R1895" s="1" t="str">
        <f>_xlfn.IFNA(VLOOKUP(K1895,'ESR-DT Mapping'!A:E,5,0),"MD")</f>
        <v>Esther C. Obi</v>
      </c>
    </row>
    <row r="1896" spans="1:18" x14ac:dyDescent="0.25">
      <c r="A1896">
        <v>101648253</v>
      </c>
      <c r="B1896" s="1" t="s">
        <v>964</v>
      </c>
      <c r="C1896" s="1" t="s">
        <v>965</v>
      </c>
      <c r="D1896" s="1" t="s">
        <v>97</v>
      </c>
      <c r="E1896" s="1" t="s">
        <v>34</v>
      </c>
      <c r="F1896" s="1" t="s">
        <v>9846</v>
      </c>
      <c r="G1896">
        <v>0</v>
      </c>
      <c r="H1896">
        <v>0</v>
      </c>
      <c r="I1896">
        <v>14501.32</v>
      </c>
      <c r="J1896" s="1" t="s">
        <v>98</v>
      </c>
      <c r="K1896">
        <v>1001601412</v>
      </c>
      <c r="L1896" s="1" t="s">
        <v>952</v>
      </c>
      <c r="N1896" s="2"/>
      <c r="O1896">
        <f t="shared" si="29"/>
        <v>0</v>
      </c>
      <c r="P1896">
        <f>IF(Customer_listing_Active_And_Suspended[[#This Row],[Current Bill]] &lt;= Customer_listing_Active_And_Suspended[[#This Row],[CURRENT PAYMENT]], 0,Customer_listing_Active_And_Suspended[[#This Row],[Current Bill]]-Customer_listing_Active_And_Suspended[[#This Row],[CURRENT PAYMENT]])</f>
        <v>0</v>
      </c>
      <c r="Q1896" s="1" t="str" cm="1">
        <f t="array" ref="Q1896">_xlfn.SWITCH(TRUE,
H1896 = 0, "Suspended",
M1896 = 0, "Non Payment",
M1896 &gt; H1896, "Full Payment",
M1896 &lt; H1896, "Part Payment"
)</f>
        <v>Suspended</v>
      </c>
      <c r="R1896" s="1" t="str">
        <f>_xlfn.IFNA(VLOOKUP(K1896,'ESR-DT Mapping'!A:E,5,0),"MD")</f>
        <v>Esther C. Obi</v>
      </c>
    </row>
    <row r="1897" spans="1:18" x14ac:dyDescent="0.25">
      <c r="A1897">
        <v>100537003</v>
      </c>
      <c r="B1897" s="1" t="s">
        <v>964</v>
      </c>
      <c r="C1897" s="1" t="s">
        <v>7914</v>
      </c>
      <c r="D1897" s="1" t="s">
        <v>97</v>
      </c>
      <c r="E1897" s="1" t="s">
        <v>14</v>
      </c>
      <c r="F1897" s="1" t="s">
        <v>9846</v>
      </c>
      <c r="G1897">
        <v>547</v>
      </c>
      <c r="H1897">
        <v>18369.900000000001</v>
      </c>
      <c r="I1897">
        <v>617833.93999999994</v>
      </c>
      <c r="J1897" s="1" t="s">
        <v>98</v>
      </c>
      <c r="K1897">
        <v>1001601412</v>
      </c>
      <c r="L1897" s="1" t="s">
        <v>952</v>
      </c>
      <c r="M1897">
        <v>7000</v>
      </c>
      <c r="N1897" s="2">
        <v>45827</v>
      </c>
      <c r="O1897">
        <f t="shared" si="29"/>
        <v>0</v>
      </c>
      <c r="P1897">
        <f>IF(Customer_listing_Active_And_Suspended[[#This Row],[Current Bill]] &lt;= Customer_listing_Active_And_Suspended[[#This Row],[CURRENT PAYMENT]], 0,Customer_listing_Active_And_Suspended[[#This Row],[Current Bill]]-Customer_listing_Active_And_Suspended[[#This Row],[CURRENT PAYMENT]])</f>
        <v>11369.900000000001</v>
      </c>
      <c r="Q1897" s="1" t="str" cm="1">
        <f t="array" ref="Q1897">_xlfn.SWITCH(TRUE,
H1897 = 0, "Suspended",
M1897 = 0, "Non Payment",
M1897 &gt; H1897, "Full Payment",
M1897 &lt; H1897, "Part Payment"
)</f>
        <v>Part Payment</v>
      </c>
      <c r="R1897" s="1" t="str">
        <f>_xlfn.IFNA(VLOOKUP(K1897,'ESR-DT Mapping'!A:E,5,0),"MD")</f>
        <v>Esther C. Obi</v>
      </c>
    </row>
    <row r="1898" spans="1:18" x14ac:dyDescent="0.25">
      <c r="A1898">
        <v>101647607</v>
      </c>
      <c r="B1898" s="1" t="s">
        <v>955</v>
      </c>
      <c r="C1898" s="1" t="s">
        <v>956</v>
      </c>
      <c r="D1898" s="1" t="s">
        <v>97</v>
      </c>
      <c r="E1898" s="1" t="s">
        <v>34</v>
      </c>
      <c r="F1898" s="1" t="s">
        <v>9846</v>
      </c>
      <c r="G1898">
        <v>0</v>
      </c>
      <c r="H1898">
        <v>0</v>
      </c>
      <c r="I1898">
        <v>27437.24</v>
      </c>
      <c r="J1898" s="1" t="s">
        <v>98</v>
      </c>
      <c r="K1898">
        <v>1001601412</v>
      </c>
      <c r="L1898" s="1" t="s">
        <v>952</v>
      </c>
      <c r="N1898" s="2"/>
      <c r="O1898">
        <f t="shared" si="29"/>
        <v>0</v>
      </c>
      <c r="P1898">
        <f>IF(Customer_listing_Active_And_Suspended[[#This Row],[Current Bill]] &lt;= Customer_listing_Active_And_Suspended[[#This Row],[CURRENT PAYMENT]], 0,Customer_listing_Active_And_Suspended[[#This Row],[Current Bill]]-Customer_listing_Active_And_Suspended[[#This Row],[CURRENT PAYMENT]])</f>
        <v>0</v>
      </c>
      <c r="Q1898" s="1" t="str" cm="1">
        <f t="array" ref="Q1898">_xlfn.SWITCH(TRUE,
H1898 = 0, "Suspended",
M1898 = 0, "Non Payment",
M1898 &gt; H1898, "Full Payment",
M1898 &lt; H1898, "Part Payment"
)</f>
        <v>Suspended</v>
      </c>
      <c r="R1898" s="1" t="str">
        <f>_xlfn.IFNA(VLOOKUP(K1898,'ESR-DT Mapping'!A:E,5,0),"MD")</f>
        <v>Esther C. Obi</v>
      </c>
    </row>
    <row r="1899" spans="1:18" x14ac:dyDescent="0.25">
      <c r="A1899">
        <v>101647400</v>
      </c>
      <c r="B1899" s="1" t="s">
        <v>955</v>
      </c>
      <c r="C1899" s="1" t="s">
        <v>956</v>
      </c>
      <c r="D1899" s="1" t="s">
        <v>97</v>
      </c>
      <c r="E1899" s="1" t="s">
        <v>34</v>
      </c>
      <c r="F1899" s="1" t="s">
        <v>9846</v>
      </c>
      <c r="G1899">
        <v>0</v>
      </c>
      <c r="H1899">
        <v>0</v>
      </c>
      <c r="I1899">
        <v>15206.69</v>
      </c>
      <c r="J1899" s="1" t="s">
        <v>98</v>
      </c>
      <c r="K1899">
        <v>1001601412</v>
      </c>
      <c r="L1899" s="1" t="s">
        <v>952</v>
      </c>
      <c r="N1899" s="2"/>
      <c r="O1899">
        <f t="shared" si="29"/>
        <v>0</v>
      </c>
      <c r="P1899">
        <f>IF(Customer_listing_Active_And_Suspended[[#This Row],[Current Bill]] &lt;= Customer_listing_Active_And_Suspended[[#This Row],[CURRENT PAYMENT]], 0,Customer_listing_Active_And_Suspended[[#This Row],[Current Bill]]-Customer_listing_Active_And_Suspended[[#This Row],[CURRENT PAYMENT]])</f>
        <v>0</v>
      </c>
      <c r="Q1899" s="1" t="str" cm="1">
        <f t="array" ref="Q1899">_xlfn.SWITCH(TRUE,
H1899 = 0, "Suspended",
M1899 = 0, "Non Payment",
M1899 &gt; H1899, "Full Payment",
M1899 &lt; H1899, "Part Payment"
)</f>
        <v>Suspended</v>
      </c>
      <c r="R1899" s="1" t="str">
        <f>_xlfn.IFNA(VLOOKUP(K1899,'ESR-DT Mapping'!A:E,5,0),"MD")</f>
        <v>Esther C. Obi</v>
      </c>
    </row>
    <row r="1900" spans="1:18" x14ac:dyDescent="0.25">
      <c r="A1900">
        <v>101648244</v>
      </c>
      <c r="B1900" s="1" t="s">
        <v>955</v>
      </c>
      <c r="C1900" s="1" t="s">
        <v>956</v>
      </c>
      <c r="D1900" s="1" t="s">
        <v>97</v>
      </c>
      <c r="E1900" s="1" t="s">
        <v>34</v>
      </c>
      <c r="F1900" s="1" t="s">
        <v>9846</v>
      </c>
      <c r="G1900">
        <v>0</v>
      </c>
      <c r="H1900">
        <v>0</v>
      </c>
      <c r="I1900">
        <v>19501.32</v>
      </c>
      <c r="J1900" s="1" t="s">
        <v>98</v>
      </c>
      <c r="K1900">
        <v>1001601412</v>
      </c>
      <c r="L1900" s="1" t="s">
        <v>952</v>
      </c>
      <c r="N1900" s="2"/>
      <c r="O1900">
        <f t="shared" si="29"/>
        <v>0</v>
      </c>
      <c r="P1900">
        <f>IF(Customer_listing_Active_And_Suspended[[#This Row],[Current Bill]] &lt;= Customer_listing_Active_And_Suspended[[#This Row],[CURRENT PAYMENT]], 0,Customer_listing_Active_And_Suspended[[#This Row],[Current Bill]]-Customer_listing_Active_And_Suspended[[#This Row],[CURRENT PAYMENT]])</f>
        <v>0</v>
      </c>
      <c r="Q1900" s="1" t="str" cm="1">
        <f t="array" ref="Q1900">_xlfn.SWITCH(TRUE,
H1900 = 0, "Suspended",
M1900 = 0, "Non Payment",
M1900 &gt; H1900, "Full Payment",
M1900 &lt; H1900, "Part Payment"
)</f>
        <v>Suspended</v>
      </c>
      <c r="R1900" s="1" t="str">
        <f>_xlfn.IFNA(VLOOKUP(K1900,'ESR-DT Mapping'!A:E,5,0),"MD")</f>
        <v>Esther C. Obi</v>
      </c>
    </row>
    <row r="1901" spans="1:18" x14ac:dyDescent="0.25">
      <c r="A1901">
        <v>101646764</v>
      </c>
      <c r="B1901" s="1" t="s">
        <v>955</v>
      </c>
      <c r="C1901" s="1" t="s">
        <v>956</v>
      </c>
      <c r="D1901" s="1" t="s">
        <v>97</v>
      </c>
      <c r="E1901" s="1" t="s">
        <v>34</v>
      </c>
      <c r="F1901" s="1" t="s">
        <v>9846</v>
      </c>
      <c r="G1901">
        <v>0</v>
      </c>
      <c r="H1901">
        <v>0</v>
      </c>
      <c r="I1901">
        <v>29406.43</v>
      </c>
      <c r="J1901" s="1" t="s">
        <v>98</v>
      </c>
      <c r="K1901">
        <v>1001601412</v>
      </c>
      <c r="L1901" s="1" t="s">
        <v>952</v>
      </c>
      <c r="N1901" s="2"/>
      <c r="O1901">
        <f t="shared" si="29"/>
        <v>0</v>
      </c>
      <c r="P1901">
        <f>IF(Customer_listing_Active_And_Suspended[[#This Row],[Current Bill]] &lt;= Customer_listing_Active_And_Suspended[[#This Row],[CURRENT PAYMENT]], 0,Customer_listing_Active_And_Suspended[[#This Row],[Current Bill]]-Customer_listing_Active_And_Suspended[[#This Row],[CURRENT PAYMENT]])</f>
        <v>0</v>
      </c>
      <c r="Q1901" s="1" t="str" cm="1">
        <f t="array" ref="Q1901">_xlfn.SWITCH(TRUE,
H1901 = 0, "Suspended",
M1901 = 0, "Non Payment",
M1901 &gt; H1901, "Full Payment",
M1901 &lt; H1901, "Part Payment"
)</f>
        <v>Suspended</v>
      </c>
      <c r="R1901" s="1" t="str">
        <f>_xlfn.IFNA(VLOOKUP(K1901,'ESR-DT Mapping'!A:E,5,0),"MD")</f>
        <v>Esther C. Obi</v>
      </c>
    </row>
    <row r="1902" spans="1:18" x14ac:dyDescent="0.25">
      <c r="A1902">
        <v>100538128</v>
      </c>
      <c r="B1902" s="1" t="s">
        <v>955</v>
      </c>
      <c r="C1902" s="1" t="s">
        <v>956</v>
      </c>
      <c r="D1902" s="1" t="s">
        <v>97</v>
      </c>
      <c r="E1902" s="1" t="s">
        <v>34</v>
      </c>
      <c r="F1902" s="1" t="s">
        <v>9846</v>
      </c>
      <c r="G1902">
        <v>0</v>
      </c>
      <c r="H1902">
        <v>0</v>
      </c>
      <c r="I1902">
        <v>390397.39</v>
      </c>
      <c r="J1902" s="1" t="s">
        <v>98</v>
      </c>
      <c r="K1902">
        <v>1001601412</v>
      </c>
      <c r="L1902" s="1" t="s">
        <v>952</v>
      </c>
      <c r="N1902" s="2"/>
      <c r="O1902">
        <f t="shared" si="29"/>
        <v>0</v>
      </c>
      <c r="P1902">
        <f>IF(Customer_listing_Active_And_Suspended[[#This Row],[Current Bill]] &lt;= Customer_listing_Active_And_Suspended[[#This Row],[CURRENT PAYMENT]], 0,Customer_listing_Active_And_Suspended[[#This Row],[Current Bill]]-Customer_listing_Active_And_Suspended[[#This Row],[CURRENT PAYMENT]])</f>
        <v>0</v>
      </c>
      <c r="Q1902" s="1" t="str" cm="1">
        <f t="array" ref="Q1902">_xlfn.SWITCH(TRUE,
H1902 = 0, "Suspended",
M1902 = 0, "Non Payment",
M1902 &gt; H1902, "Full Payment",
M1902 &lt; H1902, "Part Payment"
)</f>
        <v>Suspended</v>
      </c>
      <c r="R1902" s="1" t="str">
        <f>_xlfn.IFNA(VLOOKUP(K1902,'ESR-DT Mapping'!A:E,5,0),"MD")</f>
        <v>Esther C. Obi</v>
      </c>
    </row>
    <row r="1903" spans="1:18" x14ac:dyDescent="0.25">
      <c r="A1903">
        <v>101646765</v>
      </c>
      <c r="B1903" s="1" t="s">
        <v>950</v>
      </c>
      <c r="C1903" s="1" t="s">
        <v>961</v>
      </c>
      <c r="D1903" s="1" t="s">
        <v>97</v>
      </c>
      <c r="E1903" s="1" t="s">
        <v>34</v>
      </c>
      <c r="F1903" s="1" t="s">
        <v>9846</v>
      </c>
      <c r="G1903">
        <v>0</v>
      </c>
      <c r="H1903">
        <v>0</v>
      </c>
      <c r="I1903">
        <v>15206.69</v>
      </c>
      <c r="J1903" s="1" t="s">
        <v>98</v>
      </c>
      <c r="K1903">
        <v>1001601412</v>
      </c>
      <c r="L1903" s="1" t="s">
        <v>952</v>
      </c>
      <c r="N1903" s="2"/>
      <c r="O1903">
        <f t="shared" si="29"/>
        <v>0</v>
      </c>
      <c r="P1903">
        <f>IF(Customer_listing_Active_And_Suspended[[#This Row],[Current Bill]] &lt;= Customer_listing_Active_And_Suspended[[#This Row],[CURRENT PAYMENT]], 0,Customer_listing_Active_And_Suspended[[#This Row],[Current Bill]]-Customer_listing_Active_And_Suspended[[#This Row],[CURRENT PAYMENT]])</f>
        <v>0</v>
      </c>
      <c r="Q1903" s="1" t="str" cm="1">
        <f t="array" ref="Q1903">_xlfn.SWITCH(TRUE,
H1903 = 0, "Suspended",
M1903 = 0, "Non Payment",
M1903 &gt; H1903, "Full Payment",
M1903 &lt; H1903, "Part Payment"
)</f>
        <v>Suspended</v>
      </c>
      <c r="R1903" s="1" t="str">
        <f>_xlfn.IFNA(VLOOKUP(K1903,'ESR-DT Mapping'!A:E,5,0),"MD")</f>
        <v>Esther C. Obi</v>
      </c>
    </row>
    <row r="1904" spans="1:18" x14ac:dyDescent="0.25">
      <c r="A1904">
        <v>101648243</v>
      </c>
      <c r="B1904" s="1" t="s">
        <v>950</v>
      </c>
      <c r="C1904" s="1" t="s">
        <v>961</v>
      </c>
      <c r="D1904" s="1" t="s">
        <v>97</v>
      </c>
      <c r="E1904" s="1" t="s">
        <v>14</v>
      </c>
      <c r="F1904" s="1" t="s">
        <v>9846</v>
      </c>
      <c r="G1904">
        <v>547</v>
      </c>
      <c r="H1904">
        <v>18369.900000000001</v>
      </c>
      <c r="I1904">
        <v>55957.18</v>
      </c>
      <c r="J1904" s="1" t="s">
        <v>98</v>
      </c>
      <c r="K1904">
        <v>1001601412</v>
      </c>
      <c r="L1904" s="1" t="s">
        <v>952</v>
      </c>
      <c r="N1904" s="2">
        <v>44499</v>
      </c>
      <c r="O1904">
        <f t="shared" si="29"/>
        <v>0</v>
      </c>
      <c r="P1904">
        <f>IF(Customer_listing_Active_And_Suspended[[#This Row],[Current Bill]] &lt;= Customer_listing_Active_And_Suspended[[#This Row],[CURRENT PAYMENT]], 0,Customer_listing_Active_And_Suspended[[#This Row],[Current Bill]]-Customer_listing_Active_And_Suspended[[#This Row],[CURRENT PAYMENT]])</f>
        <v>18369.900000000001</v>
      </c>
      <c r="Q1904" s="1" t="str" cm="1">
        <f t="array" ref="Q1904">_xlfn.SWITCH(TRUE,
H1904 = 0, "Suspended",
M1904 = 0, "Non Payment",
M1904 &gt; H1904, "Full Payment",
M1904 &lt; H1904, "Part Payment"
)</f>
        <v>Non Payment</v>
      </c>
      <c r="R1904" s="1" t="str">
        <f>_xlfn.IFNA(VLOOKUP(K1904,'ESR-DT Mapping'!A:E,5,0),"MD")</f>
        <v>Esther C. Obi</v>
      </c>
    </row>
    <row r="1905" spans="1:18" x14ac:dyDescent="0.25">
      <c r="A1905">
        <v>101647399</v>
      </c>
      <c r="B1905" s="1" t="s">
        <v>950</v>
      </c>
      <c r="C1905" s="1" t="s">
        <v>961</v>
      </c>
      <c r="D1905" s="1" t="s">
        <v>97</v>
      </c>
      <c r="E1905" s="1" t="s">
        <v>34</v>
      </c>
      <c r="F1905" s="1" t="s">
        <v>9846</v>
      </c>
      <c r="G1905">
        <v>0</v>
      </c>
      <c r="H1905">
        <v>0</v>
      </c>
      <c r="I1905">
        <v>15206.69</v>
      </c>
      <c r="J1905" s="1" t="s">
        <v>98</v>
      </c>
      <c r="K1905">
        <v>1001601412</v>
      </c>
      <c r="L1905" s="1" t="s">
        <v>952</v>
      </c>
      <c r="N1905" s="2"/>
      <c r="O1905">
        <f t="shared" si="29"/>
        <v>0</v>
      </c>
      <c r="P1905">
        <f>IF(Customer_listing_Active_And_Suspended[[#This Row],[Current Bill]] &lt;= Customer_listing_Active_And_Suspended[[#This Row],[CURRENT PAYMENT]], 0,Customer_listing_Active_And_Suspended[[#This Row],[Current Bill]]-Customer_listing_Active_And_Suspended[[#This Row],[CURRENT PAYMENT]])</f>
        <v>0</v>
      </c>
      <c r="Q1905" s="1" t="str" cm="1">
        <f t="array" ref="Q1905">_xlfn.SWITCH(TRUE,
H1905 = 0, "Suspended",
M1905 = 0, "Non Payment",
M1905 &gt; H1905, "Full Payment",
M1905 &lt; H1905, "Part Payment"
)</f>
        <v>Suspended</v>
      </c>
      <c r="R1905" s="1" t="str">
        <f>_xlfn.IFNA(VLOOKUP(K1905,'ESR-DT Mapping'!A:E,5,0),"MD")</f>
        <v>Esther C. Obi</v>
      </c>
    </row>
    <row r="1906" spans="1:18" x14ac:dyDescent="0.25">
      <c r="A1906">
        <v>101647608</v>
      </c>
      <c r="B1906" s="1" t="s">
        <v>950</v>
      </c>
      <c r="C1906" s="1" t="s">
        <v>961</v>
      </c>
      <c r="D1906" s="1" t="s">
        <v>97</v>
      </c>
      <c r="E1906" s="1" t="s">
        <v>34</v>
      </c>
      <c r="F1906" s="1" t="s">
        <v>9846</v>
      </c>
      <c r="G1906">
        <v>0</v>
      </c>
      <c r="H1906">
        <v>0</v>
      </c>
      <c r="I1906">
        <v>26337.24</v>
      </c>
      <c r="J1906" s="1" t="s">
        <v>98</v>
      </c>
      <c r="K1906">
        <v>1001601412</v>
      </c>
      <c r="L1906" s="1" t="s">
        <v>952</v>
      </c>
      <c r="N1906" s="2"/>
      <c r="O1906">
        <f t="shared" si="29"/>
        <v>0</v>
      </c>
      <c r="P1906">
        <f>IF(Customer_listing_Active_And_Suspended[[#This Row],[Current Bill]] &lt;= Customer_listing_Active_And_Suspended[[#This Row],[CURRENT PAYMENT]], 0,Customer_listing_Active_And_Suspended[[#This Row],[Current Bill]]-Customer_listing_Active_And_Suspended[[#This Row],[CURRENT PAYMENT]])</f>
        <v>0</v>
      </c>
      <c r="Q1906" s="1" t="str" cm="1">
        <f t="array" ref="Q1906">_xlfn.SWITCH(TRUE,
H1906 = 0, "Suspended",
M1906 = 0, "Non Payment",
M1906 &gt; H1906, "Full Payment",
M1906 &lt; H1906, "Part Payment"
)</f>
        <v>Suspended</v>
      </c>
      <c r="R1906" s="1" t="str">
        <f>_xlfn.IFNA(VLOOKUP(K1906,'ESR-DT Mapping'!A:E,5,0),"MD")</f>
        <v>Esther C. Obi</v>
      </c>
    </row>
    <row r="1907" spans="1:18" x14ac:dyDescent="0.25">
      <c r="A1907">
        <v>100538714</v>
      </c>
      <c r="B1907" s="1" t="s">
        <v>950</v>
      </c>
      <c r="C1907" s="1" t="s">
        <v>951</v>
      </c>
      <c r="D1907" s="1" t="s">
        <v>97</v>
      </c>
      <c r="E1907" s="1" t="s">
        <v>14</v>
      </c>
      <c r="F1907" s="1" t="s">
        <v>9846</v>
      </c>
      <c r="G1907">
        <v>547</v>
      </c>
      <c r="H1907">
        <v>18369.900000000001</v>
      </c>
      <c r="I1907">
        <v>803920.98</v>
      </c>
      <c r="J1907" s="1" t="s">
        <v>98</v>
      </c>
      <c r="K1907">
        <v>1001601412</v>
      </c>
      <c r="L1907" s="1" t="s">
        <v>952</v>
      </c>
      <c r="N1907" s="2">
        <v>45807</v>
      </c>
      <c r="O1907">
        <f t="shared" si="29"/>
        <v>0</v>
      </c>
      <c r="P1907">
        <f>IF(Customer_listing_Active_And_Suspended[[#This Row],[Current Bill]] &lt;= Customer_listing_Active_And_Suspended[[#This Row],[CURRENT PAYMENT]], 0,Customer_listing_Active_And_Suspended[[#This Row],[Current Bill]]-Customer_listing_Active_And_Suspended[[#This Row],[CURRENT PAYMENT]])</f>
        <v>18369.900000000001</v>
      </c>
      <c r="Q1907" s="1" t="str" cm="1">
        <f t="array" ref="Q1907">_xlfn.SWITCH(TRUE,
H1907 = 0, "Suspended",
M1907 = 0, "Non Payment",
M1907 &gt; H1907, "Full Payment",
M1907 &lt; H1907, "Part Payment"
)</f>
        <v>Non Payment</v>
      </c>
      <c r="R1907" s="1" t="str">
        <f>_xlfn.IFNA(VLOOKUP(K1907,'ESR-DT Mapping'!A:E,5,0),"MD")</f>
        <v>Esther C. Obi</v>
      </c>
    </row>
    <row r="1908" spans="1:18" x14ac:dyDescent="0.25">
      <c r="A1908">
        <v>101645062</v>
      </c>
      <c r="B1908" s="1" t="s">
        <v>962</v>
      </c>
      <c r="C1908" s="1" t="s">
        <v>963</v>
      </c>
      <c r="D1908" s="1" t="s">
        <v>97</v>
      </c>
      <c r="E1908" s="1" t="s">
        <v>34</v>
      </c>
      <c r="F1908" s="1" t="s">
        <v>9846</v>
      </c>
      <c r="G1908">
        <v>0</v>
      </c>
      <c r="H1908">
        <v>0</v>
      </c>
      <c r="I1908">
        <v>67662.33</v>
      </c>
      <c r="J1908" s="1" t="s">
        <v>98</v>
      </c>
      <c r="K1908">
        <v>1001601412</v>
      </c>
      <c r="L1908" s="1" t="s">
        <v>952</v>
      </c>
      <c r="N1908" s="2"/>
      <c r="O1908">
        <f t="shared" si="29"/>
        <v>0</v>
      </c>
      <c r="P1908">
        <f>IF(Customer_listing_Active_And_Suspended[[#This Row],[Current Bill]] &lt;= Customer_listing_Active_And_Suspended[[#This Row],[CURRENT PAYMENT]], 0,Customer_listing_Active_And_Suspended[[#This Row],[Current Bill]]-Customer_listing_Active_And_Suspended[[#This Row],[CURRENT PAYMENT]])</f>
        <v>0</v>
      </c>
      <c r="Q1908" s="1" t="str" cm="1">
        <f t="array" ref="Q1908">_xlfn.SWITCH(TRUE,
H1908 = 0, "Suspended",
M1908 = 0, "Non Payment",
M1908 &gt; H1908, "Full Payment",
M1908 &lt; H1908, "Part Payment"
)</f>
        <v>Suspended</v>
      </c>
      <c r="R1908" s="1" t="str">
        <f>_xlfn.IFNA(VLOOKUP(K1908,'ESR-DT Mapping'!A:E,5,0),"MD")</f>
        <v>Esther C. Obi</v>
      </c>
    </row>
    <row r="1909" spans="1:18" x14ac:dyDescent="0.25">
      <c r="A1909">
        <v>101645438</v>
      </c>
      <c r="B1909" s="1" t="s">
        <v>8730</v>
      </c>
      <c r="C1909" s="1" t="s">
        <v>8980</v>
      </c>
      <c r="D1909" s="1" t="s">
        <v>97</v>
      </c>
      <c r="E1909" s="1" t="s">
        <v>34</v>
      </c>
      <c r="F1909" s="1" t="s">
        <v>9846</v>
      </c>
      <c r="G1909">
        <v>0</v>
      </c>
      <c r="H1909">
        <v>0</v>
      </c>
      <c r="I1909">
        <v>21506.43</v>
      </c>
      <c r="J1909" s="1" t="s">
        <v>98</v>
      </c>
      <c r="K1909">
        <v>1001601412</v>
      </c>
      <c r="L1909" s="1" t="s">
        <v>952</v>
      </c>
      <c r="N1909" s="2"/>
      <c r="O1909">
        <f t="shared" si="29"/>
        <v>0</v>
      </c>
      <c r="P1909">
        <f>IF(Customer_listing_Active_And_Suspended[[#This Row],[Current Bill]] &lt;= Customer_listing_Active_And_Suspended[[#This Row],[CURRENT PAYMENT]], 0,Customer_listing_Active_And_Suspended[[#This Row],[Current Bill]]-Customer_listing_Active_And_Suspended[[#This Row],[CURRENT PAYMENT]])</f>
        <v>0</v>
      </c>
      <c r="Q1909" s="1" t="str" cm="1">
        <f t="array" ref="Q1909">_xlfn.SWITCH(TRUE,
H1909 = 0, "Suspended",
M1909 = 0, "Non Payment",
M1909 &gt; H1909, "Full Payment",
M1909 &lt; H1909, "Part Payment"
)</f>
        <v>Suspended</v>
      </c>
      <c r="R1909" s="1" t="str">
        <f>_xlfn.IFNA(VLOOKUP(K1909,'ESR-DT Mapping'!A:E,5,0),"MD")</f>
        <v>Esther C. Obi</v>
      </c>
    </row>
    <row r="1910" spans="1:18" x14ac:dyDescent="0.25">
      <c r="A1910">
        <v>100538369</v>
      </c>
      <c r="B1910" s="1" t="s">
        <v>8730</v>
      </c>
      <c r="C1910" s="1" t="s">
        <v>8731</v>
      </c>
      <c r="D1910" s="1" t="s">
        <v>97</v>
      </c>
      <c r="E1910" s="1" t="s">
        <v>14</v>
      </c>
      <c r="F1910" s="1" t="s">
        <v>9846</v>
      </c>
      <c r="G1910">
        <v>547</v>
      </c>
      <c r="H1910">
        <v>18369.900000000001</v>
      </c>
      <c r="I1910">
        <v>152101.31</v>
      </c>
      <c r="J1910" s="1" t="s">
        <v>98</v>
      </c>
      <c r="K1910">
        <v>1001601412</v>
      </c>
      <c r="L1910" s="1" t="s">
        <v>952</v>
      </c>
      <c r="M1910">
        <v>9000</v>
      </c>
      <c r="N1910" s="2">
        <v>45818</v>
      </c>
      <c r="O1910">
        <f t="shared" si="29"/>
        <v>0</v>
      </c>
      <c r="P1910">
        <f>IF(Customer_listing_Active_And_Suspended[[#This Row],[Current Bill]] &lt;= Customer_listing_Active_And_Suspended[[#This Row],[CURRENT PAYMENT]], 0,Customer_listing_Active_And_Suspended[[#This Row],[Current Bill]]-Customer_listing_Active_And_Suspended[[#This Row],[CURRENT PAYMENT]])</f>
        <v>9369.9000000000015</v>
      </c>
      <c r="Q1910" s="1" t="str" cm="1">
        <f t="array" ref="Q1910">_xlfn.SWITCH(TRUE,
H1910 = 0, "Suspended",
M1910 = 0, "Non Payment",
M1910 &gt; H1910, "Full Payment",
M1910 &lt; H1910, "Part Payment"
)</f>
        <v>Part Payment</v>
      </c>
      <c r="R1910" s="1" t="str">
        <f>_xlfn.IFNA(VLOOKUP(K1910,'ESR-DT Mapping'!A:E,5,0),"MD")</f>
        <v>Esther C. Obi</v>
      </c>
    </row>
    <row r="1911" spans="1:18" x14ac:dyDescent="0.25">
      <c r="A1911">
        <v>101647398</v>
      </c>
      <c r="B1911" s="1" t="s">
        <v>1113</v>
      </c>
      <c r="C1911" s="1" t="s">
        <v>1144</v>
      </c>
      <c r="D1911" s="1" t="s">
        <v>97</v>
      </c>
      <c r="E1911" s="1" t="s">
        <v>34</v>
      </c>
      <c r="F1911" s="1" t="s">
        <v>9846</v>
      </c>
      <c r="G1911">
        <v>0</v>
      </c>
      <c r="H1911">
        <v>0</v>
      </c>
      <c r="I1911">
        <v>21194.92</v>
      </c>
      <c r="J1911" s="1" t="s">
        <v>98</v>
      </c>
      <c r="K1911">
        <v>1002010910</v>
      </c>
      <c r="L1911" s="1" t="s">
        <v>1115</v>
      </c>
      <c r="N1911" s="2"/>
      <c r="O1911">
        <f t="shared" si="29"/>
        <v>0</v>
      </c>
      <c r="P1911">
        <f>IF(Customer_listing_Active_And_Suspended[[#This Row],[Current Bill]] &lt;= Customer_listing_Active_And_Suspended[[#This Row],[CURRENT PAYMENT]], 0,Customer_listing_Active_And_Suspended[[#This Row],[Current Bill]]-Customer_listing_Active_And_Suspended[[#This Row],[CURRENT PAYMENT]])</f>
        <v>0</v>
      </c>
      <c r="Q1911" s="1" t="str" cm="1">
        <f t="array" ref="Q1911">_xlfn.SWITCH(TRUE,
H1911 = 0, "Suspended",
M1911 = 0, "Non Payment",
M1911 &gt; H1911, "Full Payment",
M1911 &lt; H1911, "Part Payment"
)</f>
        <v>Suspended</v>
      </c>
      <c r="R1911" s="1" t="str">
        <f>_xlfn.IFNA(VLOOKUP(K1911,'ESR-DT Mapping'!A:E,5,0),"MD")</f>
        <v>Esther C. Obi</v>
      </c>
    </row>
    <row r="1912" spans="1:18" x14ac:dyDescent="0.25">
      <c r="A1912">
        <v>101647605</v>
      </c>
      <c r="B1912" s="1" t="s">
        <v>1113</v>
      </c>
      <c r="C1912" s="1" t="s">
        <v>1144</v>
      </c>
      <c r="D1912" s="1" t="s">
        <v>97</v>
      </c>
      <c r="E1912" s="1" t="s">
        <v>34</v>
      </c>
      <c r="F1912" s="1" t="s">
        <v>9846</v>
      </c>
      <c r="G1912">
        <v>0</v>
      </c>
      <c r="H1912">
        <v>0</v>
      </c>
      <c r="I1912">
        <v>21194.92</v>
      </c>
      <c r="J1912" s="1" t="s">
        <v>98</v>
      </c>
      <c r="K1912">
        <v>1002010910</v>
      </c>
      <c r="L1912" s="1" t="s">
        <v>1115</v>
      </c>
      <c r="N1912" s="2"/>
      <c r="O1912">
        <f t="shared" si="29"/>
        <v>0</v>
      </c>
      <c r="P1912">
        <f>IF(Customer_listing_Active_And_Suspended[[#This Row],[Current Bill]] &lt;= Customer_listing_Active_And_Suspended[[#This Row],[CURRENT PAYMENT]], 0,Customer_listing_Active_And_Suspended[[#This Row],[Current Bill]]-Customer_listing_Active_And_Suspended[[#This Row],[CURRENT PAYMENT]])</f>
        <v>0</v>
      </c>
      <c r="Q1912" s="1" t="str" cm="1">
        <f t="array" ref="Q1912">_xlfn.SWITCH(TRUE,
H1912 = 0, "Suspended",
M1912 = 0, "Non Payment",
M1912 &gt; H1912, "Full Payment",
M1912 &lt; H1912, "Part Payment"
)</f>
        <v>Suspended</v>
      </c>
      <c r="R1912" s="1" t="str">
        <f>_xlfn.IFNA(VLOOKUP(K1912,'ESR-DT Mapping'!A:E,5,0),"MD")</f>
        <v>Esther C. Obi</v>
      </c>
    </row>
    <row r="1913" spans="1:18" x14ac:dyDescent="0.25">
      <c r="A1913">
        <v>101646762</v>
      </c>
      <c r="B1913" s="1" t="s">
        <v>1113</v>
      </c>
      <c r="C1913" s="1" t="s">
        <v>1144</v>
      </c>
      <c r="D1913" s="1" t="s">
        <v>97</v>
      </c>
      <c r="E1913" s="1" t="s">
        <v>34</v>
      </c>
      <c r="F1913" s="1" t="s">
        <v>9846</v>
      </c>
      <c r="G1913">
        <v>0</v>
      </c>
      <c r="H1913">
        <v>0</v>
      </c>
      <c r="I1913">
        <v>50650.89</v>
      </c>
      <c r="J1913" s="1" t="s">
        <v>98</v>
      </c>
      <c r="K1913">
        <v>1002010910</v>
      </c>
      <c r="L1913" s="1" t="s">
        <v>1115</v>
      </c>
      <c r="N1913" s="2"/>
      <c r="O1913">
        <f t="shared" si="29"/>
        <v>0</v>
      </c>
      <c r="P1913">
        <f>IF(Customer_listing_Active_And_Suspended[[#This Row],[Current Bill]] &lt;= Customer_listing_Active_And_Suspended[[#This Row],[CURRENT PAYMENT]], 0,Customer_listing_Active_And_Suspended[[#This Row],[Current Bill]]-Customer_listing_Active_And_Suspended[[#This Row],[CURRENT PAYMENT]])</f>
        <v>0</v>
      </c>
      <c r="Q1913" s="1" t="str" cm="1">
        <f t="array" ref="Q1913">_xlfn.SWITCH(TRUE,
H1913 = 0, "Suspended",
M1913 = 0, "Non Payment",
M1913 &gt; H1913, "Full Payment",
M1913 &lt; H1913, "Part Payment"
)</f>
        <v>Suspended</v>
      </c>
      <c r="R1913" s="1" t="str">
        <f>_xlfn.IFNA(VLOOKUP(K1913,'ESR-DT Mapping'!A:E,5,0),"MD")</f>
        <v>Esther C. Obi</v>
      </c>
    </row>
    <row r="1914" spans="1:18" x14ac:dyDescent="0.25">
      <c r="A1914">
        <v>100537847</v>
      </c>
      <c r="B1914" s="1" t="s">
        <v>1113</v>
      </c>
      <c r="C1914" s="1" t="s">
        <v>1114</v>
      </c>
      <c r="D1914" s="1" t="s">
        <v>97</v>
      </c>
      <c r="E1914" s="1" t="s">
        <v>14</v>
      </c>
      <c r="F1914" s="1" t="s">
        <v>9846</v>
      </c>
      <c r="G1914">
        <v>547</v>
      </c>
      <c r="H1914">
        <v>18369.900000000001</v>
      </c>
      <c r="I1914">
        <v>112495.09</v>
      </c>
      <c r="J1914" s="1" t="s">
        <v>98</v>
      </c>
      <c r="K1914">
        <v>1002010910</v>
      </c>
      <c r="L1914" s="1" t="s">
        <v>1115</v>
      </c>
      <c r="M1914">
        <v>30000</v>
      </c>
      <c r="N1914" s="2">
        <v>45833</v>
      </c>
      <c r="O1914">
        <f t="shared" si="29"/>
        <v>11630.099999999999</v>
      </c>
      <c r="P1914">
        <f>IF(Customer_listing_Active_And_Suspended[[#This Row],[Current Bill]] &lt;= Customer_listing_Active_And_Suspended[[#This Row],[CURRENT PAYMENT]], 0,Customer_listing_Active_And_Suspended[[#This Row],[Current Bill]]-Customer_listing_Active_And_Suspended[[#This Row],[CURRENT PAYMENT]])</f>
        <v>0</v>
      </c>
      <c r="Q1914" s="1" t="str" cm="1">
        <f t="array" ref="Q1914">_xlfn.SWITCH(TRUE,
H1914 = 0, "Suspended",
M1914 = 0, "Non Payment",
M1914 &gt; H1914, "Full Payment",
M1914 &lt; H1914, "Part Payment"
)</f>
        <v>Full Payment</v>
      </c>
      <c r="R1914" s="1" t="str">
        <f>_xlfn.IFNA(VLOOKUP(K1914,'ESR-DT Mapping'!A:E,5,0),"MD")</f>
        <v>Esther C. Obi</v>
      </c>
    </row>
    <row r="1915" spans="1:18" x14ac:dyDescent="0.25">
      <c r="A1915">
        <v>101647667</v>
      </c>
      <c r="B1915" s="1" t="s">
        <v>1124</v>
      </c>
      <c r="C1915" s="1" t="s">
        <v>1137</v>
      </c>
      <c r="D1915" s="1" t="s">
        <v>97</v>
      </c>
      <c r="E1915" s="1" t="s">
        <v>34</v>
      </c>
      <c r="F1915" s="1" t="s">
        <v>9846</v>
      </c>
      <c r="G1915">
        <v>0</v>
      </c>
      <c r="H1915">
        <v>0</v>
      </c>
      <c r="I1915">
        <v>24194.92</v>
      </c>
      <c r="J1915" s="1" t="s">
        <v>98</v>
      </c>
      <c r="K1915">
        <v>1002010910</v>
      </c>
      <c r="L1915" s="1" t="s">
        <v>1115</v>
      </c>
      <c r="N1915" s="2"/>
      <c r="O1915">
        <f t="shared" si="29"/>
        <v>0</v>
      </c>
      <c r="P1915">
        <f>IF(Customer_listing_Active_And_Suspended[[#This Row],[Current Bill]] &lt;= Customer_listing_Active_And_Suspended[[#This Row],[CURRENT PAYMENT]], 0,Customer_listing_Active_And_Suspended[[#This Row],[Current Bill]]-Customer_listing_Active_And_Suspended[[#This Row],[CURRENT PAYMENT]])</f>
        <v>0</v>
      </c>
      <c r="Q1915" s="1" t="str" cm="1">
        <f t="array" ref="Q1915">_xlfn.SWITCH(TRUE,
H1915 = 0, "Suspended",
M1915 = 0, "Non Payment",
M1915 &gt; H1915, "Full Payment",
M1915 &lt; H1915, "Part Payment"
)</f>
        <v>Suspended</v>
      </c>
      <c r="R1915" s="1" t="str">
        <f>_xlfn.IFNA(VLOOKUP(K1915,'ESR-DT Mapping'!A:E,5,0),"MD")</f>
        <v>Esther C. Obi</v>
      </c>
    </row>
    <row r="1916" spans="1:18" x14ac:dyDescent="0.25">
      <c r="A1916">
        <v>101648309</v>
      </c>
      <c r="B1916" s="1" t="s">
        <v>1124</v>
      </c>
      <c r="C1916" s="1" t="s">
        <v>1137</v>
      </c>
      <c r="D1916" s="1" t="s">
        <v>97</v>
      </c>
      <c r="E1916" s="1" t="s">
        <v>34</v>
      </c>
      <c r="F1916" s="1" t="s">
        <v>9846</v>
      </c>
      <c r="G1916">
        <v>0</v>
      </c>
      <c r="H1916">
        <v>0</v>
      </c>
      <c r="I1916">
        <v>35154.81</v>
      </c>
      <c r="J1916" s="1" t="s">
        <v>98</v>
      </c>
      <c r="K1916">
        <v>1002010910</v>
      </c>
      <c r="L1916" s="1" t="s">
        <v>1115</v>
      </c>
      <c r="N1916" s="2"/>
      <c r="O1916">
        <f t="shared" si="29"/>
        <v>0</v>
      </c>
      <c r="P1916">
        <f>IF(Customer_listing_Active_And_Suspended[[#This Row],[Current Bill]] &lt;= Customer_listing_Active_And_Suspended[[#This Row],[CURRENT PAYMENT]], 0,Customer_listing_Active_And_Suspended[[#This Row],[Current Bill]]-Customer_listing_Active_And_Suspended[[#This Row],[CURRENT PAYMENT]])</f>
        <v>0</v>
      </c>
      <c r="Q1916" s="1" t="str" cm="1">
        <f t="array" ref="Q1916">_xlfn.SWITCH(TRUE,
H1916 = 0, "Suspended",
M1916 = 0, "Non Payment",
M1916 &gt; H1916, "Full Payment",
M1916 &lt; H1916, "Part Payment"
)</f>
        <v>Suspended</v>
      </c>
      <c r="R1916" s="1" t="str">
        <f>_xlfn.IFNA(VLOOKUP(K1916,'ESR-DT Mapping'!A:E,5,0),"MD")</f>
        <v>Esther C. Obi</v>
      </c>
    </row>
    <row r="1917" spans="1:18" x14ac:dyDescent="0.25">
      <c r="A1917">
        <v>101646823</v>
      </c>
      <c r="B1917" s="1" t="s">
        <v>1124</v>
      </c>
      <c r="C1917" s="1" t="s">
        <v>1137</v>
      </c>
      <c r="D1917" s="1" t="s">
        <v>97</v>
      </c>
      <c r="E1917" s="1" t="s">
        <v>34</v>
      </c>
      <c r="F1917" s="1" t="s">
        <v>9846</v>
      </c>
      <c r="G1917">
        <v>0</v>
      </c>
      <c r="H1917">
        <v>0</v>
      </c>
      <c r="I1917">
        <v>78449.990000000005</v>
      </c>
      <c r="J1917" s="1" t="s">
        <v>98</v>
      </c>
      <c r="K1917">
        <v>1002010910</v>
      </c>
      <c r="L1917" s="1" t="s">
        <v>1115</v>
      </c>
      <c r="N1917" s="2"/>
      <c r="O1917">
        <f t="shared" si="29"/>
        <v>0</v>
      </c>
      <c r="P1917">
        <f>IF(Customer_listing_Active_And_Suspended[[#This Row],[Current Bill]] &lt;= Customer_listing_Active_And_Suspended[[#This Row],[CURRENT PAYMENT]], 0,Customer_listing_Active_And_Suspended[[#This Row],[Current Bill]]-Customer_listing_Active_And_Suspended[[#This Row],[CURRENT PAYMENT]])</f>
        <v>0</v>
      </c>
      <c r="Q1917" s="1" t="str" cm="1">
        <f t="array" ref="Q1917">_xlfn.SWITCH(TRUE,
H1917 = 0, "Suspended",
M1917 = 0, "Non Payment",
M1917 &gt; H1917, "Full Payment",
M1917 &lt; H1917, "Part Payment"
)</f>
        <v>Suspended</v>
      </c>
      <c r="R1917" s="1" t="str">
        <f>_xlfn.IFNA(VLOOKUP(K1917,'ESR-DT Mapping'!A:E,5,0),"MD")</f>
        <v>Esther C. Obi</v>
      </c>
    </row>
    <row r="1918" spans="1:18" x14ac:dyDescent="0.25">
      <c r="A1918">
        <v>101647465</v>
      </c>
      <c r="B1918" s="1" t="s">
        <v>1124</v>
      </c>
      <c r="C1918" s="1" t="s">
        <v>1137</v>
      </c>
      <c r="D1918" s="1" t="s">
        <v>97</v>
      </c>
      <c r="E1918" s="1" t="s">
        <v>34</v>
      </c>
      <c r="F1918" s="1" t="s">
        <v>9846</v>
      </c>
      <c r="G1918">
        <v>0</v>
      </c>
      <c r="H1918">
        <v>0</v>
      </c>
      <c r="I1918">
        <v>71805.56</v>
      </c>
      <c r="J1918" s="1" t="s">
        <v>98</v>
      </c>
      <c r="K1918">
        <v>1002010910</v>
      </c>
      <c r="L1918" s="1" t="s">
        <v>1115</v>
      </c>
      <c r="N1918" s="2"/>
      <c r="O1918">
        <f t="shared" si="29"/>
        <v>0</v>
      </c>
      <c r="P1918">
        <f>IF(Customer_listing_Active_And_Suspended[[#This Row],[Current Bill]] &lt;= Customer_listing_Active_And_Suspended[[#This Row],[CURRENT PAYMENT]], 0,Customer_listing_Active_And_Suspended[[#This Row],[Current Bill]]-Customer_listing_Active_And_Suspended[[#This Row],[CURRENT PAYMENT]])</f>
        <v>0</v>
      </c>
      <c r="Q1918" s="1" t="str" cm="1">
        <f t="array" ref="Q1918">_xlfn.SWITCH(TRUE,
H1918 = 0, "Suspended",
M1918 = 0, "Non Payment",
M1918 &gt; H1918, "Full Payment",
M1918 &lt; H1918, "Part Payment"
)</f>
        <v>Suspended</v>
      </c>
      <c r="R1918" s="1" t="str">
        <f>_xlfn.IFNA(VLOOKUP(K1918,'ESR-DT Mapping'!A:E,5,0),"MD")</f>
        <v>Esther C. Obi</v>
      </c>
    </row>
    <row r="1919" spans="1:18" x14ac:dyDescent="0.25">
      <c r="A1919">
        <v>100537074</v>
      </c>
      <c r="B1919" s="1" t="s">
        <v>1124</v>
      </c>
      <c r="C1919" s="1" t="s">
        <v>1125</v>
      </c>
      <c r="D1919" s="1" t="s">
        <v>97</v>
      </c>
      <c r="E1919" s="1" t="s">
        <v>14</v>
      </c>
      <c r="F1919" s="1" t="s">
        <v>9846</v>
      </c>
      <c r="G1919">
        <v>547</v>
      </c>
      <c r="H1919">
        <v>18369.900000000001</v>
      </c>
      <c r="I1919">
        <v>321773.01</v>
      </c>
      <c r="J1919" s="1" t="s">
        <v>98</v>
      </c>
      <c r="K1919">
        <v>1002010910</v>
      </c>
      <c r="L1919" s="1" t="s">
        <v>1115</v>
      </c>
      <c r="N1919" s="2">
        <v>45798</v>
      </c>
      <c r="O1919">
        <f t="shared" si="29"/>
        <v>0</v>
      </c>
      <c r="P1919">
        <f>IF(Customer_listing_Active_And_Suspended[[#This Row],[Current Bill]] &lt;= Customer_listing_Active_And_Suspended[[#This Row],[CURRENT PAYMENT]], 0,Customer_listing_Active_And_Suspended[[#This Row],[Current Bill]]-Customer_listing_Active_And_Suspended[[#This Row],[CURRENT PAYMENT]])</f>
        <v>18369.900000000001</v>
      </c>
      <c r="Q1919" s="1" t="str" cm="1">
        <f t="array" ref="Q1919">_xlfn.SWITCH(TRUE,
H1919 = 0, "Suspended",
M1919 = 0, "Non Payment",
M1919 &gt; H1919, "Full Payment",
M1919 &lt; H1919, "Part Payment"
)</f>
        <v>Non Payment</v>
      </c>
      <c r="R1919" s="1" t="str">
        <f>_xlfn.IFNA(VLOOKUP(K1919,'ESR-DT Mapping'!A:E,5,0),"MD")</f>
        <v>Esther C. Obi</v>
      </c>
    </row>
    <row r="1920" spans="1:18" x14ac:dyDescent="0.25">
      <c r="A1920">
        <v>100537854</v>
      </c>
      <c r="B1920" s="1" t="s">
        <v>1134</v>
      </c>
      <c r="C1920" s="1" t="s">
        <v>1135</v>
      </c>
      <c r="D1920" s="1" t="s">
        <v>97</v>
      </c>
      <c r="E1920" s="1" t="s">
        <v>14</v>
      </c>
      <c r="F1920" s="1" t="s">
        <v>9846</v>
      </c>
      <c r="G1920">
        <v>547</v>
      </c>
      <c r="H1920">
        <v>18369.900000000001</v>
      </c>
      <c r="I1920">
        <v>513120.21</v>
      </c>
      <c r="J1920" s="1" t="s">
        <v>98</v>
      </c>
      <c r="K1920">
        <v>1002010910</v>
      </c>
      <c r="L1920" s="1" t="s">
        <v>1115</v>
      </c>
      <c r="M1920">
        <v>11000</v>
      </c>
      <c r="N1920" s="2">
        <v>45833</v>
      </c>
      <c r="O1920">
        <f t="shared" si="29"/>
        <v>0</v>
      </c>
      <c r="P1920">
        <f>IF(Customer_listing_Active_And_Suspended[[#This Row],[Current Bill]] &lt;= Customer_listing_Active_And_Suspended[[#This Row],[CURRENT PAYMENT]], 0,Customer_listing_Active_And_Suspended[[#This Row],[Current Bill]]-Customer_listing_Active_And_Suspended[[#This Row],[CURRENT PAYMENT]])</f>
        <v>7369.9000000000015</v>
      </c>
      <c r="Q1920" s="1" t="str" cm="1">
        <f t="array" ref="Q1920">_xlfn.SWITCH(TRUE,
H1920 = 0, "Suspended",
M1920 = 0, "Non Payment",
M1920 &gt; H1920, "Full Payment",
M1920 &lt; H1920, "Part Payment"
)</f>
        <v>Part Payment</v>
      </c>
      <c r="R1920" s="1" t="str">
        <f>_xlfn.IFNA(VLOOKUP(K1920,'ESR-DT Mapping'!A:E,5,0),"MD")</f>
        <v>Esther C. Obi</v>
      </c>
    </row>
    <row r="1921" spans="1:18" x14ac:dyDescent="0.25">
      <c r="A1921">
        <v>101645059</v>
      </c>
      <c r="B1921" s="1" t="s">
        <v>1134</v>
      </c>
      <c r="C1921" s="1" t="s">
        <v>1135</v>
      </c>
      <c r="D1921" s="1" t="s">
        <v>97</v>
      </c>
      <c r="E1921" s="1" t="s">
        <v>34</v>
      </c>
      <c r="F1921" s="1" t="s">
        <v>9846</v>
      </c>
      <c r="G1921">
        <v>0</v>
      </c>
      <c r="H1921">
        <v>0</v>
      </c>
      <c r="I1921">
        <v>55336.639999999999</v>
      </c>
      <c r="J1921" s="1" t="s">
        <v>98</v>
      </c>
      <c r="K1921">
        <v>1002010910</v>
      </c>
      <c r="L1921" s="1" t="s">
        <v>1115</v>
      </c>
      <c r="N1921" s="2"/>
      <c r="O1921">
        <f t="shared" si="29"/>
        <v>0</v>
      </c>
      <c r="P1921">
        <f>IF(Customer_listing_Active_And_Suspended[[#This Row],[Current Bill]] &lt;= Customer_listing_Active_And_Suspended[[#This Row],[CURRENT PAYMENT]], 0,Customer_listing_Active_And_Suspended[[#This Row],[Current Bill]]-Customer_listing_Active_And_Suspended[[#This Row],[CURRENT PAYMENT]])</f>
        <v>0</v>
      </c>
      <c r="Q1921" s="1" t="str" cm="1">
        <f t="array" ref="Q1921">_xlfn.SWITCH(TRUE,
H1921 = 0, "Suspended",
M1921 = 0, "Non Payment",
M1921 &gt; H1921, "Full Payment",
M1921 &lt; H1921, "Part Payment"
)</f>
        <v>Suspended</v>
      </c>
      <c r="R1921" s="1" t="str">
        <f>_xlfn.IFNA(VLOOKUP(K1921,'ESR-DT Mapping'!A:E,5,0),"MD")</f>
        <v>Esther C. Obi</v>
      </c>
    </row>
    <row r="1922" spans="1:18" x14ac:dyDescent="0.25">
      <c r="A1922">
        <v>100539427</v>
      </c>
      <c r="B1922" s="1" t="s">
        <v>1138</v>
      </c>
      <c r="C1922" s="1" t="s">
        <v>1139</v>
      </c>
      <c r="D1922" s="1" t="s">
        <v>97</v>
      </c>
      <c r="E1922" s="1" t="s">
        <v>14</v>
      </c>
      <c r="F1922" s="1" t="s">
        <v>9846</v>
      </c>
      <c r="G1922">
        <v>547</v>
      </c>
      <c r="H1922">
        <v>18369.900000000001</v>
      </c>
      <c r="I1922">
        <v>392990.74</v>
      </c>
      <c r="J1922" s="1" t="s">
        <v>98</v>
      </c>
      <c r="K1922">
        <v>1002010910</v>
      </c>
      <c r="L1922" s="1" t="s">
        <v>1115</v>
      </c>
      <c r="N1922" s="2">
        <v>45729</v>
      </c>
      <c r="O1922">
        <f t="shared" ref="O1922:O1985" si="30">IF(M1922 &gt; H1922, M1922 - H1922, 0)</f>
        <v>0</v>
      </c>
      <c r="P1922">
        <f>IF(Customer_listing_Active_And_Suspended[[#This Row],[Current Bill]] &lt;= Customer_listing_Active_And_Suspended[[#This Row],[CURRENT PAYMENT]], 0,Customer_listing_Active_And_Suspended[[#This Row],[Current Bill]]-Customer_listing_Active_And_Suspended[[#This Row],[CURRENT PAYMENT]])</f>
        <v>18369.900000000001</v>
      </c>
      <c r="Q1922" s="1" t="str" cm="1">
        <f t="array" ref="Q1922">_xlfn.SWITCH(TRUE,
H1922 = 0, "Suspended",
M1922 = 0, "Non Payment",
M1922 &gt; H1922, "Full Payment",
M1922 &lt; H1922, "Part Payment"
)</f>
        <v>Non Payment</v>
      </c>
      <c r="R1922" s="1" t="str">
        <f>_xlfn.IFNA(VLOOKUP(K1922,'ESR-DT Mapping'!A:E,5,0),"MD")</f>
        <v>Esther C. Obi</v>
      </c>
    </row>
    <row r="1923" spans="1:18" x14ac:dyDescent="0.25">
      <c r="A1923">
        <v>101645060</v>
      </c>
      <c r="B1923" s="1" t="s">
        <v>1118</v>
      </c>
      <c r="C1923" s="1" t="s">
        <v>1146</v>
      </c>
      <c r="D1923" s="1" t="s">
        <v>97</v>
      </c>
      <c r="E1923" s="1" t="s">
        <v>34</v>
      </c>
      <c r="F1923" s="1" t="s">
        <v>9846</v>
      </c>
      <c r="G1923">
        <v>0</v>
      </c>
      <c r="H1923">
        <v>0</v>
      </c>
      <c r="I1923">
        <v>81185.399999999994</v>
      </c>
      <c r="J1923" s="1" t="s">
        <v>98</v>
      </c>
      <c r="K1923">
        <v>1002010910</v>
      </c>
      <c r="L1923" s="1" t="s">
        <v>1115</v>
      </c>
      <c r="N1923" s="2"/>
      <c r="O1923">
        <f t="shared" si="30"/>
        <v>0</v>
      </c>
      <c r="P1923">
        <f>IF(Customer_listing_Active_And_Suspended[[#This Row],[Current Bill]] &lt;= Customer_listing_Active_And_Suspended[[#This Row],[CURRENT PAYMENT]], 0,Customer_listing_Active_And_Suspended[[#This Row],[Current Bill]]-Customer_listing_Active_And_Suspended[[#This Row],[CURRENT PAYMENT]])</f>
        <v>0</v>
      </c>
      <c r="Q1923" s="1" t="str" cm="1">
        <f t="array" ref="Q1923">_xlfn.SWITCH(TRUE,
H1923 = 0, "Suspended",
M1923 = 0, "Non Payment",
M1923 &gt; H1923, "Full Payment",
M1923 &lt; H1923, "Part Payment"
)</f>
        <v>Suspended</v>
      </c>
      <c r="R1923" s="1" t="str">
        <f>_xlfn.IFNA(VLOOKUP(K1923,'ESR-DT Mapping'!A:E,5,0),"MD")</f>
        <v>Esther C. Obi</v>
      </c>
    </row>
    <row r="1924" spans="1:18" x14ac:dyDescent="0.25">
      <c r="A1924">
        <v>100539620</v>
      </c>
      <c r="B1924" s="1" t="s">
        <v>1118</v>
      </c>
      <c r="C1924" s="1" t="s">
        <v>1119</v>
      </c>
      <c r="D1924" s="1" t="s">
        <v>97</v>
      </c>
      <c r="E1924" s="1" t="s">
        <v>14</v>
      </c>
      <c r="F1924" s="1" t="s">
        <v>9846</v>
      </c>
      <c r="G1924">
        <v>547</v>
      </c>
      <c r="H1924">
        <v>18369.900000000001</v>
      </c>
      <c r="I1924">
        <v>31782.01</v>
      </c>
      <c r="J1924" s="1" t="s">
        <v>98</v>
      </c>
      <c r="K1924">
        <v>1002010910</v>
      </c>
      <c r="L1924" s="1" t="s">
        <v>1115</v>
      </c>
      <c r="M1924">
        <v>19000</v>
      </c>
      <c r="N1924" s="2">
        <v>45833</v>
      </c>
      <c r="O1924">
        <f t="shared" si="30"/>
        <v>630.09999999999854</v>
      </c>
      <c r="P1924">
        <f>IF(Customer_listing_Active_And_Suspended[[#This Row],[Current Bill]] &lt;= Customer_listing_Active_And_Suspended[[#This Row],[CURRENT PAYMENT]], 0,Customer_listing_Active_And_Suspended[[#This Row],[Current Bill]]-Customer_listing_Active_And_Suspended[[#This Row],[CURRENT PAYMENT]])</f>
        <v>0</v>
      </c>
      <c r="Q1924" s="1" t="str" cm="1">
        <f t="array" ref="Q1924">_xlfn.SWITCH(TRUE,
H1924 = 0, "Suspended",
M1924 = 0, "Non Payment",
M1924 &gt; H1924, "Full Payment",
M1924 &lt; H1924, "Part Payment"
)</f>
        <v>Full Payment</v>
      </c>
      <c r="R1924" s="1" t="str">
        <f>_xlfn.IFNA(VLOOKUP(K1924,'ESR-DT Mapping'!A:E,5,0),"MD")</f>
        <v>Esther C. Obi</v>
      </c>
    </row>
    <row r="1925" spans="1:18" x14ac:dyDescent="0.25">
      <c r="A1925">
        <v>101647468</v>
      </c>
      <c r="B1925" s="1" t="s">
        <v>1142</v>
      </c>
      <c r="C1925" s="1" t="s">
        <v>1143</v>
      </c>
      <c r="D1925" s="1" t="s">
        <v>97</v>
      </c>
      <c r="E1925" s="1" t="s">
        <v>34</v>
      </c>
      <c r="F1925" s="1" t="s">
        <v>9846</v>
      </c>
      <c r="G1925">
        <v>0</v>
      </c>
      <c r="H1925">
        <v>0</v>
      </c>
      <c r="I1925">
        <v>65499.99</v>
      </c>
      <c r="J1925" s="1" t="s">
        <v>98</v>
      </c>
      <c r="K1925">
        <v>1002010910</v>
      </c>
      <c r="L1925" s="1" t="s">
        <v>1115</v>
      </c>
      <c r="N1925" s="2"/>
      <c r="O1925">
        <f t="shared" si="30"/>
        <v>0</v>
      </c>
      <c r="P1925">
        <f>IF(Customer_listing_Active_And_Suspended[[#This Row],[Current Bill]] &lt;= Customer_listing_Active_And_Suspended[[#This Row],[CURRENT PAYMENT]], 0,Customer_listing_Active_And_Suspended[[#This Row],[Current Bill]]-Customer_listing_Active_And_Suspended[[#This Row],[CURRENT PAYMENT]])</f>
        <v>0</v>
      </c>
      <c r="Q1925" s="1" t="str" cm="1">
        <f t="array" ref="Q1925">_xlfn.SWITCH(TRUE,
H1925 = 0, "Suspended",
M1925 = 0, "Non Payment",
M1925 &gt; H1925, "Full Payment",
M1925 &lt; H1925, "Part Payment"
)</f>
        <v>Suspended</v>
      </c>
      <c r="R1925" s="1" t="str">
        <f>_xlfn.IFNA(VLOOKUP(K1925,'ESR-DT Mapping'!A:E,5,0),"MD")</f>
        <v>Esther C. Obi</v>
      </c>
    </row>
    <row r="1926" spans="1:18" x14ac:dyDescent="0.25">
      <c r="A1926">
        <v>101648312</v>
      </c>
      <c r="B1926" s="1" t="s">
        <v>1142</v>
      </c>
      <c r="C1926" s="1" t="s">
        <v>1143</v>
      </c>
      <c r="D1926" s="1" t="s">
        <v>97</v>
      </c>
      <c r="E1926" s="1" t="s">
        <v>34</v>
      </c>
      <c r="F1926" s="1" t="s">
        <v>9846</v>
      </c>
      <c r="G1926">
        <v>0</v>
      </c>
      <c r="H1926">
        <v>0</v>
      </c>
      <c r="I1926">
        <v>49732.31</v>
      </c>
      <c r="J1926" s="1" t="s">
        <v>98</v>
      </c>
      <c r="K1926">
        <v>1002010910</v>
      </c>
      <c r="L1926" s="1" t="s">
        <v>1115</v>
      </c>
      <c r="N1926" s="2"/>
      <c r="O1926">
        <f t="shared" si="30"/>
        <v>0</v>
      </c>
      <c r="P1926">
        <f>IF(Customer_listing_Active_And_Suspended[[#This Row],[Current Bill]] &lt;= Customer_listing_Active_And_Suspended[[#This Row],[CURRENT PAYMENT]], 0,Customer_listing_Active_And_Suspended[[#This Row],[Current Bill]]-Customer_listing_Active_And_Suspended[[#This Row],[CURRENT PAYMENT]])</f>
        <v>0</v>
      </c>
      <c r="Q1926" s="1" t="str" cm="1">
        <f t="array" ref="Q1926">_xlfn.SWITCH(TRUE,
H1926 = 0, "Suspended",
M1926 = 0, "Non Payment",
M1926 &gt; H1926, "Full Payment",
M1926 &lt; H1926, "Part Payment"
)</f>
        <v>Suspended</v>
      </c>
      <c r="R1926" s="1" t="str">
        <f>_xlfn.IFNA(VLOOKUP(K1926,'ESR-DT Mapping'!A:E,5,0),"MD")</f>
        <v>Esther C. Obi</v>
      </c>
    </row>
    <row r="1927" spans="1:18" x14ac:dyDescent="0.25">
      <c r="A1927">
        <v>100537321</v>
      </c>
      <c r="B1927" s="1" t="s">
        <v>1142</v>
      </c>
      <c r="C1927" s="1" t="s">
        <v>1143</v>
      </c>
      <c r="D1927" s="1" t="s">
        <v>97</v>
      </c>
      <c r="E1927" s="1" t="s">
        <v>14</v>
      </c>
      <c r="F1927" s="1" t="s">
        <v>9846</v>
      </c>
      <c r="G1927">
        <v>547</v>
      </c>
      <c r="H1927">
        <v>18369.900000000001</v>
      </c>
      <c r="I1927">
        <v>751260.37</v>
      </c>
      <c r="J1927" s="1" t="s">
        <v>98</v>
      </c>
      <c r="K1927">
        <v>1002010910</v>
      </c>
      <c r="L1927" s="1" t="s">
        <v>1115</v>
      </c>
      <c r="N1927" s="2">
        <v>45798</v>
      </c>
      <c r="O1927">
        <f t="shared" si="30"/>
        <v>0</v>
      </c>
      <c r="P1927">
        <f>IF(Customer_listing_Active_And_Suspended[[#This Row],[Current Bill]] &lt;= Customer_listing_Active_And_Suspended[[#This Row],[CURRENT PAYMENT]], 0,Customer_listing_Active_And_Suspended[[#This Row],[Current Bill]]-Customer_listing_Active_And_Suspended[[#This Row],[CURRENT PAYMENT]])</f>
        <v>18369.900000000001</v>
      </c>
      <c r="Q1927" s="1" t="str" cm="1">
        <f t="array" ref="Q1927">_xlfn.SWITCH(TRUE,
H1927 = 0, "Suspended",
M1927 = 0, "Non Payment",
M1927 &gt; H1927, "Full Payment",
M1927 &lt; H1927, "Part Payment"
)</f>
        <v>Non Payment</v>
      </c>
      <c r="R1927" s="1" t="str">
        <f>_xlfn.IFNA(VLOOKUP(K1927,'ESR-DT Mapping'!A:E,5,0),"MD")</f>
        <v>Esther C. Obi</v>
      </c>
    </row>
    <row r="1928" spans="1:18" x14ac:dyDescent="0.25">
      <c r="A1928">
        <v>101647674</v>
      </c>
      <c r="B1928" s="1" t="s">
        <v>1142</v>
      </c>
      <c r="C1928" s="1" t="s">
        <v>1143</v>
      </c>
      <c r="D1928" s="1" t="s">
        <v>97</v>
      </c>
      <c r="E1928" s="1" t="s">
        <v>34</v>
      </c>
      <c r="F1928" s="1" t="s">
        <v>9846</v>
      </c>
      <c r="G1928">
        <v>0</v>
      </c>
      <c r="H1928">
        <v>0</v>
      </c>
      <c r="I1928">
        <v>24194.92</v>
      </c>
      <c r="J1928" s="1" t="s">
        <v>98</v>
      </c>
      <c r="K1928">
        <v>1002010910</v>
      </c>
      <c r="L1928" s="1" t="s">
        <v>1115</v>
      </c>
      <c r="N1928" s="2"/>
      <c r="O1928">
        <f t="shared" si="30"/>
        <v>0</v>
      </c>
      <c r="P1928">
        <f>IF(Customer_listing_Active_And_Suspended[[#This Row],[Current Bill]] &lt;= Customer_listing_Active_And_Suspended[[#This Row],[CURRENT PAYMENT]], 0,Customer_listing_Active_And_Suspended[[#This Row],[Current Bill]]-Customer_listing_Active_And_Suspended[[#This Row],[CURRENT PAYMENT]])</f>
        <v>0</v>
      </c>
      <c r="Q1928" s="1" t="str" cm="1">
        <f t="array" ref="Q1928">_xlfn.SWITCH(TRUE,
H1928 = 0, "Suspended",
M1928 = 0, "Non Payment",
M1928 &gt; H1928, "Full Payment",
M1928 &lt; H1928, "Part Payment"
)</f>
        <v>Suspended</v>
      </c>
      <c r="R1928" s="1" t="str">
        <f>_xlfn.IFNA(VLOOKUP(K1928,'ESR-DT Mapping'!A:E,5,0),"MD")</f>
        <v>Esther C. Obi</v>
      </c>
    </row>
    <row r="1929" spans="1:18" x14ac:dyDescent="0.25">
      <c r="A1929">
        <v>101646830</v>
      </c>
      <c r="B1929" s="1" t="s">
        <v>1142</v>
      </c>
      <c r="C1929" s="1" t="s">
        <v>1143</v>
      </c>
      <c r="D1929" s="1" t="s">
        <v>97</v>
      </c>
      <c r="E1929" s="1" t="s">
        <v>34</v>
      </c>
      <c r="F1929" s="1" t="s">
        <v>9846</v>
      </c>
      <c r="G1929">
        <v>0</v>
      </c>
      <c r="H1929">
        <v>0</v>
      </c>
      <c r="I1929">
        <v>24194.92</v>
      </c>
      <c r="J1929" s="1" t="s">
        <v>98</v>
      </c>
      <c r="K1929">
        <v>1002010910</v>
      </c>
      <c r="L1929" s="1" t="s">
        <v>1115</v>
      </c>
      <c r="N1929" s="2"/>
      <c r="O1929">
        <f t="shared" si="30"/>
        <v>0</v>
      </c>
      <c r="P1929">
        <f>IF(Customer_listing_Active_And_Suspended[[#This Row],[Current Bill]] &lt;= Customer_listing_Active_And_Suspended[[#This Row],[CURRENT PAYMENT]], 0,Customer_listing_Active_And_Suspended[[#This Row],[Current Bill]]-Customer_listing_Active_And_Suspended[[#This Row],[CURRENT PAYMENT]])</f>
        <v>0</v>
      </c>
      <c r="Q1929" s="1" t="str" cm="1">
        <f t="array" ref="Q1929">_xlfn.SWITCH(TRUE,
H1929 = 0, "Suspended",
M1929 = 0, "Non Payment",
M1929 &gt; H1929, "Full Payment",
M1929 &lt; H1929, "Part Payment"
)</f>
        <v>Suspended</v>
      </c>
      <c r="R1929" s="1" t="str">
        <f>_xlfn.IFNA(VLOOKUP(K1929,'ESR-DT Mapping'!A:E,5,0),"MD")</f>
        <v>Esther C. Obi</v>
      </c>
    </row>
    <row r="1930" spans="1:18" x14ac:dyDescent="0.25">
      <c r="A1930">
        <v>101645057</v>
      </c>
      <c r="B1930" s="1" t="s">
        <v>1140</v>
      </c>
      <c r="C1930" s="1" t="s">
        <v>7860</v>
      </c>
      <c r="D1930" s="1" t="s">
        <v>97</v>
      </c>
      <c r="E1930" s="1" t="s">
        <v>34</v>
      </c>
      <c r="F1930" s="1" t="s">
        <v>9846</v>
      </c>
      <c r="G1930">
        <v>0</v>
      </c>
      <c r="H1930">
        <v>0</v>
      </c>
      <c r="I1930">
        <v>78176.23</v>
      </c>
      <c r="J1930" s="1" t="s">
        <v>98</v>
      </c>
      <c r="K1930">
        <v>1002010910</v>
      </c>
      <c r="L1930" s="1" t="s">
        <v>1115</v>
      </c>
      <c r="N1930" s="2"/>
      <c r="O1930">
        <f t="shared" si="30"/>
        <v>0</v>
      </c>
      <c r="P1930">
        <f>IF(Customer_listing_Active_And_Suspended[[#This Row],[Current Bill]] &lt;= Customer_listing_Active_And_Suspended[[#This Row],[CURRENT PAYMENT]], 0,Customer_listing_Active_And_Suspended[[#This Row],[Current Bill]]-Customer_listing_Active_And_Suspended[[#This Row],[CURRENT PAYMENT]])</f>
        <v>0</v>
      </c>
      <c r="Q1930" s="1" t="str" cm="1">
        <f t="array" ref="Q1930">_xlfn.SWITCH(TRUE,
H1930 = 0, "Suspended",
M1930 = 0, "Non Payment",
M1930 &gt; H1930, "Full Payment",
M1930 &lt; H1930, "Part Payment"
)</f>
        <v>Suspended</v>
      </c>
      <c r="R1930" s="1" t="str">
        <f>_xlfn.IFNA(VLOOKUP(K1930,'ESR-DT Mapping'!A:E,5,0),"MD")</f>
        <v>Esther C. Obi</v>
      </c>
    </row>
    <row r="1931" spans="1:18" x14ac:dyDescent="0.25">
      <c r="A1931">
        <v>100538114</v>
      </c>
      <c r="B1931" s="1" t="s">
        <v>1140</v>
      </c>
      <c r="C1931" s="1" t="s">
        <v>1141</v>
      </c>
      <c r="D1931" s="1" t="s">
        <v>97</v>
      </c>
      <c r="E1931" s="1" t="s">
        <v>14</v>
      </c>
      <c r="F1931" s="1" t="s">
        <v>9846</v>
      </c>
      <c r="G1931">
        <v>547</v>
      </c>
      <c r="H1931">
        <v>18369.900000000001</v>
      </c>
      <c r="I1931">
        <v>782068.88</v>
      </c>
      <c r="J1931" s="1" t="s">
        <v>98</v>
      </c>
      <c r="K1931">
        <v>1002010910</v>
      </c>
      <c r="L1931" s="1" t="s">
        <v>1115</v>
      </c>
      <c r="N1931" s="2">
        <v>45782</v>
      </c>
      <c r="O1931">
        <f t="shared" si="30"/>
        <v>0</v>
      </c>
      <c r="P1931">
        <f>IF(Customer_listing_Active_And_Suspended[[#This Row],[Current Bill]] &lt;= Customer_listing_Active_And_Suspended[[#This Row],[CURRENT PAYMENT]], 0,Customer_listing_Active_And_Suspended[[#This Row],[Current Bill]]-Customer_listing_Active_And_Suspended[[#This Row],[CURRENT PAYMENT]])</f>
        <v>18369.900000000001</v>
      </c>
      <c r="Q1931" s="1" t="str" cm="1">
        <f t="array" ref="Q1931">_xlfn.SWITCH(TRUE,
H1931 = 0, "Suspended",
M1931 = 0, "Non Payment",
M1931 &gt; H1931, "Full Payment",
M1931 &lt; H1931, "Part Payment"
)</f>
        <v>Non Payment</v>
      </c>
      <c r="R1931" s="1" t="str">
        <f>_xlfn.IFNA(VLOOKUP(K1931,'ESR-DT Mapping'!A:E,5,0),"MD")</f>
        <v>Esther C. Obi</v>
      </c>
    </row>
    <row r="1932" spans="1:18" x14ac:dyDescent="0.25">
      <c r="A1932">
        <v>102849159</v>
      </c>
      <c r="B1932" s="1" t="s">
        <v>7857</v>
      </c>
      <c r="C1932" s="1" t="s">
        <v>7858</v>
      </c>
      <c r="D1932" s="1" t="s">
        <v>97</v>
      </c>
      <c r="E1932" s="1" t="s">
        <v>14</v>
      </c>
      <c r="F1932" s="1" t="s">
        <v>9846</v>
      </c>
      <c r="G1932">
        <v>547</v>
      </c>
      <c r="H1932">
        <v>18369.900000000001</v>
      </c>
      <c r="I1932">
        <v>79807.009999999995</v>
      </c>
      <c r="J1932" s="1" t="s">
        <v>98</v>
      </c>
      <c r="K1932">
        <v>1002010910</v>
      </c>
      <c r="L1932" s="1" t="s">
        <v>1115</v>
      </c>
      <c r="N1932" s="2">
        <v>45785</v>
      </c>
      <c r="O1932">
        <f t="shared" si="30"/>
        <v>0</v>
      </c>
      <c r="P1932">
        <f>IF(Customer_listing_Active_And_Suspended[[#This Row],[Current Bill]] &lt;= Customer_listing_Active_And_Suspended[[#This Row],[CURRENT PAYMENT]], 0,Customer_listing_Active_And_Suspended[[#This Row],[Current Bill]]-Customer_listing_Active_And_Suspended[[#This Row],[CURRENT PAYMENT]])</f>
        <v>18369.900000000001</v>
      </c>
      <c r="Q1932" s="1" t="str" cm="1">
        <f t="array" ref="Q1932">_xlfn.SWITCH(TRUE,
H1932 = 0, "Suspended",
M1932 = 0, "Non Payment",
M1932 &gt; H1932, "Full Payment",
M1932 &lt; H1932, "Part Payment"
)</f>
        <v>Non Payment</v>
      </c>
      <c r="R1932" s="1" t="str">
        <f>_xlfn.IFNA(VLOOKUP(K1932,'ESR-DT Mapping'!A:E,5,0),"MD")</f>
        <v>Esther C. Obi</v>
      </c>
    </row>
    <row r="1933" spans="1:18" x14ac:dyDescent="0.25">
      <c r="A1933">
        <v>101646829</v>
      </c>
      <c r="B1933" s="1" t="s">
        <v>1128</v>
      </c>
      <c r="C1933" s="1" t="s">
        <v>1136</v>
      </c>
      <c r="D1933" s="1" t="s">
        <v>97</v>
      </c>
      <c r="E1933" s="1" t="s">
        <v>34</v>
      </c>
      <c r="F1933" s="1" t="s">
        <v>9846</v>
      </c>
      <c r="G1933">
        <v>0</v>
      </c>
      <c r="H1933">
        <v>0</v>
      </c>
      <c r="I1933">
        <v>66232.31</v>
      </c>
      <c r="J1933" s="1" t="s">
        <v>98</v>
      </c>
      <c r="K1933">
        <v>1002010910</v>
      </c>
      <c r="L1933" s="1" t="s">
        <v>1115</v>
      </c>
      <c r="N1933" s="2"/>
      <c r="O1933">
        <f t="shared" si="30"/>
        <v>0</v>
      </c>
      <c r="P1933">
        <f>IF(Customer_listing_Active_And_Suspended[[#This Row],[Current Bill]] &lt;= Customer_listing_Active_And_Suspended[[#This Row],[CURRENT PAYMENT]], 0,Customer_listing_Active_And_Suspended[[#This Row],[Current Bill]]-Customer_listing_Active_And_Suspended[[#This Row],[CURRENT PAYMENT]])</f>
        <v>0</v>
      </c>
      <c r="Q1933" s="1" t="str" cm="1">
        <f t="array" ref="Q1933">_xlfn.SWITCH(TRUE,
H1933 = 0, "Suspended",
M1933 = 0, "Non Payment",
M1933 &gt; H1933, "Full Payment",
M1933 &lt; H1933, "Part Payment"
)</f>
        <v>Suspended</v>
      </c>
      <c r="R1933" s="1" t="str">
        <f>_xlfn.IFNA(VLOOKUP(K1933,'ESR-DT Mapping'!A:E,5,0),"MD")</f>
        <v>Esther C. Obi</v>
      </c>
    </row>
    <row r="1934" spans="1:18" x14ac:dyDescent="0.25">
      <c r="A1934">
        <v>101648311</v>
      </c>
      <c r="B1934" s="1" t="s">
        <v>1128</v>
      </c>
      <c r="C1934" s="1" t="s">
        <v>1136</v>
      </c>
      <c r="D1934" s="1" t="s">
        <v>97</v>
      </c>
      <c r="E1934" s="1" t="s">
        <v>34</v>
      </c>
      <c r="F1934" s="1" t="s">
        <v>9846</v>
      </c>
      <c r="G1934">
        <v>0</v>
      </c>
      <c r="H1934">
        <v>0</v>
      </c>
      <c r="I1934">
        <v>24194.92</v>
      </c>
      <c r="J1934" s="1" t="s">
        <v>98</v>
      </c>
      <c r="K1934">
        <v>1002010910</v>
      </c>
      <c r="L1934" s="1" t="s">
        <v>1115</v>
      </c>
      <c r="N1934" s="2"/>
      <c r="O1934">
        <f t="shared" si="30"/>
        <v>0</v>
      </c>
      <c r="P1934">
        <f>IF(Customer_listing_Active_And_Suspended[[#This Row],[Current Bill]] &lt;= Customer_listing_Active_And_Suspended[[#This Row],[CURRENT PAYMENT]], 0,Customer_listing_Active_And_Suspended[[#This Row],[Current Bill]]-Customer_listing_Active_And_Suspended[[#This Row],[CURRENT PAYMENT]])</f>
        <v>0</v>
      </c>
      <c r="Q1934" s="1" t="str" cm="1">
        <f t="array" ref="Q1934">_xlfn.SWITCH(TRUE,
H1934 = 0, "Suspended",
M1934 = 0, "Non Payment",
M1934 &gt; H1934, "Full Payment",
M1934 &lt; H1934, "Part Payment"
)</f>
        <v>Suspended</v>
      </c>
      <c r="R1934" s="1" t="str">
        <f>_xlfn.IFNA(VLOOKUP(K1934,'ESR-DT Mapping'!A:E,5,0),"MD")</f>
        <v>Esther C. Obi</v>
      </c>
    </row>
    <row r="1935" spans="1:18" x14ac:dyDescent="0.25">
      <c r="A1935">
        <v>101647673</v>
      </c>
      <c r="B1935" s="1" t="s">
        <v>1128</v>
      </c>
      <c r="C1935" s="1" t="s">
        <v>1136</v>
      </c>
      <c r="D1935" s="1" t="s">
        <v>97</v>
      </c>
      <c r="E1935" s="1" t="s">
        <v>34</v>
      </c>
      <c r="F1935" s="1" t="s">
        <v>9846</v>
      </c>
      <c r="G1935">
        <v>0</v>
      </c>
      <c r="H1935">
        <v>0</v>
      </c>
      <c r="I1935">
        <v>24194.92</v>
      </c>
      <c r="J1935" s="1" t="s">
        <v>98</v>
      </c>
      <c r="K1935">
        <v>1002010910</v>
      </c>
      <c r="L1935" s="1" t="s">
        <v>1115</v>
      </c>
      <c r="N1935" s="2"/>
      <c r="O1935">
        <f t="shared" si="30"/>
        <v>0</v>
      </c>
      <c r="P1935">
        <f>IF(Customer_listing_Active_And_Suspended[[#This Row],[Current Bill]] &lt;= Customer_listing_Active_And_Suspended[[#This Row],[CURRENT PAYMENT]], 0,Customer_listing_Active_And_Suspended[[#This Row],[Current Bill]]-Customer_listing_Active_And_Suspended[[#This Row],[CURRENT PAYMENT]])</f>
        <v>0</v>
      </c>
      <c r="Q1935" s="1" t="str" cm="1">
        <f t="array" ref="Q1935">_xlfn.SWITCH(TRUE,
H1935 = 0, "Suspended",
M1935 = 0, "Non Payment",
M1935 &gt; H1935, "Full Payment",
M1935 &lt; H1935, "Part Payment"
)</f>
        <v>Suspended</v>
      </c>
      <c r="R1935" s="1" t="str">
        <f>_xlfn.IFNA(VLOOKUP(K1935,'ESR-DT Mapping'!A:E,5,0),"MD")</f>
        <v>Esther C. Obi</v>
      </c>
    </row>
    <row r="1936" spans="1:18" x14ac:dyDescent="0.25">
      <c r="A1936">
        <v>101647467</v>
      </c>
      <c r="B1936" s="1" t="s">
        <v>1128</v>
      </c>
      <c r="C1936" s="1" t="s">
        <v>1136</v>
      </c>
      <c r="D1936" s="1" t="s">
        <v>97</v>
      </c>
      <c r="E1936" s="1" t="s">
        <v>34</v>
      </c>
      <c r="F1936" s="1" t="s">
        <v>9846</v>
      </c>
      <c r="G1936">
        <v>0</v>
      </c>
      <c r="H1936">
        <v>0</v>
      </c>
      <c r="I1936">
        <v>49449.99</v>
      </c>
      <c r="J1936" s="1" t="s">
        <v>98</v>
      </c>
      <c r="K1936">
        <v>1002010910</v>
      </c>
      <c r="L1936" s="1" t="s">
        <v>1115</v>
      </c>
      <c r="N1936" s="2"/>
      <c r="O1936">
        <f t="shared" si="30"/>
        <v>0</v>
      </c>
      <c r="P1936">
        <f>IF(Customer_listing_Active_And_Suspended[[#This Row],[Current Bill]] &lt;= Customer_listing_Active_And_Suspended[[#This Row],[CURRENT PAYMENT]], 0,Customer_listing_Active_And_Suspended[[#This Row],[Current Bill]]-Customer_listing_Active_And_Suspended[[#This Row],[CURRENT PAYMENT]])</f>
        <v>0</v>
      </c>
      <c r="Q1936" s="1" t="str" cm="1">
        <f t="array" ref="Q1936">_xlfn.SWITCH(TRUE,
H1936 = 0, "Suspended",
M1936 = 0, "Non Payment",
M1936 &gt; H1936, "Full Payment",
M1936 &lt; H1936, "Part Payment"
)</f>
        <v>Suspended</v>
      </c>
      <c r="R1936" s="1" t="str">
        <f>_xlfn.IFNA(VLOOKUP(K1936,'ESR-DT Mapping'!A:E,5,0),"MD")</f>
        <v>Esther C. Obi</v>
      </c>
    </row>
    <row r="1937" spans="1:18" x14ac:dyDescent="0.25">
      <c r="A1937">
        <v>100537540</v>
      </c>
      <c r="B1937" s="1" t="s">
        <v>1128</v>
      </c>
      <c r="C1937" s="1" t="s">
        <v>1129</v>
      </c>
      <c r="D1937" s="1" t="s">
        <v>97</v>
      </c>
      <c r="E1937" s="1" t="s">
        <v>34</v>
      </c>
      <c r="F1937" s="1" t="s">
        <v>9846</v>
      </c>
      <c r="G1937">
        <v>0</v>
      </c>
      <c r="H1937">
        <v>0</v>
      </c>
      <c r="I1937">
        <v>112407.9</v>
      </c>
      <c r="J1937" s="1" t="s">
        <v>98</v>
      </c>
      <c r="K1937">
        <v>1002010910</v>
      </c>
      <c r="L1937" s="1" t="s">
        <v>1115</v>
      </c>
      <c r="N1937" s="2"/>
      <c r="O1937">
        <f t="shared" si="30"/>
        <v>0</v>
      </c>
      <c r="P1937">
        <f>IF(Customer_listing_Active_And_Suspended[[#This Row],[Current Bill]] &lt;= Customer_listing_Active_And_Suspended[[#This Row],[CURRENT PAYMENT]], 0,Customer_listing_Active_And_Suspended[[#This Row],[Current Bill]]-Customer_listing_Active_And_Suspended[[#This Row],[CURRENT PAYMENT]])</f>
        <v>0</v>
      </c>
      <c r="Q1937" s="1" t="str" cm="1">
        <f t="array" ref="Q1937">_xlfn.SWITCH(TRUE,
H1937 = 0, "Suspended",
M1937 = 0, "Non Payment",
M1937 &gt; H1937, "Full Payment",
M1937 &lt; H1937, "Part Payment"
)</f>
        <v>Suspended</v>
      </c>
      <c r="R1937" s="1" t="str">
        <f>_xlfn.IFNA(VLOOKUP(K1937,'ESR-DT Mapping'!A:E,5,0),"MD")</f>
        <v>Esther C. Obi</v>
      </c>
    </row>
    <row r="1938" spans="1:18" x14ac:dyDescent="0.25">
      <c r="A1938">
        <v>100536541</v>
      </c>
      <c r="B1938" s="1" t="s">
        <v>1130</v>
      </c>
      <c r="C1938" s="1" t="s">
        <v>1131</v>
      </c>
      <c r="D1938" s="1" t="s">
        <v>97</v>
      </c>
      <c r="E1938" s="1" t="s">
        <v>34</v>
      </c>
      <c r="F1938" s="1" t="s">
        <v>9846</v>
      </c>
      <c r="G1938">
        <v>0</v>
      </c>
      <c r="H1938">
        <v>0</v>
      </c>
      <c r="I1938">
        <v>51611.42</v>
      </c>
      <c r="J1938" s="1" t="s">
        <v>98</v>
      </c>
      <c r="K1938">
        <v>1002010910</v>
      </c>
      <c r="L1938" s="1" t="s">
        <v>1115</v>
      </c>
      <c r="N1938" s="2"/>
      <c r="O1938">
        <f t="shared" si="30"/>
        <v>0</v>
      </c>
      <c r="P1938">
        <f>IF(Customer_listing_Active_And_Suspended[[#This Row],[Current Bill]] &lt;= Customer_listing_Active_And_Suspended[[#This Row],[CURRENT PAYMENT]], 0,Customer_listing_Active_And_Suspended[[#This Row],[Current Bill]]-Customer_listing_Active_And_Suspended[[#This Row],[CURRENT PAYMENT]])</f>
        <v>0</v>
      </c>
      <c r="Q1938" s="1" t="str" cm="1">
        <f t="array" ref="Q1938">_xlfn.SWITCH(TRUE,
H1938 = 0, "Suspended",
M1938 = 0, "Non Payment",
M1938 &gt; H1938, "Full Payment",
M1938 &lt; H1938, "Part Payment"
)</f>
        <v>Suspended</v>
      </c>
      <c r="R1938" s="1" t="str">
        <f>_xlfn.IFNA(VLOOKUP(K1938,'ESR-DT Mapping'!A:E,5,0),"MD")</f>
        <v>Esther C. Obi</v>
      </c>
    </row>
    <row r="1939" spans="1:18" x14ac:dyDescent="0.25">
      <c r="A1939">
        <v>100536563</v>
      </c>
      <c r="B1939" s="1" t="s">
        <v>1130</v>
      </c>
      <c r="C1939" s="1" t="s">
        <v>1145</v>
      </c>
      <c r="D1939" s="1" t="s">
        <v>97</v>
      </c>
      <c r="E1939" s="1" t="s">
        <v>14</v>
      </c>
      <c r="F1939" s="1" t="s">
        <v>9846</v>
      </c>
      <c r="G1939">
        <v>547</v>
      </c>
      <c r="H1939">
        <v>18369.900000000001</v>
      </c>
      <c r="I1939">
        <v>26307.98</v>
      </c>
      <c r="J1939" s="1" t="s">
        <v>98</v>
      </c>
      <c r="K1939">
        <v>1002010910</v>
      </c>
      <c r="L1939" s="1" t="s">
        <v>1115</v>
      </c>
      <c r="M1939">
        <v>16200</v>
      </c>
      <c r="N1939" s="2">
        <v>45831</v>
      </c>
      <c r="O1939">
        <f t="shared" si="30"/>
        <v>0</v>
      </c>
      <c r="P1939">
        <f>IF(Customer_listing_Active_And_Suspended[[#This Row],[Current Bill]] &lt;= Customer_listing_Active_And_Suspended[[#This Row],[CURRENT PAYMENT]], 0,Customer_listing_Active_And_Suspended[[#This Row],[Current Bill]]-Customer_listing_Active_And_Suspended[[#This Row],[CURRENT PAYMENT]])</f>
        <v>2169.9000000000015</v>
      </c>
      <c r="Q1939" s="1" t="str" cm="1">
        <f t="array" ref="Q1939">_xlfn.SWITCH(TRUE,
H1939 = 0, "Suspended",
M1939 = 0, "Non Payment",
M1939 &gt; H1939, "Full Payment",
M1939 &lt; H1939, "Part Payment"
)</f>
        <v>Part Payment</v>
      </c>
      <c r="R1939" s="1" t="str">
        <f>_xlfn.IFNA(VLOOKUP(K1939,'ESR-DT Mapping'!A:E,5,0),"MD")</f>
        <v>Esther C. Obi</v>
      </c>
    </row>
    <row r="1940" spans="1:18" x14ac:dyDescent="0.25">
      <c r="A1940">
        <v>101647397</v>
      </c>
      <c r="B1940" s="1" t="s">
        <v>1126</v>
      </c>
      <c r="C1940" s="1" t="s">
        <v>1127</v>
      </c>
      <c r="D1940" s="1" t="s">
        <v>97</v>
      </c>
      <c r="E1940" s="1" t="s">
        <v>34</v>
      </c>
      <c r="F1940" s="1" t="s">
        <v>9846</v>
      </c>
      <c r="G1940">
        <v>0</v>
      </c>
      <c r="H1940">
        <v>0</v>
      </c>
      <c r="I1940">
        <v>24194.92</v>
      </c>
      <c r="J1940" s="1" t="s">
        <v>98</v>
      </c>
      <c r="K1940">
        <v>1002010910</v>
      </c>
      <c r="L1940" s="1" t="s">
        <v>1115</v>
      </c>
      <c r="N1940" s="2"/>
      <c r="O1940">
        <f t="shared" si="30"/>
        <v>0</v>
      </c>
      <c r="P1940">
        <f>IF(Customer_listing_Active_And_Suspended[[#This Row],[Current Bill]] &lt;= Customer_listing_Active_And_Suspended[[#This Row],[CURRENT PAYMENT]], 0,Customer_listing_Active_And_Suspended[[#This Row],[Current Bill]]-Customer_listing_Active_And_Suspended[[#This Row],[CURRENT PAYMENT]])</f>
        <v>0</v>
      </c>
      <c r="Q1940" s="1" t="str" cm="1">
        <f t="array" ref="Q1940">_xlfn.SWITCH(TRUE,
H1940 = 0, "Suspended",
M1940 = 0, "Non Payment",
M1940 &gt; H1940, "Full Payment",
M1940 &lt; H1940, "Part Payment"
)</f>
        <v>Suspended</v>
      </c>
      <c r="R1940" s="1" t="str">
        <f>_xlfn.IFNA(VLOOKUP(K1940,'ESR-DT Mapping'!A:E,5,0),"MD")</f>
        <v>Esther C. Obi</v>
      </c>
    </row>
    <row r="1941" spans="1:18" x14ac:dyDescent="0.25">
      <c r="A1941">
        <v>101646763</v>
      </c>
      <c r="B1941" s="1" t="s">
        <v>1126</v>
      </c>
      <c r="C1941" s="1" t="s">
        <v>1127</v>
      </c>
      <c r="D1941" s="1" t="s">
        <v>97</v>
      </c>
      <c r="E1941" s="1" t="s">
        <v>34</v>
      </c>
      <c r="F1941" s="1" t="s">
        <v>9846</v>
      </c>
      <c r="G1941">
        <v>0</v>
      </c>
      <c r="H1941">
        <v>0</v>
      </c>
      <c r="I1941">
        <v>24194.92</v>
      </c>
      <c r="J1941" s="1" t="s">
        <v>98</v>
      </c>
      <c r="K1941">
        <v>1002010910</v>
      </c>
      <c r="L1941" s="1" t="s">
        <v>1115</v>
      </c>
      <c r="N1941" s="2"/>
      <c r="O1941">
        <f t="shared" si="30"/>
        <v>0</v>
      </c>
      <c r="P1941">
        <f>IF(Customer_listing_Active_And_Suspended[[#This Row],[Current Bill]] &lt;= Customer_listing_Active_And_Suspended[[#This Row],[CURRENT PAYMENT]], 0,Customer_listing_Active_And_Suspended[[#This Row],[Current Bill]]-Customer_listing_Active_And_Suspended[[#This Row],[CURRENT PAYMENT]])</f>
        <v>0</v>
      </c>
      <c r="Q1941" s="1" t="str" cm="1">
        <f t="array" ref="Q1941">_xlfn.SWITCH(TRUE,
H1941 = 0, "Suspended",
M1941 = 0, "Non Payment",
M1941 &gt; H1941, "Full Payment",
M1941 &lt; H1941, "Part Payment"
)</f>
        <v>Suspended</v>
      </c>
      <c r="R1941" s="1" t="str">
        <f>_xlfn.IFNA(VLOOKUP(K1941,'ESR-DT Mapping'!A:E,5,0),"MD")</f>
        <v>Esther C. Obi</v>
      </c>
    </row>
    <row r="1942" spans="1:18" x14ac:dyDescent="0.25">
      <c r="A1942">
        <v>101647606</v>
      </c>
      <c r="B1942" s="1" t="s">
        <v>1126</v>
      </c>
      <c r="C1942" s="1" t="s">
        <v>1127</v>
      </c>
      <c r="D1942" s="1" t="s">
        <v>97</v>
      </c>
      <c r="E1942" s="1" t="s">
        <v>34</v>
      </c>
      <c r="F1942" s="1" t="s">
        <v>9846</v>
      </c>
      <c r="G1942">
        <v>0</v>
      </c>
      <c r="H1942">
        <v>0</v>
      </c>
      <c r="I1942">
        <v>4498.41</v>
      </c>
      <c r="J1942" s="1" t="s">
        <v>98</v>
      </c>
      <c r="K1942">
        <v>1002010910</v>
      </c>
      <c r="L1942" s="1" t="s">
        <v>1115</v>
      </c>
      <c r="N1942" s="2"/>
      <c r="O1942">
        <f t="shared" si="30"/>
        <v>0</v>
      </c>
      <c r="P1942">
        <f>IF(Customer_listing_Active_And_Suspended[[#This Row],[Current Bill]] &lt;= Customer_listing_Active_And_Suspended[[#This Row],[CURRENT PAYMENT]], 0,Customer_listing_Active_And_Suspended[[#This Row],[Current Bill]]-Customer_listing_Active_And_Suspended[[#This Row],[CURRENT PAYMENT]])</f>
        <v>0</v>
      </c>
      <c r="Q1942" s="1" t="str" cm="1">
        <f t="array" ref="Q1942">_xlfn.SWITCH(TRUE,
H1942 = 0, "Suspended",
M1942 = 0, "Non Payment",
M1942 &gt; H1942, "Full Payment",
M1942 &lt; H1942, "Part Payment"
)</f>
        <v>Suspended</v>
      </c>
      <c r="R1942" s="1" t="str">
        <f>_xlfn.IFNA(VLOOKUP(K1942,'ESR-DT Mapping'!A:E,5,0),"MD")</f>
        <v>Esther C. Obi</v>
      </c>
    </row>
    <row r="1943" spans="1:18" x14ac:dyDescent="0.25">
      <c r="A1943">
        <v>101647672</v>
      </c>
      <c r="B1943" s="1" t="s">
        <v>1122</v>
      </c>
      <c r="C1943" s="1" t="s">
        <v>1123</v>
      </c>
      <c r="D1943" s="1" t="s">
        <v>97</v>
      </c>
      <c r="E1943" s="1" t="s">
        <v>34</v>
      </c>
      <c r="F1943" s="1" t="s">
        <v>9846</v>
      </c>
      <c r="G1943">
        <v>0</v>
      </c>
      <c r="H1943">
        <v>0</v>
      </c>
      <c r="I1943">
        <v>54330.89</v>
      </c>
      <c r="J1943" s="1" t="s">
        <v>98</v>
      </c>
      <c r="K1943">
        <v>1002010910</v>
      </c>
      <c r="L1943" s="1" t="s">
        <v>1115</v>
      </c>
      <c r="N1943" s="2"/>
      <c r="O1943">
        <f t="shared" si="30"/>
        <v>0</v>
      </c>
      <c r="P1943">
        <f>IF(Customer_listing_Active_And_Suspended[[#This Row],[Current Bill]] &lt;= Customer_listing_Active_And_Suspended[[#This Row],[CURRENT PAYMENT]], 0,Customer_listing_Active_And_Suspended[[#This Row],[Current Bill]]-Customer_listing_Active_And_Suspended[[#This Row],[CURRENT PAYMENT]])</f>
        <v>0</v>
      </c>
      <c r="Q1943" s="1" t="str" cm="1">
        <f t="array" ref="Q1943">_xlfn.SWITCH(TRUE,
H1943 = 0, "Suspended",
M1943 = 0, "Non Payment",
M1943 &gt; H1943, "Full Payment",
M1943 &lt; H1943, "Part Payment"
)</f>
        <v>Suspended</v>
      </c>
      <c r="R1943" s="1" t="str">
        <f>_xlfn.IFNA(VLOOKUP(K1943,'ESR-DT Mapping'!A:E,5,0),"MD")</f>
        <v>Esther C. Obi</v>
      </c>
    </row>
    <row r="1944" spans="1:18" x14ac:dyDescent="0.25">
      <c r="A1944">
        <v>101646828</v>
      </c>
      <c r="B1944" s="1" t="s">
        <v>1122</v>
      </c>
      <c r="C1944" s="1" t="s">
        <v>1123</v>
      </c>
      <c r="D1944" s="1" t="s">
        <v>97</v>
      </c>
      <c r="E1944" s="1" t="s">
        <v>34</v>
      </c>
      <c r="F1944" s="1" t="s">
        <v>9846</v>
      </c>
      <c r="G1944">
        <v>0</v>
      </c>
      <c r="H1944">
        <v>0</v>
      </c>
      <c r="I1944">
        <v>24194.92</v>
      </c>
      <c r="J1944" s="1" t="s">
        <v>98</v>
      </c>
      <c r="K1944">
        <v>1002010910</v>
      </c>
      <c r="L1944" s="1" t="s">
        <v>1115</v>
      </c>
      <c r="N1944" s="2"/>
      <c r="O1944">
        <f t="shared" si="30"/>
        <v>0</v>
      </c>
      <c r="P1944">
        <f>IF(Customer_listing_Active_And_Suspended[[#This Row],[Current Bill]] &lt;= Customer_listing_Active_And_Suspended[[#This Row],[CURRENT PAYMENT]], 0,Customer_listing_Active_And_Suspended[[#This Row],[Current Bill]]-Customer_listing_Active_And_Suspended[[#This Row],[CURRENT PAYMENT]])</f>
        <v>0</v>
      </c>
      <c r="Q1944" s="1" t="str" cm="1">
        <f t="array" ref="Q1944">_xlfn.SWITCH(TRUE,
H1944 = 0, "Suspended",
M1944 = 0, "Non Payment",
M1944 &gt; H1944, "Full Payment",
M1944 &lt; H1944, "Part Payment"
)</f>
        <v>Suspended</v>
      </c>
      <c r="R1944" s="1" t="str">
        <f>_xlfn.IFNA(VLOOKUP(K1944,'ESR-DT Mapping'!A:E,5,0),"MD")</f>
        <v>Esther C. Obi</v>
      </c>
    </row>
    <row r="1945" spans="1:18" x14ac:dyDescent="0.25">
      <c r="A1945">
        <v>101648306</v>
      </c>
      <c r="B1945" s="1" t="s">
        <v>1122</v>
      </c>
      <c r="C1945" s="1" t="s">
        <v>1123</v>
      </c>
      <c r="D1945" s="1" t="s">
        <v>97</v>
      </c>
      <c r="E1945" s="1" t="s">
        <v>34</v>
      </c>
      <c r="F1945" s="1" t="s">
        <v>9846</v>
      </c>
      <c r="G1945">
        <v>0</v>
      </c>
      <c r="H1945">
        <v>0</v>
      </c>
      <c r="I1945">
        <v>57878.67</v>
      </c>
      <c r="J1945" s="1" t="s">
        <v>98</v>
      </c>
      <c r="K1945">
        <v>1002010910</v>
      </c>
      <c r="L1945" s="1" t="s">
        <v>1115</v>
      </c>
      <c r="N1945" s="2"/>
      <c r="O1945">
        <f t="shared" si="30"/>
        <v>0</v>
      </c>
      <c r="P1945">
        <f>IF(Customer_listing_Active_And_Suspended[[#This Row],[Current Bill]] &lt;= Customer_listing_Active_And_Suspended[[#This Row],[CURRENT PAYMENT]], 0,Customer_listing_Active_And_Suspended[[#This Row],[Current Bill]]-Customer_listing_Active_And_Suspended[[#This Row],[CURRENT PAYMENT]])</f>
        <v>0</v>
      </c>
      <c r="Q1945" s="1" t="str" cm="1">
        <f t="array" ref="Q1945">_xlfn.SWITCH(TRUE,
H1945 = 0, "Suspended",
M1945 = 0, "Non Payment",
M1945 &gt; H1945, "Full Payment",
M1945 &lt; H1945, "Part Payment"
)</f>
        <v>Suspended</v>
      </c>
      <c r="R1945" s="1" t="str">
        <f>_xlfn.IFNA(VLOOKUP(K1945,'ESR-DT Mapping'!A:E,5,0),"MD")</f>
        <v>Esther C. Obi</v>
      </c>
    </row>
    <row r="1946" spans="1:18" x14ac:dyDescent="0.25">
      <c r="A1946">
        <v>101647462</v>
      </c>
      <c r="B1946" s="1" t="s">
        <v>1122</v>
      </c>
      <c r="C1946" s="1" t="s">
        <v>1123</v>
      </c>
      <c r="D1946" s="1" t="s">
        <v>97</v>
      </c>
      <c r="E1946" s="1" t="s">
        <v>34</v>
      </c>
      <c r="F1946" s="1" t="s">
        <v>9846</v>
      </c>
      <c r="G1946">
        <v>0</v>
      </c>
      <c r="H1946">
        <v>0</v>
      </c>
      <c r="I1946">
        <v>66805.56</v>
      </c>
      <c r="J1946" s="1" t="s">
        <v>98</v>
      </c>
      <c r="K1946">
        <v>1002010910</v>
      </c>
      <c r="L1946" s="1" t="s">
        <v>1115</v>
      </c>
      <c r="N1946" s="2"/>
      <c r="O1946">
        <f t="shared" si="30"/>
        <v>0</v>
      </c>
      <c r="P1946">
        <f>IF(Customer_listing_Active_And_Suspended[[#This Row],[Current Bill]] &lt;= Customer_listing_Active_And_Suspended[[#This Row],[CURRENT PAYMENT]], 0,Customer_listing_Active_And_Suspended[[#This Row],[Current Bill]]-Customer_listing_Active_And_Suspended[[#This Row],[CURRENT PAYMENT]])</f>
        <v>0</v>
      </c>
      <c r="Q1946" s="1" t="str" cm="1">
        <f t="array" ref="Q1946">_xlfn.SWITCH(TRUE,
H1946 = 0, "Suspended",
M1946 = 0, "Non Payment",
M1946 &gt; H1946, "Full Payment",
M1946 &lt; H1946, "Part Payment"
)</f>
        <v>Suspended</v>
      </c>
      <c r="R1946" s="1" t="str">
        <f>_xlfn.IFNA(VLOOKUP(K1946,'ESR-DT Mapping'!A:E,5,0),"MD")</f>
        <v>Esther C. Obi</v>
      </c>
    </row>
    <row r="1947" spans="1:18" x14ac:dyDescent="0.25">
      <c r="A1947">
        <v>100537687</v>
      </c>
      <c r="B1947" s="1" t="s">
        <v>1122</v>
      </c>
      <c r="C1947" s="1" t="s">
        <v>7859</v>
      </c>
      <c r="D1947" s="1" t="s">
        <v>97</v>
      </c>
      <c r="E1947" s="1" t="s">
        <v>14</v>
      </c>
      <c r="F1947" s="1" t="s">
        <v>9846</v>
      </c>
      <c r="G1947">
        <v>547</v>
      </c>
      <c r="H1947">
        <v>18369.900000000001</v>
      </c>
      <c r="I1947">
        <v>584150.43999999994</v>
      </c>
      <c r="J1947" s="1" t="s">
        <v>98</v>
      </c>
      <c r="K1947">
        <v>1002010910</v>
      </c>
      <c r="L1947" s="1" t="s">
        <v>1115</v>
      </c>
      <c r="N1947" s="2">
        <v>45798</v>
      </c>
      <c r="O1947">
        <f t="shared" si="30"/>
        <v>0</v>
      </c>
      <c r="P1947">
        <f>IF(Customer_listing_Active_And_Suspended[[#This Row],[Current Bill]] &lt;= Customer_listing_Active_And_Suspended[[#This Row],[CURRENT PAYMENT]], 0,Customer_listing_Active_And_Suspended[[#This Row],[Current Bill]]-Customer_listing_Active_And_Suspended[[#This Row],[CURRENT PAYMENT]])</f>
        <v>18369.900000000001</v>
      </c>
      <c r="Q1947" s="1" t="str" cm="1">
        <f t="array" ref="Q1947">_xlfn.SWITCH(TRUE,
H1947 = 0, "Suspended",
M1947 = 0, "Non Payment",
M1947 &gt; H1947, "Full Payment",
M1947 &lt; H1947, "Part Payment"
)</f>
        <v>Non Payment</v>
      </c>
      <c r="R1947" s="1" t="str">
        <f>_xlfn.IFNA(VLOOKUP(K1947,'ESR-DT Mapping'!A:E,5,0),"MD")</f>
        <v>Esther C. Obi</v>
      </c>
    </row>
    <row r="1948" spans="1:18" x14ac:dyDescent="0.25">
      <c r="A1948">
        <v>100956432</v>
      </c>
      <c r="B1948" s="1" t="s">
        <v>1132</v>
      </c>
      <c r="C1948" s="1" t="s">
        <v>1133</v>
      </c>
      <c r="D1948" s="1" t="s">
        <v>97</v>
      </c>
      <c r="E1948" s="1" t="s">
        <v>34</v>
      </c>
      <c r="F1948" s="1" t="s">
        <v>9846</v>
      </c>
      <c r="G1948">
        <v>0</v>
      </c>
      <c r="H1948">
        <v>0</v>
      </c>
      <c r="I1948">
        <v>541439.13</v>
      </c>
      <c r="J1948" s="1" t="s">
        <v>98</v>
      </c>
      <c r="K1948">
        <v>1002010910</v>
      </c>
      <c r="L1948" s="1" t="s">
        <v>1115</v>
      </c>
      <c r="N1948" s="2"/>
      <c r="O1948">
        <f t="shared" si="30"/>
        <v>0</v>
      </c>
      <c r="P1948">
        <f>IF(Customer_listing_Active_And_Suspended[[#This Row],[Current Bill]] &lt;= Customer_listing_Active_And_Suspended[[#This Row],[CURRENT PAYMENT]], 0,Customer_listing_Active_And_Suspended[[#This Row],[Current Bill]]-Customer_listing_Active_And_Suspended[[#This Row],[CURRENT PAYMENT]])</f>
        <v>0</v>
      </c>
      <c r="Q1948" s="1" t="str" cm="1">
        <f t="array" ref="Q1948">_xlfn.SWITCH(TRUE,
H1948 = 0, "Suspended",
M1948 = 0, "Non Payment",
M1948 &gt; H1948, "Full Payment",
M1948 &lt; H1948, "Part Payment"
)</f>
        <v>Suspended</v>
      </c>
      <c r="R1948" s="1" t="str">
        <f>_xlfn.IFNA(VLOOKUP(K1948,'ESR-DT Mapping'!A:E,5,0),"MD")</f>
        <v>Esther C. Obi</v>
      </c>
    </row>
    <row r="1949" spans="1:18" x14ac:dyDescent="0.25">
      <c r="A1949">
        <v>101648305</v>
      </c>
      <c r="B1949" s="1" t="s">
        <v>1116</v>
      </c>
      <c r="C1949" s="1" t="s">
        <v>1117</v>
      </c>
      <c r="D1949" s="1" t="s">
        <v>97</v>
      </c>
      <c r="E1949" s="1" t="s">
        <v>34</v>
      </c>
      <c r="F1949" s="1" t="s">
        <v>9846</v>
      </c>
      <c r="G1949">
        <v>0</v>
      </c>
      <c r="H1949">
        <v>0</v>
      </c>
      <c r="I1949">
        <v>70309.570000000007</v>
      </c>
      <c r="J1949" s="1" t="s">
        <v>98</v>
      </c>
      <c r="K1949">
        <v>1002010910</v>
      </c>
      <c r="L1949" s="1" t="s">
        <v>1115</v>
      </c>
      <c r="N1949" s="2"/>
      <c r="O1949">
        <f t="shared" si="30"/>
        <v>0</v>
      </c>
      <c r="P1949">
        <f>IF(Customer_listing_Active_And_Suspended[[#This Row],[Current Bill]] &lt;= Customer_listing_Active_And_Suspended[[#This Row],[CURRENT PAYMENT]], 0,Customer_listing_Active_And_Suspended[[#This Row],[Current Bill]]-Customer_listing_Active_And_Suspended[[#This Row],[CURRENT PAYMENT]])</f>
        <v>0</v>
      </c>
      <c r="Q1949" s="1" t="str" cm="1">
        <f t="array" ref="Q1949">_xlfn.SWITCH(TRUE,
H1949 = 0, "Suspended",
M1949 = 0, "Non Payment",
M1949 &gt; H1949, "Full Payment",
M1949 &lt; H1949, "Part Payment"
)</f>
        <v>Suspended</v>
      </c>
      <c r="R1949" s="1" t="str">
        <f>_xlfn.IFNA(VLOOKUP(K1949,'ESR-DT Mapping'!A:E,5,0),"MD")</f>
        <v>Esther C. Obi</v>
      </c>
    </row>
    <row r="1950" spans="1:18" x14ac:dyDescent="0.25">
      <c r="A1950">
        <v>101646827</v>
      </c>
      <c r="B1950" s="1" t="s">
        <v>1116</v>
      </c>
      <c r="C1950" s="1" t="s">
        <v>1117</v>
      </c>
      <c r="D1950" s="1" t="s">
        <v>97</v>
      </c>
      <c r="E1950" s="1" t="s">
        <v>34</v>
      </c>
      <c r="F1950" s="1" t="s">
        <v>9846</v>
      </c>
      <c r="G1950">
        <v>0</v>
      </c>
      <c r="H1950">
        <v>0</v>
      </c>
      <c r="I1950">
        <v>24194.92</v>
      </c>
      <c r="J1950" s="1" t="s">
        <v>98</v>
      </c>
      <c r="K1950">
        <v>1002010910</v>
      </c>
      <c r="L1950" s="1" t="s">
        <v>1115</v>
      </c>
      <c r="N1950" s="2"/>
      <c r="O1950">
        <f t="shared" si="30"/>
        <v>0</v>
      </c>
      <c r="P1950">
        <f>IF(Customer_listing_Active_And_Suspended[[#This Row],[Current Bill]] &lt;= Customer_listing_Active_And_Suspended[[#This Row],[CURRENT PAYMENT]], 0,Customer_listing_Active_And_Suspended[[#This Row],[Current Bill]]-Customer_listing_Active_And_Suspended[[#This Row],[CURRENT PAYMENT]])</f>
        <v>0</v>
      </c>
      <c r="Q1950" s="1" t="str" cm="1">
        <f t="array" ref="Q1950">_xlfn.SWITCH(TRUE,
H1950 = 0, "Suspended",
M1950 = 0, "Non Payment",
M1950 &gt; H1950, "Full Payment",
M1950 &lt; H1950, "Part Payment"
)</f>
        <v>Suspended</v>
      </c>
      <c r="R1950" s="1" t="str">
        <f>_xlfn.IFNA(VLOOKUP(K1950,'ESR-DT Mapping'!A:E,5,0),"MD")</f>
        <v>Esther C. Obi</v>
      </c>
    </row>
    <row r="1951" spans="1:18" x14ac:dyDescent="0.25">
      <c r="A1951">
        <v>100537699</v>
      </c>
      <c r="B1951" s="1" t="s">
        <v>1116</v>
      </c>
      <c r="C1951" s="1" t="s">
        <v>1117</v>
      </c>
      <c r="D1951" s="1" t="s">
        <v>97</v>
      </c>
      <c r="E1951" s="1" t="s">
        <v>14</v>
      </c>
      <c r="F1951" s="1" t="s">
        <v>9846</v>
      </c>
      <c r="G1951">
        <v>547</v>
      </c>
      <c r="H1951">
        <v>18369.900000000001</v>
      </c>
      <c r="I1951">
        <v>1357.35</v>
      </c>
      <c r="J1951" s="1" t="s">
        <v>98</v>
      </c>
      <c r="K1951">
        <v>1002010910</v>
      </c>
      <c r="L1951" s="1" t="s">
        <v>1115</v>
      </c>
      <c r="M1951">
        <v>20500</v>
      </c>
      <c r="N1951" s="2">
        <v>45829</v>
      </c>
      <c r="O1951">
        <f t="shared" si="30"/>
        <v>2130.0999999999985</v>
      </c>
      <c r="P1951">
        <f>IF(Customer_listing_Active_And_Suspended[[#This Row],[Current Bill]] &lt;= Customer_listing_Active_And_Suspended[[#This Row],[CURRENT PAYMENT]], 0,Customer_listing_Active_And_Suspended[[#This Row],[Current Bill]]-Customer_listing_Active_And_Suspended[[#This Row],[CURRENT PAYMENT]])</f>
        <v>0</v>
      </c>
      <c r="Q1951" s="1" t="str" cm="1">
        <f t="array" ref="Q1951">_xlfn.SWITCH(TRUE,
H1951 = 0, "Suspended",
M1951 = 0, "Non Payment",
M1951 &gt; H1951, "Full Payment",
M1951 &lt; H1951, "Part Payment"
)</f>
        <v>Full Payment</v>
      </c>
      <c r="R1951" s="1" t="str">
        <f>_xlfn.IFNA(VLOOKUP(K1951,'ESR-DT Mapping'!A:E,5,0),"MD")</f>
        <v>Esther C. Obi</v>
      </c>
    </row>
    <row r="1952" spans="1:18" x14ac:dyDescent="0.25">
      <c r="A1952">
        <v>101647461</v>
      </c>
      <c r="B1952" s="1" t="s">
        <v>1116</v>
      </c>
      <c r="C1952" s="1" t="s">
        <v>1117</v>
      </c>
      <c r="D1952" s="1" t="s">
        <v>97</v>
      </c>
      <c r="E1952" s="1" t="s">
        <v>34</v>
      </c>
      <c r="F1952" s="1" t="s">
        <v>9846</v>
      </c>
      <c r="G1952">
        <v>0</v>
      </c>
      <c r="H1952">
        <v>0</v>
      </c>
      <c r="I1952">
        <v>24194.92</v>
      </c>
      <c r="J1952" s="1" t="s">
        <v>98</v>
      </c>
      <c r="K1952">
        <v>1002010910</v>
      </c>
      <c r="L1952" s="1" t="s">
        <v>1115</v>
      </c>
      <c r="N1952" s="2"/>
      <c r="O1952">
        <f t="shared" si="30"/>
        <v>0</v>
      </c>
      <c r="P1952">
        <f>IF(Customer_listing_Active_And_Suspended[[#This Row],[Current Bill]] &lt;= Customer_listing_Active_And_Suspended[[#This Row],[CURRENT PAYMENT]], 0,Customer_listing_Active_And_Suspended[[#This Row],[Current Bill]]-Customer_listing_Active_And_Suspended[[#This Row],[CURRENT PAYMENT]])</f>
        <v>0</v>
      </c>
      <c r="Q1952" s="1" t="str" cm="1">
        <f t="array" ref="Q1952">_xlfn.SWITCH(TRUE,
H1952 = 0, "Suspended",
M1952 = 0, "Non Payment",
M1952 &gt; H1952, "Full Payment",
M1952 &lt; H1952, "Part Payment"
)</f>
        <v>Suspended</v>
      </c>
      <c r="R1952" s="1" t="str">
        <f>_xlfn.IFNA(VLOOKUP(K1952,'ESR-DT Mapping'!A:E,5,0),"MD")</f>
        <v>Esther C. Obi</v>
      </c>
    </row>
    <row r="1953" spans="1:18" x14ac:dyDescent="0.25">
      <c r="A1953">
        <v>101647671</v>
      </c>
      <c r="B1953" s="1" t="s">
        <v>1116</v>
      </c>
      <c r="C1953" s="1" t="s">
        <v>1117</v>
      </c>
      <c r="D1953" s="1" t="s">
        <v>97</v>
      </c>
      <c r="E1953" s="1" t="s">
        <v>34</v>
      </c>
      <c r="F1953" s="1" t="s">
        <v>9846</v>
      </c>
      <c r="G1953">
        <v>0</v>
      </c>
      <c r="H1953">
        <v>0</v>
      </c>
      <c r="I1953">
        <v>9194.92</v>
      </c>
      <c r="J1953" s="1" t="s">
        <v>98</v>
      </c>
      <c r="K1953">
        <v>1002010910</v>
      </c>
      <c r="L1953" s="1" t="s">
        <v>1115</v>
      </c>
      <c r="N1953" s="2"/>
      <c r="O1953">
        <f t="shared" si="30"/>
        <v>0</v>
      </c>
      <c r="P1953">
        <f>IF(Customer_listing_Active_And_Suspended[[#This Row],[Current Bill]] &lt;= Customer_listing_Active_And_Suspended[[#This Row],[CURRENT PAYMENT]], 0,Customer_listing_Active_And_Suspended[[#This Row],[Current Bill]]-Customer_listing_Active_And_Suspended[[#This Row],[CURRENT PAYMENT]])</f>
        <v>0</v>
      </c>
      <c r="Q1953" s="1" t="str" cm="1">
        <f t="array" ref="Q1953">_xlfn.SWITCH(TRUE,
H1953 = 0, "Suspended",
M1953 = 0, "Non Payment",
M1953 &gt; H1953, "Full Payment",
M1953 &lt; H1953, "Part Payment"
)</f>
        <v>Suspended</v>
      </c>
      <c r="R1953" s="1" t="str">
        <f>_xlfn.IFNA(VLOOKUP(K1953,'ESR-DT Mapping'!A:E,5,0),"MD")</f>
        <v>Esther C. Obi</v>
      </c>
    </row>
    <row r="1954" spans="1:18" x14ac:dyDescent="0.25">
      <c r="A1954">
        <v>100538175</v>
      </c>
      <c r="B1954" s="1" t="s">
        <v>1120</v>
      </c>
      <c r="C1954" s="1" t="s">
        <v>1121</v>
      </c>
      <c r="D1954" s="1" t="s">
        <v>97</v>
      </c>
      <c r="E1954" s="1" t="s">
        <v>14</v>
      </c>
      <c r="F1954" s="1" t="s">
        <v>9846</v>
      </c>
      <c r="G1954">
        <v>547</v>
      </c>
      <c r="H1954">
        <v>18369.900000000001</v>
      </c>
      <c r="I1954">
        <v>16912.849999999999</v>
      </c>
      <c r="J1954" s="1" t="s">
        <v>98</v>
      </c>
      <c r="K1954">
        <v>1002010910</v>
      </c>
      <c r="L1954" s="1" t="s">
        <v>1115</v>
      </c>
      <c r="M1954">
        <v>19000</v>
      </c>
      <c r="N1954" s="2">
        <v>45834</v>
      </c>
      <c r="O1954">
        <f t="shared" si="30"/>
        <v>630.09999999999854</v>
      </c>
      <c r="P1954">
        <f>IF(Customer_listing_Active_And_Suspended[[#This Row],[Current Bill]] &lt;= Customer_listing_Active_And_Suspended[[#This Row],[CURRENT PAYMENT]], 0,Customer_listing_Active_And_Suspended[[#This Row],[Current Bill]]-Customer_listing_Active_And_Suspended[[#This Row],[CURRENT PAYMENT]])</f>
        <v>0</v>
      </c>
      <c r="Q1954" s="1" t="str" cm="1">
        <f t="array" ref="Q1954">_xlfn.SWITCH(TRUE,
H1954 = 0, "Suspended",
M1954 = 0, "Non Payment",
M1954 &gt; H1954, "Full Payment",
M1954 &lt; H1954, "Part Payment"
)</f>
        <v>Full Payment</v>
      </c>
      <c r="R1954" s="1" t="str">
        <f>_xlfn.IFNA(VLOOKUP(K1954,'ESR-DT Mapping'!A:E,5,0),"MD")</f>
        <v>Esther C. Obi</v>
      </c>
    </row>
    <row r="1955" spans="1:18" x14ac:dyDescent="0.25">
      <c r="A1955">
        <v>101204936</v>
      </c>
      <c r="B1955" s="1" t="s">
        <v>8947</v>
      </c>
      <c r="C1955" s="1" t="s">
        <v>8948</v>
      </c>
      <c r="D1955" s="1" t="s">
        <v>97</v>
      </c>
      <c r="E1955" s="1" t="s">
        <v>14</v>
      </c>
      <c r="F1955" s="1" t="s">
        <v>9846</v>
      </c>
      <c r="G1955">
        <v>547</v>
      </c>
      <c r="H1955">
        <v>18369.900000000001</v>
      </c>
      <c r="I1955">
        <v>175302.3</v>
      </c>
      <c r="J1955" s="1" t="s">
        <v>98</v>
      </c>
      <c r="K1955">
        <v>1002010906</v>
      </c>
      <c r="L1955" s="1" t="s">
        <v>8949</v>
      </c>
      <c r="N1955" s="2">
        <v>45673</v>
      </c>
      <c r="O1955">
        <f t="shared" si="30"/>
        <v>0</v>
      </c>
      <c r="P1955">
        <f>IF(Customer_listing_Active_And_Suspended[[#This Row],[Current Bill]] &lt;= Customer_listing_Active_And_Suspended[[#This Row],[CURRENT PAYMENT]], 0,Customer_listing_Active_And_Suspended[[#This Row],[Current Bill]]-Customer_listing_Active_And_Suspended[[#This Row],[CURRENT PAYMENT]])</f>
        <v>18369.900000000001</v>
      </c>
      <c r="Q1955" s="1" t="str" cm="1">
        <f t="array" ref="Q1955">_xlfn.SWITCH(TRUE,
H1955 = 0, "Suspended",
M1955 = 0, "Non Payment",
M1955 &gt; H1955, "Full Payment",
M1955 &lt; H1955, "Part Payment"
)</f>
        <v>Non Payment</v>
      </c>
      <c r="R1955" s="1" t="str">
        <f>_xlfn.IFNA(VLOOKUP(K1955,'ESR-DT Mapping'!A:E,5,0),"MD")</f>
        <v>Adetola Macaulay</v>
      </c>
    </row>
    <row r="1956" spans="1:18" x14ac:dyDescent="0.25">
      <c r="A1956">
        <v>101644804</v>
      </c>
      <c r="B1956" s="1" t="s">
        <v>8947</v>
      </c>
      <c r="C1956" s="1" t="s">
        <v>8948</v>
      </c>
      <c r="D1956" s="1" t="s">
        <v>97</v>
      </c>
      <c r="E1956" s="1" t="s">
        <v>14</v>
      </c>
      <c r="F1956" s="1" t="s">
        <v>9846</v>
      </c>
      <c r="G1956">
        <v>547</v>
      </c>
      <c r="H1956">
        <v>18369.900000000001</v>
      </c>
      <c r="I1956">
        <v>195193.31</v>
      </c>
      <c r="J1956" s="1" t="s">
        <v>98</v>
      </c>
      <c r="K1956">
        <v>1002010906</v>
      </c>
      <c r="L1956" s="1" t="s">
        <v>8949</v>
      </c>
      <c r="N1956" s="2">
        <v>45673</v>
      </c>
      <c r="O1956">
        <f t="shared" si="30"/>
        <v>0</v>
      </c>
      <c r="P1956">
        <f>IF(Customer_listing_Active_And_Suspended[[#This Row],[Current Bill]] &lt;= Customer_listing_Active_And_Suspended[[#This Row],[CURRENT PAYMENT]], 0,Customer_listing_Active_And_Suspended[[#This Row],[Current Bill]]-Customer_listing_Active_And_Suspended[[#This Row],[CURRENT PAYMENT]])</f>
        <v>18369.900000000001</v>
      </c>
      <c r="Q1956" s="1" t="str" cm="1">
        <f t="array" ref="Q1956">_xlfn.SWITCH(TRUE,
H1956 = 0, "Suspended",
M1956 = 0, "Non Payment",
M1956 &gt; H1956, "Full Payment",
M1956 &lt; H1956, "Part Payment"
)</f>
        <v>Non Payment</v>
      </c>
      <c r="R1956" s="1" t="str">
        <f>_xlfn.IFNA(VLOOKUP(K1956,'ESR-DT Mapping'!A:E,5,0),"MD")</f>
        <v>Adetola Macaulay</v>
      </c>
    </row>
    <row r="1957" spans="1:18" x14ac:dyDescent="0.25">
      <c r="A1957">
        <v>100536984</v>
      </c>
      <c r="B1957" s="1" t="s">
        <v>2311</v>
      </c>
      <c r="C1957" s="1" t="s">
        <v>2312</v>
      </c>
      <c r="D1957" s="1" t="s">
        <v>97</v>
      </c>
      <c r="E1957" s="1" t="s">
        <v>14</v>
      </c>
      <c r="F1957" s="1" t="s">
        <v>9846</v>
      </c>
      <c r="G1957">
        <v>547</v>
      </c>
      <c r="H1957">
        <v>18369.900000000001</v>
      </c>
      <c r="I1957">
        <v>199540.15</v>
      </c>
      <c r="J1957" s="1" t="s">
        <v>98</v>
      </c>
      <c r="K1957">
        <v>1002010908</v>
      </c>
      <c r="L1957" s="1" t="s">
        <v>2313</v>
      </c>
      <c r="N1957" s="2">
        <v>45796</v>
      </c>
      <c r="O1957">
        <f t="shared" si="30"/>
        <v>0</v>
      </c>
      <c r="P1957">
        <f>IF(Customer_listing_Active_And_Suspended[[#This Row],[Current Bill]] &lt;= Customer_listing_Active_And_Suspended[[#This Row],[CURRENT PAYMENT]], 0,Customer_listing_Active_And_Suspended[[#This Row],[Current Bill]]-Customer_listing_Active_And_Suspended[[#This Row],[CURRENT PAYMENT]])</f>
        <v>18369.900000000001</v>
      </c>
      <c r="Q1957" s="1" t="str" cm="1">
        <f t="array" ref="Q1957">_xlfn.SWITCH(TRUE,
H1957 = 0, "Suspended",
M1957 = 0, "Non Payment",
M1957 &gt; H1957, "Full Payment",
M1957 &lt; H1957, "Part Payment"
)</f>
        <v>Non Payment</v>
      </c>
      <c r="R1957" s="1" t="str">
        <f>_xlfn.IFNA(VLOOKUP(K1957,'ESR-DT Mapping'!A:E,5,0),"MD")</f>
        <v>Adetola Macaulay</v>
      </c>
    </row>
    <row r="1958" spans="1:18" x14ac:dyDescent="0.25">
      <c r="A1958">
        <v>100538510</v>
      </c>
      <c r="B1958" s="1" t="s">
        <v>2314</v>
      </c>
      <c r="C1958" s="1" t="s">
        <v>2315</v>
      </c>
      <c r="D1958" s="1" t="s">
        <v>97</v>
      </c>
      <c r="E1958" s="1" t="s">
        <v>14</v>
      </c>
      <c r="F1958" s="1" t="s">
        <v>9846</v>
      </c>
      <c r="G1958">
        <v>547</v>
      </c>
      <c r="H1958">
        <v>18369.900000000001</v>
      </c>
      <c r="I1958">
        <v>848629.99</v>
      </c>
      <c r="J1958" s="1" t="s">
        <v>98</v>
      </c>
      <c r="K1958">
        <v>1002010908</v>
      </c>
      <c r="L1958" s="1" t="s">
        <v>2313</v>
      </c>
      <c r="M1958">
        <v>20000</v>
      </c>
      <c r="N1958" s="2">
        <v>45818</v>
      </c>
      <c r="O1958">
        <f t="shared" si="30"/>
        <v>1630.0999999999985</v>
      </c>
      <c r="P1958">
        <f>IF(Customer_listing_Active_And_Suspended[[#This Row],[Current Bill]] &lt;= Customer_listing_Active_And_Suspended[[#This Row],[CURRENT PAYMENT]], 0,Customer_listing_Active_And_Suspended[[#This Row],[Current Bill]]-Customer_listing_Active_And_Suspended[[#This Row],[CURRENT PAYMENT]])</f>
        <v>0</v>
      </c>
      <c r="Q1958" s="1" t="str" cm="1">
        <f t="array" ref="Q1958">_xlfn.SWITCH(TRUE,
H1958 = 0, "Suspended",
M1958 = 0, "Non Payment",
M1958 &gt; H1958, "Full Payment",
M1958 &lt; H1958, "Part Payment"
)</f>
        <v>Full Payment</v>
      </c>
      <c r="R1958" s="1" t="str">
        <f>_xlfn.IFNA(VLOOKUP(K1958,'ESR-DT Mapping'!A:E,5,0),"MD")</f>
        <v>Adetola Macaulay</v>
      </c>
    </row>
    <row r="1959" spans="1:18" x14ac:dyDescent="0.25">
      <c r="A1959">
        <v>101644803</v>
      </c>
      <c r="B1959" s="1" t="s">
        <v>2316</v>
      </c>
      <c r="C1959" s="1" t="s">
        <v>2317</v>
      </c>
      <c r="D1959" s="1" t="s">
        <v>97</v>
      </c>
      <c r="E1959" s="1" t="s">
        <v>34</v>
      </c>
      <c r="F1959" s="1" t="s">
        <v>9846</v>
      </c>
      <c r="G1959">
        <v>0</v>
      </c>
      <c r="H1959">
        <v>0</v>
      </c>
      <c r="I1959">
        <v>73290.759999999995</v>
      </c>
      <c r="J1959" s="1" t="s">
        <v>98</v>
      </c>
      <c r="K1959">
        <v>1002010908</v>
      </c>
      <c r="L1959" s="1" t="s">
        <v>2313</v>
      </c>
      <c r="N1959" s="2"/>
      <c r="O1959">
        <f t="shared" si="30"/>
        <v>0</v>
      </c>
      <c r="P1959">
        <f>IF(Customer_listing_Active_And_Suspended[[#This Row],[Current Bill]] &lt;= Customer_listing_Active_And_Suspended[[#This Row],[CURRENT PAYMENT]], 0,Customer_listing_Active_And_Suspended[[#This Row],[Current Bill]]-Customer_listing_Active_And_Suspended[[#This Row],[CURRENT PAYMENT]])</f>
        <v>0</v>
      </c>
      <c r="Q1959" s="1" t="str" cm="1">
        <f t="array" ref="Q1959">_xlfn.SWITCH(TRUE,
H1959 = 0, "Suspended",
M1959 = 0, "Non Payment",
M1959 &gt; H1959, "Full Payment",
M1959 &lt; H1959, "Part Payment"
)</f>
        <v>Suspended</v>
      </c>
      <c r="R1959" s="1" t="str">
        <f>_xlfn.IFNA(VLOOKUP(K1959,'ESR-DT Mapping'!A:E,5,0),"MD")</f>
        <v>Adetola Macaulay</v>
      </c>
    </row>
    <row r="1960" spans="1:18" x14ac:dyDescent="0.25">
      <c r="A1960">
        <v>100536402</v>
      </c>
      <c r="B1960" s="1" t="s">
        <v>2314</v>
      </c>
      <c r="C1960" s="1" t="s">
        <v>9328</v>
      </c>
      <c r="D1960" s="1" t="s">
        <v>97</v>
      </c>
      <c r="E1960" s="1" t="s">
        <v>14</v>
      </c>
      <c r="F1960" s="1" t="s">
        <v>9846</v>
      </c>
      <c r="G1960">
        <v>547</v>
      </c>
      <c r="H1960">
        <v>18369.900000000001</v>
      </c>
      <c r="I1960">
        <v>1041284.39</v>
      </c>
      <c r="J1960" s="1" t="s">
        <v>98</v>
      </c>
      <c r="K1960">
        <v>1002010908</v>
      </c>
      <c r="L1960" s="1" t="s">
        <v>2313</v>
      </c>
      <c r="M1960">
        <v>10000</v>
      </c>
      <c r="N1960" s="2">
        <v>45827</v>
      </c>
      <c r="O1960">
        <f t="shared" si="30"/>
        <v>0</v>
      </c>
      <c r="P1960">
        <f>IF(Customer_listing_Active_And_Suspended[[#This Row],[Current Bill]] &lt;= Customer_listing_Active_And_Suspended[[#This Row],[CURRENT PAYMENT]], 0,Customer_listing_Active_And_Suspended[[#This Row],[Current Bill]]-Customer_listing_Active_And_Suspended[[#This Row],[CURRENT PAYMENT]])</f>
        <v>8369.9000000000015</v>
      </c>
      <c r="Q1960" s="1" t="str" cm="1">
        <f t="array" ref="Q1960">_xlfn.SWITCH(TRUE,
H1960 = 0, "Suspended",
M1960 = 0, "Non Payment",
M1960 &gt; H1960, "Full Payment",
M1960 &lt; H1960, "Part Payment"
)</f>
        <v>Part Payment</v>
      </c>
      <c r="R1960" s="1" t="str">
        <f>_xlfn.IFNA(VLOOKUP(K1960,'ESR-DT Mapping'!A:E,5,0),"MD")</f>
        <v>Adetola Macaulay</v>
      </c>
    </row>
    <row r="1961" spans="1:18" x14ac:dyDescent="0.25">
      <c r="A1961">
        <v>100536245</v>
      </c>
      <c r="B1961" s="1" t="s">
        <v>6740</v>
      </c>
      <c r="C1961" s="1" t="s">
        <v>6741</v>
      </c>
      <c r="D1961" s="1" t="s">
        <v>97</v>
      </c>
      <c r="E1961" s="1" t="s">
        <v>14</v>
      </c>
      <c r="F1961" s="1" t="s">
        <v>9846</v>
      </c>
      <c r="G1961">
        <v>547</v>
      </c>
      <c r="H1961">
        <v>18369.900000000001</v>
      </c>
      <c r="I1961">
        <v>1141479.1299999999</v>
      </c>
      <c r="J1961" s="1" t="s">
        <v>98</v>
      </c>
      <c r="K1961">
        <v>1000258646</v>
      </c>
      <c r="L1961" s="1" t="s">
        <v>6737</v>
      </c>
      <c r="M1961">
        <v>8100</v>
      </c>
      <c r="N1961" s="2">
        <v>45829</v>
      </c>
      <c r="O1961">
        <f t="shared" si="30"/>
        <v>0</v>
      </c>
      <c r="P1961">
        <f>IF(Customer_listing_Active_And_Suspended[[#This Row],[Current Bill]] &lt;= Customer_listing_Active_And_Suspended[[#This Row],[CURRENT PAYMENT]], 0,Customer_listing_Active_And_Suspended[[#This Row],[Current Bill]]-Customer_listing_Active_And_Suspended[[#This Row],[CURRENT PAYMENT]])</f>
        <v>10269.900000000001</v>
      </c>
      <c r="Q1961" s="1" t="str" cm="1">
        <f t="array" ref="Q1961">_xlfn.SWITCH(TRUE,
H1961 = 0, "Suspended",
M1961 = 0, "Non Payment",
M1961 &gt; H1961, "Full Payment",
M1961 &lt; H1961, "Part Payment"
)</f>
        <v>Part Payment</v>
      </c>
      <c r="R1961" s="1" t="str">
        <f>_xlfn.IFNA(VLOOKUP(K1961,'ESR-DT Mapping'!A:E,5,0),"MD")</f>
        <v>Esther C. Obi</v>
      </c>
    </row>
    <row r="1962" spans="1:18" x14ac:dyDescent="0.25">
      <c r="A1962">
        <v>100538853</v>
      </c>
      <c r="B1962" s="1" t="s">
        <v>6735</v>
      </c>
      <c r="C1962" s="1" t="s">
        <v>8255</v>
      </c>
      <c r="D1962" s="1" t="s">
        <v>97</v>
      </c>
      <c r="E1962" s="1" t="s">
        <v>14</v>
      </c>
      <c r="F1962" s="1" t="s">
        <v>9846</v>
      </c>
      <c r="G1962">
        <v>547</v>
      </c>
      <c r="H1962">
        <v>18369.900000000001</v>
      </c>
      <c r="I1962">
        <v>908970.71</v>
      </c>
      <c r="J1962" s="1" t="s">
        <v>98</v>
      </c>
      <c r="K1962">
        <v>1000258646</v>
      </c>
      <c r="L1962" s="1" t="s">
        <v>6737</v>
      </c>
      <c r="M1962">
        <v>25000</v>
      </c>
      <c r="N1962" s="2">
        <v>45829</v>
      </c>
      <c r="O1962">
        <f t="shared" si="30"/>
        <v>6630.0999999999985</v>
      </c>
      <c r="P1962">
        <f>IF(Customer_listing_Active_And_Suspended[[#This Row],[Current Bill]] &lt;= Customer_listing_Active_And_Suspended[[#This Row],[CURRENT PAYMENT]], 0,Customer_listing_Active_And_Suspended[[#This Row],[Current Bill]]-Customer_listing_Active_And_Suspended[[#This Row],[CURRENT PAYMENT]])</f>
        <v>0</v>
      </c>
      <c r="Q1962" s="1" t="str" cm="1">
        <f t="array" ref="Q1962">_xlfn.SWITCH(TRUE,
H1962 = 0, "Suspended",
M1962 = 0, "Non Payment",
M1962 &gt; H1962, "Full Payment",
M1962 &lt; H1962, "Part Payment"
)</f>
        <v>Full Payment</v>
      </c>
      <c r="R1962" s="1" t="str">
        <f>_xlfn.IFNA(VLOOKUP(K1962,'ESR-DT Mapping'!A:E,5,0),"MD")</f>
        <v>Esther C. Obi</v>
      </c>
    </row>
    <row r="1963" spans="1:18" x14ac:dyDescent="0.25">
      <c r="A1963">
        <v>100538852</v>
      </c>
      <c r="B1963" s="1" t="s">
        <v>6735</v>
      </c>
      <c r="C1963" s="1" t="s">
        <v>6736</v>
      </c>
      <c r="D1963" s="1" t="s">
        <v>97</v>
      </c>
      <c r="E1963" s="1" t="s">
        <v>14</v>
      </c>
      <c r="F1963" s="1" t="s">
        <v>9846</v>
      </c>
      <c r="G1963">
        <v>547</v>
      </c>
      <c r="H1963">
        <v>18369.900000000001</v>
      </c>
      <c r="I1963">
        <v>671077.54</v>
      </c>
      <c r="J1963" s="1" t="s">
        <v>98</v>
      </c>
      <c r="K1963">
        <v>1000258646</v>
      </c>
      <c r="L1963" s="1" t="s">
        <v>6737</v>
      </c>
      <c r="M1963">
        <v>25000</v>
      </c>
      <c r="N1963" s="2">
        <v>45829</v>
      </c>
      <c r="O1963">
        <f t="shared" si="30"/>
        <v>6630.0999999999985</v>
      </c>
      <c r="P1963">
        <f>IF(Customer_listing_Active_And_Suspended[[#This Row],[Current Bill]] &lt;= Customer_listing_Active_And_Suspended[[#This Row],[CURRENT PAYMENT]], 0,Customer_listing_Active_And_Suspended[[#This Row],[Current Bill]]-Customer_listing_Active_And_Suspended[[#This Row],[CURRENT PAYMENT]])</f>
        <v>0</v>
      </c>
      <c r="Q1963" s="1" t="str" cm="1">
        <f t="array" ref="Q1963">_xlfn.SWITCH(TRUE,
H1963 = 0, "Suspended",
M1963 = 0, "Non Payment",
M1963 &gt; H1963, "Full Payment",
M1963 &lt; H1963, "Part Payment"
)</f>
        <v>Full Payment</v>
      </c>
      <c r="R1963" s="1" t="str">
        <f>_xlfn.IFNA(VLOOKUP(K1963,'ESR-DT Mapping'!A:E,5,0),"MD")</f>
        <v>Esther C. Obi</v>
      </c>
    </row>
    <row r="1964" spans="1:18" x14ac:dyDescent="0.25">
      <c r="A1964">
        <v>102460340</v>
      </c>
      <c r="B1964" s="1" t="s">
        <v>6738</v>
      </c>
      <c r="C1964" s="1" t="s">
        <v>6739</v>
      </c>
      <c r="D1964" s="1" t="s">
        <v>97</v>
      </c>
      <c r="E1964" s="1" t="s">
        <v>34</v>
      </c>
      <c r="F1964" s="1" t="s">
        <v>9846</v>
      </c>
      <c r="G1964">
        <v>0</v>
      </c>
      <c r="H1964">
        <v>0</v>
      </c>
      <c r="I1964">
        <v>350358.87</v>
      </c>
      <c r="J1964" s="1" t="s">
        <v>98</v>
      </c>
      <c r="K1964">
        <v>1000258646</v>
      </c>
      <c r="L1964" s="1" t="s">
        <v>6737</v>
      </c>
      <c r="N1964" s="2"/>
      <c r="O1964">
        <f t="shared" si="30"/>
        <v>0</v>
      </c>
      <c r="P1964">
        <f>IF(Customer_listing_Active_And_Suspended[[#This Row],[Current Bill]] &lt;= Customer_listing_Active_And_Suspended[[#This Row],[CURRENT PAYMENT]], 0,Customer_listing_Active_And_Suspended[[#This Row],[Current Bill]]-Customer_listing_Active_And_Suspended[[#This Row],[CURRENT PAYMENT]])</f>
        <v>0</v>
      </c>
      <c r="Q1964" s="1" t="str" cm="1">
        <f t="array" ref="Q1964">_xlfn.SWITCH(TRUE,
H1964 = 0, "Suspended",
M1964 = 0, "Non Payment",
M1964 &gt; H1964, "Full Payment",
M1964 &lt; H1964, "Part Payment"
)</f>
        <v>Suspended</v>
      </c>
      <c r="R1964" s="1" t="str">
        <f>_xlfn.IFNA(VLOOKUP(K1964,'ESR-DT Mapping'!A:E,5,0),"MD")</f>
        <v>Esther C. Obi</v>
      </c>
    </row>
    <row r="1965" spans="1:18" x14ac:dyDescent="0.25">
      <c r="A1965">
        <v>100525921</v>
      </c>
      <c r="B1965" s="1" t="s">
        <v>9192</v>
      </c>
      <c r="C1965" s="1" t="s">
        <v>9193</v>
      </c>
      <c r="D1965" s="1" t="s">
        <v>97</v>
      </c>
      <c r="E1965" s="1" t="s">
        <v>14</v>
      </c>
      <c r="F1965" s="1" t="s">
        <v>9846</v>
      </c>
      <c r="G1965">
        <v>547</v>
      </c>
      <c r="H1965">
        <v>18369.900000000001</v>
      </c>
      <c r="I1965">
        <v>18378.27</v>
      </c>
      <c r="J1965" s="1" t="s">
        <v>98</v>
      </c>
      <c r="K1965">
        <v>1000258646</v>
      </c>
      <c r="L1965" s="1" t="s">
        <v>6737</v>
      </c>
      <c r="M1965">
        <v>18200</v>
      </c>
      <c r="N1965" s="2">
        <v>45826</v>
      </c>
      <c r="O1965">
        <f t="shared" si="30"/>
        <v>0</v>
      </c>
      <c r="P1965">
        <f>IF(Customer_listing_Active_And_Suspended[[#This Row],[Current Bill]] &lt;= Customer_listing_Active_And_Suspended[[#This Row],[CURRENT PAYMENT]], 0,Customer_listing_Active_And_Suspended[[#This Row],[Current Bill]]-Customer_listing_Active_And_Suspended[[#This Row],[CURRENT PAYMENT]])</f>
        <v>169.90000000000146</v>
      </c>
      <c r="Q1965" s="1" t="str" cm="1">
        <f t="array" ref="Q1965">_xlfn.SWITCH(TRUE,
H1965 = 0, "Suspended",
M1965 = 0, "Non Payment",
M1965 &gt; H1965, "Full Payment",
M1965 &lt; H1965, "Part Payment"
)</f>
        <v>Part Payment</v>
      </c>
      <c r="R1965" s="1" t="str">
        <f>_xlfn.IFNA(VLOOKUP(K1965,'ESR-DT Mapping'!A:E,5,0),"MD")</f>
        <v>Esther C. Obi</v>
      </c>
    </row>
    <row r="1966" spans="1:18" x14ac:dyDescent="0.25">
      <c r="A1966">
        <v>100524217</v>
      </c>
      <c r="B1966" s="1" t="s">
        <v>9114</v>
      </c>
      <c r="C1966" s="1" t="s">
        <v>9115</v>
      </c>
      <c r="D1966" s="1" t="s">
        <v>97</v>
      </c>
      <c r="E1966" s="1" t="s">
        <v>14</v>
      </c>
      <c r="F1966" s="1" t="s">
        <v>9846</v>
      </c>
      <c r="G1966">
        <v>547</v>
      </c>
      <c r="H1966">
        <v>18369.900000000001</v>
      </c>
      <c r="I1966">
        <v>36384.53</v>
      </c>
      <c r="J1966" s="1" t="s">
        <v>98</v>
      </c>
      <c r="K1966">
        <v>1002207984</v>
      </c>
      <c r="L1966" s="1" t="s">
        <v>4782</v>
      </c>
      <c r="M1966">
        <v>20000</v>
      </c>
      <c r="N1966" s="2">
        <v>45824</v>
      </c>
      <c r="O1966">
        <f t="shared" si="30"/>
        <v>1630.0999999999985</v>
      </c>
      <c r="P1966">
        <f>IF(Customer_listing_Active_And_Suspended[[#This Row],[Current Bill]] &lt;= Customer_listing_Active_And_Suspended[[#This Row],[CURRENT PAYMENT]], 0,Customer_listing_Active_And_Suspended[[#This Row],[Current Bill]]-Customer_listing_Active_And_Suspended[[#This Row],[CURRENT PAYMENT]])</f>
        <v>0</v>
      </c>
      <c r="Q1966" s="1" t="str" cm="1">
        <f t="array" ref="Q1966">_xlfn.SWITCH(TRUE,
H1966 = 0, "Suspended",
M1966 = 0, "Non Payment",
M1966 &gt; H1966, "Full Payment",
M1966 &lt; H1966, "Part Payment"
)</f>
        <v>Full Payment</v>
      </c>
      <c r="R1966" s="1" t="str">
        <f>_xlfn.IFNA(VLOOKUP(K1966,'ESR-DT Mapping'!A:E,5,0),"MD")</f>
        <v>Adetola Macaulay</v>
      </c>
    </row>
    <row r="1967" spans="1:18" x14ac:dyDescent="0.25">
      <c r="A1967">
        <v>100524214</v>
      </c>
      <c r="B1967" s="1" t="s">
        <v>4793</v>
      </c>
      <c r="C1967" s="1" t="s">
        <v>4794</v>
      </c>
      <c r="D1967" s="1" t="s">
        <v>97</v>
      </c>
      <c r="E1967" s="1" t="s">
        <v>14</v>
      </c>
      <c r="F1967" s="1" t="s">
        <v>9846</v>
      </c>
      <c r="G1967">
        <v>547</v>
      </c>
      <c r="H1967">
        <v>18369.900000000001</v>
      </c>
      <c r="I1967">
        <v>469357.38</v>
      </c>
      <c r="J1967" s="1" t="s">
        <v>98</v>
      </c>
      <c r="K1967">
        <v>1002207984</v>
      </c>
      <c r="L1967" s="1" t="s">
        <v>4782</v>
      </c>
      <c r="M1967">
        <v>15000</v>
      </c>
      <c r="N1967" s="2">
        <v>45833</v>
      </c>
      <c r="O1967">
        <f t="shared" si="30"/>
        <v>0</v>
      </c>
      <c r="P1967">
        <f>IF(Customer_listing_Active_And_Suspended[[#This Row],[Current Bill]] &lt;= Customer_listing_Active_And_Suspended[[#This Row],[CURRENT PAYMENT]], 0,Customer_listing_Active_And_Suspended[[#This Row],[Current Bill]]-Customer_listing_Active_And_Suspended[[#This Row],[CURRENT PAYMENT]])</f>
        <v>3369.9000000000015</v>
      </c>
      <c r="Q1967" s="1" t="str" cm="1">
        <f t="array" ref="Q1967">_xlfn.SWITCH(TRUE,
H1967 = 0, "Suspended",
M1967 = 0, "Non Payment",
M1967 &gt; H1967, "Full Payment",
M1967 &lt; H1967, "Part Payment"
)</f>
        <v>Part Payment</v>
      </c>
      <c r="R1967" s="1" t="str">
        <f>_xlfn.IFNA(VLOOKUP(K1967,'ESR-DT Mapping'!A:E,5,0),"MD")</f>
        <v>Adetola Macaulay</v>
      </c>
    </row>
    <row r="1968" spans="1:18" x14ac:dyDescent="0.25">
      <c r="A1968">
        <v>101644533</v>
      </c>
      <c r="B1968" s="1" t="s">
        <v>4780</v>
      </c>
      <c r="C1968" s="1" t="s">
        <v>4797</v>
      </c>
      <c r="D1968" s="1" t="s">
        <v>97</v>
      </c>
      <c r="E1968" s="1" t="s">
        <v>34</v>
      </c>
      <c r="F1968" s="1" t="s">
        <v>9846</v>
      </c>
      <c r="G1968">
        <v>0</v>
      </c>
      <c r="H1968">
        <v>0</v>
      </c>
      <c r="I1968">
        <v>307737.76</v>
      </c>
      <c r="J1968" s="1" t="s">
        <v>98</v>
      </c>
      <c r="K1968">
        <v>1002207984</v>
      </c>
      <c r="L1968" s="1" t="s">
        <v>4782</v>
      </c>
      <c r="N1968" s="2"/>
      <c r="O1968">
        <f t="shared" si="30"/>
        <v>0</v>
      </c>
      <c r="P1968">
        <f>IF(Customer_listing_Active_And_Suspended[[#This Row],[Current Bill]] &lt;= Customer_listing_Active_And_Suspended[[#This Row],[CURRENT PAYMENT]], 0,Customer_listing_Active_And_Suspended[[#This Row],[Current Bill]]-Customer_listing_Active_And_Suspended[[#This Row],[CURRENT PAYMENT]])</f>
        <v>0</v>
      </c>
      <c r="Q1968" s="1" t="str" cm="1">
        <f t="array" ref="Q1968">_xlfn.SWITCH(TRUE,
H1968 = 0, "Suspended",
M1968 = 0, "Non Payment",
M1968 &gt; H1968, "Full Payment",
M1968 &lt; H1968, "Part Payment"
)</f>
        <v>Suspended</v>
      </c>
      <c r="R1968" s="1" t="str">
        <f>_xlfn.IFNA(VLOOKUP(K1968,'ESR-DT Mapping'!A:E,5,0),"MD")</f>
        <v>Adetola Macaulay</v>
      </c>
    </row>
    <row r="1969" spans="1:18" x14ac:dyDescent="0.25">
      <c r="A1969">
        <v>100524075</v>
      </c>
      <c r="B1969" s="1" t="s">
        <v>4780</v>
      </c>
      <c r="C1969" s="1" t="s">
        <v>4781</v>
      </c>
      <c r="D1969" s="1" t="s">
        <v>97</v>
      </c>
      <c r="E1969" s="1" t="s">
        <v>14</v>
      </c>
      <c r="F1969" s="1" t="s">
        <v>9846</v>
      </c>
      <c r="G1969">
        <v>547</v>
      </c>
      <c r="H1969">
        <v>18369.900000000001</v>
      </c>
      <c r="I1969">
        <v>77400.44</v>
      </c>
      <c r="J1969" s="1" t="s">
        <v>98</v>
      </c>
      <c r="K1969">
        <v>1002207984</v>
      </c>
      <c r="L1969" s="1" t="s">
        <v>4782</v>
      </c>
      <c r="M1969">
        <v>25000</v>
      </c>
      <c r="N1969" s="2">
        <v>45824</v>
      </c>
      <c r="O1969">
        <f t="shared" si="30"/>
        <v>6630.0999999999985</v>
      </c>
      <c r="P1969">
        <f>IF(Customer_listing_Active_And_Suspended[[#This Row],[Current Bill]] &lt;= Customer_listing_Active_And_Suspended[[#This Row],[CURRENT PAYMENT]], 0,Customer_listing_Active_And_Suspended[[#This Row],[Current Bill]]-Customer_listing_Active_And_Suspended[[#This Row],[CURRENT PAYMENT]])</f>
        <v>0</v>
      </c>
      <c r="Q1969" s="1" t="str" cm="1">
        <f t="array" ref="Q1969">_xlfn.SWITCH(TRUE,
H1969 = 0, "Suspended",
M1969 = 0, "Non Payment",
M1969 &gt; H1969, "Full Payment",
M1969 &lt; H1969, "Part Payment"
)</f>
        <v>Full Payment</v>
      </c>
      <c r="R1969" s="1" t="str">
        <f>_xlfn.IFNA(VLOOKUP(K1969,'ESR-DT Mapping'!A:E,5,0),"MD")</f>
        <v>Adetola Macaulay</v>
      </c>
    </row>
    <row r="1970" spans="1:18" x14ac:dyDescent="0.25">
      <c r="A1970">
        <v>101822746</v>
      </c>
      <c r="B1970" s="1" t="s">
        <v>4785</v>
      </c>
      <c r="C1970" s="1" t="s">
        <v>4786</v>
      </c>
      <c r="D1970" s="1" t="s">
        <v>97</v>
      </c>
      <c r="E1970" s="1" t="s">
        <v>14</v>
      </c>
      <c r="F1970" s="1" t="s">
        <v>9846</v>
      </c>
      <c r="G1970">
        <v>547</v>
      </c>
      <c r="H1970">
        <v>18369.900000000001</v>
      </c>
      <c r="I1970">
        <v>71485.53</v>
      </c>
      <c r="J1970" s="1" t="s">
        <v>98</v>
      </c>
      <c r="K1970">
        <v>1002207984</v>
      </c>
      <c r="L1970" s="1" t="s">
        <v>4782</v>
      </c>
      <c r="M1970">
        <v>37500</v>
      </c>
      <c r="N1970" s="2">
        <v>45833</v>
      </c>
      <c r="O1970">
        <f t="shared" si="30"/>
        <v>19130.099999999999</v>
      </c>
      <c r="P1970">
        <f>IF(Customer_listing_Active_And_Suspended[[#This Row],[Current Bill]] &lt;= Customer_listing_Active_And_Suspended[[#This Row],[CURRENT PAYMENT]], 0,Customer_listing_Active_And_Suspended[[#This Row],[Current Bill]]-Customer_listing_Active_And_Suspended[[#This Row],[CURRENT PAYMENT]])</f>
        <v>0</v>
      </c>
      <c r="Q1970" s="1" t="str" cm="1">
        <f t="array" ref="Q1970">_xlfn.SWITCH(TRUE,
H1970 = 0, "Suspended",
M1970 = 0, "Non Payment",
M1970 &gt; H1970, "Full Payment",
M1970 &lt; H1970, "Part Payment"
)</f>
        <v>Full Payment</v>
      </c>
      <c r="R1970" s="1" t="str">
        <f>_xlfn.IFNA(VLOOKUP(K1970,'ESR-DT Mapping'!A:E,5,0),"MD")</f>
        <v>Adetola Macaulay</v>
      </c>
    </row>
    <row r="1971" spans="1:18" x14ac:dyDescent="0.25">
      <c r="A1971">
        <v>101644536</v>
      </c>
      <c r="B1971" s="1" t="s">
        <v>7805</v>
      </c>
      <c r="C1971" s="1" t="s">
        <v>4792</v>
      </c>
      <c r="D1971" s="1" t="s">
        <v>97</v>
      </c>
      <c r="E1971" s="1" t="s">
        <v>34</v>
      </c>
      <c r="F1971" s="1" t="s">
        <v>9846</v>
      </c>
      <c r="G1971">
        <v>0</v>
      </c>
      <c r="H1971">
        <v>0</v>
      </c>
      <c r="I1971">
        <v>48415.75</v>
      </c>
      <c r="J1971" s="1" t="s">
        <v>98</v>
      </c>
      <c r="K1971">
        <v>1002207984</v>
      </c>
      <c r="L1971" s="1" t="s">
        <v>4782</v>
      </c>
      <c r="N1971" s="2"/>
      <c r="O1971">
        <f t="shared" si="30"/>
        <v>0</v>
      </c>
      <c r="P1971">
        <f>IF(Customer_listing_Active_And_Suspended[[#This Row],[Current Bill]] &lt;= Customer_listing_Active_And_Suspended[[#This Row],[CURRENT PAYMENT]], 0,Customer_listing_Active_And_Suspended[[#This Row],[Current Bill]]-Customer_listing_Active_And_Suspended[[#This Row],[CURRENT PAYMENT]])</f>
        <v>0</v>
      </c>
      <c r="Q1971" s="1" t="str" cm="1">
        <f t="array" ref="Q1971">_xlfn.SWITCH(TRUE,
H1971 = 0, "Suspended",
M1971 = 0, "Non Payment",
M1971 &gt; H1971, "Full Payment",
M1971 &lt; H1971, "Part Payment"
)</f>
        <v>Suspended</v>
      </c>
      <c r="R1971" s="1" t="str">
        <f>_xlfn.IFNA(VLOOKUP(K1971,'ESR-DT Mapping'!A:E,5,0),"MD")</f>
        <v>Adetola Macaulay</v>
      </c>
    </row>
    <row r="1972" spans="1:18" x14ac:dyDescent="0.25">
      <c r="A1972">
        <v>100931093</v>
      </c>
      <c r="B1972" s="1" t="s">
        <v>4791</v>
      </c>
      <c r="C1972" s="1" t="s">
        <v>4792</v>
      </c>
      <c r="D1972" s="1" t="s">
        <v>97</v>
      </c>
      <c r="E1972" s="1" t="s">
        <v>14</v>
      </c>
      <c r="F1972" s="1" t="s">
        <v>9846</v>
      </c>
      <c r="G1972">
        <v>547</v>
      </c>
      <c r="H1972">
        <v>18369.900000000001</v>
      </c>
      <c r="I1972">
        <v>637859.4</v>
      </c>
      <c r="J1972" s="1" t="s">
        <v>98</v>
      </c>
      <c r="K1972">
        <v>1002207984</v>
      </c>
      <c r="L1972" s="1" t="s">
        <v>4782</v>
      </c>
      <c r="M1972">
        <v>18000</v>
      </c>
      <c r="N1972" s="2">
        <v>45824</v>
      </c>
      <c r="O1972">
        <f t="shared" si="30"/>
        <v>0</v>
      </c>
      <c r="P1972">
        <f>IF(Customer_listing_Active_And_Suspended[[#This Row],[Current Bill]] &lt;= Customer_listing_Active_And_Suspended[[#This Row],[CURRENT PAYMENT]], 0,Customer_listing_Active_And_Suspended[[#This Row],[Current Bill]]-Customer_listing_Active_And_Suspended[[#This Row],[CURRENT PAYMENT]])</f>
        <v>369.90000000000146</v>
      </c>
      <c r="Q1972" s="1" t="str" cm="1">
        <f t="array" ref="Q1972">_xlfn.SWITCH(TRUE,
H1972 = 0, "Suspended",
M1972 = 0, "Non Payment",
M1972 &gt; H1972, "Full Payment",
M1972 &lt; H1972, "Part Payment"
)</f>
        <v>Part Payment</v>
      </c>
      <c r="R1972" s="1" t="str">
        <f>_xlfn.IFNA(VLOOKUP(K1972,'ESR-DT Mapping'!A:E,5,0),"MD")</f>
        <v>Adetola Macaulay</v>
      </c>
    </row>
    <row r="1973" spans="1:18" x14ac:dyDescent="0.25">
      <c r="A1973">
        <v>102834684</v>
      </c>
      <c r="B1973" s="1" t="s">
        <v>7806</v>
      </c>
      <c r="C1973" s="1" t="s">
        <v>7807</v>
      </c>
      <c r="D1973" s="1" t="s">
        <v>97</v>
      </c>
      <c r="E1973" s="1" t="s">
        <v>14</v>
      </c>
      <c r="F1973" s="1" t="s">
        <v>9846</v>
      </c>
      <c r="G1973">
        <v>547</v>
      </c>
      <c r="H1973">
        <v>18369.900000000001</v>
      </c>
      <c r="I1973">
        <v>34520.75</v>
      </c>
      <c r="J1973" s="1" t="s">
        <v>98</v>
      </c>
      <c r="K1973">
        <v>1002207984</v>
      </c>
      <c r="L1973" s="1" t="s">
        <v>4782</v>
      </c>
      <c r="N1973" s="2">
        <v>45807</v>
      </c>
      <c r="O1973">
        <f t="shared" si="30"/>
        <v>0</v>
      </c>
      <c r="P1973">
        <f>IF(Customer_listing_Active_And_Suspended[[#This Row],[Current Bill]] &lt;= Customer_listing_Active_And_Suspended[[#This Row],[CURRENT PAYMENT]], 0,Customer_listing_Active_And_Suspended[[#This Row],[Current Bill]]-Customer_listing_Active_And_Suspended[[#This Row],[CURRENT PAYMENT]])</f>
        <v>18369.900000000001</v>
      </c>
      <c r="Q1973" s="1" t="str" cm="1">
        <f t="array" ref="Q1973">_xlfn.SWITCH(TRUE,
H1973 = 0, "Suspended",
M1973 = 0, "Non Payment",
M1973 &gt; H1973, "Full Payment",
M1973 &lt; H1973, "Part Payment"
)</f>
        <v>Non Payment</v>
      </c>
      <c r="R1973" s="1" t="str">
        <f>_xlfn.IFNA(VLOOKUP(K1973,'ESR-DT Mapping'!A:E,5,0),"MD")</f>
        <v>Adetola Macaulay</v>
      </c>
    </row>
    <row r="1974" spans="1:18" x14ac:dyDescent="0.25">
      <c r="A1974">
        <v>101644535</v>
      </c>
      <c r="B1974" s="1" t="s">
        <v>4783</v>
      </c>
      <c r="C1974" s="1" t="s">
        <v>4795</v>
      </c>
      <c r="D1974" s="1" t="s">
        <v>97</v>
      </c>
      <c r="E1974" s="1" t="s">
        <v>34</v>
      </c>
      <c r="F1974" s="1" t="s">
        <v>9846</v>
      </c>
      <c r="G1974">
        <v>0</v>
      </c>
      <c r="H1974">
        <v>0</v>
      </c>
      <c r="I1974">
        <v>395507.38</v>
      </c>
      <c r="J1974" s="1" t="s">
        <v>98</v>
      </c>
      <c r="K1974">
        <v>1002207984</v>
      </c>
      <c r="L1974" s="1" t="s">
        <v>4782</v>
      </c>
      <c r="N1974" s="2"/>
      <c r="O1974">
        <f t="shared" si="30"/>
        <v>0</v>
      </c>
      <c r="P1974">
        <f>IF(Customer_listing_Active_And_Suspended[[#This Row],[Current Bill]] &lt;= Customer_listing_Active_And_Suspended[[#This Row],[CURRENT PAYMENT]], 0,Customer_listing_Active_And_Suspended[[#This Row],[Current Bill]]-Customer_listing_Active_And_Suspended[[#This Row],[CURRENT PAYMENT]])</f>
        <v>0</v>
      </c>
      <c r="Q1974" s="1" t="str" cm="1">
        <f t="array" ref="Q1974">_xlfn.SWITCH(TRUE,
H1974 = 0, "Suspended",
M1974 = 0, "Non Payment",
M1974 &gt; H1974, "Full Payment",
M1974 &lt; H1974, "Part Payment"
)</f>
        <v>Suspended</v>
      </c>
      <c r="R1974" s="1" t="str">
        <f>_xlfn.IFNA(VLOOKUP(K1974,'ESR-DT Mapping'!A:E,5,0),"MD")</f>
        <v>Adetola Macaulay</v>
      </c>
    </row>
    <row r="1975" spans="1:18" x14ac:dyDescent="0.25">
      <c r="A1975">
        <v>100524223</v>
      </c>
      <c r="B1975" s="1" t="s">
        <v>4783</v>
      </c>
      <c r="C1975" s="1" t="s">
        <v>4784</v>
      </c>
      <c r="D1975" s="1" t="s">
        <v>97</v>
      </c>
      <c r="E1975" s="1" t="s">
        <v>14</v>
      </c>
      <c r="F1975" s="1" t="s">
        <v>9846</v>
      </c>
      <c r="G1975">
        <v>547</v>
      </c>
      <c r="H1975">
        <v>18369.900000000001</v>
      </c>
      <c r="I1975">
        <v>614004.72</v>
      </c>
      <c r="J1975" s="1" t="s">
        <v>98</v>
      </c>
      <c r="K1975">
        <v>1002207984</v>
      </c>
      <c r="L1975" s="1" t="s">
        <v>4782</v>
      </c>
      <c r="N1975" s="2">
        <v>45735</v>
      </c>
      <c r="O1975">
        <f t="shared" si="30"/>
        <v>0</v>
      </c>
      <c r="P1975">
        <f>IF(Customer_listing_Active_And_Suspended[[#This Row],[Current Bill]] &lt;= Customer_listing_Active_And_Suspended[[#This Row],[CURRENT PAYMENT]], 0,Customer_listing_Active_And_Suspended[[#This Row],[Current Bill]]-Customer_listing_Active_And_Suspended[[#This Row],[CURRENT PAYMENT]])</f>
        <v>18369.900000000001</v>
      </c>
      <c r="Q1975" s="1" t="str" cm="1">
        <f t="array" ref="Q1975">_xlfn.SWITCH(TRUE,
H1975 = 0, "Suspended",
M1975 = 0, "Non Payment",
M1975 &gt; H1975, "Full Payment",
M1975 &lt; H1975, "Part Payment"
)</f>
        <v>Non Payment</v>
      </c>
      <c r="R1975" s="1" t="str">
        <f>_xlfn.IFNA(VLOOKUP(K1975,'ESR-DT Mapping'!A:E,5,0),"MD")</f>
        <v>Adetola Macaulay</v>
      </c>
    </row>
    <row r="1976" spans="1:18" x14ac:dyDescent="0.25">
      <c r="A1976">
        <v>101644538</v>
      </c>
      <c r="B1976" s="1" t="s">
        <v>4787</v>
      </c>
      <c r="C1976" s="1" t="s">
        <v>4788</v>
      </c>
      <c r="D1976" s="1" t="s">
        <v>97</v>
      </c>
      <c r="E1976" s="1" t="s">
        <v>34</v>
      </c>
      <c r="F1976" s="1" t="s">
        <v>9846</v>
      </c>
      <c r="G1976">
        <v>0</v>
      </c>
      <c r="H1976">
        <v>0</v>
      </c>
      <c r="I1976">
        <v>72977.52</v>
      </c>
      <c r="J1976" s="1" t="s">
        <v>98</v>
      </c>
      <c r="K1976">
        <v>1002207984</v>
      </c>
      <c r="L1976" s="1" t="s">
        <v>4782</v>
      </c>
      <c r="N1976" s="2"/>
      <c r="O1976">
        <f t="shared" si="30"/>
        <v>0</v>
      </c>
      <c r="P1976">
        <f>IF(Customer_listing_Active_And_Suspended[[#This Row],[Current Bill]] &lt;= Customer_listing_Active_And_Suspended[[#This Row],[CURRENT PAYMENT]], 0,Customer_listing_Active_And_Suspended[[#This Row],[Current Bill]]-Customer_listing_Active_And_Suspended[[#This Row],[CURRENT PAYMENT]])</f>
        <v>0</v>
      </c>
      <c r="Q1976" s="1" t="str" cm="1">
        <f t="array" ref="Q1976">_xlfn.SWITCH(TRUE,
H1976 = 0, "Suspended",
M1976 = 0, "Non Payment",
M1976 &gt; H1976, "Full Payment",
M1976 &lt; H1976, "Part Payment"
)</f>
        <v>Suspended</v>
      </c>
      <c r="R1976" s="1" t="str">
        <f>_xlfn.IFNA(VLOOKUP(K1976,'ESR-DT Mapping'!A:E,5,0),"MD")</f>
        <v>Adetola Macaulay</v>
      </c>
    </row>
    <row r="1977" spans="1:18" x14ac:dyDescent="0.25">
      <c r="A1977">
        <v>100524222</v>
      </c>
      <c r="B1977" s="1" t="s">
        <v>4787</v>
      </c>
      <c r="C1977" s="1" t="s">
        <v>4796</v>
      </c>
      <c r="D1977" s="1" t="s">
        <v>97</v>
      </c>
      <c r="E1977" s="1" t="s">
        <v>34</v>
      </c>
      <c r="F1977" s="1" t="s">
        <v>9846</v>
      </c>
      <c r="G1977">
        <v>0</v>
      </c>
      <c r="H1977">
        <v>0</v>
      </c>
      <c r="I1977">
        <v>440768.8</v>
      </c>
      <c r="J1977" s="1" t="s">
        <v>98</v>
      </c>
      <c r="K1977">
        <v>1002207984</v>
      </c>
      <c r="L1977" s="1" t="s">
        <v>4782</v>
      </c>
      <c r="N1977" s="2"/>
      <c r="O1977">
        <f t="shared" si="30"/>
        <v>0</v>
      </c>
      <c r="P1977">
        <f>IF(Customer_listing_Active_And_Suspended[[#This Row],[Current Bill]] &lt;= Customer_listing_Active_And_Suspended[[#This Row],[CURRENT PAYMENT]], 0,Customer_listing_Active_And_Suspended[[#This Row],[Current Bill]]-Customer_listing_Active_And_Suspended[[#This Row],[CURRENT PAYMENT]])</f>
        <v>0</v>
      </c>
      <c r="Q1977" s="1" t="str" cm="1">
        <f t="array" ref="Q1977">_xlfn.SWITCH(TRUE,
H1977 = 0, "Suspended",
M1977 = 0, "Non Payment",
M1977 &gt; H1977, "Full Payment",
M1977 &lt; H1977, "Part Payment"
)</f>
        <v>Suspended</v>
      </c>
      <c r="R1977" s="1" t="str">
        <f>_xlfn.IFNA(VLOOKUP(K1977,'ESR-DT Mapping'!A:E,5,0),"MD")</f>
        <v>Adetola Macaulay</v>
      </c>
    </row>
    <row r="1978" spans="1:18" x14ac:dyDescent="0.25">
      <c r="A1978">
        <v>102803079</v>
      </c>
      <c r="B1978" s="1" t="s">
        <v>4789</v>
      </c>
      <c r="C1978" s="1" t="s">
        <v>4790</v>
      </c>
      <c r="D1978" s="1" t="s">
        <v>97</v>
      </c>
      <c r="E1978" s="1" t="s">
        <v>14</v>
      </c>
      <c r="F1978" s="1" t="s">
        <v>9846</v>
      </c>
      <c r="G1978">
        <v>547</v>
      </c>
      <c r="H1978">
        <v>18369.900000000001</v>
      </c>
      <c r="I1978">
        <v>159720.75</v>
      </c>
      <c r="J1978" s="1" t="s">
        <v>98</v>
      </c>
      <c r="K1978">
        <v>1002207984</v>
      </c>
      <c r="L1978" s="1" t="s">
        <v>4782</v>
      </c>
      <c r="N1978" s="2"/>
      <c r="O1978">
        <f t="shared" si="30"/>
        <v>0</v>
      </c>
      <c r="P1978">
        <f>IF(Customer_listing_Active_And_Suspended[[#This Row],[Current Bill]] &lt;= Customer_listing_Active_And_Suspended[[#This Row],[CURRENT PAYMENT]], 0,Customer_listing_Active_And_Suspended[[#This Row],[Current Bill]]-Customer_listing_Active_And_Suspended[[#This Row],[CURRENT PAYMENT]])</f>
        <v>18369.900000000001</v>
      </c>
      <c r="Q1978" s="1" t="str" cm="1">
        <f t="array" ref="Q1978">_xlfn.SWITCH(TRUE,
H1978 = 0, "Suspended",
M1978 = 0, "Non Payment",
M1978 &gt; H1978, "Full Payment",
M1978 &lt; H1978, "Part Payment"
)</f>
        <v>Non Payment</v>
      </c>
      <c r="R1978" s="1" t="str">
        <f>_xlfn.IFNA(VLOOKUP(K1978,'ESR-DT Mapping'!A:E,5,0),"MD")</f>
        <v>Adetola Macaulay</v>
      </c>
    </row>
    <row r="1979" spans="1:18" x14ac:dyDescent="0.25">
      <c r="A1979">
        <v>102803080</v>
      </c>
      <c r="B1979" s="1" t="s">
        <v>4789</v>
      </c>
      <c r="C1979" s="1" t="s">
        <v>4790</v>
      </c>
      <c r="D1979" s="1" t="s">
        <v>97</v>
      </c>
      <c r="E1979" s="1" t="s">
        <v>14</v>
      </c>
      <c r="F1979" s="1" t="s">
        <v>9846</v>
      </c>
      <c r="G1979">
        <v>547</v>
      </c>
      <c r="H1979">
        <v>18369.900000000001</v>
      </c>
      <c r="I1979">
        <v>159720.75</v>
      </c>
      <c r="J1979" s="1" t="s">
        <v>98</v>
      </c>
      <c r="K1979">
        <v>1002207984</v>
      </c>
      <c r="L1979" s="1" t="s">
        <v>4782</v>
      </c>
      <c r="N1979" s="2"/>
      <c r="O1979">
        <f t="shared" si="30"/>
        <v>0</v>
      </c>
      <c r="P1979">
        <f>IF(Customer_listing_Active_And_Suspended[[#This Row],[Current Bill]] &lt;= Customer_listing_Active_And_Suspended[[#This Row],[CURRENT PAYMENT]], 0,Customer_listing_Active_And_Suspended[[#This Row],[Current Bill]]-Customer_listing_Active_And_Suspended[[#This Row],[CURRENT PAYMENT]])</f>
        <v>18369.900000000001</v>
      </c>
      <c r="Q1979" s="1" t="str" cm="1">
        <f t="array" ref="Q1979">_xlfn.SWITCH(TRUE,
H1979 = 0, "Suspended",
M1979 = 0, "Non Payment",
M1979 &gt; H1979, "Full Payment",
M1979 &lt; H1979, "Part Payment"
)</f>
        <v>Non Payment</v>
      </c>
      <c r="R1979" s="1" t="str">
        <f>_xlfn.IFNA(VLOOKUP(K1979,'ESR-DT Mapping'!A:E,5,0),"MD")</f>
        <v>Adetola Macaulay</v>
      </c>
    </row>
    <row r="1980" spans="1:18" x14ac:dyDescent="0.25">
      <c r="A1980">
        <v>101647603</v>
      </c>
      <c r="B1980" s="1" t="s">
        <v>336</v>
      </c>
      <c r="C1980" s="1" t="s">
        <v>337</v>
      </c>
      <c r="D1980" s="1" t="s">
        <v>97</v>
      </c>
      <c r="E1980" s="1" t="s">
        <v>34</v>
      </c>
      <c r="F1980" s="1" t="s">
        <v>9846</v>
      </c>
      <c r="G1980">
        <v>0</v>
      </c>
      <c r="H1980">
        <v>0</v>
      </c>
      <c r="I1980">
        <v>-32605.279999999999</v>
      </c>
      <c r="J1980" s="1" t="s">
        <v>98</v>
      </c>
      <c r="K1980">
        <v>1000259755</v>
      </c>
      <c r="L1980" s="1" t="s">
        <v>333</v>
      </c>
      <c r="N1980" s="2"/>
      <c r="O1980">
        <f t="shared" si="30"/>
        <v>0</v>
      </c>
      <c r="P1980">
        <f>IF(Customer_listing_Active_And_Suspended[[#This Row],[Current Bill]] &lt;= Customer_listing_Active_And_Suspended[[#This Row],[CURRENT PAYMENT]], 0,Customer_listing_Active_And_Suspended[[#This Row],[Current Bill]]-Customer_listing_Active_And_Suspended[[#This Row],[CURRENT PAYMENT]])</f>
        <v>0</v>
      </c>
      <c r="Q1980" s="1" t="str" cm="1">
        <f t="array" ref="Q1980">_xlfn.SWITCH(TRUE,
H1980 = 0, "Suspended",
M1980 = 0, "Non Payment",
M1980 &gt; H1980, "Full Payment",
M1980 &lt; H1980, "Part Payment"
)</f>
        <v>Suspended</v>
      </c>
      <c r="R1980" s="1" t="str">
        <f>_xlfn.IFNA(VLOOKUP(K1980,'ESR-DT Mapping'!A:E,5,0),"MD")</f>
        <v>Esther C. Obi</v>
      </c>
    </row>
    <row r="1981" spans="1:18" x14ac:dyDescent="0.25">
      <c r="A1981">
        <v>100537731</v>
      </c>
      <c r="B1981" s="1" t="s">
        <v>336</v>
      </c>
      <c r="C1981" s="1" t="s">
        <v>337</v>
      </c>
      <c r="D1981" s="1" t="s">
        <v>97</v>
      </c>
      <c r="E1981" s="1" t="s">
        <v>14</v>
      </c>
      <c r="F1981" s="1" t="s">
        <v>9846</v>
      </c>
      <c r="G1981">
        <v>547</v>
      </c>
      <c r="H1981">
        <v>18369.900000000001</v>
      </c>
      <c r="I1981">
        <v>499638.26</v>
      </c>
      <c r="J1981" s="1" t="s">
        <v>98</v>
      </c>
      <c r="K1981">
        <v>1000259755</v>
      </c>
      <c r="L1981" s="1" t="s">
        <v>333</v>
      </c>
      <c r="M1981">
        <v>20000</v>
      </c>
      <c r="N1981" s="2">
        <v>45827</v>
      </c>
      <c r="O1981">
        <f t="shared" si="30"/>
        <v>1630.0999999999985</v>
      </c>
      <c r="P1981">
        <f>IF(Customer_listing_Active_And_Suspended[[#This Row],[Current Bill]] &lt;= Customer_listing_Active_And_Suspended[[#This Row],[CURRENT PAYMENT]], 0,Customer_listing_Active_And_Suspended[[#This Row],[Current Bill]]-Customer_listing_Active_And_Suspended[[#This Row],[CURRENT PAYMENT]])</f>
        <v>0</v>
      </c>
      <c r="Q1981" s="1" t="str" cm="1">
        <f t="array" ref="Q1981">_xlfn.SWITCH(TRUE,
H1981 = 0, "Suspended",
M1981 = 0, "Non Payment",
M1981 &gt; H1981, "Full Payment",
M1981 &lt; H1981, "Part Payment"
)</f>
        <v>Full Payment</v>
      </c>
      <c r="R1981" s="1" t="str">
        <f>_xlfn.IFNA(VLOOKUP(K1981,'ESR-DT Mapping'!A:E,5,0),"MD")</f>
        <v>Esther C. Obi</v>
      </c>
    </row>
    <row r="1982" spans="1:18" x14ac:dyDescent="0.25">
      <c r="A1982">
        <v>101646760</v>
      </c>
      <c r="B1982" s="1" t="s">
        <v>336</v>
      </c>
      <c r="C1982" s="1" t="s">
        <v>337</v>
      </c>
      <c r="D1982" s="1" t="s">
        <v>97</v>
      </c>
      <c r="E1982" s="1" t="s">
        <v>34</v>
      </c>
      <c r="F1982" s="1" t="s">
        <v>9846</v>
      </c>
      <c r="G1982">
        <v>0</v>
      </c>
      <c r="H1982">
        <v>0</v>
      </c>
      <c r="I1982">
        <v>30764.95</v>
      </c>
      <c r="J1982" s="1" t="s">
        <v>98</v>
      </c>
      <c r="K1982">
        <v>1000259755</v>
      </c>
      <c r="L1982" s="1" t="s">
        <v>333</v>
      </c>
      <c r="N1982" s="2"/>
      <c r="O1982">
        <f t="shared" si="30"/>
        <v>0</v>
      </c>
      <c r="P1982">
        <f>IF(Customer_listing_Active_And_Suspended[[#This Row],[Current Bill]] &lt;= Customer_listing_Active_And_Suspended[[#This Row],[CURRENT PAYMENT]], 0,Customer_listing_Active_And_Suspended[[#This Row],[Current Bill]]-Customer_listing_Active_And_Suspended[[#This Row],[CURRENT PAYMENT]])</f>
        <v>0</v>
      </c>
      <c r="Q1982" s="1" t="str" cm="1">
        <f t="array" ref="Q1982">_xlfn.SWITCH(TRUE,
H1982 = 0, "Suspended",
M1982 = 0, "Non Payment",
M1982 &gt; H1982, "Full Payment",
M1982 &lt; H1982, "Part Payment"
)</f>
        <v>Suspended</v>
      </c>
      <c r="R1982" s="1" t="str">
        <f>_xlfn.IFNA(VLOOKUP(K1982,'ESR-DT Mapping'!A:E,5,0),"MD")</f>
        <v>Esther C. Obi</v>
      </c>
    </row>
    <row r="1983" spans="1:18" x14ac:dyDescent="0.25">
      <c r="A1983">
        <v>101648248</v>
      </c>
      <c r="B1983" s="1" t="s">
        <v>336</v>
      </c>
      <c r="C1983" s="1" t="s">
        <v>337</v>
      </c>
      <c r="D1983" s="1" t="s">
        <v>97</v>
      </c>
      <c r="E1983" s="1" t="s">
        <v>34</v>
      </c>
      <c r="F1983" s="1" t="s">
        <v>9846</v>
      </c>
      <c r="G1983">
        <v>0</v>
      </c>
      <c r="H1983">
        <v>0</v>
      </c>
      <c r="I1983">
        <v>40480.68</v>
      </c>
      <c r="J1983" s="1" t="s">
        <v>98</v>
      </c>
      <c r="K1983">
        <v>1000259755</v>
      </c>
      <c r="L1983" s="1" t="s">
        <v>333</v>
      </c>
      <c r="N1983" s="2"/>
      <c r="O1983">
        <f t="shared" si="30"/>
        <v>0</v>
      </c>
      <c r="P1983">
        <f>IF(Customer_listing_Active_And_Suspended[[#This Row],[Current Bill]] &lt;= Customer_listing_Active_And_Suspended[[#This Row],[CURRENT PAYMENT]], 0,Customer_listing_Active_And_Suspended[[#This Row],[Current Bill]]-Customer_listing_Active_And_Suspended[[#This Row],[CURRENT PAYMENT]])</f>
        <v>0</v>
      </c>
      <c r="Q1983" s="1" t="str" cm="1">
        <f t="array" ref="Q1983">_xlfn.SWITCH(TRUE,
H1983 = 0, "Suspended",
M1983 = 0, "Non Payment",
M1983 &gt; H1983, "Full Payment",
M1983 &lt; H1983, "Part Payment"
)</f>
        <v>Suspended</v>
      </c>
      <c r="R1983" s="1" t="str">
        <f>_xlfn.IFNA(VLOOKUP(K1983,'ESR-DT Mapping'!A:E,5,0),"MD")</f>
        <v>Esther C. Obi</v>
      </c>
    </row>
    <row r="1984" spans="1:18" x14ac:dyDescent="0.25">
      <c r="A1984">
        <v>101647404</v>
      </c>
      <c r="B1984" s="1" t="s">
        <v>336</v>
      </c>
      <c r="C1984" s="1" t="s">
        <v>337</v>
      </c>
      <c r="D1984" s="1" t="s">
        <v>97</v>
      </c>
      <c r="E1984" s="1" t="s">
        <v>34</v>
      </c>
      <c r="F1984" s="1" t="s">
        <v>9846</v>
      </c>
      <c r="G1984">
        <v>0</v>
      </c>
      <c r="H1984">
        <v>0</v>
      </c>
      <c r="I1984">
        <v>30764.95</v>
      </c>
      <c r="J1984" s="1" t="s">
        <v>98</v>
      </c>
      <c r="K1984">
        <v>1000259755</v>
      </c>
      <c r="L1984" s="1" t="s">
        <v>333</v>
      </c>
      <c r="N1984" s="2"/>
      <c r="O1984">
        <f t="shared" si="30"/>
        <v>0</v>
      </c>
      <c r="P1984">
        <f>IF(Customer_listing_Active_And_Suspended[[#This Row],[Current Bill]] &lt;= Customer_listing_Active_And_Suspended[[#This Row],[CURRENT PAYMENT]], 0,Customer_listing_Active_And_Suspended[[#This Row],[Current Bill]]-Customer_listing_Active_And_Suspended[[#This Row],[CURRENT PAYMENT]])</f>
        <v>0</v>
      </c>
      <c r="Q1984" s="1" t="str" cm="1">
        <f t="array" ref="Q1984">_xlfn.SWITCH(TRUE,
H1984 = 0, "Suspended",
M1984 = 0, "Non Payment",
M1984 &gt; H1984, "Full Payment",
M1984 &lt; H1984, "Part Payment"
)</f>
        <v>Suspended</v>
      </c>
      <c r="R1984" s="1" t="str">
        <f>_xlfn.IFNA(VLOOKUP(K1984,'ESR-DT Mapping'!A:E,5,0),"MD")</f>
        <v>Esther C. Obi</v>
      </c>
    </row>
    <row r="1985" spans="1:18" x14ac:dyDescent="0.25">
      <c r="A1985">
        <v>101650396</v>
      </c>
      <c r="B1985" s="1" t="s">
        <v>342</v>
      </c>
      <c r="C1985" s="1" t="s">
        <v>344</v>
      </c>
      <c r="D1985" s="1" t="s">
        <v>97</v>
      </c>
      <c r="E1985" s="1" t="s">
        <v>34</v>
      </c>
      <c r="F1985" s="1" t="s">
        <v>9846</v>
      </c>
      <c r="G1985">
        <v>0</v>
      </c>
      <c r="H1985">
        <v>0</v>
      </c>
      <c r="I1985">
        <v>35059.58</v>
      </c>
      <c r="J1985" s="1" t="s">
        <v>98</v>
      </c>
      <c r="K1985">
        <v>1000259755</v>
      </c>
      <c r="L1985" s="1" t="s">
        <v>333</v>
      </c>
      <c r="N1985" s="2"/>
      <c r="O1985">
        <f t="shared" si="30"/>
        <v>0</v>
      </c>
      <c r="P1985">
        <f>IF(Customer_listing_Active_And_Suspended[[#This Row],[Current Bill]] &lt;= Customer_listing_Active_And_Suspended[[#This Row],[CURRENT PAYMENT]], 0,Customer_listing_Active_And_Suspended[[#This Row],[Current Bill]]-Customer_listing_Active_And_Suspended[[#This Row],[CURRENT PAYMENT]])</f>
        <v>0</v>
      </c>
      <c r="Q1985" s="1" t="str" cm="1">
        <f t="array" ref="Q1985">_xlfn.SWITCH(TRUE,
H1985 = 0, "Suspended",
M1985 = 0, "Non Payment",
M1985 &gt; H1985, "Full Payment",
M1985 &lt; H1985, "Part Payment"
)</f>
        <v>Suspended</v>
      </c>
      <c r="R1985" s="1" t="str">
        <f>_xlfn.IFNA(VLOOKUP(K1985,'ESR-DT Mapping'!A:E,5,0),"MD")</f>
        <v>Esther C. Obi</v>
      </c>
    </row>
    <row r="1986" spans="1:18" x14ac:dyDescent="0.25">
      <c r="A1986">
        <v>101648644</v>
      </c>
      <c r="B1986" s="1" t="s">
        <v>342</v>
      </c>
      <c r="C1986" s="1" t="s">
        <v>343</v>
      </c>
      <c r="D1986" s="1" t="s">
        <v>97</v>
      </c>
      <c r="E1986" s="1" t="s">
        <v>34</v>
      </c>
      <c r="F1986" s="1" t="s">
        <v>9846</v>
      </c>
      <c r="G1986">
        <v>0</v>
      </c>
      <c r="H1986">
        <v>0</v>
      </c>
      <c r="I1986">
        <v>35059.58</v>
      </c>
      <c r="J1986" s="1" t="s">
        <v>98</v>
      </c>
      <c r="K1986">
        <v>1000259755</v>
      </c>
      <c r="L1986" s="1" t="s">
        <v>333</v>
      </c>
      <c r="N1986" s="2"/>
      <c r="O1986">
        <f t="shared" ref="O1986:O2049" si="31">IF(M1986 &gt; H1986, M1986 - H1986, 0)</f>
        <v>0</v>
      </c>
      <c r="P1986">
        <f>IF(Customer_listing_Active_And_Suspended[[#This Row],[Current Bill]] &lt;= Customer_listing_Active_And_Suspended[[#This Row],[CURRENT PAYMENT]], 0,Customer_listing_Active_And_Suspended[[#This Row],[Current Bill]]-Customer_listing_Active_And_Suspended[[#This Row],[CURRENT PAYMENT]])</f>
        <v>0</v>
      </c>
      <c r="Q1986" s="1" t="str" cm="1">
        <f t="array" ref="Q1986">_xlfn.SWITCH(TRUE,
H1986 = 0, "Suspended",
M1986 = 0, "Non Payment",
M1986 &gt; H1986, "Full Payment",
M1986 &lt; H1986, "Part Payment"
)</f>
        <v>Suspended</v>
      </c>
      <c r="R1986" s="1" t="str">
        <f>_xlfn.IFNA(VLOOKUP(K1986,'ESR-DT Mapping'!A:E,5,0),"MD")</f>
        <v>Esther C. Obi</v>
      </c>
    </row>
    <row r="1987" spans="1:18" x14ac:dyDescent="0.25">
      <c r="A1987">
        <v>100536698</v>
      </c>
      <c r="B1987" s="1" t="s">
        <v>342</v>
      </c>
      <c r="C1987" s="1" t="s">
        <v>343</v>
      </c>
      <c r="D1987" s="1" t="s">
        <v>97</v>
      </c>
      <c r="E1987" s="1" t="s">
        <v>14</v>
      </c>
      <c r="F1987" s="1" t="s">
        <v>9846</v>
      </c>
      <c r="G1987">
        <v>547</v>
      </c>
      <c r="H1987">
        <v>18369.900000000001</v>
      </c>
      <c r="I1987">
        <v>260157.18</v>
      </c>
      <c r="J1987" s="1" t="s">
        <v>98</v>
      </c>
      <c r="K1987">
        <v>1000259755</v>
      </c>
      <c r="L1987" s="1" t="s">
        <v>333</v>
      </c>
      <c r="M1987">
        <v>20000</v>
      </c>
      <c r="N1987" s="2">
        <v>45827</v>
      </c>
      <c r="O1987">
        <f t="shared" si="31"/>
        <v>1630.0999999999985</v>
      </c>
      <c r="P1987">
        <f>IF(Customer_listing_Active_And_Suspended[[#This Row],[Current Bill]] &lt;= Customer_listing_Active_And_Suspended[[#This Row],[CURRENT PAYMENT]], 0,Customer_listing_Active_And_Suspended[[#This Row],[Current Bill]]-Customer_listing_Active_And_Suspended[[#This Row],[CURRENT PAYMENT]])</f>
        <v>0</v>
      </c>
      <c r="Q1987" s="1" t="str" cm="1">
        <f t="array" ref="Q1987">_xlfn.SWITCH(TRUE,
H1987 = 0, "Suspended",
M1987 = 0, "Non Payment",
M1987 &gt; H1987, "Full Payment",
M1987 &lt; H1987, "Part Payment"
)</f>
        <v>Full Payment</v>
      </c>
      <c r="R1987" s="1" t="str">
        <f>_xlfn.IFNA(VLOOKUP(K1987,'ESR-DT Mapping'!A:E,5,0),"MD")</f>
        <v>Esther C. Obi</v>
      </c>
    </row>
    <row r="1988" spans="1:18" x14ac:dyDescent="0.25">
      <c r="A1988">
        <v>101648884</v>
      </c>
      <c r="B1988" s="1" t="s">
        <v>342</v>
      </c>
      <c r="C1988" s="1" t="s">
        <v>343</v>
      </c>
      <c r="D1988" s="1" t="s">
        <v>97</v>
      </c>
      <c r="E1988" s="1" t="s">
        <v>34</v>
      </c>
      <c r="F1988" s="1" t="s">
        <v>9846</v>
      </c>
      <c r="G1988">
        <v>0</v>
      </c>
      <c r="H1988">
        <v>0</v>
      </c>
      <c r="I1988">
        <v>37661.07</v>
      </c>
      <c r="J1988" s="1" t="s">
        <v>98</v>
      </c>
      <c r="K1988">
        <v>1000259755</v>
      </c>
      <c r="L1988" s="1" t="s">
        <v>333</v>
      </c>
      <c r="N1988" s="2"/>
      <c r="O1988">
        <f t="shared" si="31"/>
        <v>0</v>
      </c>
      <c r="P1988">
        <f>IF(Customer_listing_Active_And_Suspended[[#This Row],[Current Bill]] &lt;= Customer_listing_Active_And_Suspended[[#This Row],[CURRENT PAYMENT]], 0,Customer_listing_Active_And_Suspended[[#This Row],[Current Bill]]-Customer_listing_Active_And_Suspended[[#This Row],[CURRENT PAYMENT]])</f>
        <v>0</v>
      </c>
      <c r="Q1988" s="1" t="str" cm="1">
        <f t="array" ref="Q1988">_xlfn.SWITCH(TRUE,
H1988 = 0, "Suspended",
M1988 = 0, "Non Payment",
M1988 &gt; H1988, "Full Payment",
M1988 &lt; H1988, "Part Payment"
)</f>
        <v>Suspended</v>
      </c>
      <c r="R1988" s="1" t="str">
        <f>_xlfn.IFNA(VLOOKUP(K1988,'ESR-DT Mapping'!A:E,5,0),"MD")</f>
        <v>Esther C. Obi</v>
      </c>
    </row>
    <row r="1989" spans="1:18" x14ac:dyDescent="0.25">
      <c r="A1989">
        <v>100538040</v>
      </c>
      <c r="B1989" s="1" t="s">
        <v>347</v>
      </c>
      <c r="C1989" s="1" t="s">
        <v>348</v>
      </c>
      <c r="D1989" s="1" t="s">
        <v>97</v>
      </c>
      <c r="E1989" s="1" t="s">
        <v>14</v>
      </c>
      <c r="F1989" s="1" t="s">
        <v>9846</v>
      </c>
      <c r="G1989">
        <v>547</v>
      </c>
      <c r="H1989">
        <v>18369.900000000001</v>
      </c>
      <c r="I1989">
        <v>264122.2</v>
      </c>
      <c r="J1989" s="1" t="s">
        <v>98</v>
      </c>
      <c r="K1989">
        <v>1000259755</v>
      </c>
      <c r="L1989" s="1" t="s">
        <v>333</v>
      </c>
      <c r="M1989">
        <v>10000</v>
      </c>
      <c r="N1989" s="2">
        <v>45818</v>
      </c>
      <c r="O1989">
        <f t="shared" si="31"/>
        <v>0</v>
      </c>
      <c r="P1989">
        <f>IF(Customer_listing_Active_And_Suspended[[#This Row],[Current Bill]] &lt;= Customer_listing_Active_And_Suspended[[#This Row],[CURRENT PAYMENT]], 0,Customer_listing_Active_And_Suspended[[#This Row],[Current Bill]]-Customer_listing_Active_And_Suspended[[#This Row],[CURRENT PAYMENT]])</f>
        <v>8369.9000000000015</v>
      </c>
      <c r="Q1989" s="1" t="str" cm="1">
        <f t="array" ref="Q1989">_xlfn.SWITCH(TRUE,
H1989 = 0, "Suspended",
M1989 = 0, "Non Payment",
M1989 &gt; H1989, "Full Payment",
M1989 &lt; H1989, "Part Payment"
)</f>
        <v>Part Payment</v>
      </c>
      <c r="R1989" s="1" t="str">
        <f>_xlfn.IFNA(VLOOKUP(K1989,'ESR-DT Mapping'!A:E,5,0),"MD")</f>
        <v>Esther C. Obi</v>
      </c>
    </row>
    <row r="1990" spans="1:18" x14ac:dyDescent="0.25">
      <c r="A1990">
        <v>101645058</v>
      </c>
      <c r="B1990" s="1" t="s">
        <v>347</v>
      </c>
      <c r="C1990" s="1" t="s">
        <v>348</v>
      </c>
      <c r="D1990" s="1" t="s">
        <v>97</v>
      </c>
      <c r="E1990" s="1" t="s">
        <v>34</v>
      </c>
      <c r="F1990" s="1" t="s">
        <v>9846</v>
      </c>
      <c r="G1990">
        <v>0</v>
      </c>
      <c r="H1990">
        <v>0</v>
      </c>
      <c r="I1990">
        <v>84953.44</v>
      </c>
      <c r="J1990" s="1" t="s">
        <v>98</v>
      </c>
      <c r="K1990">
        <v>1000259755</v>
      </c>
      <c r="L1990" s="1" t="s">
        <v>333</v>
      </c>
      <c r="N1990" s="2"/>
      <c r="O1990">
        <f t="shared" si="31"/>
        <v>0</v>
      </c>
      <c r="P1990">
        <f>IF(Customer_listing_Active_And_Suspended[[#This Row],[Current Bill]] &lt;= Customer_listing_Active_And_Suspended[[#This Row],[CURRENT PAYMENT]], 0,Customer_listing_Active_And_Suspended[[#This Row],[Current Bill]]-Customer_listing_Active_And_Suspended[[#This Row],[CURRENT PAYMENT]])</f>
        <v>0</v>
      </c>
      <c r="Q1990" s="1" t="str" cm="1">
        <f t="array" ref="Q1990">_xlfn.SWITCH(TRUE,
H1990 = 0, "Suspended",
M1990 = 0, "Non Payment",
M1990 &gt; H1990, "Full Payment",
M1990 &lt; H1990, "Part Payment"
)</f>
        <v>Suspended</v>
      </c>
      <c r="R1990" s="1" t="str">
        <f>_xlfn.IFNA(VLOOKUP(K1990,'ESR-DT Mapping'!A:E,5,0),"MD")</f>
        <v>Esther C. Obi</v>
      </c>
    </row>
    <row r="1991" spans="1:18" x14ac:dyDescent="0.25">
      <c r="A1991">
        <v>100536828</v>
      </c>
      <c r="B1991" s="1" t="s">
        <v>340</v>
      </c>
      <c r="C1991" s="1" t="s">
        <v>341</v>
      </c>
      <c r="D1991" s="1" t="s">
        <v>97</v>
      </c>
      <c r="E1991" s="1" t="s">
        <v>14</v>
      </c>
      <c r="F1991" s="1" t="s">
        <v>9846</v>
      </c>
      <c r="G1991">
        <v>547</v>
      </c>
      <c r="H1991">
        <v>18369.900000000001</v>
      </c>
      <c r="I1991">
        <v>381002.85</v>
      </c>
      <c r="J1991" s="1" t="s">
        <v>98</v>
      </c>
      <c r="K1991">
        <v>1000259755</v>
      </c>
      <c r="L1991" s="1" t="s">
        <v>333</v>
      </c>
      <c r="M1991">
        <v>30000</v>
      </c>
      <c r="N1991" s="2">
        <v>45827</v>
      </c>
      <c r="O1991">
        <f t="shared" si="31"/>
        <v>11630.099999999999</v>
      </c>
      <c r="P1991">
        <f>IF(Customer_listing_Active_And_Suspended[[#This Row],[Current Bill]] &lt;= Customer_listing_Active_And_Suspended[[#This Row],[CURRENT PAYMENT]], 0,Customer_listing_Active_And_Suspended[[#This Row],[Current Bill]]-Customer_listing_Active_And_Suspended[[#This Row],[CURRENT PAYMENT]])</f>
        <v>0</v>
      </c>
      <c r="Q1991" s="1" t="str" cm="1">
        <f t="array" ref="Q1991">_xlfn.SWITCH(TRUE,
H1991 = 0, "Suspended",
M1991 = 0, "Non Payment",
M1991 &gt; H1991, "Full Payment",
M1991 &lt; H1991, "Part Payment"
)</f>
        <v>Full Payment</v>
      </c>
      <c r="R1991" s="1" t="str">
        <f>_xlfn.IFNA(VLOOKUP(K1991,'ESR-DT Mapping'!A:E,5,0),"MD")</f>
        <v>Esther C. Obi</v>
      </c>
    </row>
    <row r="1992" spans="1:18" x14ac:dyDescent="0.25">
      <c r="A1992">
        <v>102760100</v>
      </c>
      <c r="B1992" s="1" t="s">
        <v>338</v>
      </c>
      <c r="C1992" s="1" t="s">
        <v>339</v>
      </c>
      <c r="D1992" s="1" t="s">
        <v>97</v>
      </c>
      <c r="E1992" s="1" t="s">
        <v>14</v>
      </c>
      <c r="F1992" s="1" t="s">
        <v>9846</v>
      </c>
      <c r="G1992">
        <v>547</v>
      </c>
      <c r="H1992">
        <v>18369.900000000001</v>
      </c>
      <c r="I1992">
        <v>64076.59</v>
      </c>
      <c r="J1992" s="1" t="s">
        <v>98</v>
      </c>
      <c r="K1992">
        <v>1000259755</v>
      </c>
      <c r="L1992" s="1" t="s">
        <v>333</v>
      </c>
      <c r="N1992" s="2">
        <v>45775</v>
      </c>
      <c r="O1992">
        <f t="shared" si="31"/>
        <v>0</v>
      </c>
      <c r="P1992">
        <f>IF(Customer_listing_Active_And_Suspended[[#This Row],[Current Bill]] &lt;= Customer_listing_Active_And_Suspended[[#This Row],[CURRENT PAYMENT]], 0,Customer_listing_Active_And_Suspended[[#This Row],[Current Bill]]-Customer_listing_Active_And_Suspended[[#This Row],[CURRENT PAYMENT]])</f>
        <v>18369.900000000001</v>
      </c>
      <c r="Q1992" s="1" t="str" cm="1">
        <f t="array" ref="Q1992">_xlfn.SWITCH(TRUE,
H1992 = 0, "Suspended",
M1992 = 0, "Non Payment",
M1992 &gt; H1992, "Full Payment",
M1992 &lt; H1992, "Part Payment"
)</f>
        <v>Non Payment</v>
      </c>
      <c r="R1992" s="1" t="str">
        <f>_xlfn.IFNA(VLOOKUP(K1992,'ESR-DT Mapping'!A:E,5,0),"MD")</f>
        <v>Esther C. Obi</v>
      </c>
    </row>
    <row r="1993" spans="1:18" x14ac:dyDescent="0.25">
      <c r="A1993">
        <v>101645072</v>
      </c>
      <c r="B1993" s="1" t="s">
        <v>345</v>
      </c>
      <c r="C1993" s="1" t="s">
        <v>346</v>
      </c>
      <c r="D1993" s="1" t="s">
        <v>97</v>
      </c>
      <c r="E1993" s="1" t="s">
        <v>34</v>
      </c>
      <c r="F1993" s="1" t="s">
        <v>9846</v>
      </c>
      <c r="G1993">
        <v>0</v>
      </c>
      <c r="H1993">
        <v>0</v>
      </c>
      <c r="I1993">
        <v>16298.23</v>
      </c>
      <c r="J1993" s="1" t="s">
        <v>98</v>
      </c>
      <c r="K1993">
        <v>1000259755</v>
      </c>
      <c r="L1993" s="1" t="s">
        <v>333</v>
      </c>
      <c r="N1993" s="2"/>
      <c r="O1993">
        <f t="shared" si="31"/>
        <v>0</v>
      </c>
      <c r="P1993">
        <f>IF(Customer_listing_Active_And_Suspended[[#This Row],[Current Bill]] &lt;= Customer_listing_Active_And_Suspended[[#This Row],[CURRENT PAYMENT]], 0,Customer_listing_Active_And_Suspended[[#This Row],[Current Bill]]-Customer_listing_Active_And_Suspended[[#This Row],[CURRENT PAYMENT]])</f>
        <v>0</v>
      </c>
      <c r="Q1993" s="1" t="str" cm="1">
        <f t="array" ref="Q1993">_xlfn.SWITCH(TRUE,
H1993 = 0, "Suspended",
M1993 = 0, "Non Payment",
M1993 &gt; H1993, "Full Payment",
M1993 &lt; H1993, "Part Payment"
)</f>
        <v>Suspended</v>
      </c>
      <c r="R1993" s="1" t="str">
        <f>_xlfn.IFNA(VLOOKUP(K1993,'ESR-DT Mapping'!A:E,5,0),"MD")</f>
        <v>Esther C. Obi</v>
      </c>
    </row>
    <row r="1994" spans="1:18" x14ac:dyDescent="0.25">
      <c r="A1994">
        <v>100945636</v>
      </c>
      <c r="B1994" s="1" t="s">
        <v>345</v>
      </c>
      <c r="C1994" s="1" t="s">
        <v>346</v>
      </c>
      <c r="D1994" s="1" t="s">
        <v>97</v>
      </c>
      <c r="E1994" s="1" t="s">
        <v>14</v>
      </c>
      <c r="F1994" s="1" t="s">
        <v>9846</v>
      </c>
      <c r="G1994">
        <v>547</v>
      </c>
      <c r="H1994">
        <v>18369.900000000001</v>
      </c>
      <c r="I1994">
        <v>503274.66</v>
      </c>
      <c r="J1994" s="1" t="s">
        <v>98</v>
      </c>
      <c r="K1994">
        <v>1000259755</v>
      </c>
      <c r="L1994" s="1" t="s">
        <v>333</v>
      </c>
      <c r="M1994">
        <v>18300</v>
      </c>
      <c r="N1994" s="2">
        <v>45827</v>
      </c>
      <c r="O1994">
        <f t="shared" si="31"/>
        <v>0</v>
      </c>
      <c r="P1994">
        <f>IF(Customer_listing_Active_And_Suspended[[#This Row],[Current Bill]] &lt;= Customer_listing_Active_And_Suspended[[#This Row],[CURRENT PAYMENT]], 0,Customer_listing_Active_And_Suspended[[#This Row],[Current Bill]]-Customer_listing_Active_And_Suspended[[#This Row],[CURRENT PAYMENT]])</f>
        <v>69.900000000001455</v>
      </c>
      <c r="Q1994" s="1" t="str" cm="1">
        <f t="array" ref="Q1994">_xlfn.SWITCH(TRUE,
H1994 = 0, "Suspended",
M1994 = 0, "Non Payment",
M1994 &gt; H1994, "Full Payment",
M1994 &lt; H1994, "Part Payment"
)</f>
        <v>Part Payment</v>
      </c>
      <c r="R1994" s="1" t="str">
        <f>_xlfn.IFNA(VLOOKUP(K1994,'ESR-DT Mapping'!A:E,5,0),"MD")</f>
        <v>Esther C. Obi</v>
      </c>
    </row>
    <row r="1995" spans="1:18" x14ac:dyDescent="0.25">
      <c r="A1995">
        <v>101645441</v>
      </c>
      <c r="B1995" s="1" t="s">
        <v>331</v>
      </c>
      <c r="C1995" s="1" t="s">
        <v>332</v>
      </c>
      <c r="D1995" s="1" t="s">
        <v>97</v>
      </c>
      <c r="E1995" s="1" t="s">
        <v>34</v>
      </c>
      <c r="F1995" s="1" t="s">
        <v>9846</v>
      </c>
      <c r="G1995">
        <v>0</v>
      </c>
      <c r="H1995">
        <v>0</v>
      </c>
      <c r="I1995">
        <v>32661.07</v>
      </c>
      <c r="J1995" s="1" t="s">
        <v>98</v>
      </c>
      <c r="K1995">
        <v>1000259755</v>
      </c>
      <c r="L1995" s="1" t="s">
        <v>333</v>
      </c>
      <c r="N1995" s="2"/>
      <c r="O1995">
        <f t="shared" si="31"/>
        <v>0</v>
      </c>
      <c r="P1995">
        <f>IF(Customer_listing_Active_And_Suspended[[#This Row],[Current Bill]] &lt;= Customer_listing_Active_And_Suspended[[#This Row],[CURRENT PAYMENT]], 0,Customer_listing_Active_And_Suspended[[#This Row],[Current Bill]]-Customer_listing_Active_And_Suspended[[#This Row],[CURRENT PAYMENT]])</f>
        <v>0</v>
      </c>
      <c r="Q1995" s="1" t="str" cm="1">
        <f t="array" ref="Q1995">_xlfn.SWITCH(TRUE,
H1995 = 0, "Suspended",
M1995 = 0, "Non Payment",
M1995 &gt; H1995, "Full Payment",
M1995 &lt; H1995, "Part Payment"
)</f>
        <v>Suspended</v>
      </c>
      <c r="R1995" s="1" t="str">
        <f>_xlfn.IFNA(VLOOKUP(K1995,'ESR-DT Mapping'!A:E,5,0),"MD")</f>
        <v>Esther C. Obi</v>
      </c>
    </row>
    <row r="1996" spans="1:18" x14ac:dyDescent="0.25">
      <c r="A1996">
        <v>102042448</v>
      </c>
      <c r="B1996" s="1" t="s">
        <v>331</v>
      </c>
      <c r="C1996" s="1" t="s">
        <v>332</v>
      </c>
      <c r="D1996" s="1" t="s">
        <v>97</v>
      </c>
      <c r="E1996" s="1" t="s">
        <v>34</v>
      </c>
      <c r="F1996" s="1" t="s">
        <v>9846</v>
      </c>
      <c r="G1996">
        <v>0</v>
      </c>
      <c r="H1996">
        <v>0</v>
      </c>
      <c r="I1996">
        <v>181227.53</v>
      </c>
      <c r="J1996" s="1" t="s">
        <v>98</v>
      </c>
      <c r="K1996">
        <v>1000259755</v>
      </c>
      <c r="L1996" s="1" t="s">
        <v>333</v>
      </c>
      <c r="N1996" s="2"/>
      <c r="O1996">
        <f t="shared" si="31"/>
        <v>0</v>
      </c>
      <c r="P1996">
        <f>IF(Customer_listing_Active_And_Suspended[[#This Row],[Current Bill]] &lt;= Customer_listing_Active_And_Suspended[[#This Row],[CURRENT PAYMENT]], 0,Customer_listing_Active_And_Suspended[[#This Row],[Current Bill]]-Customer_listing_Active_And_Suspended[[#This Row],[CURRENT PAYMENT]])</f>
        <v>0</v>
      </c>
      <c r="Q1996" s="1" t="str" cm="1">
        <f t="array" ref="Q1996">_xlfn.SWITCH(TRUE,
H1996 = 0, "Suspended",
M1996 = 0, "Non Payment",
M1996 &gt; H1996, "Full Payment",
M1996 &lt; H1996, "Part Payment"
)</f>
        <v>Suspended</v>
      </c>
      <c r="R1996" s="1" t="str">
        <f>_xlfn.IFNA(VLOOKUP(K1996,'ESR-DT Mapping'!A:E,5,0),"MD")</f>
        <v>Esther C. Obi</v>
      </c>
    </row>
    <row r="1997" spans="1:18" x14ac:dyDescent="0.25">
      <c r="A1997">
        <v>101645435</v>
      </c>
      <c r="B1997" s="1" t="s">
        <v>331</v>
      </c>
      <c r="C1997" s="1" t="s">
        <v>332</v>
      </c>
      <c r="D1997" s="1" t="s">
        <v>97</v>
      </c>
      <c r="E1997" s="1" t="s">
        <v>34</v>
      </c>
      <c r="F1997" s="1" t="s">
        <v>9846</v>
      </c>
      <c r="G1997">
        <v>0</v>
      </c>
      <c r="H1997">
        <v>0</v>
      </c>
      <c r="I1997">
        <v>32661.07</v>
      </c>
      <c r="J1997" s="1" t="s">
        <v>98</v>
      </c>
      <c r="K1997">
        <v>1000259755</v>
      </c>
      <c r="L1997" s="1" t="s">
        <v>333</v>
      </c>
      <c r="N1997" s="2"/>
      <c r="O1997">
        <f t="shared" si="31"/>
        <v>0</v>
      </c>
      <c r="P1997">
        <f>IF(Customer_listing_Active_And_Suspended[[#This Row],[Current Bill]] &lt;= Customer_listing_Active_And_Suspended[[#This Row],[CURRENT PAYMENT]], 0,Customer_listing_Active_And_Suspended[[#This Row],[Current Bill]]-Customer_listing_Active_And_Suspended[[#This Row],[CURRENT PAYMENT]])</f>
        <v>0</v>
      </c>
      <c r="Q1997" s="1" t="str" cm="1">
        <f t="array" ref="Q1997">_xlfn.SWITCH(TRUE,
H1997 = 0, "Suspended",
M1997 = 0, "Non Payment",
M1997 &gt; H1997, "Full Payment",
M1997 &lt; H1997, "Part Payment"
)</f>
        <v>Suspended</v>
      </c>
      <c r="R1997" s="1" t="str">
        <f>_xlfn.IFNA(VLOOKUP(K1997,'ESR-DT Mapping'!A:E,5,0),"MD")</f>
        <v>Esther C. Obi</v>
      </c>
    </row>
    <row r="1998" spans="1:18" x14ac:dyDescent="0.25">
      <c r="A1998">
        <v>101645440</v>
      </c>
      <c r="B1998" s="1" t="s">
        <v>331</v>
      </c>
      <c r="C1998" s="1" t="s">
        <v>332</v>
      </c>
      <c r="D1998" s="1" t="s">
        <v>97</v>
      </c>
      <c r="E1998" s="1" t="s">
        <v>34</v>
      </c>
      <c r="F1998" s="1" t="s">
        <v>9846</v>
      </c>
      <c r="G1998">
        <v>0</v>
      </c>
      <c r="H1998">
        <v>0</v>
      </c>
      <c r="I1998">
        <v>38294.720000000001</v>
      </c>
      <c r="J1998" s="1" t="s">
        <v>98</v>
      </c>
      <c r="K1998">
        <v>1000259755</v>
      </c>
      <c r="L1998" s="1" t="s">
        <v>333</v>
      </c>
      <c r="N1998" s="2"/>
      <c r="O1998">
        <f t="shared" si="31"/>
        <v>0</v>
      </c>
      <c r="P1998">
        <f>IF(Customer_listing_Active_And_Suspended[[#This Row],[Current Bill]] &lt;= Customer_listing_Active_And_Suspended[[#This Row],[CURRENT PAYMENT]], 0,Customer_listing_Active_And_Suspended[[#This Row],[Current Bill]]-Customer_listing_Active_And_Suspended[[#This Row],[CURRENT PAYMENT]])</f>
        <v>0</v>
      </c>
      <c r="Q1998" s="1" t="str" cm="1">
        <f t="array" ref="Q1998">_xlfn.SWITCH(TRUE,
H1998 = 0, "Suspended",
M1998 = 0, "Non Payment",
M1998 &gt; H1998, "Full Payment",
M1998 &lt; H1998, "Part Payment"
)</f>
        <v>Suspended</v>
      </c>
      <c r="R1998" s="1" t="str">
        <f>_xlfn.IFNA(VLOOKUP(K1998,'ESR-DT Mapping'!A:E,5,0),"MD")</f>
        <v>Esther C. Obi</v>
      </c>
    </row>
    <row r="1999" spans="1:18" x14ac:dyDescent="0.25">
      <c r="A1999">
        <v>101650397</v>
      </c>
      <c r="B1999" s="1" t="s">
        <v>349</v>
      </c>
      <c r="C1999" s="1" t="s">
        <v>350</v>
      </c>
      <c r="D1999" s="1" t="s">
        <v>97</v>
      </c>
      <c r="E1999" s="1" t="s">
        <v>34</v>
      </c>
      <c r="F1999" s="1" t="s">
        <v>9846</v>
      </c>
      <c r="G1999">
        <v>0</v>
      </c>
      <c r="H1999">
        <v>0</v>
      </c>
      <c r="I1999">
        <v>78480.679999999993</v>
      </c>
      <c r="J1999" s="1" t="s">
        <v>98</v>
      </c>
      <c r="K1999">
        <v>1000259755</v>
      </c>
      <c r="L1999" s="1" t="s">
        <v>333</v>
      </c>
      <c r="N1999" s="2"/>
      <c r="O1999">
        <f t="shared" si="31"/>
        <v>0</v>
      </c>
      <c r="P1999">
        <f>IF(Customer_listing_Active_And_Suspended[[#This Row],[Current Bill]] &lt;= Customer_listing_Active_And_Suspended[[#This Row],[CURRENT PAYMENT]], 0,Customer_listing_Active_And_Suspended[[#This Row],[Current Bill]]-Customer_listing_Active_And_Suspended[[#This Row],[CURRENT PAYMENT]])</f>
        <v>0</v>
      </c>
      <c r="Q1999" s="1" t="str" cm="1">
        <f t="array" ref="Q1999">_xlfn.SWITCH(TRUE,
H1999 = 0, "Suspended",
M1999 = 0, "Non Payment",
M1999 &gt; H1999, "Full Payment",
M1999 &lt; H1999, "Part Payment"
)</f>
        <v>Suspended</v>
      </c>
      <c r="R1999" s="1" t="str">
        <f>_xlfn.IFNA(VLOOKUP(K1999,'ESR-DT Mapping'!A:E,5,0),"MD")</f>
        <v>Esther C. Obi</v>
      </c>
    </row>
    <row r="2000" spans="1:18" x14ac:dyDescent="0.25">
      <c r="A2000">
        <v>101648641</v>
      </c>
      <c r="B2000" s="1" t="s">
        <v>349</v>
      </c>
      <c r="C2000" s="1" t="s">
        <v>351</v>
      </c>
      <c r="D2000" s="1" t="s">
        <v>97</v>
      </c>
      <c r="E2000" s="1" t="s">
        <v>34</v>
      </c>
      <c r="F2000" s="1" t="s">
        <v>9846</v>
      </c>
      <c r="G2000">
        <v>0</v>
      </c>
      <c r="H2000">
        <v>0</v>
      </c>
      <c r="I2000">
        <v>94479.26</v>
      </c>
      <c r="J2000" s="1" t="s">
        <v>98</v>
      </c>
      <c r="K2000">
        <v>1000259755</v>
      </c>
      <c r="L2000" s="1" t="s">
        <v>333</v>
      </c>
      <c r="N2000" s="2"/>
      <c r="O2000">
        <f t="shared" si="31"/>
        <v>0</v>
      </c>
      <c r="P2000">
        <f>IF(Customer_listing_Active_And_Suspended[[#This Row],[Current Bill]] &lt;= Customer_listing_Active_And_Suspended[[#This Row],[CURRENT PAYMENT]], 0,Customer_listing_Active_And_Suspended[[#This Row],[Current Bill]]-Customer_listing_Active_And_Suspended[[#This Row],[CURRENT PAYMENT]])</f>
        <v>0</v>
      </c>
      <c r="Q2000" s="1" t="str" cm="1">
        <f t="array" ref="Q2000">_xlfn.SWITCH(TRUE,
H2000 = 0, "Suspended",
M2000 = 0, "Non Payment",
M2000 &gt; H2000, "Full Payment",
M2000 &lt; H2000, "Part Payment"
)</f>
        <v>Suspended</v>
      </c>
      <c r="R2000" s="1" t="str">
        <f>_xlfn.IFNA(VLOOKUP(K2000,'ESR-DT Mapping'!A:E,5,0),"MD")</f>
        <v>Esther C. Obi</v>
      </c>
    </row>
    <row r="2001" spans="1:18" x14ac:dyDescent="0.25">
      <c r="A2001">
        <v>101648881</v>
      </c>
      <c r="B2001" s="1" t="s">
        <v>349</v>
      </c>
      <c r="C2001" s="1" t="s">
        <v>351</v>
      </c>
      <c r="D2001" s="1" t="s">
        <v>97</v>
      </c>
      <c r="E2001" s="1" t="s">
        <v>34</v>
      </c>
      <c r="F2001" s="1" t="s">
        <v>9846</v>
      </c>
      <c r="G2001">
        <v>0</v>
      </c>
      <c r="H2001">
        <v>0</v>
      </c>
      <c r="I2001">
        <v>30764.95</v>
      </c>
      <c r="J2001" s="1" t="s">
        <v>98</v>
      </c>
      <c r="K2001">
        <v>1000259755</v>
      </c>
      <c r="L2001" s="1" t="s">
        <v>333</v>
      </c>
      <c r="N2001" s="2"/>
      <c r="O2001">
        <f t="shared" si="31"/>
        <v>0</v>
      </c>
      <c r="P2001">
        <f>IF(Customer_listing_Active_And_Suspended[[#This Row],[Current Bill]] &lt;= Customer_listing_Active_And_Suspended[[#This Row],[CURRENT PAYMENT]], 0,Customer_listing_Active_And_Suspended[[#This Row],[Current Bill]]-Customer_listing_Active_And_Suspended[[#This Row],[CURRENT PAYMENT]])</f>
        <v>0</v>
      </c>
      <c r="Q2001" s="1" t="str" cm="1">
        <f t="array" ref="Q2001">_xlfn.SWITCH(TRUE,
H2001 = 0, "Suspended",
M2001 = 0, "Non Payment",
M2001 &gt; H2001, "Full Payment",
M2001 &lt; H2001, "Part Payment"
)</f>
        <v>Suspended</v>
      </c>
      <c r="R2001" s="1" t="str">
        <f>_xlfn.IFNA(VLOOKUP(K2001,'ESR-DT Mapping'!A:E,5,0),"MD")</f>
        <v>Esther C. Obi</v>
      </c>
    </row>
    <row r="2002" spans="1:18" x14ac:dyDescent="0.25">
      <c r="A2002">
        <v>100537946</v>
      </c>
      <c r="B2002" s="1" t="s">
        <v>349</v>
      </c>
      <c r="C2002" s="1" t="s">
        <v>351</v>
      </c>
      <c r="D2002" s="1" t="s">
        <v>97</v>
      </c>
      <c r="E2002" s="1" t="s">
        <v>34</v>
      </c>
      <c r="F2002" s="1" t="s">
        <v>9846</v>
      </c>
      <c r="G2002">
        <v>0</v>
      </c>
      <c r="H2002">
        <v>0</v>
      </c>
      <c r="I2002">
        <v>519748.42</v>
      </c>
      <c r="J2002" s="1" t="s">
        <v>98</v>
      </c>
      <c r="K2002">
        <v>1000259755</v>
      </c>
      <c r="L2002" s="1" t="s">
        <v>333</v>
      </c>
      <c r="N2002" s="2"/>
      <c r="O2002">
        <f t="shared" si="31"/>
        <v>0</v>
      </c>
      <c r="P2002">
        <f>IF(Customer_listing_Active_And_Suspended[[#This Row],[Current Bill]] &lt;= Customer_listing_Active_And_Suspended[[#This Row],[CURRENT PAYMENT]], 0,Customer_listing_Active_And_Suspended[[#This Row],[Current Bill]]-Customer_listing_Active_And_Suspended[[#This Row],[CURRENT PAYMENT]])</f>
        <v>0</v>
      </c>
      <c r="Q2002" s="1" t="str" cm="1">
        <f t="array" ref="Q2002">_xlfn.SWITCH(TRUE,
H2002 = 0, "Suspended",
M2002 = 0, "Non Payment",
M2002 &gt; H2002, "Full Payment",
M2002 &lt; H2002, "Part Payment"
)</f>
        <v>Suspended</v>
      </c>
      <c r="R2002" s="1" t="str">
        <f>_xlfn.IFNA(VLOOKUP(K2002,'ESR-DT Mapping'!A:E,5,0),"MD")</f>
        <v>Esther C. Obi</v>
      </c>
    </row>
    <row r="2003" spans="1:18" x14ac:dyDescent="0.25">
      <c r="A2003">
        <v>101646817</v>
      </c>
      <c r="B2003" s="1" t="s">
        <v>334</v>
      </c>
      <c r="C2003" s="1" t="s">
        <v>335</v>
      </c>
      <c r="D2003" s="1" t="s">
        <v>97</v>
      </c>
      <c r="E2003" s="1" t="s">
        <v>34</v>
      </c>
      <c r="F2003" s="1" t="s">
        <v>9846</v>
      </c>
      <c r="G2003">
        <v>0</v>
      </c>
      <c r="H2003">
        <v>0</v>
      </c>
      <c r="I2003">
        <v>30764.95</v>
      </c>
      <c r="J2003" s="1" t="s">
        <v>98</v>
      </c>
      <c r="K2003">
        <v>1000259755</v>
      </c>
      <c r="L2003" s="1" t="s">
        <v>333</v>
      </c>
      <c r="N2003" s="2"/>
      <c r="O2003">
        <f t="shared" si="31"/>
        <v>0</v>
      </c>
      <c r="P2003">
        <f>IF(Customer_listing_Active_And_Suspended[[#This Row],[Current Bill]] &lt;= Customer_listing_Active_And_Suspended[[#This Row],[CURRENT PAYMENT]], 0,Customer_listing_Active_And_Suspended[[#This Row],[Current Bill]]-Customer_listing_Active_And_Suspended[[#This Row],[CURRENT PAYMENT]])</f>
        <v>0</v>
      </c>
      <c r="Q2003" s="1" t="str" cm="1">
        <f t="array" ref="Q2003">_xlfn.SWITCH(TRUE,
H2003 = 0, "Suspended",
M2003 = 0, "Non Payment",
M2003 &gt; H2003, "Full Payment",
M2003 &lt; H2003, "Part Payment"
)</f>
        <v>Suspended</v>
      </c>
      <c r="R2003" s="1" t="str">
        <f>_xlfn.IFNA(VLOOKUP(K2003,'ESR-DT Mapping'!A:E,5,0),"MD")</f>
        <v>Esther C. Obi</v>
      </c>
    </row>
    <row r="2004" spans="1:18" x14ac:dyDescent="0.25">
      <c r="A2004">
        <v>101647464</v>
      </c>
      <c r="B2004" s="1" t="s">
        <v>334</v>
      </c>
      <c r="C2004" s="1" t="s">
        <v>335</v>
      </c>
      <c r="D2004" s="1" t="s">
        <v>97</v>
      </c>
      <c r="E2004" s="1" t="s">
        <v>14</v>
      </c>
      <c r="F2004" s="1" t="s">
        <v>9846</v>
      </c>
      <c r="G2004">
        <v>547</v>
      </c>
      <c r="H2004">
        <v>18369.900000000001</v>
      </c>
      <c r="I2004">
        <v>126101.73</v>
      </c>
      <c r="J2004" s="1" t="s">
        <v>98</v>
      </c>
      <c r="K2004">
        <v>1000259755</v>
      </c>
      <c r="L2004" s="1" t="s">
        <v>333</v>
      </c>
      <c r="M2004">
        <v>10000</v>
      </c>
      <c r="N2004" s="2">
        <v>45819</v>
      </c>
      <c r="O2004">
        <f t="shared" si="31"/>
        <v>0</v>
      </c>
      <c r="P2004">
        <f>IF(Customer_listing_Active_And_Suspended[[#This Row],[Current Bill]] &lt;= Customer_listing_Active_And_Suspended[[#This Row],[CURRENT PAYMENT]], 0,Customer_listing_Active_And_Suspended[[#This Row],[Current Bill]]-Customer_listing_Active_And_Suspended[[#This Row],[CURRENT PAYMENT]])</f>
        <v>8369.9000000000015</v>
      </c>
      <c r="Q2004" s="1" t="str" cm="1">
        <f t="array" ref="Q2004">_xlfn.SWITCH(TRUE,
H2004 = 0, "Suspended",
M2004 = 0, "Non Payment",
M2004 &gt; H2004, "Full Payment",
M2004 &lt; H2004, "Part Payment"
)</f>
        <v>Part Payment</v>
      </c>
      <c r="R2004" s="1" t="str">
        <f>_xlfn.IFNA(VLOOKUP(K2004,'ESR-DT Mapping'!A:E,5,0),"MD")</f>
        <v>Esther C. Obi</v>
      </c>
    </row>
    <row r="2005" spans="1:18" x14ac:dyDescent="0.25">
      <c r="A2005">
        <v>101648308</v>
      </c>
      <c r="B2005" s="1" t="s">
        <v>334</v>
      </c>
      <c r="C2005" s="1" t="s">
        <v>335</v>
      </c>
      <c r="D2005" s="1" t="s">
        <v>97</v>
      </c>
      <c r="E2005" s="1" t="s">
        <v>34</v>
      </c>
      <c r="F2005" s="1" t="s">
        <v>9846</v>
      </c>
      <c r="G2005">
        <v>0</v>
      </c>
      <c r="H2005">
        <v>0</v>
      </c>
      <c r="I2005">
        <v>94479.26</v>
      </c>
      <c r="J2005" s="1" t="s">
        <v>98</v>
      </c>
      <c r="K2005">
        <v>1000259755</v>
      </c>
      <c r="L2005" s="1" t="s">
        <v>333</v>
      </c>
      <c r="N2005" s="2"/>
      <c r="O2005">
        <f t="shared" si="31"/>
        <v>0</v>
      </c>
      <c r="P2005">
        <f>IF(Customer_listing_Active_And_Suspended[[#This Row],[Current Bill]] &lt;= Customer_listing_Active_And_Suspended[[#This Row],[CURRENT PAYMENT]], 0,Customer_listing_Active_And_Suspended[[#This Row],[Current Bill]]-Customer_listing_Active_And_Suspended[[#This Row],[CURRENT PAYMENT]])</f>
        <v>0</v>
      </c>
      <c r="Q2005" s="1" t="str" cm="1">
        <f t="array" ref="Q2005">_xlfn.SWITCH(TRUE,
H2005 = 0, "Suspended",
M2005 = 0, "Non Payment",
M2005 &gt; H2005, "Full Payment",
M2005 &lt; H2005, "Part Payment"
)</f>
        <v>Suspended</v>
      </c>
      <c r="R2005" s="1" t="str">
        <f>_xlfn.IFNA(VLOOKUP(K2005,'ESR-DT Mapping'!A:E,5,0),"MD")</f>
        <v>Esther C. Obi</v>
      </c>
    </row>
    <row r="2006" spans="1:18" x14ac:dyDescent="0.25">
      <c r="A2006">
        <v>100537020</v>
      </c>
      <c r="B2006" s="1" t="s">
        <v>334</v>
      </c>
      <c r="C2006" s="1" t="s">
        <v>335</v>
      </c>
      <c r="D2006" s="1" t="s">
        <v>97</v>
      </c>
      <c r="E2006" s="1" t="s">
        <v>14</v>
      </c>
      <c r="F2006" s="1" t="s">
        <v>9846</v>
      </c>
      <c r="G2006">
        <v>547</v>
      </c>
      <c r="H2006">
        <v>18369.900000000001</v>
      </c>
      <c r="I2006">
        <v>818670.51</v>
      </c>
      <c r="J2006" s="1" t="s">
        <v>98</v>
      </c>
      <c r="K2006">
        <v>1000259755</v>
      </c>
      <c r="L2006" s="1" t="s">
        <v>333</v>
      </c>
      <c r="N2006" s="2">
        <v>45757</v>
      </c>
      <c r="O2006">
        <f t="shared" si="31"/>
        <v>0</v>
      </c>
      <c r="P2006">
        <f>IF(Customer_listing_Active_And_Suspended[[#This Row],[Current Bill]] &lt;= Customer_listing_Active_And_Suspended[[#This Row],[CURRENT PAYMENT]], 0,Customer_listing_Active_And_Suspended[[#This Row],[Current Bill]]-Customer_listing_Active_And_Suspended[[#This Row],[CURRENT PAYMENT]])</f>
        <v>18369.900000000001</v>
      </c>
      <c r="Q2006" s="1" t="str" cm="1">
        <f t="array" ref="Q2006">_xlfn.SWITCH(TRUE,
H2006 = 0, "Suspended",
M2006 = 0, "Non Payment",
M2006 &gt; H2006, "Full Payment",
M2006 &lt; H2006, "Part Payment"
)</f>
        <v>Non Payment</v>
      </c>
      <c r="R2006" s="1" t="str">
        <f>_xlfn.IFNA(VLOOKUP(K2006,'ESR-DT Mapping'!A:E,5,0),"MD")</f>
        <v>Esther C. Obi</v>
      </c>
    </row>
    <row r="2007" spans="1:18" x14ac:dyDescent="0.25">
      <c r="A2007">
        <v>101647661</v>
      </c>
      <c r="B2007" s="1" t="s">
        <v>334</v>
      </c>
      <c r="C2007" s="1" t="s">
        <v>335</v>
      </c>
      <c r="D2007" s="1" t="s">
        <v>97</v>
      </c>
      <c r="E2007" s="1" t="s">
        <v>34</v>
      </c>
      <c r="F2007" s="1" t="s">
        <v>9846</v>
      </c>
      <c r="G2007">
        <v>0</v>
      </c>
      <c r="H2007">
        <v>0</v>
      </c>
      <c r="I2007">
        <v>30764.95</v>
      </c>
      <c r="J2007" s="1" t="s">
        <v>98</v>
      </c>
      <c r="K2007">
        <v>1000259755</v>
      </c>
      <c r="L2007" s="1" t="s">
        <v>333</v>
      </c>
      <c r="N2007" s="2"/>
      <c r="O2007">
        <f t="shared" si="31"/>
        <v>0</v>
      </c>
      <c r="P2007">
        <f>IF(Customer_listing_Active_And_Suspended[[#This Row],[Current Bill]] &lt;= Customer_listing_Active_And_Suspended[[#This Row],[CURRENT PAYMENT]], 0,Customer_listing_Active_And_Suspended[[#This Row],[Current Bill]]-Customer_listing_Active_And_Suspended[[#This Row],[CURRENT PAYMENT]])</f>
        <v>0</v>
      </c>
      <c r="Q2007" s="1" t="str" cm="1">
        <f t="array" ref="Q2007">_xlfn.SWITCH(TRUE,
H2007 = 0, "Suspended",
M2007 = 0, "Non Payment",
M2007 &gt; H2007, "Full Payment",
M2007 &lt; H2007, "Part Payment"
)</f>
        <v>Suspended</v>
      </c>
      <c r="R2007" s="1" t="str">
        <f>_xlfn.IFNA(VLOOKUP(K2007,'ESR-DT Mapping'!A:E,5,0),"MD")</f>
        <v>Esther C. Obi</v>
      </c>
    </row>
    <row r="2008" spans="1:18" x14ac:dyDescent="0.25">
      <c r="A2008">
        <v>100335031</v>
      </c>
      <c r="B2008" s="1" t="s">
        <v>2152</v>
      </c>
      <c r="C2008" s="1" t="s">
        <v>2153</v>
      </c>
      <c r="D2008" s="1" t="s">
        <v>441</v>
      </c>
      <c r="E2008" s="1" t="s">
        <v>14</v>
      </c>
      <c r="F2008" s="1" t="s">
        <v>9847</v>
      </c>
      <c r="G2008">
        <v>3500</v>
      </c>
      <c r="H2008">
        <v>170403.63</v>
      </c>
      <c r="I2008">
        <v>170403.63</v>
      </c>
      <c r="J2008" s="1" t="s">
        <v>98</v>
      </c>
      <c r="K2008">
        <v>1002049433</v>
      </c>
      <c r="L2008" s="1" t="s">
        <v>2154</v>
      </c>
      <c r="N2008" s="2"/>
      <c r="O2008">
        <f t="shared" si="31"/>
        <v>0</v>
      </c>
      <c r="P2008">
        <f>IF(Customer_listing_Active_And_Suspended[[#This Row],[Current Bill]] &lt;= Customer_listing_Active_And_Suspended[[#This Row],[CURRENT PAYMENT]], 0,Customer_listing_Active_And_Suspended[[#This Row],[Current Bill]]-Customer_listing_Active_And_Suspended[[#This Row],[CURRENT PAYMENT]])</f>
        <v>170403.63</v>
      </c>
      <c r="Q2008" s="1" t="str" cm="1">
        <f t="array" ref="Q2008">_xlfn.SWITCH(TRUE,
H2008 = 0, "Suspended",
M2008 = 0, "Non Payment",
M2008 &gt; H2008, "Full Payment",
M2008 &lt; H2008, "Part Payment"
)</f>
        <v>Non Payment</v>
      </c>
      <c r="R2008" s="1" t="str">
        <f>_xlfn.IFNA(VLOOKUP(K2008,'ESR-DT Mapping'!A:E,5,0),"MD")</f>
        <v>MD</v>
      </c>
    </row>
    <row r="2009" spans="1:18" x14ac:dyDescent="0.25">
      <c r="A2009">
        <v>100536258</v>
      </c>
      <c r="B2009" s="1" t="s">
        <v>9065</v>
      </c>
      <c r="C2009" s="1" t="s">
        <v>9066</v>
      </c>
      <c r="D2009" s="1" t="s">
        <v>441</v>
      </c>
      <c r="E2009" s="1" t="s">
        <v>14</v>
      </c>
      <c r="F2009" s="1" t="s">
        <v>9847</v>
      </c>
      <c r="G2009">
        <v>1955</v>
      </c>
      <c r="H2009">
        <v>95182.6</v>
      </c>
      <c r="I2009">
        <v>94881.23</v>
      </c>
      <c r="J2009" s="1" t="s">
        <v>98</v>
      </c>
      <c r="K2009">
        <v>1003209426</v>
      </c>
      <c r="L2009" s="1" t="s">
        <v>9067</v>
      </c>
      <c r="N2009" s="2"/>
      <c r="O2009">
        <f t="shared" si="31"/>
        <v>0</v>
      </c>
      <c r="P2009">
        <f>IF(Customer_listing_Active_And_Suspended[[#This Row],[Current Bill]] &lt;= Customer_listing_Active_And_Suspended[[#This Row],[CURRENT PAYMENT]], 0,Customer_listing_Active_And_Suspended[[#This Row],[Current Bill]]-Customer_listing_Active_And_Suspended[[#This Row],[CURRENT PAYMENT]])</f>
        <v>95182.6</v>
      </c>
      <c r="Q2009" s="1" t="str" cm="1">
        <f t="array" ref="Q2009">_xlfn.SWITCH(TRUE,
H2009 = 0, "Suspended",
M2009 = 0, "Non Payment",
M2009 &gt; H2009, "Full Payment",
M2009 &lt; H2009, "Part Payment"
)</f>
        <v>Non Payment</v>
      </c>
      <c r="R2009" s="1" t="str">
        <f>_xlfn.IFNA(VLOOKUP(K2009,'ESR-DT Mapping'!A:E,5,0),"MD")</f>
        <v>MD</v>
      </c>
    </row>
    <row r="2010" spans="1:18" x14ac:dyDescent="0.25">
      <c r="A2010">
        <v>100098715</v>
      </c>
      <c r="B2010" s="1" t="s">
        <v>7741</v>
      </c>
      <c r="C2010" s="1" t="s">
        <v>7742</v>
      </c>
      <c r="D2010" s="1" t="s">
        <v>441</v>
      </c>
      <c r="E2010" s="1" t="s">
        <v>14</v>
      </c>
      <c r="F2010" s="1" t="s">
        <v>9847</v>
      </c>
      <c r="G2010">
        <v>1816</v>
      </c>
      <c r="H2010">
        <v>88415.14</v>
      </c>
      <c r="I2010">
        <v>88667.32</v>
      </c>
      <c r="J2010" s="1" t="s">
        <v>98</v>
      </c>
      <c r="K2010">
        <v>1002049242</v>
      </c>
      <c r="L2010" s="1" t="s">
        <v>7743</v>
      </c>
      <c r="N2010" s="2"/>
      <c r="O2010">
        <f t="shared" si="31"/>
        <v>0</v>
      </c>
      <c r="P2010">
        <f>IF(Customer_listing_Active_And_Suspended[[#This Row],[Current Bill]] &lt;= Customer_listing_Active_And_Suspended[[#This Row],[CURRENT PAYMENT]], 0,Customer_listing_Active_And_Suspended[[#This Row],[Current Bill]]-Customer_listing_Active_And_Suspended[[#This Row],[CURRENT PAYMENT]])</f>
        <v>88415.14</v>
      </c>
      <c r="Q2010" s="1" t="str" cm="1">
        <f t="array" ref="Q2010">_xlfn.SWITCH(TRUE,
H2010 = 0, "Suspended",
M2010 = 0, "Non Payment",
M2010 &gt; H2010, "Full Payment",
M2010 &lt; H2010, "Part Payment"
)</f>
        <v>Non Payment</v>
      </c>
      <c r="R2010" s="1" t="str">
        <f>_xlfn.IFNA(VLOOKUP(K2010,'ESR-DT Mapping'!A:E,5,0),"MD")</f>
        <v>MD</v>
      </c>
    </row>
    <row r="2011" spans="1:18" x14ac:dyDescent="0.25">
      <c r="A2011">
        <v>101645363</v>
      </c>
      <c r="B2011" s="1" t="s">
        <v>4717</v>
      </c>
      <c r="C2011" s="1" t="s">
        <v>9471</v>
      </c>
      <c r="D2011" s="1" t="s">
        <v>97</v>
      </c>
      <c r="E2011" s="1" t="s">
        <v>34</v>
      </c>
      <c r="F2011" s="1" t="s">
        <v>9846</v>
      </c>
      <c r="G2011">
        <v>0</v>
      </c>
      <c r="H2011">
        <v>0</v>
      </c>
      <c r="I2011">
        <v>60250.45</v>
      </c>
      <c r="J2011" s="1" t="s">
        <v>98</v>
      </c>
      <c r="K2011">
        <v>1001601418</v>
      </c>
      <c r="L2011" s="1" t="s">
        <v>4719</v>
      </c>
      <c r="N2011" s="2"/>
      <c r="O2011">
        <f t="shared" si="31"/>
        <v>0</v>
      </c>
      <c r="P2011">
        <f>IF(Customer_listing_Active_And_Suspended[[#This Row],[Current Bill]] &lt;= Customer_listing_Active_And_Suspended[[#This Row],[CURRENT PAYMENT]], 0,Customer_listing_Active_And_Suspended[[#This Row],[Current Bill]]-Customer_listing_Active_And_Suspended[[#This Row],[CURRENT PAYMENT]])</f>
        <v>0</v>
      </c>
      <c r="Q2011" s="1" t="str" cm="1">
        <f t="array" ref="Q2011">_xlfn.SWITCH(TRUE,
H2011 = 0, "Suspended",
M2011 = 0, "Non Payment",
M2011 &gt; H2011, "Full Payment",
M2011 &lt; H2011, "Part Payment"
)</f>
        <v>Suspended</v>
      </c>
      <c r="R2011" s="1" t="str">
        <f>_xlfn.IFNA(VLOOKUP(K2011,'ESR-DT Mapping'!A:E,5,0),"MD")</f>
        <v>Adedayo Alimi</v>
      </c>
    </row>
    <row r="2012" spans="1:18" x14ac:dyDescent="0.25">
      <c r="A2012">
        <v>100536302</v>
      </c>
      <c r="B2012" s="1" t="s">
        <v>4717</v>
      </c>
      <c r="C2012" s="1" t="s">
        <v>4718</v>
      </c>
      <c r="D2012" s="1" t="s">
        <v>97</v>
      </c>
      <c r="E2012" s="1" t="s">
        <v>14</v>
      </c>
      <c r="F2012" s="1" t="s">
        <v>9846</v>
      </c>
      <c r="G2012">
        <v>547</v>
      </c>
      <c r="H2012">
        <v>18369.900000000001</v>
      </c>
      <c r="I2012">
        <v>280117.93</v>
      </c>
      <c r="J2012" s="1" t="s">
        <v>98</v>
      </c>
      <c r="K2012">
        <v>1001601418</v>
      </c>
      <c r="L2012" s="1" t="s">
        <v>4719</v>
      </c>
      <c r="M2012">
        <v>30000</v>
      </c>
      <c r="N2012" s="2">
        <v>45824</v>
      </c>
      <c r="O2012">
        <f t="shared" si="31"/>
        <v>11630.099999999999</v>
      </c>
      <c r="P2012">
        <f>IF(Customer_listing_Active_And_Suspended[[#This Row],[Current Bill]] &lt;= Customer_listing_Active_And_Suspended[[#This Row],[CURRENT PAYMENT]], 0,Customer_listing_Active_And_Suspended[[#This Row],[Current Bill]]-Customer_listing_Active_And_Suspended[[#This Row],[CURRENT PAYMENT]])</f>
        <v>0</v>
      </c>
      <c r="Q2012" s="1" t="str" cm="1">
        <f t="array" ref="Q2012">_xlfn.SWITCH(TRUE,
H2012 = 0, "Suspended",
M2012 = 0, "Non Payment",
M2012 &gt; H2012, "Full Payment",
M2012 &lt; H2012, "Part Payment"
)</f>
        <v>Full Payment</v>
      </c>
      <c r="R2012" s="1" t="str">
        <f>_xlfn.IFNA(VLOOKUP(K2012,'ESR-DT Mapping'!A:E,5,0),"MD")</f>
        <v>Adedayo Alimi</v>
      </c>
    </row>
    <row r="2013" spans="1:18" x14ac:dyDescent="0.25">
      <c r="A2013">
        <v>100524064</v>
      </c>
      <c r="B2013" s="1" t="s">
        <v>7458</v>
      </c>
      <c r="C2013" s="1" t="s">
        <v>7459</v>
      </c>
      <c r="D2013" s="1" t="s">
        <v>97</v>
      </c>
      <c r="E2013" s="1" t="s">
        <v>14</v>
      </c>
      <c r="F2013" s="1" t="s">
        <v>9846</v>
      </c>
      <c r="G2013">
        <v>547</v>
      </c>
      <c r="H2013">
        <v>18369.900000000001</v>
      </c>
      <c r="I2013">
        <v>1042738.38</v>
      </c>
      <c r="J2013" s="1" t="s">
        <v>98</v>
      </c>
      <c r="K2013">
        <v>1000260771</v>
      </c>
      <c r="L2013" s="1" t="s">
        <v>7451</v>
      </c>
      <c r="M2013">
        <v>1000</v>
      </c>
      <c r="N2013" s="2">
        <v>45821</v>
      </c>
      <c r="O2013">
        <f t="shared" si="31"/>
        <v>0</v>
      </c>
      <c r="P2013">
        <f>IF(Customer_listing_Active_And_Suspended[[#This Row],[Current Bill]] &lt;= Customer_listing_Active_And_Suspended[[#This Row],[CURRENT PAYMENT]], 0,Customer_listing_Active_And_Suspended[[#This Row],[Current Bill]]-Customer_listing_Active_And_Suspended[[#This Row],[CURRENT PAYMENT]])</f>
        <v>17369.900000000001</v>
      </c>
      <c r="Q2013" s="1" t="str" cm="1">
        <f t="array" ref="Q2013">_xlfn.SWITCH(TRUE,
H2013 = 0, "Suspended",
M2013 = 0, "Non Payment",
M2013 &gt; H2013, "Full Payment",
M2013 &lt; H2013, "Part Payment"
)</f>
        <v>Part Payment</v>
      </c>
      <c r="R2013" s="1" t="str">
        <f>_xlfn.IFNA(VLOOKUP(K2013,'ESR-DT Mapping'!A:E,5,0),"MD")</f>
        <v>Adetola Macaulay</v>
      </c>
    </row>
    <row r="2014" spans="1:18" x14ac:dyDescent="0.25">
      <c r="A2014">
        <v>101332080</v>
      </c>
      <c r="B2014" s="1" t="s">
        <v>7460</v>
      </c>
      <c r="C2014" s="1" t="s">
        <v>7461</v>
      </c>
      <c r="D2014" s="1" t="s">
        <v>97</v>
      </c>
      <c r="E2014" s="1" t="s">
        <v>34</v>
      </c>
      <c r="F2014" s="1" t="s">
        <v>9846</v>
      </c>
      <c r="G2014">
        <v>0</v>
      </c>
      <c r="H2014">
        <v>0</v>
      </c>
      <c r="I2014">
        <v>673689.13</v>
      </c>
      <c r="J2014" s="1" t="s">
        <v>98</v>
      </c>
      <c r="K2014">
        <v>1000260771</v>
      </c>
      <c r="L2014" s="1" t="s">
        <v>7451</v>
      </c>
      <c r="N2014" s="2"/>
      <c r="O2014">
        <f t="shared" si="31"/>
        <v>0</v>
      </c>
      <c r="P2014">
        <f>IF(Customer_listing_Active_And_Suspended[[#This Row],[Current Bill]] &lt;= Customer_listing_Active_And_Suspended[[#This Row],[CURRENT PAYMENT]], 0,Customer_listing_Active_And_Suspended[[#This Row],[Current Bill]]-Customer_listing_Active_And_Suspended[[#This Row],[CURRENT PAYMENT]])</f>
        <v>0</v>
      </c>
      <c r="Q2014" s="1" t="str" cm="1">
        <f t="array" ref="Q2014">_xlfn.SWITCH(TRUE,
H2014 = 0, "Suspended",
M2014 = 0, "Non Payment",
M2014 &gt; H2014, "Full Payment",
M2014 &lt; H2014, "Part Payment"
)</f>
        <v>Suspended</v>
      </c>
      <c r="R2014" s="1" t="str">
        <f>_xlfn.IFNA(VLOOKUP(K2014,'ESR-DT Mapping'!A:E,5,0),"MD")</f>
        <v>Adetola Macaulay</v>
      </c>
    </row>
    <row r="2015" spans="1:18" x14ac:dyDescent="0.25">
      <c r="A2015">
        <v>100524078</v>
      </c>
      <c r="B2015" s="1" t="s">
        <v>7456</v>
      </c>
      <c r="C2015" s="1" t="s">
        <v>7457</v>
      </c>
      <c r="D2015" s="1" t="s">
        <v>97</v>
      </c>
      <c r="E2015" s="1" t="s">
        <v>14</v>
      </c>
      <c r="F2015" s="1" t="s">
        <v>9846</v>
      </c>
      <c r="G2015">
        <v>547</v>
      </c>
      <c r="H2015">
        <v>18369.900000000001</v>
      </c>
      <c r="I2015">
        <v>654591.77</v>
      </c>
      <c r="J2015" s="1" t="s">
        <v>98</v>
      </c>
      <c r="K2015">
        <v>1000260771</v>
      </c>
      <c r="L2015" s="1" t="s">
        <v>7451</v>
      </c>
      <c r="N2015" s="2">
        <v>45807</v>
      </c>
      <c r="O2015">
        <f t="shared" si="31"/>
        <v>0</v>
      </c>
      <c r="P2015">
        <f>IF(Customer_listing_Active_And_Suspended[[#This Row],[Current Bill]] &lt;= Customer_listing_Active_And_Suspended[[#This Row],[CURRENT PAYMENT]], 0,Customer_listing_Active_And_Suspended[[#This Row],[Current Bill]]-Customer_listing_Active_And_Suspended[[#This Row],[CURRENT PAYMENT]])</f>
        <v>18369.900000000001</v>
      </c>
      <c r="Q2015" s="1" t="str" cm="1">
        <f t="array" ref="Q2015">_xlfn.SWITCH(TRUE,
H2015 = 0, "Suspended",
M2015 = 0, "Non Payment",
M2015 &gt; H2015, "Full Payment",
M2015 &lt; H2015, "Part Payment"
)</f>
        <v>Non Payment</v>
      </c>
      <c r="R2015" s="1" t="str">
        <f>_xlfn.IFNA(VLOOKUP(K2015,'ESR-DT Mapping'!A:E,5,0),"MD")</f>
        <v>Adetola Macaulay</v>
      </c>
    </row>
    <row r="2016" spans="1:18" x14ac:dyDescent="0.25">
      <c r="A2016">
        <v>101644537</v>
      </c>
      <c r="B2016" s="1" t="s">
        <v>7456</v>
      </c>
      <c r="C2016" s="1" t="s">
        <v>7457</v>
      </c>
      <c r="D2016" s="1" t="s">
        <v>97</v>
      </c>
      <c r="E2016" s="1" t="s">
        <v>34</v>
      </c>
      <c r="F2016" s="1" t="s">
        <v>9846</v>
      </c>
      <c r="G2016">
        <v>0</v>
      </c>
      <c r="H2016">
        <v>0</v>
      </c>
      <c r="I2016">
        <v>35799.03</v>
      </c>
      <c r="J2016" s="1" t="s">
        <v>98</v>
      </c>
      <c r="K2016">
        <v>1000260771</v>
      </c>
      <c r="L2016" s="1" t="s">
        <v>7451</v>
      </c>
      <c r="N2016" s="2"/>
      <c r="O2016">
        <f t="shared" si="31"/>
        <v>0</v>
      </c>
      <c r="P2016">
        <f>IF(Customer_listing_Active_And_Suspended[[#This Row],[Current Bill]] &lt;= Customer_listing_Active_And_Suspended[[#This Row],[CURRENT PAYMENT]], 0,Customer_listing_Active_And_Suspended[[#This Row],[Current Bill]]-Customer_listing_Active_And_Suspended[[#This Row],[CURRENT PAYMENT]])</f>
        <v>0</v>
      </c>
      <c r="Q2016" s="1" t="str" cm="1">
        <f t="array" ref="Q2016">_xlfn.SWITCH(TRUE,
H2016 = 0, "Suspended",
M2016 = 0, "Non Payment",
M2016 &gt; H2016, "Full Payment",
M2016 &lt; H2016, "Part Payment"
)</f>
        <v>Suspended</v>
      </c>
      <c r="R2016" s="1" t="str">
        <f>_xlfn.IFNA(VLOOKUP(K2016,'ESR-DT Mapping'!A:E,5,0),"MD")</f>
        <v>Adetola Macaulay</v>
      </c>
    </row>
    <row r="2017" spans="1:18" x14ac:dyDescent="0.25">
      <c r="A2017">
        <v>101644555</v>
      </c>
      <c r="B2017" s="1" t="s">
        <v>7454</v>
      </c>
      <c r="C2017" s="1" t="s">
        <v>9620</v>
      </c>
      <c r="D2017" s="1" t="s">
        <v>97</v>
      </c>
      <c r="E2017" s="1" t="s">
        <v>34</v>
      </c>
      <c r="F2017" s="1" t="s">
        <v>9846</v>
      </c>
      <c r="G2017">
        <v>0</v>
      </c>
      <c r="H2017">
        <v>0</v>
      </c>
      <c r="I2017">
        <v>60499.03</v>
      </c>
      <c r="J2017" s="1" t="s">
        <v>98</v>
      </c>
      <c r="K2017">
        <v>1000260771</v>
      </c>
      <c r="L2017" s="1" t="s">
        <v>7451</v>
      </c>
      <c r="N2017" s="2"/>
      <c r="O2017">
        <f t="shared" si="31"/>
        <v>0</v>
      </c>
      <c r="P2017">
        <f>IF(Customer_listing_Active_And_Suspended[[#This Row],[Current Bill]] &lt;= Customer_listing_Active_And_Suspended[[#This Row],[CURRENT PAYMENT]], 0,Customer_listing_Active_And_Suspended[[#This Row],[Current Bill]]-Customer_listing_Active_And_Suspended[[#This Row],[CURRENT PAYMENT]])</f>
        <v>0</v>
      </c>
      <c r="Q2017" s="1" t="str" cm="1">
        <f t="array" ref="Q2017">_xlfn.SWITCH(TRUE,
H2017 = 0, "Suspended",
M2017 = 0, "Non Payment",
M2017 &gt; H2017, "Full Payment",
M2017 &lt; H2017, "Part Payment"
)</f>
        <v>Suspended</v>
      </c>
      <c r="R2017" s="1" t="str">
        <f>_xlfn.IFNA(VLOOKUP(K2017,'ESR-DT Mapping'!A:E,5,0),"MD")</f>
        <v>Adetola Macaulay</v>
      </c>
    </row>
    <row r="2018" spans="1:18" x14ac:dyDescent="0.25">
      <c r="A2018">
        <v>100524059</v>
      </c>
      <c r="B2018" s="1" t="s">
        <v>7454</v>
      </c>
      <c r="C2018" s="1" t="s">
        <v>7455</v>
      </c>
      <c r="D2018" s="1" t="s">
        <v>97</v>
      </c>
      <c r="E2018" s="1" t="s">
        <v>14</v>
      </c>
      <c r="F2018" s="1" t="s">
        <v>9846</v>
      </c>
      <c r="G2018">
        <v>547</v>
      </c>
      <c r="H2018">
        <v>18369.900000000001</v>
      </c>
      <c r="I2018">
        <v>330877.82</v>
      </c>
      <c r="J2018" s="1" t="s">
        <v>98</v>
      </c>
      <c r="K2018">
        <v>1000260771</v>
      </c>
      <c r="L2018" s="1" t="s">
        <v>7451</v>
      </c>
      <c r="M2018">
        <v>18500</v>
      </c>
      <c r="N2018" s="2">
        <v>45828</v>
      </c>
      <c r="O2018">
        <f t="shared" si="31"/>
        <v>130.09999999999854</v>
      </c>
      <c r="P2018">
        <f>IF(Customer_listing_Active_And_Suspended[[#This Row],[Current Bill]] &lt;= Customer_listing_Active_And_Suspended[[#This Row],[CURRENT PAYMENT]], 0,Customer_listing_Active_And_Suspended[[#This Row],[Current Bill]]-Customer_listing_Active_And_Suspended[[#This Row],[CURRENT PAYMENT]])</f>
        <v>0</v>
      </c>
      <c r="Q2018" s="1" t="str" cm="1">
        <f t="array" ref="Q2018">_xlfn.SWITCH(TRUE,
H2018 = 0, "Suspended",
M2018 = 0, "Non Payment",
M2018 &gt; H2018, "Full Payment",
M2018 &lt; H2018, "Part Payment"
)</f>
        <v>Full Payment</v>
      </c>
      <c r="R2018" s="1" t="str">
        <f>_xlfn.IFNA(VLOOKUP(K2018,'ESR-DT Mapping'!A:E,5,0),"MD")</f>
        <v>Adetola Macaulay</v>
      </c>
    </row>
    <row r="2019" spans="1:18" x14ac:dyDescent="0.25">
      <c r="A2019">
        <v>101644556</v>
      </c>
      <c r="B2019" s="1" t="s">
        <v>7449</v>
      </c>
      <c r="C2019" s="1" t="s">
        <v>7450</v>
      </c>
      <c r="D2019" s="1" t="s">
        <v>97</v>
      </c>
      <c r="E2019" s="1" t="s">
        <v>34</v>
      </c>
      <c r="F2019" s="1" t="s">
        <v>9846</v>
      </c>
      <c r="G2019">
        <v>0</v>
      </c>
      <c r="H2019">
        <v>0</v>
      </c>
      <c r="I2019">
        <v>45494.39</v>
      </c>
      <c r="J2019" s="1" t="s">
        <v>98</v>
      </c>
      <c r="K2019">
        <v>1000260771</v>
      </c>
      <c r="L2019" s="1" t="s">
        <v>7451</v>
      </c>
      <c r="N2019" s="2"/>
      <c r="O2019">
        <f t="shared" si="31"/>
        <v>0</v>
      </c>
      <c r="P2019">
        <f>IF(Customer_listing_Active_And_Suspended[[#This Row],[Current Bill]] &lt;= Customer_listing_Active_And_Suspended[[#This Row],[CURRENT PAYMENT]], 0,Customer_listing_Active_And_Suspended[[#This Row],[Current Bill]]-Customer_listing_Active_And_Suspended[[#This Row],[CURRENT PAYMENT]])</f>
        <v>0</v>
      </c>
      <c r="Q2019" s="1" t="str" cm="1">
        <f t="array" ref="Q2019">_xlfn.SWITCH(TRUE,
H2019 = 0, "Suspended",
M2019 = 0, "Non Payment",
M2019 &gt; H2019, "Full Payment",
M2019 &lt; H2019, "Part Payment"
)</f>
        <v>Suspended</v>
      </c>
      <c r="R2019" s="1" t="str">
        <f>_xlfn.IFNA(VLOOKUP(K2019,'ESR-DT Mapping'!A:E,5,0),"MD")</f>
        <v>Adetola Macaulay</v>
      </c>
    </row>
    <row r="2020" spans="1:18" x14ac:dyDescent="0.25">
      <c r="A2020">
        <v>100524225</v>
      </c>
      <c r="B2020" s="1" t="s">
        <v>7449</v>
      </c>
      <c r="C2020" s="1" t="s">
        <v>7450</v>
      </c>
      <c r="D2020" s="1" t="s">
        <v>97</v>
      </c>
      <c r="E2020" s="1" t="s">
        <v>14</v>
      </c>
      <c r="F2020" s="1" t="s">
        <v>9846</v>
      </c>
      <c r="G2020">
        <v>547</v>
      </c>
      <c r="H2020">
        <v>18369.900000000001</v>
      </c>
      <c r="I2020">
        <v>198613.76000000001</v>
      </c>
      <c r="J2020" s="1" t="s">
        <v>98</v>
      </c>
      <c r="K2020">
        <v>1000260771</v>
      </c>
      <c r="L2020" s="1" t="s">
        <v>7451</v>
      </c>
      <c r="M2020">
        <v>10000</v>
      </c>
      <c r="N2020" s="2">
        <v>45828</v>
      </c>
      <c r="O2020">
        <f t="shared" si="31"/>
        <v>0</v>
      </c>
      <c r="P2020">
        <f>IF(Customer_listing_Active_And_Suspended[[#This Row],[Current Bill]] &lt;= Customer_listing_Active_And_Suspended[[#This Row],[CURRENT PAYMENT]], 0,Customer_listing_Active_And_Suspended[[#This Row],[Current Bill]]-Customer_listing_Active_And_Suspended[[#This Row],[CURRENT PAYMENT]])</f>
        <v>8369.9000000000015</v>
      </c>
      <c r="Q2020" s="1" t="str" cm="1">
        <f t="array" ref="Q2020">_xlfn.SWITCH(TRUE,
H2020 = 0, "Suspended",
M2020 = 0, "Non Payment",
M2020 &gt; H2020, "Full Payment",
M2020 &lt; H2020, "Part Payment"
)</f>
        <v>Part Payment</v>
      </c>
      <c r="R2020" s="1" t="str">
        <f>_xlfn.IFNA(VLOOKUP(K2020,'ESR-DT Mapping'!A:E,5,0),"MD")</f>
        <v>Adetola Macaulay</v>
      </c>
    </row>
    <row r="2021" spans="1:18" x14ac:dyDescent="0.25">
      <c r="A2021">
        <v>100524068</v>
      </c>
      <c r="B2021" s="1" t="s">
        <v>7452</v>
      </c>
      <c r="C2021" s="1" t="s">
        <v>7453</v>
      </c>
      <c r="D2021" s="1" t="s">
        <v>97</v>
      </c>
      <c r="E2021" s="1" t="s">
        <v>14</v>
      </c>
      <c r="F2021" s="1" t="s">
        <v>9846</v>
      </c>
      <c r="G2021">
        <v>547</v>
      </c>
      <c r="H2021">
        <v>18369.900000000001</v>
      </c>
      <c r="I2021">
        <v>849453.11</v>
      </c>
      <c r="J2021" s="1" t="s">
        <v>98</v>
      </c>
      <c r="K2021">
        <v>1000260771</v>
      </c>
      <c r="L2021" s="1" t="s">
        <v>7451</v>
      </c>
      <c r="M2021">
        <v>28000</v>
      </c>
      <c r="N2021" s="2">
        <v>45824</v>
      </c>
      <c r="O2021">
        <f t="shared" si="31"/>
        <v>9630.0999999999985</v>
      </c>
      <c r="P2021">
        <f>IF(Customer_listing_Active_And_Suspended[[#This Row],[Current Bill]] &lt;= Customer_listing_Active_And_Suspended[[#This Row],[CURRENT PAYMENT]], 0,Customer_listing_Active_And_Suspended[[#This Row],[Current Bill]]-Customer_listing_Active_And_Suspended[[#This Row],[CURRENT PAYMENT]])</f>
        <v>0</v>
      </c>
      <c r="Q2021" s="1" t="str" cm="1">
        <f t="array" ref="Q2021">_xlfn.SWITCH(TRUE,
H2021 = 0, "Suspended",
M2021 = 0, "Non Payment",
M2021 &gt; H2021, "Full Payment",
M2021 &lt; H2021, "Part Payment"
)</f>
        <v>Full Payment</v>
      </c>
      <c r="R2021" s="1" t="str">
        <f>_xlfn.IFNA(VLOOKUP(K2021,'ESR-DT Mapping'!A:E,5,0),"MD")</f>
        <v>Adetola Macaulay</v>
      </c>
    </row>
    <row r="2022" spans="1:18" x14ac:dyDescent="0.25">
      <c r="A2022">
        <v>102968000</v>
      </c>
      <c r="B2022" s="1" t="s">
        <v>7667</v>
      </c>
      <c r="C2022" s="1" t="s">
        <v>7668</v>
      </c>
      <c r="D2022" s="1" t="s">
        <v>97</v>
      </c>
      <c r="E2022" s="1" t="s">
        <v>14</v>
      </c>
      <c r="F2022" s="1" t="s">
        <v>9846</v>
      </c>
      <c r="G2022">
        <v>547</v>
      </c>
      <c r="H2022">
        <v>18369.900000000001</v>
      </c>
      <c r="I2022">
        <v>18369.900000000001</v>
      </c>
      <c r="J2022" s="1" t="s">
        <v>98</v>
      </c>
      <c r="K2022">
        <v>1001610422</v>
      </c>
      <c r="L2022" s="1" t="s">
        <v>7669</v>
      </c>
      <c r="N2022" s="2"/>
      <c r="O2022">
        <f t="shared" si="31"/>
        <v>0</v>
      </c>
      <c r="P2022">
        <f>IF(Customer_listing_Active_And_Suspended[[#This Row],[Current Bill]] &lt;= Customer_listing_Active_And_Suspended[[#This Row],[CURRENT PAYMENT]], 0,Customer_listing_Active_And_Suspended[[#This Row],[Current Bill]]-Customer_listing_Active_And_Suspended[[#This Row],[CURRENT PAYMENT]])</f>
        <v>18369.900000000001</v>
      </c>
      <c r="Q2022" s="1" t="str" cm="1">
        <f t="array" ref="Q2022">_xlfn.SWITCH(TRUE,
H2022 = 0, "Suspended",
M2022 = 0, "Non Payment",
M2022 &gt; H2022, "Full Payment",
M2022 &lt; H2022, "Part Payment"
)</f>
        <v>Non Payment</v>
      </c>
      <c r="R2022" s="1" t="str">
        <f>_xlfn.IFNA(VLOOKUP(K2022,'ESR-DT Mapping'!A:E,5,0),"MD")</f>
        <v>Adedayo Alimi</v>
      </c>
    </row>
    <row r="2023" spans="1:18" x14ac:dyDescent="0.25">
      <c r="A2023">
        <v>100537853</v>
      </c>
      <c r="B2023" s="1" t="s">
        <v>2750</v>
      </c>
      <c r="C2023" s="1" t="s">
        <v>2751</v>
      </c>
      <c r="D2023" s="1" t="s">
        <v>97</v>
      </c>
      <c r="E2023" s="1" t="s">
        <v>14</v>
      </c>
      <c r="F2023" s="1" t="s">
        <v>9846</v>
      </c>
      <c r="G2023">
        <v>547</v>
      </c>
      <c r="H2023">
        <v>18369.900000000001</v>
      </c>
      <c r="I2023">
        <v>1369105.28</v>
      </c>
      <c r="J2023" s="1" t="s">
        <v>98</v>
      </c>
      <c r="K2023">
        <v>1000259220</v>
      </c>
      <c r="L2023" s="1" t="s">
        <v>407</v>
      </c>
      <c r="N2023" s="2">
        <v>45807</v>
      </c>
      <c r="O2023">
        <f t="shared" si="31"/>
        <v>0</v>
      </c>
      <c r="P2023">
        <f>IF(Customer_listing_Active_And_Suspended[[#This Row],[Current Bill]] &lt;= Customer_listing_Active_And_Suspended[[#This Row],[CURRENT PAYMENT]], 0,Customer_listing_Active_And_Suspended[[#This Row],[Current Bill]]-Customer_listing_Active_And_Suspended[[#This Row],[CURRENT PAYMENT]])</f>
        <v>18369.900000000001</v>
      </c>
      <c r="Q2023" s="1" t="str" cm="1">
        <f t="array" ref="Q2023">_xlfn.SWITCH(TRUE,
H2023 = 0, "Suspended",
M2023 = 0, "Non Payment",
M2023 &gt; H2023, "Full Payment",
M2023 &lt; H2023, "Part Payment"
)</f>
        <v>Non Payment</v>
      </c>
      <c r="R2023" s="1" t="str">
        <f>_xlfn.IFNA(VLOOKUP(K2023,'ESR-DT Mapping'!A:E,5,0),"MD")</f>
        <v>Esther C. Obi</v>
      </c>
    </row>
    <row r="2024" spans="1:18" x14ac:dyDescent="0.25">
      <c r="A2024">
        <v>100537863</v>
      </c>
      <c r="B2024" s="1" t="s">
        <v>9362</v>
      </c>
      <c r="C2024" s="1" t="s">
        <v>9363</v>
      </c>
      <c r="D2024" s="1" t="s">
        <v>97</v>
      </c>
      <c r="E2024" s="1" t="s">
        <v>14</v>
      </c>
      <c r="F2024" s="1" t="s">
        <v>9846</v>
      </c>
      <c r="G2024">
        <v>547</v>
      </c>
      <c r="H2024">
        <v>18369.900000000001</v>
      </c>
      <c r="I2024">
        <v>1156664.3400000001</v>
      </c>
      <c r="J2024" s="1" t="s">
        <v>98</v>
      </c>
      <c r="K2024">
        <v>1000259220</v>
      </c>
      <c r="L2024" s="1" t="s">
        <v>407</v>
      </c>
      <c r="M2024">
        <v>12000</v>
      </c>
      <c r="N2024" s="2">
        <v>45827</v>
      </c>
      <c r="O2024">
        <f t="shared" si="31"/>
        <v>0</v>
      </c>
      <c r="P2024">
        <f>IF(Customer_listing_Active_And_Suspended[[#This Row],[Current Bill]] &lt;= Customer_listing_Active_And_Suspended[[#This Row],[CURRENT PAYMENT]], 0,Customer_listing_Active_And_Suspended[[#This Row],[Current Bill]]-Customer_listing_Active_And_Suspended[[#This Row],[CURRENT PAYMENT]])</f>
        <v>6369.9000000000015</v>
      </c>
      <c r="Q2024" s="1" t="str" cm="1">
        <f t="array" ref="Q2024">_xlfn.SWITCH(TRUE,
H2024 = 0, "Suspended",
M2024 = 0, "Non Payment",
M2024 &gt; H2024, "Full Payment",
M2024 &lt; H2024, "Part Payment"
)</f>
        <v>Part Payment</v>
      </c>
      <c r="R2024" s="1" t="str">
        <f>_xlfn.IFNA(VLOOKUP(K2024,'ESR-DT Mapping'!A:E,5,0),"MD")</f>
        <v>Esther C. Obi</v>
      </c>
    </row>
    <row r="2025" spans="1:18" x14ac:dyDescent="0.25">
      <c r="A2025">
        <v>100537857</v>
      </c>
      <c r="B2025" s="1" t="s">
        <v>2722</v>
      </c>
      <c r="C2025" s="1" t="s">
        <v>2723</v>
      </c>
      <c r="D2025" s="1" t="s">
        <v>97</v>
      </c>
      <c r="E2025" s="1" t="s">
        <v>14</v>
      </c>
      <c r="F2025" s="1" t="s">
        <v>9846</v>
      </c>
      <c r="G2025">
        <v>547</v>
      </c>
      <c r="H2025">
        <v>18369.900000000001</v>
      </c>
      <c r="I2025">
        <v>33092.339999999997</v>
      </c>
      <c r="J2025" s="1" t="s">
        <v>98</v>
      </c>
      <c r="K2025">
        <v>1000259220</v>
      </c>
      <c r="L2025" s="1" t="s">
        <v>407</v>
      </c>
      <c r="M2025">
        <v>29000</v>
      </c>
      <c r="N2025" s="2">
        <v>45832</v>
      </c>
      <c r="O2025">
        <f t="shared" si="31"/>
        <v>10630.099999999999</v>
      </c>
      <c r="P2025">
        <f>IF(Customer_listing_Active_And_Suspended[[#This Row],[Current Bill]] &lt;= Customer_listing_Active_And_Suspended[[#This Row],[CURRENT PAYMENT]], 0,Customer_listing_Active_And_Suspended[[#This Row],[Current Bill]]-Customer_listing_Active_And_Suspended[[#This Row],[CURRENT PAYMENT]])</f>
        <v>0</v>
      </c>
      <c r="Q2025" s="1" t="str" cm="1">
        <f t="array" ref="Q2025">_xlfn.SWITCH(TRUE,
H2025 = 0, "Suspended",
M2025 = 0, "Non Payment",
M2025 &gt; H2025, "Full Payment",
M2025 &lt; H2025, "Part Payment"
)</f>
        <v>Full Payment</v>
      </c>
      <c r="R2025" s="1" t="str">
        <f>_xlfn.IFNA(VLOOKUP(K2025,'ESR-DT Mapping'!A:E,5,0),"MD")</f>
        <v>Esther C. Obi</v>
      </c>
    </row>
    <row r="2026" spans="1:18" x14ac:dyDescent="0.25">
      <c r="A2026">
        <v>100524498</v>
      </c>
      <c r="B2026" s="1" t="s">
        <v>2770</v>
      </c>
      <c r="C2026" s="1" t="s">
        <v>2771</v>
      </c>
      <c r="D2026" s="1" t="s">
        <v>97</v>
      </c>
      <c r="E2026" s="1" t="s">
        <v>14</v>
      </c>
      <c r="F2026" s="1" t="s">
        <v>9846</v>
      </c>
      <c r="G2026">
        <v>547</v>
      </c>
      <c r="H2026">
        <v>18369.900000000001</v>
      </c>
      <c r="I2026">
        <v>23031.8</v>
      </c>
      <c r="J2026" s="1" t="s">
        <v>98</v>
      </c>
      <c r="K2026">
        <v>1000259220</v>
      </c>
      <c r="L2026" s="1" t="s">
        <v>407</v>
      </c>
      <c r="M2026">
        <v>20000</v>
      </c>
      <c r="N2026" s="2">
        <v>45827</v>
      </c>
      <c r="O2026">
        <f t="shared" si="31"/>
        <v>1630.0999999999985</v>
      </c>
      <c r="P2026">
        <f>IF(Customer_listing_Active_And_Suspended[[#This Row],[Current Bill]] &lt;= Customer_listing_Active_And_Suspended[[#This Row],[CURRENT PAYMENT]], 0,Customer_listing_Active_And_Suspended[[#This Row],[Current Bill]]-Customer_listing_Active_And_Suspended[[#This Row],[CURRENT PAYMENT]])</f>
        <v>0</v>
      </c>
      <c r="Q2026" s="1" t="str" cm="1">
        <f t="array" ref="Q2026">_xlfn.SWITCH(TRUE,
H2026 = 0, "Suspended",
M2026 = 0, "Non Payment",
M2026 &gt; H2026, "Full Payment",
M2026 &lt; H2026, "Part Payment"
)</f>
        <v>Full Payment</v>
      </c>
      <c r="R2026" s="1" t="str">
        <f>_xlfn.IFNA(VLOOKUP(K2026,'ESR-DT Mapping'!A:E,5,0),"MD")</f>
        <v>Esther C. Obi</v>
      </c>
    </row>
    <row r="2027" spans="1:18" x14ac:dyDescent="0.25">
      <c r="A2027">
        <v>102819418</v>
      </c>
      <c r="B2027" s="1" t="s">
        <v>2745</v>
      </c>
      <c r="C2027" s="1" t="s">
        <v>2746</v>
      </c>
      <c r="D2027" s="1" t="s">
        <v>97</v>
      </c>
      <c r="E2027" s="1" t="s">
        <v>14</v>
      </c>
      <c r="F2027" s="1" t="s">
        <v>9846</v>
      </c>
      <c r="G2027">
        <v>547</v>
      </c>
      <c r="H2027">
        <v>18369.900000000001</v>
      </c>
      <c r="I2027">
        <v>22490.76</v>
      </c>
      <c r="J2027" s="1" t="s">
        <v>98</v>
      </c>
      <c r="K2027">
        <v>1000259220</v>
      </c>
      <c r="L2027" s="1" t="s">
        <v>407</v>
      </c>
      <c r="M2027">
        <v>19000</v>
      </c>
      <c r="N2027" s="2">
        <v>45834</v>
      </c>
      <c r="O2027">
        <f t="shared" si="31"/>
        <v>630.09999999999854</v>
      </c>
      <c r="P2027">
        <f>IF(Customer_listing_Active_And_Suspended[[#This Row],[Current Bill]] &lt;= Customer_listing_Active_And_Suspended[[#This Row],[CURRENT PAYMENT]], 0,Customer_listing_Active_And_Suspended[[#This Row],[Current Bill]]-Customer_listing_Active_And_Suspended[[#This Row],[CURRENT PAYMENT]])</f>
        <v>0</v>
      </c>
      <c r="Q2027" s="1" t="str" cm="1">
        <f t="array" ref="Q2027">_xlfn.SWITCH(TRUE,
H2027 = 0, "Suspended",
M2027 = 0, "Non Payment",
M2027 &gt; H2027, "Full Payment",
M2027 &lt; H2027, "Part Payment"
)</f>
        <v>Full Payment</v>
      </c>
      <c r="R2027" s="1" t="str">
        <f>_xlfn.IFNA(VLOOKUP(K2027,'ESR-DT Mapping'!A:E,5,0),"MD")</f>
        <v>Esther C. Obi</v>
      </c>
    </row>
    <row r="2028" spans="1:18" x14ac:dyDescent="0.25">
      <c r="A2028">
        <v>100536363</v>
      </c>
      <c r="B2028" s="1" t="s">
        <v>8839</v>
      </c>
      <c r="C2028" s="1" t="s">
        <v>8840</v>
      </c>
      <c r="D2028" s="1" t="s">
        <v>97</v>
      </c>
      <c r="E2028" s="1" t="s">
        <v>14</v>
      </c>
      <c r="F2028" s="1" t="s">
        <v>9846</v>
      </c>
      <c r="G2028">
        <v>547</v>
      </c>
      <c r="H2028">
        <v>18369.900000000001</v>
      </c>
      <c r="I2028">
        <v>1644500.05</v>
      </c>
      <c r="J2028" s="1" t="s">
        <v>98</v>
      </c>
      <c r="K2028">
        <v>1000259220</v>
      </c>
      <c r="L2028" s="1" t="s">
        <v>407</v>
      </c>
      <c r="N2028" s="2">
        <v>45792</v>
      </c>
      <c r="O2028">
        <f t="shared" si="31"/>
        <v>0</v>
      </c>
      <c r="P2028">
        <f>IF(Customer_listing_Active_And_Suspended[[#This Row],[Current Bill]] &lt;= Customer_listing_Active_And_Suspended[[#This Row],[CURRENT PAYMENT]], 0,Customer_listing_Active_And_Suspended[[#This Row],[Current Bill]]-Customer_listing_Active_And_Suspended[[#This Row],[CURRENT PAYMENT]])</f>
        <v>18369.900000000001</v>
      </c>
      <c r="Q2028" s="1" t="str" cm="1">
        <f t="array" ref="Q2028">_xlfn.SWITCH(TRUE,
H2028 = 0, "Suspended",
M2028 = 0, "Non Payment",
M2028 &gt; H2028, "Full Payment",
M2028 &lt; H2028, "Part Payment"
)</f>
        <v>Non Payment</v>
      </c>
      <c r="R2028" s="1" t="str">
        <f>_xlfn.IFNA(VLOOKUP(K2028,'ESR-DT Mapping'!A:E,5,0),"MD")</f>
        <v>Esther C. Obi</v>
      </c>
    </row>
    <row r="2029" spans="1:18" x14ac:dyDescent="0.25">
      <c r="A2029">
        <v>100537904</v>
      </c>
      <c r="B2029" s="1" t="s">
        <v>2764</v>
      </c>
      <c r="C2029" s="1" t="s">
        <v>2765</v>
      </c>
      <c r="D2029" s="1" t="s">
        <v>97</v>
      </c>
      <c r="E2029" s="1" t="s">
        <v>14</v>
      </c>
      <c r="F2029" s="1" t="s">
        <v>9846</v>
      </c>
      <c r="G2029">
        <v>547</v>
      </c>
      <c r="H2029">
        <v>18369.900000000001</v>
      </c>
      <c r="I2029">
        <v>1467039.02</v>
      </c>
      <c r="J2029" s="1" t="s">
        <v>98</v>
      </c>
      <c r="K2029">
        <v>1000259220</v>
      </c>
      <c r="L2029" s="1" t="s">
        <v>407</v>
      </c>
      <c r="N2029" s="2">
        <v>45799</v>
      </c>
      <c r="O2029">
        <f t="shared" si="31"/>
        <v>0</v>
      </c>
      <c r="P2029">
        <f>IF(Customer_listing_Active_And_Suspended[[#This Row],[Current Bill]] &lt;= Customer_listing_Active_And_Suspended[[#This Row],[CURRENT PAYMENT]], 0,Customer_listing_Active_And_Suspended[[#This Row],[Current Bill]]-Customer_listing_Active_And_Suspended[[#This Row],[CURRENT PAYMENT]])</f>
        <v>18369.900000000001</v>
      </c>
      <c r="Q2029" s="1" t="str" cm="1">
        <f t="array" ref="Q2029">_xlfn.SWITCH(TRUE,
H2029 = 0, "Suspended",
M2029 = 0, "Non Payment",
M2029 &gt; H2029, "Full Payment",
M2029 &lt; H2029, "Part Payment"
)</f>
        <v>Non Payment</v>
      </c>
      <c r="R2029" s="1" t="str">
        <f>_xlfn.IFNA(VLOOKUP(K2029,'ESR-DT Mapping'!A:E,5,0),"MD")</f>
        <v>Esther C. Obi</v>
      </c>
    </row>
    <row r="2030" spans="1:18" x14ac:dyDescent="0.25">
      <c r="A2030">
        <v>100537042</v>
      </c>
      <c r="B2030" s="1" t="s">
        <v>8843</v>
      </c>
      <c r="C2030" s="1" t="s">
        <v>8844</v>
      </c>
      <c r="D2030" s="1" t="s">
        <v>97</v>
      </c>
      <c r="E2030" s="1" t="s">
        <v>14</v>
      </c>
      <c r="F2030" s="1" t="s">
        <v>9846</v>
      </c>
      <c r="G2030">
        <v>547</v>
      </c>
      <c r="H2030">
        <v>18369.900000000001</v>
      </c>
      <c r="I2030">
        <v>1614375.47</v>
      </c>
      <c r="J2030" s="1" t="s">
        <v>98</v>
      </c>
      <c r="K2030">
        <v>1000259220</v>
      </c>
      <c r="L2030" s="1" t="s">
        <v>407</v>
      </c>
      <c r="N2030" s="2">
        <v>45799</v>
      </c>
      <c r="O2030">
        <f t="shared" si="31"/>
        <v>0</v>
      </c>
      <c r="P2030">
        <f>IF(Customer_listing_Active_And_Suspended[[#This Row],[Current Bill]] &lt;= Customer_listing_Active_And_Suspended[[#This Row],[CURRENT PAYMENT]], 0,Customer_listing_Active_And_Suspended[[#This Row],[Current Bill]]-Customer_listing_Active_And_Suspended[[#This Row],[CURRENT PAYMENT]])</f>
        <v>18369.900000000001</v>
      </c>
      <c r="Q2030" s="1" t="str" cm="1">
        <f t="array" ref="Q2030">_xlfn.SWITCH(TRUE,
H2030 = 0, "Suspended",
M2030 = 0, "Non Payment",
M2030 &gt; H2030, "Full Payment",
M2030 &lt; H2030, "Part Payment"
)</f>
        <v>Non Payment</v>
      </c>
      <c r="R2030" s="1" t="str">
        <f>_xlfn.IFNA(VLOOKUP(K2030,'ESR-DT Mapping'!A:E,5,0),"MD")</f>
        <v>Esther C. Obi</v>
      </c>
    </row>
    <row r="2031" spans="1:18" x14ac:dyDescent="0.25">
      <c r="A2031">
        <v>101194528</v>
      </c>
      <c r="B2031" s="1" t="s">
        <v>8845</v>
      </c>
      <c r="C2031" s="1" t="s">
        <v>8846</v>
      </c>
      <c r="D2031" s="1" t="s">
        <v>97</v>
      </c>
      <c r="E2031" s="1" t="s">
        <v>14</v>
      </c>
      <c r="F2031" s="1" t="s">
        <v>9846</v>
      </c>
      <c r="G2031">
        <v>547</v>
      </c>
      <c r="H2031">
        <v>18369.900000000001</v>
      </c>
      <c r="I2031">
        <v>1071938.57</v>
      </c>
      <c r="J2031" s="1" t="s">
        <v>98</v>
      </c>
      <c r="K2031">
        <v>1000259220</v>
      </c>
      <c r="L2031" s="1" t="s">
        <v>407</v>
      </c>
      <c r="M2031">
        <v>20000</v>
      </c>
      <c r="N2031" s="2">
        <v>45827</v>
      </c>
      <c r="O2031">
        <f t="shared" si="31"/>
        <v>1630.0999999999985</v>
      </c>
      <c r="P2031">
        <f>IF(Customer_listing_Active_And_Suspended[[#This Row],[Current Bill]] &lt;= Customer_listing_Active_And_Suspended[[#This Row],[CURRENT PAYMENT]], 0,Customer_listing_Active_And_Suspended[[#This Row],[Current Bill]]-Customer_listing_Active_And_Suspended[[#This Row],[CURRENT PAYMENT]])</f>
        <v>0</v>
      </c>
      <c r="Q2031" s="1" t="str" cm="1">
        <f t="array" ref="Q2031">_xlfn.SWITCH(TRUE,
H2031 = 0, "Suspended",
M2031 = 0, "Non Payment",
M2031 &gt; H2031, "Full Payment",
M2031 &lt; H2031, "Part Payment"
)</f>
        <v>Full Payment</v>
      </c>
      <c r="R2031" s="1" t="str">
        <f>_xlfn.IFNA(VLOOKUP(K2031,'ESR-DT Mapping'!A:E,5,0),"MD")</f>
        <v>Esther C. Obi</v>
      </c>
    </row>
    <row r="2032" spans="1:18" x14ac:dyDescent="0.25">
      <c r="A2032">
        <v>100537914</v>
      </c>
      <c r="B2032" s="1" t="s">
        <v>2732</v>
      </c>
      <c r="C2032" s="1" t="s">
        <v>2733</v>
      </c>
      <c r="D2032" s="1" t="s">
        <v>97</v>
      </c>
      <c r="E2032" s="1" t="s">
        <v>14</v>
      </c>
      <c r="F2032" s="1" t="s">
        <v>9846</v>
      </c>
      <c r="G2032">
        <v>547</v>
      </c>
      <c r="H2032">
        <v>18369.900000000001</v>
      </c>
      <c r="I2032">
        <v>1542304.34</v>
      </c>
      <c r="J2032" s="1" t="s">
        <v>98</v>
      </c>
      <c r="K2032">
        <v>1000259220</v>
      </c>
      <c r="L2032" s="1" t="s">
        <v>407</v>
      </c>
      <c r="M2032">
        <v>15000</v>
      </c>
      <c r="N2032" s="2">
        <v>45834</v>
      </c>
      <c r="O2032">
        <f t="shared" si="31"/>
        <v>0</v>
      </c>
      <c r="P2032">
        <f>IF(Customer_listing_Active_And_Suspended[[#This Row],[Current Bill]] &lt;= Customer_listing_Active_And_Suspended[[#This Row],[CURRENT PAYMENT]], 0,Customer_listing_Active_And_Suspended[[#This Row],[Current Bill]]-Customer_listing_Active_And_Suspended[[#This Row],[CURRENT PAYMENT]])</f>
        <v>3369.9000000000015</v>
      </c>
      <c r="Q2032" s="1" t="str" cm="1">
        <f t="array" ref="Q2032">_xlfn.SWITCH(TRUE,
H2032 = 0, "Suspended",
M2032 = 0, "Non Payment",
M2032 &gt; H2032, "Full Payment",
M2032 &lt; H2032, "Part Payment"
)</f>
        <v>Part Payment</v>
      </c>
      <c r="R2032" s="1" t="str">
        <f>_xlfn.IFNA(VLOOKUP(K2032,'ESR-DT Mapping'!A:E,5,0),"MD")</f>
        <v>Esther C. Obi</v>
      </c>
    </row>
    <row r="2033" spans="1:18" x14ac:dyDescent="0.25">
      <c r="A2033">
        <v>100956089</v>
      </c>
      <c r="B2033" s="1" t="s">
        <v>2730</v>
      </c>
      <c r="C2033" s="1" t="s">
        <v>2731</v>
      </c>
      <c r="D2033" s="1" t="s">
        <v>97</v>
      </c>
      <c r="E2033" s="1" t="s">
        <v>14</v>
      </c>
      <c r="F2033" s="1" t="s">
        <v>9846</v>
      </c>
      <c r="G2033">
        <v>547</v>
      </c>
      <c r="H2033">
        <v>18369.900000000001</v>
      </c>
      <c r="I2033">
        <v>29082.57</v>
      </c>
      <c r="J2033" s="1" t="s">
        <v>98</v>
      </c>
      <c r="K2033">
        <v>1000259220</v>
      </c>
      <c r="L2033" s="1" t="s">
        <v>407</v>
      </c>
      <c r="M2033">
        <v>20000</v>
      </c>
      <c r="N2033" s="2">
        <v>45827</v>
      </c>
      <c r="O2033">
        <f t="shared" si="31"/>
        <v>1630.0999999999985</v>
      </c>
      <c r="P2033">
        <f>IF(Customer_listing_Active_And_Suspended[[#This Row],[Current Bill]] &lt;= Customer_listing_Active_And_Suspended[[#This Row],[CURRENT PAYMENT]], 0,Customer_listing_Active_And_Suspended[[#This Row],[Current Bill]]-Customer_listing_Active_And_Suspended[[#This Row],[CURRENT PAYMENT]])</f>
        <v>0</v>
      </c>
      <c r="Q2033" s="1" t="str" cm="1">
        <f t="array" ref="Q2033">_xlfn.SWITCH(TRUE,
H2033 = 0, "Suspended",
M2033 = 0, "Non Payment",
M2033 &gt; H2033, "Full Payment",
M2033 &lt; H2033, "Part Payment"
)</f>
        <v>Full Payment</v>
      </c>
      <c r="R2033" s="1" t="str">
        <f>_xlfn.IFNA(VLOOKUP(K2033,'ESR-DT Mapping'!A:E,5,0),"MD")</f>
        <v>Esther C. Obi</v>
      </c>
    </row>
    <row r="2034" spans="1:18" x14ac:dyDescent="0.25">
      <c r="A2034">
        <v>102775235</v>
      </c>
      <c r="B2034" s="1" t="s">
        <v>2704</v>
      </c>
      <c r="C2034" s="1" t="s">
        <v>2705</v>
      </c>
      <c r="D2034" s="1" t="s">
        <v>97</v>
      </c>
      <c r="E2034" s="1" t="s">
        <v>34</v>
      </c>
      <c r="F2034" s="1" t="s">
        <v>9846</v>
      </c>
      <c r="G2034">
        <v>0</v>
      </c>
      <c r="H2034">
        <v>0</v>
      </c>
      <c r="I2034">
        <v>30945.42</v>
      </c>
      <c r="J2034" s="1" t="s">
        <v>98</v>
      </c>
      <c r="K2034">
        <v>1000259220</v>
      </c>
      <c r="L2034" s="1" t="s">
        <v>407</v>
      </c>
      <c r="N2034" s="2"/>
      <c r="O2034">
        <f t="shared" si="31"/>
        <v>0</v>
      </c>
      <c r="P2034">
        <f>IF(Customer_listing_Active_And_Suspended[[#This Row],[Current Bill]] &lt;= Customer_listing_Active_And_Suspended[[#This Row],[CURRENT PAYMENT]], 0,Customer_listing_Active_And_Suspended[[#This Row],[Current Bill]]-Customer_listing_Active_And_Suspended[[#This Row],[CURRENT PAYMENT]])</f>
        <v>0</v>
      </c>
      <c r="Q2034" s="1" t="str" cm="1">
        <f t="array" ref="Q2034">_xlfn.SWITCH(TRUE,
H2034 = 0, "Suspended",
M2034 = 0, "Non Payment",
M2034 &gt; H2034, "Full Payment",
M2034 &lt; H2034, "Part Payment"
)</f>
        <v>Suspended</v>
      </c>
      <c r="R2034" s="1" t="str">
        <f>_xlfn.IFNA(VLOOKUP(K2034,'ESR-DT Mapping'!A:E,5,0),"MD")</f>
        <v>Esther C. Obi</v>
      </c>
    </row>
    <row r="2035" spans="1:18" x14ac:dyDescent="0.25">
      <c r="A2035">
        <v>100536882</v>
      </c>
      <c r="B2035" s="1" t="s">
        <v>8856</v>
      </c>
      <c r="C2035" s="1" t="s">
        <v>8857</v>
      </c>
      <c r="D2035" s="1" t="s">
        <v>97</v>
      </c>
      <c r="E2035" s="1" t="s">
        <v>14</v>
      </c>
      <c r="F2035" s="1" t="s">
        <v>9846</v>
      </c>
      <c r="G2035">
        <v>547</v>
      </c>
      <c r="H2035">
        <v>18369.900000000001</v>
      </c>
      <c r="I2035">
        <v>76229.119999999995</v>
      </c>
      <c r="J2035" s="1" t="s">
        <v>98</v>
      </c>
      <c r="K2035">
        <v>1000259220</v>
      </c>
      <c r="L2035" s="1" t="s">
        <v>407</v>
      </c>
      <c r="N2035" s="2">
        <v>45804</v>
      </c>
      <c r="O2035">
        <f t="shared" si="31"/>
        <v>0</v>
      </c>
      <c r="P2035">
        <f>IF(Customer_listing_Active_And_Suspended[[#This Row],[Current Bill]] &lt;= Customer_listing_Active_And_Suspended[[#This Row],[CURRENT PAYMENT]], 0,Customer_listing_Active_And_Suspended[[#This Row],[Current Bill]]-Customer_listing_Active_And_Suspended[[#This Row],[CURRENT PAYMENT]])</f>
        <v>18369.900000000001</v>
      </c>
      <c r="Q2035" s="1" t="str" cm="1">
        <f t="array" ref="Q2035">_xlfn.SWITCH(TRUE,
H2035 = 0, "Suspended",
M2035 = 0, "Non Payment",
M2035 &gt; H2035, "Full Payment",
M2035 &lt; H2035, "Part Payment"
)</f>
        <v>Non Payment</v>
      </c>
      <c r="R2035" s="1" t="str">
        <f>_xlfn.IFNA(VLOOKUP(K2035,'ESR-DT Mapping'!A:E,5,0),"MD")</f>
        <v>Esther C. Obi</v>
      </c>
    </row>
    <row r="2036" spans="1:18" x14ac:dyDescent="0.25">
      <c r="A2036">
        <v>100536798</v>
      </c>
      <c r="B2036" s="1" t="s">
        <v>2688</v>
      </c>
      <c r="C2036" s="1" t="s">
        <v>2689</v>
      </c>
      <c r="D2036" s="1" t="s">
        <v>97</v>
      </c>
      <c r="E2036" s="1" t="s">
        <v>14</v>
      </c>
      <c r="F2036" s="1" t="s">
        <v>9846</v>
      </c>
      <c r="G2036">
        <v>547</v>
      </c>
      <c r="H2036">
        <v>18369.900000000001</v>
      </c>
      <c r="I2036">
        <v>1003722.98</v>
      </c>
      <c r="J2036" s="1" t="s">
        <v>98</v>
      </c>
      <c r="K2036">
        <v>1000259220</v>
      </c>
      <c r="L2036" s="1" t="s">
        <v>407</v>
      </c>
      <c r="M2036">
        <v>18000</v>
      </c>
      <c r="N2036" s="2">
        <v>45834</v>
      </c>
      <c r="O2036">
        <f t="shared" si="31"/>
        <v>0</v>
      </c>
      <c r="P2036">
        <f>IF(Customer_listing_Active_And_Suspended[[#This Row],[Current Bill]] &lt;= Customer_listing_Active_And_Suspended[[#This Row],[CURRENT PAYMENT]], 0,Customer_listing_Active_And_Suspended[[#This Row],[Current Bill]]-Customer_listing_Active_And_Suspended[[#This Row],[CURRENT PAYMENT]])</f>
        <v>369.90000000000146</v>
      </c>
      <c r="Q2036" s="1" t="str" cm="1">
        <f t="array" ref="Q2036">_xlfn.SWITCH(TRUE,
H2036 = 0, "Suspended",
M2036 = 0, "Non Payment",
M2036 &gt; H2036, "Full Payment",
M2036 &lt; H2036, "Part Payment"
)</f>
        <v>Part Payment</v>
      </c>
      <c r="R2036" s="1" t="str">
        <f>_xlfn.IFNA(VLOOKUP(K2036,'ESR-DT Mapping'!A:E,5,0),"MD")</f>
        <v>Esther C. Obi</v>
      </c>
    </row>
    <row r="2037" spans="1:18" x14ac:dyDescent="0.25">
      <c r="A2037">
        <v>101645509</v>
      </c>
      <c r="B2037" s="1" t="s">
        <v>2688</v>
      </c>
      <c r="C2037" s="1" t="s">
        <v>2689</v>
      </c>
      <c r="D2037" s="1" t="s">
        <v>97</v>
      </c>
      <c r="E2037" s="1" t="s">
        <v>34</v>
      </c>
      <c r="F2037" s="1" t="s">
        <v>9846</v>
      </c>
      <c r="G2037">
        <v>0</v>
      </c>
      <c r="H2037">
        <v>0</v>
      </c>
      <c r="I2037">
        <v>25085.34</v>
      </c>
      <c r="J2037" s="1" t="s">
        <v>98</v>
      </c>
      <c r="K2037">
        <v>1000259220</v>
      </c>
      <c r="L2037" s="1" t="s">
        <v>407</v>
      </c>
      <c r="N2037" s="2"/>
      <c r="O2037">
        <f t="shared" si="31"/>
        <v>0</v>
      </c>
      <c r="P2037">
        <f>IF(Customer_listing_Active_And_Suspended[[#This Row],[Current Bill]] &lt;= Customer_listing_Active_And_Suspended[[#This Row],[CURRENT PAYMENT]], 0,Customer_listing_Active_And_Suspended[[#This Row],[Current Bill]]-Customer_listing_Active_And_Suspended[[#This Row],[CURRENT PAYMENT]])</f>
        <v>0</v>
      </c>
      <c r="Q2037" s="1" t="str" cm="1">
        <f t="array" ref="Q2037">_xlfn.SWITCH(TRUE,
H2037 = 0, "Suspended",
M2037 = 0, "Non Payment",
M2037 &gt; H2037, "Full Payment",
M2037 &lt; H2037, "Part Payment"
)</f>
        <v>Suspended</v>
      </c>
      <c r="R2037" s="1" t="str">
        <f>_xlfn.IFNA(VLOOKUP(K2037,'ESR-DT Mapping'!A:E,5,0),"MD")</f>
        <v>Esther C. Obi</v>
      </c>
    </row>
    <row r="2038" spans="1:18" x14ac:dyDescent="0.25">
      <c r="A2038">
        <v>100523583</v>
      </c>
      <c r="B2038" s="1" t="s">
        <v>8799</v>
      </c>
      <c r="C2038" s="1" t="s">
        <v>8800</v>
      </c>
      <c r="D2038" s="1" t="s">
        <v>97</v>
      </c>
      <c r="E2038" s="1" t="s">
        <v>14</v>
      </c>
      <c r="F2038" s="1" t="s">
        <v>9846</v>
      </c>
      <c r="G2038">
        <v>547</v>
      </c>
      <c r="H2038">
        <v>18369.900000000001</v>
      </c>
      <c r="I2038">
        <v>1354186.89</v>
      </c>
      <c r="J2038" s="1" t="s">
        <v>98</v>
      </c>
      <c r="K2038">
        <v>1000259220</v>
      </c>
      <c r="L2038" s="1" t="s">
        <v>407</v>
      </c>
      <c r="M2038">
        <v>10000</v>
      </c>
      <c r="N2038" s="2">
        <v>45827</v>
      </c>
      <c r="O2038">
        <f t="shared" si="31"/>
        <v>0</v>
      </c>
      <c r="P2038">
        <f>IF(Customer_listing_Active_And_Suspended[[#This Row],[Current Bill]] &lt;= Customer_listing_Active_And_Suspended[[#This Row],[CURRENT PAYMENT]], 0,Customer_listing_Active_And_Suspended[[#This Row],[Current Bill]]-Customer_listing_Active_And_Suspended[[#This Row],[CURRENT PAYMENT]])</f>
        <v>8369.9000000000015</v>
      </c>
      <c r="Q2038" s="1" t="str" cm="1">
        <f t="array" ref="Q2038">_xlfn.SWITCH(TRUE,
H2038 = 0, "Suspended",
M2038 = 0, "Non Payment",
M2038 &gt; H2038, "Full Payment",
M2038 &lt; H2038, "Part Payment"
)</f>
        <v>Part Payment</v>
      </c>
      <c r="R2038" s="1" t="str">
        <f>_xlfn.IFNA(VLOOKUP(K2038,'ESR-DT Mapping'!A:E,5,0),"MD")</f>
        <v>Esther C. Obi</v>
      </c>
    </row>
    <row r="2039" spans="1:18" x14ac:dyDescent="0.25">
      <c r="A2039">
        <v>100536268</v>
      </c>
      <c r="B2039" s="1" t="s">
        <v>2690</v>
      </c>
      <c r="C2039" s="1" t="s">
        <v>2691</v>
      </c>
      <c r="D2039" s="1" t="s">
        <v>97</v>
      </c>
      <c r="E2039" s="1" t="s">
        <v>14</v>
      </c>
      <c r="F2039" s="1" t="s">
        <v>9846</v>
      </c>
      <c r="G2039">
        <v>547</v>
      </c>
      <c r="H2039">
        <v>18369.900000000001</v>
      </c>
      <c r="I2039">
        <v>1333452.97</v>
      </c>
      <c r="J2039" s="1" t="s">
        <v>98</v>
      </c>
      <c r="K2039">
        <v>1000259220</v>
      </c>
      <c r="L2039" s="1" t="s">
        <v>407</v>
      </c>
      <c r="M2039">
        <v>5000</v>
      </c>
      <c r="N2039" s="2">
        <v>45834</v>
      </c>
      <c r="O2039">
        <f t="shared" si="31"/>
        <v>0</v>
      </c>
      <c r="P2039">
        <f>IF(Customer_listing_Active_And_Suspended[[#This Row],[Current Bill]] &lt;= Customer_listing_Active_And_Suspended[[#This Row],[CURRENT PAYMENT]], 0,Customer_listing_Active_And_Suspended[[#This Row],[Current Bill]]-Customer_listing_Active_And_Suspended[[#This Row],[CURRENT PAYMENT]])</f>
        <v>13369.900000000001</v>
      </c>
      <c r="Q2039" s="1" t="str" cm="1">
        <f t="array" ref="Q2039">_xlfn.SWITCH(TRUE,
H2039 = 0, "Suspended",
M2039 = 0, "Non Payment",
M2039 &gt; H2039, "Full Payment",
M2039 &lt; H2039, "Part Payment"
)</f>
        <v>Part Payment</v>
      </c>
      <c r="R2039" s="1" t="str">
        <f>_xlfn.IFNA(VLOOKUP(K2039,'ESR-DT Mapping'!A:E,5,0),"MD")</f>
        <v>Esther C. Obi</v>
      </c>
    </row>
    <row r="2040" spans="1:18" x14ac:dyDescent="0.25">
      <c r="A2040">
        <v>100538226</v>
      </c>
      <c r="B2040" s="1" t="s">
        <v>9083</v>
      </c>
      <c r="C2040" s="1" t="s">
        <v>9084</v>
      </c>
      <c r="D2040" s="1" t="s">
        <v>97</v>
      </c>
      <c r="E2040" s="1" t="s">
        <v>14</v>
      </c>
      <c r="F2040" s="1" t="s">
        <v>9846</v>
      </c>
      <c r="G2040">
        <v>547</v>
      </c>
      <c r="H2040">
        <v>18369.900000000001</v>
      </c>
      <c r="I2040">
        <v>1337709.1399999999</v>
      </c>
      <c r="J2040" s="1" t="s">
        <v>98</v>
      </c>
      <c r="K2040">
        <v>1000259220</v>
      </c>
      <c r="L2040" s="1" t="s">
        <v>407</v>
      </c>
      <c r="M2040">
        <v>17900</v>
      </c>
      <c r="N2040" s="2">
        <v>45834</v>
      </c>
      <c r="O2040">
        <f t="shared" si="31"/>
        <v>0</v>
      </c>
      <c r="P2040">
        <f>IF(Customer_listing_Active_And_Suspended[[#This Row],[Current Bill]] &lt;= Customer_listing_Active_And_Suspended[[#This Row],[CURRENT PAYMENT]], 0,Customer_listing_Active_And_Suspended[[#This Row],[Current Bill]]-Customer_listing_Active_And_Suspended[[#This Row],[CURRENT PAYMENT]])</f>
        <v>469.90000000000146</v>
      </c>
      <c r="Q2040" s="1" t="str" cm="1">
        <f t="array" ref="Q2040">_xlfn.SWITCH(TRUE,
H2040 = 0, "Suspended",
M2040 = 0, "Non Payment",
M2040 &gt; H2040, "Full Payment",
M2040 &lt; H2040, "Part Payment"
)</f>
        <v>Part Payment</v>
      </c>
      <c r="R2040" s="1" t="str">
        <f>_xlfn.IFNA(VLOOKUP(K2040,'ESR-DT Mapping'!A:E,5,0),"MD")</f>
        <v>Esther C. Obi</v>
      </c>
    </row>
    <row r="2041" spans="1:18" x14ac:dyDescent="0.25">
      <c r="A2041">
        <v>101837466</v>
      </c>
      <c r="B2041" s="1" t="s">
        <v>2672</v>
      </c>
      <c r="C2041" s="1" t="s">
        <v>2673</v>
      </c>
      <c r="D2041" s="1" t="s">
        <v>97</v>
      </c>
      <c r="E2041" s="1" t="s">
        <v>14</v>
      </c>
      <c r="F2041" s="1" t="s">
        <v>9846</v>
      </c>
      <c r="G2041">
        <v>547</v>
      </c>
      <c r="H2041">
        <v>18369.900000000001</v>
      </c>
      <c r="I2041">
        <v>18133.490000000002</v>
      </c>
      <c r="J2041" s="1" t="s">
        <v>98</v>
      </c>
      <c r="K2041">
        <v>1000259220</v>
      </c>
      <c r="L2041" s="1" t="s">
        <v>407</v>
      </c>
      <c r="M2041">
        <v>19900</v>
      </c>
      <c r="N2041" s="2">
        <v>45813</v>
      </c>
      <c r="O2041">
        <f t="shared" si="31"/>
        <v>1530.0999999999985</v>
      </c>
      <c r="P2041">
        <f>IF(Customer_listing_Active_And_Suspended[[#This Row],[Current Bill]] &lt;= Customer_listing_Active_And_Suspended[[#This Row],[CURRENT PAYMENT]], 0,Customer_listing_Active_And_Suspended[[#This Row],[Current Bill]]-Customer_listing_Active_And_Suspended[[#This Row],[CURRENT PAYMENT]])</f>
        <v>0</v>
      </c>
      <c r="Q2041" s="1" t="str" cm="1">
        <f t="array" ref="Q2041">_xlfn.SWITCH(TRUE,
H2041 = 0, "Suspended",
M2041 = 0, "Non Payment",
M2041 &gt; H2041, "Full Payment",
M2041 &lt; H2041, "Part Payment"
)</f>
        <v>Full Payment</v>
      </c>
      <c r="R2041" s="1" t="str">
        <f>_xlfn.IFNA(VLOOKUP(K2041,'ESR-DT Mapping'!A:E,5,0),"MD")</f>
        <v>Esther C. Obi</v>
      </c>
    </row>
    <row r="2042" spans="1:18" x14ac:dyDescent="0.25">
      <c r="A2042">
        <v>100524674</v>
      </c>
      <c r="B2042" s="1" t="s">
        <v>2724</v>
      </c>
      <c r="C2042" s="1" t="s">
        <v>2749</v>
      </c>
      <c r="D2042" s="1" t="s">
        <v>97</v>
      </c>
      <c r="E2042" s="1" t="s">
        <v>14</v>
      </c>
      <c r="F2042" s="1" t="s">
        <v>9846</v>
      </c>
      <c r="G2042">
        <v>547</v>
      </c>
      <c r="H2042">
        <v>18369.900000000001</v>
      </c>
      <c r="I2042">
        <v>592401.53</v>
      </c>
      <c r="J2042" s="1" t="s">
        <v>98</v>
      </c>
      <c r="K2042">
        <v>1000259220</v>
      </c>
      <c r="L2042" s="1" t="s">
        <v>407</v>
      </c>
      <c r="M2042">
        <v>10000</v>
      </c>
      <c r="N2042" s="2">
        <v>45813</v>
      </c>
      <c r="O2042">
        <f t="shared" si="31"/>
        <v>0</v>
      </c>
      <c r="P2042">
        <f>IF(Customer_listing_Active_And_Suspended[[#This Row],[Current Bill]] &lt;= Customer_listing_Active_And_Suspended[[#This Row],[CURRENT PAYMENT]], 0,Customer_listing_Active_And_Suspended[[#This Row],[Current Bill]]-Customer_listing_Active_And_Suspended[[#This Row],[CURRENT PAYMENT]])</f>
        <v>8369.9000000000015</v>
      </c>
      <c r="Q2042" s="1" t="str" cm="1">
        <f t="array" ref="Q2042">_xlfn.SWITCH(TRUE,
H2042 = 0, "Suspended",
M2042 = 0, "Non Payment",
M2042 &gt; H2042, "Full Payment",
M2042 &lt; H2042, "Part Payment"
)</f>
        <v>Part Payment</v>
      </c>
      <c r="R2042" s="1" t="str">
        <f>_xlfn.IFNA(VLOOKUP(K2042,'ESR-DT Mapping'!A:E,5,0),"MD")</f>
        <v>Esther C. Obi</v>
      </c>
    </row>
    <row r="2043" spans="1:18" x14ac:dyDescent="0.25">
      <c r="A2043">
        <v>102928300</v>
      </c>
      <c r="B2043" s="1" t="s">
        <v>2680</v>
      </c>
      <c r="C2043" s="1" t="s">
        <v>2681</v>
      </c>
      <c r="D2043" s="1" t="s">
        <v>97</v>
      </c>
      <c r="E2043" s="1" t="s">
        <v>14</v>
      </c>
      <c r="F2043" s="1" t="s">
        <v>9846</v>
      </c>
      <c r="G2043">
        <v>547</v>
      </c>
      <c r="H2043">
        <v>18369.900000000001</v>
      </c>
      <c r="I2043">
        <v>74419.94</v>
      </c>
      <c r="J2043" s="1" t="s">
        <v>98</v>
      </c>
      <c r="K2043">
        <v>1000259220</v>
      </c>
      <c r="L2043" s="1" t="s">
        <v>407</v>
      </c>
      <c r="N2043" s="2"/>
      <c r="O2043">
        <f t="shared" si="31"/>
        <v>0</v>
      </c>
      <c r="P2043">
        <f>IF(Customer_listing_Active_And_Suspended[[#This Row],[Current Bill]] &lt;= Customer_listing_Active_And_Suspended[[#This Row],[CURRENT PAYMENT]], 0,Customer_listing_Active_And_Suspended[[#This Row],[Current Bill]]-Customer_listing_Active_And_Suspended[[#This Row],[CURRENT PAYMENT]])</f>
        <v>18369.900000000001</v>
      </c>
      <c r="Q2043" s="1" t="str" cm="1">
        <f t="array" ref="Q2043">_xlfn.SWITCH(TRUE,
H2043 = 0, "Suspended",
M2043 = 0, "Non Payment",
M2043 &gt; H2043, "Full Payment",
M2043 &lt; H2043, "Part Payment"
)</f>
        <v>Non Payment</v>
      </c>
      <c r="R2043" s="1" t="str">
        <f>_xlfn.IFNA(VLOOKUP(K2043,'ESR-DT Mapping'!A:E,5,0),"MD")</f>
        <v>Esther C. Obi</v>
      </c>
    </row>
    <row r="2044" spans="1:18" x14ac:dyDescent="0.25">
      <c r="A2044">
        <v>100524679</v>
      </c>
      <c r="B2044" s="1" t="s">
        <v>2696</v>
      </c>
      <c r="C2044" s="1" t="s">
        <v>2697</v>
      </c>
      <c r="D2044" s="1" t="s">
        <v>97</v>
      </c>
      <c r="E2044" s="1" t="s">
        <v>34</v>
      </c>
      <c r="F2044" s="1" t="s">
        <v>9846</v>
      </c>
      <c r="G2044">
        <v>0</v>
      </c>
      <c r="H2044">
        <v>0</v>
      </c>
      <c r="I2044">
        <v>779808.66</v>
      </c>
      <c r="J2044" s="1" t="s">
        <v>98</v>
      </c>
      <c r="K2044">
        <v>1000259220</v>
      </c>
      <c r="L2044" s="1" t="s">
        <v>407</v>
      </c>
      <c r="N2044" s="2"/>
      <c r="O2044">
        <f t="shared" si="31"/>
        <v>0</v>
      </c>
      <c r="P2044">
        <f>IF(Customer_listing_Active_And_Suspended[[#This Row],[Current Bill]] &lt;= Customer_listing_Active_And_Suspended[[#This Row],[CURRENT PAYMENT]], 0,Customer_listing_Active_And_Suspended[[#This Row],[Current Bill]]-Customer_listing_Active_And_Suspended[[#This Row],[CURRENT PAYMENT]])</f>
        <v>0</v>
      </c>
      <c r="Q2044" s="1" t="str" cm="1">
        <f t="array" ref="Q2044">_xlfn.SWITCH(TRUE,
H2044 = 0, "Suspended",
M2044 = 0, "Non Payment",
M2044 &gt; H2044, "Full Payment",
M2044 &lt; H2044, "Part Payment"
)</f>
        <v>Suspended</v>
      </c>
      <c r="R2044" s="1" t="str">
        <f>_xlfn.IFNA(VLOOKUP(K2044,'ESR-DT Mapping'!A:E,5,0),"MD")</f>
        <v>Esther C. Obi</v>
      </c>
    </row>
    <row r="2045" spans="1:18" x14ac:dyDescent="0.25">
      <c r="A2045">
        <v>100538257</v>
      </c>
      <c r="B2045" s="1" t="s">
        <v>2756</v>
      </c>
      <c r="C2045" s="1" t="s">
        <v>2757</v>
      </c>
      <c r="D2045" s="1" t="s">
        <v>97</v>
      </c>
      <c r="E2045" s="1" t="s">
        <v>34</v>
      </c>
      <c r="F2045" s="1" t="s">
        <v>9846</v>
      </c>
      <c r="G2045">
        <v>0</v>
      </c>
      <c r="H2045">
        <v>0</v>
      </c>
      <c r="I2045">
        <v>1133066.8700000001</v>
      </c>
      <c r="J2045" s="1" t="s">
        <v>98</v>
      </c>
      <c r="K2045">
        <v>1000259220</v>
      </c>
      <c r="L2045" s="1" t="s">
        <v>407</v>
      </c>
      <c r="N2045" s="2"/>
      <c r="O2045">
        <f t="shared" si="31"/>
        <v>0</v>
      </c>
      <c r="P2045">
        <f>IF(Customer_listing_Active_And_Suspended[[#This Row],[Current Bill]] &lt;= Customer_listing_Active_And_Suspended[[#This Row],[CURRENT PAYMENT]], 0,Customer_listing_Active_And_Suspended[[#This Row],[Current Bill]]-Customer_listing_Active_And_Suspended[[#This Row],[CURRENT PAYMENT]])</f>
        <v>0</v>
      </c>
      <c r="Q2045" s="1" t="str" cm="1">
        <f t="array" ref="Q2045">_xlfn.SWITCH(TRUE,
H2045 = 0, "Suspended",
M2045 = 0, "Non Payment",
M2045 &gt; H2045, "Full Payment",
M2045 &lt; H2045, "Part Payment"
)</f>
        <v>Suspended</v>
      </c>
      <c r="R2045" s="1" t="str">
        <f>_xlfn.IFNA(VLOOKUP(K2045,'ESR-DT Mapping'!A:E,5,0),"MD")</f>
        <v>Esther C. Obi</v>
      </c>
    </row>
    <row r="2046" spans="1:18" x14ac:dyDescent="0.25">
      <c r="A2046">
        <v>100536223</v>
      </c>
      <c r="B2046" s="1" t="s">
        <v>2716</v>
      </c>
      <c r="C2046" s="1" t="s">
        <v>2717</v>
      </c>
      <c r="D2046" s="1" t="s">
        <v>97</v>
      </c>
      <c r="E2046" s="1" t="s">
        <v>14</v>
      </c>
      <c r="F2046" s="1" t="s">
        <v>9846</v>
      </c>
      <c r="G2046">
        <v>547</v>
      </c>
      <c r="H2046">
        <v>18369.900000000001</v>
      </c>
      <c r="I2046">
        <v>448652.06</v>
      </c>
      <c r="J2046" s="1" t="s">
        <v>98</v>
      </c>
      <c r="K2046">
        <v>1000259220</v>
      </c>
      <c r="L2046" s="1" t="s">
        <v>407</v>
      </c>
      <c r="M2046">
        <v>30000</v>
      </c>
      <c r="N2046" s="2">
        <v>45827</v>
      </c>
      <c r="O2046">
        <f t="shared" si="31"/>
        <v>11630.099999999999</v>
      </c>
      <c r="P2046">
        <f>IF(Customer_listing_Active_And_Suspended[[#This Row],[Current Bill]] &lt;= Customer_listing_Active_And_Suspended[[#This Row],[CURRENT PAYMENT]], 0,Customer_listing_Active_And_Suspended[[#This Row],[Current Bill]]-Customer_listing_Active_And_Suspended[[#This Row],[CURRENT PAYMENT]])</f>
        <v>0</v>
      </c>
      <c r="Q2046" s="1" t="str" cm="1">
        <f t="array" ref="Q2046">_xlfn.SWITCH(TRUE,
H2046 = 0, "Suspended",
M2046 = 0, "Non Payment",
M2046 &gt; H2046, "Full Payment",
M2046 &lt; H2046, "Part Payment"
)</f>
        <v>Full Payment</v>
      </c>
      <c r="R2046" s="1" t="str">
        <f>_xlfn.IFNA(VLOOKUP(K2046,'ESR-DT Mapping'!A:E,5,0),"MD")</f>
        <v>Esther C. Obi</v>
      </c>
    </row>
    <row r="2047" spans="1:18" x14ac:dyDescent="0.25">
      <c r="A2047">
        <v>100536208</v>
      </c>
      <c r="B2047" s="1" t="s">
        <v>8942</v>
      </c>
      <c r="C2047" s="1" t="s">
        <v>8943</v>
      </c>
      <c r="D2047" s="1" t="s">
        <v>97</v>
      </c>
      <c r="E2047" s="1" t="s">
        <v>14</v>
      </c>
      <c r="F2047" s="1" t="s">
        <v>9846</v>
      </c>
      <c r="G2047">
        <v>547</v>
      </c>
      <c r="H2047">
        <v>18369.900000000001</v>
      </c>
      <c r="I2047">
        <v>1198828.29</v>
      </c>
      <c r="J2047" s="1" t="s">
        <v>98</v>
      </c>
      <c r="K2047">
        <v>1000259220</v>
      </c>
      <c r="L2047" s="1" t="s">
        <v>407</v>
      </c>
      <c r="M2047">
        <v>2500</v>
      </c>
      <c r="N2047" s="2">
        <v>45813</v>
      </c>
      <c r="O2047">
        <f t="shared" si="31"/>
        <v>0</v>
      </c>
      <c r="P2047">
        <f>IF(Customer_listing_Active_And_Suspended[[#This Row],[Current Bill]] &lt;= Customer_listing_Active_And_Suspended[[#This Row],[CURRENT PAYMENT]], 0,Customer_listing_Active_And_Suspended[[#This Row],[Current Bill]]-Customer_listing_Active_And_Suspended[[#This Row],[CURRENT PAYMENT]])</f>
        <v>15869.900000000001</v>
      </c>
      <c r="Q2047" s="1" t="str" cm="1">
        <f t="array" ref="Q2047">_xlfn.SWITCH(TRUE,
H2047 = 0, "Suspended",
M2047 = 0, "Non Payment",
M2047 &gt; H2047, "Full Payment",
M2047 &lt; H2047, "Part Payment"
)</f>
        <v>Part Payment</v>
      </c>
      <c r="R2047" s="1" t="str">
        <f>_xlfn.IFNA(VLOOKUP(K2047,'ESR-DT Mapping'!A:E,5,0),"MD")</f>
        <v>Esther C. Obi</v>
      </c>
    </row>
    <row r="2048" spans="1:18" x14ac:dyDescent="0.25">
      <c r="A2048">
        <v>100538505</v>
      </c>
      <c r="B2048" s="1" t="s">
        <v>9085</v>
      </c>
      <c r="C2048" s="1" t="s">
        <v>9086</v>
      </c>
      <c r="D2048" s="1" t="s">
        <v>97</v>
      </c>
      <c r="E2048" s="1" t="s">
        <v>14</v>
      </c>
      <c r="F2048" s="1" t="s">
        <v>9846</v>
      </c>
      <c r="G2048">
        <v>547</v>
      </c>
      <c r="H2048">
        <v>18369.900000000001</v>
      </c>
      <c r="I2048">
        <v>496041.1</v>
      </c>
      <c r="J2048" s="1" t="s">
        <v>98</v>
      </c>
      <c r="K2048">
        <v>1000259220</v>
      </c>
      <c r="L2048" s="1" t="s">
        <v>407</v>
      </c>
      <c r="M2048">
        <v>18000</v>
      </c>
      <c r="N2048" s="2">
        <v>45834</v>
      </c>
      <c r="O2048">
        <f t="shared" si="31"/>
        <v>0</v>
      </c>
      <c r="P2048">
        <f>IF(Customer_listing_Active_And_Suspended[[#This Row],[Current Bill]] &lt;= Customer_listing_Active_And_Suspended[[#This Row],[CURRENT PAYMENT]], 0,Customer_listing_Active_And_Suspended[[#This Row],[Current Bill]]-Customer_listing_Active_And_Suspended[[#This Row],[CURRENT PAYMENT]])</f>
        <v>369.90000000000146</v>
      </c>
      <c r="Q2048" s="1" t="str" cm="1">
        <f t="array" ref="Q2048">_xlfn.SWITCH(TRUE,
H2048 = 0, "Suspended",
M2048 = 0, "Non Payment",
M2048 &gt; H2048, "Full Payment",
M2048 &lt; H2048, "Part Payment"
)</f>
        <v>Part Payment</v>
      </c>
      <c r="R2048" s="1" t="str">
        <f>_xlfn.IFNA(VLOOKUP(K2048,'ESR-DT Mapping'!A:E,5,0),"MD")</f>
        <v>Esther C. Obi</v>
      </c>
    </row>
    <row r="2049" spans="1:18" x14ac:dyDescent="0.25">
      <c r="A2049">
        <v>102920341</v>
      </c>
      <c r="B2049" s="1" t="s">
        <v>8898</v>
      </c>
      <c r="C2049" s="1" t="s">
        <v>8899</v>
      </c>
      <c r="D2049" s="1" t="s">
        <v>97</v>
      </c>
      <c r="E2049" s="1" t="s">
        <v>14</v>
      </c>
      <c r="F2049" s="1" t="s">
        <v>9846</v>
      </c>
      <c r="G2049">
        <v>547</v>
      </c>
      <c r="H2049">
        <v>18369.900000000001</v>
      </c>
      <c r="I2049">
        <v>92454.01</v>
      </c>
      <c r="J2049" s="1" t="s">
        <v>98</v>
      </c>
      <c r="K2049">
        <v>1000259220</v>
      </c>
      <c r="L2049" s="1" t="s">
        <v>407</v>
      </c>
      <c r="N2049" s="2"/>
      <c r="O2049">
        <f t="shared" si="31"/>
        <v>0</v>
      </c>
      <c r="P2049">
        <f>IF(Customer_listing_Active_And_Suspended[[#This Row],[Current Bill]] &lt;= Customer_listing_Active_And_Suspended[[#This Row],[CURRENT PAYMENT]], 0,Customer_listing_Active_And_Suspended[[#This Row],[Current Bill]]-Customer_listing_Active_And_Suspended[[#This Row],[CURRENT PAYMENT]])</f>
        <v>18369.900000000001</v>
      </c>
      <c r="Q2049" s="1" t="str" cm="1">
        <f t="array" ref="Q2049">_xlfn.SWITCH(TRUE,
H2049 = 0, "Suspended",
M2049 = 0, "Non Payment",
M2049 &gt; H2049, "Full Payment",
M2049 &lt; H2049, "Part Payment"
)</f>
        <v>Non Payment</v>
      </c>
      <c r="R2049" s="1" t="str">
        <f>_xlfn.IFNA(VLOOKUP(K2049,'ESR-DT Mapping'!A:E,5,0),"MD")</f>
        <v>Esther C. Obi</v>
      </c>
    </row>
    <row r="2050" spans="1:18" x14ac:dyDescent="0.25">
      <c r="A2050">
        <v>100537723</v>
      </c>
      <c r="B2050" s="1" t="s">
        <v>2710</v>
      </c>
      <c r="C2050" s="1" t="s">
        <v>2711</v>
      </c>
      <c r="D2050" s="1" t="s">
        <v>97</v>
      </c>
      <c r="E2050" s="1" t="s">
        <v>14</v>
      </c>
      <c r="F2050" s="1" t="s">
        <v>9846</v>
      </c>
      <c r="G2050">
        <v>547</v>
      </c>
      <c r="H2050">
        <v>18369.900000000001</v>
      </c>
      <c r="I2050">
        <v>967888.35</v>
      </c>
      <c r="J2050" s="1" t="s">
        <v>98</v>
      </c>
      <c r="K2050">
        <v>1000259220</v>
      </c>
      <c r="L2050" s="1" t="s">
        <v>407</v>
      </c>
      <c r="M2050">
        <v>15000</v>
      </c>
      <c r="N2050" s="2">
        <v>45827</v>
      </c>
      <c r="O2050">
        <f t="shared" ref="O2050:O2113" si="32">IF(M2050 &gt; H2050, M2050 - H2050, 0)</f>
        <v>0</v>
      </c>
      <c r="P2050">
        <f>IF(Customer_listing_Active_And_Suspended[[#This Row],[Current Bill]] &lt;= Customer_listing_Active_And_Suspended[[#This Row],[CURRENT PAYMENT]], 0,Customer_listing_Active_And_Suspended[[#This Row],[Current Bill]]-Customer_listing_Active_And_Suspended[[#This Row],[CURRENT PAYMENT]])</f>
        <v>3369.9000000000015</v>
      </c>
      <c r="Q2050" s="1" t="str" cm="1">
        <f t="array" ref="Q2050">_xlfn.SWITCH(TRUE,
H2050 = 0, "Suspended",
M2050 = 0, "Non Payment",
M2050 &gt; H2050, "Full Payment",
M2050 &lt; H2050, "Part Payment"
)</f>
        <v>Part Payment</v>
      </c>
      <c r="R2050" s="1" t="str">
        <f>_xlfn.IFNA(VLOOKUP(K2050,'ESR-DT Mapping'!A:E,5,0),"MD")</f>
        <v>Esther C. Obi</v>
      </c>
    </row>
    <row r="2051" spans="1:18" x14ac:dyDescent="0.25">
      <c r="A2051">
        <v>100537047</v>
      </c>
      <c r="B2051" s="1" t="s">
        <v>2692</v>
      </c>
      <c r="C2051" s="1" t="s">
        <v>2693</v>
      </c>
      <c r="D2051" s="1" t="s">
        <v>97</v>
      </c>
      <c r="E2051" s="1" t="s">
        <v>14</v>
      </c>
      <c r="F2051" s="1" t="s">
        <v>9846</v>
      </c>
      <c r="G2051">
        <v>547</v>
      </c>
      <c r="H2051">
        <v>18369.900000000001</v>
      </c>
      <c r="I2051">
        <v>1800542.61</v>
      </c>
      <c r="J2051" s="1" t="s">
        <v>98</v>
      </c>
      <c r="K2051">
        <v>1000259220</v>
      </c>
      <c r="L2051" s="1" t="s">
        <v>407</v>
      </c>
      <c r="N2051" s="2">
        <v>45785</v>
      </c>
      <c r="O2051">
        <f t="shared" si="32"/>
        <v>0</v>
      </c>
      <c r="P2051">
        <f>IF(Customer_listing_Active_And_Suspended[[#This Row],[Current Bill]] &lt;= Customer_listing_Active_And_Suspended[[#This Row],[CURRENT PAYMENT]], 0,Customer_listing_Active_And_Suspended[[#This Row],[Current Bill]]-Customer_listing_Active_And_Suspended[[#This Row],[CURRENT PAYMENT]])</f>
        <v>18369.900000000001</v>
      </c>
      <c r="Q2051" s="1" t="str" cm="1">
        <f t="array" ref="Q2051">_xlfn.SWITCH(TRUE,
H2051 = 0, "Suspended",
M2051 = 0, "Non Payment",
M2051 &gt; H2051, "Full Payment",
M2051 &lt; H2051, "Part Payment"
)</f>
        <v>Non Payment</v>
      </c>
      <c r="R2051" s="1" t="str">
        <f>_xlfn.IFNA(VLOOKUP(K2051,'ESR-DT Mapping'!A:E,5,0),"MD")</f>
        <v>Esther C. Obi</v>
      </c>
    </row>
    <row r="2052" spans="1:18" x14ac:dyDescent="0.25">
      <c r="A2052">
        <v>100524524</v>
      </c>
      <c r="B2052" s="1" t="s">
        <v>2728</v>
      </c>
      <c r="C2052" s="1" t="s">
        <v>2729</v>
      </c>
      <c r="D2052" s="1" t="s">
        <v>97</v>
      </c>
      <c r="E2052" s="1" t="s">
        <v>14</v>
      </c>
      <c r="F2052" s="1" t="s">
        <v>9846</v>
      </c>
      <c r="G2052">
        <v>547</v>
      </c>
      <c r="H2052">
        <v>18369.900000000001</v>
      </c>
      <c r="I2052">
        <v>113282.11</v>
      </c>
      <c r="J2052" s="1" t="s">
        <v>98</v>
      </c>
      <c r="K2052">
        <v>1000259220</v>
      </c>
      <c r="L2052" s="1" t="s">
        <v>407</v>
      </c>
      <c r="M2052">
        <v>24000</v>
      </c>
      <c r="N2052" s="2">
        <v>45827</v>
      </c>
      <c r="O2052">
        <f t="shared" si="32"/>
        <v>5630.0999999999985</v>
      </c>
      <c r="P2052">
        <f>IF(Customer_listing_Active_And_Suspended[[#This Row],[Current Bill]] &lt;= Customer_listing_Active_And_Suspended[[#This Row],[CURRENT PAYMENT]], 0,Customer_listing_Active_And_Suspended[[#This Row],[Current Bill]]-Customer_listing_Active_And_Suspended[[#This Row],[CURRENT PAYMENT]])</f>
        <v>0</v>
      </c>
      <c r="Q2052" s="1" t="str" cm="1">
        <f t="array" ref="Q2052">_xlfn.SWITCH(TRUE,
H2052 = 0, "Suspended",
M2052 = 0, "Non Payment",
M2052 &gt; H2052, "Full Payment",
M2052 &lt; H2052, "Part Payment"
)</f>
        <v>Full Payment</v>
      </c>
      <c r="R2052" s="1" t="str">
        <f>_xlfn.IFNA(VLOOKUP(K2052,'ESR-DT Mapping'!A:E,5,0),"MD")</f>
        <v>Esther C. Obi</v>
      </c>
    </row>
    <row r="2053" spans="1:18" x14ac:dyDescent="0.25">
      <c r="A2053">
        <v>100538521</v>
      </c>
      <c r="B2053" s="1" t="s">
        <v>2698</v>
      </c>
      <c r="C2053" s="1" t="s">
        <v>2699</v>
      </c>
      <c r="D2053" s="1" t="s">
        <v>97</v>
      </c>
      <c r="E2053" s="1" t="s">
        <v>14</v>
      </c>
      <c r="F2053" s="1" t="s">
        <v>9846</v>
      </c>
      <c r="G2053">
        <v>547</v>
      </c>
      <c r="H2053">
        <v>18369.900000000001</v>
      </c>
      <c r="I2053">
        <v>249719.4</v>
      </c>
      <c r="J2053" s="1" t="s">
        <v>98</v>
      </c>
      <c r="K2053">
        <v>1000259220</v>
      </c>
      <c r="L2053" s="1" t="s">
        <v>407</v>
      </c>
      <c r="M2053">
        <v>24000</v>
      </c>
      <c r="N2053" s="2">
        <v>45834</v>
      </c>
      <c r="O2053">
        <f t="shared" si="32"/>
        <v>5630.0999999999985</v>
      </c>
      <c r="P2053">
        <f>IF(Customer_listing_Active_And_Suspended[[#This Row],[Current Bill]] &lt;= Customer_listing_Active_And_Suspended[[#This Row],[CURRENT PAYMENT]], 0,Customer_listing_Active_And_Suspended[[#This Row],[Current Bill]]-Customer_listing_Active_And_Suspended[[#This Row],[CURRENT PAYMENT]])</f>
        <v>0</v>
      </c>
      <c r="Q2053" s="1" t="str" cm="1">
        <f t="array" ref="Q2053">_xlfn.SWITCH(TRUE,
H2053 = 0, "Suspended",
M2053 = 0, "Non Payment",
M2053 &gt; H2053, "Full Payment",
M2053 &lt; H2053, "Part Payment"
)</f>
        <v>Full Payment</v>
      </c>
      <c r="R2053" s="1" t="str">
        <f>_xlfn.IFNA(VLOOKUP(K2053,'ESR-DT Mapping'!A:E,5,0),"MD")</f>
        <v>Esther C. Obi</v>
      </c>
    </row>
    <row r="2054" spans="1:18" x14ac:dyDescent="0.25">
      <c r="A2054">
        <v>100524541</v>
      </c>
      <c r="B2054" s="1" t="s">
        <v>2664</v>
      </c>
      <c r="C2054" s="1" t="s">
        <v>2665</v>
      </c>
      <c r="D2054" s="1" t="s">
        <v>97</v>
      </c>
      <c r="E2054" s="1" t="s">
        <v>14</v>
      </c>
      <c r="F2054" s="1" t="s">
        <v>9846</v>
      </c>
      <c r="G2054">
        <v>547</v>
      </c>
      <c r="H2054">
        <v>18369.900000000001</v>
      </c>
      <c r="I2054">
        <v>1414697.44</v>
      </c>
      <c r="J2054" s="1" t="s">
        <v>98</v>
      </c>
      <c r="K2054">
        <v>1000259220</v>
      </c>
      <c r="L2054" s="1" t="s">
        <v>407</v>
      </c>
      <c r="M2054">
        <v>10000</v>
      </c>
      <c r="N2054" s="2">
        <v>45827</v>
      </c>
      <c r="O2054">
        <f t="shared" si="32"/>
        <v>0</v>
      </c>
      <c r="P2054">
        <f>IF(Customer_listing_Active_And_Suspended[[#This Row],[Current Bill]] &lt;= Customer_listing_Active_And_Suspended[[#This Row],[CURRENT PAYMENT]], 0,Customer_listing_Active_And_Suspended[[#This Row],[Current Bill]]-Customer_listing_Active_And_Suspended[[#This Row],[CURRENT PAYMENT]])</f>
        <v>8369.9000000000015</v>
      </c>
      <c r="Q2054" s="1" t="str" cm="1">
        <f t="array" ref="Q2054">_xlfn.SWITCH(TRUE,
H2054 = 0, "Suspended",
M2054 = 0, "Non Payment",
M2054 &gt; H2054, "Full Payment",
M2054 &lt; H2054, "Part Payment"
)</f>
        <v>Part Payment</v>
      </c>
      <c r="R2054" s="1" t="str">
        <f>_xlfn.IFNA(VLOOKUP(K2054,'ESR-DT Mapping'!A:E,5,0),"MD")</f>
        <v>Esther C. Obi</v>
      </c>
    </row>
    <row r="2055" spans="1:18" x14ac:dyDescent="0.25">
      <c r="A2055">
        <v>100536724</v>
      </c>
      <c r="B2055" s="1" t="s">
        <v>2718</v>
      </c>
      <c r="C2055" s="1" t="s">
        <v>2719</v>
      </c>
      <c r="D2055" s="1" t="s">
        <v>97</v>
      </c>
      <c r="E2055" s="1" t="s">
        <v>14</v>
      </c>
      <c r="F2055" s="1" t="s">
        <v>9846</v>
      </c>
      <c r="G2055">
        <v>547</v>
      </c>
      <c r="H2055">
        <v>18369.900000000001</v>
      </c>
      <c r="I2055">
        <v>473772.5</v>
      </c>
      <c r="J2055" s="1" t="s">
        <v>98</v>
      </c>
      <c r="K2055">
        <v>1000259220</v>
      </c>
      <c r="L2055" s="1" t="s">
        <v>407</v>
      </c>
      <c r="M2055">
        <v>5000</v>
      </c>
      <c r="N2055" s="2">
        <v>45813</v>
      </c>
      <c r="O2055">
        <f t="shared" si="32"/>
        <v>0</v>
      </c>
      <c r="P2055">
        <f>IF(Customer_listing_Active_And_Suspended[[#This Row],[Current Bill]] &lt;= Customer_listing_Active_And_Suspended[[#This Row],[CURRENT PAYMENT]], 0,Customer_listing_Active_And_Suspended[[#This Row],[Current Bill]]-Customer_listing_Active_And_Suspended[[#This Row],[CURRENT PAYMENT]])</f>
        <v>13369.900000000001</v>
      </c>
      <c r="Q2055" s="1" t="str" cm="1">
        <f t="array" ref="Q2055">_xlfn.SWITCH(TRUE,
H2055 = 0, "Suspended",
M2055 = 0, "Non Payment",
M2055 &gt; H2055, "Full Payment",
M2055 &lt; H2055, "Part Payment"
)</f>
        <v>Part Payment</v>
      </c>
      <c r="R2055" s="1" t="str">
        <f>_xlfn.IFNA(VLOOKUP(K2055,'ESR-DT Mapping'!A:E,5,0),"MD")</f>
        <v>Esther C. Obi</v>
      </c>
    </row>
    <row r="2056" spans="1:18" x14ac:dyDescent="0.25">
      <c r="A2056">
        <v>100537076</v>
      </c>
      <c r="B2056" s="1" t="s">
        <v>2720</v>
      </c>
      <c r="C2056" s="1" t="s">
        <v>2721</v>
      </c>
      <c r="D2056" s="1" t="s">
        <v>97</v>
      </c>
      <c r="E2056" s="1" t="s">
        <v>14</v>
      </c>
      <c r="F2056" s="1" t="s">
        <v>9846</v>
      </c>
      <c r="G2056">
        <v>547</v>
      </c>
      <c r="H2056">
        <v>18369.900000000001</v>
      </c>
      <c r="I2056">
        <v>1066362.55</v>
      </c>
      <c r="J2056" s="1" t="s">
        <v>98</v>
      </c>
      <c r="K2056">
        <v>1000259220</v>
      </c>
      <c r="L2056" s="1" t="s">
        <v>407</v>
      </c>
      <c r="M2056">
        <v>20000</v>
      </c>
      <c r="N2056" s="2">
        <v>45834</v>
      </c>
      <c r="O2056">
        <f t="shared" si="32"/>
        <v>1630.0999999999985</v>
      </c>
      <c r="P2056">
        <f>IF(Customer_listing_Active_And_Suspended[[#This Row],[Current Bill]] &lt;= Customer_listing_Active_And_Suspended[[#This Row],[CURRENT PAYMENT]], 0,Customer_listing_Active_And_Suspended[[#This Row],[Current Bill]]-Customer_listing_Active_And_Suspended[[#This Row],[CURRENT PAYMENT]])</f>
        <v>0</v>
      </c>
      <c r="Q2056" s="1" t="str" cm="1">
        <f t="array" ref="Q2056">_xlfn.SWITCH(TRUE,
H2056 = 0, "Suspended",
M2056 = 0, "Non Payment",
M2056 &gt; H2056, "Full Payment",
M2056 &lt; H2056, "Part Payment"
)</f>
        <v>Full Payment</v>
      </c>
      <c r="R2056" s="1" t="str">
        <f>_xlfn.IFNA(VLOOKUP(K2056,'ESR-DT Mapping'!A:E,5,0),"MD")</f>
        <v>Esther C. Obi</v>
      </c>
    </row>
    <row r="2057" spans="1:18" x14ac:dyDescent="0.25">
      <c r="A2057">
        <v>102723531</v>
      </c>
      <c r="B2057" s="1" t="s">
        <v>7748</v>
      </c>
      <c r="C2057" s="1" t="s">
        <v>7749</v>
      </c>
      <c r="D2057" s="1" t="s">
        <v>441</v>
      </c>
      <c r="E2057" s="1" t="s">
        <v>14</v>
      </c>
      <c r="F2057" s="1" t="s">
        <v>9847</v>
      </c>
      <c r="G2057">
        <v>1652</v>
      </c>
      <c r="H2057">
        <v>80430.509999999995</v>
      </c>
      <c r="I2057">
        <v>80430.509999999995</v>
      </c>
      <c r="J2057" s="1" t="s">
        <v>98</v>
      </c>
      <c r="K2057">
        <v>1000259220</v>
      </c>
      <c r="L2057" s="1" t="s">
        <v>407</v>
      </c>
      <c r="N2057" s="2"/>
      <c r="O2057">
        <f t="shared" si="32"/>
        <v>0</v>
      </c>
      <c r="P2057">
        <f>IF(Customer_listing_Active_And_Suspended[[#This Row],[Current Bill]] &lt;= Customer_listing_Active_And_Suspended[[#This Row],[CURRENT PAYMENT]], 0,Customer_listing_Active_And_Suspended[[#This Row],[Current Bill]]-Customer_listing_Active_And_Suspended[[#This Row],[CURRENT PAYMENT]])</f>
        <v>80430.509999999995</v>
      </c>
      <c r="Q2057" s="1" t="str" cm="1">
        <f t="array" ref="Q2057">_xlfn.SWITCH(TRUE,
H2057 = 0, "Suspended",
M2057 = 0, "Non Payment",
M2057 &gt; H2057, "Full Payment",
M2057 &lt; H2057, "Part Payment"
)</f>
        <v>Non Payment</v>
      </c>
      <c r="R2057" s="1" t="str">
        <f>_xlfn.IFNA(VLOOKUP(K2057,'ESR-DT Mapping'!A:E,5,0),"MD")</f>
        <v>Esther C. Obi</v>
      </c>
    </row>
    <row r="2058" spans="1:18" x14ac:dyDescent="0.25">
      <c r="A2058">
        <v>101219158</v>
      </c>
      <c r="B2058" s="1" t="s">
        <v>2768</v>
      </c>
      <c r="C2058" s="1" t="s">
        <v>2769</v>
      </c>
      <c r="D2058" s="1" t="s">
        <v>97</v>
      </c>
      <c r="E2058" s="1" t="s">
        <v>14</v>
      </c>
      <c r="F2058" s="1" t="s">
        <v>9846</v>
      </c>
      <c r="G2058">
        <v>547</v>
      </c>
      <c r="H2058">
        <v>18369.900000000001</v>
      </c>
      <c r="I2058">
        <v>1001025.22</v>
      </c>
      <c r="J2058" s="1" t="s">
        <v>98</v>
      </c>
      <c r="K2058">
        <v>1000259220</v>
      </c>
      <c r="L2058" s="1" t="s">
        <v>407</v>
      </c>
      <c r="M2058">
        <v>7000</v>
      </c>
      <c r="N2058" s="2">
        <v>45827</v>
      </c>
      <c r="O2058">
        <f t="shared" si="32"/>
        <v>0</v>
      </c>
      <c r="P2058">
        <f>IF(Customer_listing_Active_And_Suspended[[#This Row],[Current Bill]] &lt;= Customer_listing_Active_And_Suspended[[#This Row],[CURRENT PAYMENT]], 0,Customer_listing_Active_And_Suspended[[#This Row],[Current Bill]]-Customer_listing_Active_And_Suspended[[#This Row],[CURRENT PAYMENT]])</f>
        <v>11369.900000000001</v>
      </c>
      <c r="Q2058" s="1" t="str" cm="1">
        <f t="array" ref="Q2058">_xlfn.SWITCH(TRUE,
H2058 = 0, "Suspended",
M2058 = 0, "Non Payment",
M2058 &gt; H2058, "Full Payment",
M2058 &lt; H2058, "Part Payment"
)</f>
        <v>Part Payment</v>
      </c>
      <c r="R2058" s="1" t="str">
        <f>_xlfn.IFNA(VLOOKUP(K2058,'ESR-DT Mapping'!A:E,5,0),"MD")</f>
        <v>Esther C. Obi</v>
      </c>
    </row>
    <row r="2059" spans="1:18" x14ac:dyDescent="0.25">
      <c r="A2059">
        <v>100536674</v>
      </c>
      <c r="B2059" s="1" t="s">
        <v>2743</v>
      </c>
      <c r="C2059" s="1" t="s">
        <v>2744</v>
      </c>
      <c r="D2059" s="1" t="s">
        <v>97</v>
      </c>
      <c r="E2059" s="1" t="s">
        <v>14</v>
      </c>
      <c r="F2059" s="1" t="s">
        <v>9846</v>
      </c>
      <c r="G2059">
        <v>547</v>
      </c>
      <c r="H2059">
        <v>18369.900000000001</v>
      </c>
      <c r="I2059">
        <v>1183237.5</v>
      </c>
      <c r="J2059" s="1" t="s">
        <v>98</v>
      </c>
      <c r="K2059">
        <v>1000259220</v>
      </c>
      <c r="L2059" s="1" t="s">
        <v>407</v>
      </c>
      <c r="N2059" s="2">
        <v>45792</v>
      </c>
      <c r="O2059">
        <f t="shared" si="32"/>
        <v>0</v>
      </c>
      <c r="P2059">
        <f>IF(Customer_listing_Active_And_Suspended[[#This Row],[Current Bill]] &lt;= Customer_listing_Active_And_Suspended[[#This Row],[CURRENT PAYMENT]], 0,Customer_listing_Active_And_Suspended[[#This Row],[Current Bill]]-Customer_listing_Active_And_Suspended[[#This Row],[CURRENT PAYMENT]])</f>
        <v>18369.900000000001</v>
      </c>
      <c r="Q2059" s="1" t="str" cm="1">
        <f t="array" ref="Q2059">_xlfn.SWITCH(TRUE,
H2059 = 0, "Suspended",
M2059 = 0, "Non Payment",
M2059 &gt; H2059, "Full Payment",
M2059 &lt; H2059, "Part Payment"
)</f>
        <v>Non Payment</v>
      </c>
      <c r="R2059" s="1" t="str">
        <f>_xlfn.IFNA(VLOOKUP(K2059,'ESR-DT Mapping'!A:E,5,0),"MD")</f>
        <v>Esther C. Obi</v>
      </c>
    </row>
    <row r="2060" spans="1:18" x14ac:dyDescent="0.25">
      <c r="A2060">
        <v>100536540</v>
      </c>
      <c r="B2060" s="1" t="s">
        <v>2726</v>
      </c>
      <c r="C2060" s="1" t="s">
        <v>2727</v>
      </c>
      <c r="D2060" s="1" t="s">
        <v>97</v>
      </c>
      <c r="E2060" s="1" t="s">
        <v>14</v>
      </c>
      <c r="F2060" s="1" t="s">
        <v>9846</v>
      </c>
      <c r="G2060">
        <v>547</v>
      </c>
      <c r="H2060">
        <v>18369.900000000001</v>
      </c>
      <c r="I2060">
        <v>324053.89</v>
      </c>
      <c r="J2060" s="1" t="s">
        <v>98</v>
      </c>
      <c r="K2060">
        <v>1000259220</v>
      </c>
      <c r="L2060" s="1" t="s">
        <v>407</v>
      </c>
      <c r="M2060">
        <v>20000</v>
      </c>
      <c r="N2060" s="2">
        <v>45827</v>
      </c>
      <c r="O2060">
        <f t="shared" si="32"/>
        <v>1630.0999999999985</v>
      </c>
      <c r="P2060">
        <f>IF(Customer_listing_Active_And_Suspended[[#This Row],[Current Bill]] &lt;= Customer_listing_Active_And_Suspended[[#This Row],[CURRENT PAYMENT]], 0,Customer_listing_Active_And_Suspended[[#This Row],[Current Bill]]-Customer_listing_Active_And_Suspended[[#This Row],[CURRENT PAYMENT]])</f>
        <v>0</v>
      </c>
      <c r="Q2060" s="1" t="str" cm="1">
        <f t="array" ref="Q2060">_xlfn.SWITCH(TRUE,
H2060 = 0, "Suspended",
M2060 = 0, "Non Payment",
M2060 &gt; H2060, "Full Payment",
M2060 &lt; H2060, "Part Payment"
)</f>
        <v>Full Payment</v>
      </c>
      <c r="R2060" s="1" t="str">
        <f>_xlfn.IFNA(VLOOKUP(K2060,'ESR-DT Mapping'!A:E,5,0),"MD")</f>
        <v>Esther C. Obi</v>
      </c>
    </row>
    <row r="2061" spans="1:18" x14ac:dyDescent="0.25">
      <c r="A2061">
        <v>100536407</v>
      </c>
      <c r="B2061" s="1" t="s">
        <v>9408</v>
      </c>
      <c r="C2061" s="1" t="s">
        <v>9409</v>
      </c>
      <c r="D2061" s="1" t="s">
        <v>97</v>
      </c>
      <c r="E2061" s="1" t="s">
        <v>14</v>
      </c>
      <c r="F2061" s="1" t="s">
        <v>9846</v>
      </c>
      <c r="G2061">
        <v>547</v>
      </c>
      <c r="H2061">
        <v>18369.900000000001</v>
      </c>
      <c r="I2061">
        <v>79877.73</v>
      </c>
      <c r="J2061" s="1" t="s">
        <v>98</v>
      </c>
      <c r="K2061">
        <v>1000259220</v>
      </c>
      <c r="L2061" s="1" t="s">
        <v>407</v>
      </c>
      <c r="M2061">
        <v>19000</v>
      </c>
      <c r="N2061" s="2">
        <v>45834</v>
      </c>
      <c r="O2061">
        <f t="shared" si="32"/>
        <v>630.09999999999854</v>
      </c>
      <c r="P2061">
        <f>IF(Customer_listing_Active_And_Suspended[[#This Row],[Current Bill]] &lt;= Customer_listing_Active_And_Suspended[[#This Row],[CURRENT PAYMENT]], 0,Customer_listing_Active_And_Suspended[[#This Row],[Current Bill]]-Customer_listing_Active_And_Suspended[[#This Row],[CURRENT PAYMENT]])</f>
        <v>0</v>
      </c>
      <c r="Q2061" s="1" t="str" cm="1">
        <f t="array" ref="Q2061">_xlfn.SWITCH(TRUE,
H2061 = 0, "Suspended",
M2061 = 0, "Non Payment",
M2061 &gt; H2061, "Full Payment",
M2061 &lt; H2061, "Part Payment"
)</f>
        <v>Full Payment</v>
      </c>
      <c r="R2061" s="1" t="str">
        <f>_xlfn.IFNA(VLOOKUP(K2061,'ESR-DT Mapping'!A:E,5,0),"MD")</f>
        <v>Esther C. Obi</v>
      </c>
    </row>
    <row r="2062" spans="1:18" x14ac:dyDescent="0.25">
      <c r="A2062">
        <v>101194529</v>
      </c>
      <c r="B2062" s="1" t="s">
        <v>2762</v>
      </c>
      <c r="C2062" s="1" t="s">
        <v>2763</v>
      </c>
      <c r="D2062" s="1" t="s">
        <v>97</v>
      </c>
      <c r="E2062" s="1" t="s">
        <v>14</v>
      </c>
      <c r="F2062" s="1" t="s">
        <v>9846</v>
      </c>
      <c r="G2062">
        <v>547</v>
      </c>
      <c r="H2062">
        <v>18369.900000000001</v>
      </c>
      <c r="I2062">
        <v>776263.24</v>
      </c>
      <c r="J2062" s="1" t="s">
        <v>98</v>
      </c>
      <c r="K2062">
        <v>1000259220</v>
      </c>
      <c r="L2062" s="1" t="s">
        <v>407</v>
      </c>
      <c r="M2062">
        <v>10000</v>
      </c>
      <c r="N2062" s="2">
        <v>45834</v>
      </c>
      <c r="O2062">
        <f t="shared" si="32"/>
        <v>0</v>
      </c>
      <c r="P2062">
        <f>IF(Customer_listing_Active_And_Suspended[[#This Row],[Current Bill]] &lt;= Customer_listing_Active_And_Suspended[[#This Row],[CURRENT PAYMENT]], 0,Customer_listing_Active_And_Suspended[[#This Row],[Current Bill]]-Customer_listing_Active_And_Suspended[[#This Row],[CURRENT PAYMENT]])</f>
        <v>8369.9000000000015</v>
      </c>
      <c r="Q2062" s="1" t="str" cm="1">
        <f t="array" ref="Q2062">_xlfn.SWITCH(TRUE,
H2062 = 0, "Suspended",
M2062 = 0, "Non Payment",
M2062 &gt; H2062, "Full Payment",
M2062 &lt; H2062, "Part Payment"
)</f>
        <v>Part Payment</v>
      </c>
      <c r="R2062" s="1" t="str">
        <f>_xlfn.IFNA(VLOOKUP(K2062,'ESR-DT Mapping'!A:E,5,0),"MD")</f>
        <v>Esther C. Obi</v>
      </c>
    </row>
    <row r="2063" spans="1:18" x14ac:dyDescent="0.25">
      <c r="A2063">
        <v>100536835</v>
      </c>
      <c r="B2063" s="1" t="s">
        <v>2758</v>
      </c>
      <c r="C2063" s="1" t="s">
        <v>2759</v>
      </c>
      <c r="D2063" s="1" t="s">
        <v>97</v>
      </c>
      <c r="E2063" s="1" t="s">
        <v>14</v>
      </c>
      <c r="F2063" s="1" t="s">
        <v>9846</v>
      </c>
      <c r="G2063">
        <v>547</v>
      </c>
      <c r="H2063">
        <v>18369.900000000001</v>
      </c>
      <c r="I2063">
        <v>848558.01</v>
      </c>
      <c r="J2063" s="1" t="s">
        <v>98</v>
      </c>
      <c r="K2063">
        <v>1000259220</v>
      </c>
      <c r="L2063" s="1" t="s">
        <v>407</v>
      </c>
      <c r="M2063">
        <v>33000</v>
      </c>
      <c r="N2063" s="2">
        <v>45827</v>
      </c>
      <c r="O2063">
        <f t="shared" si="32"/>
        <v>14630.099999999999</v>
      </c>
      <c r="P2063">
        <f>IF(Customer_listing_Active_And_Suspended[[#This Row],[Current Bill]] &lt;= Customer_listing_Active_And_Suspended[[#This Row],[CURRENT PAYMENT]], 0,Customer_listing_Active_And_Suspended[[#This Row],[Current Bill]]-Customer_listing_Active_And_Suspended[[#This Row],[CURRENT PAYMENT]])</f>
        <v>0</v>
      </c>
      <c r="Q2063" s="1" t="str" cm="1">
        <f t="array" ref="Q2063">_xlfn.SWITCH(TRUE,
H2063 = 0, "Suspended",
M2063 = 0, "Non Payment",
M2063 &gt; H2063, "Full Payment",
M2063 &lt; H2063, "Part Payment"
)</f>
        <v>Full Payment</v>
      </c>
      <c r="R2063" s="1" t="str">
        <f>_xlfn.IFNA(VLOOKUP(K2063,'ESR-DT Mapping'!A:E,5,0),"MD")</f>
        <v>Esther C. Obi</v>
      </c>
    </row>
    <row r="2064" spans="1:18" x14ac:dyDescent="0.25">
      <c r="A2064">
        <v>100536232</v>
      </c>
      <c r="B2064" s="1" t="s">
        <v>2700</v>
      </c>
      <c r="C2064" s="1" t="s">
        <v>2701</v>
      </c>
      <c r="D2064" s="1" t="s">
        <v>97</v>
      </c>
      <c r="E2064" s="1" t="s">
        <v>14</v>
      </c>
      <c r="F2064" s="1" t="s">
        <v>9846</v>
      </c>
      <c r="G2064">
        <v>547</v>
      </c>
      <c r="H2064">
        <v>18369.900000000001</v>
      </c>
      <c r="I2064">
        <v>1301946.83</v>
      </c>
      <c r="J2064" s="1" t="s">
        <v>98</v>
      </c>
      <c r="K2064">
        <v>1000259220</v>
      </c>
      <c r="L2064" s="1" t="s">
        <v>407</v>
      </c>
      <c r="M2064">
        <v>25000</v>
      </c>
      <c r="N2064" s="2">
        <v>45834</v>
      </c>
      <c r="O2064">
        <f t="shared" si="32"/>
        <v>6630.0999999999985</v>
      </c>
      <c r="P2064">
        <f>IF(Customer_listing_Active_And_Suspended[[#This Row],[Current Bill]] &lt;= Customer_listing_Active_And_Suspended[[#This Row],[CURRENT PAYMENT]], 0,Customer_listing_Active_And_Suspended[[#This Row],[Current Bill]]-Customer_listing_Active_And_Suspended[[#This Row],[CURRENT PAYMENT]])</f>
        <v>0</v>
      </c>
      <c r="Q2064" s="1" t="str" cm="1">
        <f t="array" ref="Q2064">_xlfn.SWITCH(TRUE,
H2064 = 0, "Suspended",
M2064 = 0, "Non Payment",
M2064 &gt; H2064, "Full Payment",
M2064 &lt; H2064, "Part Payment"
)</f>
        <v>Full Payment</v>
      </c>
      <c r="R2064" s="1" t="str">
        <f>_xlfn.IFNA(VLOOKUP(K2064,'ESR-DT Mapping'!A:E,5,0),"MD")</f>
        <v>Esther C. Obi</v>
      </c>
    </row>
    <row r="2065" spans="1:18" x14ac:dyDescent="0.25">
      <c r="A2065">
        <v>100537410</v>
      </c>
      <c r="B2065" s="1" t="s">
        <v>2712</v>
      </c>
      <c r="C2065" s="1" t="s">
        <v>2713</v>
      </c>
      <c r="D2065" s="1" t="s">
        <v>97</v>
      </c>
      <c r="E2065" s="1" t="s">
        <v>14</v>
      </c>
      <c r="F2065" s="1" t="s">
        <v>9846</v>
      </c>
      <c r="G2065">
        <v>547</v>
      </c>
      <c r="H2065">
        <v>18369.900000000001</v>
      </c>
      <c r="I2065">
        <v>712115.15</v>
      </c>
      <c r="J2065" s="1" t="s">
        <v>98</v>
      </c>
      <c r="K2065">
        <v>1000259220</v>
      </c>
      <c r="L2065" s="1" t="s">
        <v>407</v>
      </c>
      <c r="M2065">
        <v>15000</v>
      </c>
      <c r="N2065" s="2">
        <v>45834</v>
      </c>
      <c r="O2065">
        <f t="shared" si="32"/>
        <v>0</v>
      </c>
      <c r="P2065">
        <f>IF(Customer_listing_Active_And_Suspended[[#This Row],[Current Bill]] &lt;= Customer_listing_Active_And_Suspended[[#This Row],[CURRENT PAYMENT]], 0,Customer_listing_Active_And_Suspended[[#This Row],[Current Bill]]-Customer_listing_Active_And_Suspended[[#This Row],[CURRENT PAYMENT]])</f>
        <v>3369.9000000000015</v>
      </c>
      <c r="Q2065" s="1" t="str" cm="1">
        <f t="array" ref="Q2065">_xlfn.SWITCH(TRUE,
H2065 = 0, "Suspended",
M2065 = 0, "Non Payment",
M2065 &gt; H2065, "Full Payment",
M2065 &lt; H2065, "Part Payment"
)</f>
        <v>Part Payment</v>
      </c>
      <c r="R2065" s="1" t="str">
        <f>_xlfn.IFNA(VLOOKUP(K2065,'ESR-DT Mapping'!A:E,5,0),"MD")</f>
        <v>Esther C. Obi</v>
      </c>
    </row>
    <row r="2066" spans="1:18" x14ac:dyDescent="0.25">
      <c r="A2066">
        <v>102795693</v>
      </c>
      <c r="B2066" s="1" t="s">
        <v>8847</v>
      </c>
      <c r="C2066" s="1" t="s">
        <v>8848</v>
      </c>
      <c r="D2066" s="1" t="s">
        <v>97</v>
      </c>
      <c r="E2066" s="1" t="s">
        <v>14</v>
      </c>
      <c r="F2066" s="1" t="s">
        <v>9846</v>
      </c>
      <c r="G2066">
        <v>547</v>
      </c>
      <c r="H2066">
        <v>18369.900000000001</v>
      </c>
      <c r="I2066">
        <v>28518.1</v>
      </c>
      <c r="J2066" s="1" t="s">
        <v>98</v>
      </c>
      <c r="K2066">
        <v>1000259220</v>
      </c>
      <c r="L2066" s="1" t="s">
        <v>407</v>
      </c>
      <c r="M2066">
        <v>37000</v>
      </c>
      <c r="N2066" s="2">
        <v>45827</v>
      </c>
      <c r="O2066">
        <f t="shared" si="32"/>
        <v>18630.099999999999</v>
      </c>
      <c r="P2066">
        <f>IF(Customer_listing_Active_And_Suspended[[#This Row],[Current Bill]] &lt;= Customer_listing_Active_And_Suspended[[#This Row],[CURRENT PAYMENT]], 0,Customer_listing_Active_And_Suspended[[#This Row],[Current Bill]]-Customer_listing_Active_And_Suspended[[#This Row],[CURRENT PAYMENT]])</f>
        <v>0</v>
      </c>
      <c r="Q2066" s="1" t="str" cm="1">
        <f t="array" ref="Q2066">_xlfn.SWITCH(TRUE,
H2066 = 0, "Suspended",
M2066 = 0, "Non Payment",
M2066 &gt; H2066, "Full Payment",
M2066 &lt; H2066, "Part Payment"
)</f>
        <v>Full Payment</v>
      </c>
      <c r="R2066" s="1" t="str">
        <f>_xlfn.IFNA(VLOOKUP(K2066,'ESR-DT Mapping'!A:E,5,0),"MD")</f>
        <v>Esther C. Obi</v>
      </c>
    </row>
    <row r="2067" spans="1:18" x14ac:dyDescent="0.25">
      <c r="A2067">
        <v>100538603</v>
      </c>
      <c r="B2067" s="1" t="s">
        <v>8797</v>
      </c>
      <c r="C2067" s="1" t="s">
        <v>8798</v>
      </c>
      <c r="D2067" s="1" t="s">
        <v>97</v>
      </c>
      <c r="E2067" s="1" t="s">
        <v>14</v>
      </c>
      <c r="F2067" s="1" t="s">
        <v>9846</v>
      </c>
      <c r="G2067">
        <v>547</v>
      </c>
      <c r="H2067">
        <v>18369.900000000001</v>
      </c>
      <c r="I2067">
        <v>127002.3</v>
      </c>
      <c r="J2067" s="1" t="s">
        <v>98</v>
      </c>
      <c r="K2067">
        <v>1000259220</v>
      </c>
      <c r="L2067" s="1" t="s">
        <v>407</v>
      </c>
      <c r="M2067">
        <v>25000</v>
      </c>
      <c r="N2067" s="2">
        <v>45834</v>
      </c>
      <c r="O2067">
        <f t="shared" si="32"/>
        <v>6630.0999999999985</v>
      </c>
      <c r="P2067">
        <f>IF(Customer_listing_Active_And_Suspended[[#This Row],[Current Bill]] &lt;= Customer_listing_Active_And_Suspended[[#This Row],[CURRENT PAYMENT]], 0,Customer_listing_Active_And_Suspended[[#This Row],[Current Bill]]-Customer_listing_Active_And_Suspended[[#This Row],[CURRENT PAYMENT]])</f>
        <v>0</v>
      </c>
      <c r="Q2067" s="1" t="str" cm="1">
        <f t="array" ref="Q2067">_xlfn.SWITCH(TRUE,
H2067 = 0, "Suspended",
M2067 = 0, "Non Payment",
M2067 &gt; H2067, "Full Payment",
M2067 &lt; H2067, "Part Payment"
)</f>
        <v>Full Payment</v>
      </c>
      <c r="R2067" s="1" t="str">
        <f>_xlfn.IFNA(VLOOKUP(K2067,'ESR-DT Mapping'!A:E,5,0),"MD")</f>
        <v>Esther C. Obi</v>
      </c>
    </row>
    <row r="2068" spans="1:18" x14ac:dyDescent="0.25">
      <c r="A2068">
        <v>100538043</v>
      </c>
      <c r="B2068" s="1" t="s">
        <v>2668</v>
      </c>
      <c r="C2068" s="1" t="s">
        <v>2669</v>
      </c>
      <c r="D2068" s="1" t="s">
        <v>97</v>
      </c>
      <c r="E2068" s="1" t="s">
        <v>14</v>
      </c>
      <c r="F2068" s="1" t="s">
        <v>9846</v>
      </c>
      <c r="G2068">
        <v>547</v>
      </c>
      <c r="H2068">
        <v>18369.900000000001</v>
      </c>
      <c r="I2068">
        <v>429726.11</v>
      </c>
      <c r="J2068" s="1" t="s">
        <v>98</v>
      </c>
      <c r="K2068">
        <v>1000259220</v>
      </c>
      <c r="L2068" s="1" t="s">
        <v>407</v>
      </c>
      <c r="M2068">
        <v>27000</v>
      </c>
      <c r="N2068" s="2">
        <v>45827</v>
      </c>
      <c r="O2068">
        <f t="shared" si="32"/>
        <v>8630.0999999999985</v>
      </c>
      <c r="P2068">
        <f>IF(Customer_listing_Active_And_Suspended[[#This Row],[Current Bill]] &lt;= Customer_listing_Active_And_Suspended[[#This Row],[CURRENT PAYMENT]], 0,Customer_listing_Active_And_Suspended[[#This Row],[Current Bill]]-Customer_listing_Active_And_Suspended[[#This Row],[CURRENT PAYMENT]])</f>
        <v>0</v>
      </c>
      <c r="Q2068" s="1" t="str" cm="1">
        <f t="array" ref="Q2068">_xlfn.SWITCH(TRUE,
H2068 = 0, "Suspended",
M2068 = 0, "Non Payment",
M2068 &gt; H2068, "Full Payment",
M2068 &lt; H2068, "Part Payment"
)</f>
        <v>Full Payment</v>
      </c>
      <c r="R2068" s="1" t="str">
        <f>_xlfn.IFNA(VLOOKUP(K2068,'ESR-DT Mapping'!A:E,5,0),"MD")</f>
        <v>Esther C. Obi</v>
      </c>
    </row>
    <row r="2069" spans="1:18" x14ac:dyDescent="0.25">
      <c r="A2069">
        <v>100537563</v>
      </c>
      <c r="B2069" s="1" t="s">
        <v>2670</v>
      </c>
      <c r="C2069" s="1" t="s">
        <v>2671</v>
      </c>
      <c r="D2069" s="1" t="s">
        <v>97</v>
      </c>
      <c r="E2069" s="1" t="s">
        <v>14</v>
      </c>
      <c r="F2069" s="1" t="s">
        <v>9846</v>
      </c>
      <c r="G2069">
        <v>547</v>
      </c>
      <c r="H2069">
        <v>18369.900000000001</v>
      </c>
      <c r="I2069">
        <v>989113.2</v>
      </c>
      <c r="J2069" s="1" t="s">
        <v>98</v>
      </c>
      <c r="K2069">
        <v>1000259220</v>
      </c>
      <c r="L2069" s="1" t="s">
        <v>407</v>
      </c>
      <c r="N2069" s="2">
        <v>45807</v>
      </c>
      <c r="O2069">
        <f t="shared" si="32"/>
        <v>0</v>
      </c>
      <c r="P2069">
        <f>IF(Customer_listing_Active_And_Suspended[[#This Row],[Current Bill]] &lt;= Customer_listing_Active_And_Suspended[[#This Row],[CURRENT PAYMENT]], 0,Customer_listing_Active_And_Suspended[[#This Row],[Current Bill]]-Customer_listing_Active_And_Suspended[[#This Row],[CURRENT PAYMENT]])</f>
        <v>18369.900000000001</v>
      </c>
      <c r="Q2069" s="1" t="str" cm="1">
        <f t="array" ref="Q2069">_xlfn.SWITCH(TRUE,
H2069 = 0, "Suspended",
M2069 = 0, "Non Payment",
M2069 &gt; H2069, "Full Payment",
M2069 &lt; H2069, "Part Payment"
)</f>
        <v>Non Payment</v>
      </c>
      <c r="R2069" s="1" t="str">
        <f>_xlfn.IFNA(VLOOKUP(K2069,'ESR-DT Mapping'!A:E,5,0),"MD")</f>
        <v>Esther C. Obi</v>
      </c>
    </row>
    <row r="2070" spans="1:18" x14ac:dyDescent="0.25">
      <c r="A2070">
        <v>100536560</v>
      </c>
      <c r="B2070" s="1" t="s">
        <v>2694</v>
      </c>
      <c r="C2070" s="1" t="s">
        <v>2695</v>
      </c>
      <c r="D2070" s="1" t="s">
        <v>97</v>
      </c>
      <c r="E2070" s="1" t="s">
        <v>14</v>
      </c>
      <c r="F2070" s="1" t="s">
        <v>9846</v>
      </c>
      <c r="G2070">
        <v>547</v>
      </c>
      <c r="H2070">
        <v>18369.900000000001</v>
      </c>
      <c r="I2070">
        <v>1415181.09</v>
      </c>
      <c r="J2070" s="1" t="s">
        <v>98</v>
      </c>
      <c r="K2070">
        <v>1000259220</v>
      </c>
      <c r="L2070" s="1" t="s">
        <v>407</v>
      </c>
      <c r="N2070" s="2">
        <v>45792</v>
      </c>
      <c r="O2070">
        <f t="shared" si="32"/>
        <v>0</v>
      </c>
      <c r="P2070">
        <f>IF(Customer_listing_Active_And_Suspended[[#This Row],[Current Bill]] &lt;= Customer_listing_Active_And_Suspended[[#This Row],[CURRENT PAYMENT]], 0,Customer_listing_Active_And_Suspended[[#This Row],[Current Bill]]-Customer_listing_Active_And_Suspended[[#This Row],[CURRENT PAYMENT]])</f>
        <v>18369.900000000001</v>
      </c>
      <c r="Q2070" s="1" t="str" cm="1">
        <f t="array" ref="Q2070">_xlfn.SWITCH(TRUE,
H2070 = 0, "Suspended",
M2070 = 0, "Non Payment",
M2070 &gt; H2070, "Full Payment",
M2070 &lt; H2070, "Part Payment"
)</f>
        <v>Non Payment</v>
      </c>
      <c r="R2070" s="1" t="str">
        <f>_xlfn.IFNA(VLOOKUP(K2070,'ESR-DT Mapping'!A:E,5,0),"MD")</f>
        <v>Esther C. Obi</v>
      </c>
    </row>
    <row r="2071" spans="1:18" x14ac:dyDescent="0.25">
      <c r="A2071">
        <v>100536695</v>
      </c>
      <c r="B2071" s="1" t="s">
        <v>2708</v>
      </c>
      <c r="C2071" s="1" t="s">
        <v>2709</v>
      </c>
      <c r="D2071" s="1" t="s">
        <v>97</v>
      </c>
      <c r="E2071" s="1" t="s">
        <v>14</v>
      </c>
      <c r="F2071" s="1" t="s">
        <v>9846</v>
      </c>
      <c r="G2071">
        <v>547</v>
      </c>
      <c r="H2071">
        <v>18369.900000000001</v>
      </c>
      <c r="I2071">
        <v>1227968.2</v>
      </c>
      <c r="J2071" s="1" t="s">
        <v>98</v>
      </c>
      <c r="K2071">
        <v>1000259220</v>
      </c>
      <c r="L2071" s="1" t="s">
        <v>407</v>
      </c>
      <c r="M2071">
        <v>28000</v>
      </c>
      <c r="N2071" s="2">
        <v>45827</v>
      </c>
      <c r="O2071">
        <f t="shared" si="32"/>
        <v>9630.0999999999985</v>
      </c>
      <c r="P2071">
        <f>IF(Customer_listing_Active_And_Suspended[[#This Row],[Current Bill]] &lt;= Customer_listing_Active_And_Suspended[[#This Row],[CURRENT PAYMENT]], 0,Customer_listing_Active_And_Suspended[[#This Row],[Current Bill]]-Customer_listing_Active_And_Suspended[[#This Row],[CURRENT PAYMENT]])</f>
        <v>0</v>
      </c>
      <c r="Q2071" s="1" t="str" cm="1">
        <f t="array" ref="Q2071">_xlfn.SWITCH(TRUE,
H2071 = 0, "Suspended",
M2071 = 0, "Non Payment",
M2071 &gt; H2071, "Full Payment",
M2071 &lt; H2071, "Part Payment"
)</f>
        <v>Full Payment</v>
      </c>
      <c r="R2071" s="1" t="str">
        <f>_xlfn.IFNA(VLOOKUP(K2071,'ESR-DT Mapping'!A:E,5,0),"MD")</f>
        <v>Esther C. Obi</v>
      </c>
    </row>
    <row r="2072" spans="1:18" x14ac:dyDescent="0.25">
      <c r="A2072">
        <v>100537883</v>
      </c>
      <c r="B2072" s="1" t="s">
        <v>2714</v>
      </c>
      <c r="C2072" s="1" t="s">
        <v>2715</v>
      </c>
      <c r="D2072" s="1" t="s">
        <v>97</v>
      </c>
      <c r="E2072" s="1" t="s">
        <v>14</v>
      </c>
      <c r="F2072" s="1" t="s">
        <v>9846</v>
      </c>
      <c r="G2072">
        <v>547</v>
      </c>
      <c r="H2072">
        <v>18369.900000000001</v>
      </c>
      <c r="I2072">
        <v>1065622.0900000001</v>
      </c>
      <c r="J2072" s="1" t="s">
        <v>98</v>
      </c>
      <c r="K2072">
        <v>1000259220</v>
      </c>
      <c r="L2072" s="1" t="s">
        <v>407</v>
      </c>
      <c r="M2072">
        <v>10000</v>
      </c>
      <c r="N2072" s="2">
        <v>45827</v>
      </c>
      <c r="O2072">
        <f t="shared" si="32"/>
        <v>0</v>
      </c>
      <c r="P2072">
        <f>IF(Customer_listing_Active_And_Suspended[[#This Row],[Current Bill]] &lt;= Customer_listing_Active_And_Suspended[[#This Row],[CURRENT PAYMENT]], 0,Customer_listing_Active_And_Suspended[[#This Row],[Current Bill]]-Customer_listing_Active_And_Suspended[[#This Row],[CURRENT PAYMENT]])</f>
        <v>8369.9000000000015</v>
      </c>
      <c r="Q2072" s="1" t="str" cm="1">
        <f t="array" ref="Q2072">_xlfn.SWITCH(TRUE,
H2072 = 0, "Suspended",
M2072 = 0, "Non Payment",
M2072 &gt; H2072, "Full Payment",
M2072 &lt; H2072, "Part Payment"
)</f>
        <v>Part Payment</v>
      </c>
      <c r="R2072" s="1" t="str">
        <f>_xlfn.IFNA(VLOOKUP(K2072,'ESR-DT Mapping'!A:E,5,0),"MD")</f>
        <v>Esther C. Obi</v>
      </c>
    </row>
    <row r="2073" spans="1:18" x14ac:dyDescent="0.25">
      <c r="A2073">
        <v>100537035</v>
      </c>
      <c r="B2073" s="1" t="s">
        <v>2684</v>
      </c>
      <c r="C2073" s="1" t="s">
        <v>2685</v>
      </c>
      <c r="D2073" s="1" t="s">
        <v>97</v>
      </c>
      <c r="E2073" s="1" t="s">
        <v>14</v>
      </c>
      <c r="F2073" s="1" t="s">
        <v>9846</v>
      </c>
      <c r="G2073">
        <v>547</v>
      </c>
      <c r="H2073">
        <v>18369.900000000001</v>
      </c>
      <c r="I2073">
        <v>43204.66</v>
      </c>
      <c r="J2073" s="1" t="s">
        <v>98</v>
      </c>
      <c r="K2073">
        <v>1000259220</v>
      </c>
      <c r="L2073" s="1" t="s">
        <v>407</v>
      </c>
      <c r="M2073">
        <v>20000</v>
      </c>
      <c r="N2073" s="2">
        <v>45827</v>
      </c>
      <c r="O2073">
        <f t="shared" si="32"/>
        <v>1630.0999999999985</v>
      </c>
      <c r="P2073">
        <f>IF(Customer_listing_Active_And_Suspended[[#This Row],[Current Bill]] &lt;= Customer_listing_Active_And_Suspended[[#This Row],[CURRENT PAYMENT]], 0,Customer_listing_Active_And_Suspended[[#This Row],[Current Bill]]-Customer_listing_Active_And_Suspended[[#This Row],[CURRENT PAYMENT]])</f>
        <v>0</v>
      </c>
      <c r="Q2073" s="1" t="str" cm="1">
        <f t="array" ref="Q2073">_xlfn.SWITCH(TRUE,
H2073 = 0, "Suspended",
M2073 = 0, "Non Payment",
M2073 &gt; H2073, "Full Payment",
M2073 &lt; H2073, "Part Payment"
)</f>
        <v>Full Payment</v>
      </c>
      <c r="R2073" s="1" t="str">
        <f>_xlfn.IFNA(VLOOKUP(K2073,'ESR-DT Mapping'!A:E,5,0),"MD")</f>
        <v>Esther C. Obi</v>
      </c>
    </row>
    <row r="2074" spans="1:18" x14ac:dyDescent="0.25">
      <c r="A2074">
        <v>101831364</v>
      </c>
      <c r="B2074" s="1" t="s">
        <v>2747</v>
      </c>
      <c r="C2074" s="1" t="s">
        <v>2748</v>
      </c>
      <c r="D2074" s="1" t="s">
        <v>97</v>
      </c>
      <c r="E2074" s="1" t="s">
        <v>14</v>
      </c>
      <c r="F2074" s="1" t="s">
        <v>9846</v>
      </c>
      <c r="G2074">
        <v>547</v>
      </c>
      <c r="H2074">
        <v>18369.900000000001</v>
      </c>
      <c r="I2074">
        <v>58588.45</v>
      </c>
      <c r="J2074" s="1" t="s">
        <v>98</v>
      </c>
      <c r="K2074">
        <v>1000259220</v>
      </c>
      <c r="L2074" s="1" t="s">
        <v>407</v>
      </c>
      <c r="M2074">
        <v>20000</v>
      </c>
      <c r="N2074" s="2">
        <v>45834</v>
      </c>
      <c r="O2074">
        <f t="shared" si="32"/>
        <v>1630.0999999999985</v>
      </c>
      <c r="P2074">
        <f>IF(Customer_listing_Active_And_Suspended[[#This Row],[Current Bill]] &lt;= Customer_listing_Active_And_Suspended[[#This Row],[CURRENT PAYMENT]], 0,Customer_listing_Active_And_Suspended[[#This Row],[Current Bill]]-Customer_listing_Active_And_Suspended[[#This Row],[CURRENT PAYMENT]])</f>
        <v>0</v>
      </c>
      <c r="Q2074" s="1" t="str" cm="1">
        <f t="array" ref="Q2074">_xlfn.SWITCH(TRUE,
H2074 = 0, "Suspended",
M2074 = 0, "Non Payment",
M2074 &gt; H2074, "Full Payment",
M2074 &lt; H2074, "Part Payment"
)</f>
        <v>Full Payment</v>
      </c>
      <c r="R2074" s="1" t="str">
        <f>_xlfn.IFNA(VLOOKUP(K2074,'ESR-DT Mapping'!A:E,5,0),"MD")</f>
        <v>Esther C. Obi</v>
      </c>
    </row>
    <row r="2075" spans="1:18" x14ac:dyDescent="0.25">
      <c r="A2075">
        <v>100956082</v>
      </c>
      <c r="B2075" s="1" t="s">
        <v>2747</v>
      </c>
      <c r="C2075" s="1" t="s">
        <v>2748</v>
      </c>
      <c r="D2075" s="1" t="s">
        <v>97</v>
      </c>
      <c r="E2075" s="1" t="s">
        <v>14</v>
      </c>
      <c r="F2075" s="1" t="s">
        <v>9846</v>
      </c>
      <c r="G2075">
        <v>547</v>
      </c>
      <c r="H2075">
        <v>18369.900000000001</v>
      </c>
      <c r="I2075">
        <v>833888.4</v>
      </c>
      <c r="J2075" s="1" t="s">
        <v>98</v>
      </c>
      <c r="K2075">
        <v>1000259220</v>
      </c>
      <c r="L2075" s="1" t="s">
        <v>407</v>
      </c>
      <c r="M2075">
        <v>14500</v>
      </c>
      <c r="N2075" s="2">
        <v>45834</v>
      </c>
      <c r="O2075">
        <f t="shared" si="32"/>
        <v>0</v>
      </c>
      <c r="P2075">
        <f>IF(Customer_listing_Active_And_Suspended[[#This Row],[Current Bill]] &lt;= Customer_listing_Active_And_Suspended[[#This Row],[CURRENT PAYMENT]], 0,Customer_listing_Active_And_Suspended[[#This Row],[Current Bill]]-Customer_listing_Active_And_Suspended[[#This Row],[CURRENT PAYMENT]])</f>
        <v>3869.9000000000015</v>
      </c>
      <c r="Q2075" s="1" t="str" cm="1">
        <f t="array" ref="Q2075">_xlfn.SWITCH(TRUE,
H2075 = 0, "Suspended",
M2075 = 0, "Non Payment",
M2075 &gt; H2075, "Full Payment",
M2075 &lt; H2075, "Part Payment"
)</f>
        <v>Part Payment</v>
      </c>
      <c r="R2075" s="1" t="str">
        <f>_xlfn.IFNA(VLOOKUP(K2075,'ESR-DT Mapping'!A:E,5,0),"MD")</f>
        <v>Esther C. Obi</v>
      </c>
    </row>
    <row r="2076" spans="1:18" x14ac:dyDescent="0.25">
      <c r="A2076">
        <v>100524936</v>
      </c>
      <c r="B2076" s="1" t="s">
        <v>3615</v>
      </c>
      <c r="C2076" s="1" t="s">
        <v>3616</v>
      </c>
      <c r="D2076" s="1" t="s">
        <v>97</v>
      </c>
      <c r="E2076" s="1" t="s">
        <v>14</v>
      </c>
      <c r="F2076" s="1" t="s">
        <v>9846</v>
      </c>
      <c r="G2076">
        <v>547</v>
      </c>
      <c r="H2076">
        <v>18369.900000000001</v>
      </c>
      <c r="I2076">
        <v>317881.05</v>
      </c>
      <c r="J2076" s="1" t="s">
        <v>98</v>
      </c>
      <c r="K2076">
        <v>1000259220</v>
      </c>
      <c r="L2076" s="1" t="s">
        <v>407</v>
      </c>
      <c r="M2076">
        <v>24000</v>
      </c>
      <c r="N2076" s="2">
        <v>45827</v>
      </c>
      <c r="O2076">
        <f t="shared" si="32"/>
        <v>5630.0999999999985</v>
      </c>
      <c r="P2076">
        <f>IF(Customer_listing_Active_And_Suspended[[#This Row],[Current Bill]] &lt;= Customer_listing_Active_And_Suspended[[#This Row],[CURRENT PAYMENT]], 0,Customer_listing_Active_And_Suspended[[#This Row],[Current Bill]]-Customer_listing_Active_And_Suspended[[#This Row],[CURRENT PAYMENT]])</f>
        <v>0</v>
      </c>
      <c r="Q2076" s="1" t="str" cm="1">
        <f t="array" ref="Q2076">_xlfn.SWITCH(TRUE,
H2076 = 0, "Suspended",
M2076 = 0, "Non Payment",
M2076 &gt; H2076, "Full Payment",
M2076 &lt; H2076, "Part Payment"
)</f>
        <v>Full Payment</v>
      </c>
      <c r="R2076" s="1" t="str">
        <f>_xlfn.IFNA(VLOOKUP(K2076,'ESR-DT Mapping'!A:E,5,0),"MD")</f>
        <v>Esther C. Obi</v>
      </c>
    </row>
    <row r="2077" spans="1:18" x14ac:dyDescent="0.25">
      <c r="A2077">
        <v>100524312</v>
      </c>
      <c r="B2077" s="1" t="s">
        <v>6742</v>
      </c>
      <c r="C2077" s="1" t="s">
        <v>6743</v>
      </c>
      <c r="D2077" s="1" t="s">
        <v>97</v>
      </c>
      <c r="E2077" s="1" t="s">
        <v>34</v>
      </c>
      <c r="F2077" s="1" t="s">
        <v>9846</v>
      </c>
      <c r="G2077">
        <v>0</v>
      </c>
      <c r="H2077">
        <v>0</v>
      </c>
      <c r="I2077">
        <v>718501.45</v>
      </c>
      <c r="J2077" s="1" t="s">
        <v>98</v>
      </c>
      <c r="K2077">
        <v>1000259220</v>
      </c>
      <c r="L2077" s="1" t="s">
        <v>407</v>
      </c>
      <c r="N2077" s="2"/>
      <c r="O2077">
        <f t="shared" si="32"/>
        <v>0</v>
      </c>
      <c r="P2077">
        <f>IF(Customer_listing_Active_And_Suspended[[#This Row],[Current Bill]] &lt;= Customer_listing_Active_And_Suspended[[#This Row],[CURRENT PAYMENT]], 0,Customer_listing_Active_And_Suspended[[#This Row],[Current Bill]]-Customer_listing_Active_And_Suspended[[#This Row],[CURRENT PAYMENT]])</f>
        <v>0</v>
      </c>
      <c r="Q2077" s="1" t="str" cm="1">
        <f t="array" ref="Q2077">_xlfn.SWITCH(TRUE,
H2077 = 0, "Suspended",
M2077 = 0, "Non Payment",
M2077 &gt; H2077, "Full Payment",
M2077 &lt; H2077, "Part Payment"
)</f>
        <v>Suspended</v>
      </c>
      <c r="R2077" s="1" t="str">
        <f>_xlfn.IFNA(VLOOKUP(K2077,'ESR-DT Mapping'!A:E,5,0),"MD")</f>
        <v>Esther C. Obi</v>
      </c>
    </row>
    <row r="2078" spans="1:18" x14ac:dyDescent="0.25">
      <c r="A2078">
        <v>100539457</v>
      </c>
      <c r="B2078" s="1" t="s">
        <v>2734</v>
      </c>
      <c r="C2078" s="1" t="s">
        <v>2735</v>
      </c>
      <c r="D2078" s="1" t="s">
        <v>97</v>
      </c>
      <c r="E2078" s="1" t="s">
        <v>14</v>
      </c>
      <c r="F2078" s="1" t="s">
        <v>9846</v>
      </c>
      <c r="G2078">
        <v>547</v>
      </c>
      <c r="H2078">
        <v>18369.900000000001</v>
      </c>
      <c r="I2078">
        <v>1359189.59</v>
      </c>
      <c r="J2078" s="1" t="s">
        <v>98</v>
      </c>
      <c r="K2078">
        <v>1000259220</v>
      </c>
      <c r="L2078" s="1" t="s">
        <v>407</v>
      </c>
      <c r="N2078" s="2">
        <v>45792</v>
      </c>
      <c r="O2078">
        <f t="shared" si="32"/>
        <v>0</v>
      </c>
      <c r="P2078">
        <f>IF(Customer_listing_Active_And_Suspended[[#This Row],[Current Bill]] &lt;= Customer_listing_Active_And_Suspended[[#This Row],[CURRENT PAYMENT]], 0,Customer_listing_Active_And_Suspended[[#This Row],[Current Bill]]-Customer_listing_Active_And_Suspended[[#This Row],[CURRENT PAYMENT]])</f>
        <v>18369.900000000001</v>
      </c>
      <c r="Q2078" s="1" t="str" cm="1">
        <f t="array" ref="Q2078">_xlfn.SWITCH(TRUE,
H2078 = 0, "Suspended",
M2078 = 0, "Non Payment",
M2078 &gt; H2078, "Full Payment",
M2078 &lt; H2078, "Part Payment"
)</f>
        <v>Non Payment</v>
      </c>
      <c r="R2078" s="1" t="str">
        <f>_xlfn.IFNA(VLOOKUP(K2078,'ESR-DT Mapping'!A:E,5,0),"MD")</f>
        <v>Esther C. Obi</v>
      </c>
    </row>
    <row r="2079" spans="1:18" x14ac:dyDescent="0.25">
      <c r="A2079">
        <v>100540388</v>
      </c>
      <c r="B2079" s="1" t="s">
        <v>405</v>
      </c>
      <c r="C2079" s="1" t="s">
        <v>406</v>
      </c>
      <c r="D2079" s="1" t="s">
        <v>97</v>
      </c>
      <c r="E2079" s="1" t="s">
        <v>14</v>
      </c>
      <c r="F2079" s="1" t="s">
        <v>9846</v>
      </c>
      <c r="G2079">
        <v>547</v>
      </c>
      <c r="H2079">
        <v>18369.900000000001</v>
      </c>
      <c r="I2079">
        <v>518736.75</v>
      </c>
      <c r="J2079" s="1" t="s">
        <v>98</v>
      </c>
      <c r="K2079">
        <v>1000259220</v>
      </c>
      <c r="L2079" s="1" t="s">
        <v>407</v>
      </c>
      <c r="M2079">
        <v>15000</v>
      </c>
      <c r="N2079" s="2">
        <v>45813</v>
      </c>
      <c r="O2079">
        <f t="shared" si="32"/>
        <v>0</v>
      </c>
      <c r="P2079">
        <f>IF(Customer_listing_Active_And_Suspended[[#This Row],[Current Bill]] &lt;= Customer_listing_Active_And_Suspended[[#This Row],[CURRENT PAYMENT]], 0,Customer_listing_Active_And_Suspended[[#This Row],[Current Bill]]-Customer_listing_Active_And_Suspended[[#This Row],[CURRENT PAYMENT]])</f>
        <v>3369.9000000000015</v>
      </c>
      <c r="Q2079" s="1" t="str" cm="1">
        <f t="array" ref="Q2079">_xlfn.SWITCH(TRUE,
H2079 = 0, "Suspended",
M2079 = 0, "Non Payment",
M2079 &gt; H2079, "Full Payment",
M2079 &lt; H2079, "Part Payment"
)</f>
        <v>Part Payment</v>
      </c>
      <c r="R2079" s="1" t="str">
        <f>_xlfn.IFNA(VLOOKUP(K2079,'ESR-DT Mapping'!A:E,5,0),"MD")</f>
        <v>Esther C. Obi</v>
      </c>
    </row>
    <row r="2080" spans="1:18" x14ac:dyDescent="0.25">
      <c r="A2080">
        <v>100537079</v>
      </c>
      <c r="B2080" s="1" t="s">
        <v>2738</v>
      </c>
      <c r="C2080" s="1" t="s">
        <v>2739</v>
      </c>
      <c r="D2080" s="1" t="s">
        <v>97</v>
      </c>
      <c r="E2080" s="1" t="s">
        <v>14</v>
      </c>
      <c r="F2080" s="1" t="s">
        <v>9846</v>
      </c>
      <c r="G2080">
        <v>547</v>
      </c>
      <c r="H2080">
        <v>18369.900000000001</v>
      </c>
      <c r="I2080">
        <v>1487595.39</v>
      </c>
      <c r="J2080" s="1" t="s">
        <v>98</v>
      </c>
      <c r="K2080">
        <v>1000259220</v>
      </c>
      <c r="L2080" s="1" t="s">
        <v>407</v>
      </c>
      <c r="M2080">
        <v>10000</v>
      </c>
      <c r="N2080" s="2">
        <v>45813</v>
      </c>
      <c r="O2080">
        <f t="shared" si="32"/>
        <v>0</v>
      </c>
      <c r="P2080">
        <f>IF(Customer_listing_Active_And_Suspended[[#This Row],[Current Bill]] &lt;= Customer_listing_Active_And_Suspended[[#This Row],[CURRENT PAYMENT]], 0,Customer_listing_Active_And_Suspended[[#This Row],[Current Bill]]-Customer_listing_Active_And_Suspended[[#This Row],[CURRENT PAYMENT]])</f>
        <v>8369.9000000000015</v>
      </c>
      <c r="Q2080" s="1" t="str" cm="1">
        <f t="array" ref="Q2080">_xlfn.SWITCH(TRUE,
H2080 = 0, "Suspended",
M2080 = 0, "Non Payment",
M2080 &gt; H2080, "Full Payment",
M2080 &lt; H2080, "Part Payment"
)</f>
        <v>Part Payment</v>
      </c>
      <c r="R2080" s="1" t="str">
        <f>_xlfn.IFNA(VLOOKUP(K2080,'ESR-DT Mapping'!A:E,5,0),"MD")</f>
        <v>Esther C. Obi</v>
      </c>
    </row>
    <row r="2081" spans="1:18" x14ac:dyDescent="0.25">
      <c r="A2081">
        <v>100536663</v>
      </c>
      <c r="B2081" s="1" t="s">
        <v>2702</v>
      </c>
      <c r="C2081" s="1" t="s">
        <v>2703</v>
      </c>
      <c r="D2081" s="1" t="s">
        <v>97</v>
      </c>
      <c r="E2081" s="1" t="s">
        <v>14</v>
      </c>
      <c r="F2081" s="1" t="s">
        <v>9846</v>
      </c>
      <c r="G2081">
        <v>547</v>
      </c>
      <c r="H2081">
        <v>18369.900000000001</v>
      </c>
      <c r="I2081">
        <v>465337.99</v>
      </c>
      <c r="J2081" s="1" t="s">
        <v>98</v>
      </c>
      <c r="K2081">
        <v>1000259220</v>
      </c>
      <c r="L2081" s="1" t="s">
        <v>407</v>
      </c>
      <c r="M2081">
        <v>20100</v>
      </c>
      <c r="N2081" s="2">
        <v>45834</v>
      </c>
      <c r="O2081">
        <f t="shared" si="32"/>
        <v>1730.0999999999985</v>
      </c>
      <c r="P2081">
        <f>IF(Customer_listing_Active_And_Suspended[[#This Row],[Current Bill]] &lt;= Customer_listing_Active_And_Suspended[[#This Row],[CURRENT PAYMENT]], 0,Customer_listing_Active_And_Suspended[[#This Row],[Current Bill]]-Customer_listing_Active_And_Suspended[[#This Row],[CURRENT PAYMENT]])</f>
        <v>0</v>
      </c>
      <c r="Q2081" s="1" t="str" cm="1">
        <f t="array" ref="Q2081">_xlfn.SWITCH(TRUE,
H2081 = 0, "Suspended",
M2081 = 0, "Non Payment",
M2081 &gt; H2081, "Full Payment",
M2081 &lt; H2081, "Part Payment"
)</f>
        <v>Full Payment</v>
      </c>
      <c r="R2081" s="1" t="str">
        <f>_xlfn.IFNA(VLOOKUP(K2081,'ESR-DT Mapping'!A:E,5,0),"MD")</f>
        <v>Esther C. Obi</v>
      </c>
    </row>
    <row r="2082" spans="1:18" x14ac:dyDescent="0.25">
      <c r="A2082">
        <v>100536707</v>
      </c>
      <c r="B2082" s="1" t="s">
        <v>9364</v>
      </c>
      <c r="C2082" s="1" t="s">
        <v>9365</v>
      </c>
      <c r="D2082" s="1" t="s">
        <v>97</v>
      </c>
      <c r="E2082" s="1" t="s">
        <v>14</v>
      </c>
      <c r="F2082" s="1" t="s">
        <v>9846</v>
      </c>
      <c r="G2082">
        <v>547</v>
      </c>
      <c r="H2082">
        <v>18369.900000000001</v>
      </c>
      <c r="I2082">
        <v>18354.54</v>
      </c>
      <c r="J2082" s="1" t="s">
        <v>98</v>
      </c>
      <c r="K2082">
        <v>1000259220</v>
      </c>
      <c r="L2082" s="1" t="s">
        <v>407</v>
      </c>
      <c r="M2082">
        <v>19200</v>
      </c>
      <c r="N2082" s="2">
        <v>45831</v>
      </c>
      <c r="O2082">
        <f t="shared" si="32"/>
        <v>830.09999999999854</v>
      </c>
      <c r="P2082">
        <f>IF(Customer_listing_Active_And_Suspended[[#This Row],[Current Bill]] &lt;= Customer_listing_Active_And_Suspended[[#This Row],[CURRENT PAYMENT]], 0,Customer_listing_Active_And_Suspended[[#This Row],[Current Bill]]-Customer_listing_Active_And_Suspended[[#This Row],[CURRENT PAYMENT]])</f>
        <v>0</v>
      </c>
      <c r="Q2082" s="1" t="str" cm="1">
        <f t="array" ref="Q2082">_xlfn.SWITCH(TRUE,
H2082 = 0, "Suspended",
M2082 = 0, "Non Payment",
M2082 &gt; H2082, "Full Payment",
M2082 &lt; H2082, "Part Payment"
)</f>
        <v>Full Payment</v>
      </c>
      <c r="R2082" s="1" t="str">
        <f>_xlfn.IFNA(VLOOKUP(K2082,'ESR-DT Mapping'!A:E,5,0),"MD")</f>
        <v>Esther C. Obi</v>
      </c>
    </row>
    <row r="2083" spans="1:18" x14ac:dyDescent="0.25">
      <c r="A2083">
        <v>100538234</v>
      </c>
      <c r="B2083" s="1" t="s">
        <v>2760</v>
      </c>
      <c r="C2083" s="1" t="s">
        <v>2761</v>
      </c>
      <c r="D2083" s="1" t="s">
        <v>97</v>
      </c>
      <c r="E2083" s="1" t="s">
        <v>14</v>
      </c>
      <c r="F2083" s="1" t="s">
        <v>9846</v>
      </c>
      <c r="G2083">
        <v>547</v>
      </c>
      <c r="H2083">
        <v>18369.900000000001</v>
      </c>
      <c r="I2083">
        <v>741936.17</v>
      </c>
      <c r="J2083" s="1" t="s">
        <v>98</v>
      </c>
      <c r="K2083">
        <v>1000259220</v>
      </c>
      <c r="L2083" s="1" t="s">
        <v>407</v>
      </c>
      <c r="M2083">
        <v>17000</v>
      </c>
      <c r="N2083" s="2">
        <v>45827</v>
      </c>
      <c r="O2083">
        <f t="shared" si="32"/>
        <v>0</v>
      </c>
      <c r="P2083">
        <f>IF(Customer_listing_Active_And_Suspended[[#This Row],[Current Bill]] &lt;= Customer_listing_Active_And_Suspended[[#This Row],[CURRENT PAYMENT]], 0,Customer_listing_Active_And_Suspended[[#This Row],[Current Bill]]-Customer_listing_Active_And_Suspended[[#This Row],[CURRENT PAYMENT]])</f>
        <v>1369.9000000000015</v>
      </c>
      <c r="Q2083" s="1" t="str" cm="1">
        <f t="array" ref="Q2083">_xlfn.SWITCH(TRUE,
H2083 = 0, "Suspended",
M2083 = 0, "Non Payment",
M2083 &gt; H2083, "Full Payment",
M2083 &lt; H2083, "Part Payment"
)</f>
        <v>Part Payment</v>
      </c>
      <c r="R2083" s="1" t="str">
        <f>_xlfn.IFNA(VLOOKUP(K2083,'ESR-DT Mapping'!A:E,5,0),"MD")</f>
        <v>Esther C. Obi</v>
      </c>
    </row>
    <row r="2084" spans="1:18" x14ac:dyDescent="0.25">
      <c r="A2084">
        <v>102945802</v>
      </c>
      <c r="B2084" s="1" t="s">
        <v>2674</v>
      </c>
      <c r="C2084" s="1" t="s">
        <v>2675</v>
      </c>
      <c r="D2084" s="1" t="s">
        <v>97</v>
      </c>
      <c r="E2084" s="1" t="s">
        <v>14</v>
      </c>
      <c r="F2084" s="1" t="s">
        <v>9846</v>
      </c>
      <c r="G2084">
        <v>547</v>
      </c>
      <c r="H2084">
        <v>18369.900000000001</v>
      </c>
      <c r="I2084">
        <v>40746.29</v>
      </c>
      <c r="J2084" s="1" t="s">
        <v>98</v>
      </c>
      <c r="K2084">
        <v>1000259220</v>
      </c>
      <c r="L2084" s="1" t="s">
        <v>407</v>
      </c>
      <c r="N2084" s="2">
        <v>45799</v>
      </c>
      <c r="O2084">
        <f t="shared" si="32"/>
        <v>0</v>
      </c>
      <c r="P2084">
        <f>IF(Customer_listing_Active_And_Suspended[[#This Row],[Current Bill]] &lt;= Customer_listing_Active_And_Suspended[[#This Row],[CURRENT PAYMENT]], 0,Customer_listing_Active_And_Suspended[[#This Row],[Current Bill]]-Customer_listing_Active_And_Suspended[[#This Row],[CURRENT PAYMENT]])</f>
        <v>18369.900000000001</v>
      </c>
      <c r="Q2084" s="1" t="str" cm="1">
        <f t="array" ref="Q2084">_xlfn.SWITCH(TRUE,
H2084 = 0, "Suspended",
M2084 = 0, "Non Payment",
M2084 &gt; H2084, "Full Payment",
M2084 &lt; H2084, "Part Payment"
)</f>
        <v>Non Payment</v>
      </c>
      <c r="R2084" s="1" t="str">
        <f>_xlfn.IFNA(VLOOKUP(K2084,'ESR-DT Mapping'!A:E,5,0),"MD")</f>
        <v>Esther C. Obi</v>
      </c>
    </row>
    <row r="2085" spans="1:18" x14ac:dyDescent="0.25">
      <c r="A2085">
        <v>100523841</v>
      </c>
      <c r="B2085" s="1" t="s">
        <v>2766</v>
      </c>
      <c r="C2085" s="1" t="s">
        <v>2767</v>
      </c>
      <c r="D2085" s="1" t="s">
        <v>97</v>
      </c>
      <c r="E2085" s="1" t="s">
        <v>14</v>
      </c>
      <c r="F2085" s="1" t="s">
        <v>9846</v>
      </c>
      <c r="G2085">
        <v>547</v>
      </c>
      <c r="H2085">
        <v>18369.900000000001</v>
      </c>
      <c r="I2085">
        <v>762599.49</v>
      </c>
      <c r="J2085" s="1" t="s">
        <v>98</v>
      </c>
      <c r="K2085">
        <v>1000259220</v>
      </c>
      <c r="L2085" s="1" t="s">
        <v>407</v>
      </c>
      <c r="M2085">
        <v>21000</v>
      </c>
      <c r="N2085" s="2">
        <v>45827</v>
      </c>
      <c r="O2085">
        <f t="shared" si="32"/>
        <v>2630.0999999999985</v>
      </c>
      <c r="P2085">
        <f>IF(Customer_listing_Active_And_Suspended[[#This Row],[Current Bill]] &lt;= Customer_listing_Active_And_Suspended[[#This Row],[CURRENT PAYMENT]], 0,Customer_listing_Active_And_Suspended[[#This Row],[Current Bill]]-Customer_listing_Active_And_Suspended[[#This Row],[CURRENT PAYMENT]])</f>
        <v>0</v>
      </c>
      <c r="Q2085" s="1" t="str" cm="1">
        <f t="array" ref="Q2085">_xlfn.SWITCH(TRUE,
H2085 = 0, "Suspended",
M2085 = 0, "Non Payment",
M2085 &gt; H2085, "Full Payment",
M2085 &lt; H2085, "Part Payment"
)</f>
        <v>Full Payment</v>
      </c>
      <c r="R2085" s="1" t="str">
        <f>_xlfn.IFNA(VLOOKUP(K2085,'ESR-DT Mapping'!A:E,5,0),"MD")</f>
        <v>Esther C. Obi</v>
      </c>
    </row>
    <row r="2086" spans="1:18" x14ac:dyDescent="0.25">
      <c r="A2086">
        <v>102937402</v>
      </c>
      <c r="B2086" s="1" t="s">
        <v>2686</v>
      </c>
      <c r="C2086" s="1" t="s">
        <v>2687</v>
      </c>
      <c r="D2086" s="1" t="s">
        <v>97</v>
      </c>
      <c r="E2086" s="1" t="s">
        <v>14</v>
      </c>
      <c r="F2086" s="1" t="s">
        <v>9846</v>
      </c>
      <c r="G2086">
        <v>547</v>
      </c>
      <c r="H2086">
        <v>18369.900000000001</v>
      </c>
      <c r="I2086">
        <v>74419.94</v>
      </c>
      <c r="J2086" s="1" t="s">
        <v>98</v>
      </c>
      <c r="K2086">
        <v>1000259220</v>
      </c>
      <c r="L2086" s="1" t="s">
        <v>407</v>
      </c>
      <c r="N2086" s="2"/>
      <c r="O2086">
        <f t="shared" si="32"/>
        <v>0</v>
      </c>
      <c r="P2086">
        <f>IF(Customer_listing_Active_And_Suspended[[#This Row],[Current Bill]] &lt;= Customer_listing_Active_And_Suspended[[#This Row],[CURRENT PAYMENT]], 0,Customer_listing_Active_And_Suspended[[#This Row],[Current Bill]]-Customer_listing_Active_And_Suspended[[#This Row],[CURRENT PAYMENT]])</f>
        <v>18369.900000000001</v>
      </c>
      <c r="Q2086" s="1" t="str" cm="1">
        <f t="array" ref="Q2086">_xlfn.SWITCH(TRUE,
H2086 = 0, "Suspended",
M2086 = 0, "Non Payment",
M2086 &gt; H2086, "Full Payment",
M2086 &lt; H2086, "Part Payment"
)</f>
        <v>Non Payment</v>
      </c>
      <c r="R2086" s="1" t="str">
        <f>_xlfn.IFNA(VLOOKUP(K2086,'ESR-DT Mapping'!A:E,5,0),"MD")</f>
        <v>Esther C. Obi</v>
      </c>
    </row>
    <row r="2087" spans="1:18" x14ac:dyDescent="0.25">
      <c r="A2087">
        <v>100540645</v>
      </c>
      <c r="B2087" s="1" t="s">
        <v>8944</v>
      </c>
      <c r="C2087" s="1" t="s">
        <v>2687</v>
      </c>
      <c r="D2087" s="1" t="s">
        <v>97</v>
      </c>
      <c r="E2087" s="1" t="s">
        <v>14</v>
      </c>
      <c r="F2087" s="1" t="s">
        <v>9846</v>
      </c>
      <c r="G2087">
        <v>547</v>
      </c>
      <c r="H2087">
        <v>18369.900000000001</v>
      </c>
      <c r="I2087">
        <v>131571.54999999999</v>
      </c>
      <c r="J2087" s="1" t="s">
        <v>98</v>
      </c>
      <c r="K2087">
        <v>1000259220</v>
      </c>
      <c r="L2087" s="1" t="s">
        <v>407</v>
      </c>
      <c r="M2087">
        <v>40000</v>
      </c>
      <c r="N2087" s="2">
        <v>45834</v>
      </c>
      <c r="O2087">
        <f t="shared" si="32"/>
        <v>21630.1</v>
      </c>
      <c r="P2087">
        <f>IF(Customer_listing_Active_And_Suspended[[#This Row],[Current Bill]] &lt;= Customer_listing_Active_And_Suspended[[#This Row],[CURRENT PAYMENT]], 0,Customer_listing_Active_And_Suspended[[#This Row],[Current Bill]]-Customer_listing_Active_And_Suspended[[#This Row],[CURRENT PAYMENT]])</f>
        <v>0</v>
      </c>
      <c r="Q2087" s="1" t="str" cm="1">
        <f t="array" ref="Q2087">_xlfn.SWITCH(TRUE,
H2087 = 0, "Suspended",
M2087 = 0, "Non Payment",
M2087 &gt; H2087, "Full Payment",
M2087 &lt; H2087, "Part Payment"
)</f>
        <v>Full Payment</v>
      </c>
      <c r="R2087" s="1" t="str">
        <f>_xlfn.IFNA(VLOOKUP(K2087,'ESR-DT Mapping'!A:E,5,0),"MD")</f>
        <v>Esther C. Obi</v>
      </c>
    </row>
    <row r="2088" spans="1:18" x14ac:dyDescent="0.25">
      <c r="A2088">
        <v>100536298</v>
      </c>
      <c r="B2088" s="1" t="s">
        <v>2706</v>
      </c>
      <c r="C2088" s="1" t="s">
        <v>2707</v>
      </c>
      <c r="D2088" s="1" t="s">
        <v>97</v>
      </c>
      <c r="E2088" s="1" t="s">
        <v>14</v>
      </c>
      <c r="F2088" s="1" t="s">
        <v>9846</v>
      </c>
      <c r="G2088">
        <v>547</v>
      </c>
      <c r="H2088">
        <v>18369.900000000001</v>
      </c>
      <c r="I2088">
        <v>1709587.18</v>
      </c>
      <c r="J2088" s="1" t="s">
        <v>98</v>
      </c>
      <c r="K2088">
        <v>1000259220</v>
      </c>
      <c r="L2088" s="1" t="s">
        <v>407</v>
      </c>
      <c r="M2088">
        <v>18000</v>
      </c>
      <c r="N2088" s="2">
        <v>45834</v>
      </c>
      <c r="O2088">
        <f t="shared" si="32"/>
        <v>0</v>
      </c>
      <c r="P2088">
        <f>IF(Customer_listing_Active_And_Suspended[[#This Row],[Current Bill]] &lt;= Customer_listing_Active_And_Suspended[[#This Row],[CURRENT PAYMENT]], 0,Customer_listing_Active_And_Suspended[[#This Row],[Current Bill]]-Customer_listing_Active_And_Suspended[[#This Row],[CURRENT PAYMENT]])</f>
        <v>369.90000000000146</v>
      </c>
      <c r="Q2088" s="1" t="str" cm="1">
        <f t="array" ref="Q2088">_xlfn.SWITCH(TRUE,
H2088 = 0, "Suspended",
M2088 = 0, "Non Payment",
M2088 &gt; H2088, "Full Payment",
M2088 &lt; H2088, "Part Payment"
)</f>
        <v>Part Payment</v>
      </c>
      <c r="R2088" s="1" t="str">
        <f>_xlfn.IFNA(VLOOKUP(K2088,'ESR-DT Mapping'!A:E,5,0),"MD")</f>
        <v>Esther C. Obi</v>
      </c>
    </row>
    <row r="2089" spans="1:18" x14ac:dyDescent="0.25">
      <c r="A2089">
        <v>100537156</v>
      </c>
      <c r="B2089" s="1" t="s">
        <v>2752</v>
      </c>
      <c r="C2089" s="1" t="s">
        <v>2753</v>
      </c>
      <c r="D2089" s="1" t="s">
        <v>97</v>
      </c>
      <c r="E2089" s="1" t="s">
        <v>14</v>
      </c>
      <c r="F2089" s="1" t="s">
        <v>9846</v>
      </c>
      <c r="G2089">
        <v>547</v>
      </c>
      <c r="H2089">
        <v>18369.900000000001</v>
      </c>
      <c r="I2089">
        <v>238136.09</v>
      </c>
      <c r="J2089" s="1" t="s">
        <v>98</v>
      </c>
      <c r="K2089">
        <v>1000259220</v>
      </c>
      <c r="L2089" s="1" t="s">
        <v>407</v>
      </c>
      <c r="M2089">
        <v>25000</v>
      </c>
      <c r="N2089" s="2">
        <v>45827</v>
      </c>
      <c r="O2089">
        <f t="shared" si="32"/>
        <v>6630.0999999999985</v>
      </c>
      <c r="P2089">
        <f>IF(Customer_listing_Active_And_Suspended[[#This Row],[Current Bill]] &lt;= Customer_listing_Active_And_Suspended[[#This Row],[CURRENT PAYMENT]], 0,Customer_listing_Active_And_Suspended[[#This Row],[Current Bill]]-Customer_listing_Active_And_Suspended[[#This Row],[CURRENT PAYMENT]])</f>
        <v>0</v>
      </c>
      <c r="Q2089" s="1" t="str" cm="1">
        <f t="array" ref="Q2089">_xlfn.SWITCH(TRUE,
H2089 = 0, "Suspended",
M2089 = 0, "Non Payment",
M2089 &gt; H2089, "Full Payment",
M2089 &lt; H2089, "Part Payment"
)</f>
        <v>Full Payment</v>
      </c>
      <c r="R2089" s="1" t="str">
        <f>_xlfn.IFNA(VLOOKUP(K2089,'ESR-DT Mapping'!A:E,5,0),"MD")</f>
        <v>Esther C. Obi</v>
      </c>
    </row>
    <row r="2090" spans="1:18" x14ac:dyDescent="0.25">
      <c r="A2090">
        <v>101388998</v>
      </c>
      <c r="B2090" s="1" t="s">
        <v>8940</v>
      </c>
      <c r="C2090" s="1" t="s">
        <v>8941</v>
      </c>
      <c r="D2090" s="1" t="s">
        <v>97</v>
      </c>
      <c r="E2090" s="1" t="s">
        <v>14</v>
      </c>
      <c r="F2090" s="1" t="s">
        <v>9846</v>
      </c>
      <c r="G2090">
        <v>547</v>
      </c>
      <c r="H2090">
        <v>18369.900000000001</v>
      </c>
      <c r="I2090">
        <v>417762.32</v>
      </c>
      <c r="J2090" s="1" t="s">
        <v>98</v>
      </c>
      <c r="K2090">
        <v>1000259220</v>
      </c>
      <c r="L2090" s="1" t="s">
        <v>407</v>
      </c>
      <c r="M2090">
        <v>18500</v>
      </c>
      <c r="N2090" s="2">
        <v>45834</v>
      </c>
      <c r="O2090">
        <f t="shared" si="32"/>
        <v>130.09999999999854</v>
      </c>
      <c r="P2090">
        <f>IF(Customer_listing_Active_And_Suspended[[#This Row],[Current Bill]] &lt;= Customer_listing_Active_And_Suspended[[#This Row],[CURRENT PAYMENT]], 0,Customer_listing_Active_And_Suspended[[#This Row],[Current Bill]]-Customer_listing_Active_And_Suspended[[#This Row],[CURRENT PAYMENT]])</f>
        <v>0</v>
      </c>
      <c r="Q2090" s="1" t="str" cm="1">
        <f t="array" ref="Q2090">_xlfn.SWITCH(TRUE,
H2090 = 0, "Suspended",
M2090 = 0, "Non Payment",
M2090 &gt; H2090, "Full Payment",
M2090 &lt; H2090, "Part Payment"
)</f>
        <v>Full Payment</v>
      </c>
      <c r="R2090" s="1" t="str">
        <f>_xlfn.IFNA(VLOOKUP(K2090,'ESR-DT Mapping'!A:E,5,0),"MD")</f>
        <v>Esther C. Obi</v>
      </c>
    </row>
    <row r="2091" spans="1:18" x14ac:dyDescent="0.25">
      <c r="A2091">
        <v>102594148</v>
      </c>
      <c r="B2091" s="1" t="s">
        <v>2682</v>
      </c>
      <c r="C2091" s="1" t="s">
        <v>2683</v>
      </c>
      <c r="D2091" s="1" t="s">
        <v>97</v>
      </c>
      <c r="E2091" s="1" t="s">
        <v>34</v>
      </c>
      <c r="F2091" s="1" t="s">
        <v>9846</v>
      </c>
      <c r="G2091">
        <v>0</v>
      </c>
      <c r="H2091">
        <v>0</v>
      </c>
      <c r="I2091">
        <v>29855.279999999999</v>
      </c>
      <c r="J2091" s="1" t="s">
        <v>98</v>
      </c>
      <c r="K2091">
        <v>1000259220</v>
      </c>
      <c r="L2091" s="1" t="s">
        <v>407</v>
      </c>
      <c r="N2091" s="2"/>
      <c r="O2091">
        <f t="shared" si="32"/>
        <v>0</v>
      </c>
      <c r="P2091">
        <f>IF(Customer_listing_Active_And_Suspended[[#This Row],[Current Bill]] &lt;= Customer_listing_Active_And_Suspended[[#This Row],[CURRENT PAYMENT]], 0,Customer_listing_Active_And_Suspended[[#This Row],[Current Bill]]-Customer_listing_Active_And_Suspended[[#This Row],[CURRENT PAYMENT]])</f>
        <v>0</v>
      </c>
      <c r="Q2091" s="1" t="str" cm="1">
        <f t="array" ref="Q2091">_xlfn.SWITCH(TRUE,
H2091 = 0, "Suspended",
M2091 = 0, "Non Payment",
M2091 &gt; H2091, "Full Payment",
M2091 &lt; H2091, "Part Payment"
)</f>
        <v>Suspended</v>
      </c>
      <c r="R2091" s="1" t="str">
        <f>_xlfn.IFNA(VLOOKUP(K2091,'ESR-DT Mapping'!A:E,5,0),"MD")</f>
        <v>Esther C. Obi</v>
      </c>
    </row>
    <row r="2092" spans="1:18" x14ac:dyDescent="0.25">
      <c r="A2092">
        <v>101919485</v>
      </c>
      <c r="B2092" s="1" t="s">
        <v>2678</v>
      </c>
      <c r="C2092" s="1" t="s">
        <v>2679</v>
      </c>
      <c r="D2092" s="1" t="s">
        <v>97</v>
      </c>
      <c r="E2092" s="1" t="s">
        <v>14</v>
      </c>
      <c r="F2092" s="1" t="s">
        <v>9846</v>
      </c>
      <c r="G2092">
        <v>547</v>
      </c>
      <c r="H2092">
        <v>18369.900000000001</v>
      </c>
      <c r="I2092">
        <v>18089.48</v>
      </c>
      <c r="J2092" s="1" t="s">
        <v>98</v>
      </c>
      <c r="K2092">
        <v>1000259220</v>
      </c>
      <c r="L2092" s="1" t="s">
        <v>407</v>
      </c>
      <c r="M2092">
        <v>18800</v>
      </c>
      <c r="N2092" s="2">
        <v>45831</v>
      </c>
      <c r="O2092">
        <f t="shared" si="32"/>
        <v>430.09999999999854</v>
      </c>
      <c r="P2092">
        <f>IF(Customer_listing_Active_And_Suspended[[#This Row],[Current Bill]] &lt;= Customer_listing_Active_And_Suspended[[#This Row],[CURRENT PAYMENT]], 0,Customer_listing_Active_And_Suspended[[#This Row],[Current Bill]]-Customer_listing_Active_And_Suspended[[#This Row],[CURRENT PAYMENT]])</f>
        <v>0</v>
      </c>
      <c r="Q2092" s="1" t="str" cm="1">
        <f t="array" ref="Q2092">_xlfn.SWITCH(TRUE,
H2092 = 0, "Suspended",
M2092 = 0, "Non Payment",
M2092 &gt; H2092, "Full Payment",
M2092 &lt; H2092, "Part Payment"
)</f>
        <v>Full Payment</v>
      </c>
      <c r="R2092" s="1" t="str">
        <f>_xlfn.IFNA(VLOOKUP(K2092,'ESR-DT Mapping'!A:E,5,0),"MD")</f>
        <v>Esther C. Obi</v>
      </c>
    </row>
    <row r="2093" spans="1:18" x14ac:dyDescent="0.25">
      <c r="A2093">
        <v>101919487</v>
      </c>
      <c r="B2093" s="1" t="s">
        <v>2678</v>
      </c>
      <c r="C2093" s="1" t="s">
        <v>2679</v>
      </c>
      <c r="D2093" s="1" t="s">
        <v>97</v>
      </c>
      <c r="E2093" s="1" t="s">
        <v>14</v>
      </c>
      <c r="F2093" s="1" t="s">
        <v>9846</v>
      </c>
      <c r="G2093">
        <v>547</v>
      </c>
      <c r="H2093">
        <v>18369.900000000001</v>
      </c>
      <c r="I2093">
        <v>17994.48</v>
      </c>
      <c r="J2093" s="1" t="s">
        <v>98</v>
      </c>
      <c r="K2093">
        <v>1000259220</v>
      </c>
      <c r="L2093" s="1" t="s">
        <v>407</v>
      </c>
      <c r="M2093">
        <v>18800</v>
      </c>
      <c r="N2093" s="2">
        <v>45831</v>
      </c>
      <c r="O2093">
        <f t="shared" si="32"/>
        <v>430.09999999999854</v>
      </c>
      <c r="P2093">
        <f>IF(Customer_listing_Active_And_Suspended[[#This Row],[Current Bill]] &lt;= Customer_listing_Active_And_Suspended[[#This Row],[CURRENT PAYMENT]], 0,Customer_listing_Active_And_Suspended[[#This Row],[Current Bill]]-Customer_listing_Active_And_Suspended[[#This Row],[CURRENT PAYMENT]])</f>
        <v>0</v>
      </c>
      <c r="Q2093" s="1" t="str" cm="1">
        <f t="array" ref="Q2093">_xlfn.SWITCH(TRUE,
H2093 = 0, "Suspended",
M2093 = 0, "Non Payment",
M2093 &gt; H2093, "Full Payment",
M2093 &lt; H2093, "Part Payment"
)</f>
        <v>Full Payment</v>
      </c>
      <c r="R2093" s="1" t="str">
        <f>_xlfn.IFNA(VLOOKUP(K2093,'ESR-DT Mapping'!A:E,5,0),"MD")</f>
        <v>Esther C. Obi</v>
      </c>
    </row>
    <row r="2094" spans="1:18" x14ac:dyDescent="0.25">
      <c r="A2094">
        <v>101919486</v>
      </c>
      <c r="B2094" s="1" t="s">
        <v>2678</v>
      </c>
      <c r="C2094" s="1" t="s">
        <v>2679</v>
      </c>
      <c r="D2094" s="1" t="s">
        <v>97</v>
      </c>
      <c r="E2094" s="1" t="s">
        <v>14</v>
      </c>
      <c r="F2094" s="1" t="s">
        <v>9846</v>
      </c>
      <c r="G2094">
        <v>547</v>
      </c>
      <c r="H2094">
        <v>18369.900000000001</v>
      </c>
      <c r="I2094">
        <v>17320.48</v>
      </c>
      <c r="J2094" s="1" t="s">
        <v>98</v>
      </c>
      <c r="K2094">
        <v>1000259220</v>
      </c>
      <c r="L2094" s="1" t="s">
        <v>407</v>
      </c>
      <c r="M2094">
        <v>18800</v>
      </c>
      <c r="N2094" s="2">
        <v>45831</v>
      </c>
      <c r="O2094">
        <f t="shared" si="32"/>
        <v>430.09999999999854</v>
      </c>
      <c r="P2094">
        <f>IF(Customer_listing_Active_And_Suspended[[#This Row],[Current Bill]] &lt;= Customer_listing_Active_And_Suspended[[#This Row],[CURRENT PAYMENT]], 0,Customer_listing_Active_And_Suspended[[#This Row],[Current Bill]]-Customer_listing_Active_And_Suspended[[#This Row],[CURRENT PAYMENT]])</f>
        <v>0</v>
      </c>
      <c r="Q2094" s="1" t="str" cm="1">
        <f t="array" ref="Q2094">_xlfn.SWITCH(TRUE,
H2094 = 0, "Suspended",
M2094 = 0, "Non Payment",
M2094 &gt; H2094, "Full Payment",
M2094 &lt; H2094, "Part Payment"
)</f>
        <v>Full Payment</v>
      </c>
      <c r="R2094" s="1" t="str">
        <f>_xlfn.IFNA(VLOOKUP(K2094,'ESR-DT Mapping'!A:E,5,0),"MD")</f>
        <v>Esther C. Obi</v>
      </c>
    </row>
    <row r="2095" spans="1:18" x14ac:dyDescent="0.25">
      <c r="A2095">
        <v>101919484</v>
      </c>
      <c r="B2095" s="1" t="s">
        <v>2678</v>
      </c>
      <c r="C2095" s="1" t="s">
        <v>2679</v>
      </c>
      <c r="D2095" s="1" t="s">
        <v>97</v>
      </c>
      <c r="E2095" s="1" t="s">
        <v>14</v>
      </c>
      <c r="F2095" s="1" t="s">
        <v>9846</v>
      </c>
      <c r="G2095">
        <v>547</v>
      </c>
      <c r="H2095">
        <v>18369.900000000001</v>
      </c>
      <c r="I2095">
        <v>17970.48</v>
      </c>
      <c r="J2095" s="1" t="s">
        <v>98</v>
      </c>
      <c r="K2095">
        <v>1000259220</v>
      </c>
      <c r="L2095" s="1" t="s">
        <v>407</v>
      </c>
      <c r="M2095">
        <v>18800</v>
      </c>
      <c r="N2095" s="2">
        <v>45831</v>
      </c>
      <c r="O2095">
        <f t="shared" si="32"/>
        <v>430.09999999999854</v>
      </c>
      <c r="P2095">
        <f>IF(Customer_listing_Active_And_Suspended[[#This Row],[Current Bill]] &lt;= Customer_listing_Active_And_Suspended[[#This Row],[CURRENT PAYMENT]], 0,Customer_listing_Active_And_Suspended[[#This Row],[Current Bill]]-Customer_listing_Active_And_Suspended[[#This Row],[CURRENT PAYMENT]])</f>
        <v>0</v>
      </c>
      <c r="Q2095" s="1" t="str" cm="1">
        <f t="array" ref="Q2095">_xlfn.SWITCH(TRUE,
H2095 = 0, "Suspended",
M2095 = 0, "Non Payment",
M2095 &gt; H2095, "Full Payment",
M2095 &lt; H2095, "Part Payment"
)</f>
        <v>Full Payment</v>
      </c>
      <c r="R2095" s="1" t="str">
        <f>_xlfn.IFNA(VLOOKUP(K2095,'ESR-DT Mapping'!A:E,5,0),"MD")</f>
        <v>Esther C. Obi</v>
      </c>
    </row>
    <row r="2096" spans="1:18" x14ac:dyDescent="0.25">
      <c r="A2096">
        <v>100526428</v>
      </c>
      <c r="B2096" s="1" t="s">
        <v>8841</v>
      </c>
      <c r="C2096" s="1" t="s">
        <v>8842</v>
      </c>
      <c r="D2096" s="1" t="s">
        <v>97</v>
      </c>
      <c r="E2096" s="1" t="s">
        <v>14</v>
      </c>
      <c r="F2096" s="1" t="s">
        <v>9846</v>
      </c>
      <c r="G2096">
        <v>547</v>
      </c>
      <c r="H2096">
        <v>18369.900000000001</v>
      </c>
      <c r="I2096">
        <v>761422.47</v>
      </c>
      <c r="J2096" s="1" t="s">
        <v>98</v>
      </c>
      <c r="K2096">
        <v>1000259220</v>
      </c>
      <c r="L2096" s="1" t="s">
        <v>407</v>
      </c>
      <c r="N2096" s="2">
        <v>45799</v>
      </c>
      <c r="O2096">
        <f t="shared" si="32"/>
        <v>0</v>
      </c>
      <c r="P2096">
        <f>IF(Customer_listing_Active_And_Suspended[[#This Row],[Current Bill]] &lt;= Customer_listing_Active_And_Suspended[[#This Row],[CURRENT PAYMENT]], 0,Customer_listing_Active_And_Suspended[[#This Row],[Current Bill]]-Customer_listing_Active_And_Suspended[[#This Row],[CURRENT PAYMENT]])</f>
        <v>18369.900000000001</v>
      </c>
      <c r="Q2096" s="1" t="str" cm="1">
        <f t="array" ref="Q2096">_xlfn.SWITCH(TRUE,
H2096 = 0, "Suspended",
M2096 = 0, "Non Payment",
M2096 &gt; H2096, "Full Payment",
M2096 &lt; H2096, "Part Payment"
)</f>
        <v>Non Payment</v>
      </c>
      <c r="R2096" s="1" t="str">
        <f>_xlfn.IFNA(VLOOKUP(K2096,'ESR-DT Mapping'!A:E,5,0),"MD")</f>
        <v>Esther C. Obi</v>
      </c>
    </row>
    <row r="2097" spans="1:18" x14ac:dyDescent="0.25">
      <c r="A2097">
        <v>100538509</v>
      </c>
      <c r="B2097" s="1" t="s">
        <v>9366</v>
      </c>
      <c r="C2097" s="1" t="s">
        <v>9367</v>
      </c>
      <c r="D2097" s="1" t="s">
        <v>97</v>
      </c>
      <c r="E2097" s="1" t="s">
        <v>34</v>
      </c>
      <c r="F2097" s="1" t="s">
        <v>9846</v>
      </c>
      <c r="G2097">
        <v>0</v>
      </c>
      <c r="H2097">
        <v>0</v>
      </c>
      <c r="I2097">
        <v>329023.08</v>
      </c>
      <c r="J2097" s="1" t="s">
        <v>98</v>
      </c>
      <c r="K2097">
        <v>1000259220</v>
      </c>
      <c r="L2097" s="1" t="s">
        <v>407</v>
      </c>
      <c r="N2097" s="2"/>
      <c r="O2097">
        <f t="shared" si="32"/>
        <v>0</v>
      </c>
      <c r="P2097">
        <f>IF(Customer_listing_Active_And_Suspended[[#This Row],[Current Bill]] &lt;= Customer_listing_Active_And_Suspended[[#This Row],[CURRENT PAYMENT]], 0,Customer_listing_Active_And_Suspended[[#This Row],[Current Bill]]-Customer_listing_Active_And_Suspended[[#This Row],[CURRENT PAYMENT]])</f>
        <v>0</v>
      </c>
      <c r="Q2097" s="1" t="str" cm="1">
        <f t="array" ref="Q2097">_xlfn.SWITCH(TRUE,
H2097 = 0, "Suspended",
M2097 = 0, "Non Payment",
M2097 &gt; H2097, "Full Payment",
M2097 &lt; H2097, "Part Payment"
)</f>
        <v>Suspended</v>
      </c>
      <c r="R2097" s="1" t="str">
        <f>_xlfn.IFNA(VLOOKUP(K2097,'ESR-DT Mapping'!A:E,5,0),"MD")</f>
        <v>Esther C. Obi</v>
      </c>
    </row>
    <row r="2098" spans="1:18" x14ac:dyDescent="0.25">
      <c r="A2098">
        <v>100536500</v>
      </c>
      <c r="B2098" s="1" t="s">
        <v>2754</v>
      </c>
      <c r="C2098" s="1" t="s">
        <v>2755</v>
      </c>
      <c r="D2098" s="1" t="s">
        <v>97</v>
      </c>
      <c r="E2098" s="1" t="s">
        <v>14</v>
      </c>
      <c r="F2098" s="1" t="s">
        <v>9846</v>
      </c>
      <c r="G2098">
        <v>547</v>
      </c>
      <c r="H2098">
        <v>18369.900000000001</v>
      </c>
      <c r="I2098">
        <v>915963.36</v>
      </c>
      <c r="J2098" s="1" t="s">
        <v>98</v>
      </c>
      <c r="K2098">
        <v>1000259220</v>
      </c>
      <c r="L2098" s="1" t="s">
        <v>407</v>
      </c>
      <c r="M2098">
        <v>36000</v>
      </c>
      <c r="N2098" s="2">
        <v>45827</v>
      </c>
      <c r="O2098">
        <f t="shared" si="32"/>
        <v>17630.099999999999</v>
      </c>
      <c r="P2098">
        <f>IF(Customer_listing_Active_And_Suspended[[#This Row],[Current Bill]] &lt;= Customer_listing_Active_And_Suspended[[#This Row],[CURRENT PAYMENT]], 0,Customer_listing_Active_And_Suspended[[#This Row],[Current Bill]]-Customer_listing_Active_And_Suspended[[#This Row],[CURRENT PAYMENT]])</f>
        <v>0</v>
      </c>
      <c r="Q2098" s="1" t="str" cm="1">
        <f t="array" ref="Q2098">_xlfn.SWITCH(TRUE,
H2098 = 0, "Suspended",
M2098 = 0, "Non Payment",
M2098 &gt; H2098, "Full Payment",
M2098 &lt; H2098, "Part Payment"
)</f>
        <v>Full Payment</v>
      </c>
      <c r="R2098" s="1" t="str">
        <f>_xlfn.IFNA(VLOOKUP(K2098,'ESR-DT Mapping'!A:E,5,0),"MD")</f>
        <v>Esther C. Obi</v>
      </c>
    </row>
    <row r="2099" spans="1:18" x14ac:dyDescent="0.25">
      <c r="A2099">
        <v>100536732</v>
      </c>
      <c r="B2099" s="1" t="s">
        <v>2666</v>
      </c>
      <c r="C2099" s="1" t="s">
        <v>2667</v>
      </c>
      <c r="D2099" s="1" t="s">
        <v>97</v>
      </c>
      <c r="E2099" s="1" t="s">
        <v>34</v>
      </c>
      <c r="F2099" s="1" t="s">
        <v>9846</v>
      </c>
      <c r="G2099">
        <v>0</v>
      </c>
      <c r="H2099">
        <v>0</v>
      </c>
      <c r="I2099">
        <v>863165.85</v>
      </c>
      <c r="J2099" s="1" t="s">
        <v>98</v>
      </c>
      <c r="K2099">
        <v>1000259220</v>
      </c>
      <c r="L2099" s="1" t="s">
        <v>407</v>
      </c>
      <c r="N2099" s="2"/>
      <c r="O2099">
        <f t="shared" si="32"/>
        <v>0</v>
      </c>
      <c r="P2099">
        <f>IF(Customer_listing_Active_And_Suspended[[#This Row],[Current Bill]] &lt;= Customer_listing_Active_And_Suspended[[#This Row],[CURRENT PAYMENT]], 0,Customer_listing_Active_And_Suspended[[#This Row],[Current Bill]]-Customer_listing_Active_And_Suspended[[#This Row],[CURRENT PAYMENT]])</f>
        <v>0</v>
      </c>
      <c r="Q2099" s="1" t="str" cm="1">
        <f t="array" ref="Q2099">_xlfn.SWITCH(TRUE,
H2099 = 0, "Suspended",
M2099 = 0, "Non Payment",
M2099 &gt; H2099, "Full Payment",
M2099 &lt; H2099, "Part Payment"
)</f>
        <v>Suspended</v>
      </c>
      <c r="R2099" s="1" t="str">
        <f>_xlfn.IFNA(VLOOKUP(K2099,'ESR-DT Mapping'!A:E,5,0),"MD")</f>
        <v>Esther C. Obi</v>
      </c>
    </row>
    <row r="2100" spans="1:18" x14ac:dyDescent="0.25">
      <c r="A2100">
        <v>101649320</v>
      </c>
      <c r="B2100" s="1" t="s">
        <v>2736</v>
      </c>
      <c r="C2100" s="1" t="s">
        <v>2737</v>
      </c>
      <c r="D2100" s="1" t="s">
        <v>97</v>
      </c>
      <c r="E2100" s="1" t="s">
        <v>34</v>
      </c>
      <c r="F2100" s="1" t="s">
        <v>9846</v>
      </c>
      <c r="G2100">
        <v>0</v>
      </c>
      <c r="H2100">
        <v>0</v>
      </c>
      <c r="I2100">
        <v>149617.73000000001</v>
      </c>
      <c r="J2100" s="1" t="s">
        <v>98</v>
      </c>
      <c r="K2100">
        <v>1000259220</v>
      </c>
      <c r="L2100" s="1" t="s">
        <v>407</v>
      </c>
      <c r="N2100" s="2"/>
      <c r="O2100">
        <f t="shared" si="32"/>
        <v>0</v>
      </c>
      <c r="P2100">
        <f>IF(Customer_listing_Active_And_Suspended[[#This Row],[Current Bill]] &lt;= Customer_listing_Active_And_Suspended[[#This Row],[CURRENT PAYMENT]], 0,Customer_listing_Active_And_Suspended[[#This Row],[Current Bill]]-Customer_listing_Active_And_Suspended[[#This Row],[CURRENT PAYMENT]])</f>
        <v>0</v>
      </c>
      <c r="Q2100" s="1" t="str" cm="1">
        <f t="array" ref="Q2100">_xlfn.SWITCH(TRUE,
H2100 = 0, "Suspended",
M2100 = 0, "Non Payment",
M2100 &gt; H2100, "Full Payment",
M2100 &lt; H2100, "Part Payment"
)</f>
        <v>Suspended</v>
      </c>
      <c r="R2100" s="1" t="str">
        <f>_xlfn.IFNA(VLOOKUP(K2100,'ESR-DT Mapping'!A:E,5,0),"MD")</f>
        <v>Esther C. Obi</v>
      </c>
    </row>
    <row r="2101" spans="1:18" x14ac:dyDescent="0.25">
      <c r="A2101">
        <v>101645508</v>
      </c>
      <c r="B2101" s="1" t="s">
        <v>2736</v>
      </c>
      <c r="C2101" s="1" t="s">
        <v>2737</v>
      </c>
      <c r="D2101" s="1" t="s">
        <v>97</v>
      </c>
      <c r="E2101" s="1" t="s">
        <v>34</v>
      </c>
      <c r="F2101" s="1" t="s">
        <v>9846</v>
      </c>
      <c r="G2101">
        <v>0</v>
      </c>
      <c r="H2101">
        <v>0</v>
      </c>
      <c r="I2101">
        <v>342625.14</v>
      </c>
      <c r="J2101" s="1" t="s">
        <v>98</v>
      </c>
      <c r="K2101">
        <v>1000259220</v>
      </c>
      <c r="L2101" s="1" t="s">
        <v>407</v>
      </c>
      <c r="N2101" s="2"/>
      <c r="O2101">
        <f t="shared" si="32"/>
        <v>0</v>
      </c>
      <c r="P2101">
        <f>IF(Customer_listing_Active_And_Suspended[[#This Row],[Current Bill]] &lt;= Customer_listing_Active_And_Suspended[[#This Row],[CURRENT PAYMENT]], 0,Customer_listing_Active_And_Suspended[[#This Row],[Current Bill]]-Customer_listing_Active_And_Suspended[[#This Row],[CURRENT PAYMENT]])</f>
        <v>0</v>
      </c>
      <c r="Q2101" s="1" t="str" cm="1">
        <f t="array" ref="Q2101">_xlfn.SWITCH(TRUE,
H2101 = 0, "Suspended",
M2101 = 0, "Non Payment",
M2101 &gt; H2101, "Full Payment",
M2101 &lt; H2101, "Part Payment"
)</f>
        <v>Suspended</v>
      </c>
      <c r="R2101" s="1" t="str">
        <f>_xlfn.IFNA(VLOOKUP(K2101,'ESR-DT Mapping'!A:E,5,0),"MD")</f>
        <v>Esther C. Obi</v>
      </c>
    </row>
    <row r="2102" spans="1:18" x14ac:dyDescent="0.25">
      <c r="A2102">
        <v>100538091</v>
      </c>
      <c r="B2102" s="1" t="s">
        <v>2736</v>
      </c>
      <c r="C2102" s="1" t="s">
        <v>2742</v>
      </c>
      <c r="D2102" s="1" t="s">
        <v>97</v>
      </c>
      <c r="E2102" s="1" t="s">
        <v>14</v>
      </c>
      <c r="F2102" s="1" t="s">
        <v>9846</v>
      </c>
      <c r="G2102">
        <v>547</v>
      </c>
      <c r="H2102">
        <v>18369.900000000001</v>
      </c>
      <c r="I2102">
        <v>1294262.1499999999</v>
      </c>
      <c r="J2102" s="1" t="s">
        <v>98</v>
      </c>
      <c r="K2102">
        <v>1000259220</v>
      </c>
      <c r="L2102" s="1" t="s">
        <v>407</v>
      </c>
      <c r="M2102">
        <v>9000</v>
      </c>
      <c r="N2102" s="2">
        <v>45827</v>
      </c>
      <c r="O2102">
        <f t="shared" si="32"/>
        <v>0</v>
      </c>
      <c r="P2102">
        <f>IF(Customer_listing_Active_And_Suspended[[#This Row],[Current Bill]] &lt;= Customer_listing_Active_And_Suspended[[#This Row],[CURRENT PAYMENT]], 0,Customer_listing_Active_And_Suspended[[#This Row],[Current Bill]]-Customer_listing_Active_And_Suspended[[#This Row],[CURRENT PAYMENT]])</f>
        <v>9369.9000000000015</v>
      </c>
      <c r="Q2102" s="1" t="str" cm="1">
        <f t="array" ref="Q2102">_xlfn.SWITCH(TRUE,
H2102 = 0, "Suspended",
M2102 = 0, "Non Payment",
M2102 &gt; H2102, "Full Payment",
M2102 &lt; H2102, "Part Payment"
)</f>
        <v>Part Payment</v>
      </c>
      <c r="R2102" s="1" t="str">
        <f>_xlfn.IFNA(VLOOKUP(K2102,'ESR-DT Mapping'!A:E,5,0),"MD")</f>
        <v>Esther C. Obi</v>
      </c>
    </row>
    <row r="2103" spans="1:18" x14ac:dyDescent="0.25">
      <c r="A2103">
        <v>100537562</v>
      </c>
      <c r="B2103" s="1" t="s">
        <v>2676</v>
      </c>
      <c r="C2103" s="1" t="s">
        <v>2677</v>
      </c>
      <c r="D2103" s="1" t="s">
        <v>97</v>
      </c>
      <c r="E2103" s="1" t="s">
        <v>14</v>
      </c>
      <c r="F2103" s="1" t="s">
        <v>9846</v>
      </c>
      <c r="G2103">
        <v>547</v>
      </c>
      <c r="H2103">
        <v>18369.900000000001</v>
      </c>
      <c r="I2103">
        <v>807604.33</v>
      </c>
      <c r="J2103" s="1" t="s">
        <v>98</v>
      </c>
      <c r="K2103">
        <v>1000259220</v>
      </c>
      <c r="L2103" s="1" t="s">
        <v>407</v>
      </c>
      <c r="M2103">
        <v>30000</v>
      </c>
      <c r="N2103" s="2">
        <v>45827</v>
      </c>
      <c r="O2103">
        <f t="shared" si="32"/>
        <v>11630.099999999999</v>
      </c>
      <c r="P2103">
        <f>IF(Customer_listing_Active_And_Suspended[[#This Row],[Current Bill]] &lt;= Customer_listing_Active_And_Suspended[[#This Row],[CURRENT PAYMENT]], 0,Customer_listing_Active_And_Suspended[[#This Row],[Current Bill]]-Customer_listing_Active_And_Suspended[[#This Row],[CURRENT PAYMENT]])</f>
        <v>0</v>
      </c>
      <c r="Q2103" s="1" t="str" cm="1">
        <f t="array" ref="Q2103">_xlfn.SWITCH(TRUE,
H2103 = 0, "Suspended",
M2103 = 0, "Non Payment",
M2103 &gt; H2103, "Full Payment",
M2103 &lt; H2103, "Part Payment"
)</f>
        <v>Full Payment</v>
      </c>
      <c r="R2103" s="1" t="str">
        <f>_xlfn.IFNA(VLOOKUP(K2103,'ESR-DT Mapping'!A:E,5,0),"MD")</f>
        <v>Esther C. Obi</v>
      </c>
    </row>
    <row r="2104" spans="1:18" x14ac:dyDescent="0.25">
      <c r="A2104">
        <v>100536913</v>
      </c>
      <c r="B2104" s="1" t="s">
        <v>8801</v>
      </c>
      <c r="C2104" s="1" t="s">
        <v>8802</v>
      </c>
      <c r="D2104" s="1" t="s">
        <v>97</v>
      </c>
      <c r="E2104" s="1" t="s">
        <v>34</v>
      </c>
      <c r="F2104" s="1" t="s">
        <v>9846</v>
      </c>
      <c r="G2104">
        <v>0</v>
      </c>
      <c r="H2104">
        <v>0</v>
      </c>
      <c r="I2104">
        <v>1460234.86</v>
      </c>
      <c r="J2104" s="1" t="s">
        <v>98</v>
      </c>
      <c r="K2104">
        <v>1001600996</v>
      </c>
      <c r="L2104" s="1" t="s">
        <v>4511</v>
      </c>
      <c r="N2104" s="2"/>
      <c r="O2104">
        <f t="shared" si="32"/>
        <v>0</v>
      </c>
      <c r="P2104">
        <f>IF(Customer_listing_Active_And_Suspended[[#This Row],[Current Bill]] &lt;= Customer_listing_Active_And_Suspended[[#This Row],[CURRENT PAYMENT]], 0,Customer_listing_Active_And_Suspended[[#This Row],[Current Bill]]-Customer_listing_Active_And_Suspended[[#This Row],[CURRENT PAYMENT]])</f>
        <v>0</v>
      </c>
      <c r="Q2104" s="1" t="str" cm="1">
        <f t="array" ref="Q2104">_xlfn.SWITCH(TRUE,
H2104 = 0, "Suspended",
M2104 = 0, "Non Payment",
M2104 &gt; H2104, "Full Payment",
M2104 &lt; H2104, "Part Payment"
)</f>
        <v>Suspended</v>
      </c>
      <c r="R2104" s="1" t="str">
        <f>_xlfn.IFNA(VLOOKUP(K2104,'ESR-DT Mapping'!A:E,5,0),"MD")</f>
        <v>Esther C. Obi</v>
      </c>
    </row>
    <row r="2105" spans="1:18" x14ac:dyDescent="0.25">
      <c r="A2105">
        <v>101380015</v>
      </c>
      <c r="B2105" s="1" t="s">
        <v>4514</v>
      </c>
      <c r="C2105" s="1" t="s">
        <v>4515</v>
      </c>
      <c r="D2105" s="1" t="s">
        <v>97</v>
      </c>
      <c r="E2105" s="1" t="s">
        <v>14</v>
      </c>
      <c r="F2105" s="1" t="s">
        <v>9846</v>
      </c>
      <c r="G2105">
        <v>547</v>
      </c>
      <c r="H2105">
        <v>18369.900000000001</v>
      </c>
      <c r="I2105">
        <v>584061.57999999996</v>
      </c>
      <c r="J2105" s="1" t="s">
        <v>98</v>
      </c>
      <c r="K2105">
        <v>1001600996</v>
      </c>
      <c r="L2105" s="1" t="s">
        <v>4511</v>
      </c>
      <c r="N2105" s="2">
        <v>45798</v>
      </c>
      <c r="O2105">
        <f t="shared" si="32"/>
        <v>0</v>
      </c>
      <c r="P2105">
        <f>IF(Customer_listing_Active_And_Suspended[[#This Row],[Current Bill]] &lt;= Customer_listing_Active_And_Suspended[[#This Row],[CURRENT PAYMENT]], 0,Customer_listing_Active_And_Suspended[[#This Row],[Current Bill]]-Customer_listing_Active_And_Suspended[[#This Row],[CURRENT PAYMENT]])</f>
        <v>18369.900000000001</v>
      </c>
      <c r="Q2105" s="1" t="str" cm="1">
        <f t="array" ref="Q2105">_xlfn.SWITCH(TRUE,
H2105 = 0, "Suspended",
M2105 = 0, "Non Payment",
M2105 &gt; H2105, "Full Payment",
M2105 &lt; H2105, "Part Payment"
)</f>
        <v>Non Payment</v>
      </c>
      <c r="R2105" s="1" t="str">
        <f>_xlfn.IFNA(VLOOKUP(K2105,'ESR-DT Mapping'!A:E,5,0),"MD")</f>
        <v>Esther C. Obi</v>
      </c>
    </row>
    <row r="2106" spans="1:18" x14ac:dyDescent="0.25">
      <c r="A2106">
        <v>101645071</v>
      </c>
      <c r="B2106" s="1" t="s">
        <v>4512</v>
      </c>
      <c r="C2106" s="1" t="s">
        <v>4513</v>
      </c>
      <c r="D2106" s="1" t="s">
        <v>97</v>
      </c>
      <c r="E2106" s="1" t="s">
        <v>34</v>
      </c>
      <c r="F2106" s="1" t="s">
        <v>9846</v>
      </c>
      <c r="G2106">
        <v>0</v>
      </c>
      <c r="H2106">
        <v>0</v>
      </c>
      <c r="I2106">
        <v>77569.8</v>
      </c>
      <c r="J2106" s="1" t="s">
        <v>98</v>
      </c>
      <c r="K2106">
        <v>1001600996</v>
      </c>
      <c r="L2106" s="1" t="s">
        <v>4511</v>
      </c>
      <c r="N2106" s="2"/>
      <c r="O2106">
        <f t="shared" si="32"/>
        <v>0</v>
      </c>
      <c r="P2106">
        <f>IF(Customer_listing_Active_And_Suspended[[#This Row],[Current Bill]] &lt;= Customer_listing_Active_And_Suspended[[#This Row],[CURRENT PAYMENT]], 0,Customer_listing_Active_And_Suspended[[#This Row],[Current Bill]]-Customer_listing_Active_And_Suspended[[#This Row],[CURRENT PAYMENT]])</f>
        <v>0</v>
      </c>
      <c r="Q2106" s="1" t="str" cm="1">
        <f t="array" ref="Q2106">_xlfn.SWITCH(TRUE,
H2106 = 0, "Suspended",
M2106 = 0, "Non Payment",
M2106 &gt; H2106, "Full Payment",
M2106 &lt; H2106, "Part Payment"
)</f>
        <v>Suspended</v>
      </c>
      <c r="R2106" s="1" t="str">
        <f>_xlfn.IFNA(VLOOKUP(K2106,'ESR-DT Mapping'!A:E,5,0),"MD")</f>
        <v>Esther C. Obi</v>
      </c>
    </row>
    <row r="2107" spans="1:18" x14ac:dyDescent="0.25">
      <c r="A2107">
        <v>102803761</v>
      </c>
      <c r="B2107" s="1" t="s">
        <v>9462</v>
      </c>
      <c r="C2107" s="1" t="s">
        <v>9463</v>
      </c>
      <c r="D2107" s="1" t="s">
        <v>97</v>
      </c>
      <c r="E2107" s="1" t="s">
        <v>14</v>
      </c>
      <c r="F2107" s="1" t="s">
        <v>9846</v>
      </c>
      <c r="G2107">
        <v>547</v>
      </c>
      <c r="H2107">
        <v>18369.900000000001</v>
      </c>
      <c r="I2107">
        <v>98800.76</v>
      </c>
      <c r="J2107" s="1" t="s">
        <v>98</v>
      </c>
      <c r="K2107">
        <v>1001600996</v>
      </c>
      <c r="L2107" s="1" t="s">
        <v>4511</v>
      </c>
      <c r="M2107">
        <v>10000</v>
      </c>
      <c r="N2107" s="2">
        <v>45827</v>
      </c>
      <c r="O2107">
        <f t="shared" si="32"/>
        <v>0</v>
      </c>
      <c r="P2107">
        <f>IF(Customer_listing_Active_And_Suspended[[#This Row],[Current Bill]] &lt;= Customer_listing_Active_And_Suspended[[#This Row],[CURRENT PAYMENT]], 0,Customer_listing_Active_And_Suspended[[#This Row],[Current Bill]]-Customer_listing_Active_And_Suspended[[#This Row],[CURRENT PAYMENT]])</f>
        <v>8369.9000000000015</v>
      </c>
      <c r="Q2107" s="1" t="str" cm="1">
        <f t="array" ref="Q2107">_xlfn.SWITCH(TRUE,
H2107 = 0, "Suspended",
M2107 = 0, "Non Payment",
M2107 &gt; H2107, "Full Payment",
M2107 &lt; H2107, "Part Payment"
)</f>
        <v>Part Payment</v>
      </c>
      <c r="R2107" s="1" t="str">
        <f>_xlfn.IFNA(VLOOKUP(K2107,'ESR-DT Mapping'!A:E,5,0),"MD")</f>
        <v>Esther C. Obi</v>
      </c>
    </row>
    <row r="2108" spans="1:18" x14ac:dyDescent="0.25">
      <c r="A2108">
        <v>101645069</v>
      </c>
      <c r="B2108" s="1" t="s">
        <v>4509</v>
      </c>
      <c r="C2108" s="1" t="s">
        <v>4510</v>
      </c>
      <c r="D2108" s="1" t="s">
        <v>97</v>
      </c>
      <c r="E2108" s="1" t="s">
        <v>34</v>
      </c>
      <c r="F2108" s="1" t="s">
        <v>9846</v>
      </c>
      <c r="G2108">
        <v>0</v>
      </c>
      <c r="H2108">
        <v>0</v>
      </c>
      <c r="I2108">
        <v>83601.95</v>
      </c>
      <c r="J2108" s="1" t="s">
        <v>98</v>
      </c>
      <c r="K2108">
        <v>1001600996</v>
      </c>
      <c r="L2108" s="1" t="s">
        <v>4511</v>
      </c>
      <c r="N2108" s="2"/>
      <c r="O2108">
        <f t="shared" si="32"/>
        <v>0</v>
      </c>
      <c r="P2108">
        <f>IF(Customer_listing_Active_And_Suspended[[#This Row],[Current Bill]] &lt;= Customer_listing_Active_And_Suspended[[#This Row],[CURRENT PAYMENT]], 0,Customer_listing_Active_And_Suspended[[#This Row],[Current Bill]]-Customer_listing_Active_And_Suspended[[#This Row],[CURRENT PAYMENT]])</f>
        <v>0</v>
      </c>
      <c r="Q2108" s="1" t="str" cm="1">
        <f t="array" ref="Q2108">_xlfn.SWITCH(TRUE,
H2108 = 0, "Suspended",
M2108 = 0, "Non Payment",
M2108 &gt; H2108, "Full Payment",
M2108 &lt; H2108, "Part Payment"
)</f>
        <v>Suspended</v>
      </c>
      <c r="R2108" s="1" t="str">
        <f>_xlfn.IFNA(VLOOKUP(K2108,'ESR-DT Mapping'!A:E,5,0),"MD")</f>
        <v>Esther C. Obi</v>
      </c>
    </row>
    <row r="2109" spans="1:18" x14ac:dyDescent="0.25">
      <c r="A2109">
        <v>101645068</v>
      </c>
      <c r="B2109" s="1" t="s">
        <v>4509</v>
      </c>
      <c r="C2109" s="1" t="s">
        <v>4510</v>
      </c>
      <c r="D2109" s="1" t="s">
        <v>97</v>
      </c>
      <c r="E2109" s="1" t="s">
        <v>34</v>
      </c>
      <c r="F2109" s="1" t="s">
        <v>9846</v>
      </c>
      <c r="G2109">
        <v>0</v>
      </c>
      <c r="H2109">
        <v>0</v>
      </c>
      <c r="I2109">
        <v>44569.8</v>
      </c>
      <c r="J2109" s="1" t="s">
        <v>98</v>
      </c>
      <c r="K2109">
        <v>1001600996</v>
      </c>
      <c r="L2109" s="1" t="s">
        <v>4511</v>
      </c>
      <c r="N2109" s="2"/>
      <c r="O2109">
        <f t="shared" si="32"/>
        <v>0</v>
      </c>
      <c r="P2109">
        <f>IF(Customer_listing_Active_And_Suspended[[#This Row],[Current Bill]] &lt;= Customer_listing_Active_And_Suspended[[#This Row],[CURRENT PAYMENT]], 0,Customer_listing_Active_And_Suspended[[#This Row],[Current Bill]]-Customer_listing_Active_And_Suspended[[#This Row],[CURRENT PAYMENT]])</f>
        <v>0</v>
      </c>
      <c r="Q2109" s="1" t="str" cm="1">
        <f t="array" ref="Q2109">_xlfn.SWITCH(TRUE,
H2109 = 0, "Suspended",
M2109 = 0, "Non Payment",
M2109 &gt; H2109, "Full Payment",
M2109 &lt; H2109, "Part Payment"
)</f>
        <v>Suspended</v>
      </c>
      <c r="R2109" s="1" t="str">
        <f>_xlfn.IFNA(VLOOKUP(K2109,'ESR-DT Mapping'!A:E,5,0),"MD")</f>
        <v>Esther C. Obi</v>
      </c>
    </row>
    <row r="2110" spans="1:18" x14ac:dyDescent="0.25">
      <c r="A2110">
        <v>101263296</v>
      </c>
      <c r="B2110" s="1" t="s">
        <v>4516</v>
      </c>
      <c r="C2110" s="1" t="s">
        <v>4517</v>
      </c>
      <c r="D2110" s="1" t="s">
        <v>97</v>
      </c>
      <c r="E2110" s="1" t="s">
        <v>14</v>
      </c>
      <c r="F2110" s="1" t="s">
        <v>9846</v>
      </c>
      <c r="G2110">
        <v>547</v>
      </c>
      <c r="H2110">
        <v>18369.900000000001</v>
      </c>
      <c r="I2110">
        <v>674503.01</v>
      </c>
      <c r="J2110" s="1" t="s">
        <v>98</v>
      </c>
      <c r="K2110">
        <v>1001600996</v>
      </c>
      <c r="L2110" s="1" t="s">
        <v>4511</v>
      </c>
      <c r="N2110" s="2">
        <v>45720</v>
      </c>
      <c r="O2110">
        <f t="shared" si="32"/>
        <v>0</v>
      </c>
      <c r="P2110">
        <f>IF(Customer_listing_Active_And_Suspended[[#This Row],[Current Bill]] &lt;= Customer_listing_Active_And_Suspended[[#This Row],[CURRENT PAYMENT]], 0,Customer_listing_Active_And_Suspended[[#This Row],[Current Bill]]-Customer_listing_Active_And_Suspended[[#This Row],[CURRENT PAYMENT]])</f>
        <v>18369.900000000001</v>
      </c>
      <c r="Q2110" s="1" t="str" cm="1">
        <f t="array" ref="Q2110">_xlfn.SWITCH(TRUE,
H2110 = 0, "Suspended",
M2110 = 0, "Non Payment",
M2110 &gt; H2110, "Full Payment",
M2110 &lt; H2110, "Part Payment"
)</f>
        <v>Non Payment</v>
      </c>
      <c r="R2110" s="1" t="str">
        <f>_xlfn.IFNA(VLOOKUP(K2110,'ESR-DT Mapping'!A:E,5,0),"MD")</f>
        <v>Esther C. Obi</v>
      </c>
    </row>
    <row r="2111" spans="1:18" x14ac:dyDescent="0.25">
      <c r="A2111">
        <v>100538767</v>
      </c>
      <c r="B2111" s="1" t="s">
        <v>6662</v>
      </c>
      <c r="C2111" s="1" t="s">
        <v>6663</v>
      </c>
      <c r="D2111" s="1" t="s">
        <v>97</v>
      </c>
      <c r="E2111" s="1" t="s">
        <v>34</v>
      </c>
      <c r="F2111" s="1" t="s">
        <v>9846</v>
      </c>
      <c r="G2111">
        <v>0</v>
      </c>
      <c r="H2111">
        <v>0</v>
      </c>
      <c r="I2111">
        <v>683949.21</v>
      </c>
      <c r="J2111" s="1" t="s">
        <v>98</v>
      </c>
      <c r="K2111">
        <v>1000258329</v>
      </c>
      <c r="L2111" s="1" t="s">
        <v>6490</v>
      </c>
      <c r="N2111" s="2"/>
      <c r="O2111">
        <f t="shared" si="32"/>
        <v>0</v>
      </c>
      <c r="P2111">
        <f>IF(Customer_listing_Active_And_Suspended[[#This Row],[Current Bill]] &lt;= Customer_listing_Active_And_Suspended[[#This Row],[CURRENT PAYMENT]], 0,Customer_listing_Active_And_Suspended[[#This Row],[Current Bill]]-Customer_listing_Active_And_Suspended[[#This Row],[CURRENT PAYMENT]])</f>
        <v>0</v>
      </c>
      <c r="Q2111" s="1" t="str" cm="1">
        <f t="array" ref="Q2111">_xlfn.SWITCH(TRUE,
H2111 = 0, "Suspended",
M2111 = 0, "Non Payment",
M2111 &gt; H2111, "Full Payment",
M2111 &lt; H2111, "Part Payment"
)</f>
        <v>Suspended</v>
      </c>
      <c r="R2111" s="1" t="str">
        <f>_xlfn.IFNA(VLOOKUP(K2111,'ESR-DT Mapping'!A:E,5,0),"MD")</f>
        <v>Esther C. Obi</v>
      </c>
    </row>
    <row r="2112" spans="1:18" x14ac:dyDescent="0.25">
      <c r="A2112">
        <v>101645437</v>
      </c>
      <c r="B2112" s="1" t="s">
        <v>6491</v>
      </c>
      <c r="C2112" s="1" t="s">
        <v>6492</v>
      </c>
      <c r="D2112" s="1" t="s">
        <v>97</v>
      </c>
      <c r="E2112" s="1" t="s">
        <v>34</v>
      </c>
      <c r="F2112" s="1" t="s">
        <v>9846</v>
      </c>
      <c r="G2112">
        <v>0</v>
      </c>
      <c r="H2112">
        <v>0</v>
      </c>
      <c r="I2112">
        <v>24261.79</v>
      </c>
      <c r="J2112" s="1" t="s">
        <v>98</v>
      </c>
      <c r="K2112">
        <v>1000258329</v>
      </c>
      <c r="L2112" s="1" t="s">
        <v>6490</v>
      </c>
      <c r="N2112" s="2"/>
      <c r="O2112">
        <f t="shared" si="32"/>
        <v>0</v>
      </c>
      <c r="P2112">
        <f>IF(Customer_listing_Active_And_Suspended[[#This Row],[Current Bill]] &lt;= Customer_listing_Active_And_Suspended[[#This Row],[CURRENT PAYMENT]], 0,Customer_listing_Active_And_Suspended[[#This Row],[Current Bill]]-Customer_listing_Active_And_Suspended[[#This Row],[CURRENT PAYMENT]])</f>
        <v>0</v>
      </c>
      <c r="Q2112" s="1" t="str" cm="1">
        <f t="array" ref="Q2112">_xlfn.SWITCH(TRUE,
H2112 = 0, "Suspended",
M2112 = 0, "Non Payment",
M2112 &gt; H2112, "Full Payment",
M2112 &lt; H2112, "Part Payment"
)</f>
        <v>Suspended</v>
      </c>
      <c r="R2112" s="1" t="str">
        <f>_xlfn.IFNA(VLOOKUP(K2112,'ESR-DT Mapping'!A:E,5,0),"MD")</f>
        <v>Esther C. Obi</v>
      </c>
    </row>
    <row r="2113" spans="1:18" x14ac:dyDescent="0.25">
      <c r="A2113">
        <v>101218783</v>
      </c>
      <c r="B2113" s="1" t="s">
        <v>6491</v>
      </c>
      <c r="C2113" s="1" t="s">
        <v>6492</v>
      </c>
      <c r="D2113" s="1" t="s">
        <v>97</v>
      </c>
      <c r="E2113" s="1" t="s">
        <v>14</v>
      </c>
      <c r="F2113" s="1" t="s">
        <v>9846</v>
      </c>
      <c r="G2113">
        <v>547</v>
      </c>
      <c r="H2113">
        <v>18369.900000000001</v>
      </c>
      <c r="I2113">
        <v>259981.78</v>
      </c>
      <c r="J2113" s="1" t="s">
        <v>98</v>
      </c>
      <c r="K2113">
        <v>1000258329</v>
      </c>
      <c r="L2113" s="1" t="s">
        <v>6490</v>
      </c>
      <c r="M2113">
        <v>15000</v>
      </c>
      <c r="N2113" s="2">
        <v>45828</v>
      </c>
      <c r="O2113">
        <f t="shared" si="32"/>
        <v>0</v>
      </c>
      <c r="P2113">
        <f>IF(Customer_listing_Active_And_Suspended[[#This Row],[Current Bill]] &lt;= Customer_listing_Active_And_Suspended[[#This Row],[CURRENT PAYMENT]], 0,Customer_listing_Active_And_Suspended[[#This Row],[Current Bill]]-Customer_listing_Active_And_Suspended[[#This Row],[CURRENT PAYMENT]])</f>
        <v>3369.9000000000015</v>
      </c>
      <c r="Q2113" s="1" t="str" cm="1">
        <f t="array" ref="Q2113">_xlfn.SWITCH(TRUE,
H2113 = 0, "Suspended",
M2113 = 0, "Non Payment",
M2113 &gt; H2113, "Full Payment",
M2113 &lt; H2113, "Part Payment"
)</f>
        <v>Part Payment</v>
      </c>
      <c r="R2113" s="1" t="str">
        <f>_xlfn.IFNA(VLOOKUP(K2113,'ESR-DT Mapping'!A:E,5,0),"MD")</f>
        <v>Esther C. Obi</v>
      </c>
    </row>
    <row r="2114" spans="1:18" x14ac:dyDescent="0.25">
      <c r="A2114">
        <v>102864215</v>
      </c>
      <c r="B2114" s="1" t="s">
        <v>6660</v>
      </c>
      <c r="C2114" s="1" t="s">
        <v>6661</v>
      </c>
      <c r="D2114" s="1" t="s">
        <v>97</v>
      </c>
      <c r="E2114" s="1" t="s">
        <v>14</v>
      </c>
      <c r="F2114" s="1" t="s">
        <v>9846</v>
      </c>
      <c r="G2114">
        <v>547</v>
      </c>
      <c r="H2114">
        <v>18369.900000000001</v>
      </c>
      <c r="I2114">
        <v>84720.75</v>
      </c>
      <c r="J2114" s="1" t="s">
        <v>98</v>
      </c>
      <c r="K2114">
        <v>1000258329</v>
      </c>
      <c r="L2114" s="1" t="s">
        <v>6490</v>
      </c>
      <c r="M2114">
        <v>20000</v>
      </c>
      <c r="N2114" s="2">
        <v>45818</v>
      </c>
      <c r="O2114">
        <f t="shared" ref="O2114:O2177" si="33">IF(M2114 &gt; H2114, M2114 - H2114, 0)</f>
        <v>1630.0999999999985</v>
      </c>
      <c r="P2114">
        <f>IF(Customer_listing_Active_And_Suspended[[#This Row],[Current Bill]] &lt;= Customer_listing_Active_And_Suspended[[#This Row],[CURRENT PAYMENT]], 0,Customer_listing_Active_And_Suspended[[#This Row],[Current Bill]]-Customer_listing_Active_And_Suspended[[#This Row],[CURRENT PAYMENT]])</f>
        <v>0</v>
      </c>
      <c r="Q2114" s="1" t="str" cm="1">
        <f t="array" ref="Q2114">_xlfn.SWITCH(TRUE,
H2114 = 0, "Suspended",
M2114 = 0, "Non Payment",
M2114 &gt; H2114, "Full Payment",
M2114 &lt; H2114, "Part Payment"
)</f>
        <v>Full Payment</v>
      </c>
      <c r="R2114" s="1" t="str">
        <f>_xlfn.IFNA(VLOOKUP(K2114,'ESR-DT Mapping'!A:E,5,0),"MD")</f>
        <v>Esther C. Obi</v>
      </c>
    </row>
    <row r="2115" spans="1:18" x14ac:dyDescent="0.25">
      <c r="A2115">
        <v>101645066</v>
      </c>
      <c r="B2115" s="1" t="s">
        <v>6488</v>
      </c>
      <c r="C2115" s="1" t="s">
        <v>6489</v>
      </c>
      <c r="D2115" s="1" t="s">
        <v>97</v>
      </c>
      <c r="E2115" s="1" t="s">
        <v>34</v>
      </c>
      <c r="F2115" s="1" t="s">
        <v>9846</v>
      </c>
      <c r="G2115">
        <v>0</v>
      </c>
      <c r="H2115">
        <v>0</v>
      </c>
      <c r="I2115">
        <v>93580.32</v>
      </c>
      <c r="J2115" s="1" t="s">
        <v>98</v>
      </c>
      <c r="K2115">
        <v>1000258329</v>
      </c>
      <c r="L2115" s="1" t="s">
        <v>6490</v>
      </c>
      <c r="N2115" s="2"/>
      <c r="O2115">
        <f t="shared" si="33"/>
        <v>0</v>
      </c>
      <c r="P2115">
        <f>IF(Customer_listing_Active_And_Suspended[[#This Row],[Current Bill]] &lt;= Customer_listing_Active_And_Suspended[[#This Row],[CURRENT PAYMENT]], 0,Customer_listing_Active_And_Suspended[[#This Row],[Current Bill]]-Customer_listing_Active_And_Suspended[[#This Row],[CURRENT PAYMENT]])</f>
        <v>0</v>
      </c>
      <c r="Q2115" s="1" t="str" cm="1">
        <f t="array" ref="Q2115">_xlfn.SWITCH(TRUE,
H2115 = 0, "Suspended",
M2115 = 0, "Non Payment",
M2115 &gt; H2115, "Full Payment",
M2115 &lt; H2115, "Part Payment"
)</f>
        <v>Suspended</v>
      </c>
      <c r="R2115" s="1" t="str">
        <f>_xlfn.IFNA(VLOOKUP(K2115,'ESR-DT Mapping'!A:E,5,0),"MD")</f>
        <v>Esther C. Obi</v>
      </c>
    </row>
    <row r="2116" spans="1:18" x14ac:dyDescent="0.25">
      <c r="A2116">
        <v>100522719</v>
      </c>
      <c r="B2116" s="1" t="s">
        <v>6488</v>
      </c>
      <c r="C2116" s="1" t="s">
        <v>8064</v>
      </c>
      <c r="D2116" s="1" t="s">
        <v>97</v>
      </c>
      <c r="E2116" s="1" t="s">
        <v>34</v>
      </c>
      <c r="F2116" s="1" t="s">
        <v>9846</v>
      </c>
      <c r="G2116">
        <v>0</v>
      </c>
      <c r="H2116">
        <v>0</v>
      </c>
      <c r="I2116">
        <v>559323.13</v>
      </c>
      <c r="J2116" s="1" t="s">
        <v>98</v>
      </c>
      <c r="K2116">
        <v>1000258329</v>
      </c>
      <c r="L2116" s="1" t="s">
        <v>6490</v>
      </c>
      <c r="N2116" s="2"/>
      <c r="O2116">
        <f t="shared" si="33"/>
        <v>0</v>
      </c>
      <c r="P2116">
        <f>IF(Customer_listing_Active_And_Suspended[[#This Row],[Current Bill]] &lt;= Customer_listing_Active_And_Suspended[[#This Row],[CURRENT PAYMENT]], 0,Customer_listing_Active_And_Suspended[[#This Row],[Current Bill]]-Customer_listing_Active_And_Suspended[[#This Row],[CURRENT PAYMENT]])</f>
        <v>0</v>
      </c>
      <c r="Q2116" s="1" t="str" cm="1">
        <f t="array" ref="Q2116">_xlfn.SWITCH(TRUE,
H2116 = 0, "Suspended",
M2116 = 0, "Non Payment",
M2116 &gt; H2116, "Full Payment",
M2116 &lt; H2116, "Part Payment"
)</f>
        <v>Suspended</v>
      </c>
      <c r="R2116" s="1" t="str">
        <f>_xlfn.IFNA(VLOOKUP(K2116,'ESR-DT Mapping'!A:E,5,0),"MD")</f>
        <v>Esther C. Obi</v>
      </c>
    </row>
    <row r="2117" spans="1:18" x14ac:dyDescent="0.25">
      <c r="A2117">
        <v>101645436</v>
      </c>
      <c r="B2117" s="1" t="s">
        <v>6493</v>
      </c>
      <c r="C2117" s="1" t="s">
        <v>6659</v>
      </c>
      <c r="D2117" s="1" t="s">
        <v>97</v>
      </c>
      <c r="E2117" s="1" t="s">
        <v>34</v>
      </c>
      <c r="F2117" s="1" t="s">
        <v>9846</v>
      </c>
      <c r="G2117">
        <v>0</v>
      </c>
      <c r="H2117">
        <v>0</v>
      </c>
      <c r="I2117">
        <v>56326.89</v>
      </c>
      <c r="J2117" s="1" t="s">
        <v>98</v>
      </c>
      <c r="K2117">
        <v>1000258329</v>
      </c>
      <c r="L2117" s="1" t="s">
        <v>6490</v>
      </c>
      <c r="N2117" s="2"/>
      <c r="O2117">
        <f t="shared" si="33"/>
        <v>0</v>
      </c>
      <c r="P2117">
        <f>IF(Customer_listing_Active_And_Suspended[[#This Row],[Current Bill]] &lt;= Customer_listing_Active_And_Suspended[[#This Row],[CURRENT PAYMENT]], 0,Customer_listing_Active_And_Suspended[[#This Row],[Current Bill]]-Customer_listing_Active_And_Suspended[[#This Row],[CURRENT PAYMENT]])</f>
        <v>0</v>
      </c>
      <c r="Q2117" s="1" t="str" cm="1">
        <f t="array" ref="Q2117">_xlfn.SWITCH(TRUE,
H2117 = 0, "Suspended",
M2117 = 0, "Non Payment",
M2117 &gt; H2117, "Full Payment",
M2117 &lt; H2117, "Part Payment"
)</f>
        <v>Suspended</v>
      </c>
      <c r="R2117" s="1" t="str">
        <f>_xlfn.IFNA(VLOOKUP(K2117,'ESR-DT Mapping'!A:E,5,0),"MD")</f>
        <v>Esther C. Obi</v>
      </c>
    </row>
    <row r="2118" spans="1:18" x14ac:dyDescent="0.25">
      <c r="A2118">
        <v>100536359</v>
      </c>
      <c r="B2118" s="1" t="s">
        <v>6493</v>
      </c>
      <c r="C2118" s="1" t="s">
        <v>6494</v>
      </c>
      <c r="D2118" s="1" t="s">
        <v>97</v>
      </c>
      <c r="E2118" s="1" t="s">
        <v>34</v>
      </c>
      <c r="F2118" s="1" t="s">
        <v>9846</v>
      </c>
      <c r="G2118">
        <v>0</v>
      </c>
      <c r="H2118">
        <v>0</v>
      </c>
      <c r="I2118">
        <v>202935.74</v>
      </c>
      <c r="J2118" s="1" t="s">
        <v>98</v>
      </c>
      <c r="K2118">
        <v>1000258329</v>
      </c>
      <c r="L2118" s="1" t="s">
        <v>6490</v>
      </c>
      <c r="N2118" s="2"/>
      <c r="O2118">
        <f t="shared" si="33"/>
        <v>0</v>
      </c>
      <c r="P2118">
        <f>IF(Customer_listing_Active_And_Suspended[[#This Row],[Current Bill]] &lt;= Customer_listing_Active_And_Suspended[[#This Row],[CURRENT PAYMENT]], 0,Customer_listing_Active_And_Suspended[[#This Row],[Current Bill]]-Customer_listing_Active_And_Suspended[[#This Row],[CURRENT PAYMENT]])</f>
        <v>0</v>
      </c>
      <c r="Q2118" s="1" t="str" cm="1">
        <f t="array" ref="Q2118">_xlfn.SWITCH(TRUE,
H2118 = 0, "Suspended",
M2118 = 0, "Non Payment",
M2118 &gt; H2118, "Full Payment",
M2118 &lt; H2118, "Part Payment"
)</f>
        <v>Suspended</v>
      </c>
      <c r="R2118" s="1" t="str">
        <f>_xlfn.IFNA(VLOOKUP(K2118,'ESR-DT Mapping'!A:E,5,0),"MD")</f>
        <v>Esther C. Obi</v>
      </c>
    </row>
    <row r="2119" spans="1:18" x14ac:dyDescent="0.25">
      <c r="A2119">
        <v>101648247</v>
      </c>
      <c r="B2119" s="1" t="s">
        <v>6434</v>
      </c>
      <c r="C2119" s="1" t="s">
        <v>6435</v>
      </c>
      <c r="D2119" s="1" t="s">
        <v>97</v>
      </c>
      <c r="E2119" s="1" t="s">
        <v>34</v>
      </c>
      <c r="F2119" s="1" t="s">
        <v>9846</v>
      </c>
      <c r="G2119">
        <v>0</v>
      </c>
      <c r="H2119">
        <v>0</v>
      </c>
      <c r="I2119">
        <v>29524.94</v>
      </c>
      <c r="J2119" s="1" t="s">
        <v>98</v>
      </c>
      <c r="K2119">
        <v>1000258327</v>
      </c>
      <c r="L2119" s="1" t="s">
        <v>6436</v>
      </c>
      <c r="N2119" s="2"/>
      <c r="O2119">
        <f t="shared" si="33"/>
        <v>0</v>
      </c>
      <c r="P2119">
        <f>IF(Customer_listing_Active_And_Suspended[[#This Row],[Current Bill]] &lt;= Customer_listing_Active_And_Suspended[[#This Row],[CURRENT PAYMENT]], 0,Customer_listing_Active_And_Suspended[[#This Row],[Current Bill]]-Customer_listing_Active_And_Suspended[[#This Row],[CURRENT PAYMENT]])</f>
        <v>0</v>
      </c>
      <c r="Q2119" s="1" t="str" cm="1">
        <f t="array" ref="Q2119">_xlfn.SWITCH(TRUE,
H2119 = 0, "Suspended",
M2119 = 0, "Non Payment",
M2119 &gt; H2119, "Full Payment",
M2119 &lt; H2119, "Part Payment"
)</f>
        <v>Suspended</v>
      </c>
      <c r="R2119" s="1" t="str">
        <f>_xlfn.IFNA(VLOOKUP(K2119,'ESR-DT Mapping'!A:E,5,0),"MD")</f>
        <v>Esther C. Obi</v>
      </c>
    </row>
    <row r="2120" spans="1:18" x14ac:dyDescent="0.25">
      <c r="A2120">
        <v>101646761</v>
      </c>
      <c r="B2120" s="1" t="s">
        <v>6434</v>
      </c>
      <c r="C2120" s="1" t="s">
        <v>6435</v>
      </c>
      <c r="D2120" s="1" t="s">
        <v>97</v>
      </c>
      <c r="E2120" s="1" t="s">
        <v>34</v>
      </c>
      <c r="F2120" s="1" t="s">
        <v>9846</v>
      </c>
      <c r="G2120">
        <v>0</v>
      </c>
      <c r="H2120">
        <v>0</v>
      </c>
      <c r="I2120">
        <v>22868.27</v>
      </c>
      <c r="J2120" s="1" t="s">
        <v>98</v>
      </c>
      <c r="K2120">
        <v>1000258327</v>
      </c>
      <c r="L2120" s="1" t="s">
        <v>6436</v>
      </c>
      <c r="N2120" s="2"/>
      <c r="O2120">
        <f t="shared" si="33"/>
        <v>0</v>
      </c>
      <c r="P2120">
        <f>IF(Customer_listing_Active_And_Suspended[[#This Row],[Current Bill]] &lt;= Customer_listing_Active_And_Suspended[[#This Row],[CURRENT PAYMENT]], 0,Customer_listing_Active_And_Suspended[[#This Row],[Current Bill]]-Customer_listing_Active_And_Suspended[[#This Row],[CURRENT PAYMENT]])</f>
        <v>0</v>
      </c>
      <c r="Q2120" s="1" t="str" cm="1">
        <f t="array" ref="Q2120">_xlfn.SWITCH(TRUE,
H2120 = 0, "Suspended",
M2120 = 0, "Non Payment",
M2120 &gt; H2120, "Full Payment",
M2120 &lt; H2120, "Part Payment"
)</f>
        <v>Suspended</v>
      </c>
      <c r="R2120" s="1" t="str">
        <f>_xlfn.IFNA(VLOOKUP(K2120,'ESR-DT Mapping'!A:E,5,0),"MD")</f>
        <v>Esther C. Obi</v>
      </c>
    </row>
    <row r="2121" spans="1:18" x14ac:dyDescent="0.25">
      <c r="A2121">
        <v>101647403</v>
      </c>
      <c r="B2121" s="1" t="s">
        <v>6434</v>
      </c>
      <c r="C2121" s="1" t="s">
        <v>6435</v>
      </c>
      <c r="D2121" s="1" t="s">
        <v>97</v>
      </c>
      <c r="E2121" s="1" t="s">
        <v>14</v>
      </c>
      <c r="F2121" s="1" t="s">
        <v>9846</v>
      </c>
      <c r="G2121">
        <v>547</v>
      </c>
      <c r="H2121">
        <v>18369.900000000001</v>
      </c>
      <c r="I2121">
        <v>167499.10999999999</v>
      </c>
      <c r="J2121" s="1" t="s">
        <v>98</v>
      </c>
      <c r="K2121">
        <v>1000258327</v>
      </c>
      <c r="L2121" s="1" t="s">
        <v>6436</v>
      </c>
      <c r="N2121" s="2">
        <v>45805</v>
      </c>
      <c r="O2121">
        <f t="shared" si="33"/>
        <v>0</v>
      </c>
      <c r="P2121">
        <f>IF(Customer_listing_Active_And_Suspended[[#This Row],[Current Bill]] &lt;= Customer_listing_Active_And_Suspended[[#This Row],[CURRENT PAYMENT]], 0,Customer_listing_Active_And_Suspended[[#This Row],[Current Bill]]-Customer_listing_Active_And_Suspended[[#This Row],[CURRENT PAYMENT]])</f>
        <v>18369.900000000001</v>
      </c>
      <c r="Q2121" s="1" t="str" cm="1">
        <f t="array" ref="Q2121">_xlfn.SWITCH(TRUE,
H2121 = 0, "Suspended",
M2121 = 0, "Non Payment",
M2121 &gt; H2121, "Full Payment",
M2121 &lt; H2121, "Part Payment"
)</f>
        <v>Non Payment</v>
      </c>
      <c r="R2121" s="1" t="str">
        <f>_xlfn.IFNA(VLOOKUP(K2121,'ESR-DT Mapping'!A:E,5,0),"MD")</f>
        <v>Esther C. Obi</v>
      </c>
    </row>
    <row r="2122" spans="1:18" x14ac:dyDescent="0.25">
      <c r="A2122">
        <v>101647604</v>
      </c>
      <c r="B2122" s="1" t="s">
        <v>6434</v>
      </c>
      <c r="C2122" s="1" t="s">
        <v>6435</v>
      </c>
      <c r="D2122" s="1" t="s">
        <v>97</v>
      </c>
      <c r="E2122" s="1" t="s">
        <v>34</v>
      </c>
      <c r="F2122" s="1" t="s">
        <v>9846</v>
      </c>
      <c r="G2122">
        <v>0</v>
      </c>
      <c r="H2122">
        <v>0</v>
      </c>
      <c r="I2122">
        <v>22868.27</v>
      </c>
      <c r="J2122" s="1" t="s">
        <v>98</v>
      </c>
      <c r="K2122">
        <v>1000258327</v>
      </c>
      <c r="L2122" s="1" t="s">
        <v>6436</v>
      </c>
      <c r="N2122" s="2"/>
      <c r="O2122">
        <f t="shared" si="33"/>
        <v>0</v>
      </c>
      <c r="P2122">
        <f>IF(Customer_listing_Active_And_Suspended[[#This Row],[Current Bill]] &lt;= Customer_listing_Active_And_Suspended[[#This Row],[CURRENT PAYMENT]], 0,Customer_listing_Active_And_Suspended[[#This Row],[Current Bill]]-Customer_listing_Active_And_Suspended[[#This Row],[CURRENT PAYMENT]])</f>
        <v>0</v>
      </c>
      <c r="Q2122" s="1" t="str" cm="1">
        <f t="array" ref="Q2122">_xlfn.SWITCH(TRUE,
H2122 = 0, "Suspended",
M2122 = 0, "Non Payment",
M2122 &gt; H2122, "Full Payment",
M2122 &lt; H2122, "Part Payment"
)</f>
        <v>Suspended</v>
      </c>
      <c r="R2122" s="1" t="str">
        <f>_xlfn.IFNA(VLOOKUP(K2122,'ESR-DT Mapping'!A:E,5,0),"MD")</f>
        <v>Esther C. Obi</v>
      </c>
    </row>
    <row r="2123" spans="1:18" x14ac:dyDescent="0.25">
      <c r="A2123">
        <v>100538527</v>
      </c>
      <c r="B2123" s="1" t="s">
        <v>6443</v>
      </c>
      <c r="C2123" s="1" t="s">
        <v>6444</v>
      </c>
      <c r="D2123" s="1" t="s">
        <v>97</v>
      </c>
      <c r="E2123" s="1" t="s">
        <v>14</v>
      </c>
      <c r="F2123" s="1" t="s">
        <v>9846</v>
      </c>
      <c r="G2123">
        <v>547</v>
      </c>
      <c r="H2123">
        <v>18369.900000000001</v>
      </c>
      <c r="I2123">
        <v>602500.41</v>
      </c>
      <c r="J2123" s="1" t="s">
        <v>98</v>
      </c>
      <c r="K2123">
        <v>1000258327</v>
      </c>
      <c r="L2123" s="1" t="s">
        <v>6436</v>
      </c>
      <c r="M2123">
        <v>9000</v>
      </c>
      <c r="N2123" s="2">
        <v>45833</v>
      </c>
      <c r="O2123">
        <f t="shared" si="33"/>
        <v>0</v>
      </c>
      <c r="P2123">
        <f>IF(Customer_listing_Active_And_Suspended[[#This Row],[Current Bill]] &lt;= Customer_listing_Active_And_Suspended[[#This Row],[CURRENT PAYMENT]], 0,Customer_listing_Active_And_Suspended[[#This Row],[Current Bill]]-Customer_listing_Active_And_Suspended[[#This Row],[CURRENT PAYMENT]])</f>
        <v>9369.9000000000015</v>
      </c>
      <c r="Q2123" s="1" t="str" cm="1">
        <f t="array" ref="Q2123">_xlfn.SWITCH(TRUE,
H2123 = 0, "Suspended",
M2123 = 0, "Non Payment",
M2123 &gt; H2123, "Full Payment",
M2123 &lt; H2123, "Part Payment"
)</f>
        <v>Part Payment</v>
      </c>
      <c r="R2123" s="1" t="str">
        <f>_xlfn.IFNA(VLOOKUP(K2123,'ESR-DT Mapping'!A:E,5,0),"MD")</f>
        <v>Esther C. Obi</v>
      </c>
    </row>
    <row r="2124" spans="1:18" x14ac:dyDescent="0.25">
      <c r="A2124">
        <v>101646773</v>
      </c>
      <c r="B2124" s="1" t="s">
        <v>6443</v>
      </c>
      <c r="C2124" s="1" t="s">
        <v>6444</v>
      </c>
      <c r="D2124" s="1" t="s">
        <v>97</v>
      </c>
      <c r="E2124" s="1" t="s">
        <v>34</v>
      </c>
      <c r="F2124" s="1" t="s">
        <v>9846</v>
      </c>
      <c r="G2124">
        <v>0</v>
      </c>
      <c r="H2124">
        <v>0</v>
      </c>
      <c r="I2124">
        <v>14279.01</v>
      </c>
      <c r="J2124" s="1" t="s">
        <v>98</v>
      </c>
      <c r="K2124">
        <v>1000258327</v>
      </c>
      <c r="L2124" s="1" t="s">
        <v>6436</v>
      </c>
      <c r="N2124" s="2"/>
      <c r="O2124">
        <f t="shared" si="33"/>
        <v>0</v>
      </c>
      <c r="P2124">
        <f>IF(Customer_listing_Active_And_Suspended[[#This Row],[Current Bill]] &lt;= Customer_listing_Active_And_Suspended[[#This Row],[CURRENT PAYMENT]], 0,Customer_listing_Active_And_Suspended[[#This Row],[Current Bill]]-Customer_listing_Active_And_Suspended[[#This Row],[CURRENT PAYMENT]])</f>
        <v>0</v>
      </c>
      <c r="Q2124" s="1" t="str" cm="1">
        <f t="array" ref="Q2124">_xlfn.SWITCH(TRUE,
H2124 = 0, "Suspended",
M2124 = 0, "Non Payment",
M2124 &gt; H2124, "Full Payment",
M2124 &lt; H2124, "Part Payment"
)</f>
        <v>Suspended</v>
      </c>
      <c r="R2124" s="1" t="str">
        <f>_xlfn.IFNA(VLOOKUP(K2124,'ESR-DT Mapping'!A:E,5,0),"MD")</f>
        <v>Esther C. Obi</v>
      </c>
    </row>
    <row r="2125" spans="1:18" x14ac:dyDescent="0.25">
      <c r="A2125">
        <v>101647402</v>
      </c>
      <c r="B2125" s="1" t="s">
        <v>6443</v>
      </c>
      <c r="C2125" s="1" t="s">
        <v>6444</v>
      </c>
      <c r="D2125" s="1" t="s">
        <v>97</v>
      </c>
      <c r="E2125" s="1" t="s">
        <v>34</v>
      </c>
      <c r="F2125" s="1" t="s">
        <v>9846</v>
      </c>
      <c r="G2125">
        <v>0</v>
      </c>
      <c r="H2125">
        <v>0</v>
      </c>
      <c r="I2125">
        <v>14279.01</v>
      </c>
      <c r="J2125" s="1" t="s">
        <v>98</v>
      </c>
      <c r="K2125">
        <v>1000258327</v>
      </c>
      <c r="L2125" s="1" t="s">
        <v>6436</v>
      </c>
      <c r="N2125" s="2"/>
      <c r="O2125">
        <f t="shared" si="33"/>
        <v>0</v>
      </c>
      <c r="P2125">
        <f>IF(Customer_listing_Active_And_Suspended[[#This Row],[Current Bill]] &lt;= Customer_listing_Active_And_Suspended[[#This Row],[CURRENT PAYMENT]], 0,Customer_listing_Active_And_Suspended[[#This Row],[Current Bill]]-Customer_listing_Active_And_Suspended[[#This Row],[CURRENT PAYMENT]])</f>
        <v>0</v>
      </c>
      <c r="Q2125" s="1" t="str" cm="1">
        <f t="array" ref="Q2125">_xlfn.SWITCH(TRUE,
H2125 = 0, "Suspended",
M2125 = 0, "Non Payment",
M2125 &gt; H2125, "Full Payment",
M2125 &lt; H2125, "Part Payment"
)</f>
        <v>Suspended</v>
      </c>
      <c r="R2125" s="1" t="str">
        <f>_xlfn.IFNA(VLOOKUP(K2125,'ESR-DT Mapping'!A:E,5,0),"MD")</f>
        <v>Esther C. Obi</v>
      </c>
    </row>
    <row r="2126" spans="1:18" x14ac:dyDescent="0.25">
      <c r="A2126">
        <v>101648246</v>
      </c>
      <c r="B2126" s="1" t="s">
        <v>6443</v>
      </c>
      <c r="C2126" s="1" t="s">
        <v>6444</v>
      </c>
      <c r="D2126" s="1" t="s">
        <v>97</v>
      </c>
      <c r="E2126" s="1" t="s">
        <v>34</v>
      </c>
      <c r="F2126" s="1" t="s">
        <v>9846</v>
      </c>
      <c r="G2126">
        <v>0</v>
      </c>
      <c r="H2126">
        <v>0</v>
      </c>
      <c r="I2126">
        <v>14279.01</v>
      </c>
      <c r="J2126" s="1" t="s">
        <v>98</v>
      </c>
      <c r="K2126">
        <v>1000258327</v>
      </c>
      <c r="L2126" s="1" t="s">
        <v>6436</v>
      </c>
      <c r="N2126" s="2"/>
      <c r="O2126">
        <f t="shared" si="33"/>
        <v>0</v>
      </c>
      <c r="P2126">
        <f>IF(Customer_listing_Active_And_Suspended[[#This Row],[Current Bill]] &lt;= Customer_listing_Active_And_Suspended[[#This Row],[CURRENT PAYMENT]], 0,Customer_listing_Active_And_Suspended[[#This Row],[Current Bill]]-Customer_listing_Active_And_Suspended[[#This Row],[CURRENT PAYMENT]])</f>
        <v>0</v>
      </c>
      <c r="Q2126" s="1" t="str" cm="1">
        <f t="array" ref="Q2126">_xlfn.SWITCH(TRUE,
H2126 = 0, "Suspended",
M2126 = 0, "Non Payment",
M2126 &gt; H2126, "Full Payment",
M2126 &lt; H2126, "Part Payment"
)</f>
        <v>Suspended</v>
      </c>
      <c r="R2126" s="1" t="str">
        <f>_xlfn.IFNA(VLOOKUP(K2126,'ESR-DT Mapping'!A:E,5,0),"MD")</f>
        <v>Esther C. Obi</v>
      </c>
    </row>
    <row r="2127" spans="1:18" x14ac:dyDescent="0.25">
      <c r="A2127">
        <v>101647617</v>
      </c>
      <c r="B2127" s="1" t="s">
        <v>6443</v>
      </c>
      <c r="C2127" s="1" t="s">
        <v>6444</v>
      </c>
      <c r="D2127" s="1" t="s">
        <v>97</v>
      </c>
      <c r="E2127" s="1" t="s">
        <v>34</v>
      </c>
      <c r="F2127" s="1" t="s">
        <v>9846</v>
      </c>
      <c r="G2127">
        <v>0</v>
      </c>
      <c r="H2127">
        <v>0</v>
      </c>
      <c r="I2127">
        <v>47464.74</v>
      </c>
      <c r="J2127" s="1" t="s">
        <v>98</v>
      </c>
      <c r="K2127">
        <v>1000258327</v>
      </c>
      <c r="L2127" s="1" t="s">
        <v>6436</v>
      </c>
      <c r="N2127" s="2"/>
      <c r="O2127">
        <f t="shared" si="33"/>
        <v>0</v>
      </c>
      <c r="P2127">
        <f>IF(Customer_listing_Active_And_Suspended[[#This Row],[Current Bill]] &lt;= Customer_listing_Active_And_Suspended[[#This Row],[CURRENT PAYMENT]], 0,Customer_listing_Active_And_Suspended[[#This Row],[Current Bill]]-Customer_listing_Active_And_Suspended[[#This Row],[CURRENT PAYMENT]])</f>
        <v>0</v>
      </c>
      <c r="Q2127" s="1" t="str" cm="1">
        <f t="array" ref="Q2127">_xlfn.SWITCH(TRUE,
H2127 = 0, "Suspended",
M2127 = 0, "Non Payment",
M2127 &gt; H2127, "Full Payment",
M2127 &lt; H2127, "Part Payment"
)</f>
        <v>Suspended</v>
      </c>
      <c r="R2127" s="1" t="str">
        <f>_xlfn.IFNA(VLOOKUP(K2127,'ESR-DT Mapping'!A:E,5,0),"MD")</f>
        <v>Esther C. Obi</v>
      </c>
    </row>
    <row r="2128" spans="1:18" x14ac:dyDescent="0.25">
      <c r="A2128">
        <v>101449901</v>
      </c>
      <c r="B2128" s="1" t="s">
        <v>6595</v>
      </c>
      <c r="C2128" s="1" t="s">
        <v>6596</v>
      </c>
      <c r="D2128" s="1" t="s">
        <v>97</v>
      </c>
      <c r="E2128" s="1" t="s">
        <v>34</v>
      </c>
      <c r="F2128" s="1" t="s">
        <v>9846</v>
      </c>
      <c r="G2128">
        <v>0</v>
      </c>
      <c r="H2128">
        <v>0</v>
      </c>
      <c r="I2128">
        <v>483267.35</v>
      </c>
      <c r="J2128" s="1" t="s">
        <v>98</v>
      </c>
      <c r="K2128">
        <v>1000258327</v>
      </c>
      <c r="L2128" s="1" t="s">
        <v>6436</v>
      </c>
      <c r="N2128" s="2"/>
      <c r="O2128">
        <f t="shared" si="33"/>
        <v>0</v>
      </c>
      <c r="P2128">
        <f>IF(Customer_listing_Active_And_Suspended[[#This Row],[Current Bill]] &lt;= Customer_listing_Active_And_Suspended[[#This Row],[CURRENT PAYMENT]], 0,Customer_listing_Active_And_Suspended[[#This Row],[Current Bill]]-Customer_listing_Active_And_Suspended[[#This Row],[CURRENT PAYMENT]])</f>
        <v>0</v>
      </c>
      <c r="Q2128" s="1" t="str" cm="1">
        <f t="array" ref="Q2128">_xlfn.SWITCH(TRUE,
H2128 = 0, "Suspended",
M2128 = 0, "Non Payment",
M2128 &gt; H2128, "Full Payment",
M2128 &lt; H2128, "Part Payment"
)</f>
        <v>Suspended</v>
      </c>
      <c r="R2128" s="1" t="str">
        <f>_xlfn.IFNA(VLOOKUP(K2128,'ESR-DT Mapping'!A:E,5,0),"MD")</f>
        <v>Esther C. Obi</v>
      </c>
    </row>
    <row r="2129" spans="1:18" x14ac:dyDescent="0.25">
      <c r="A2129">
        <v>101645462</v>
      </c>
      <c r="B2129" s="1" t="s">
        <v>6595</v>
      </c>
      <c r="C2129" s="1" t="s">
        <v>6596</v>
      </c>
      <c r="D2129" s="1" t="s">
        <v>97</v>
      </c>
      <c r="E2129" s="1" t="s">
        <v>34</v>
      </c>
      <c r="F2129" s="1" t="s">
        <v>9846</v>
      </c>
      <c r="G2129">
        <v>0</v>
      </c>
      <c r="H2129">
        <v>0</v>
      </c>
      <c r="I2129">
        <v>78463.320000000007</v>
      </c>
      <c r="J2129" s="1" t="s">
        <v>98</v>
      </c>
      <c r="K2129">
        <v>1000258327</v>
      </c>
      <c r="L2129" s="1" t="s">
        <v>6436</v>
      </c>
      <c r="N2129" s="2"/>
      <c r="O2129">
        <f t="shared" si="33"/>
        <v>0</v>
      </c>
      <c r="P2129">
        <f>IF(Customer_listing_Active_And_Suspended[[#This Row],[Current Bill]] &lt;= Customer_listing_Active_And_Suspended[[#This Row],[CURRENT PAYMENT]], 0,Customer_listing_Active_And_Suspended[[#This Row],[Current Bill]]-Customer_listing_Active_And_Suspended[[#This Row],[CURRENT PAYMENT]])</f>
        <v>0</v>
      </c>
      <c r="Q2129" s="1" t="str" cm="1">
        <f t="array" ref="Q2129">_xlfn.SWITCH(TRUE,
H2129 = 0, "Suspended",
M2129 = 0, "Non Payment",
M2129 &gt; H2129, "Full Payment",
M2129 &lt; H2129, "Part Payment"
)</f>
        <v>Suspended</v>
      </c>
      <c r="R2129" s="1" t="str">
        <f>_xlfn.IFNA(VLOOKUP(K2129,'ESR-DT Mapping'!A:E,5,0),"MD")</f>
        <v>Esther C. Obi</v>
      </c>
    </row>
    <row r="2130" spans="1:18" x14ac:dyDescent="0.25">
      <c r="A2130">
        <v>101645065</v>
      </c>
      <c r="B2130" s="1" t="s">
        <v>8188</v>
      </c>
      <c r="C2130" s="1" t="s">
        <v>8189</v>
      </c>
      <c r="D2130" s="1" t="s">
        <v>97</v>
      </c>
      <c r="E2130" s="1" t="s">
        <v>34</v>
      </c>
      <c r="F2130" s="1" t="s">
        <v>9846</v>
      </c>
      <c r="G2130">
        <v>0</v>
      </c>
      <c r="H2130">
        <v>0</v>
      </c>
      <c r="I2130">
        <v>84984.27</v>
      </c>
      <c r="J2130" s="1" t="s">
        <v>98</v>
      </c>
      <c r="K2130">
        <v>1000258327</v>
      </c>
      <c r="L2130" s="1" t="s">
        <v>6436</v>
      </c>
      <c r="N2130" s="2"/>
      <c r="O2130">
        <f t="shared" si="33"/>
        <v>0</v>
      </c>
      <c r="P2130">
        <f>IF(Customer_listing_Active_And_Suspended[[#This Row],[Current Bill]] &lt;= Customer_listing_Active_And_Suspended[[#This Row],[CURRENT PAYMENT]], 0,Customer_listing_Active_And_Suspended[[#This Row],[Current Bill]]-Customer_listing_Active_And_Suspended[[#This Row],[CURRENT PAYMENT]])</f>
        <v>0</v>
      </c>
      <c r="Q2130" s="1" t="str" cm="1">
        <f t="array" ref="Q2130">_xlfn.SWITCH(TRUE,
H2130 = 0, "Suspended",
M2130 = 0, "Non Payment",
M2130 &gt; H2130, "Full Payment",
M2130 &lt; H2130, "Part Payment"
)</f>
        <v>Suspended</v>
      </c>
      <c r="R2130" s="1" t="str">
        <f>_xlfn.IFNA(VLOOKUP(K2130,'ESR-DT Mapping'!A:E,5,0),"MD")</f>
        <v>Esther C. Obi</v>
      </c>
    </row>
    <row r="2131" spans="1:18" x14ac:dyDescent="0.25">
      <c r="A2131">
        <v>100538061</v>
      </c>
      <c r="B2131" s="1" t="s">
        <v>8188</v>
      </c>
      <c r="C2131" s="1" t="s">
        <v>9126</v>
      </c>
      <c r="D2131" s="1" t="s">
        <v>97</v>
      </c>
      <c r="E2131" s="1" t="s">
        <v>14</v>
      </c>
      <c r="F2131" s="1" t="s">
        <v>9846</v>
      </c>
      <c r="G2131">
        <v>547</v>
      </c>
      <c r="H2131">
        <v>18369.900000000001</v>
      </c>
      <c r="I2131">
        <v>155196.54999999999</v>
      </c>
      <c r="J2131" s="1" t="s">
        <v>98</v>
      </c>
      <c r="K2131">
        <v>1000258327</v>
      </c>
      <c r="L2131" s="1" t="s">
        <v>6436</v>
      </c>
      <c r="M2131">
        <v>25700</v>
      </c>
      <c r="N2131" s="2">
        <v>45827</v>
      </c>
      <c r="O2131">
        <f t="shared" si="33"/>
        <v>7330.0999999999985</v>
      </c>
      <c r="P2131">
        <f>IF(Customer_listing_Active_And_Suspended[[#This Row],[Current Bill]] &lt;= Customer_listing_Active_And_Suspended[[#This Row],[CURRENT PAYMENT]], 0,Customer_listing_Active_And_Suspended[[#This Row],[Current Bill]]-Customer_listing_Active_And_Suspended[[#This Row],[CURRENT PAYMENT]])</f>
        <v>0</v>
      </c>
      <c r="Q2131" s="1" t="str" cm="1">
        <f t="array" ref="Q2131">_xlfn.SWITCH(TRUE,
H2131 = 0, "Suspended",
M2131 = 0, "Non Payment",
M2131 &gt; H2131, "Full Payment",
M2131 &lt; H2131, "Part Payment"
)</f>
        <v>Full Payment</v>
      </c>
      <c r="R2131" s="1" t="str">
        <f>_xlfn.IFNA(VLOOKUP(K2131,'ESR-DT Mapping'!A:E,5,0),"MD")</f>
        <v>Esther C. Obi</v>
      </c>
    </row>
    <row r="2132" spans="1:18" x14ac:dyDescent="0.25">
      <c r="A2132">
        <v>101379628</v>
      </c>
      <c r="B2132" s="1" t="s">
        <v>8132</v>
      </c>
      <c r="C2132" s="1" t="s">
        <v>8133</v>
      </c>
      <c r="D2132" s="1" t="s">
        <v>97</v>
      </c>
      <c r="E2132" s="1" t="s">
        <v>14</v>
      </c>
      <c r="F2132" s="1" t="s">
        <v>9846</v>
      </c>
      <c r="G2132">
        <v>547</v>
      </c>
      <c r="H2132">
        <v>18369.900000000001</v>
      </c>
      <c r="I2132">
        <v>467496.82</v>
      </c>
      <c r="J2132" s="1" t="s">
        <v>98</v>
      </c>
      <c r="K2132">
        <v>1000258327</v>
      </c>
      <c r="L2132" s="1" t="s">
        <v>6436</v>
      </c>
      <c r="M2132">
        <v>10000</v>
      </c>
      <c r="N2132" s="2">
        <v>45833</v>
      </c>
      <c r="O2132">
        <f t="shared" si="33"/>
        <v>0</v>
      </c>
      <c r="P2132">
        <f>IF(Customer_listing_Active_And_Suspended[[#This Row],[Current Bill]] &lt;= Customer_listing_Active_And_Suspended[[#This Row],[CURRENT PAYMENT]], 0,Customer_listing_Active_And_Suspended[[#This Row],[Current Bill]]-Customer_listing_Active_And_Suspended[[#This Row],[CURRENT PAYMENT]])</f>
        <v>8369.9000000000015</v>
      </c>
      <c r="Q2132" s="1" t="str" cm="1">
        <f t="array" ref="Q2132">_xlfn.SWITCH(TRUE,
H2132 = 0, "Suspended",
M2132 = 0, "Non Payment",
M2132 &gt; H2132, "Full Payment",
M2132 &lt; H2132, "Part Payment"
)</f>
        <v>Part Payment</v>
      </c>
      <c r="R2132" s="1" t="str">
        <f>_xlfn.IFNA(VLOOKUP(K2132,'ESR-DT Mapping'!A:E,5,0),"MD")</f>
        <v>Esther C. Obi</v>
      </c>
    </row>
    <row r="2133" spans="1:18" x14ac:dyDescent="0.25">
      <c r="A2133">
        <v>101650398</v>
      </c>
      <c r="B2133" s="1" t="s">
        <v>6591</v>
      </c>
      <c r="C2133" s="1" t="s">
        <v>6599</v>
      </c>
      <c r="D2133" s="1" t="s">
        <v>97</v>
      </c>
      <c r="E2133" s="1" t="s">
        <v>34</v>
      </c>
      <c r="F2133" s="1" t="s">
        <v>9846</v>
      </c>
      <c r="G2133">
        <v>0</v>
      </c>
      <c r="H2133">
        <v>0</v>
      </c>
      <c r="I2133">
        <v>15182.42</v>
      </c>
      <c r="J2133" s="1" t="s">
        <v>98</v>
      </c>
      <c r="K2133">
        <v>1000258327</v>
      </c>
      <c r="L2133" s="1" t="s">
        <v>6436</v>
      </c>
      <c r="N2133" s="2"/>
      <c r="O2133">
        <f t="shared" si="33"/>
        <v>0</v>
      </c>
      <c r="P2133">
        <f>IF(Customer_listing_Active_And_Suspended[[#This Row],[Current Bill]] &lt;= Customer_listing_Active_And_Suspended[[#This Row],[CURRENT PAYMENT]], 0,Customer_listing_Active_And_Suspended[[#This Row],[Current Bill]]-Customer_listing_Active_And_Suspended[[#This Row],[CURRENT PAYMENT]])</f>
        <v>0</v>
      </c>
      <c r="Q2133" s="1" t="str" cm="1">
        <f t="array" ref="Q2133">_xlfn.SWITCH(TRUE,
H2133 = 0, "Suspended",
M2133 = 0, "Non Payment",
M2133 &gt; H2133, "Full Payment",
M2133 &lt; H2133, "Part Payment"
)</f>
        <v>Suspended</v>
      </c>
      <c r="R2133" s="1" t="str">
        <f>_xlfn.IFNA(VLOOKUP(K2133,'ESR-DT Mapping'!A:E,5,0),"MD")</f>
        <v>Esther C. Obi</v>
      </c>
    </row>
    <row r="2134" spans="1:18" x14ac:dyDescent="0.25">
      <c r="A2134">
        <v>101648642</v>
      </c>
      <c r="B2134" s="1" t="s">
        <v>6591</v>
      </c>
      <c r="C2134" s="1" t="s">
        <v>6592</v>
      </c>
      <c r="D2134" s="1" t="s">
        <v>97</v>
      </c>
      <c r="E2134" s="1" t="s">
        <v>34</v>
      </c>
      <c r="F2134" s="1" t="s">
        <v>9846</v>
      </c>
      <c r="G2134">
        <v>0</v>
      </c>
      <c r="H2134">
        <v>0</v>
      </c>
      <c r="I2134">
        <v>42464.74</v>
      </c>
      <c r="J2134" s="1" t="s">
        <v>98</v>
      </c>
      <c r="K2134">
        <v>1000258327</v>
      </c>
      <c r="L2134" s="1" t="s">
        <v>6436</v>
      </c>
      <c r="N2134" s="2"/>
      <c r="O2134">
        <f t="shared" si="33"/>
        <v>0</v>
      </c>
      <c r="P2134">
        <f>IF(Customer_listing_Active_And_Suspended[[#This Row],[Current Bill]] &lt;= Customer_listing_Active_And_Suspended[[#This Row],[CURRENT PAYMENT]], 0,Customer_listing_Active_And_Suspended[[#This Row],[Current Bill]]-Customer_listing_Active_And_Suspended[[#This Row],[CURRENT PAYMENT]])</f>
        <v>0</v>
      </c>
      <c r="Q2134" s="1" t="str" cm="1">
        <f t="array" ref="Q2134">_xlfn.SWITCH(TRUE,
H2134 = 0, "Suspended",
M2134 = 0, "Non Payment",
M2134 &gt; H2134, "Full Payment",
M2134 &lt; H2134, "Part Payment"
)</f>
        <v>Suspended</v>
      </c>
      <c r="R2134" s="1" t="str">
        <f>_xlfn.IFNA(VLOOKUP(K2134,'ESR-DT Mapping'!A:E,5,0),"MD")</f>
        <v>Esther C. Obi</v>
      </c>
    </row>
    <row r="2135" spans="1:18" x14ac:dyDescent="0.25">
      <c r="A2135">
        <v>100536974</v>
      </c>
      <c r="B2135" s="1" t="s">
        <v>6591</v>
      </c>
      <c r="C2135" s="1" t="s">
        <v>6592</v>
      </c>
      <c r="D2135" s="1" t="s">
        <v>97</v>
      </c>
      <c r="E2135" s="1" t="s">
        <v>14</v>
      </c>
      <c r="F2135" s="1" t="s">
        <v>9846</v>
      </c>
      <c r="G2135">
        <v>547</v>
      </c>
      <c r="H2135">
        <v>18369.900000000001</v>
      </c>
      <c r="I2135">
        <v>33015.32</v>
      </c>
      <c r="J2135" s="1" t="s">
        <v>98</v>
      </c>
      <c r="K2135">
        <v>1000258327</v>
      </c>
      <c r="L2135" s="1" t="s">
        <v>6436</v>
      </c>
      <c r="M2135">
        <v>18000</v>
      </c>
      <c r="N2135" s="2">
        <v>45827</v>
      </c>
      <c r="O2135">
        <f t="shared" si="33"/>
        <v>0</v>
      </c>
      <c r="P2135">
        <f>IF(Customer_listing_Active_And_Suspended[[#This Row],[Current Bill]] &lt;= Customer_listing_Active_And_Suspended[[#This Row],[CURRENT PAYMENT]], 0,Customer_listing_Active_And_Suspended[[#This Row],[Current Bill]]-Customer_listing_Active_And_Suspended[[#This Row],[CURRENT PAYMENT]])</f>
        <v>369.90000000000146</v>
      </c>
      <c r="Q2135" s="1" t="str" cm="1">
        <f t="array" ref="Q2135">_xlfn.SWITCH(TRUE,
H2135 = 0, "Suspended",
M2135 = 0, "Non Payment",
M2135 &gt; H2135, "Full Payment",
M2135 &lt; H2135, "Part Payment"
)</f>
        <v>Part Payment</v>
      </c>
      <c r="R2135" s="1" t="str">
        <f>_xlfn.IFNA(VLOOKUP(K2135,'ESR-DT Mapping'!A:E,5,0),"MD")</f>
        <v>Esther C. Obi</v>
      </c>
    </row>
    <row r="2136" spans="1:18" x14ac:dyDescent="0.25">
      <c r="A2136">
        <v>101648882</v>
      </c>
      <c r="B2136" s="1" t="s">
        <v>6591</v>
      </c>
      <c r="C2136" s="1" t="s">
        <v>6592</v>
      </c>
      <c r="D2136" s="1" t="s">
        <v>97</v>
      </c>
      <c r="E2136" s="1" t="s">
        <v>34</v>
      </c>
      <c r="F2136" s="1" t="s">
        <v>9846</v>
      </c>
      <c r="G2136">
        <v>0</v>
      </c>
      <c r="H2136">
        <v>0</v>
      </c>
      <c r="I2136">
        <v>22868.27</v>
      </c>
      <c r="J2136" s="1" t="s">
        <v>98</v>
      </c>
      <c r="K2136">
        <v>1000258327</v>
      </c>
      <c r="L2136" s="1" t="s">
        <v>6436</v>
      </c>
      <c r="N2136" s="2"/>
      <c r="O2136">
        <f t="shared" si="33"/>
        <v>0</v>
      </c>
      <c r="P2136">
        <f>IF(Customer_listing_Active_And_Suspended[[#This Row],[Current Bill]] &lt;= Customer_listing_Active_And_Suspended[[#This Row],[CURRENT PAYMENT]], 0,Customer_listing_Active_And_Suspended[[#This Row],[Current Bill]]-Customer_listing_Active_And_Suspended[[#This Row],[CURRENT PAYMENT]])</f>
        <v>0</v>
      </c>
      <c r="Q2136" s="1" t="str" cm="1">
        <f t="array" ref="Q2136">_xlfn.SWITCH(TRUE,
H2136 = 0, "Suspended",
M2136 = 0, "Non Payment",
M2136 &gt; H2136, "Full Payment",
M2136 &lt; H2136, "Part Payment"
)</f>
        <v>Suspended</v>
      </c>
      <c r="R2136" s="1" t="str">
        <f>_xlfn.IFNA(VLOOKUP(K2136,'ESR-DT Mapping'!A:E,5,0),"MD")</f>
        <v>Esther C. Obi</v>
      </c>
    </row>
    <row r="2137" spans="1:18" x14ac:dyDescent="0.25">
      <c r="A2137">
        <v>101645080</v>
      </c>
      <c r="B2137" s="1" t="s">
        <v>6603</v>
      </c>
      <c r="C2137" s="1" t="s">
        <v>6604</v>
      </c>
      <c r="D2137" s="1" t="s">
        <v>97</v>
      </c>
      <c r="E2137" s="1" t="s">
        <v>14</v>
      </c>
      <c r="F2137" s="1" t="s">
        <v>9846</v>
      </c>
      <c r="G2137">
        <v>547</v>
      </c>
      <c r="H2137">
        <v>18369.900000000001</v>
      </c>
      <c r="I2137">
        <v>38580.61</v>
      </c>
      <c r="J2137" s="1" t="s">
        <v>98</v>
      </c>
      <c r="K2137">
        <v>1000258327</v>
      </c>
      <c r="L2137" s="1" t="s">
        <v>6436</v>
      </c>
      <c r="M2137">
        <v>18000</v>
      </c>
      <c r="N2137" s="2">
        <v>45833</v>
      </c>
      <c r="O2137">
        <f t="shared" si="33"/>
        <v>0</v>
      </c>
      <c r="P2137">
        <f>IF(Customer_listing_Active_And_Suspended[[#This Row],[Current Bill]] &lt;= Customer_listing_Active_And_Suspended[[#This Row],[CURRENT PAYMENT]], 0,Customer_listing_Active_And_Suspended[[#This Row],[Current Bill]]-Customer_listing_Active_And_Suspended[[#This Row],[CURRENT PAYMENT]])</f>
        <v>369.90000000000146</v>
      </c>
      <c r="Q2137" s="1" t="str" cm="1">
        <f t="array" ref="Q2137">_xlfn.SWITCH(TRUE,
H2137 = 0, "Suspended",
M2137 = 0, "Non Payment",
M2137 &gt; H2137, "Full Payment",
M2137 &lt; H2137, "Part Payment"
)</f>
        <v>Part Payment</v>
      </c>
      <c r="R2137" s="1" t="str">
        <f>_xlfn.IFNA(VLOOKUP(K2137,'ESR-DT Mapping'!A:E,5,0),"MD")</f>
        <v>Esther C. Obi</v>
      </c>
    </row>
    <row r="2138" spans="1:18" x14ac:dyDescent="0.25">
      <c r="A2138">
        <v>100537717</v>
      </c>
      <c r="B2138" s="1" t="s">
        <v>8186</v>
      </c>
      <c r="C2138" s="1" t="s">
        <v>8187</v>
      </c>
      <c r="D2138" s="1" t="s">
        <v>97</v>
      </c>
      <c r="E2138" s="1" t="s">
        <v>14</v>
      </c>
      <c r="F2138" s="1" t="s">
        <v>9846</v>
      </c>
      <c r="G2138">
        <v>547</v>
      </c>
      <c r="H2138">
        <v>18369.900000000001</v>
      </c>
      <c r="I2138">
        <v>18282.61</v>
      </c>
      <c r="J2138" s="1" t="s">
        <v>98</v>
      </c>
      <c r="K2138">
        <v>1000258327</v>
      </c>
      <c r="L2138" s="1" t="s">
        <v>6436</v>
      </c>
      <c r="M2138">
        <v>18400</v>
      </c>
      <c r="N2138" s="2">
        <v>45827</v>
      </c>
      <c r="O2138">
        <f t="shared" si="33"/>
        <v>30.099999999998545</v>
      </c>
      <c r="P2138">
        <f>IF(Customer_listing_Active_And_Suspended[[#This Row],[Current Bill]] &lt;= Customer_listing_Active_And_Suspended[[#This Row],[CURRENT PAYMENT]], 0,Customer_listing_Active_And_Suspended[[#This Row],[Current Bill]]-Customer_listing_Active_And_Suspended[[#This Row],[CURRENT PAYMENT]])</f>
        <v>0</v>
      </c>
      <c r="Q2138" s="1" t="str" cm="1">
        <f t="array" ref="Q2138">_xlfn.SWITCH(TRUE,
H2138 = 0, "Suspended",
M2138 = 0, "Non Payment",
M2138 &gt; H2138, "Full Payment",
M2138 &lt; H2138, "Part Payment"
)</f>
        <v>Full Payment</v>
      </c>
      <c r="R2138" s="1" t="str">
        <f>_xlfn.IFNA(VLOOKUP(K2138,'ESR-DT Mapping'!A:E,5,0),"MD")</f>
        <v>Esther C. Obi</v>
      </c>
    </row>
    <row r="2139" spans="1:18" x14ac:dyDescent="0.25">
      <c r="A2139">
        <v>100538220</v>
      </c>
      <c r="B2139" s="1" t="s">
        <v>6593</v>
      </c>
      <c r="C2139" s="1" t="s">
        <v>6594</v>
      </c>
      <c r="D2139" s="1" t="s">
        <v>97</v>
      </c>
      <c r="E2139" s="1" t="s">
        <v>14</v>
      </c>
      <c r="F2139" s="1" t="s">
        <v>9846</v>
      </c>
      <c r="G2139">
        <v>547</v>
      </c>
      <c r="H2139">
        <v>18369.900000000001</v>
      </c>
      <c r="I2139">
        <v>1122169.6100000001</v>
      </c>
      <c r="J2139" s="1" t="s">
        <v>98</v>
      </c>
      <c r="K2139">
        <v>1000258327</v>
      </c>
      <c r="L2139" s="1" t="s">
        <v>6436</v>
      </c>
      <c r="N2139" s="2">
        <v>45624</v>
      </c>
      <c r="O2139">
        <f t="shared" si="33"/>
        <v>0</v>
      </c>
      <c r="P2139">
        <f>IF(Customer_listing_Active_And_Suspended[[#This Row],[Current Bill]] &lt;= Customer_listing_Active_And_Suspended[[#This Row],[CURRENT PAYMENT]], 0,Customer_listing_Active_And_Suspended[[#This Row],[Current Bill]]-Customer_listing_Active_And_Suspended[[#This Row],[CURRENT PAYMENT]])</f>
        <v>18369.900000000001</v>
      </c>
      <c r="Q2139" s="1" t="str" cm="1">
        <f t="array" ref="Q2139">_xlfn.SWITCH(TRUE,
H2139 = 0, "Suspended",
M2139 = 0, "Non Payment",
M2139 &gt; H2139, "Full Payment",
M2139 &lt; H2139, "Part Payment"
)</f>
        <v>Non Payment</v>
      </c>
      <c r="R2139" s="1" t="str">
        <f>_xlfn.IFNA(VLOOKUP(K2139,'ESR-DT Mapping'!A:E,5,0),"MD")</f>
        <v>Esther C. Obi</v>
      </c>
    </row>
    <row r="2140" spans="1:18" x14ac:dyDescent="0.25">
      <c r="A2140">
        <v>100538351</v>
      </c>
      <c r="B2140" s="1" t="s">
        <v>6441</v>
      </c>
      <c r="C2140" s="1" t="s">
        <v>6442</v>
      </c>
      <c r="D2140" s="1" t="s">
        <v>97</v>
      </c>
      <c r="E2140" s="1" t="s">
        <v>14</v>
      </c>
      <c r="F2140" s="1" t="s">
        <v>9846</v>
      </c>
      <c r="G2140">
        <v>547</v>
      </c>
      <c r="H2140">
        <v>18369.900000000001</v>
      </c>
      <c r="I2140">
        <v>128021.91</v>
      </c>
      <c r="J2140" s="1" t="s">
        <v>98</v>
      </c>
      <c r="K2140">
        <v>1000258327</v>
      </c>
      <c r="L2140" s="1" t="s">
        <v>6436</v>
      </c>
      <c r="M2140">
        <v>30000</v>
      </c>
      <c r="N2140" s="2">
        <v>45827</v>
      </c>
      <c r="O2140">
        <f t="shared" si="33"/>
        <v>11630.099999999999</v>
      </c>
      <c r="P2140">
        <f>IF(Customer_listing_Active_And_Suspended[[#This Row],[Current Bill]] &lt;= Customer_listing_Active_And_Suspended[[#This Row],[CURRENT PAYMENT]], 0,Customer_listing_Active_And_Suspended[[#This Row],[Current Bill]]-Customer_listing_Active_And_Suspended[[#This Row],[CURRENT PAYMENT]])</f>
        <v>0</v>
      </c>
      <c r="Q2140" s="1" t="str" cm="1">
        <f t="array" ref="Q2140">_xlfn.SWITCH(TRUE,
H2140 = 0, "Suspended",
M2140 = 0, "Non Payment",
M2140 &gt; H2140, "Full Payment",
M2140 &lt; H2140, "Part Payment"
)</f>
        <v>Full Payment</v>
      </c>
      <c r="R2140" s="1" t="str">
        <f>_xlfn.IFNA(VLOOKUP(K2140,'ESR-DT Mapping'!A:E,5,0),"MD")</f>
        <v>Esther C. Obi</v>
      </c>
    </row>
    <row r="2141" spans="1:18" x14ac:dyDescent="0.25">
      <c r="A2141">
        <v>101645079</v>
      </c>
      <c r="B2141" s="1" t="s">
        <v>6441</v>
      </c>
      <c r="C2141" s="1" t="s">
        <v>6442</v>
      </c>
      <c r="D2141" s="1" t="s">
        <v>97</v>
      </c>
      <c r="E2141" s="1" t="s">
        <v>34</v>
      </c>
      <c r="F2141" s="1" t="s">
        <v>9846</v>
      </c>
      <c r="G2141">
        <v>0</v>
      </c>
      <c r="H2141">
        <v>0</v>
      </c>
      <c r="I2141">
        <v>92701.95</v>
      </c>
      <c r="J2141" s="1" t="s">
        <v>98</v>
      </c>
      <c r="K2141">
        <v>1000258327</v>
      </c>
      <c r="L2141" s="1" t="s">
        <v>6436</v>
      </c>
      <c r="N2141" s="2"/>
      <c r="O2141">
        <f t="shared" si="33"/>
        <v>0</v>
      </c>
      <c r="P2141">
        <f>IF(Customer_listing_Active_And_Suspended[[#This Row],[Current Bill]] &lt;= Customer_listing_Active_And_Suspended[[#This Row],[CURRENT PAYMENT]], 0,Customer_listing_Active_And_Suspended[[#This Row],[Current Bill]]-Customer_listing_Active_And_Suspended[[#This Row],[CURRENT PAYMENT]])</f>
        <v>0</v>
      </c>
      <c r="Q2141" s="1" t="str" cm="1">
        <f t="array" ref="Q2141">_xlfn.SWITCH(TRUE,
H2141 = 0, "Suspended",
M2141 = 0, "Non Payment",
M2141 &gt; H2141, "Full Payment",
M2141 &lt; H2141, "Part Payment"
)</f>
        <v>Suspended</v>
      </c>
      <c r="R2141" s="1" t="str">
        <f>_xlfn.IFNA(VLOOKUP(K2141,'ESR-DT Mapping'!A:E,5,0),"MD")</f>
        <v>Esther C. Obi</v>
      </c>
    </row>
    <row r="2142" spans="1:18" x14ac:dyDescent="0.25">
      <c r="A2142">
        <v>101393678</v>
      </c>
      <c r="B2142" s="1" t="s">
        <v>6597</v>
      </c>
      <c r="C2142" s="1" t="s">
        <v>6598</v>
      </c>
      <c r="D2142" s="1" t="s">
        <v>97</v>
      </c>
      <c r="E2142" s="1" t="s">
        <v>14</v>
      </c>
      <c r="F2142" s="1" t="s">
        <v>9846</v>
      </c>
      <c r="G2142">
        <v>547</v>
      </c>
      <c r="H2142">
        <v>18369.900000000001</v>
      </c>
      <c r="I2142">
        <v>369275.24</v>
      </c>
      <c r="J2142" s="1" t="s">
        <v>98</v>
      </c>
      <c r="K2142">
        <v>1000258327</v>
      </c>
      <c r="L2142" s="1" t="s">
        <v>6436</v>
      </c>
      <c r="M2142">
        <v>20000</v>
      </c>
      <c r="N2142" s="2">
        <v>45819</v>
      </c>
      <c r="O2142">
        <f t="shared" si="33"/>
        <v>1630.0999999999985</v>
      </c>
      <c r="P2142">
        <f>IF(Customer_listing_Active_And_Suspended[[#This Row],[Current Bill]] &lt;= Customer_listing_Active_And_Suspended[[#This Row],[CURRENT PAYMENT]], 0,Customer_listing_Active_And_Suspended[[#This Row],[Current Bill]]-Customer_listing_Active_And_Suspended[[#This Row],[CURRENT PAYMENT]])</f>
        <v>0</v>
      </c>
      <c r="Q2142" s="1" t="str" cm="1">
        <f t="array" ref="Q2142">_xlfn.SWITCH(TRUE,
H2142 = 0, "Suspended",
M2142 = 0, "Non Payment",
M2142 &gt; H2142, "Full Payment",
M2142 &lt; H2142, "Part Payment"
)</f>
        <v>Full Payment</v>
      </c>
      <c r="R2142" s="1" t="str">
        <f>_xlfn.IFNA(VLOOKUP(K2142,'ESR-DT Mapping'!A:E,5,0),"MD")</f>
        <v>Esther C. Obi</v>
      </c>
    </row>
    <row r="2143" spans="1:18" x14ac:dyDescent="0.25">
      <c r="A2143">
        <v>101645078</v>
      </c>
      <c r="B2143" s="1" t="s">
        <v>6600</v>
      </c>
      <c r="C2143" s="1" t="s">
        <v>6602</v>
      </c>
      <c r="D2143" s="1" t="s">
        <v>97</v>
      </c>
      <c r="E2143" s="1" t="s">
        <v>34</v>
      </c>
      <c r="F2143" s="1" t="s">
        <v>9846</v>
      </c>
      <c r="G2143">
        <v>0</v>
      </c>
      <c r="H2143">
        <v>0</v>
      </c>
      <c r="I2143">
        <v>77011.679999999993</v>
      </c>
      <c r="J2143" s="1" t="s">
        <v>98</v>
      </c>
      <c r="K2143">
        <v>1000258327</v>
      </c>
      <c r="L2143" s="1" t="s">
        <v>6436</v>
      </c>
      <c r="N2143" s="2"/>
      <c r="O2143">
        <f t="shared" si="33"/>
        <v>0</v>
      </c>
      <c r="P2143">
        <f>IF(Customer_listing_Active_And_Suspended[[#This Row],[Current Bill]] &lt;= Customer_listing_Active_And_Suspended[[#This Row],[CURRENT PAYMENT]], 0,Customer_listing_Active_And_Suspended[[#This Row],[Current Bill]]-Customer_listing_Active_And_Suspended[[#This Row],[CURRENT PAYMENT]])</f>
        <v>0</v>
      </c>
      <c r="Q2143" s="1" t="str" cm="1">
        <f t="array" ref="Q2143">_xlfn.SWITCH(TRUE,
H2143 = 0, "Suspended",
M2143 = 0, "Non Payment",
M2143 &gt; H2143, "Full Payment",
M2143 &lt; H2143, "Part Payment"
)</f>
        <v>Suspended</v>
      </c>
      <c r="R2143" s="1" t="str">
        <f>_xlfn.IFNA(VLOOKUP(K2143,'ESR-DT Mapping'!A:E,5,0),"MD")</f>
        <v>Esther C. Obi</v>
      </c>
    </row>
    <row r="2144" spans="1:18" x14ac:dyDescent="0.25">
      <c r="A2144">
        <v>100536909</v>
      </c>
      <c r="B2144" s="1" t="s">
        <v>6600</v>
      </c>
      <c r="C2144" s="1" t="s">
        <v>6601</v>
      </c>
      <c r="D2144" s="1" t="s">
        <v>97</v>
      </c>
      <c r="E2144" s="1" t="s">
        <v>14</v>
      </c>
      <c r="F2144" s="1" t="s">
        <v>9846</v>
      </c>
      <c r="G2144">
        <v>547</v>
      </c>
      <c r="H2144">
        <v>18369.900000000001</v>
      </c>
      <c r="I2144">
        <v>54818.879999999997</v>
      </c>
      <c r="J2144" s="1" t="s">
        <v>98</v>
      </c>
      <c r="K2144">
        <v>1000258327</v>
      </c>
      <c r="L2144" s="1" t="s">
        <v>6436</v>
      </c>
      <c r="N2144" s="2">
        <v>45798</v>
      </c>
      <c r="O2144">
        <f t="shared" si="33"/>
        <v>0</v>
      </c>
      <c r="P2144">
        <f>IF(Customer_listing_Active_And_Suspended[[#This Row],[Current Bill]] &lt;= Customer_listing_Active_And_Suspended[[#This Row],[CURRENT PAYMENT]], 0,Customer_listing_Active_And_Suspended[[#This Row],[Current Bill]]-Customer_listing_Active_And_Suspended[[#This Row],[CURRENT PAYMENT]])</f>
        <v>18369.900000000001</v>
      </c>
      <c r="Q2144" s="1" t="str" cm="1">
        <f t="array" ref="Q2144">_xlfn.SWITCH(TRUE,
H2144 = 0, "Suspended",
M2144 = 0, "Non Payment",
M2144 &gt; H2144, "Full Payment",
M2144 &lt; H2144, "Part Payment"
)</f>
        <v>Non Payment</v>
      </c>
      <c r="R2144" s="1" t="str">
        <f>_xlfn.IFNA(VLOOKUP(K2144,'ESR-DT Mapping'!A:E,5,0),"MD")</f>
        <v>Esther C. Obi</v>
      </c>
    </row>
    <row r="2145" spans="1:18" x14ac:dyDescent="0.25">
      <c r="A2145">
        <v>100945631</v>
      </c>
      <c r="B2145" s="1" t="s">
        <v>6588</v>
      </c>
      <c r="C2145" s="1" t="s">
        <v>6589</v>
      </c>
      <c r="D2145" s="1" t="s">
        <v>97</v>
      </c>
      <c r="E2145" s="1" t="s">
        <v>14</v>
      </c>
      <c r="F2145" s="1" t="s">
        <v>9846</v>
      </c>
      <c r="G2145">
        <v>547</v>
      </c>
      <c r="H2145">
        <v>18369.900000000001</v>
      </c>
      <c r="I2145">
        <v>266461.63</v>
      </c>
      <c r="J2145" s="1" t="s">
        <v>98</v>
      </c>
      <c r="K2145">
        <v>1000258327</v>
      </c>
      <c r="L2145" s="1" t="s">
        <v>6436</v>
      </c>
      <c r="M2145">
        <v>28000</v>
      </c>
      <c r="N2145" s="2">
        <v>45833</v>
      </c>
      <c r="O2145">
        <f t="shared" si="33"/>
        <v>9630.0999999999985</v>
      </c>
      <c r="P2145">
        <f>IF(Customer_listing_Active_And_Suspended[[#This Row],[Current Bill]] &lt;= Customer_listing_Active_And_Suspended[[#This Row],[CURRENT PAYMENT]], 0,Customer_listing_Active_And_Suspended[[#This Row],[Current Bill]]-Customer_listing_Active_And_Suspended[[#This Row],[CURRENT PAYMENT]])</f>
        <v>0</v>
      </c>
      <c r="Q2145" s="1" t="str" cm="1">
        <f t="array" ref="Q2145">_xlfn.SWITCH(TRUE,
H2145 = 0, "Suspended",
M2145 = 0, "Non Payment",
M2145 &gt; H2145, "Full Payment",
M2145 &lt; H2145, "Part Payment"
)</f>
        <v>Full Payment</v>
      </c>
      <c r="R2145" s="1" t="str">
        <f>_xlfn.IFNA(VLOOKUP(K2145,'ESR-DT Mapping'!A:E,5,0),"MD")</f>
        <v>Esther C. Obi</v>
      </c>
    </row>
    <row r="2146" spans="1:18" x14ac:dyDescent="0.25">
      <c r="A2146">
        <v>101648655</v>
      </c>
      <c r="B2146" s="1" t="s">
        <v>6588</v>
      </c>
      <c r="C2146" s="1" t="s">
        <v>6589</v>
      </c>
      <c r="D2146" s="1" t="s">
        <v>97</v>
      </c>
      <c r="E2146" s="1" t="s">
        <v>34</v>
      </c>
      <c r="F2146" s="1" t="s">
        <v>9846</v>
      </c>
      <c r="G2146">
        <v>0</v>
      </c>
      <c r="H2146">
        <v>0</v>
      </c>
      <c r="I2146">
        <v>17868.27</v>
      </c>
      <c r="J2146" s="1" t="s">
        <v>98</v>
      </c>
      <c r="K2146">
        <v>1000258327</v>
      </c>
      <c r="L2146" s="1" t="s">
        <v>6436</v>
      </c>
      <c r="N2146" s="2"/>
      <c r="O2146">
        <f t="shared" si="33"/>
        <v>0</v>
      </c>
      <c r="P2146">
        <f>IF(Customer_listing_Active_And_Suspended[[#This Row],[Current Bill]] &lt;= Customer_listing_Active_And_Suspended[[#This Row],[CURRENT PAYMENT]], 0,Customer_listing_Active_And_Suspended[[#This Row],[Current Bill]]-Customer_listing_Active_And_Suspended[[#This Row],[CURRENT PAYMENT]])</f>
        <v>0</v>
      </c>
      <c r="Q2146" s="1" t="str" cm="1">
        <f t="array" ref="Q2146">_xlfn.SWITCH(TRUE,
H2146 = 0, "Suspended",
M2146 = 0, "Non Payment",
M2146 &gt; H2146, "Full Payment",
M2146 &lt; H2146, "Part Payment"
)</f>
        <v>Suspended</v>
      </c>
      <c r="R2146" s="1" t="str">
        <f>_xlfn.IFNA(VLOOKUP(K2146,'ESR-DT Mapping'!A:E,5,0),"MD")</f>
        <v>Esther C. Obi</v>
      </c>
    </row>
    <row r="2147" spans="1:18" x14ac:dyDescent="0.25">
      <c r="A2147">
        <v>101648895</v>
      </c>
      <c r="B2147" s="1" t="s">
        <v>6588</v>
      </c>
      <c r="C2147" s="1" t="s">
        <v>6589</v>
      </c>
      <c r="D2147" s="1" t="s">
        <v>97</v>
      </c>
      <c r="E2147" s="1" t="s">
        <v>34</v>
      </c>
      <c r="F2147" s="1" t="s">
        <v>9846</v>
      </c>
      <c r="G2147">
        <v>0</v>
      </c>
      <c r="H2147">
        <v>0</v>
      </c>
      <c r="I2147">
        <v>22463.32</v>
      </c>
      <c r="J2147" s="1" t="s">
        <v>98</v>
      </c>
      <c r="K2147">
        <v>1000258327</v>
      </c>
      <c r="L2147" s="1" t="s">
        <v>6436</v>
      </c>
      <c r="N2147" s="2"/>
      <c r="O2147">
        <f t="shared" si="33"/>
        <v>0</v>
      </c>
      <c r="P2147">
        <f>IF(Customer_listing_Active_And_Suspended[[#This Row],[Current Bill]] &lt;= Customer_listing_Active_And_Suspended[[#This Row],[CURRENT PAYMENT]], 0,Customer_listing_Active_And_Suspended[[#This Row],[Current Bill]]-Customer_listing_Active_And_Suspended[[#This Row],[CURRENT PAYMENT]])</f>
        <v>0</v>
      </c>
      <c r="Q2147" s="1" t="str" cm="1">
        <f t="array" ref="Q2147">_xlfn.SWITCH(TRUE,
H2147 = 0, "Suspended",
M2147 = 0, "Non Payment",
M2147 &gt; H2147, "Full Payment",
M2147 &lt; H2147, "Part Payment"
)</f>
        <v>Suspended</v>
      </c>
      <c r="R2147" s="1" t="str">
        <f>_xlfn.IFNA(VLOOKUP(K2147,'ESR-DT Mapping'!A:E,5,0),"MD")</f>
        <v>Esther C. Obi</v>
      </c>
    </row>
    <row r="2148" spans="1:18" x14ac:dyDescent="0.25">
      <c r="A2148">
        <v>101650392</v>
      </c>
      <c r="B2148" s="1" t="s">
        <v>6439</v>
      </c>
      <c r="C2148" s="1" t="s">
        <v>6440</v>
      </c>
      <c r="D2148" s="1" t="s">
        <v>97</v>
      </c>
      <c r="E2148" s="1" t="s">
        <v>34</v>
      </c>
      <c r="F2148" s="1" t="s">
        <v>9846</v>
      </c>
      <c r="G2148">
        <v>0</v>
      </c>
      <c r="H2148">
        <v>0</v>
      </c>
      <c r="I2148">
        <v>70182.42</v>
      </c>
      <c r="J2148" s="1" t="s">
        <v>98</v>
      </c>
      <c r="K2148">
        <v>1000258327</v>
      </c>
      <c r="L2148" s="1" t="s">
        <v>6436</v>
      </c>
      <c r="N2148" s="2"/>
      <c r="O2148">
        <f t="shared" si="33"/>
        <v>0</v>
      </c>
      <c r="P2148">
        <f>IF(Customer_listing_Active_And_Suspended[[#This Row],[Current Bill]] &lt;= Customer_listing_Active_And_Suspended[[#This Row],[CURRENT PAYMENT]], 0,Customer_listing_Active_And_Suspended[[#This Row],[Current Bill]]-Customer_listing_Active_And_Suspended[[#This Row],[CURRENT PAYMENT]])</f>
        <v>0</v>
      </c>
      <c r="Q2148" s="1" t="str" cm="1">
        <f t="array" ref="Q2148">_xlfn.SWITCH(TRUE,
H2148 = 0, "Suspended",
M2148 = 0, "Non Payment",
M2148 &gt; H2148, "Full Payment",
M2148 &lt; H2148, "Part Payment"
)</f>
        <v>Suspended</v>
      </c>
      <c r="R2148" s="1" t="str">
        <f>_xlfn.IFNA(VLOOKUP(K2148,'ESR-DT Mapping'!A:E,5,0),"MD")</f>
        <v>Esther C. Obi</v>
      </c>
    </row>
    <row r="2149" spans="1:18" x14ac:dyDescent="0.25">
      <c r="A2149">
        <v>101648896</v>
      </c>
      <c r="B2149" s="1" t="s">
        <v>6439</v>
      </c>
      <c r="C2149" s="1" t="s">
        <v>6587</v>
      </c>
      <c r="D2149" s="1" t="s">
        <v>97</v>
      </c>
      <c r="E2149" s="1" t="s">
        <v>34</v>
      </c>
      <c r="F2149" s="1" t="s">
        <v>9846</v>
      </c>
      <c r="G2149">
        <v>0</v>
      </c>
      <c r="H2149">
        <v>0</v>
      </c>
      <c r="I2149">
        <v>14279.01</v>
      </c>
      <c r="J2149" s="1" t="s">
        <v>98</v>
      </c>
      <c r="K2149">
        <v>1000258327</v>
      </c>
      <c r="L2149" s="1" t="s">
        <v>6436</v>
      </c>
      <c r="N2149" s="2"/>
      <c r="O2149">
        <f t="shared" si="33"/>
        <v>0</v>
      </c>
      <c r="P2149">
        <f>IF(Customer_listing_Active_And_Suspended[[#This Row],[Current Bill]] &lt;= Customer_listing_Active_And_Suspended[[#This Row],[CURRENT PAYMENT]], 0,Customer_listing_Active_And_Suspended[[#This Row],[Current Bill]]-Customer_listing_Active_And_Suspended[[#This Row],[CURRENT PAYMENT]])</f>
        <v>0</v>
      </c>
      <c r="Q2149" s="1" t="str" cm="1">
        <f t="array" ref="Q2149">_xlfn.SWITCH(TRUE,
H2149 = 0, "Suspended",
M2149 = 0, "Non Payment",
M2149 &gt; H2149, "Full Payment",
M2149 &lt; H2149, "Part Payment"
)</f>
        <v>Suspended</v>
      </c>
      <c r="R2149" s="1" t="str">
        <f>_xlfn.IFNA(VLOOKUP(K2149,'ESR-DT Mapping'!A:E,5,0),"MD")</f>
        <v>Esther C. Obi</v>
      </c>
    </row>
    <row r="2150" spans="1:18" x14ac:dyDescent="0.25">
      <c r="A2150">
        <v>100538542</v>
      </c>
      <c r="B2150" s="1" t="s">
        <v>6439</v>
      </c>
      <c r="C2150" s="1" t="s">
        <v>6587</v>
      </c>
      <c r="D2150" s="1" t="s">
        <v>97</v>
      </c>
      <c r="E2150" s="1" t="s">
        <v>14</v>
      </c>
      <c r="F2150" s="1" t="s">
        <v>9846</v>
      </c>
      <c r="G2150">
        <v>547</v>
      </c>
      <c r="H2150">
        <v>18369.900000000001</v>
      </c>
      <c r="I2150">
        <v>752281.55</v>
      </c>
      <c r="J2150" s="1" t="s">
        <v>98</v>
      </c>
      <c r="K2150">
        <v>1000258327</v>
      </c>
      <c r="L2150" s="1" t="s">
        <v>6436</v>
      </c>
      <c r="M2150">
        <v>10000</v>
      </c>
      <c r="N2150" s="2">
        <v>45833</v>
      </c>
      <c r="O2150">
        <f t="shared" si="33"/>
        <v>0</v>
      </c>
      <c r="P2150">
        <f>IF(Customer_listing_Active_And_Suspended[[#This Row],[Current Bill]] &lt;= Customer_listing_Active_And_Suspended[[#This Row],[CURRENT PAYMENT]], 0,Customer_listing_Active_And_Suspended[[#This Row],[Current Bill]]-Customer_listing_Active_And_Suspended[[#This Row],[CURRENT PAYMENT]])</f>
        <v>8369.9000000000015</v>
      </c>
      <c r="Q2150" s="1" t="str" cm="1">
        <f t="array" ref="Q2150">_xlfn.SWITCH(TRUE,
H2150 = 0, "Suspended",
M2150 = 0, "Non Payment",
M2150 &gt; H2150, "Full Payment",
M2150 &lt; H2150, "Part Payment"
)</f>
        <v>Part Payment</v>
      </c>
      <c r="R2150" s="1" t="str">
        <f>_xlfn.IFNA(VLOOKUP(K2150,'ESR-DT Mapping'!A:E,5,0),"MD")</f>
        <v>Esther C. Obi</v>
      </c>
    </row>
    <row r="2151" spans="1:18" x14ac:dyDescent="0.25">
      <c r="A2151">
        <v>101648656</v>
      </c>
      <c r="B2151" s="1" t="s">
        <v>6439</v>
      </c>
      <c r="C2151" s="1" t="s">
        <v>6587</v>
      </c>
      <c r="D2151" s="1" t="s">
        <v>97</v>
      </c>
      <c r="E2151" s="1" t="s">
        <v>34</v>
      </c>
      <c r="F2151" s="1" t="s">
        <v>9846</v>
      </c>
      <c r="G2151">
        <v>0</v>
      </c>
      <c r="H2151">
        <v>0</v>
      </c>
      <c r="I2151">
        <v>14279.01</v>
      </c>
      <c r="J2151" s="1" t="s">
        <v>98</v>
      </c>
      <c r="K2151">
        <v>1000258327</v>
      </c>
      <c r="L2151" s="1" t="s">
        <v>6436</v>
      </c>
      <c r="N2151" s="2"/>
      <c r="O2151">
        <f t="shared" si="33"/>
        <v>0</v>
      </c>
      <c r="P2151">
        <f>IF(Customer_listing_Active_And_Suspended[[#This Row],[Current Bill]] &lt;= Customer_listing_Active_And_Suspended[[#This Row],[CURRENT PAYMENT]], 0,Customer_listing_Active_And_Suspended[[#This Row],[Current Bill]]-Customer_listing_Active_And_Suspended[[#This Row],[CURRENT PAYMENT]])</f>
        <v>0</v>
      </c>
      <c r="Q2151" s="1" t="str" cm="1">
        <f t="array" ref="Q2151">_xlfn.SWITCH(TRUE,
H2151 = 0, "Suspended",
M2151 = 0, "Non Payment",
M2151 &gt; H2151, "Full Payment",
M2151 &lt; H2151, "Part Payment"
)</f>
        <v>Suspended</v>
      </c>
      <c r="R2151" s="1" t="str">
        <f>_xlfn.IFNA(VLOOKUP(K2151,'ESR-DT Mapping'!A:E,5,0),"MD")</f>
        <v>Esther C. Obi</v>
      </c>
    </row>
    <row r="2152" spans="1:18" x14ac:dyDescent="0.25">
      <c r="A2152">
        <v>101648893</v>
      </c>
      <c r="B2152" s="1" t="s">
        <v>6437</v>
      </c>
      <c r="C2152" s="1" t="s">
        <v>6438</v>
      </c>
      <c r="D2152" s="1" t="s">
        <v>97</v>
      </c>
      <c r="E2152" s="1" t="s">
        <v>34</v>
      </c>
      <c r="F2152" s="1" t="s">
        <v>9846</v>
      </c>
      <c r="G2152">
        <v>0</v>
      </c>
      <c r="H2152">
        <v>0</v>
      </c>
      <c r="I2152">
        <v>22868.27</v>
      </c>
      <c r="J2152" s="1" t="s">
        <v>98</v>
      </c>
      <c r="K2152">
        <v>1000258327</v>
      </c>
      <c r="L2152" s="1" t="s">
        <v>6436</v>
      </c>
      <c r="N2152" s="2"/>
      <c r="O2152">
        <f t="shared" si="33"/>
        <v>0</v>
      </c>
      <c r="P2152">
        <f>IF(Customer_listing_Active_And_Suspended[[#This Row],[Current Bill]] &lt;= Customer_listing_Active_And_Suspended[[#This Row],[CURRENT PAYMENT]], 0,Customer_listing_Active_And_Suspended[[#This Row],[Current Bill]]-Customer_listing_Active_And_Suspended[[#This Row],[CURRENT PAYMENT]])</f>
        <v>0</v>
      </c>
      <c r="Q2152" s="1" t="str" cm="1">
        <f t="array" ref="Q2152">_xlfn.SWITCH(TRUE,
H2152 = 0, "Suspended",
M2152 = 0, "Non Payment",
M2152 &gt; H2152, "Full Payment",
M2152 &lt; H2152, "Part Payment"
)</f>
        <v>Suspended</v>
      </c>
      <c r="R2152" s="1" t="str">
        <f>_xlfn.IFNA(VLOOKUP(K2152,'ESR-DT Mapping'!A:E,5,0),"MD")</f>
        <v>Esther C. Obi</v>
      </c>
    </row>
    <row r="2153" spans="1:18" x14ac:dyDescent="0.25">
      <c r="A2153">
        <v>101650393</v>
      </c>
      <c r="B2153" s="1" t="s">
        <v>6437</v>
      </c>
      <c r="C2153" s="1" t="s">
        <v>6438</v>
      </c>
      <c r="D2153" s="1" t="s">
        <v>97</v>
      </c>
      <c r="E2153" s="1" t="s">
        <v>34</v>
      </c>
      <c r="F2153" s="1" t="s">
        <v>9846</v>
      </c>
      <c r="G2153">
        <v>0</v>
      </c>
      <c r="H2153">
        <v>0</v>
      </c>
      <c r="I2153">
        <v>14279.01</v>
      </c>
      <c r="J2153" s="1" t="s">
        <v>98</v>
      </c>
      <c r="K2153">
        <v>1000258327</v>
      </c>
      <c r="L2153" s="1" t="s">
        <v>6436</v>
      </c>
      <c r="N2153" s="2"/>
      <c r="O2153">
        <f t="shared" si="33"/>
        <v>0</v>
      </c>
      <c r="P2153">
        <f>IF(Customer_listing_Active_And_Suspended[[#This Row],[Current Bill]] &lt;= Customer_listing_Active_And_Suspended[[#This Row],[CURRENT PAYMENT]], 0,Customer_listing_Active_And_Suspended[[#This Row],[Current Bill]]-Customer_listing_Active_And_Suspended[[#This Row],[CURRENT PAYMENT]])</f>
        <v>0</v>
      </c>
      <c r="Q2153" s="1" t="str" cm="1">
        <f t="array" ref="Q2153">_xlfn.SWITCH(TRUE,
H2153 = 0, "Suspended",
M2153 = 0, "Non Payment",
M2153 &gt; H2153, "Full Payment",
M2153 &lt; H2153, "Part Payment"
)</f>
        <v>Suspended</v>
      </c>
      <c r="R2153" s="1" t="str">
        <f>_xlfn.IFNA(VLOOKUP(K2153,'ESR-DT Mapping'!A:E,5,0),"MD")</f>
        <v>Esther C. Obi</v>
      </c>
    </row>
    <row r="2154" spans="1:18" x14ac:dyDescent="0.25">
      <c r="A2154">
        <v>101218782</v>
      </c>
      <c r="B2154" s="1" t="s">
        <v>6437</v>
      </c>
      <c r="C2154" s="1" t="s">
        <v>6438</v>
      </c>
      <c r="D2154" s="1" t="s">
        <v>97</v>
      </c>
      <c r="E2154" s="1" t="s">
        <v>14</v>
      </c>
      <c r="F2154" s="1" t="s">
        <v>9846</v>
      </c>
      <c r="G2154">
        <v>547</v>
      </c>
      <c r="H2154">
        <v>18369.900000000001</v>
      </c>
      <c r="I2154">
        <v>76226.509999999995</v>
      </c>
      <c r="J2154" s="1" t="s">
        <v>98</v>
      </c>
      <c r="K2154">
        <v>1000258327</v>
      </c>
      <c r="L2154" s="1" t="s">
        <v>6436</v>
      </c>
      <c r="M2154">
        <v>10000</v>
      </c>
      <c r="N2154" s="2">
        <v>45818</v>
      </c>
      <c r="O2154">
        <f t="shared" si="33"/>
        <v>0</v>
      </c>
      <c r="P2154">
        <f>IF(Customer_listing_Active_And_Suspended[[#This Row],[Current Bill]] &lt;= Customer_listing_Active_And_Suspended[[#This Row],[CURRENT PAYMENT]], 0,Customer_listing_Active_And_Suspended[[#This Row],[Current Bill]]-Customer_listing_Active_And_Suspended[[#This Row],[CURRENT PAYMENT]])</f>
        <v>8369.9000000000015</v>
      </c>
      <c r="Q2154" s="1" t="str" cm="1">
        <f t="array" ref="Q2154">_xlfn.SWITCH(TRUE,
H2154 = 0, "Suspended",
M2154 = 0, "Non Payment",
M2154 &gt; H2154, "Full Payment",
M2154 &lt; H2154, "Part Payment"
)</f>
        <v>Part Payment</v>
      </c>
      <c r="R2154" s="1" t="str">
        <f>_xlfn.IFNA(VLOOKUP(K2154,'ESR-DT Mapping'!A:E,5,0),"MD")</f>
        <v>Esther C. Obi</v>
      </c>
    </row>
    <row r="2155" spans="1:18" x14ac:dyDescent="0.25">
      <c r="A2155">
        <v>101648653</v>
      </c>
      <c r="B2155" s="1" t="s">
        <v>6437</v>
      </c>
      <c r="C2155" s="1" t="s">
        <v>6438</v>
      </c>
      <c r="D2155" s="1" t="s">
        <v>97</v>
      </c>
      <c r="E2155" s="1" t="s">
        <v>34</v>
      </c>
      <c r="F2155" s="1" t="s">
        <v>9846</v>
      </c>
      <c r="G2155">
        <v>0</v>
      </c>
      <c r="H2155">
        <v>0</v>
      </c>
      <c r="I2155">
        <v>4279.01</v>
      </c>
      <c r="J2155" s="1" t="s">
        <v>98</v>
      </c>
      <c r="K2155">
        <v>1000258327</v>
      </c>
      <c r="L2155" s="1" t="s">
        <v>6436</v>
      </c>
      <c r="N2155" s="2"/>
      <c r="O2155">
        <f t="shared" si="33"/>
        <v>0</v>
      </c>
      <c r="P2155">
        <f>IF(Customer_listing_Active_And_Suspended[[#This Row],[Current Bill]] &lt;= Customer_listing_Active_And_Suspended[[#This Row],[CURRENT PAYMENT]], 0,Customer_listing_Active_And_Suspended[[#This Row],[Current Bill]]-Customer_listing_Active_And_Suspended[[#This Row],[CURRENT PAYMENT]])</f>
        <v>0</v>
      </c>
      <c r="Q2155" s="1" t="str" cm="1">
        <f t="array" ref="Q2155">_xlfn.SWITCH(TRUE,
H2155 = 0, "Suspended",
M2155 = 0, "Non Payment",
M2155 &gt; H2155, "Full Payment",
M2155 &lt; H2155, "Part Payment"
)</f>
        <v>Suspended</v>
      </c>
      <c r="R2155" s="1" t="str">
        <f>_xlfn.IFNA(VLOOKUP(K2155,'ESR-DT Mapping'!A:E,5,0),"MD")</f>
        <v>Esther C. Obi</v>
      </c>
    </row>
    <row r="2156" spans="1:18" x14ac:dyDescent="0.25">
      <c r="A2156">
        <v>102715120</v>
      </c>
      <c r="B2156" s="1" t="s">
        <v>8130</v>
      </c>
      <c r="C2156" s="1" t="s">
        <v>8131</v>
      </c>
      <c r="D2156" s="1" t="s">
        <v>97</v>
      </c>
      <c r="E2156" s="1" t="s">
        <v>34</v>
      </c>
      <c r="F2156" s="1" t="s">
        <v>9846</v>
      </c>
      <c r="G2156">
        <v>0</v>
      </c>
      <c r="H2156">
        <v>0</v>
      </c>
      <c r="I2156">
        <v>192766.42</v>
      </c>
      <c r="J2156" s="1" t="s">
        <v>98</v>
      </c>
      <c r="K2156">
        <v>1000258327</v>
      </c>
      <c r="L2156" s="1" t="s">
        <v>6436</v>
      </c>
      <c r="N2156" s="2"/>
      <c r="O2156">
        <f t="shared" si="33"/>
        <v>0</v>
      </c>
      <c r="P2156">
        <f>IF(Customer_listing_Active_And_Suspended[[#This Row],[Current Bill]] &lt;= Customer_listing_Active_And_Suspended[[#This Row],[CURRENT PAYMENT]], 0,Customer_listing_Active_And_Suspended[[#This Row],[Current Bill]]-Customer_listing_Active_And_Suspended[[#This Row],[CURRENT PAYMENT]])</f>
        <v>0</v>
      </c>
      <c r="Q2156" s="1" t="str" cm="1">
        <f t="array" ref="Q2156">_xlfn.SWITCH(TRUE,
H2156 = 0, "Suspended",
M2156 = 0, "Non Payment",
M2156 &gt; H2156, "Full Payment",
M2156 &lt; H2156, "Part Payment"
)</f>
        <v>Suspended</v>
      </c>
      <c r="R2156" s="1" t="str">
        <f>_xlfn.IFNA(VLOOKUP(K2156,'ESR-DT Mapping'!A:E,5,0),"MD")</f>
        <v>Esther C. Obi</v>
      </c>
    </row>
    <row r="2157" spans="1:18" x14ac:dyDescent="0.25">
      <c r="A2157">
        <v>101650399</v>
      </c>
      <c r="B2157" s="1" t="s">
        <v>6588</v>
      </c>
      <c r="C2157" s="1" t="s">
        <v>6590</v>
      </c>
      <c r="D2157" s="1" t="s">
        <v>97</v>
      </c>
      <c r="E2157" s="1" t="s">
        <v>34</v>
      </c>
      <c r="F2157" s="1" t="s">
        <v>9846</v>
      </c>
      <c r="G2157">
        <v>0</v>
      </c>
      <c r="H2157">
        <v>0</v>
      </c>
      <c r="I2157">
        <v>30019.91</v>
      </c>
      <c r="J2157" s="1" t="s">
        <v>98</v>
      </c>
      <c r="K2157">
        <v>1000258327</v>
      </c>
      <c r="L2157" s="1" t="s">
        <v>6436</v>
      </c>
      <c r="N2157" s="2"/>
      <c r="O2157">
        <f t="shared" si="33"/>
        <v>0</v>
      </c>
      <c r="P2157">
        <f>IF(Customer_listing_Active_And_Suspended[[#This Row],[Current Bill]] &lt;= Customer_listing_Active_And_Suspended[[#This Row],[CURRENT PAYMENT]], 0,Customer_listing_Active_And_Suspended[[#This Row],[Current Bill]]-Customer_listing_Active_And_Suspended[[#This Row],[CURRENT PAYMENT]])</f>
        <v>0</v>
      </c>
      <c r="Q2157" s="1" t="str" cm="1">
        <f t="array" ref="Q2157">_xlfn.SWITCH(TRUE,
H2157 = 0, "Suspended",
M2157 = 0, "Non Payment",
M2157 &gt; H2157, "Full Payment",
M2157 &lt; H2157, "Part Payment"
)</f>
        <v>Suspended</v>
      </c>
      <c r="R2157" s="1" t="str">
        <f>_xlfn.IFNA(VLOOKUP(K2157,'ESR-DT Mapping'!A:E,5,0),"MD")</f>
        <v>Esther C. Obi</v>
      </c>
    </row>
    <row r="2158" spans="1:18" x14ac:dyDescent="0.25">
      <c r="A2158">
        <v>101648894</v>
      </c>
      <c r="B2158" s="1" t="s">
        <v>4335</v>
      </c>
      <c r="C2158" s="1" t="s">
        <v>4336</v>
      </c>
      <c r="D2158" s="1" t="s">
        <v>97</v>
      </c>
      <c r="E2158" s="1" t="s">
        <v>34</v>
      </c>
      <c r="F2158" s="1" t="s">
        <v>9846</v>
      </c>
      <c r="G2158">
        <v>0</v>
      </c>
      <c r="H2158">
        <v>0</v>
      </c>
      <c r="I2158">
        <v>179649.5</v>
      </c>
      <c r="J2158" s="1" t="s">
        <v>98</v>
      </c>
      <c r="K2158">
        <v>1001601944</v>
      </c>
      <c r="L2158" s="1" t="s">
        <v>4334</v>
      </c>
      <c r="N2158" s="2"/>
      <c r="O2158">
        <f t="shared" si="33"/>
        <v>0</v>
      </c>
      <c r="P2158">
        <f>IF(Customer_listing_Active_And_Suspended[[#This Row],[Current Bill]] &lt;= Customer_listing_Active_And_Suspended[[#This Row],[CURRENT PAYMENT]], 0,Customer_listing_Active_And_Suspended[[#This Row],[Current Bill]]-Customer_listing_Active_And_Suspended[[#This Row],[CURRENT PAYMENT]])</f>
        <v>0</v>
      </c>
      <c r="Q2158" s="1" t="str" cm="1">
        <f t="array" ref="Q2158">_xlfn.SWITCH(TRUE,
H2158 = 0, "Suspended",
M2158 = 0, "Non Payment",
M2158 &gt; H2158, "Full Payment",
M2158 &lt; H2158, "Part Payment"
)</f>
        <v>Suspended</v>
      </c>
      <c r="R2158" s="1" t="str">
        <f>_xlfn.IFNA(VLOOKUP(K2158,'ESR-DT Mapping'!A:E,5,0),"MD")</f>
        <v>Esther C. Obi</v>
      </c>
    </row>
    <row r="2159" spans="1:18" x14ac:dyDescent="0.25">
      <c r="A2159">
        <v>100955884</v>
      </c>
      <c r="B2159" s="1" t="s">
        <v>4335</v>
      </c>
      <c r="C2159" s="1" t="s">
        <v>4336</v>
      </c>
      <c r="D2159" s="1" t="s">
        <v>97</v>
      </c>
      <c r="E2159" s="1" t="s">
        <v>14</v>
      </c>
      <c r="F2159" s="1" t="s">
        <v>9846</v>
      </c>
      <c r="G2159">
        <v>547</v>
      </c>
      <c r="H2159">
        <v>18369.900000000001</v>
      </c>
      <c r="I2159">
        <v>958783.01</v>
      </c>
      <c r="J2159" s="1" t="s">
        <v>98</v>
      </c>
      <c r="K2159">
        <v>1001601944</v>
      </c>
      <c r="L2159" s="1" t="s">
        <v>4334</v>
      </c>
      <c r="N2159" s="2">
        <v>45807</v>
      </c>
      <c r="O2159">
        <f t="shared" si="33"/>
        <v>0</v>
      </c>
      <c r="P2159">
        <f>IF(Customer_listing_Active_And_Suspended[[#This Row],[Current Bill]] &lt;= Customer_listing_Active_And_Suspended[[#This Row],[CURRENT PAYMENT]], 0,Customer_listing_Active_And_Suspended[[#This Row],[Current Bill]]-Customer_listing_Active_And_Suspended[[#This Row],[CURRENT PAYMENT]])</f>
        <v>18369.900000000001</v>
      </c>
      <c r="Q2159" s="1" t="str" cm="1">
        <f t="array" ref="Q2159">_xlfn.SWITCH(TRUE,
H2159 = 0, "Suspended",
M2159 = 0, "Non Payment",
M2159 &gt; H2159, "Full Payment",
M2159 &lt; H2159, "Part Payment"
)</f>
        <v>Non Payment</v>
      </c>
      <c r="R2159" s="1" t="str">
        <f>_xlfn.IFNA(VLOOKUP(K2159,'ESR-DT Mapping'!A:E,5,0),"MD")</f>
        <v>Esther C. Obi</v>
      </c>
    </row>
    <row r="2160" spans="1:18" x14ac:dyDescent="0.25">
      <c r="A2160">
        <v>101648654</v>
      </c>
      <c r="B2160" s="1" t="s">
        <v>4335</v>
      </c>
      <c r="C2160" s="1" t="s">
        <v>4336</v>
      </c>
      <c r="D2160" s="1" t="s">
        <v>97</v>
      </c>
      <c r="E2160" s="1" t="s">
        <v>34</v>
      </c>
      <c r="F2160" s="1" t="s">
        <v>9846</v>
      </c>
      <c r="G2160">
        <v>0</v>
      </c>
      <c r="H2160">
        <v>0</v>
      </c>
      <c r="I2160">
        <v>54348.13</v>
      </c>
      <c r="J2160" s="1" t="s">
        <v>98</v>
      </c>
      <c r="K2160">
        <v>1001601944</v>
      </c>
      <c r="L2160" s="1" t="s">
        <v>4334</v>
      </c>
      <c r="N2160" s="2"/>
      <c r="O2160">
        <f t="shared" si="33"/>
        <v>0</v>
      </c>
      <c r="P2160">
        <f>IF(Customer_listing_Active_And_Suspended[[#This Row],[Current Bill]] &lt;= Customer_listing_Active_And_Suspended[[#This Row],[CURRENT PAYMENT]], 0,Customer_listing_Active_And_Suspended[[#This Row],[Current Bill]]-Customer_listing_Active_And_Suspended[[#This Row],[CURRENT PAYMENT]])</f>
        <v>0</v>
      </c>
      <c r="Q2160" s="1" t="str" cm="1">
        <f t="array" ref="Q2160">_xlfn.SWITCH(TRUE,
H2160 = 0, "Suspended",
M2160 = 0, "Non Payment",
M2160 &gt; H2160, "Full Payment",
M2160 &lt; H2160, "Part Payment"
)</f>
        <v>Suspended</v>
      </c>
      <c r="R2160" s="1" t="str">
        <f>_xlfn.IFNA(VLOOKUP(K2160,'ESR-DT Mapping'!A:E,5,0),"MD")</f>
        <v>Esther C. Obi</v>
      </c>
    </row>
    <row r="2161" spans="1:18" x14ac:dyDescent="0.25">
      <c r="A2161">
        <v>101650395</v>
      </c>
      <c r="B2161" s="1" t="s">
        <v>4341</v>
      </c>
      <c r="C2161" s="1" t="s">
        <v>4348</v>
      </c>
      <c r="D2161" s="1" t="s">
        <v>97</v>
      </c>
      <c r="E2161" s="1" t="s">
        <v>34</v>
      </c>
      <c r="F2161" s="1" t="s">
        <v>9846</v>
      </c>
      <c r="G2161">
        <v>0</v>
      </c>
      <c r="H2161">
        <v>0</v>
      </c>
      <c r="I2161">
        <v>54348.13</v>
      </c>
      <c r="J2161" s="1" t="s">
        <v>98</v>
      </c>
      <c r="K2161">
        <v>1001601944</v>
      </c>
      <c r="L2161" s="1" t="s">
        <v>4334</v>
      </c>
      <c r="N2161" s="2"/>
      <c r="O2161">
        <f t="shared" si="33"/>
        <v>0</v>
      </c>
      <c r="P2161">
        <f>IF(Customer_listing_Active_And_Suspended[[#This Row],[Current Bill]] &lt;= Customer_listing_Active_And_Suspended[[#This Row],[CURRENT PAYMENT]], 0,Customer_listing_Active_And_Suspended[[#This Row],[Current Bill]]-Customer_listing_Active_And_Suspended[[#This Row],[CURRENT PAYMENT]])</f>
        <v>0</v>
      </c>
      <c r="Q2161" s="1" t="str" cm="1">
        <f t="array" ref="Q2161">_xlfn.SWITCH(TRUE,
H2161 = 0, "Suspended",
M2161 = 0, "Non Payment",
M2161 &gt; H2161, "Full Payment",
M2161 &lt; H2161, "Part Payment"
)</f>
        <v>Suspended</v>
      </c>
      <c r="R2161" s="1" t="str">
        <f>_xlfn.IFNA(VLOOKUP(K2161,'ESR-DT Mapping'!A:E,5,0),"MD")</f>
        <v>Esther C. Obi</v>
      </c>
    </row>
    <row r="2162" spans="1:18" x14ac:dyDescent="0.25">
      <c r="A2162">
        <v>101648651</v>
      </c>
      <c r="B2162" s="1" t="s">
        <v>4341</v>
      </c>
      <c r="C2162" s="1" t="s">
        <v>4342</v>
      </c>
      <c r="D2162" s="1" t="s">
        <v>97</v>
      </c>
      <c r="E2162" s="1" t="s">
        <v>34</v>
      </c>
      <c r="F2162" s="1" t="s">
        <v>9846</v>
      </c>
      <c r="G2162">
        <v>0</v>
      </c>
      <c r="H2162">
        <v>0</v>
      </c>
      <c r="I2162">
        <v>54348.13</v>
      </c>
      <c r="J2162" s="1" t="s">
        <v>98</v>
      </c>
      <c r="K2162">
        <v>1001601944</v>
      </c>
      <c r="L2162" s="1" t="s">
        <v>4334</v>
      </c>
      <c r="N2162" s="2"/>
      <c r="O2162">
        <f t="shared" si="33"/>
        <v>0</v>
      </c>
      <c r="P2162">
        <f>IF(Customer_listing_Active_And_Suspended[[#This Row],[Current Bill]] &lt;= Customer_listing_Active_And_Suspended[[#This Row],[CURRENT PAYMENT]], 0,Customer_listing_Active_And_Suspended[[#This Row],[Current Bill]]-Customer_listing_Active_And_Suspended[[#This Row],[CURRENT PAYMENT]])</f>
        <v>0</v>
      </c>
      <c r="Q2162" s="1" t="str" cm="1">
        <f t="array" ref="Q2162">_xlfn.SWITCH(TRUE,
H2162 = 0, "Suspended",
M2162 = 0, "Non Payment",
M2162 &gt; H2162, "Full Payment",
M2162 &lt; H2162, "Part Payment"
)</f>
        <v>Suspended</v>
      </c>
      <c r="R2162" s="1" t="str">
        <f>_xlfn.IFNA(VLOOKUP(K2162,'ESR-DT Mapping'!A:E,5,0),"MD")</f>
        <v>Esther C. Obi</v>
      </c>
    </row>
    <row r="2163" spans="1:18" x14ac:dyDescent="0.25">
      <c r="A2163">
        <v>100537840</v>
      </c>
      <c r="B2163" s="1" t="s">
        <v>4341</v>
      </c>
      <c r="C2163" s="1" t="s">
        <v>4345</v>
      </c>
      <c r="D2163" s="1" t="s">
        <v>97</v>
      </c>
      <c r="E2163" s="1" t="s">
        <v>14</v>
      </c>
      <c r="F2163" s="1" t="s">
        <v>9846</v>
      </c>
      <c r="G2163">
        <v>547</v>
      </c>
      <c r="H2163">
        <v>18369.900000000001</v>
      </c>
      <c r="I2163">
        <v>177940.42</v>
      </c>
      <c r="J2163" s="1" t="s">
        <v>98</v>
      </c>
      <c r="K2163">
        <v>1001601944</v>
      </c>
      <c r="L2163" s="1" t="s">
        <v>4334</v>
      </c>
      <c r="M2163">
        <v>15000</v>
      </c>
      <c r="N2163" s="2">
        <v>45833</v>
      </c>
      <c r="O2163">
        <f t="shared" si="33"/>
        <v>0</v>
      </c>
      <c r="P2163">
        <f>IF(Customer_listing_Active_And_Suspended[[#This Row],[Current Bill]] &lt;= Customer_listing_Active_And_Suspended[[#This Row],[CURRENT PAYMENT]], 0,Customer_listing_Active_And_Suspended[[#This Row],[Current Bill]]-Customer_listing_Active_And_Suspended[[#This Row],[CURRENT PAYMENT]])</f>
        <v>3369.9000000000015</v>
      </c>
      <c r="Q2163" s="1" t="str" cm="1">
        <f t="array" ref="Q2163">_xlfn.SWITCH(TRUE,
H2163 = 0, "Suspended",
M2163 = 0, "Non Payment",
M2163 &gt; H2163, "Full Payment",
M2163 &lt; H2163, "Part Payment"
)</f>
        <v>Part Payment</v>
      </c>
      <c r="R2163" s="1" t="str">
        <f>_xlfn.IFNA(VLOOKUP(K2163,'ESR-DT Mapping'!A:E,5,0),"MD")</f>
        <v>Esther C. Obi</v>
      </c>
    </row>
    <row r="2164" spans="1:18" x14ac:dyDescent="0.25">
      <c r="A2164">
        <v>101648652</v>
      </c>
      <c r="B2164" s="1" t="s">
        <v>4339</v>
      </c>
      <c r="C2164" s="1" t="s">
        <v>4340</v>
      </c>
      <c r="D2164" s="1" t="s">
        <v>97</v>
      </c>
      <c r="E2164" s="1" t="s">
        <v>34</v>
      </c>
      <c r="F2164" s="1" t="s">
        <v>9846</v>
      </c>
      <c r="G2164">
        <v>0</v>
      </c>
      <c r="H2164">
        <v>0</v>
      </c>
      <c r="I2164">
        <v>54348.13</v>
      </c>
      <c r="J2164" s="1" t="s">
        <v>98</v>
      </c>
      <c r="K2164">
        <v>1001601944</v>
      </c>
      <c r="L2164" s="1" t="s">
        <v>4334</v>
      </c>
      <c r="N2164" s="2"/>
      <c r="O2164">
        <f t="shared" si="33"/>
        <v>0</v>
      </c>
      <c r="P2164">
        <f>IF(Customer_listing_Active_And_Suspended[[#This Row],[Current Bill]] &lt;= Customer_listing_Active_And_Suspended[[#This Row],[CURRENT PAYMENT]], 0,Customer_listing_Active_And_Suspended[[#This Row],[Current Bill]]-Customer_listing_Active_And_Suspended[[#This Row],[CURRENT PAYMENT]])</f>
        <v>0</v>
      </c>
      <c r="Q2164" s="1" t="str" cm="1">
        <f t="array" ref="Q2164">_xlfn.SWITCH(TRUE,
H2164 = 0, "Suspended",
M2164 = 0, "Non Payment",
M2164 &gt; H2164, "Full Payment",
M2164 &lt; H2164, "Part Payment"
)</f>
        <v>Suspended</v>
      </c>
      <c r="R2164" s="1" t="str">
        <f>_xlfn.IFNA(VLOOKUP(K2164,'ESR-DT Mapping'!A:E,5,0),"MD")</f>
        <v>Esther C. Obi</v>
      </c>
    </row>
    <row r="2165" spans="1:18" x14ac:dyDescent="0.25">
      <c r="A2165">
        <v>101648892</v>
      </c>
      <c r="B2165" s="1" t="s">
        <v>4339</v>
      </c>
      <c r="C2165" s="1" t="s">
        <v>4340</v>
      </c>
      <c r="D2165" s="1" t="s">
        <v>97</v>
      </c>
      <c r="E2165" s="1" t="s">
        <v>34</v>
      </c>
      <c r="F2165" s="1" t="s">
        <v>9846</v>
      </c>
      <c r="G2165">
        <v>0</v>
      </c>
      <c r="H2165">
        <v>0</v>
      </c>
      <c r="I2165">
        <v>54348.13</v>
      </c>
      <c r="J2165" s="1" t="s">
        <v>98</v>
      </c>
      <c r="K2165">
        <v>1001601944</v>
      </c>
      <c r="L2165" s="1" t="s">
        <v>4334</v>
      </c>
      <c r="N2165" s="2"/>
      <c r="O2165">
        <f t="shared" si="33"/>
        <v>0</v>
      </c>
      <c r="P2165">
        <f>IF(Customer_listing_Active_And_Suspended[[#This Row],[Current Bill]] &lt;= Customer_listing_Active_And_Suspended[[#This Row],[CURRENT PAYMENT]], 0,Customer_listing_Active_And_Suspended[[#This Row],[Current Bill]]-Customer_listing_Active_And_Suspended[[#This Row],[CURRENT PAYMENT]])</f>
        <v>0</v>
      </c>
      <c r="Q2165" s="1" t="str" cm="1">
        <f t="array" ref="Q2165">_xlfn.SWITCH(TRUE,
H2165 = 0, "Suspended",
M2165 = 0, "Non Payment",
M2165 &gt; H2165, "Full Payment",
M2165 &lt; H2165, "Part Payment"
)</f>
        <v>Suspended</v>
      </c>
      <c r="R2165" s="1" t="str">
        <f>_xlfn.IFNA(VLOOKUP(K2165,'ESR-DT Mapping'!A:E,5,0),"MD")</f>
        <v>Esther C. Obi</v>
      </c>
    </row>
    <row r="2166" spans="1:18" x14ac:dyDescent="0.25">
      <c r="A2166">
        <v>100536651</v>
      </c>
      <c r="B2166" s="1" t="s">
        <v>4339</v>
      </c>
      <c r="C2166" s="1" t="s">
        <v>4340</v>
      </c>
      <c r="D2166" s="1" t="s">
        <v>97</v>
      </c>
      <c r="E2166" s="1" t="s">
        <v>14</v>
      </c>
      <c r="F2166" s="1" t="s">
        <v>9846</v>
      </c>
      <c r="G2166">
        <v>547</v>
      </c>
      <c r="H2166">
        <v>18369.900000000001</v>
      </c>
      <c r="I2166">
        <v>674109.7</v>
      </c>
      <c r="J2166" s="1" t="s">
        <v>98</v>
      </c>
      <c r="K2166">
        <v>1001601944</v>
      </c>
      <c r="L2166" s="1" t="s">
        <v>4334</v>
      </c>
      <c r="M2166">
        <v>25000</v>
      </c>
      <c r="N2166" s="2">
        <v>45827</v>
      </c>
      <c r="O2166">
        <f t="shared" si="33"/>
        <v>6630.0999999999985</v>
      </c>
      <c r="P2166">
        <f>IF(Customer_listing_Active_And_Suspended[[#This Row],[Current Bill]] &lt;= Customer_listing_Active_And_Suspended[[#This Row],[CURRENT PAYMENT]], 0,Customer_listing_Active_And_Suspended[[#This Row],[Current Bill]]-Customer_listing_Active_And_Suspended[[#This Row],[CURRENT PAYMENT]])</f>
        <v>0</v>
      </c>
      <c r="Q2166" s="1" t="str" cm="1">
        <f t="array" ref="Q2166">_xlfn.SWITCH(TRUE,
H2166 = 0, "Suspended",
M2166 = 0, "Non Payment",
M2166 &gt; H2166, "Full Payment",
M2166 &lt; H2166, "Part Payment"
)</f>
        <v>Full Payment</v>
      </c>
      <c r="R2166" s="1" t="str">
        <f>_xlfn.IFNA(VLOOKUP(K2166,'ESR-DT Mapping'!A:E,5,0),"MD")</f>
        <v>Esther C. Obi</v>
      </c>
    </row>
    <row r="2167" spans="1:18" x14ac:dyDescent="0.25">
      <c r="A2167">
        <v>100536806</v>
      </c>
      <c r="B2167" s="1" t="s">
        <v>4337</v>
      </c>
      <c r="C2167" s="1" t="s">
        <v>4338</v>
      </c>
      <c r="D2167" s="1" t="s">
        <v>97</v>
      </c>
      <c r="E2167" s="1" t="s">
        <v>14</v>
      </c>
      <c r="F2167" s="1" t="s">
        <v>9846</v>
      </c>
      <c r="G2167">
        <v>547</v>
      </c>
      <c r="H2167">
        <v>18369.900000000001</v>
      </c>
      <c r="I2167">
        <v>29224.080000000002</v>
      </c>
      <c r="J2167" s="1" t="s">
        <v>98</v>
      </c>
      <c r="K2167">
        <v>1001601944</v>
      </c>
      <c r="L2167" s="1" t="s">
        <v>4334</v>
      </c>
      <c r="M2167">
        <v>18000</v>
      </c>
      <c r="N2167" s="2">
        <v>45827</v>
      </c>
      <c r="O2167">
        <f t="shared" si="33"/>
        <v>0</v>
      </c>
      <c r="P2167">
        <f>IF(Customer_listing_Active_And_Suspended[[#This Row],[Current Bill]] &lt;= Customer_listing_Active_And_Suspended[[#This Row],[CURRENT PAYMENT]], 0,Customer_listing_Active_And_Suspended[[#This Row],[Current Bill]]-Customer_listing_Active_And_Suspended[[#This Row],[CURRENT PAYMENT]])</f>
        <v>369.90000000000146</v>
      </c>
      <c r="Q2167" s="1" t="str" cm="1">
        <f t="array" ref="Q2167">_xlfn.SWITCH(TRUE,
H2167 = 0, "Suspended",
M2167 = 0, "Non Payment",
M2167 &gt; H2167, "Full Payment",
M2167 &lt; H2167, "Part Payment"
)</f>
        <v>Part Payment</v>
      </c>
      <c r="R2167" s="1" t="str">
        <f>_xlfn.IFNA(VLOOKUP(K2167,'ESR-DT Mapping'!A:E,5,0),"MD")</f>
        <v>Esther C. Obi</v>
      </c>
    </row>
    <row r="2168" spans="1:18" x14ac:dyDescent="0.25">
      <c r="A2168">
        <v>101648665</v>
      </c>
      <c r="B2168" s="1" t="s">
        <v>4337</v>
      </c>
      <c r="C2168" s="1" t="s">
        <v>4338</v>
      </c>
      <c r="D2168" s="1" t="s">
        <v>97</v>
      </c>
      <c r="E2168" s="1" t="s">
        <v>34</v>
      </c>
      <c r="F2168" s="1" t="s">
        <v>9846</v>
      </c>
      <c r="G2168">
        <v>0</v>
      </c>
      <c r="H2168">
        <v>0</v>
      </c>
      <c r="I2168">
        <v>93944.57</v>
      </c>
      <c r="J2168" s="1" t="s">
        <v>98</v>
      </c>
      <c r="K2168">
        <v>1001601944</v>
      </c>
      <c r="L2168" s="1" t="s">
        <v>4334</v>
      </c>
      <c r="N2168" s="2"/>
      <c r="O2168">
        <f t="shared" si="33"/>
        <v>0</v>
      </c>
      <c r="P2168">
        <f>IF(Customer_listing_Active_And_Suspended[[#This Row],[Current Bill]] &lt;= Customer_listing_Active_And_Suspended[[#This Row],[CURRENT PAYMENT]], 0,Customer_listing_Active_And_Suspended[[#This Row],[Current Bill]]-Customer_listing_Active_And_Suspended[[#This Row],[CURRENT PAYMENT]])</f>
        <v>0</v>
      </c>
      <c r="Q2168" s="1" t="str" cm="1">
        <f t="array" ref="Q2168">_xlfn.SWITCH(TRUE,
H2168 = 0, "Suspended",
M2168 = 0, "Non Payment",
M2168 &gt; H2168, "Full Payment",
M2168 &lt; H2168, "Part Payment"
)</f>
        <v>Suspended</v>
      </c>
      <c r="R2168" s="1" t="str">
        <f>_xlfn.IFNA(VLOOKUP(K2168,'ESR-DT Mapping'!A:E,5,0),"MD")</f>
        <v>Esther C. Obi</v>
      </c>
    </row>
    <row r="2169" spans="1:18" x14ac:dyDescent="0.25">
      <c r="A2169">
        <v>102940309</v>
      </c>
      <c r="B2169" s="1" t="s">
        <v>4332</v>
      </c>
      <c r="C2169" s="1" t="s">
        <v>4333</v>
      </c>
      <c r="D2169" s="1" t="s">
        <v>97</v>
      </c>
      <c r="E2169" s="1" t="s">
        <v>14</v>
      </c>
      <c r="F2169" s="1" t="s">
        <v>9846</v>
      </c>
      <c r="G2169">
        <v>547</v>
      </c>
      <c r="H2169">
        <v>18369.900000000001</v>
      </c>
      <c r="I2169">
        <v>-827.36</v>
      </c>
      <c r="J2169" s="1" t="s">
        <v>98</v>
      </c>
      <c r="K2169">
        <v>1001601944</v>
      </c>
      <c r="L2169" s="1" t="s">
        <v>4334</v>
      </c>
      <c r="M2169">
        <v>18500</v>
      </c>
      <c r="N2169" s="2">
        <v>45833</v>
      </c>
      <c r="O2169">
        <f t="shared" si="33"/>
        <v>130.09999999999854</v>
      </c>
      <c r="P2169">
        <f>IF(Customer_listing_Active_And_Suspended[[#This Row],[Current Bill]] &lt;= Customer_listing_Active_And_Suspended[[#This Row],[CURRENT PAYMENT]], 0,Customer_listing_Active_And_Suspended[[#This Row],[Current Bill]]-Customer_listing_Active_And_Suspended[[#This Row],[CURRENT PAYMENT]])</f>
        <v>0</v>
      </c>
      <c r="Q2169" s="1" t="str" cm="1">
        <f t="array" ref="Q2169">_xlfn.SWITCH(TRUE,
H2169 = 0, "Suspended",
M2169 = 0, "Non Payment",
M2169 &gt; H2169, "Full Payment",
M2169 &lt; H2169, "Part Payment"
)</f>
        <v>Full Payment</v>
      </c>
      <c r="R2169" s="1" t="str">
        <f>_xlfn.IFNA(VLOOKUP(K2169,'ESR-DT Mapping'!A:E,5,0),"MD")</f>
        <v>Esther C. Obi</v>
      </c>
    </row>
    <row r="2170" spans="1:18" x14ac:dyDescent="0.25">
      <c r="A2170">
        <v>100522506</v>
      </c>
      <c r="B2170" s="1" t="s">
        <v>4346</v>
      </c>
      <c r="C2170" s="1" t="s">
        <v>4347</v>
      </c>
      <c r="D2170" s="1" t="s">
        <v>97</v>
      </c>
      <c r="E2170" s="1" t="s">
        <v>14</v>
      </c>
      <c r="F2170" s="1" t="s">
        <v>9846</v>
      </c>
      <c r="G2170">
        <v>547</v>
      </c>
      <c r="H2170">
        <v>18369.900000000001</v>
      </c>
      <c r="I2170">
        <v>131269.57</v>
      </c>
      <c r="J2170" s="1" t="s">
        <v>98</v>
      </c>
      <c r="K2170">
        <v>1001601944</v>
      </c>
      <c r="L2170" s="1" t="s">
        <v>4334</v>
      </c>
      <c r="M2170">
        <v>20000</v>
      </c>
      <c r="N2170" s="2">
        <v>45827</v>
      </c>
      <c r="O2170">
        <f t="shared" si="33"/>
        <v>1630.0999999999985</v>
      </c>
      <c r="P2170">
        <f>IF(Customer_listing_Active_And_Suspended[[#This Row],[Current Bill]] &lt;= Customer_listing_Active_And_Suspended[[#This Row],[CURRENT PAYMENT]], 0,Customer_listing_Active_And_Suspended[[#This Row],[Current Bill]]-Customer_listing_Active_And_Suspended[[#This Row],[CURRENT PAYMENT]])</f>
        <v>0</v>
      </c>
      <c r="Q2170" s="1" t="str" cm="1">
        <f t="array" ref="Q2170">_xlfn.SWITCH(TRUE,
H2170 = 0, "Suspended",
M2170 = 0, "Non Payment",
M2170 &gt; H2170, "Full Payment",
M2170 &lt; H2170, "Part Payment"
)</f>
        <v>Full Payment</v>
      </c>
      <c r="R2170" s="1" t="str">
        <f>_xlfn.IFNA(VLOOKUP(K2170,'ESR-DT Mapping'!A:E,5,0),"MD")</f>
        <v>Esther C. Obi</v>
      </c>
    </row>
    <row r="2171" spans="1:18" x14ac:dyDescent="0.25">
      <c r="A2171">
        <v>100536265</v>
      </c>
      <c r="B2171" s="1" t="s">
        <v>4343</v>
      </c>
      <c r="C2171" s="1" t="s">
        <v>4344</v>
      </c>
      <c r="D2171" s="1" t="s">
        <v>97</v>
      </c>
      <c r="E2171" s="1" t="s">
        <v>14</v>
      </c>
      <c r="F2171" s="1" t="s">
        <v>9846</v>
      </c>
      <c r="G2171">
        <v>547</v>
      </c>
      <c r="H2171">
        <v>18369.900000000001</v>
      </c>
      <c r="I2171">
        <v>266736.12</v>
      </c>
      <c r="J2171" s="1" t="s">
        <v>98</v>
      </c>
      <c r="K2171">
        <v>1001601944</v>
      </c>
      <c r="L2171" s="1" t="s">
        <v>4334</v>
      </c>
      <c r="M2171">
        <v>29000</v>
      </c>
      <c r="N2171" s="2">
        <v>45833</v>
      </c>
      <c r="O2171">
        <f t="shared" si="33"/>
        <v>10630.099999999999</v>
      </c>
      <c r="P2171">
        <f>IF(Customer_listing_Active_And_Suspended[[#This Row],[Current Bill]] &lt;= Customer_listing_Active_And_Suspended[[#This Row],[CURRENT PAYMENT]], 0,Customer_listing_Active_And_Suspended[[#This Row],[Current Bill]]-Customer_listing_Active_And_Suspended[[#This Row],[CURRENT PAYMENT]])</f>
        <v>0</v>
      </c>
      <c r="Q2171" s="1" t="str" cm="1">
        <f t="array" ref="Q2171">_xlfn.SWITCH(TRUE,
H2171 = 0, "Suspended",
M2171 = 0, "Non Payment",
M2171 &gt; H2171, "Full Payment",
M2171 &lt; H2171, "Part Payment"
)</f>
        <v>Full Payment</v>
      </c>
      <c r="R2171" s="1" t="str">
        <f>_xlfn.IFNA(VLOOKUP(K2171,'ESR-DT Mapping'!A:E,5,0),"MD")</f>
        <v>Esther C. Obi</v>
      </c>
    </row>
    <row r="2172" spans="1:18" x14ac:dyDescent="0.25">
      <c r="A2172">
        <v>100537404</v>
      </c>
      <c r="B2172" s="1" t="s">
        <v>8885</v>
      </c>
      <c r="C2172" s="1" t="s">
        <v>8886</v>
      </c>
      <c r="D2172" s="1" t="s">
        <v>97</v>
      </c>
      <c r="E2172" s="1" t="s">
        <v>14</v>
      </c>
      <c r="F2172" s="1" t="s">
        <v>9846</v>
      </c>
      <c r="G2172">
        <v>547</v>
      </c>
      <c r="H2172">
        <v>18369.900000000001</v>
      </c>
      <c r="I2172">
        <v>514257.38</v>
      </c>
      <c r="J2172" s="1" t="s">
        <v>98</v>
      </c>
      <c r="K2172">
        <v>1001601944</v>
      </c>
      <c r="L2172" s="1" t="s">
        <v>4334</v>
      </c>
      <c r="N2172" s="2">
        <v>45751</v>
      </c>
      <c r="O2172">
        <f t="shared" si="33"/>
        <v>0</v>
      </c>
      <c r="P2172">
        <f>IF(Customer_listing_Active_And_Suspended[[#This Row],[Current Bill]] &lt;= Customer_listing_Active_And_Suspended[[#This Row],[CURRENT PAYMENT]], 0,Customer_listing_Active_And_Suspended[[#This Row],[Current Bill]]-Customer_listing_Active_And_Suspended[[#This Row],[CURRENT PAYMENT]])</f>
        <v>18369.900000000001</v>
      </c>
      <c r="Q2172" s="1" t="str" cm="1">
        <f t="array" ref="Q2172">_xlfn.SWITCH(TRUE,
H2172 = 0, "Suspended",
M2172 = 0, "Non Payment",
M2172 &gt; H2172, "Full Payment",
M2172 &lt; H2172, "Part Payment"
)</f>
        <v>Non Payment</v>
      </c>
      <c r="R2172" s="1" t="str">
        <f>_xlfn.IFNA(VLOOKUP(K2172,'ESR-DT Mapping'!A:E,5,0),"MD")</f>
        <v>Esther C. Obi</v>
      </c>
    </row>
    <row r="2173" spans="1:18" x14ac:dyDescent="0.25">
      <c r="A2173">
        <v>102674908</v>
      </c>
      <c r="B2173" s="1" t="s">
        <v>1552</v>
      </c>
      <c r="C2173" s="1" t="s">
        <v>1553</v>
      </c>
      <c r="D2173" s="1" t="s">
        <v>97</v>
      </c>
      <c r="E2173" s="1" t="s">
        <v>14</v>
      </c>
      <c r="F2173" s="1" t="s">
        <v>9846</v>
      </c>
      <c r="G2173">
        <v>547</v>
      </c>
      <c r="H2173">
        <v>18369.900000000001</v>
      </c>
      <c r="I2173">
        <v>23752.36</v>
      </c>
      <c r="J2173" s="1" t="s">
        <v>98</v>
      </c>
      <c r="K2173">
        <v>1001601940</v>
      </c>
      <c r="L2173" s="1" t="s">
        <v>1549</v>
      </c>
      <c r="M2173">
        <v>21000</v>
      </c>
      <c r="N2173" s="2">
        <v>45827</v>
      </c>
      <c r="O2173">
        <f t="shared" si="33"/>
        <v>2630.0999999999985</v>
      </c>
      <c r="P2173">
        <f>IF(Customer_listing_Active_And_Suspended[[#This Row],[Current Bill]] &lt;= Customer_listing_Active_And_Suspended[[#This Row],[CURRENT PAYMENT]], 0,Customer_listing_Active_And_Suspended[[#This Row],[Current Bill]]-Customer_listing_Active_And_Suspended[[#This Row],[CURRENT PAYMENT]])</f>
        <v>0</v>
      </c>
      <c r="Q2173" s="1" t="str" cm="1">
        <f t="array" ref="Q2173">_xlfn.SWITCH(TRUE,
H2173 = 0, "Suspended",
M2173 = 0, "Non Payment",
M2173 &gt; H2173, "Full Payment",
M2173 &lt; H2173, "Part Payment"
)</f>
        <v>Full Payment</v>
      </c>
      <c r="R2173" s="1" t="str">
        <f>_xlfn.IFNA(VLOOKUP(K2173,'ESR-DT Mapping'!A:E,5,0),"MD")</f>
        <v>Esther C. Obi</v>
      </c>
    </row>
    <row r="2174" spans="1:18" x14ac:dyDescent="0.25">
      <c r="A2174">
        <v>100536577</v>
      </c>
      <c r="B2174" s="1" t="s">
        <v>1610</v>
      </c>
      <c r="C2174" s="1" t="s">
        <v>1611</v>
      </c>
      <c r="D2174" s="1" t="s">
        <v>97</v>
      </c>
      <c r="E2174" s="1" t="s">
        <v>14</v>
      </c>
      <c r="F2174" s="1" t="s">
        <v>9846</v>
      </c>
      <c r="G2174">
        <v>547</v>
      </c>
      <c r="H2174">
        <v>18369.900000000001</v>
      </c>
      <c r="I2174">
        <v>18343.53</v>
      </c>
      <c r="J2174" s="1" t="s">
        <v>98</v>
      </c>
      <c r="K2174">
        <v>1001601940</v>
      </c>
      <c r="L2174" s="1" t="s">
        <v>1549</v>
      </c>
      <c r="M2174">
        <v>31450</v>
      </c>
      <c r="N2174" s="2">
        <v>45827</v>
      </c>
      <c r="O2174">
        <f t="shared" si="33"/>
        <v>13080.099999999999</v>
      </c>
      <c r="P2174">
        <f>IF(Customer_listing_Active_And_Suspended[[#This Row],[Current Bill]] &lt;= Customer_listing_Active_And_Suspended[[#This Row],[CURRENT PAYMENT]], 0,Customer_listing_Active_And_Suspended[[#This Row],[Current Bill]]-Customer_listing_Active_And_Suspended[[#This Row],[CURRENT PAYMENT]])</f>
        <v>0</v>
      </c>
      <c r="Q2174" s="1" t="str" cm="1">
        <f t="array" ref="Q2174">_xlfn.SWITCH(TRUE,
H2174 = 0, "Suspended",
M2174 = 0, "Non Payment",
M2174 &gt; H2174, "Full Payment",
M2174 &lt; H2174, "Part Payment"
)</f>
        <v>Full Payment</v>
      </c>
      <c r="R2174" s="1" t="str">
        <f>_xlfn.IFNA(VLOOKUP(K2174,'ESR-DT Mapping'!A:E,5,0),"MD")</f>
        <v>Esther C. Obi</v>
      </c>
    </row>
    <row r="2175" spans="1:18" x14ac:dyDescent="0.25">
      <c r="A2175">
        <v>100536715</v>
      </c>
      <c r="B2175" s="1" t="s">
        <v>1547</v>
      </c>
      <c r="C2175" s="1" t="s">
        <v>1548</v>
      </c>
      <c r="D2175" s="1" t="s">
        <v>97</v>
      </c>
      <c r="E2175" s="1" t="s">
        <v>14</v>
      </c>
      <c r="F2175" s="1" t="s">
        <v>9846</v>
      </c>
      <c r="G2175">
        <v>547</v>
      </c>
      <c r="H2175">
        <v>18369.900000000001</v>
      </c>
      <c r="I2175">
        <v>47539.839999999997</v>
      </c>
      <c r="J2175" s="1" t="s">
        <v>98</v>
      </c>
      <c r="K2175">
        <v>1001601940</v>
      </c>
      <c r="L2175" s="1" t="s">
        <v>1549</v>
      </c>
      <c r="M2175">
        <v>10000</v>
      </c>
      <c r="N2175" s="2">
        <v>45833</v>
      </c>
      <c r="O2175">
        <f t="shared" si="33"/>
        <v>0</v>
      </c>
      <c r="P2175">
        <f>IF(Customer_listing_Active_And_Suspended[[#This Row],[Current Bill]] &lt;= Customer_listing_Active_And_Suspended[[#This Row],[CURRENT PAYMENT]], 0,Customer_listing_Active_And_Suspended[[#This Row],[Current Bill]]-Customer_listing_Active_And_Suspended[[#This Row],[CURRENT PAYMENT]])</f>
        <v>8369.9000000000015</v>
      </c>
      <c r="Q2175" s="1" t="str" cm="1">
        <f t="array" ref="Q2175">_xlfn.SWITCH(TRUE,
H2175 = 0, "Suspended",
M2175 = 0, "Non Payment",
M2175 &gt; H2175, "Full Payment",
M2175 &lt; H2175, "Part Payment"
)</f>
        <v>Part Payment</v>
      </c>
      <c r="R2175" s="1" t="str">
        <f>_xlfn.IFNA(VLOOKUP(K2175,'ESR-DT Mapping'!A:E,5,0),"MD")</f>
        <v>Esther C. Obi</v>
      </c>
    </row>
    <row r="2176" spans="1:18" x14ac:dyDescent="0.25">
      <c r="A2176">
        <v>101647463</v>
      </c>
      <c r="B2176" s="1" t="s">
        <v>1547</v>
      </c>
      <c r="C2176" s="1" t="s">
        <v>1548</v>
      </c>
      <c r="D2176" s="1" t="s">
        <v>97</v>
      </c>
      <c r="E2176" s="1" t="s">
        <v>14</v>
      </c>
      <c r="F2176" s="1" t="s">
        <v>9846</v>
      </c>
      <c r="G2176">
        <v>547</v>
      </c>
      <c r="H2176">
        <v>18369.900000000001</v>
      </c>
      <c r="I2176">
        <v>95035.76</v>
      </c>
      <c r="J2176" s="1" t="s">
        <v>98</v>
      </c>
      <c r="K2176">
        <v>1001601940</v>
      </c>
      <c r="L2176" s="1" t="s">
        <v>1549</v>
      </c>
      <c r="M2176">
        <v>15000</v>
      </c>
      <c r="N2176" s="2">
        <v>45833</v>
      </c>
      <c r="O2176">
        <f t="shared" si="33"/>
        <v>0</v>
      </c>
      <c r="P2176">
        <f>IF(Customer_listing_Active_And_Suspended[[#This Row],[Current Bill]] &lt;= Customer_listing_Active_And_Suspended[[#This Row],[CURRENT PAYMENT]], 0,Customer_listing_Active_And_Suspended[[#This Row],[Current Bill]]-Customer_listing_Active_And_Suspended[[#This Row],[CURRENT PAYMENT]])</f>
        <v>3369.9000000000015</v>
      </c>
      <c r="Q2176" s="1" t="str" cm="1">
        <f t="array" ref="Q2176">_xlfn.SWITCH(TRUE,
H2176 = 0, "Suspended",
M2176 = 0, "Non Payment",
M2176 &gt; H2176, "Full Payment",
M2176 &lt; H2176, "Part Payment"
)</f>
        <v>Part Payment</v>
      </c>
      <c r="R2176" s="1" t="str">
        <f>_xlfn.IFNA(VLOOKUP(K2176,'ESR-DT Mapping'!A:E,5,0),"MD")</f>
        <v>Esther C. Obi</v>
      </c>
    </row>
    <row r="2177" spans="1:18" x14ac:dyDescent="0.25">
      <c r="A2177">
        <v>101647662</v>
      </c>
      <c r="B2177" s="1" t="s">
        <v>1547</v>
      </c>
      <c r="C2177" s="1" t="s">
        <v>1548</v>
      </c>
      <c r="D2177" s="1" t="s">
        <v>97</v>
      </c>
      <c r="E2177" s="1" t="s">
        <v>34</v>
      </c>
      <c r="F2177" s="1" t="s">
        <v>9846</v>
      </c>
      <c r="G2177">
        <v>0</v>
      </c>
      <c r="H2177">
        <v>0</v>
      </c>
      <c r="I2177">
        <v>144965.69</v>
      </c>
      <c r="J2177" s="1" t="s">
        <v>98</v>
      </c>
      <c r="K2177">
        <v>1001601940</v>
      </c>
      <c r="L2177" s="1" t="s">
        <v>1549</v>
      </c>
      <c r="N2177" s="2"/>
      <c r="O2177">
        <f t="shared" si="33"/>
        <v>0</v>
      </c>
      <c r="P2177">
        <f>IF(Customer_listing_Active_And_Suspended[[#This Row],[Current Bill]] &lt;= Customer_listing_Active_And_Suspended[[#This Row],[CURRENT PAYMENT]], 0,Customer_listing_Active_And_Suspended[[#This Row],[Current Bill]]-Customer_listing_Active_And_Suspended[[#This Row],[CURRENT PAYMENT]])</f>
        <v>0</v>
      </c>
      <c r="Q2177" s="1" t="str" cm="1">
        <f t="array" ref="Q2177">_xlfn.SWITCH(TRUE,
H2177 = 0, "Suspended",
M2177 = 0, "Non Payment",
M2177 &gt; H2177, "Full Payment",
M2177 &lt; H2177, "Part Payment"
)</f>
        <v>Suspended</v>
      </c>
      <c r="R2177" s="1" t="str">
        <f>_xlfn.IFNA(VLOOKUP(K2177,'ESR-DT Mapping'!A:E,5,0),"MD")</f>
        <v>Esther C. Obi</v>
      </c>
    </row>
    <row r="2178" spans="1:18" x14ac:dyDescent="0.25">
      <c r="A2178">
        <v>101646818</v>
      </c>
      <c r="B2178" s="1" t="s">
        <v>1547</v>
      </c>
      <c r="C2178" s="1" t="s">
        <v>1548</v>
      </c>
      <c r="D2178" s="1" t="s">
        <v>97</v>
      </c>
      <c r="E2178" s="1" t="s">
        <v>14</v>
      </c>
      <c r="F2178" s="1" t="s">
        <v>9846</v>
      </c>
      <c r="G2178">
        <v>547</v>
      </c>
      <c r="H2178">
        <v>18369.900000000001</v>
      </c>
      <c r="I2178">
        <v>160314.04999999999</v>
      </c>
      <c r="J2178" s="1" t="s">
        <v>98</v>
      </c>
      <c r="K2178">
        <v>1001601940</v>
      </c>
      <c r="L2178" s="1" t="s">
        <v>1549</v>
      </c>
      <c r="N2178" s="2"/>
      <c r="O2178">
        <f t="shared" ref="O2178:O2241" si="34">IF(M2178 &gt; H2178, M2178 - H2178, 0)</f>
        <v>0</v>
      </c>
      <c r="P2178">
        <f>IF(Customer_listing_Active_And_Suspended[[#This Row],[Current Bill]] &lt;= Customer_listing_Active_And_Suspended[[#This Row],[CURRENT PAYMENT]], 0,Customer_listing_Active_And_Suspended[[#This Row],[Current Bill]]-Customer_listing_Active_And_Suspended[[#This Row],[CURRENT PAYMENT]])</f>
        <v>18369.900000000001</v>
      </c>
      <c r="Q2178" s="1" t="str" cm="1">
        <f t="array" ref="Q2178">_xlfn.SWITCH(TRUE,
H2178 = 0, "Suspended",
M2178 = 0, "Non Payment",
M2178 &gt; H2178, "Full Payment",
M2178 &lt; H2178, "Part Payment"
)</f>
        <v>Non Payment</v>
      </c>
      <c r="R2178" s="1" t="str">
        <f>_xlfn.IFNA(VLOOKUP(K2178,'ESR-DT Mapping'!A:E,5,0),"MD")</f>
        <v>Esther C. Obi</v>
      </c>
    </row>
    <row r="2179" spans="1:18" x14ac:dyDescent="0.25">
      <c r="A2179">
        <v>100537565</v>
      </c>
      <c r="B2179" s="1" t="s">
        <v>1550</v>
      </c>
      <c r="C2179" s="1" t="s">
        <v>1551</v>
      </c>
      <c r="D2179" s="1" t="s">
        <v>97</v>
      </c>
      <c r="E2179" s="1" t="s">
        <v>14</v>
      </c>
      <c r="F2179" s="1" t="s">
        <v>9846</v>
      </c>
      <c r="G2179">
        <v>547</v>
      </c>
      <c r="H2179">
        <v>18369.900000000001</v>
      </c>
      <c r="I2179">
        <v>58258.879999999997</v>
      </c>
      <c r="J2179" s="1" t="s">
        <v>98</v>
      </c>
      <c r="K2179">
        <v>1001601940</v>
      </c>
      <c r="L2179" s="1" t="s">
        <v>1549</v>
      </c>
      <c r="N2179" s="2">
        <v>45798</v>
      </c>
      <c r="O2179">
        <f t="shared" si="34"/>
        <v>0</v>
      </c>
      <c r="P2179">
        <f>IF(Customer_listing_Active_And_Suspended[[#This Row],[Current Bill]] &lt;= Customer_listing_Active_And_Suspended[[#This Row],[CURRENT PAYMENT]], 0,Customer_listing_Active_And_Suspended[[#This Row],[Current Bill]]-Customer_listing_Active_And_Suspended[[#This Row],[CURRENT PAYMENT]])</f>
        <v>18369.900000000001</v>
      </c>
      <c r="Q2179" s="1" t="str" cm="1">
        <f t="array" ref="Q2179">_xlfn.SWITCH(TRUE,
H2179 = 0, "Suspended",
M2179 = 0, "Non Payment",
M2179 &gt; H2179, "Full Payment",
M2179 &lt; H2179, "Part Payment"
)</f>
        <v>Non Payment</v>
      </c>
      <c r="R2179" s="1" t="str">
        <f>_xlfn.IFNA(VLOOKUP(K2179,'ESR-DT Mapping'!A:E,5,0),"MD")</f>
        <v>Esther C. Obi</v>
      </c>
    </row>
    <row r="2180" spans="1:18" x14ac:dyDescent="0.25">
      <c r="A2180">
        <v>101648787</v>
      </c>
      <c r="B2180" s="1" t="s">
        <v>1554</v>
      </c>
      <c r="C2180" s="1" t="s">
        <v>1555</v>
      </c>
      <c r="D2180" s="1" t="s">
        <v>97</v>
      </c>
      <c r="E2180" s="1" t="s">
        <v>34</v>
      </c>
      <c r="F2180" s="1" t="s">
        <v>9846</v>
      </c>
      <c r="G2180">
        <v>0</v>
      </c>
      <c r="H2180">
        <v>0</v>
      </c>
      <c r="I2180">
        <v>85894.11</v>
      </c>
      <c r="J2180" s="1" t="s">
        <v>98</v>
      </c>
      <c r="K2180">
        <v>1001601940</v>
      </c>
      <c r="L2180" s="1" t="s">
        <v>1549</v>
      </c>
      <c r="N2180" s="2"/>
      <c r="O2180">
        <f t="shared" si="34"/>
        <v>0</v>
      </c>
      <c r="P2180">
        <f>IF(Customer_listing_Active_And_Suspended[[#This Row],[Current Bill]] &lt;= Customer_listing_Active_And_Suspended[[#This Row],[CURRENT PAYMENT]], 0,Customer_listing_Active_And_Suspended[[#This Row],[Current Bill]]-Customer_listing_Active_And_Suspended[[#This Row],[CURRENT PAYMENT]])</f>
        <v>0</v>
      </c>
      <c r="Q2180" s="1" t="str" cm="1">
        <f t="array" ref="Q2180">_xlfn.SWITCH(TRUE,
H2180 = 0, "Suspended",
M2180 = 0, "Non Payment",
M2180 &gt; H2180, "Full Payment",
M2180 &lt; H2180, "Part Payment"
)</f>
        <v>Suspended</v>
      </c>
      <c r="R2180" s="1" t="str">
        <f>_xlfn.IFNA(VLOOKUP(K2180,'ESR-DT Mapping'!A:E,5,0),"MD")</f>
        <v>Esther C. Obi</v>
      </c>
    </row>
    <row r="2181" spans="1:18" x14ac:dyDescent="0.25">
      <c r="A2181">
        <v>101648773</v>
      </c>
      <c r="B2181" s="1" t="s">
        <v>1554</v>
      </c>
      <c r="C2181" s="1" t="s">
        <v>1555</v>
      </c>
      <c r="D2181" s="1" t="s">
        <v>97</v>
      </c>
      <c r="E2181" s="1" t="s">
        <v>34</v>
      </c>
      <c r="F2181" s="1" t="s">
        <v>9846</v>
      </c>
      <c r="G2181">
        <v>0</v>
      </c>
      <c r="H2181">
        <v>0</v>
      </c>
      <c r="I2181">
        <v>113944</v>
      </c>
      <c r="J2181" s="1" t="s">
        <v>98</v>
      </c>
      <c r="K2181">
        <v>1001601940</v>
      </c>
      <c r="L2181" s="1" t="s">
        <v>1549</v>
      </c>
      <c r="N2181" s="2"/>
      <c r="O2181">
        <f t="shared" si="34"/>
        <v>0</v>
      </c>
      <c r="P2181">
        <f>IF(Customer_listing_Active_And_Suspended[[#This Row],[Current Bill]] &lt;= Customer_listing_Active_And_Suspended[[#This Row],[CURRENT PAYMENT]], 0,Customer_listing_Active_And_Suspended[[#This Row],[Current Bill]]-Customer_listing_Active_And_Suspended[[#This Row],[CURRENT PAYMENT]])</f>
        <v>0</v>
      </c>
      <c r="Q2181" s="1" t="str" cm="1">
        <f t="array" ref="Q2181">_xlfn.SWITCH(TRUE,
H2181 = 0, "Suspended",
M2181 = 0, "Non Payment",
M2181 &gt; H2181, "Full Payment",
M2181 &lt; H2181, "Part Payment"
)</f>
        <v>Suspended</v>
      </c>
      <c r="R2181" s="1" t="str">
        <f>_xlfn.IFNA(VLOOKUP(K2181,'ESR-DT Mapping'!A:E,5,0),"MD")</f>
        <v>Esther C. Obi</v>
      </c>
    </row>
    <row r="2182" spans="1:18" x14ac:dyDescent="0.25">
      <c r="A2182">
        <v>100538441</v>
      </c>
      <c r="B2182" s="1" t="s">
        <v>1554</v>
      </c>
      <c r="C2182" s="1" t="s">
        <v>1555</v>
      </c>
      <c r="D2182" s="1" t="s">
        <v>97</v>
      </c>
      <c r="E2182" s="1" t="s">
        <v>14</v>
      </c>
      <c r="F2182" s="1" t="s">
        <v>9846</v>
      </c>
      <c r="G2182">
        <v>547</v>
      </c>
      <c r="H2182">
        <v>18369.900000000001</v>
      </c>
      <c r="I2182">
        <v>334463.40999999997</v>
      </c>
      <c r="J2182" s="1" t="s">
        <v>98</v>
      </c>
      <c r="K2182">
        <v>1001601940</v>
      </c>
      <c r="L2182" s="1" t="s">
        <v>1549</v>
      </c>
      <c r="M2182">
        <v>19000</v>
      </c>
      <c r="N2182" s="2">
        <v>45833</v>
      </c>
      <c r="O2182">
        <f t="shared" si="34"/>
        <v>630.09999999999854</v>
      </c>
      <c r="P2182">
        <f>IF(Customer_listing_Active_And_Suspended[[#This Row],[Current Bill]] &lt;= Customer_listing_Active_And_Suspended[[#This Row],[CURRENT PAYMENT]], 0,Customer_listing_Active_And_Suspended[[#This Row],[Current Bill]]-Customer_listing_Active_And_Suspended[[#This Row],[CURRENT PAYMENT]])</f>
        <v>0</v>
      </c>
      <c r="Q2182" s="1" t="str" cm="1">
        <f t="array" ref="Q2182">_xlfn.SWITCH(TRUE,
H2182 = 0, "Suspended",
M2182 = 0, "Non Payment",
M2182 &gt; H2182, "Full Payment",
M2182 &lt; H2182, "Part Payment"
)</f>
        <v>Full Payment</v>
      </c>
      <c r="R2182" s="1" t="str">
        <f>_xlfn.IFNA(VLOOKUP(K2182,'ESR-DT Mapping'!A:E,5,0),"MD")</f>
        <v>Esther C. Obi</v>
      </c>
    </row>
    <row r="2183" spans="1:18" x14ac:dyDescent="0.25">
      <c r="A2183">
        <v>101648599</v>
      </c>
      <c r="B2183" s="1" t="s">
        <v>1554</v>
      </c>
      <c r="C2183" s="1" t="s">
        <v>1555</v>
      </c>
      <c r="D2183" s="1" t="s">
        <v>97</v>
      </c>
      <c r="E2183" s="1" t="s">
        <v>34</v>
      </c>
      <c r="F2183" s="1" t="s">
        <v>9846</v>
      </c>
      <c r="G2183">
        <v>0</v>
      </c>
      <c r="H2183">
        <v>0</v>
      </c>
      <c r="I2183">
        <v>170231.66</v>
      </c>
      <c r="J2183" s="1" t="s">
        <v>98</v>
      </c>
      <c r="K2183">
        <v>1001601940</v>
      </c>
      <c r="L2183" s="1" t="s">
        <v>1549</v>
      </c>
      <c r="N2183" s="2"/>
      <c r="O2183">
        <f t="shared" si="34"/>
        <v>0</v>
      </c>
      <c r="P2183">
        <f>IF(Customer_listing_Active_And_Suspended[[#This Row],[Current Bill]] &lt;= Customer_listing_Active_And_Suspended[[#This Row],[CURRENT PAYMENT]], 0,Customer_listing_Active_And_Suspended[[#This Row],[Current Bill]]-Customer_listing_Active_And_Suspended[[#This Row],[CURRENT PAYMENT]])</f>
        <v>0</v>
      </c>
      <c r="Q2183" s="1" t="str" cm="1">
        <f t="array" ref="Q2183">_xlfn.SWITCH(TRUE,
H2183 = 0, "Suspended",
M2183 = 0, "Non Payment",
M2183 &gt; H2183, "Full Payment",
M2183 &lt; H2183, "Part Payment"
)</f>
        <v>Suspended</v>
      </c>
      <c r="R2183" s="1" t="str">
        <f>_xlfn.IFNA(VLOOKUP(K2183,'ESR-DT Mapping'!A:E,5,0),"MD")</f>
        <v>Esther C. Obi</v>
      </c>
    </row>
    <row r="2184" spans="1:18" x14ac:dyDescent="0.25">
      <c r="A2184">
        <v>101648640</v>
      </c>
      <c r="B2184" s="1" t="s">
        <v>1554</v>
      </c>
      <c r="C2184" s="1" t="s">
        <v>1555</v>
      </c>
      <c r="D2184" s="1" t="s">
        <v>97</v>
      </c>
      <c r="E2184" s="1" t="s">
        <v>34</v>
      </c>
      <c r="F2184" s="1" t="s">
        <v>9846</v>
      </c>
      <c r="G2184">
        <v>0</v>
      </c>
      <c r="H2184">
        <v>0</v>
      </c>
      <c r="I2184">
        <v>80260.25</v>
      </c>
      <c r="J2184" s="1" t="s">
        <v>98</v>
      </c>
      <c r="K2184">
        <v>1001601940</v>
      </c>
      <c r="L2184" s="1" t="s">
        <v>1549</v>
      </c>
      <c r="N2184" s="2"/>
      <c r="O2184">
        <f t="shared" si="34"/>
        <v>0</v>
      </c>
      <c r="P2184">
        <f>IF(Customer_listing_Active_And_Suspended[[#This Row],[Current Bill]] &lt;= Customer_listing_Active_And_Suspended[[#This Row],[CURRENT PAYMENT]], 0,Customer_listing_Active_And_Suspended[[#This Row],[Current Bill]]-Customer_listing_Active_And_Suspended[[#This Row],[CURRENT PAYMENT]])</f>
        <v>0</v>
      </c>
      <c r="Q2184" s="1" t="str" cm="1">
        <f t="array" ref="Q2184">_xlfn.SWITCH(TRUE,
H2184 = 0, "Suspended",
M2184 = 0, "Non Payment",
M2184 &gt; H2184, "Full Payment",
M2184 &lt; H2184, "Part Payment"
)</f>
        <v>Suspended</v>
      </c>
      <c r="R2184" s="1" t="str">
        <f>_xlfn.IFNA(VLOOKUP(K2184,'ESR-DT Mapping'!A:E,5,0),"MD")</f>
        <v>Esther C. Obi</v>
      </c>
    </row>
    <row r="2185" spans="1:18" x14ac:dyDescent="0.25">
      <c r="A2185">
        <v>101648626</v>
      </c>
      <c r="B2185" s="1" t="s">
        <v>1554</v>
      </c>
      <c r="C2185" s="1" t="s">
        <v>1555</v>
      </c>
      <c r="D2185" s="1" t="s">
        <v>97</v>
      </c>
      <c r="E2185" s="1" t="s">
        <v>14</v>
      </c>
      <c r="F2185" s="1" t="s">
        <v>9846</v>
      </c>
      <c r="G2185">
        <v>547</v>
      </c>
      <c r="H2185">
        <v>18369.900000000001</v>
      </c>
      <c r="I2185">
        <v>147066.26</v>
      </c>
      <c r="J2185" s="1" t="s">
        <v>98</v>
      </c>
      <c r="K2185">
        <v>1001601940</v>
      </c>
      <c r="L2185" s="1" t="s">
        <v>1549</v>
      </c>
      <c r="M2185">
        <v>19000</v>
      </c>
      <c r="N2185" s="2">
        <v>45827</v>
      </c>
      <c r="O2185">
        <f t="shared" si="34"/>
        <v>630.09999999999854</v>
      </c>
      <c r="P2185">
        <f>IF(Customer_listing_Active_And_Suspended[[#This Row],[Current Bill]] &lt;= Customer_listing_Active_And_Suspended[[#This Row],[CURRENT PAYMENT]], 0,Customer_listing_Active_And_Suspended[[#This Row],[Current Bill]]-Customer_listing_Active_And_Suspended[[#This Row],[CURRENT PAYMENT]])</f>
        <v>0</v>
      </c>
      <c r="Q2185" s="1" t="str" cm="1">
        <f t="array" ref="Q2185">_xlfn.SWITCH(TRUE,
H2185 = 0, "Suspended",
M2185 = 0, "Non Payment",
M2185 &gt; H2185, "Full Payment",
M2185 &lt; H2185, "Part Payment"
)</f>
        <v>Full Payment</v>
      </c>
      <c r="R2185" s="1" t="str">
        <f>_xlfn.IFNA(VLOOKUP(K2185,'ESR-DT Mapping'!A:E,5,0),"MD")</f>
        <v>Esther C. Obi</v>
      </c>
    </row>
    <row r="2186" spans="1:18" x14ac:dyDescent="0.25">
      <c r="A2186">
        <v>100538062</v>
      </c>
      <c r="B2186" s="1" t="s">
        <v>8996</v>
      </c>
      <c r="C2186" s="1" t="s">
        <v>8997</v>
      </c>
      <c r="D2186" s="1" t="s">
        <v>97</v>
      </c>
      <c r="E2186" s="1" t="s">
        <v>14</v>
      </c>
      <c r="F2186" s="1" t="s">
        <v>9846</v>
      </c>
      <c r="G2186">
        <v>547</v>
      </c>
      <c r="H2186">
        <v>18369.900000000001</v>
      </c>
      <c r="I2186">
        <v>90155.35</v>
      </c>
      <c r="J2186" s="1" t="s">
        <v>98</v>
      </c>
      <c r="K2186">
        <v>1000259384</v>
      </c>
      <c r="L2186" s="1" t="s">
        <v>1075</v>
      </c>
      <c r="M2186">
        <v>22000</v>
      </c>
      <c r="N2186" s="2">
        <v>45825</v>
      </c>
      <c r="O2186">
        <f t="shared" si="34"/>
        <v>3630.0999999999985</v>
      </c>
      <c r="P2186">
        <f>IF(Customer_listing_Active_And_Suspended[[#This Row],[Current Bill]] &lt;= Customer_listing_Active_And_Suspended[[#This Row],[CURRENT PAYMENT]], 0,Customer_listing_Active_And_Suspended[[#This Row],[Current Bill]]-Customer_listing_Active_And_Suspended[[#This Row],[CURRENT PAYMENT]])</f>
        <v>0</v>
      </c>
      <c r="Q2186" s="1" t="str" cm="1">
        <f t="array" ref="Q2186">_xlfn.SWITCH(TRUE,
H2186 = 0, "Suspended",
M2186 = 0, "Non Payment",
M2186 &gt; H2186, "Full Payment",
M2186 &lt; H2186, "Part Payment"
)</f>
        <v>Full Payment</v>
      </c>
      <c r="R2186" s="1" t="str">
        <f>_xlfn.IFNA(VLOOKUP(K2186,'ESR-DT Mapping'!A:E,5,0),"MD")</f>
        <v>Titilope Enitan Emmanuel</v>
      </c>
    </row>
    <row r="2187" spans="1:18" x14ac:dyDescent="0.25">
      <c r="A2187">
        <v>101502445</v>
      </c>
      <c r="B2187" s="1" t="s">
        <v>9219</v>
      </c>
      <c r="C2187" s="1" t="s">
        <v>9220</v>
      </c>
      <c r="D2187" s="1" t="s">
        <v>97</v>
      </c>
      <c r="E2187" s="1" t="s">
        <v>14</v>
      </c>
      <c r="F2187" s="1" t="s">
        <v>9846</v>
      </c>
      <c r="G2187">
        <v>547</v>
      </c>
      <c r="H2187">
        <v>18369.900000000001</v>
      </c>
      <c r="I2187">
        <v>83293.41</v>
      </c>
      <c r="J2187" s="1" t="s">
        <v>98</v>
      </c>
      <c r="K2187">
        <v>1000259384</v>
      </c>
      <c r="L2187" s="1" t="s">
        <v>1075</v>
      </c>
      <c r="M2187">
        <v>25000</v>
      </c>
      <c r="N2187" s="2">
        <v>45834</v>
      </c>
      <c r="O2187">
        <f t="shared" si="34"/>
        <v>6630.0999999999985</v>
      </c>
      <c r="P2187">
        <f>IF(Customer_listing_Active_And_Suspended[[#This Row],[Current Bill]] &lt;= Customer_listing_Active_And_Suspended[[#This Row],[CURRENT PAYMENT]], 0,Customer_listing_Active_And_Suspended[[#This Row],[Current Bill]]-Customer_listing_Active_And_Suspended[[#This Row],[CURRENT PAYMENT]])</f>
        <v>0</v>
      </c>
      <c r="Q2187" s="1" t="str" cm="1">
        <f t="array" ref="Q2187">_xlfn.SWITCH(TRUE,
H2187 = 0, "Suspended",
M2187 = 0, "Non Payment",
M2187 &gt; H2187, "Full Payment",
M2187 &lt; H2187, "Part Payment"
)</f>
        <v>Full Payment</v>
      </c>
      <c r="R2187" s="1" t="str">
        <f>_xlfn.IFNA(VLOOKUP(K2187,'ESR-DT Mapping'!A:E,5,0),"MD")</f>
        <v>Titilope Enitan Emmanuel</v>
      </c>
    </row>
    <row r="2188" spans="1:18" x14ac:dyDescent="0.25">
      <c r="A2188">
        <v>100956453</v>
      </c>
      <c r="B2188" s="1" t="s">
        <v>7993</v>
      </c>
      <c r="C2188" s="1" t="s">
        <v>7994</v>
      </c>
      <c r="D2188" s="1" t="s">
        <v>97</v>
      </c>
      <c r="E2188" s="1" t="s">
        <v>34</v>
      </c>
      <c r="F2188" s="1" t="s">
        <v>9846</v>
      </c>
      <c r="G2188">
        <v>0</v>
      </c>
      <c r="H2188">
        <v>0</v>
      </c>
      <c r="I2188">
        <v>355748.33</v>
      </c>
      <c r="J2188" s="1" t="s">
        <v>98</v>
      </c>
      <c r="K2188">
        <v>1000259384</v>
      </c>
      <c r="L2188" s="1" t="s">
        <v>1075</v>
      </c>
      <c r="N2188" s="2"/>
      <c r="O2188">
        <f t="shared" si="34"/>
        <v>0</v>
      </c>
      <c r="P2188">
        <f>IF(Customer_listing_Active_And_Suspended[[#This Row],[Current Bill]] &lt;= Customer_listing_Active_And_Suspended[[#This Row],[CURRENT PAYMENT]], 0,Customer_listing_Active_And_Suspended[[#This Row],[Current Bill]]-Customer_listing_Active_And_Suspended[[#This Row],[CURRENT PAYMENT]])</f>
        <v>0</v>
      </c>
      <c r="Q2188" s="1" t="str" cm="1">
        <f t="array" ref="Q2188">_xlfn.SWITCH(TRUE,
H2188 = 0, "Suspended",
M2188 = 0, "Non Payment",
M2188 &gt; H2188, "Full Payment",
M2188 &lt; H2188, "Part Payment"
)</f>
        <v>Suspended</v>
      </c>
      <c r="R2188" s="1" t="str">
        <f>_xlfn.IFNA(VLOOKUP(K2188,'ESR-DT Mapping'!A:E,5,0),"MD")</f>
        <v>Titilope Enitan Emmanuel</v>
      </c>
    </row>
    <row r="2189" spans="1:18" x14ac:dyDescent="0.25">
      <c r="A2189">
        <v>101644938</v>
      </c>
      <c r="B2189" s="1" t="s">
        <v>1073</v>
      </c>
      <c r="C2189" s="1" t="s">
        <v>1074</v>
      </c>
      <c r="D2189" s="1" t="s">
        <v>97</v>
      </c>
      <c r="E2189" s="1" t="s">
        <v>34</v>
      </c>
      <c r="F2189" s="1" t="s">
        <v>9846</v>
      </c>
      <c r="G2189">
        <v>0</v>
      </c>
      <c r="H2189">
        <v>0</v>
      </c>
      <c r="I2189">
        <v>43266.82</v>
      </c>
      <c r="J2189" s="1" t="s">
        <v>98</v>
      </c>
      <c r="K2189">
        <v>1000259384</v>
      </c>
      <c r="L2189" s="1" t="s">
        <v>1075</v>
      </c>
      <c r="N2189" s="2"/>
      <c r="O2189">
        <f t="shared" si="34"/>
        <v>0</v>
      </c>
      <c r="P2189">
        <f>IF(Customer_listing_Active_And_Suspended[[#This Row],[Current Bill]] &lt;= Customer_listing_Active_And_Suspended[[#This Row],[CURRENT PAYMENT]], 0,Customer_listing_Active_And_Suspended[[#This Row],[Current Bill]]-Customer_listing_Active_And_Suspended[[#This Row],[CURRENT PAYMENT]])</f>
        <v>0</v>
      </c>
      <c r="Q2189" s="1" t="str" cm="1">
        <f t="array" ref="Q2189">_xlfn.SWITCH(TRUE,
H2189 = 0, "Suspended",
M2189 = 0, "Non Payment",
M2189 &gt; H2189, "Full Payment",
M2189 &lt; H2189, "Part Payment"
)</f>
        <v>Suspended</v>
      </c>
      <c r="R2189" s="1" t="str">
        <f>_xlfn.IFNA(VLOOKUP(K2189,'ESR-DT Mapping'!A:E,5,0),"MD")</f>
        <v>Titilope Enitan Emmanuel</v>
      </c>
    </row>
    <row r="2190" spans="1:18" x14ac:dyDescent="0.25">
      <c r="A2190">
        <v>101644939</v>
      </c>
      <c r="B2190" s="1" t="s">
        <v>4121</v>
      </c>
      <c r="C2190" s="1" t="s">
        <v>4122</v>
      </c>
      <c r="D2190" s="1" t="s">
        <v>97</v>
      </c>
      <c r="E2190" s="1" t="s">
        <v>34</v>
      </c>
      <c r="F2190" s="1" t="s">
        <v>9846</v>
      </c>
      <c r="G2190">
        <v>0</v>
      </c>
      <c r="H2190">
        <v>0</v>
      </c>
      <c r="I2190">
        <v>-41633.18</v>
      </c>
      <c r="J2190" s="1" t="s">
        <v>98</v>
      </c>
      <c r="K2190">
        <v>1000259384</v>
      </c>
      <c r="L2190" s="1" t="s">
        <v>1075</v>
      </c>
      <c r="N2190" s="2"/>
      <c r="O2190">
        <f t="shared" si="34"/>
        <v>0</v>
      </c>
      <c r="P2190">
        <f>IF(Customer_listing_Active_And_Suspended[[#This Row],[Current Bill]] &lt;= Customer_listing_Active_And_Suspended[[#This Row],[CURRENT PAYMENT]], 0,Customer_listing_Active_And_Suspended[[#This Row],[Current Bill]]-Customer_listing_Active_And_Suspended[[#This Row],[CURRENT PAYMENT]])</f>
        <v>0</v>
      </c>
      <c r="Q2190" s="1" t="str" cm="1">
        <f t="array" ref="Q2190">_xlfn.SWITCH(TRUE,
H2190 = 0, "Suspended",
M2190 = 0, "Non Payment",
M2190 &gt; H2190, "Full Payment",
M2190 &lt; H2190, "Part Payment"
)</f>
        <v>Suspended</v>
      </c>
      <c r="R2190" s="1" t="str">
        <f>_xlfn.IFNA(VLOOKUP(K2190,'ESR-DT Mapping'!A:E,5,0),"MD")</f>
        <v>Titilope Enitan Emmanuel</v>
      </c>
    </row>
    <row r="2191" spans="1:18" x14ac:dyDescent="0.25">
      <c r="A2191">
        <v>101644558</v>
      </c>
      <c r="B2191" s="1" t="s">
        <v>4113</v>
      </c>
      <c r="C2191" s="1" t="s">
        <v>4114</v>
      </c>
      <c r="D2191" s="1" t="s">
        <v>97</v>
      </c>
      <c r="E2191" s="1" t="s">
        <v>34</v>
      </c>
      <c r="F2191" s="1" t="s">
        <v>9846</v>
      </c>
      <c r="G2191">
        <v>0</v>
      </c>
      <c r="H2191">
        <v>0</v>
      </c>
      <c r="I2191">
        <v>37948.6</v>
      </c>
      <c r="J2191" s="1" t="s">
        <v>98</v>
      </c>
      <c r="K2191">
        <v>1000259401</v>
      </c>
      <c r="L2191" s="1" t="s">
        <v>4048</v>
      </c>
      <c r="N2191" s="2"/>
      <c r="O2191">
        <f t="shared" si="34"/>
        <v>0</v>
      </c>
      <c r="P2191">
        <f>IF(Customer_listing_Active_And_Suspended[[#This Row],[Current Bill]] &lt;= Customer_listing_Active_And_Suspended[[#This Row],[CURRENT PAYMENT]], 0,Customer_listing_Active_And_Suspended[[#This Row],[Current Bill]]-Customer_listing_Active_And_Suspended[[#This Row],[CURRENT PAYMENT]])</f>
        <v>0</v>
      </c>
      <c r="Q2191" s="1" t="str" cm="1">
        <f t="array" ref="Q2191">_xlfn.SWITCH(TRUE,
H2191 = 0, "Suspended",
M2191 = 0, "Non Payment",
M2191 &gt; H2191, "Full Payment",
M2191 &lt; H2191, "Part Payment"
)</f>
        <v>Suspended</v>
      </c>
      <c r="R2191" s="1" t="str">
        <f>_xlfn.IFNA(VLOOKUP(K2191,'ESR-DT Mapping'!A:E,5,0),"MD")</f>
        <v>Titilope Enitan Emmanuel</v>
      </c>
    </row>
    <row r="2192" spans="1:18" x14ac:dyDescent="0.25">
      <c r="A2192">
        <v>100538104</v>
      </c>
      <c r="B2192" s="1" t="s">
        <v>4113</v>
      </c>
      <c r="C2192" s="1" t="s">
        <v>4114</v>
      </c>
      <c r="D2192" s="1" t="s">
        <v>97</v>
      </c>
      <c r="E2192" s="1" t="s">
        <v>14</v>
      </c>
      <c r="F2192" s="1" t="s">
        <v>9846</v>
      </c>
      <c r="G2192">
        <v>547</v>
      </c>
      <c r="H2192">
        <v>18369.900000000001</v>
      </c>
      <c r="I2192">
        <v>30319.03</v>
      </c>
      <c r="J2192" s="1" t="s">
        <v>98</v>
      </c>
      <c r="K2192">
        <v>1000259401</v>
      </c>
      <c r="L2192" s="1" t="s">
        <v>4048</v>
      </c>
      <c r="M2192">
        <v>14000</v>
      </c>
      <c r="N2192" s="2">
        <v>45825</v>
      </c>
      <c r="O2192">
        <f t="shared" si="34"/>
        <v>0</v>
      </c>
      <c r="P2192">
        <f>IF(Customer_listing_Active_And_Suspended[[#This Row],[Current Bill]] &lt;= Customer_listing_Active_And_Suspended[[#This Row],[CURRENT PAYMENT]], 0,Customer_listing_Active_And_Suspended[[#This Row],[Current Bill]]-Customer_listing_Active_And_Suspended[[#This Row],[CURRENT PAYMENT]])</f>
        <v>4369.9000000000015</v>
      </c>
      <c r="Q2192" s="1" t="str" cm="1">
        <f t="array" ref="Q2192">_xlfn.SWITCH(TRUE,
H2192 = 0, "Suspended",
M2192 = 0, "Non Payment",
M2192 &gt; H2192, "Full Payment",
M2192 &lt; H2192, "Part Payment"
)</f>
        <v>Part Payment</v>
      </c>
      <c r="R2192" s="1" t="str">
        <f>_xlfn.IFNA(VLOOKUP(K2192,'ESR-DT Mapping'!A:E,5,0),"MD")</f>
        <v>Titilope Enitan Emmanuel</v>
      </c>
    </row>
    <row r="2193" spans="1:18" x14ac:dyDescent="0.25">
      <c r="A2193">
        <v>100537515</v>
      </c>
      <c r="B2193" s="1" t="s">
        <v>4111</v>
      </c>
      <c r="C2193" s="1" t="s">
        <v>4112</v>
      </c>
      <c r="D2193" s="1" t="s">
        <v>97</v>
      </c>
      <c r="E2193" s="1" t="s">
        <v>14</v>
      </c>
      <c r="F2193" s="1" t="s">
        <v>9846</v>
      </c>
      <c r="G2193">
        <v>547</v>
      </c>
      <c r="H2193">
        <v>18369.900000000001</v>
      </c>
      <c r="I2193">
        <v>18205.23</v>
      </c>
      <c r="J2193" s="1" t="s">
        <v>98</v>
      </c>
      <c r="K2193">
        <v>1000259401</v>
      </c>
      <c r="L2193" s="1" t="s">
        <v>4048</v>
      </c>
      <c r="M2193">
        <v>18000</v>
      </c>
      <c r="N2193" s="2">
        <v>45833</v>
      </c>
      <c r="O2193">
        <f t="shared" si="34"/>
        <v>0</v>
      </c>
      <c r="P2193">
        <f>IF(Customer_listing_Active_And_Suspended[[#This Row],[Current Bill]] &lt;= Customer_listing_Active_And_Suspended[[#This Row],[CURRENT PAYMENT]], 0,Customer_listing_Active_And_Suspended[[#This Row],[Current Bill]]-Customer_listing_Active_And_Suspended[[#This Row],[CURRENT PAYMENT]])</f>
        <v>369.90000000000146</v>
      </c>
      <c r="Q2193" s="1" t="str" cm="1">
        <f t="array" ref="Q2193">_xlfn.SWITCH(TRUE,
H2193 = 0, "Suspended",
M2193 = 0, "Non Payment",
M2193 &gt; H2193, "Full Payment",
M2193 &lt; H2193, "Part Payment"
)</f>
        <v>Part Payment</v>
      </c>
      <c r="R2193" s="1" t="str">
        <f>_xlfn.IFNA(VLOOKUP(K2193,'ESR-DT Mapping'!A:E,5,0),"MD")</f>
        <v>Titilope Enitan Emmanuel</v>
      </c>
    </row>
    <row r="2194" spans="1:18" x14ac:dyDescent="0.25">
      <c r="A2194">
        <v>101644559</v>
      </c>
      <c r="B2194" s="1" t="s">
        <v>4115</v>
      </c>
      <c r="C2194" s="1" t="s">
        <v>4116</v>
      </c>
      <c r="D2194" s="1" t="s">
        <v>97</v>
      </c>
      <c r="E2194" s="1" t="s">
        <v>14</v>
      </c>
      <c r="F2194" s="1" t="s">
        <v>9846</v>
      </c>
      <c r="G2194">
        <v>547</v>
      </c>
      <c r="H2194">
        <v>18369.900000000001</v>
      </c>
      <c r="I2194">
        <v>183106.04</v>
      </c>
      <c r="J2194" s="1" t="s">
        <v>98</v>
      </c>
      <c r="K2194">
        <v>1000259401</v>
      </c>
      <c r="L2194" s="1" t="s">
        <v>4048</v>
      </c>
      <c r="M2194">
        <v>37000</v>
      </c>
      <c r="N2194" s="2">
        <v>45825</v>
      </c>
      <c r="O2194">
        <f t="shared" si="34"/>
        <v>18630.099999999999</v>
      </c>
      <c r="P2194">
        <f>IF(Customer_listing_Active_And_Suspended[[#This Row],[Current Bill]] &lt;= Customer_listing_Active_And_Suspended[[#This Row],[CURRENT PAYMENT]], 0,Customer_listing_Active_And_Suspended[[#This Row],[Current Bill]]-Customer_listing_Active_And_Suspended[[#This Row],[CURRENT PAYMENT]])</f>
        <v>0</v>
      </c>
      <c r="Q2194" s="1" t="str" cm="1">
        <f t="array" ref="Q2194">_xlfn.SWITCH(TRUE,
H2194 = 0, "Suspended",
M2194 = 0, "Non Payment",
M2194 &gt; H2194, "Full Payment",
M2194 &lt; H2194, "Part Payment"
)</f>
        <v>Full Payment</v>
      </c>
      <c r="R2194" s="1" t="str">
        <f>_xlfn.IFNA(VLOOKUP(K2194,'ESR-DT Mapping'!A:E,5,0),"MD")</f>
        <v>Titilope Enitan Emmanuel</v>
      </c>
    </row>
    <row r="2195" spans="1:18" x14ac:dyDescent="0.25">
      <c r="A2195">
        <v>100537514</v>
      </c>
      <c r="B2195" s="1" t="s">
        <v>4121</v>
      </c>
      <c r="C2195" s="1" t="s">
        <v>4122</v>
      </c>
      <c r="D2195" s="1" t="s">
        <v>97</v>
      </c>
      <c r="E2195" s="1" t="s">
        <v>14</v>
      </c>
      <c r="F2195" s="1" t="s">
        <v>9846</v>
      </c>
      <c r="G2195">
        <v>547</v>
      </c>
      <c r="H2195">
        <v>18369.900000000001</v>
      </c>
      <c r="I2195">
        <v>133593.85999999999</v>
      </c>
      <c r="J2195" s="1" t="s">
        <v>98</v>
      </c>
      <c r="K2195">
        <v>1000259401</v>
      </c>
      <c r="L2195" s="1" t="s">
        <v>4048</v>
      </c>
      <c r="M2195">
        <v>20000</v>
      </c>
      <c r="N2195" s="2">
        <v>45825</v>
      </c>
      <c r="O2195">
        <f t="shared" si="34"/>
        <v>1630.0999999999985</v>
      </c>
      <c r="P2195">
        <f>IF(Customer_listing_Active_And_Suspended[[#This Row],[Current Bill]] &lt;= Customer_listing_Active_And_Suspended[[#This Row],[CURRENT PAYMENT]], 0,Customer_listing_Active_And_Suspended[[#This Row],[Current Bill]]-Customer_listing_Active_And_Suspended[[#This Row],[CURRENT PAYMENT]])</f>
        <v>0</v>
      </c>
      <c r="Q2195" s="1" t="str" cm="1">
        <f t="array" ref="Q2195">_xlfn.SWITCH(TRUE,
H2195 = 0, "Suspended",
M2195 = 0, "Non Payment",
M2195 &gt; H2195, "Full Payment",
M2195 &lt; H2195, "Part Payment"
)</f>
        <v>Full Payment</v>
      </c>
      <c r="R2195" s="1" t="str">
        <f>_xlfn.IFNA(VLOOKUP(K2195,'ESR-DT Mapping'!A:E,5,0),"MD")</f>
        <v>Titilope Enitan Emmanuel</v>
      </c>
    </row>
    <row r="2196" spans="1:18" x14ac:dyDescent="0.25">
      <c r="A2196">
        <v>101644560</v>
      </c>
      <c r="B2196" s="1" t="s">
        <v>4046</v>
      </c>
      <c r="C2196" s="1" t="s">
        <v>4047</v>
      </c>
      <c r="D2196" s="1" t="s">
        <v>97</v>
      </c>
      <c r="E2196" s="1" t="s">
        <v>34</v>
      </c>
      <c r="F2196" s="1" t="s">
        <v>9846</v>
      </c>
      <c r="G2196">
        <v>0</v>
      </c>
      <c r="H2196">
        <v>0</v>
      </c>
      <c r="I2196">
        <v>41948.6</v>
      </c>
      <c r="J2196" s="1" t="s">
        <v>98</v>
      </c>
      <c r="K2196">
        <v>1000259401</v>
      </c>
      <c r="L2196" s="1" t="s">
        <v>4048</v>
      </c>
      <c r="N2196" s="2"/>
      <c r="O2196">
        <f t="shared" si="34"/>
        <v>0</v>
      </c>
      <c r="P2196">
        <f>IF(Customer_listing_Active_And_Suspended[[#This Row],[Current Bill]] &lt;= Customer_listing_Active_And_Suspended[[#This Row],[CURRENT PAYMENT]], 0,Customer_listing_Active_And_Suspended[[#This Row],[Current Bill]]-Customer_listing_Active_And_Suspended[[#This Row],[CURRENT PAYMENT]])</f>
        <v>0</v>
      </c>
      <c r="Q2196" s="1" t="str" cm="1">
        <f t="array" ref="Q2196">_xlfn.SWITCH(TRUE,
H2196 = 0, "Suspended",
M2196 = 0, "Non Payment",
M2196 &gt; H2196, "Full Payment",
M2196 &lt; H2196, "Part Payment"
)</f>
        <v>Suspended</v>
      </c>
      <c r="R2196" s="1" t="str">
        <f>_xlfn.IFNA(VLOOKUP(K2196,'ESR-DT Mapping'!A:E,5,0),"MD")</f>
        <v>Titilope Enitan Emmanuel</v>
      </c>
    </row>
    <row r="2197" spans="1:18" x14ac:dyDescent="0.25">
      <c r="A2197">
        <v>100538343</v>
      </c>
      <c r="B2197" s="1" t="s">
        <v>4046</v>
      </c>
      <c r="C2197" s="1" t="s">
        <v>4047</v>
      </c>
      <c r="D2197" s="1" t="s">
        <v>97</v>
      </c>
      <c r="E2197" s="1" t="s">
        <v>14</v>
      </c>
      <c r="F2197" s="1" t="s">
        <v>9846</v>
      </c>
      <c r="G2197">
        <v>547</v>
      </c>
      <c r="H2197">
        <v>18369.900000000001</v>
      </c>
      <c r="I2197">
        <v>18335.29</v>
      </c>
      <c r="J2197" s="1" t="s">
        <v>98</v>
      </c>
      <c r="K2197">
        <v>1000259401</v>
      </c>
      <c r="L2197" s="1" t="s">
        <v>4048</v>
      </c>
      <c r="M2197">
        <v>32700</v>
      </c>
      <c r="N2197" s="2">
        <v>45834</v>
      </c>
      <c r="O2197">
        <f t="shared" si="34"/>
        <v>14330.099999999999</v>
      </c>
      <c r="P2197">
        <f>IF(Customer_listing_Active_And_Suspended[[#This Row],[Current Bill]] &lt;= Customer_listing_Active_And_Suspended[[#This Row],[CURRENT PAYMENT]], 0,Customer_listing_Active_And_Suspended[[#This Row],[Current Bill]]-Customer_listing_Active_And_Suspended[[#This Row],[CURRENT PAYMENT]])</f>
        <v>0</v>
      </c>
      <c r="Q2197" s="1" t="str" cm="1">
        <f t="array" ref="Q2197">_xlfn.SWITCH(TRUE,
H2197 = 0, "Suspended",
M2197 = 0, "Non Payment",
M2197 &gt; H2197, "Full Payment",
M2197 &lt; H2197, "Part Payment"
)</f>
        <v>Full Payment</v>
      </c>
      <c r="R2197" s="1" t="str">
        <f>_xlfn.IFNA(VLOOKUP(K2197,'ESR-DT Mapping'!A:E,5,0),"MD")</f>
        <v>Titilope Enitan Emmanuel</v>
      </c>
    </row>
    <row r="2198" spans="1:18" x14ac:dyDescent="0.25">
      <c r="A2198">
        <v>100536711</v>
      </c>
      <c r="B2198" s="1" t="s">
        <v>4119</v>
      </c>
      <c r="C2198" s="1" t="s">
        <v>4120</v>
      </c>
      <c r="D2198" s="1" t="s">
        <v>97</v>
      </c>
      <c r="E2198" s="1" t="s">
        <v>14</v>
      </c>
      <c r="F2198" s="1" t="s">
        <v>9846</v>
      </c>
      <c r="G2198">
        <v>547</v>
      </c>
      <c r="H2198">
        <v>18369.900000000001</v>
      </c>
      <c r="I2198">
        <v>543035.09</v>
      </c>
      <c r="J2198" s="1" t="s">
        <v>98</v>
      </c>
      <c r="K2198">
        <v>1000259401</v>
      </c>
      <c r="L2198" s="1" t="s">
        <v>4048</v>
      </c>
      <c r="M2198">
        <v>20000</v>
      </c>
      <c r="N2198" s="2">
        <v>45834</v>
      </c>
      <c r="O2198">
        <f t="shared" si="34"/>
        <v>1630.0999999999985</v>
      </c>
      <c r="P2198">
        <f>IF(Customer_listing_Active_And_Suspended[[#This Row],[Current Bill]] &lt;= Customer_listing_Active_And_Suspended[[#This Row],[CURRENT PAYMENT]], 0,Customer_listing_Active_And_Suspended[[#This Row],[Current Bill]]-Customer_listing_Active_And_Suspended[[#This Row],[CURRENT PAYMENT]])</f>
        <v>0</v>
      </c>
      <c r="Q2198" s="1" t="str" cm="1">
        <f t="array" ref="Q2198">_xlfn.SWITCH(TRUE,
H2198 = 0, "Suspended",
M2198 = 0, "Non Payment",
M2198 &gt; H2198, "Full Payment",
M2198 &lt; H2198, "Part Payment"
)</f>
        <v>Full Payment</v>
      </c>
      <c r="R2198" s="1" t="str">
        <f>_xlfn.IFNA(VLOOKUP(K2198,'ESR-DT Mapping'!A:E,5,0),"MD")</f>
        <v>Titilope Enitan Emmanuel</v>
      </c>
    </row>
    <row r="2199" spans="1:18" x14ac:dyDescent="0.25">
      <c r="A2199">
        <v>100538599</v>
      </c>
      <c r="B2199" s="1" t="s">
        <v>8259</v>
      </c>
      <c r="C2199" s="1" t="s">
        <v>8260</v>
      </c>
      <c r="D2199" s="1" t="s">
        <v>97</v>
      </c>
      <c r="E2199" s="1" t="s">
        <v>14</v>
      </c>
      <c r="F2199" s="1" t="s">
        <v>9846</v>
      </c>
      <c r="G2199">
        <v>547</v>
      </c>
      <c r="H2199">
        <v>18369.900000000001</v>
      </c>
      <c r="I2199">
        <v>21726.66</v>
      </c>
      <c r="J2199" s="1" t="s">
        <v>98</v>
      </c>
      <c r="K2199">
        <v>1000259401</v>
      </c>
      <c r="L2199" s="1" t="s">
        <v>4048</v>
      </c>
      <c r="M2199">
        <v>18000</v>
      </c>
      <c r="N2199" s="2">
        <v>45825</v>
      </c>
      <c r="O2199">
        <f t="shared" si="34"/>
        <v>0</v>
      </c>
      <c r="P2199">
        <f>IF(Customer_listing_Active_And_Suspended[[#This Row],[Current Bill]] &lt;= Customer_listing_Active_And_Suspended[[#This Row],[CURRENT PAYMENT]], 0,Customer_listing_Active_And_Suspended[[#This Row],[Current Bill]]-Customer_listing_Active_And_Suspended[[#This Row],[CURRENT PAYMENT]])</f>
        <v>369.90000000000146</v>
      </c>
      <c r="Q2199" s="1" t="str" cm="1">
        <f t="array" ref="Q2199">_xlfn.SWITCH(TRUE,
H2199 = 0, "Suspended",
M2199 = 0, "Non Payment",
M2199 &gt; H2199, "Full Payment",
M2199 &lt; H2199, "Part Payment"
)</f>
        <v>Part Payment</v>
      </c>
      <c r="R2199" s="1" t="str">
        <f>_xlfn.IFNA(VLOOKUP(K2199,'ESR-DT Mapping'!A:E,5,0),"MD")</f>
        <v>Titilope Enitan Emmanuel</v>
      </c>
    </row>
    <row r="2200" spans="1:18" x14ac:dyDescent="0.25">
      <c r="A2200">
        <v>101644561</v>
      </c>
      <c r="B2200" s="1" t="s">
        <v>8259</v>
      </c>
      <c r="C2200" s="1" t="s">
        <v>8260</v>
      </c>
      <c r="D2200" s="1" t="s">
        <v>97</v>
      </c>
      <c r="E2200" s="1" t="s">
        <v>34</v>
      </c>
      <c r="F2200" s="1" t="s">
        <v>9846</v>
      </c>
      <c r="G2200">
        <v>0</v>
      </c>
      <c r="H2200">
        <v>0</v>
      </c>
      <c r="I2200">
        <v>12948.6</v>
      </c>
      <c r="J2200" s="1" t="s">
        <v>98</v>
      </c>
      <c r="K2200">
        <v>1000259401</v>
      </c>
      <c r="L2200" s="1" t="s">
        <v>4048</v>
      </c>
      <c r="N2200" s="2"/>
      <c r="O2200">
        <f t="shared" si="34"/>
        <v>0</v>
      </c>
      <c r="P2200">
        <f>IF(Customer_listing_Active_And_Suspended[[#This Row],[Current Bill]] &lt;= Customer_listing_Active_And_Suspended[[#This Row],[CURRENT PAYMENT]], 0,Customer_listing_Active_And_Suspended[[#This Row],[Current Bill]]-Customer_listing_Active_And_Suspended[[#This Row],[CURRENT PAYMENT]])</f>
        <v>0</v>
      </c>
      <c r="Q2200" s="1" t="str" cm="1">
        <f t="array" ref="Q2200">_xlfn.SWITCH(TRUE,
H2200 = 0, "Suspended",
M2200 = 0, "Non Payment",
M2200 &gt; H2200, "Full Payment",
M2200 &lt; H2200, "Part Payment"
)</f>
        <v>Suspended</v>
      </c>
      <c r="R2200" s="1" t="str">
        <f>_xlfn.IFNA(VLOOKUP(K2200,'ESR-DT Mapping'!A:E,5,0),"MD")</f>
        <v>Titilope Enitan Emmanuel</v>
      </c>
    </row>
    <row r="2201" spans="1:18" x14ac:dyDescent="0.25">
      <c r="A2201">
        <v>100538761</v>
      </c>
      <c r="B2201" s="1" t="s">
        <v>4117</v>
      </c>
      <c r="C2201" s="1" t="s">
        <v>4118</v>
      </c>
      <c r="D2201" s="1" t="s">
        <v>97</v>
      </c>
      <c r="E2201" s="1" t="s">
        <v>14</v>
      </c>
      <c r="F2201" s="1" t="s">
        <v>9846</v>
      </c>
      <c r="G2201">
        <v>547</v>
      </c>
      <c r="H2201">
        <v>18369.900000000001</v>
      </c>
      <c r="I2201">
        <v>22321.27</v>
      </c>
      <c r="J2201" s="1" t="s">
        <v>98</v>
      </c>
      <c r="K2201">
        <v>1000259401</v>
      </c>
      <c r="L2201" s="1" t="s">
        <v>4048</v>
      </c>
      <c r="M2201">
        <v>18000</v>
      </c>
      <c r="N2201" s="2">
        <v>45825</v>
      </c>
      <c r="O2201">
        <f t="shared" si="34"/>
        <v>0</v>
      </c>
      <c r="P2201">
        <f>IF(Customer_listing_Active_And_Suspended[[#This Row],[Current Bill]] &lt;= Customer_listing_Active_And_Suspended[[#This Row],[CURRENT PAYMENT]], 0,Customer_listing_Active_And_Suspended[[#This Row],[Current Bill]]-Customer_listing_Active_And_Suspended[[#This Row],[CURRENT PAYMENT]])</f>
        <v>369.90000000000146</v>
      </c>
      <c r="Q2201" s="1" t="str" cm="1">
        <f t="array" ref="Q2201">_xlfn.SWITCH(TRUE,
H2201 = 0, "Suspended",
M2201 = 0, "Non Payment",
M2201 &gt; H2201, "Full Payment",
M2201 &lt; H2201, "Part Payment"
)</f>
        <v>Part Payment</v>
      </c>
      <c r="R2201" s="1" t="str">
        <f>_xlfn.IFNA(VLOOKUP(K2201,'ESR-DT Mapping'!A:E,5,0),"MD")</f>
        <v>Titilope Enitan Emmanuel</v>
      </c>
    </row>
    <row r="2202" spans="1:18" x14ac:dyDescent="0.25">
      <c r="A2202">
        <v>101644562</v>
      </c>
      <c r="B2202" s="1" t="s">
        <v>1160</v>
      </c>
      <c r="C2202" s="1" t="s">
        <v>1161</v>
      </c>
      <c r="D2202" s="1" t="s">
        <v>97</v>
      </c>
      <c r="E2202" s="1" t="s">
        <v>34</v>
      </c>
      <c r="F2202" s="1" t="s">
        <v>9846</v>
      </c>
      <c r="G2202">
        <v>0</v>
      </c>
      <c r="H2202">
        <v>0</v>
      </c>
      <c r="I2202">
        <v>70059.929999999993</v>
      </c>
      <c r="J2202" s="1" t="s">
        <v>98</v>
      </c>
      <c r="K2202">
        <v>1000259388</v>
      </c>
      <c r="L2202" s="1" t="s">
        <v>1162</v>
      </c>
      <c r="N2202" s="2"/>
      <c r="O2202">
        <f t="shared" si="34"/>
        <v>0</v>
      </c>
      <c r="P2202">
        <f>IF(Customer_listing_Active_And_Suspended[[#This Row],[Current Bill]] &lt;= Customer_listing_Active_And_Suspended[[#This Row],[CURRENT PAYMENT]], 0,Customer_listing_Active_And_Suspended[[#This Row],[Current Bill]]-Customer_listing_Active_And_Suspended[[#This Row],[CURRENT PAYMENT]])</f>
        <v>0</v>
      </c>
      <c r="Q2202" s="1" t="str" cm="1">
        <f t="array" ref="Q2202">_xlfn.SWITCH(TRUE,
H2202 = 0, "Suspended",
M2202 = 0, "Non Payment",
M2202 &gt; H2202, "Full Payment",
M2202 &lt; H2202, "Part Payment"
)</f>
        <v>Suspended</v>
      </c>
      <c r="R2202" s="1" t="str">
        <f>_xlfn.IFNA(VLOOKUP(K2202,'ESR-DT Mapping'!A:E,5,0),"MD")</f>
        <v>Titilope Enitan Emmanuel</v>
      </c>
    </row>
    <row r="2203" spans="1:18" x14ac:dyDescent="0.25">
      <c r="A2203">
        <v>100537166</v>
      </c>
      <c r="B2203" s="1" t="s">
        <v>4115</v>
      </c>
      <c r="C2203" s="1" t="s">
        <v>4116</v>
      </c>
      <c r="D2203" s="1" t="s">
        <v>97</v>
      </c>
      <c r="E2203" s="1" t="s">
        <v>14</v>
      </c>
      <c r="F2203" s="1" t="s">
        <v>9846</v>
      </c>
      <c r="G2203">
        <v>547</v>
      </c>
      <c r="H2203">
        <v>18369.900000000001</v>
      </c>
      <c r="I2203">
        <v>79289.539999999994</v>
      </c>
      <c r="J2203" s="1" t="s">
        <v>98</v>
      </c>
      <c r="K2203">
        <v>1000259388</v>
      </c>
      <c r="L2203" s="1" t="s">
        <v>1162</v>
      </c>
      <c r="M2203">
        <v>20000</v>
      </c>
      <c r="N2203" s="2">
        <v>45834</v>
      </c>
      <c r="O2203">
        <f t="shared" si="34"/>
        <v>1630.0999999999985</v>
      </c>
      <c r="P2203">
        <f>IF(Customer_listing_Active_And_Suspended[[#This Row],[Current Bill]] &lt;= Customer_listing_Active_And_Suspended[[#This Row],[CURRENT PAYMENT]], 0,Customer_listing_Active_And_Suspended[[#This Row],[Current Bill]]-Customer_listing_Active_And_Suspended[[#This Row],[CURRENT PAYMENT]])</f>
        <v>0</v>
      </c>
      <c r="Q2203" s="1" t="str" cm="1">
        <f t="array" ref="Q2203">_xlfn.SWITCH(TRUE,
H2203 = 0, "Suspended",
M2203 = 0, "Non Payment",
M2203 &gt; H2203, "Full Payment",
M2203 &lt; H2203, "Part Payment"
)</f>
        <v>Full Payment</v>
      </c>
      <c r="R2203" s="1" t="str">
        <f>_xlfn.IFNA(VLOOKUP(K2203,'ESR-DT Mapping'!A:E,5,0),"MD")</f>
        <v>Titilope Enitan Emmanuel</v>
      </c>
    </row>
    <row r="2204" spans="1:18" x14ac:dyDescent="0.25">
      <c r="A2204">
        <v>100538193</v>
      </c>
      <c r="B2204" s="1" t="s">
        <v>1163</v>
      </c>
      <c r="C2204" s="1" t="s">
        <v>1164</v>
      </c>
      <c r="D2204" s="1" t="s">
        <v>97</v>
      </c>
      <c r="E2204" s="1" t="s">
        <v>14</v>
      </c>
      <c r="F2204" s="1" t="s">
        <v>9846</v>
      </c>
      <c r="G2204">
        <v>547</v>
      </c>
      <c r="H2204">
        <v>18369.900000000001</v>
      </c>
      <c r="I2204">
        <v>47623.35</v>
      </c>
      <c r="J2204" s="1" t="s">
        <v>98</v>
      </c>
      <c r="K2204">
        <v>1000259388</v>
      </c>
      <c r="L2204" s="1" t="s">
        <v>1162</v>
      </c>
      <c r="M2204">
        <v>23000</v>
      </c>
      <c r="N2204" s="2">
        <v>45825</v>
      </c>
      <c r="O2204">
        <f t="shared" si="34"/>
        <v>4630.0999999999985</v>
      </c>
      <c r="P2204">
        <f>IF(Customer_listing_Active_And_Suspended[[#This Row],[Current Bill]] &lt;= Customer_listing_Active_And_Suspended[[#This Row],[CURRENT PAYMENT]], 0,Customer_listing_Active_And_Suspended[[#This Row],[Current Bill]]-Customer_listing_Active_And_Suspended[[#This Row],[CURRENT PAYMENT]])</f>
        <v>0</v>
      </c>
      <c r="Q2204" s="1" t="str" cm="1">
        <f t="array" ref="Q2204">_xlfn.SWITCH(TRUE,
H2204 = 0, "Suspended",
M2204 = 0, "Non Payment",
M2204 &gt; H2204, "Full Payment",
M2204 &lt; H2204, "Part Payment"
)</f>
        <v>Full Payment</v>
      </c>
      <c r="R2204" s="1" t="str">
        <f>_xlfn.IFNA(VLOOKUP(K2204,'ESR-DT Mapping'!A:E,5,0),"MD")</f>
        <v>Titilope Enitan Emmanuel</v>
      </c>
    </row>
    <row r="2205" spans="1:18" x14ac:dyDescent="0.25">
      <c r="A2205">
        <v>101644952</v>
      </c>
      <c r="B2205" s="1" t="s">
        <v>1165</v>
      </c>
      <c r="C2205" s="1" t="s">
        <v>8061</v>
      </c>
      <c r="D2205" s="1" t="s">
        <v>97</v>
      </c>
      <c r="E2205" s="1" t="s">
        <v>14</v>
      </c>
      <c r="F2205" s="1" t="s">
        <v>9846</v>
      </c>
      <c r="G2205">
        <v>547</v>
      </c>
      <c r="H2205">
        <v>18369.900000000001</v>
      </c>
      <c r="I2205">
        <v>82082.100000000006</v>
      </c>
      <c r="J2205" s="1" t="s">
        <v>98</v>
      </c>
      <c r="K2205">
        <v>1000259388</v>
      </c>
      <c r="L2205" s="1" t="s">
        <v>1162</v>
      </c>
      <c r="M2205">
        <v>20000</v>
      </c>
      <c r="N2205" s="2">
        <v>45834</v>
      </c>
      <c r="O2205">
        <f t="shared" si="34"/>
        <v>1630.0999999999985</v>
      </c>
      <c r="P2205">
        <f>IF(Customer_listing_Active_And_Suspended[[#This Row],[Current Bill]] &lt;= Customer_listing_Active_And_Suspended[[#This Row],[CURRENT PAYMENT]], 0,Customer_listing_Active_And_Suspended[[#This Row],[Current Bill]]-Customer_listing_Active_And_Suspended[[#This Row],[CURRENT PAYMENT]])</f>
        <v>0</v>
      </c>
      <c r="Q2205" s="1" t="str" cm="1">
        <f t="array" ref="Q2205">_xlfn.SWITCH(TRUE,
H2205 = 0, "Suspended",
M2205 = 0, "Non Payment",
M2205 &gt; H2205, "Full Payment",
M2205 &lt; H2205, "Part Payment"
)</f>
        <v>Full Payment</v>
      </c>
      <c r="R2205" s="1" t="str">
        <f>_xlfn.IFNA(VLOOKUP(K2205,'ESR-DT Mapping'!A:E,5,0),"MD")</f>
        <v>Titilope Enitan Emmanuel</v>
      </c>
    </row>
    <row r="2206" spans="1:18" x14ac:dyDescent="0.25">
      <c r="A2206">
        <v>100538036</v>
      </c>
      <c r="B2206" s="1" t="s">
        <v>1165</v>
      </c>
      <c r="C2206" s="1" t="s">
        <v>1166</v>
      </c>
      <c r="D2206" s="1" t="s">
        <v>97</v>
      </c>
      <c r="E2206" s="1" t="s">
        <v>14</v>
      </c>
      <c r="F2206" s="1" t="s">
        <v>9846</v>
      </c>
      <c r="G2206">
        <v>547</v>
      </c>
      <c r="H2206">
        <v>18369.900000000001</v>
      </c>
      <c r="I2206">
        <v>672902</v>
      </c>
      <c r="J2206" s="1" t="s">
        <v>98</v>
      </c>
      <c r="K2206">
        <v>1000259388</v>
      </c>
      <c r="L2206" s="1" t="s">
        <v>1162</v>
      </c>
      <c r="M2206">
        <v>25000</v>
      </c>
      <c r="N2206" s="2">
        <v>45834</v>
      </c>
      <c r="O2206">
        <f t="shared" si="34"/>
        <v>6630.0999999999985</v>
      </c>
      <c r="P2206">
        <f>IF(Customer_listing_Active_And_Suspended[[#This Row],[Current Bill]] &lt;= Customer_listing_Active_And_Suspended[[#This Row],[CURRENT PAYMENT]], 0,Customer_listing_Active_And_Suspended[[#This Row],[Current Bill]]-Customer_listing_Active_And_Suspended[[#This Row],[CURRENT PAYMENT]])</f>
        <v>0</v>
      </c>
      <c r="Q2206" s="1" t="str" cm="1">
        <f t="array" ref="Q2206">_xlfn.SWITCH(TRUE,
H2206 = 0, "Suspended",
M2206 = 0, "Non Payment",
M2206 &gt; H2206, "Full Payment",
M2206 &lt; H2206, "Part Payment"
)</f>
        <v>Full Payment</v>
      </c>
      <c r="R2206" s="1" t="str">
        <f>_xlfn.IFNA(VLOOKUP(K2206,'ESR-DT Mapping'!A:E,5,0),"MD")</f>
        <v>Titilope Enitan Emmanuel</v>
      </c>
    </row>
    <row r="2207" spans="1:18" x14ac:dyDescent="0.25">
      <c r="A2207">
        <v>100536204</v>
      </c>
      <c r="B2207" s="1" t="s">
        <v>3085</v>
      </c>
      <c r="C2207" s="1" t="s">
        <v>3086</v>
      </c>
      <c r="D2207" s="1" t="s">
        <v>97</v>
      </c>
      <c r="E2207" s="1" t="s">
        <v>14</v>
      </c>
      <c r="F2207" s="1" t="s">
        <v>9846</v>
      </c>
      <c r="G2207">
        <v>547</v>
      </c>
      <c r="H2207">
        <v>18369.900000000001</v>
      </c>
      <c r="I2207">
        <v>633963.84</v>
      </c>
      <c r="J2207" s="1" t="s">
        <v>98</v>
      </c>
      <c r="K2207">
        <v>1000259396</v>
      </c>
      <c r="L2207" s="1" t="s">
        <v>3087</v>
      </c>
      <c r="M2207">
        <v>18000</v>
      </c>
      <c r="N2207" s="2">
        <v>45825</v>
      </c>
      <c r="O2207">
        <f t="shared" si="34"/>
        <v>0</v>
      </c>
      <c r="P2207">
        <f>IF(Customer_listing_Active_And_Suspended[[#This Row],[Current Bill]] &lt;= Customer_listing_Active_And_Suspended[[#This Row],[CURRENT PAYMENT]], 0,Customer_listing_Active_And_Suspended[[#This Row],[Current Bill]]-Customer_listing_Active_And_Suspended[[#This Row],[CURRENT PAYMENT]])</f>
        <v>369.90000000000146</v>
      </c>
      <c r="Q2207" s="1" t="str" cm="1">
        <f t="array" ref="Q2207">_xlfn.SWITCH(TRUE,
H2207 = 0, "Suspended",
M2207 = 0, "Non Payment",
M2207 &gt; H2207, "Full Payment",
M2207 &lt; H2207, "Part Payment"
)</f>
        <v>Part Payment</v>
      </c>
      <c r="R2207" s="1" t="str">
        <f>_xlfn.IFNA(VLOOKUP(K2207,'ESR-DT Mapping'!A:E,5,0),"MD")</f>
        <v>Fatai Yekeen</v>
      </c>
    </row>
    <row r="2208" spans="1:18" x14ac:dyDescent="0.25">
      <c r="A2208">
        <v>101644953</v>
      </c>
      <c r="B2208" s="1" t="s">
        <v>3090</v>
      </c>
      <c r="C2208" s="1" t="s">
        <v>3091</v>
      </c>
      <c r="D2208" s="1" t="s">
        <v>97</v>
      </c>
      <c r="E2208" s="1" t="s">
        <v>34</v>
      </c>
      <c r="F2208" s="1" t="s">
        <v>9846</v>
      </c>
      <c r="G2208">
        <v>0</v>
      </c>
      <c r="H2208">
        <v>0</v>
      </c>
      <c r="I2208">
        <v>40267.06</v>
      </c>
      <c r="J2208" s="1" t="s">
        <v>98</v>
      </c>
      <c r="K2208">
        <v>1000259396</v>
      </c>
      <c r="L2208" s="1" t="s">
        <v>3087</v>
      </c>
      <c r="N2208" s="2"/>
      <c r="O2208">
        <f t="shared" si="34"/>
        <v>0</v>
      </c>
      <c r="P2208">
        <f>IF(Customer_listing_Active_And_Suspended[[#This Row],[Current Bill]] &lt;= Customer_listing_Active_And_Suspended[[#This Row],[CURRENT PAYMENT]], 0,Customer_listing_Active_And_Suspended[[#This Row],[Current Bill]]-Customer_listing_Active_And_Suspended[[#This Row],[CURRENT PAYMENT]])</f>
        <v>0</v>
      </c>
      <c r="Q2208" s="1" t="str" cm="1">
        <f t="array" ref="Q2208">_xlfn.SWITCH(TRUE,
H2208 = 0, "Suspended",
M2208 = 0, "Non Payment",
M2208 &gt; H2208, "Full Payment",
M2208 &lt; H2208, "Part Payment"
)</f>
        <v>Suspended</v>
      </c>
      <c r="R2208" s="1" t="str">
        <f>_xlfn.IFNA(VLOOKUP(K2208,'ESR-DT Mapping'!A:E,5,0),"MD")</f>
        <v>Fatai Yekeen</v>
      </c>
    </row>
    <row r="2209" spans="1:18" x14ac:dyDescent="0.25">
      <c r="A2209">
        <v>100537704</v>
      </c>
      <c r="B2209" s="1" t="s">
        <v>3090</v>
      </c>
      <c r="C2209" s="1" t="s">
        <v>3091</v>
      </c>
      <c r="D2209" s="1" t="s">
        <v>97</v>
      </c>
      <c r="E2209" s="1" t="s">
        <v>14</v>
      </c>
      <c r="F2209" s="1" t="s">
        <v>9846</v>
      </c>
      <c r="G2209">
        <v>547</v>
      </c>
      <c r="H2209">
        <v>18369.900000000001</v>
      </c>
      <c r="I2209">
        <v>260287.4</v>
      </c>
      <c r="J2209" s="1" t="s">
        <v>98</v>
      </c>
      <c r="K2209">
        <v>1000259396</v>
      </c>
      <c r="L2209" s="1" t="s">
        <v>3087</v>
      </c>
      <c r="M2209">
        <v>25000</v>
      </c>
      <c r="N2209" s="2">
        <v>45834</v>
      </c>
      <c r="O2209">
        <f t="shared" si="34"/>
        <v>6630.0999999999985</v>
      </c>
      <c r="P2209">
        <f>IF(Customer_listing_Active_And_Suspended[[#This Row],[Current Bill]] &lt;= Customer_listing_Active_And_Suspended[[#This Row],[CURRENT PAYMENT]], 0,Customer_listing_Active_And_Suspended[[#This Row],[Current Bill]]-Customer_listing_Active_And_Suspended[[#This Row],[CURRENT PAYMENT]])</f>
        <v>0</v>
      </c>
      <c r="Q2209" s="1" t="str" cm="1">
        <f t="array" ref="Q2209">_xlfn.SWITCH(TRUE,
H2209 = 0, "Suspended",
M2209 = 0, "Non Payment",
M2209 &gt; H2209, "Full Payment",
M2209 &lt; H2209, "Part Payment"
)</f>
        <v>Full Payment</v>
      </c>
      <c r="R2209" s="1" t="str">
        <f>_xlfn.IFNA(VLOOKUP(K2209,'ESR-DT Mapping'!A:E,5,0),"MD")</f>
        <v>Fatai Yekeen</v>
      </c>
    </row>
    <row r="2210" spans="1:18" x14ac:dyDescent="0.25">
      <c r="A2210">
        <v>101644950</v>
      </c>
      <c r="B2210" s="1" t="s">
        <v>3088</v>
      </c>
      <c r="C2210" s="1" t="s">
        <v>3089</v>
      </c>
      <c r="D2210" s="1" t="s">
        <v>97</v>
      </c>
      <c r="E2210" s="1" t="s">
        <v>34</v>
      </c>
      <c r="F2210" s="1" t="s">
        <v>9846</v>
      </c>
      <c r="G2210">
        <v>0</v>
      </c>
      <c r="H2210">
        <v>0</v>
      </c>
      <c r="I2210">
        <v>50267.06</v>
      </c>
      <c r="J2210" s="1" t="s">
        <v>98</v>
      </c>
      <c r="K2210">
        <v>1000259396</v>
      </c>
      <c r="L2210" s="1" t="s">
        <v>3087</v>
      </c>
      <c r="N2210" s="2"/>
      <c r="O2210">
        <f t="shared" si="34"/>
        <v>0</v>
      </c>
      <c r="P2210">
        <f>IF(Customer_listing_Active_And_Suspended[[#This Row],[Current Bill]] &lt;= Customer_listing_Active_And_Suspended[[#This Row],[CURRENT PAYMENT]], 0,Customer_listing_Active_And_Suspended[[#This Row],[Current Bill]]-Customer_listing_Active_And_Suspended[[#This Row],[CURRENT PAYMENT]])</f>
        <v>0</v>
      </c>
      <c r="Q2210" s="1" t="str" cm="1">
        <f t="array" ref="Q2210">_xlfn.SWITCH(TRUE,
H2210 = 0, "Suspended",
M2210 = 0, "Non Payment",
M2210 &gt; H2210, "Full Payment",
M2210 &lt; H2210, "Part Payment"
)</f>
        <v>Suspended</v>
      </c>
      <c r="R2210" s="1" t="str">
        <f>_xlfn.IFNA(VLOOKUP(K2210,'ESR-DT Mapping'!A:E,5,0),"MD")</f>
        <v>Fatai Yekeen</v>
      </c>
    </row>
    <row r="2211" spans="1:18" x14ac:dyDescent="0.25">
      <c r="A2211">
        <v>100537672</v>
      </c>
      <c r="B2211" s="1" t="s">
        <v>3088</v>
      </c>
      <c r="C2211" s="1" t="s">
        <v>3089</v>
      </c>
      <c r="D2211" s="1" t="s">
        <v>97</v>
      </c>
      <c r="E2211" s="1" t="s">
        <v>14</v>
      </c>
      <c r="F2211" s="1" t="s">
        <v>9846</v>
      </c>
      <c r="G2211">
        <v>547</v>
      </c>
      <c r="H2211">
        <v>18369.900000000001</v>
      </c>
      <c r="I2211">
        <v>518137.31</v>
      </c>
      <c r="J2211" s="1" t="s">
        <v>98</v>
      </c>
      <c r="K2211">
        <v>1000259396</v>
      </c>
      <c r="L2211" s="1" t="s">
        <v>3087</v>
      </c>
      <c r="M2211">
        <v>10000</v>
      </c>
      <c r="N2211" s="2">
        <v>45825</v>
      </c>
      <c r="O2211">
        <f t="shared" si="34"/>
        <v>0</v>
      </c>
      <c r="P2211">
        <f>IF(Customer_listing_Active_And_Suspended[[#This Row],[Current Bill]] &lt;= Customer_listing_Active_And_Suspended[[#This Row],[CURRENT PAYMENT]], 0,Customer_listing_Active_And_Suspended[[#This Row],[Current Bill]]-Customer_listing_Active_And_Suspended[[#This Row],[CURRENT PAYMENT]])</f>
        <v>8369.9000000000015</v>
      </c>
      <c r="Q2211" s="1" t="str" cm="1">
        <f t="array" ref="Q2211">_xlfn.SWITCH(TRUE,
H2211 = 0, "Suspended",
M2211 = 0, "Non Payment",
M2211 &gt; H2211, "Full Payment",
M2211 &lt; H2211, "Part Payment"
)</f>
        <v>Part Payment</v>
      </c>
      <c r="R2211" s="1" t="str">
        <f>_xlfn.IFNA(VLOOKUP(K2211,'ESR-DT Mapping'!A:E,5,0),"MD")</f>
        <v>Fatai Yekeen</v>
      </c>
    </row>
    <row r="2212" spans="1:18" x14ac:dyDescent="0.25">
      <c r="A2212">
        <v>102924373</v>
      </c>
      <c r="B2212" s="1" t="s">
        <v>3092</v>
      </c>
      <c r="C2212" s="1" t="s">
        <v>3093</v>
      </c>
      <c r="D2212" s="1" t="s">
        <v>97</v>
      </c>
      <c r="E2212" s="1" t="s">
        <v>14</v>
      </c>
      <c r="F2212" s="1" t="s">
        <v>9846</v>
      </c>
      <c r="G2212">
        <v>547</v>
      </c>
      <c r="H2212">
        <v>18369.900000000001</v>
      </c>
      <c r="I2212">
        <v>77454.009999999995</v>
      </c>
      <c r="J2212" s="1" t="s">
        <v>98</v>
      </c>
      <c r="K2212">
        <v>1000259396</v>
      </c>
      <c r="L2212" s="1" t="s">
        <v>3087</v>
      </c>
      <c r="N2212" s="2"/>
      <c r="O2212">
        <f t="shared" si="34"/>
        <v>0</v>
      </c>
      <c r="P2212">
        <f>IF(Customer_listing_Active_And_Suspended[[#This Row],[Current Bill]] &lt;= Customer_listing_Active_And_Suspended[[#This Row],[CURRENT PAYMENT]], 0,Customer_listing_Active_And_Suspended[[#This Row],[Current Bill]]-Customer_listing_Active_And_Suspended[[#This Row],[CURRENT PAYMENT]])</f>
        <v>18369.900000000001</v>
      </c>
      <c r="Q2212" s="1" t="str" cm="1">
        <f t="array" ref="Q2212">_xlfn.SWITCH(TRUE,
H2212 = 0, "Suspended",
M2212 = 0, "Non Payment",
M2212 &gt; H2212, "Full Payment",
M2212 &lt; H2212, "Part Payment"
)</f>
        <v>Non Payment</v>
      </c>
      <c r="R2212" s="1" t="str">
        <f>_xlfn.IFNA(VLOOKUP(K2212,'ESR-DT Mapping'!A:E,5,0),"MD")</f>
        <v>Fatai Yekeen</v>
      </c>
    </row>
    <row r="2213" spans="1:18" x14ac:dyDescent="0.25">
      <c r="A2213">
        <v>100536714</v>
      </c>
      <c r="B2213" s="1" t="s">
        <v>5172</v>
      </c>
      <c r="C2213" s="1" t="s">
        <v>5173</v>
      </c>
      <c r="D2213" s="1" t="s">
        <v>97</v>
      </c>
      <c r="E2213" s="1" t="s">
        <v>14</v>
      </c>
      <c r="F2213" s="1" t="s">
        <v>9846</v>
      </c>
      <c r="G2213">
        <v>547</v>
      </c>
      <c r="H2213">
        <v>18369.900000000001</v>
      </c>
      <c r="I2213">
        <v>584264.54</v>
      </c>
      <c r="J2213" s="1" t="s">
        <v>98</v>
      </c>
      <c r="K2213">
        <v>1002010902</v>
      </c>
      <c r="L2213" s="1" t="s">
        <v>5169</v>
      </c>
      <c r="M2213">
        <v>30000</v>
      </c>
      <c r="N2213" s="2">
        <v>45825</v>
      </c>
      <c r="O2213">
        <f t="shared" si="34"/>
        <v>11630.099999999999</v>
      </c>
      <c r="P2213">
        <f>IF(Customer_listing_Active_And_Suspended[[#This Row],[Current Bill]] &lt;= Customer_listing_Active_And_Suspended[[#This Row],[CURRENT PAYMENT]], 0,Customer_listing_Active_And_Suspended[[#This Row],[Current Bill]]-Customer_listing_Active_And_Suspended[[#This Row],[CURRENT PAYMENT]])</f>
        <v>0</v>
      </c>
      <c r="Q2213" s="1" t="str" cm="1">
        <f t="array" ref="Q2213">_xlfn.SWITCH(TRUE,
H2213 = 0, "Suspended",
M2213 = 0, "Non Payment",
M2213 &gt; H2213, "Full Payment",
M2213 &lt; H2213, "Part Payment"
)</f>
        <v>Full Payment</v>
      </c>
      <c r="R2213" s="1" t="str">
        <f>_xlfn.IFNA(VLOOKUP(K2213,'ESR-DT Mapping'!A:E,5,0),"MD")</f>
        <v>Titilope Enitan Emmanuel</v>
      </c>
    </row>
    <row r="2214" spans="1:18" x14ac:dyDescent="0.25">
      <c r="A2214">
        <v>100537134</v>
      </c>
      <c r="B2214" s="1" t="s">
        <v>5170</v>
      </c>
      <c r="C2214" s="1" t="s">
        <v>5171</v>
      </c>
      <c r="D2214" s="1" t="s">
        <v>97</v>
      </c>
      <c r="E2214" s="1" t="s">
        <v>34</v>
      </c>
      <c r="F2214" s="1" t="s">
        <v>9846</v>
      </c>
      <c r="G2214">
        <v>0</v>
      </c>
      <c r="H2214">
        <v>0</v>
      </c>
      <c r="I2214">
        <v>44068.75</v>
      </c>
      <c r="J2214" s="1" t="s">
        <v>98</v>
      </c>
      <c r="K2214">
        <v>1002010902</v>
      </c>
      <c r="L2214" s="1" t="s">
        <v>5169</v>
      </c>
      <c r="N2214" s="2"/>
      <c r="O2214">
        <f t="shared" si="34"/>
        <v>0</v>
      </c>
      <c r="P2214">
        <f>IF(Customer_listing_Active_And_Suspended[[#This Row],[Current Bill]] &lt;= Customer_listing_Active_And_Suspended[[#This Row],[CURRENT PAYMENT]], 0,Customer_listing_Active_And_Suspended[[#This Row],[Current Bill]]-Customer_listing_Active_And_Suspended[[#This Row],[CURRENT PAYMENT]])</f>
        <v>0</v>
      </c>
      <c r="Q2214" s="1" t="str" cm="1">
        <f t="array" ref="Q2214">_xlfn.SWITCH(TRUE,
H2214 = 0, "Suspended",
M2214 = 0, "Non Payment",
M2214 &gt; H2214, "Full Payment",
M2214 &lt; H2214, "Part Payment"
)</f>
        <v>Suspended</v>
      </c>
      <c r="R2214" s="1" t="str">
        <f>_xlfn.IFNA(VLOOKUP(K2214,'ESR-DT Mapping'!A:E,5,0),"MD")</f>
        <v>Titilope Enitan Emmanuel</v>
      </c>
    </row>
    <row r="2215" spans="1:18" x14ac:dyDescent="0.25">
      <c r="A2215">
        <v>100536704</v>
      </c>
      <c r="B2215" s="1" t="s">
        <v>9222</v>
      </c>
      <c r="C2215" s="1" t="s">
        <v>9223</v>
      </c>
      <c r="D2215" s="1" t="s">
        <v>97</v>
      </c>
      <c r="E2215" s="1" t="s">
        <v>14</v>
      </c>
      <c r="F2215" s="1" t="s">
        <v>9846</v>
      </c>
      <c r="G2215">
        <v>547</v>
      </c>
      <c r="H2215">
        <v>18369.900000000001</v>
      </c>
      <c r="I2215">
        <v>272771.02</v>
      </c>
      <c r="J2215" s="1" t="s">
        <v>98</v>
      </c>
      <c r="K2215">
        <v>1002010902</v>
      </c>
      <c r="L2215" s="1" t="s">
        <v>5169</v>
      </c>
      <c r="N2215" s="2">
        <v>45708</v>
      </c>
      <c r="O2215">
        <f t="shared" si="34"/>
        <v>0</v>
      </c>
      <c r="P2215">
        <f>IF(Customer_listing_Active_And_Suspended[[#This Row],[Current Bill]] &lt;= Customer_listing_Active_And_Suspended[[#This Row],[CURRENT PAYMENT]], 0,Customer_listing_Active_And_Suspended[[#This Row],[Current Bill]]-Customer_listing_Active_And_Suspended[[#This Row],[CURRENT PAYMENT]])</f>
        <v>18369.900000000001</v>
      </c>
      <c r="Q2215" s="1" t="str" cm="1">
        <f t="array" ref="Q2215">_xlfn.SWITCH(TRUE,
H2215 = 0, "Suspended",
M2215 = 0, "Non Payment",
M2215 &gt; H2215, "Full Payment",
M2215 &lt; H2215, "Part Payment"
)</f>
        <v>Non Payment</v>
      </c>
      <c r="R2215" s="1" t="str">
        <f>_xlfn.IFNA(VLOOKUP(K2215,'ESR-DT Mapping'!A:E,5,0),"MD")</f>
        <v>Titilope Enitan Emmanuel</v>
      </c>
    </row>
    <row r="2216" spans="1:18" x14ac:dyDescent="0.25">
      <c r="A2216">
        <v>100538712</v>
      </c>
      <c r="B2216" s="1" t="s">
        <v>5167</v>
      </c>
      <c r="C2216" s="1" t="s">
        <v>5168</v>
      </c>
      <c r="D2216" s="1" t="s">
        <v>97</v>
      </c>
      <c r="E2216" s="1" t="s">
        <v>14</v>
      </c>
      <c r="F2216" s="1" t="s">
        <v>9846</v>
      </c>
      <c r="G2216">
        <v>547</v>
      </c>
      <c r="H2216">
        <v>18369.900000000001</v>
      </c>
      <c r="I2216">
        <v>18340.189999999999</v>
      </c>
      <c r="J2216" s="1" t="s">
        <v>98</v>
      </c>
      <c r="K2216">
        <v>1002010902</v>
      </c>
      <c r="L2216" s="1" t="s">
        <v>5169</v>
      </c>
      <c r="M2216">
        <v>18700</v>
      </c>
      <c r="N2216" s="2">
        <v>45834</v>
      </c>
      <c r="O2216">
        <f t="shared" si="34"/>
        <v>330.09999999999854</v>
      </c>
      <c r="P2216">
        <f>IF(Customer_listing_Active_And_Suspended[[#This Row],[Current Bill]] &lt;= Customer_listing_Active_And_Suspended[[#This Row],[CURRENT PAYMENT]], 0,Customer_listing_Active_And_Suspended[[#This Row],[Current Bill]]-Customer_listing_Active_And_Suspended[[#This Row],[CURRENT PAYMENT]])</f>
        <v>0</v>
      </c>
      <c r="Q2216" s="1" t="str" cm="1">
        <f t="array" ref="Q2216">_xlfn.SWITCH(TRUE,
H2216 = 0, "Suspended",
M2216 = 0, "Non Payment",
M2216 &gt; H2216, "Full Payment",
M2216 &lt; H2216, "Part Payment"
)</f>
        <v>Full Payment</v>
      </c>
      <c r="R2216" s="1" t="str">
        <f>_xlfn.IFNA(VLOOKUP(K2216,'ESR-DT Mapping'!A:E,5,0),"MD")</f>
        <v>Titilope Enitan Emmanuel</v>
      </c>
    </row>
    <row r="2217" spans="1:18" x14ac:dyDescent="0.25">
      <c r="A2217">
        <v>101644951</v>
      </c>
      <c r="B2217" s="1" t="s">
        <v>8178</v>
      </c>
      <c r="C2217" s="1" t="s">
        <v>8179</v>
      </c>
      <c r="D2217" s="1" t="s">
        <v>97</v>
      </c>
      <c r="E2217" s="1" t="s">
        <v>34</v>
      </c>
      <c r="F2217" s="1" t="s">
        <v>9846</v>
      </c>
      <c r="G2217">
        <v>0</v>
      </c>
      <c r="H2217">
        <v>0</v>
      </c>
      <c r="I2217">
        <v>38800.410000000003</v>
      </c>
      <c r="J2217" s="1" t="s">
        <v>98</v>
      </c>
      <c r="K2217">
        <v>1002010902</v>
      </c>
      <c r="L2217" s="1" t="s">
        <v>5169</v>
      </c>
      <c r="N2217" s="2"/>
      <c r="O2217">
        <f t="shared" si="34"/>
        <v>0</v>
      </c>
      <c r="P2217">
        <f>IF(Customer_listing_Active_And_Suspended[[#This Row],[Current Bill]] &lt;= Customer_listing_Active_And_Suspended[[#This Row],[CURRENT PAYMENT]], 0,Customer_listing_Active_And_Suspended[[#This Row],[Current Bill]]-Customer_listing_Active_And_Suspended[[#This Row],[CURRENT PAYMENT]])</f>
        <v>0</v>
      </c>
      <c r="Q2217" s="1" t="str" cm="1">
        <f t="array" ref="Q2217">_xlfn.SWITCH(TRUE,
H2217 = 0, "Suspended",
M2217 = 0, "Non Payment",
M2217 &gt; H2217, "Full Payment",
M2217 &lt; H2217, "Part Payment"
)</f>
        <v>Suspended</v>
      </c>
      <c r="R2217" s="1" t="str">
        <f>_xlfn.IFNA(VLOOKUP(K2217,'ESR-DT Mapping'!A:E,5,0),"MD")</f>
        <v>Titilope Enitan Emmanuel</v>
      </c>
    </row>
    <row r="2218" spans="1:18" x14ac:dyDescent="0.25">
      <c r="A2218">
        <v>100538202</v>
      </c>
      <c r="B2218" s="1" t="s">
        <v>4541</v>
      </c>
      <c r="C2218" s="1" t="s">
        <v>4542</v>
      </c>
      <c r="D2218" s="1" t="s">
        <v>97</v>
      </c>
      <c r="E2218" s="1" t="s">
        <v>14</v>
      </c>
      <c r="F2218" s="1" t="s">
        <v>9846</v>
      </c>
      <c r="G2218">
        <v>547</v>
      </c>
      <c r="H2218">
        <v>18369.900000000001</v>
      </c>
      <c r="I2218">
        <v>18303.28</v>
      </c>
      <c r="J2218" s="1" t="s">
        <v>98</v>
      </c>
      <c r="K2218">
        <v>1000259392</v>
      </c>
      <c r="L2218" s="1" t="s">
        <v>4478</v>
      </c>
      <c r="M2218">
        <v>18300</v>
      </c>
      <c r="N2218" s="2">
        <v>45834</v>
      </c>
      <c r="O2218">
        <f t="shared" si="34"/>
        <v>0</v>
      </c>
      <c r="P2218">
        <f>IF(Customer_listing_Active_And_Suspended[[#This Row],[Current Bill]] &lt;= Customer_listing_Active_And_Suspended[[#This Row],[CURRENT PAYMENT]], 0,Customer_listing_Active_And_Suspended[[#This Row],[Current Bill]]-Customer_listing_Active_And_Suspended[[#This Row],[CURRENT PAYMENT]])</f>
        <v>69.900000000001455</v>
      </c>
      <c r="Q2218" s="1" t="str" cm="1">
        <f t="array" ref="Q2218">_xlfn.SWITCH(TRUE,
H2218 = 0, "Suspended",
M2218 = 0, "Non Payment",
M2218 &gt; H2218, "Full Payment",
M2218 &lt; H2218, "Part Payment"
)</f>
        <v>Part Payment</v>
      </c>
      <c r="R2218" s="1" t="str">
        <f>_xlfn.IFNA(VLOOKUP(K2218,'ESR-DT Mapping'!A:E,5,0),"MD")</f>
        <v>Titilope Enitan Emmanuel</v>
      </c>
    </row>
    <row r="2219" spans="1:18" x14ac:dyDescent="0.25">
      <c r="A2219">
        <v>100536558</v>
      </c>
      <c r="B2219" s="1" t="s">
        <v>4546</v>
      </c>
      <c r="C2219" s="1" t="s">
        <v>4547</v>
      </c>
      <c r="D2219" s="1" t="s">
        <v>97</v>
      </c>
      <c r="E2219" s="1" t="s">
        <v>14</v>
      </c>
      <c r="F2219" s="1" t="s">
        <v>9846</v>
      </c>
      <c r="G2219">
        <v>547</v>
      </c>
      <c r="H2219">
        <v>18369.900000000001</v>
      </c>
      <c r="I2219">
        <v>140898.32</v>
      </c>
      <c r="J2219" s="1" t="s">
        <v>98</v>
      </c>
      <c r="K2219">
        <v>1000259392</v>
      </c>
      <c r="L2219" s="1" t="s">
        <v>4478</v>
      </c>
      <c r="M2219">
        <v>20000</v>
      </c>
      <c r="N2219" s="2">
        <v>45825</v>
      </c>
      <c r="O2219">
        <f t="shared" si="34"/>
        <v>1630.0999999999985</v>
      </c>
      <c r="P2219">
        <f>IF(Customer_listing_Active_And_Suspended[[#This Row],[Current Bill]] &lt;= Customer_listing_Active_And_Suspended[[#This Row],[CURRENT PAYMENT]], 0,Customer_listing_Active_And_Suspended[[#This Row],[Current Bill]]-Customer_listing_Active_And_Suspended[[#This Row],[CURRENT PAYMENT]])</f>
        <v>0</v>
      </c>
      <c r="Q2219" s="1" t="str" cm="1">
        <f t="array" ref="Q2219">_xlfn.SWITCH(TRUE,
H2219 = 0, "Suspended",
M2219 = 0, "Non Payment",
M2219 &gt; H2219, "Full Payment",
M2219 &lt; H2219, "Part Payment"
)</f>
        <v>Full Payment</v>
      </c>
      <c r="R2219" s="1" t="str">
        <f>_xlfn.IFNA(VLOOKUP(K2219,'ESR-DT Mapping'!A:E,5,0),"MD")</f>
        <v>Titilope Enitan Emmanuel</v>
      </c>
    </row>
    <row r="2220" spans="1:18" x14ac:dyDescent="0.25">
      <c r="A2220">
        <v>101644553</v>
      </c>
      <c r="B2220" s="1" t="s">
        <v>4543</v>
      </c>
      <c r="C2220" s="1" t="s">
        <v>4544</v>
      </c>
      <c r="D2220" s="1" t="s">
        <v>97</v>
      </c>
      <c r="E2220" s="1" t="s">
        <v>34</v>
      </c>
      <c r="F2220" s="1" t="s">
        <v>9846</v>
      </c>
      <c r="G2220">
        <v>0</v>
      </c>
      <c r="H2220">
        <v>0</v>
      </c>
      <c r="I2220">
        <v>54267.19</v>
      </c>
      <c r="J2220" s="1" t="s">
        <v>98</v>
      </c>
      <c r="K2220">
        <v>1000259392</v>
      </c>
      <c r="L2220" s="1" t="s">
        <v>4478</v>
      </c>
      <c r="N2220" s="2"/>
      <c r="O2220">
        <f t="shared" si="34"/>
        <v>0</v>
      </c>
      <c r="P2220">
        <f>IF(Customer_listing_Active_And_Suspended[[#This Row],[Current Bill]] &lt;= Customer_listing_Active_And_Suspended[[#This Row],[CURRENT PAYMENT]], 0,Customer_listing_Active_And_Suspended[[#This Row],[Current Bill]]-Customer_listing_Active_And_Suspended[[#This Row],[CURRENT PAYMENT]])</f>
        <v>0</v>
      </c>
      <c r="Q2220" s="1" t="str" cm="1">
        <f t="array" ref="Q2220">_xlfn.SWITCH(TRUE,
H2220 = 0, "Suspended",
M2220 = 0, "Non Payment",
M2220 &gt; H2220, "Full Payment",
M2220 &lt; H2220, "Part Payment"
)</f>
        <v>Suspended</v>
      </c>
      <c r="R2220" s="1" t="str">
        <f>_xlfn.IFNA(VLOOKUP(K2220,'ESR-DT Mapping'!A:E,5,0),"MD")</f>
        <v>Titilope Enitan Emmanuel</v>
      </c>
    </row>
    <row r="2221" spans="1:18" x14ac:dyDescent="0.25">
      <c r="A2221">
        <v>100538344</v>
      </c>
      <c r="B2221" s="1" t="s">
        <v>4543</v>
      </c>
      <c r="C2221" s="1" t="s">
        <v>4544</v>
      </c>
      <c r="D2221" s="1" t="s">
        <v>97</v>
      </c>
      <c r="E2221" s="1" t="s">
        <v>14</v>
      </c>
      <c r="F2221" s="1" t="s">
        <v>9846</v>
      </c>
      <c r="G2221">
        <v>547</v>
      </c>
      <c r="H2221">
        <v>18369.900000000001</v>
      </c>
      <c r="I2221">
        <v>210976.87</v>
      </c>
      <c r="J2221" s="1" t="s">
        <v>98</v>
      </c>
      <c r="K2221">
        <v>1000259392</v>
      </c>
      <c r="L2221" s="1" t="s">
        <v>4478</v>
      </c>
      <c r="M2221">
        <v>20000</v>
      </c>
      <c r="N2221" s="2">
        <v>45834</v>
      </c>
      <c r="O2221">
        <f t="shared" si="34"/>
        <v>1630.0999999999985</v>
      </c>
      <c r="P2221">
        <f>IF(Customer_listing_Active_And_Suspended[[#This Row],[Current Bill]] &lt;= Customer_listing_Active_And_Suspended[[#This Row],[CURRENT PAYMENT]], 0,Customer_listing_Active_And_Suspended[[#This Row],[Current Bill]]-Customer_listing_Active_And_Suspended[[#This Row],[CURRENT PAYMENT]])</f>
        <v>0</v>
      </c>
      <c r="Q2221" s="1" t="str" cm="1">
        <f t="array" ref="Q2221">_xlfn.SWITCH(TRUE,
H2221 = 0, "Suspended",
M2221 = 0, "Non Payment",
M2221 &gt; H2221, "Full Payment",
M2221 &lt; H2221, "Part Payment"
)</f>
        <v>Full Payment</v>
      </c>
      <c r="R2221" s="1" t="str">
        <f>_xlfn.IFNA(VLOOKUP(K2221,'ESR-DT Mapping'!A:E,5,0),"MD")</f>
        <v>Titilope Enitan Emmanuel</v>
      </c>
    </row>
    <row r="2222" spans="1:18" x14ac:dyDescent="0.25">
      <c r="A2222">
        <v>101644554</v>
      </c>
      <c r="B2222" s="1" t="s">
        <v>4479</v>
      </c>
      <c r="C2222" s="1" t="s">
        <v>8266</v>
      </c>
      <c r="D2222" s="1" t="s">
        <v>97</v>
      </c>
      <c r="E2222" s="1" t="s">
        <v>14</v>
      </c>
      <c r="F2222" s="1" t="s">
        <v>9846</v>
      </c>
      <c r="G2222">
        <v>547</v>
      </c>
      <c r="H2222">
        <v>18369.900000000001</v>
      </c>
      <c r="I2222">
        <v>172697.79</v>
      </c>
      <c r="J2222" s="1" t="s">
        <v>98</v>
      </c>
      <c r="K2222">
        <v>1000259392</v>
      </c>
      <c r="L2222" s="1" t="s">
        <v>4478</v>
      </c>
      <c r="M2222">
        <v>20000</v>
      </c>
      <c r="N2222" s="2">
        <v>45834</v>
      </c>
      <c r="O2222">
        <f t="shared" si="34"/>
        <v>1630.0999999999985</v>
      </c>
      <c r="P2222">
        <f>IF(Customer_listing_Active_And_Suspended[[#This Row],[Current Bill]] &lt;= Customer_listing_Active_And_Suspended[[#This Row],[CURRENT PAYMENT]], 0,Customer_listing_Active_And_Suspended[[#This Row],[Current Bill]]-Customer_listing_Active_And_Suspended[[#This Row],[CURRENT PAYMENT]])</f>
        <v>0</v>
      </c>
      <c r="Q2222" s="1" t="str" cm="1">
        <f t="array" ref="Q2222">_xlfn.SWITCH(TRUE,
H2222 = 0, "Suspended",
M2222 = 0, "Non Payment",
M2222 &gt; H2222, "Full Payment",
M2222 &lt; H2222, "Part Payment"
)</f>
        <v>Full Payment</v>
      </c>
      <c r="R2222" s="1" t="str">
        <f>_xlfn.IFNA(VLOOKUP(K2222,'ESR-DT Mapping'!A:E,5,0),"MD")</f>
        <v>Titilope Enitan Emmanuel</v>
      </c>
    </row>
    <row r="2223" spans="1:18" x14ac:dyDescent="0.25">
      <c r="A2223">
        <v>100537861</v>
      </c>
      <c r="B2223" s="1" t="s">
        <v>4479</v>
      </c>
      <c r="C2223" s="1" t="s">
        <v>4480</v>
      </c>
      <c r="D2223" s="1" t="s">
        <v>97</v>
      </c>
      <c r="E2223" s="1" t="s">
        <v>14</v>
      </c>
      <c r="F2223" s="1" t="s">
        <v>9846</v>
      </c>
      <c r="G2223">
        <v>547</v>
      </c>
      <c r="H2223">
        <v>18369.900000000001</v>
      </c>
      <c r="I2223">
        <v>179434.07</v>
      </c>
      <c r="J2223" s="1" t="s">
        <v>98</v>
      </c>
      <c r="K2223">
        <v>1000259392</v>
      </c>
      <c r="L2223" s="1" t="s">
        <v>4478</v>
      </c>
      <c r="M2223">
        <v>20000</v>
      </c>
      <c r="N2223" s="2">
        <v>45825</v>
      </c>
      <c r="O2223">
        <f t="shared" si="34"/>
        <v>1630.0999999999985</v>
      </c>
      <c r="P2223">
        <f>IF(Customer_listing_Active_And_Suspended[[#This Row],[Current Bill]] &lt;= Customer_listing_Active_And_Suspended[[#This Row],[CURRENT PAYMENT]], 0,Customer_listing_Active_And_Suspended[[#This Row],[Current Bill]]-Customer_listing_Active_And_Suspended[[#This Row],[CURRENT PAYMENT]])</f>
        <v>0</v>
      </c>
      <c r="Q2223" s="1" t="str" cm="1">
        <f t="array" ref="Q2223">_xlfn.SWITCH(TRUE,
H2223 = 0, "Suspended",
M2223 = 0, "Non Payment",
M2223 &gt; H2223, "Full Payment",
M2223 &lt; H2223, "Part Payment"
)</f>
        <v>Full Payment</v>
      </c>
      <c r="R2223" s="1" t="str">
        <f>_xlfn.IFNA(VLOOKUP(K2223,'ESR-DT Mapping'!A:E,5,0),"MD")</f>
        <v>Titilope Enitan Emmanuel</v>
      </c>
    </row>
    <row r="2224" spans="1:18" x14ac:dyDescent="0.25">
      <c r="A2224">
        <v>100536998</v>
      </c>
      <c r="B2224" s="1" t="s">
        <v>4481</v>
      </c>
      <c r="C2224" s="1" t="s">
        <v>4482</v>
      </c>
      <c r="D2224" s="1" t="s">
        <v>97</v>
      </c>
      <c r="E2224" s="1" t="s">
        <v>14</v>
      </c>
      <c r="F2224" s="1" t="s">
        <v>9846</v>
      </c>
      <c r="G2224">
        <v>547</v>
      </c>
      <c r="H2224">
        <v>18369.900000000001</v>
      </c>
      <c r="I2224">
        <v>13757.78</v>
      </c>
      <c r="J2224" s="1" t="s">
        <v>98</v>
      </c>
      <c r="K2224">
        <v>1000259392</v>
      </c>
      <c r="L2224" s="1" t="s">
        <v>4478</v>
      </c>
      <c r="M2224">
        <v>38000</v>
      </c>
      <c r="N2224" s="2">
        <v>45834</v>
      </c>
      <c r="O2224">
        <f t="shared" si="34"/>
        <v>19630.099999999999</v>
      </c>
      <c r="P2224">
        <f>IF(Customer_listing_Active_And_Suspended[[#This Row],[Current Bill]] &lt;= Customer_listing_Active_And_Suspended[[#This Row],[CURRENT PAYMENT]], 0,Customer_listing_Active_And_Suspended[[#This Row],[Current Bill]]-Customer_listing_Active_And_Suspended[[#This Row],[CURRENT PAYMENT]])</f>
        <v>0</v>
      </c>
      <c r="Q2224" s="1" t="str" cm="1">
        <f t="array" ref="Q2224">_xlfn.SWITCH(TRUE,
H2224 = 0, "Suspended",
M2224 = 0, "Non Payment",
M2224 &gt; H2224, "Full Payment",
M2224 &lt; H2224, "Part Payment"
)</f>
        <v>Full Payment</v>
      </c>
      <c r="R2224" s="1" t="str">
        <f>_xlfn.IFNA(VLOOKUP(K2224,'ESR-DT Mapping'!A:E,5,0),"MD")</f>
        <v>Titilope Enitan Emmanuel</v>
      </c>
    </row>
    <row r="2225" spans="1:18" x14ac:dyDescent="0.25">
      <c r="A2225">
        <v>100538014</v>
      </c>
      <c r="B2225" s="1" t="s">
        <v>4548</v>
      </c>
      <c r="C2225" s="1" t="s">
        <v>4549</v>
      </c>
      <c r="D2225" s="1" t="s">
        <v>97</v>
      </c>
      <c r="E2225" s="1" t="s">
        <v>14</v>
      </c>
      <c r="F2225" s="1" t="s">
        <v>9846</v>
      </c>
      <c r="G2225">
        <v>547</v>
      </c>
      <c r="H2225">
        <v>18369.900000000001</v>
      </c>
      <c r="I2225">
        <v>308982.59999999998</v>
      </c>
      <c r="J2225" s="1" t="s">
        <v>98</v>
      </c>
      <c r="K2225">
        <v>1000259392</v>
      </c>
      <c r="L2225" s="1" t="s">
        <v>4478</v>
      </c>
      <c r="M2225">
        <v>10000</v>
      </c>
      <c r="N2225" s="2">
        <v>45825</v>
      </c>
      <c r="O2225">
        <f t="shared" si="34"/>
        <v>0</v>
      </c>
      <c r="P2225">
        <f>IF(Customer_listing_Active_And_Suspended[[#This Row],[Current Bill]] &lt;= Customer_listing_Active_And_Suspended[[#This Row],[CURRENT PAYMENT]], 0,Customer_listing_Active_And_Suspended[[#This Row],[Current Bill]]-Customer_listing_Active_And_Suspended[[#This Row],[CURRENT PAYMENT]])</f>
        <v>8369.9000000000015</v>
      </c>
      <c r="Q2225" s="1" t="str" cm="1">
        <f t="array" ref="Q2225">_xlfn.SWITCH(TRUE,
H2225 = 0, "Suspended",
M2225 = 0, "Non Payment",
M2225 &gt; H2225, "Full Payment",
M2225 &lt; H2225, "Part Payment"
)</f>
        <v>Part Payment</v>
      </c>
      <c r="R2225" s="1" t="str">
        <f>_xlfn.IFNA(VLOOKUP(K2225,'ESR-DT Mapping'!A:E,5,0),"MD")</f>
        <v>Titilope Enitan Emmanuel</v>
      </c>
    </row>
    <row r="2226" spans="1:18" x14ac:dyDescent="0.25">
      <c r="A2226">
        <v>101572628</v>
      </c>
      <c r="B2226" s="1" t="s">
        <v>4476</v>
      </c>
      <c r="C2226" s="1" t="s">
        <v>4477</v>
      </c>
      <c r="D2226" s="1" t="s">
        <v>97</v>
      </c>
      <c r="E2226" s="1" t="s">
        <v>14</v>
      </c>
      <c r="F2226" s="1" t="s">
        <v>9846</v>
      </c>
      <c r="G2226">
        <v>547</v>
      </c>
      <c r="H2226">
        <v>18369.900000000001</v>
      </c>
      <c r="I2226">
        <v>300901.84999999998</v>
      </c>
      <c r="J2226" s="1" t="s">
        <v>98</v>
      </c>
      <c r="K2226">
        <v>1000259392</v>
      </c>
      <c r="L2226" s="1" t="s">
        <v>4478</v>
      </c>
      <c r="M2226">
        <v>10000</v>
      </c>
      <c r="N2226" s="2">
        <v>45825</v>
      </c>
      <c r="O2226">
        <f t="shared" si="34"/>
        <v>0</v>
      </c>
      <c r="P2226">
        <f>IF(Customer_listing_Active_And_Suspended[[#This Row],[Current Bill]] &lt;= Customer_listing_Active_And_Suspended[[#This Row],[CURRENT PAYMENT]], 0,Customer_listing_Active_And_Suspended[[#This Row],[Current Bill]]-Customer_listing_Active_And_Suspended[[#This Row],[CURRENT PAYMENT]])</f>
        <v>8369.9000000000015</v>
      </c>
      <c r="Q2226" s="1" t="str" cm="1">
        <f t="array" ref="Q2226">_xlfn.SWITCH(TRUE,
H2226 = 0, "Suspended",
M2226 = 0, "Non Payment",
M2226 &gt; H2226, "Full Payment",
M2226 &lt; H2226, "Part Payment"
)</f>
        <v>Part Payment</v>
      </c>
      <c r="R2226" s="1" t="str">
        <f>_xlfn.IFNA(VLOOKUP(K2226,'ESR-DT Mapping'!A:E,5,0),"MD")</f>
        <v>Titilope Enitan Emmanuel</v>
      </c>
    </row>
    <row r="2227" spans="1:18" x14ac:dyDescent="0.25">
      <c r="A2227">
        <v>101644574</v>
      </c>
      <c r="B2227" s="1" t="s">
        <v>8264</v>
      </c>
      <c r="C2227" s="1" t="s">
        <v>8265</v>
      </c>
      <c r="D2227" s="1" t="s">
        <v>97</v>
      </c>
      <c r="E2227" s="1" t="s">
        <v>34</v>
      </c>
      <c r="F2227" s="1" t="s">
        <v>9846</v>
      </c>
      <c r="G2227">
        <v>0</v>
      </c>
      <c r="H2227">
        <v>0</v>
      </c>
      <c r="I2227">
        <v>74167.19</v>
      </c>
      <c r="J2227" s="1" t="s">
        <v>98</v>
      </c>
      <c r="K2227">
        <v>1000259392</v>
      </c>
      <c r="L2227" s="1" t="s">
        <v>4478</v>
      </c>
      <c r="N2227" s="2"/>
      <c r="O2227">
        <f t="shared" si="34"/>
        <v>0</v>
      </c>
      <c r="P2227">
        <f>IF(Customer_listing_Active_And_Suspended[[#This Row],[Current Bill]] &lt;= Customer_listing_Active_And_Suspended[[#This Row],[CURRENT PAYMENT]], 0,Customer_listing_Active_And_Suspended[[#This Row],[Current Bill]]-Customer_listing_Active_And_Suspended[[#This Row],[CURRENT PAYMENT]])</f>
        <v>0</v>
      </c>
      <c r="Q2227" s="1" t="str" cm="1">
        <f t="array" ref="Q2227">_xlfn.SWITCH(TRUE,
H2227 = 0, "Suspended",
M2227 = 0, "Non Payment",
M2227 &gt; H2227, "Full Payment",
M2227 &lt; H2227, "Part Payment"
)</f>
        <v>Suspended</v>
      </c>
      <c r="R2227" s="1" t="str">
        <f>_xlfn.IFNA(VLOOKUP(K2227,'ESR-DT Mapping'!A:E,5,0),"MD")</f>
        <v>Titilope Enitan Emmanuel</v>
      </c>
    </row>
    <row r="2228" spans="1:18" x14ac:dyDescent="0.25">
      <c r="A2228">
        <v>100538279</v>
      </c>
      <c r="B2228" s="1" t="s">
        <v>8264</v>
      </c>
      <c r="C2228" s="1" t="s">
        <v>8265</v>
      </c>
      <c r="D2228" s="1" t="s">
        <v>97</v>
      </c>
      <c r="E2228" s="1" t="s">
        <v>14</v>
      </c>
      <c r="F2228" s="1" t="s">
        <v>9846</v>
      </c>
      <c r="G2228">
        <v>547</v>
      </c>
      <c r="H2228">
        <v>18369.900000000001</v>
      </c>
      <c r="I2228">
        <v>58154.36</v>
      </c>
      <c r="J2228" s="1" t="s">
        <v>98</v>
      </c>
      <c r="K2228">
        <v>1000259392</v>
      </c>
      <c r="L2228" s="1" t="s">
        <v>4478</v>
      </c>
      <c r="M2228">
        <v>40000</v>
      </c>
      <c r="N2228" s="2">
        <v>45825</v>
      </c>
      <c r="O2228">
        <f t="shared" si="34"/>
        <v>21630.1</v>
      </c>
      <c r="P2228">
        <f>IF(Customer_listing_Active_And_Suspended[[#This Row],[Current Bill]] &lt;= Customer_listing_Active_And_Suspended[[#This Row],[CURRENT PAYMENT]], 0,Customer_listing_Active_And_Suspended[[#This Row],[Current Bill]]-Customer_listing_Active_And_Suspended[[#This Row],[CURRENT PAYMENT]])</f>
        <v>0</v>
      </c>
      <c r="Q2228" s="1" t="str" cm="1">
        <f t="array" ref="Q2228">_xlfn.SWITCH(TRUE,
H2228 = 0, "Suspended",
M2228 = 0, "Non Payment",
M2228 &gt; H2228, "Full Payment",
M2228 &lt; H2228, "Part Payment"
)</f>
        <v>Full Payment</v>
      </c>
      <c r="R2228" s="1" t="str">
        <f>_xlfn.IFNA(VLOOKUP(K2228,'ESR-DT Mapping'!A:E,5,0),"MD")</f>
        <v>Titilope Enitan Emmanuel</v>
      </c>
    </row>
    <row r="2229" spans="1:18" x14ac:dyDescent="0.25">
      <c r="A2229">
        <v>101644573</v>
      </c>
      <c r="B2229" s="1" t="s">
        <v>4539</v>
      </c>
      <c r="C2229" s="1" t="s">
        <v>4545</v>
      </c>
      <c r="D2229" s="1" t="s">
        <v>97</v>
      </c>
      <c r="E2229" s="1" t="s">
        <v>34</v>
      </c>
      <c r="F2229" s="1" t="s">
        <v>9846</v>
      </c>
      <c r="G2229">
        <v>0</v>
      </c>
      <c r="H2229">
        <v>0</v>
      </c>
      <c r="I2229">
        <v>74267.19</v>
      </c>
      <c r="J2229" s="1" t="s">
        <v>98</v>
      </c>
      <c r="K2229">
        <v>1000259392</v>
      </c>
      <c r="L2229" s="1" t="s">
        <v>4478</v>
      </c>
      <c r="N2229" s="2"/>
      <c r="O2229">
        <f t="shared" si="34"/>
        <v>0</v>
      </c>
      <c r="P2229">
        <f>IF(Customer_listing_Active_And_Suspended[[#This Row],[Current Bill]] &lt;= Customer_listing_Active_And_Suspended[[#This Row],[CURRENT PAYMENT]], 0,Customer_listing_Active_And_Suspended[[#This Row],[Current Bill]]-Customer_listing_Active_And_Suspended[[#This Row],[CURRENT PAYMENT]])</f>
        <v>0</v>
      </c>
      <c r="Q2229" s="1" t="str" cm="1">
        <f t="array" ref="Q2229">_xlfn.SWITCH(TRUE,
H2229 = 0, "Suspended",
M2229 = 0, "Non Payment",
M2229 &gt; H2229, "Full Payment",
M2229 &lt; H2229, "Part Payment"
)</f>
        <v>Suspended</v>
      </c>
      <c r="R2229" s="1" t="str">
        <f>_xlfn.IFNA(VLOOKUP(K2229,'ESR-DT Mapping'!A:E,5,0),"MD")</f>
        <v>Titilope Enitan Emmanuel</v>
      </c>
    </row>
    <row r="2230" spans="1:18" x14ac:dyDescent="0.25">
      <c r="A2230">
        <v>100537936</v>
      </c>
      <c r="B2230" s="1" t="s">
        <v>4539</v>
      </c>
      <c r="C2230" s="1" t="s">
        <v>4540</v>
      </c>
      <c r="D2230" s="1" t="s">
        <v>97</v>
      </c>
      <c r="E2230" s="1" t="s">
        <v>14</v>
      </c>
      <c r="F2230" s="1" t="s">
        <v>9846</v>
      </c>
      <c r="G2230">
        <v>547</v>
      </c>
      <c r="H2230">
        <v>18369.900000000001</v>
      </c>
      <c r="I2230">
        <v>23643.4</v>
      </c>
      <c r="J2230" s="1" t="s">
        <v>98</v>
      </c>
      <c r="K2230">
        <v>1000259392</v>
      </c>
      <c r="L2230" s="1" t="s">
        <v>4478</v>
      </c>
      <c r="M2230">
        <v>18000</v>
      </c>
      <c r="N2230" s="2">
        <v>45828</v>
      </c>
      <c r="O2230">
        <f t="shared" si="34"/>
        <v>0</v>
      </c>
      <c r="P2230">
        <f>IF(Customer_listing_Active_And_Suspended[[#This Row],[Current Bill]] &lt;= Customer_listing_Active_And_Suspended[[#This Row],[CURRENT PAYMENT]], 0,Customer_listing_Active_And_Suspended[[#This Row],[Current Bill]]-Customer_listing_Active_And_Suspended[[#This Row],[CURRENT PAYMENT]])</f>
        <v>369.90000000000146</v>
      </c>
      <c r="Q2230" s="1" t="str" cm="1">
        <f t="array" ref="Q2230">_xlfn.SWITCH(TRUE,
H2230 = 0, "Suspended",
M2230 = 0, "Non Payment",
M2230 &gt; H2230, "Full Payment",
M2230 &lt; H2230, "Part Payment"
)</f>
        <v>Part Payment</v>
      </c>
      <c r="R2230" s="1" t="str">
        <f>_xlfn.IFNA(VLOOKUP(K2230,'ESR-DT Mapping'!A:E,5,0),"MD")</f>
        <v>Titilope Enitan Emmanuel</v>
      </c>
    </row>
    <row r="2231" spans="1:18" x14ac:dyDescent="0.25">
      <c r="A2231">
        <v>100537685</v>
      </c>
      <c r="B2231" s="1" t="s">
        <v>1592</v>
      </c>
      <c r="C2231" s="1" t="s">
        <v>1593</v>
      </c>
      <c r="D2231" s="1" t="s">
        <v>97</v>
      </c>
      <c r="E2231" s="1" t="s">
        <v>14</v>
      </c>
      <c r="F2231" s="1" t="s">
        <v>9846</v>
      </c>
      <c r="G2231">
        <v>547</v>
      </c>
      <c r="H2231">
        <v>18369.900000000001</v>
      </c>
      <c r="I2231">
        <v>222992</v>
      </c>
      <c r="J2231" s="1" t="s">
        <v>98</v>
      </c>
      <c r="K2231">
        <v>1001601946</v>
      </c>
      <c r="L2231" s="1" t="s">
        <v>1594</v>
      </c>
      <c r="M2231">
        <v>22000</v>
      </c>
      <c r="N2231" s="2">
        <v>45834</v>
      </c>
      <c r="O2231">
        <f t="shared" si="34"/>
        <v>3630.0999999999985</v>
      </c>
      <c r="P2231">
        <f>IF(Customer_listing_Active_And_Suspended[[#This Row],[Current Bill]] &lt;= Customer_listing_Active_And_Suspended[[#This Row],[CURRENT PAYMENT]], 0,Customer_listing_Active_And_Suspended[[#This Row],[Current Bill]]-Customer_listing_Active_And_Suspended[[#This Row],[CURRENT PAYMENT]])</f>
        <v>0</v>
      </c>
      <c r="Q2231" s="1" t="str" cm="1">
        <f t="array" ref="Q2231">_xlfn.SWITCH(TRUE,
H2231 = 0, "Suspended",
M2231 = 0, "Non Payment",
M2231 &gt; H2231, "Full Payment",
M2231 &lt; H2231, "Part Payment"
)</f>
        <v>Full Payment</v>
      </c>
      <c r="R2231" s="1" t="str">
        <f>_xlfn.IFNA(VLOOKUP(K2231,'ESR-DT Mapping'!A:E,5,0),"MD")</f>
        <v>Titilope Enitan Emmanuel</v>
      </c>
    </row>
    <row r="2232" spans="1:18" x14ac:dyDescent="0.25">
      <c r="A2232">
        <v>101644572</v>
      </c>
      <c r="B2232" s="1" t="s">
        <v>1592</v>
      </c>
      <c r="C2232" s="1" t="s">
        <v>1593</v>
      </c>
      <c r="D2232" s="1" t="s">
        <v>97</v>
      </c>
      <c r="E2232" s="1" t="s">
        <v>34</v>
      </c>
      <c r="F2232" s="1" t="s">
        <v>9846</v>
      </c>
      <c r="G2232">
        <v>0</v>
      </c>
      <c r="H2232">
        <v>0</v>
      </c>
      <c r="I2232">
        <v>90973.31</v>
      </c>
      <c r="J2232" s="1" t="s">
        <v>98</v>
      </c>
      <c r="K2232">
        <v>1001601946</v>
      </c>
      <c r="L2232" s="1" t="s">
        <v>1594</v>
      </c>
      <c r="N2232" s="2"/>
      <c r="O2232">
        <f t="shared" si="34"/>
        <v>0</v>
      </c>
      <c r="P2232">
        <f>IF(Customer_listing_Active_And_Suspended[[#This Row],[Current Bill]] &lt;= Customer_listing_Active_And_Suspended[[#This Row],[CURRENT PAYMENT]], 0,Customer_listing_Active_And_Suspended[[#This Row],[Current Bill]]-Customer_listing_Active_And_Suspended[[#This Row],[CURRENT PAYMENT]])</f>
        <v>0</v>
      </c>
      <c r="Q2232" s="1" t="str" cm="1">
        <f t="array" ref="Q2232">_xlfn.SWITCH(TRUE,
H2232 = 0, "Suspended",
M2232 = 0, "Non Payment",
M2232 &gt; H2232, "Full Payment",
M2232 &lt; H2232, "Part Payment"
)</f>
        <v>Suspended</v>
      </c>
      <c r="R2232" s="1" t="str">
        <f>_xlfn.IFNA(VLOOKUP(K2232,'ESR-DT Mapping'!A:E,5,0),"MD")</f>
        <v>Titilope Enitan Emmanuel</v>
      </c>
    </row>
    <row r="2233" spans="1:18" x14ac:dyDescent="0.25">
      <c r="A2233">
        <v>101644948</v>
      </c>
      <c r="B2233" s="1" t="s">
        <v>1601</v>
      </c>
      <c r="C2233" s="1" t="s">
        <v>1602</v>
      </c>
      <c r="D2233" s="1" t="s">
        <v>97</v>
      </c>
      <c r="E2233" s="1" t="s">
        <v>34</v>
      </c>
      <c r="F2233" s="1" t="s">
        <v>9846</v>
      </c>
      <c r="G2233">
        <v>0</v>
      </c>
      <c r="H2233">
        <v>0</v>
      </c>
      <c r="I2233">
        <v>27432.61</v>
      </c>
      <c r="J2233" s="1" t="s">
        <v>98</v>
      </c>
      <c r="K2233">
        <v>1001601946</v>
      </c>
      <c r="L2233" s="1" t="s">
        <v>1594</v>
      </c>
      <c r="N2233" s="2"/>
      <c r="O2233">
        <f t="shared" si="34"/>
        <v>0</v>
      </c>
      <c r="P2233">
        <f>IF(Customer_listing_Active_And_Suspended[[#This Row],[Current Bill]] &lt;= Customer_listing_Active_And_Suspended[[#This Row],[CURRENT PAYMENT]], 0,Customer_listing_Active_And_Suspended[[#This Row],[Current Bill]]-Customer_listing_Active_And_Suspended[[#This Row],[CURRENT PAYMENT]])</f>
        <v>0</v>
      </c>
      <c r="Q2233" s="1" t="str" cm="1">
        <f t="array" ref="Q2233">_xlfn.SWITCH(TRUE,
H2233 = 0, "Suspended",
M2233 = 0, "Non Payment",
M2233 &gt; H2233, "Full Payment",
M2233 &lt; H2233, "Part Payment"
)</f>
        <v>Suspended</v>
      </c>
      <c r="R2233" s="1" t="str">
        <f>_xlfn.IFNA(VLOOKUP(K2233,'ESR-DT Mapping'!A:E,5,0),"MD")</f>
        <v>Titilope Enitan Emmanuel</v>
      </c>
    </row>
    <row r="2234" spans="1:18" x14ac:dyDescent="0.25">
      <c r="A2234">
        <v>100536820</v>
      </c>
      <c r="B2234" s="1" t="s">
        <v>1601</v>
      </c>
      <c r="C2234" s="1" t="s">
        <v>1602</v>
      </c>
      <c r="D2234" s="1" t="s">
        <v>97</v>
      </c>
      <c r="E2234" s="1" t="s">
        <v>14</v>
      </c>
      <c r="F2234" s="1" t="s">
        <v>9846</v>
      </c>
      <c r="G2234">
        <v>547</v>
      </c>
      <c r="H2234">
        <v>18369.900000000001</v>
      </c>
      <c r="I2234">
        <v>685319.19</v>
      </c>
      <c r="J2234" s="1" t="s">
        <v>98</v>
      </c>
      <c r="K2234">
        <v>1001601946</v>
      </c>
      <c r="L2234" s="1" t="s">
        <v>1594</v>
      </c>
      <c r="M2234">
        <v>28000</v>
      </c>
      <c r="N2234" s="2">
        <v>45825</v>
      </c>
      <c r="O2234">
        <f t="shared" si="34"/>
        <v>9630.0999999999985</v>
      </c>
      <c r="P2234">
        <f>IF(Customer_listing_Active_And_Suspended[[#This Row],[Current Bill]] &lt;= Customer_listing_Active_And_Suspended[[#This Row],[CURRENT PAYMENT]], 0,Customer_listing_Active_And_Suspended[[#This Row],[Current Bill]]-Customer_listing_Active_And_Suspended[[#This Row],[CURRENT PAYMENT]])</f>
        <v>0</v>
      </c>
      <c r="Q2234" s="1" t="str" cm="1">
        <f t="array" ref="Q2234">_xlfn.SWITCH(TRUE,
H2234 = 0, "Suspended",
M2234 = 0, "Non Payment",
M2234 &gt; H2234, "Full Payment",
M2234 &lt; H2234, "Part Payment"
)</f>
        <v>Full Payment</v>
      </c>
      <c r="R2234" s="1" t="str">
        <f>_xlfn.IFNA(VLOOKUP(K2234,'ESR-DT Mapping'!A:E,5,0),"MD")</f>
        <v>Titilope Enitan Emmanuel</v>
      </c>
    </row>
    <row r="2235" spans="1:18" x14ac:dyDescent="0.25">
      <c r="A2235">
        <v>101644949</v>
      </c>
      <c r="B2235" s="1" t="s">
        <v>1597</v>
      </c>
      <c r="C2235" s="1" t="s">
        <v>1598</v>
      </c>
      <c r="D2235" s="1" t="s">
        <v>97</v>
      </c>
      <c r="E2235" s="1" t="s">
        <v>34</v>
      </c>
      <c r="F2235" s="1" t="s">
        <v>9846</v>
      </c>
      <c r="G2235">
        <v>0</v>
      </c>
      <c r="H2235">
        <v>0</v>
      </c>
      <c r="I2235">
        <v>-32567.39</v>
      </c>
      <c r="J2235" s="1" t="s">
        <v>98</v>
      </c>
      <c r="K2235">
        <v>1001601946</v>
      </c>
      <c r="L2235" s="1" t="s">
        <v>1594</v>
      </c>
      <c r="N2235" s="2"/>
      <c r="O2235">
        <f t="shared" si="34"/>
        <v>0</v>
      </c>
      <c r="P2235">
        <f>IF(Customer_listing_Active_And_Suspended[[#This Row],[Current Bill]] &lt;= Customer_listing_Active_And_Suspended[[#This Row],[CURRENT PAYMENT]], 0,Customer_listing_Active_And_Suspended[[#This Row],[Current Bill]]-Customer_listing_Active_And_Suspended[[#This Row],[CURRENT PAYMENT]])</f>
        <v>0</v>
      </c>
      <c r="Q2235" s="1" t="str" cm="1">
        <f t="array" ref="Q2235">_xlfn.SWITCH(TRUE,
H2235 = 0, "Suspended",
M2235 = 0, "Non Payment",
M2235 &gt; H2235, "Full Payment",
M2235 &lt; H2235, "Part Payment"
)</f>
        <v>Suspended</v>
      </c>
      <c r="R2235" s="1" t="str">
        <f>_xlfn.IFNA(VLOOKUP(K2235,'ESR-DT Mapping'!A:E,5,0),"MD")</f>
        <v>Titilope Enitan Emmanuel</v>
      </c>
    </row>
    <row r="2236" spans="1:18" x14ac:dyDescent="0.25">
      <c r="A2236">
        <v>100538536</v>
      </c>
      <c r="B2236" s="1" t="s">
        <v>1597</v>
      </c>
      <c r="C2236" s="1" t="s">
        <v>1598</v>
      </c>
      <c r="D2236" s="1" t="s">
        <v>97</v>
      </c>
      <c r="E2236" s="1" t="s">
        <v>14</v>
      </c>
      <c r="F2236" s="1" t="s">
        <v>9846</v>
      </c>
      <c r="G2236">
        <v>547</v>
      </c>
      <c r="H2236">
        <v>18369.900000000001</v>
      </c>
      <c r="I2236">
        <v>277115.46999999997</v>
      </c>
      <c r="J2236" s="1" t="s">
        <v>98</v>
      </c>
      <c r="K2236">
        <v>1001601946</v>
      </c>
      <c r="L2236" s="1" t="s">
        <v>1594</v>
      </c>
      <c r="M2236">
        <v>28000</v>
      </c>
      <c r="N2236" s="2">
        <v>45825</v>
      </c>
      <c r="O2236">
        <f t="shared" si="34"/>
        <v>9630.0999999999985</v>
      </c>
      <c r="P2236">
        <f>IF(Customer_listing_Active_And_Suspended[[#This Row],[Current Bill]] &lt;= Customer_listing_Active_And_Suspended[[#This Row],[CURRENT PAYMENT]], 0,Customer_listing_Active_And_Suspended[[#This Row],[Current Bill]]-Customer_listing_Active_And_Suspended[[#This Row],[CURRENT PAYMENT]])</f>
        <v>0</v>
      </c>
      <c r="Q2236" s="1" t="str" cm="1">
        <f t="array" ref="Q2236">_xlfn.SWITCH(TRUE,
H2236 = 0, "Suspended",
M2236 = 0, "Non Payment",
M2236 &gt; H2236, "Full Payment",
M2236 &lt; H2236, "Part Payment"
)</f>
        <v>Full Payment</v>
      </c>
      <c r="R2236" s="1" t="str">
        <f>_xlfn.IFNA(VLOOKUP(K2236,'ESR-DT Mapping'!A:E,5,0),"MD")</f>
        <v>Titilope Enitan Emmanuel</v>
      </c>
    </row>
    <row r="2237" spans="1:18" x14ac:dyDescent="0.25">
      <c r="A2237">
        <v>100537703</v>
      </c>
      <c r="B2237" s="1" t="s">
        <v>1599</v>
      </c>
      <c r="C2237" s="1" t="s">
        <v>1600</v>
      </c>
      <c r="D2237" s="1" t="s">
        <v>97</v>
      </c>
      <c r="E2237" s="1" t="s">
        <v>14</v>
      </c>
      <c r="F2237" s="1" t="s">
        <v>9846</v>
      </c>
      <c r="G2237">
        <v>547</v>
      </c>
      <c r="H2237">
        <v>18369.900000000001</v>
      </c>
      <c r="I2237">
        <v>219272</v>
      </c>
      <c r="J2237" s="1" t="s">
        <v>98</v>
      </c>
      <c r="K2237">
        <v>1001601946</v>
      </c>
      <c r="L2237" s="1" t="s">
        <v>1594</v>
      </c>
      <c r="N2237" s="2">
        <v>45801</v>
      </c>
      <c r="O2237">
        <f t="shared" si="34"/>
        <v>0</v>
      </c>
      <c r="P2237">
        <f>IF(Customer_listing_Active_And_Suspended[[#This Row],[Current Bill]] &lt;= Customer_listing_Active_And_Suspended[[#This Row],[CURRENT PAYMENT]], 0,Customer_listing_Active_And_Suspended[[#This Row],[Current Bill]]-Customer_listing_Active_And_Suspended[[#This Row],[CURRENT PAYMENT]])</f>
        <v>18369.900000000001</v>
      </c>
      <c r="Q2237" s="1" t="str" cm="1">
        <f t="array" ref="Q2237">_xlfn.SWITCH(TRUE,
H2237 = 0, "Suspended",
M2237 = 0, "Non Payment",
M2237 &gt; H2237, "Full Payment",
M2237 &lt; H2237, "Part Payment"
)</f>
        <v>Non Payment</v>
      </c>
      <c r="R2237" s="1" t="str">
        <f>_xlfn.IFNA(VLOOKUP(K2237,'ESR-DT Mapping'!A:E,5,0),"MD")</f>
        <v>Titilope Enitan Emmanuel</v>
      </c>
    </row>
    <row r="2238" spans="1:18" x14ac:dyDescent="0.25">
      <c r="A2238">
        <v>101644596</v>
      </c>
      <c r="B2238" s="1" t="s">
        <v>1595</v>
      </c>
      <c r="C2238" s="1" t="s">
        <v>1596</v>
      </c>
      <c r="D2238" s="1" t="s">
        <v>97</v>
      </c>
      <c r="E2238" s="1" t="s">
        <v>34</v>
      </c>
      <c r="F2238" s="1" t="s">
        <v>9846</v>
      </c>
      <c r="G2238">
        <v>0</v>
      </c>
      <c r="H2238">
        <v>0</v>
      </c>
      <c r="I2238">
        <v>84705.51</v>
      </c>
      <c r="J2238" s="1" t="s">
        <v>98</v>
      </c>
      <c r="K2238">
        <v>1001601946</v>
      </c>
      <c r="L2238" s="1" t="s">
        <v>1594</v>
      </c>
      <c r="N2238" s="2"/>
      <c r="O2238">
        <f t="shared" si="34"/>
        <v>0</v>
      </c>
      <c r="P2238">
        <f>IF(Customer_listing_Active_And_Suspended[[#This Row],[Current Bill]] &lt;= Customer_listing_Active_And_Suspended[[#This Row],[CURRENT PAYMENT]], 0,Customer_listing_Active_And_Suspended[[#This Row],[Current Bill]]-Customer_listing_Active_And_Suspended[[#This Row],[CURRENT PAYMENT]])</f>
        <v>0</v>
      </c>
      <c r="Q2238" s="1" t="str" cm="1">
        <f t="array" ref="Q2238">_xlfn.SWITCH(TRUE,
H2238 = 0, "Suspended",
M2238 = 0, "Non Payment",
M2238 &gt; H2238, "Full Payment",
M2238 &lt; H2238, "Part Payment"
)</f>
        <v>Suspended</v>
      </c>
      <c r="R2238" s="1" t="str">
        <f>_xlfn.IFNA(VLOOKUP(K2238,'ESR-DT Mapping'!A:E,5,0),"MD")</f>
        <v>Titilope Enitan Emmanuel</v>
      </c>
    </row>
    <row r="2239" spans="1:18" x14ac:dyDescent="0.25">
      <c r="A2239">
        <v>101644692</v>
      </c>
      <c r="B2239" s="1" t="s">
        <v>4322</v>
      </c>
      <c r="C2239" s="1" t="s">
        <v>4323</v>
      </c>
      <c r="D2239" s="1" t="s">
        <v>97</v>
      </c>
      <c r="E2239" s="1" t="s">
        <v>34</v>
      </c>
      <c r="F2239" s="1" t="s">
        <v>9846</v>
      </c>
      <c r="G2239">
        <v>0</v>
      </c>
      <c r="H2239">
        <v>0</v>
      </c>
      <c r="I2239">
        <v>25751.62</v>
      </c>
      <c r="J2239" s="1" t="s">
        <v>98</v>
      </c>
      <c r="K2239">
        <v>1001601950</v>
      </c>
      <c r="L2239" s="1" t="s">
        <v>4324</v>
      </c>
      <c r="N2239" s="2"/>
      <c r="O2239">
        <f t="shared" si="34"/>
        <v>0</v>
      </c>
      <c r="P2239">
        <f>IF(Customer_listing_Active_And_Suspended[[#This Row],[Current Bill]] &lt;= Customer_listing_Active_And_Suspended[[#This Row],[CURRENT PAYMENT]], 0,Customer_listing_Active_And_Suspended[[#This Row],[Current Bill]]-Customer_listing_Active_And_Suspended[[#This Row],[CURRENT PAYMENT]])</f>
        <v>0</v>
      </c>
      <c r="Q2239" s="1" t="str" cm="1">
        <f t="array" ref="Q2239">_xlfn.SWITCH(TRUE,
H2239 = 0, "Suspended",
M2239 = 0, "Non Payment",
M2239 &gt; H2239, "Full Payment",
M2239 &lt; H2239, "Part Payment"
)</f>
        <v>Suspended</v>
      </c>
      <c r="R2239" s="1" t="str">
        <f>_xlfn.IFNA(VLOOKUP(K2239,'ESR-DT Mapping'!A:E,5,0),"MD")</f>
        <v>Adedayo Alimi</v>
      </c>
    </row>
    <row r="2240" spans="1:18" x14ac:dyDescent="0.25">
      <c r="A2240">
        <v>101644691</v>
      </c>
      <c r="B2240" s="1" t="s">
        <v>4322</v>
      </c>
      <c r="C2240" s="1" t="s">
        <v>4323</v>
      </c>
      <c r="D2240" s="1" t="s">
        <v>97</v>
      </c>
      <c r="E2240" s="1" t="s">
        <v>34</v>
      </c>
      <c r="F2240" s="1" t="s">
        <v>9846</v>
      </c>
      <c r="G2240">
        <v>0</v>
      </c>
      <c r="H2240">
        <v>0</v>
      </c>
      <c r="I2240">
        <v>35843.99</v>
      </c>
      <c r="J2240" s="1" t="s">
        <v>98</v>
      </c>
      <c r="K2240">
        <v>1001601950</v>
      </c>
      <c r="L2240" s="1" t="s">
        <v>4324</v>
      </c>
      <c r="N2240" s="2"/>
      <c r="O2240">
        <f t="shared" si="34"/>
        <v>0</v>
      </c>
      <c r="P2240">
        <f>IF(Customer_listing_Active_And_Suspended[[#This Row],[Current Bill]] &lt;= Customer_listing_Active_And_Suspended[[#This Row],[CURRENT PAYMENT]], 0,Customer_listing_Active_And_Suspended[[#This Row],[Current Bill]]-Customer_listing_Active_And_Suspended[[#This Row],[CURRENT PAYMENT]])</f>
        <v>0</v>
      </c>
      <c r="Q2240" s="1" t="str" cm="1">
        <f t="array" ref="Q2240">_xlfn.SWITCH(TRUE,
H2240 = 0, "Suspended",
M2240 = 0, "Non Payment",
M2240 &gt; H2240, "Full Payment",
M2240 &lt; H2240, "Part Payment"
)</f>
        <v>Suspended</v>
      </c>
      <c r="R2240" s="1" t="str">
        <f>_xlfn.IFNA(VLOOKUP(K2240,'ESR-DT Mapping'!A:E,5,0),"MD")</f>
        <v>Adedayo Alimi</v>
      </c>
    </row>
    <row r="2241" spans="1:18" x14ac:dyDescent="0.25">
      <c r="A2241">
        <v>100525443</v>
      </c>
      <c r="B2241" s="1" t="s">
        <v>9238</v>
      </c>
      <c r="C2241" s="1" t="s">
        <v>9239</v>
      </c>
      <c r="D2241" s="1" t="s">
        <v>97</v>
      </c>
      <c r="E2241" s="1" t="s">
        <v>14</v>
      </c>
      <c r="F2241" s="1" t="s">
        <v>9846</v>
      </c>
      <c r="G2241">
        <v>547</v>
      </c>
      <c r="H2241">
        <v>18369.900000000001</v>
      </c>
      <c r="I2241">
        <v>68059.539999999994</v>
      </c>
      <c r="J2241" s="1" t="s">
        <v>98</v>
      </c>
      <c r="K2241">
        <v>1001601950</v>
      </c>
      <c r="L2241" s="1" t="s">
        <v>4324</v>
      </c>
      <c r="M2241">
        <v>11400</v>
      </c>
      <c r="N2241" s="2">
        <v>45834</v>
      </c>
      <c r="O2241">
        <f t="shared" si="34"/>
        <v>0</v>
      </c>
      <c r="P2241">
        <f>IF(Customer_listing_Active_And_Suspended[[#This Row],[Current Bill]] &lt;= Customer_listing_Active_And_Suspended[[#This Row],[CURRENT PAYMENT]], 0,Customer_listing_Active_And_Suspended[[#This Row],[Current Bill]]-Customer_listing_Active_And_Suspended[[#This Row],[CURRENT PAYMENT]])</f>
        <v>6969.9000000000015</v>
      </c>
      <c r="Q2241" s="1" t="str" cm="1">
        <f t="array" ref="Q2241">_xlfn.SWITCH(TRUE,
H2241 = 0, "Suspended",
M2241 = 0, "Non Payment",
M2241 &gt; H2241, "Full Payment",
M2241 &lt; H2241, "Part Payment"
)</f>
        <v>Part Payment</v>
      </c>
      <c r="R2241" s="1" t="str">
        <f>_xlfn.IFNA(VLOOKUP(K2241,'ESR-DT Mapping'!A:E,5,0),"MD")</f>
        <v>Adedayo Alimi</v>
      </c>
    </row>
    <row r="2242" spans="1:18" x14ac:dyDescent="0.25">
      <c r="A2242">
        <v>102277400</v>
      </c>
      <c r="B2242" s="1" t="s">
        <v>8838</v>
      </c>
      <c r="C2242" s="1" t="s">
        <v>4877</v>
      </c>
      <c r="D2242" s="1" t="s">
        <v>97</v>
      </c>
      <c r="E2242" s="1" t="s">
        <v>14</v>
      </c>
      <c r="F2242" s="1" t="s">
        <v>9846</v>
      </c>
      <c r="G2242">
        <v>547</v>
      </c>
      <c r="H2242">
        <v>18369.900000000001</v>
      </c>
      <c r="I2242">
        <v>-10615.95</v>
      </c>
      <c r="J2242" s="1" t="s">
        <v>98</v>
      </c>
      <c r="K2242">
        <v>1001601950</v>
      </c>
      <c r="L2242" s="1" t="s">
        <v>4324</v>
      </c>
      <c r="M2242">
        <v>17000</v>
      </c>
      <c r="N2242" s="2">
        <v>45828</v>
      </c>
      <c r="O2242">
        <f t="shared" ref="O2242:O2305" si="35">IF(M2242 &gt; H2242, M2242 - H2242, 0)</f>
        <v>0</v>
      </c>
      <c r="P2242">
        <f>IF(Customer_listing_Active_And_Suspended[[#This Row],[Current Bill]] &lt;= Customer_listing_Active_And_Suspended[[#This Row],[CURRENT PAYMENT]], 0,Customer_listing_Active_And_Suspended[[#This Row],[Current Bill]]-Customer_listing_Active_And_Suspended[[#This Row],[CURRENT PAYMENT]])</f>
        <v>1369.9000000000015</v>
      </c>
      <c r="Q2242" s="1" t="str" cm="1">
        <f t="array" ref="Q2242">_xlfn.SWITCH(TRUE,
H2242 = 0, "Suspended",
M2242 = 0, "Non Payment",
M2242 &gt; H2242, "Full Payment",
M2242 &lt; H2242, "Part Payment"
)</f>
        <v>Part Payment</v>
      </c>
      <c r="R2242" s="1" t="str">
        <f>_xlfn.IFNA(VLOOKUP(K2242,'ESR-DT Mapping'!A:E,5,0),"MD")</f>
        <v>Adedayo Alimi</v>
      </c>
    </row>
    <row r="2243" spans="1:18" x14ac:dyDescent="0.25">
      <c r="A2243">
        <v>102977973</v>
      </c>
      <c r="B2243" s="1" t="s">
        <v>4876</v>
      </c>
      <c r="C2243" s="1" t="s">
        <v>4877</v>
      </c>
      <c r="D2243" s="1" t="s">
        <v>97</v>
      </c>
      <c r="E2243" s="1" t="s">
        <v>34</v>
      </c>
      <c r="F2243" s="1" t="s">
        <v>9846</v>
      </c>
      <c r="G2243">
        <v>0</v>
      </c>
      <c r="H2243">
        <v>0</v>
      </c>
      <c r="I2243">
        <v>0</v>
      </c>
      <c r="J2243" s="1" t="s">
        <v>98</v>
      </c>
      <c r="K2243">
        <v>1001601950</v>
      </c>
      <c r="L2243" s="1" t="s">
        <v>4324</v>
      </c>
      <c r="N2243" s="2"/>
      <c r="O2243">
        <f t="shared" si="35"/>
        <v>0</v>
      </c>
      <c r="P2243">
        <f>IF(Customer_listing_Active_And_Suspended[[#This Row],[Current Bill]] &lt;= Customer_listing_Active_And_Suspended[[#This Row],[CURRENT PAYMENT]], 0,Customer_listing_Active_And_Suspended[[#This Row],[Current Bill]]-Customer_listing_Active_And_Suspended[[#This Row],[CURRENT PAYMENT]])</f>
        <v>0</v>
      </c>
      <c r="Q2243" s="1" t="str" cm="1">
        <f t="array" ref="Q2243">_xlfn.SWITCH(TRUE,
H2243 = 0, "Suspended",
M2243 = 0, "Non Payment",
M2243 &gt; H2243, "Full Payment",
M2243 &lt; H2243, "Part Payment"
)</f>
        <v>Suspended</v>
      </c>
      <c r="R2243" s="1" t="str">
        <f>_xlfn.IFNA(VLOOKUP(K2243,'ESR-DT Mapping'!A:E,5,0),"MD")</f>
        <v>Adedayo Alimi</v>
      </c>
    </row>
    <row r="2244" spans="1:18" x14ac:dyDescent="0.25">
      <c r="A2244">
        <v>101644690</v>
      </c>
      <c r="B2244" s="1" t="s">
        <v>792</v>
      </c>
      <c r="C2244" s="1" t="s">
        <v>793</v>
      </c>
      <c r="D2244" s="1" t="s">
        <v>97</v>
      </c>
      <c r="E2244" s="1" t="s">
        <v>34</v>
      </c>
      <c r="F2244" s="1" t="s">
        <v>9846</v>
      </c>
      <c r="G2244">
        <v>0</v>
      </c>
      <c r="H2244">
        <v>0</v>
      </c>
      <c r="I2244">
        <v>65283.47</v>
      </c>
      <c r="J2244" s="1" t="s">
        <v>98</v>
      </c>
      <c r="K2244">
        <v>1001601948</v>
      </c>
      <c r="L2244" s="1" t="s">
        <v>794</v>
      </c>
      <c r="N2244" s="2"/>
      <c r="O2244">
        <f t="shared" si="35"/>
        <v>0</v>
      </c>
      <c r="P2244">
        <f>IF(Customer_listing_Active_And_Suspended[[#This Row],[Current Bill]] &lt;= Customer_listing_Active_And_Suspended[[#This Row],[CURRENT PAYMENT]], 0,Customer_listing_Active_And_Suspended[[#This Row],[Current Bill]]-Customer_listing_Active_And_Suspended[[#This Row],[CURRENT PAYMENT]])</f>
        <v>0</v>
      </c>
      <c r="Q2244" s="1" t="str" cm="1">
        <f t="array" ref="Q2244">_xlfn.SWITCH(TRUE,
H2244 = 0, "Suspended",
M2244 = 0, "Non Payment",
M2244 &gt; H2244, "Full Payment",
M2244 &lt; H2244, "Part Payment"
)</f>
        <v>Suspended</v>
      </c>
      <c r="R2244" s="1" t="str">
        <f>_xlfn.IFNA(VLOOKUP(K2244,'ESR-DT Mapping'!A:E,5,0),"MD")</f>
        <v>Adedayo Alimi</v>
      </c>
    </row>
    <row r="2245" spans="1:18" x14ac:dyDescent="0.25">
      <c r="A2245">
        <v>100524760</v>
      </c>
      <c r="B2245" s="1" t="s">
        <v>792</v>
      </c>
      <c r="C2245" s="1" t="s">
        <v>795</v>
      </c>
      <c r="D2245" s="1" t="s">
        <v>97</v>
      </c>
      <c r="E2245" s="1" t="s">
        <v>14</v>
      </c>
      <c r="F2245" s="1" t="s">
        <v>9846</v>
      </c>
      <c r="G2245">
        <v>547</v>
      </c>
      <c r="H2245">
        <v>18369.900000000001</v>
      </c>
      <c r="I2245">
        <v>150635.41</v>
      </c>
      <c r="J2245" s="1" t="s">
        <v>98</v>
      </c>
      <c r="K2245">
        <v>1001601948</v>
      </c>
      <c r="L2245" s="1" t="s">
        <v>794</v>
      </c>
      <c r="N2245" s="2">
        <v>45789</v>
      </c>
      <c r="O2245">
        <f t="shared" si="35"/>
        <v>0</v>
      </c>
      <c r="P2245">
        <f>IF(Customer_listing_Active_And_Suspended[[#This Row],[Current Bill]] &lt;= Customer_listing_Active_And_Suspended[[#This Row],[CURRENT PAYMENT]], 0,Customer_listing_Active_And_Suspended[[#This Row],[Current Bill]]-Customer_listing_Active_And_Suspended[[#This Row],[CURRENT PAYMENT]])</f>
        <v>18369.900000000001</v>
      </c>
      <c r="Q2245" s="1" t="str" cm="1">
        <f t="array" ref="Q2245">_xlfn.SWITCH(TRUE,
H2245 = 0, "Suspended",
M2245 = 0, "Non Payment",
M2245 &gt; H2245, "Full Payment",
M2245 &lt; H2245, "Part Payment"
)</f>
        <v>Non Payment</v>
      </c>
      <c r="R2245" s="1" t="str">
        <f>_xlfn.IFNA(VLOOKUP(K2245,'ESR-DT Mapping'!A:E,5,0),"MD")</f>
        <v>Adedayo Alimi</v>
      </c>
    </row>
    <row r="2246" spans="1:18" x14ac:dyDescent="0.25">
      <c r="A2246">
        <v>100538797</v>
      </c>
      <c r="B2246" s="1" t="s">
        <v>2661</v>
      </c>
      <c r="C2246" s="1" t="s">
        <v>2662</v>
      </c>
      <c r="D2246" s="1" t="s">
        <v>97</v>
      </c>
      <c r="E2246" s="1" t="s">
        <v>14</v>
      </c>
      <c r="F2246" s="1" t="s">
        <v>9846</v>
      </c>
      <c r="G2246">
        <v>547</v>
      </c>
      <c r="H2246">
        <v>18369.900000000001</v>
      </c>
      <c r="I2246">
        <v>257050.87</v>
      </c>
      <c r="J2246" s="1" t="s">
        <v>98</v>
      </c>
      <c r="K2246">
        <v>1000257593</v>
      </c>
      <c r="L2246" s="1" t="s">
        <v>2663</v>
      </c>
      <c r="N2246" s="2">
        <v>45623</v>
      </c>
      <c r="O2246">
        <f t="shared" si="35"/>
        <v>0</v>
      </c>
      <c r="P2246">
        <f>IF(Customer_listing_Active_And_Suspended[[#This Row],[Current Bill]] &lt;= Customer_listing_Active_And_Suspended[[#This Row],[CURRENT PAYMENT]], 0,Customer_listing_Active_And_Suspended[[#This Row],[Current Bill]]-Customer_listing_Active_And_Suspended[[#This Row],[CURRENT PAYMENT]])</f>
        <v>18369.900000000001</v>
      </c>
      <c r="Q2246" s="1" t="str" cm="1">
        <f t="array" ref="Q2246">_xlfn.SWITCH(TRUE,
H2246 = 0, "Suspended",
M2246 = 0, "Non Payment",
M2246 &gt; H2246, "Full Payment",
M2246 &lt; H2246, "Part Payment"
)</f>
        <v>Non Payment</v>
      </c>
      <c r="R2246" s="1" t="str">
        <f>_xlfn.IFNA(VLOOKUP(K2246,'ESR-DT Mapping'!A:E,5,0),"MD")</f>
        <v>Titilope Enitan Emmanuel</v>
      </c>
    </row>
    <row r="2247" spans="1:18" x14ac:dyDescent="0.25">
      <c r="A2247">
        <v>100536291</v>
      </c>
      <c r="B2247" s="1" t="s">
        <v>8791</v>
      </c>
      <c r="C2247" s="1" t="s">
        <v>8792</v>
      </c>
      <c r="D2247" s="1" t="s">
        <v>97</v>
      </c>
      <c r="E2247" s="1" t="s">
        <v>14</v>
      </c>
      <c r="F2247" s="1" t="s">
        <v>9846</v>
      </c>
      <c r="G2247">
        <v>547</v>
      </c>
      <c r="H2247">
        <v>18369.900000000001</v>
      </c>
      <c r="I2247">
        <v>59162.89</v>
      </c>
      <c r="J2247" s="1" t="s">
        <v>98</v>
      </c>
      <c r="K2247">
        <v>1000257593</v>
      </c>
      <c r="L2247" s="1" t="s">
        <v>2663</v>
      </c>
      <c r="M2247">
        <v>21500</v>
      </c>
      <c r="N2247" s="2">
        <v>45825</v>
      </c>
      <c r="O2247">
        <f t="shared" si="35"/>
        <v>3130.0999999999985</v>
      </c>
      <c r="P2247">
        <f>IF(Customer_listing_Active_And_Suspended[[#This Row],[Current Bill]] &lt;= Customer_listing_Active_And_Suspended[[#This Row],[CURRENT PAYMENT]], 0,Customer_listing_Active_And_Suspended[[#This Row],[Current Bill]]-Customer_listing_Active_And_Suspended[[#This Row],[CURRENT PAYMENT]])</f>
        <v>0</v>
      </c>
      <c r="Q2247" s="1" t="str" cm="1">
        <f t="array" ref="Q2247">_xlfn.SWITCH(TRUE,
H2247 = 0, "Suspended",
M2247 = 0, "Non Payment",
M2247 &gt; H2247, "Full Payment",
M2247 &lt; H2247, "Part Payment"
)</f>
        <v>Full Payment</v>
      </c>
      <c r="R2247" s="1" t="str">
        <f>_xlfn.IFNA(VLOOKUP(K2247,'ESR-DT Mapping'!A:E,5,0),"MD")</f>
        <v>Titilope Enitan Emmanuel</v>
      </c>
    </row>
    <row r="2248" spans="1:18" x14ac:dyDescent="0.25">
      <c r="A2248">
        <v>100537567</v>
      </c>
      <c r="B2248" s="1" t="s">
        <v>8004</v>
      </c>
      <c r="C2248" s="1" t="s">
        <v>8005</v>
      </c>
      <c r="D2248" s="1" t="s">
        <v>97</v>
      </c>
      <c r="E2248" s="1" t="s">
        <v>14</v>
      </c>
      <c r="F2248" s="1" t="s">
        <v>9846</v>
      </c>
      <c r="G2248">
        <v>547</v>
      </c>
      <c r="H2248">
        <v>18369.900000000001</v>
      </c>
      <c r="I2248">
        <v>276261.88</v>
      </c>
      <c r="J2248" s="1" t="s">
        <v>98</v>
      </c>
      <c r="K2248">
        <v>1002207982</v>
      </c>
      <c r="L2248" s="1" t="s">
        <v>2450</v>
      </c>
      <c r="M2248">
        <v>127500</v>
      </c>
      <c r="N2248" s="2">
        <v>45834</v>
      </c>
      <c r="O2248">
        <f t="shared" si="35"/>
        <v>109130.1</v>
      </c>
      <c r="P2248">
        <f>IF(Customer_listing_Active_And_Suspended[[#This Row],[Current Bill]] &lt;= Customer_listing_Active_And_Suspended[[#This Row],[CURRENT PAYMENT]], 0,Customer_listing_Active_And_Suspended[[#This Row],[Current Bill]]-Customer_listing_Active_And_Suspended[[#This Row],[CURRENT PAYMENT]])</f>
        <v>0</v>
      </c>
      <c r="Q2248" s="1" t="str" cm="1">
        <f t="array" ref="Q2248">_xlfn.SWITCH(TRUE,
H2248 = 0, "Suspended",
M2248 = 0, "Non Payment",
M2248 &gt; H2248, "Full Payment",
M2248 &lt; H2248, "Part Payment"
)</f>
        <v>Full Payment</v>
      </c>
      <c r="R2248" s="1" t="str">
        <f>_xlfn.IFNA(VLOOKUP(K2248,'ESR-DT Mapping'!A:E,5,0),"MD")</f>
        <v>Titilope Enitan Emmanuel</v>
      </c>
    </row>
    <row r="2249" spans="1:18" x14ac:dyDescent="0.25">
      <c r="A2249">
        <v>100956242</v>
      </c>
      <c r="B2249" s="1" t="s">
        <v>2459</v>
      </c>
      <c r="C2249" s="1" t="s">
        <v>2460</v>
      </c>
      <c r="D2249" s="1" t="s">
        <v>97</v>
      </c>
      <c r="E2249" s="1" t="s">
        <v>34</v>
      </c>
      <c r="F2249" s="1" t="s">
        <v>9846</v>
      </c>
      <c r="G2249">
        <v>0</v>
      </c>
      <c r="H2249">
        <v>0</v>
      </c>
      <c r="I2249">
        <v>88599.92</v>
      </c>
      <c r="J2249" s="1" t="s">
        <v>98</v>
      </c>
      <c r="K2249">
        <v>1002207982</v>
      </c>
      <c r="L2249" s="1" t="s">
        <v>2450</v>
      </c>
      <c r="N2249" s="2"/>
      <c r="O2249">
        <f t="shared" si="35"/>
        <v>0</v>
      </c>
      <c r="P2249">
        <f>IF(Customer_listing_Active_And_Suspended[[#This Row],[Current Bill]] &lt;= Customer_listing_Active_And_Suspended[[#This Row],[CURRENT PAYMENT]], 0,Customer_listing_Active_And_Suspended[[#This Row],[Current Bill]]-Customer_listing_Active_And_Suspended[[#This Row],[CURRENT PAYMENT]])</f>
        <v>0</v>
      </c>
      <c r="Q2249" s="1" t="str" cm="1">
        <f t="array" ref="Q2249">_xlfn.SWITCH(TRUE,
H2249 = 0, "Suspended",
M2249 = 0, "Non Payment",
M2249 &gt; H2249, "Full Payment",
M2249 &lt; H2249, "Part Payment"
)</f>
        <v>Suspended</v>
      </c>
      <c r="R2249" s="1" t="str">
        <f>_xlfn.IFNA(VLOOKUP(K2249,'ESR-DT Mapping'!A:E,5,0),"MD")</f>
        <v>Titilope Enitan Emmanuel</v>
      </c>
    </row>
    <row r="2250" spans="1:18" x14ac:dyDescent="0.25">
      <c r="A2250">
        <v>101645507</v>
      </c>
      <c r="B2250" s="1" t="s">
        <v>2453</v>
      </c>
      <c r="C2250" s="1" t="s">
        <v>2454</v>
      </c>
      <c r="D2250" s="1" t="s">
        <v>97</v>
      </c>
      <c r="E2250" s="1" t="s">
        <v>34</v>
      </c>
      <c r="F2250" s="1" t="s">
        <v>9846</v>
      </c>
      <c r="G2250">
        <v>0</v>
      </c>
      <c r="H2250">
        <v>0</v>
      </c>
      <c r="I2250">
        <v>93010.52</v>
      </c>
      <c r="J2250" s="1" t="s">
        <v>98</v>
      </c>
      <c r="K2250">
        <v>1002207982</v>
      </c>
      <c r="L2250" s="1" t="s">
        <v>2450</v>
      </c>
      <c r="N2250" s="2"/>
      <c r="O2250">
        <f t="shared" si="35"/>
        <v>0</v>
      </c>
      <c r="P2250">
        <f>IF(Customer_listing_Active_And_Suspended[[#This Row],[Current Bill]] &lt;= Customer_listing_Active_And_Suspended[[#This Row],[CURRENT PAYMENT]], 0,Customer_listing_Active_And_Suspended[[#This Row],[Current Bill]]-Customer_listing_Active_And_Suspended[[#This Row],[CURRENT PAYMENT]])</f>
        <v>0</v>
      </c>
      <c r="Q2250" s="1" t="str" cm="1">
        <f t="array" ref="Q2250">_xlfn.SWITCH(TRUE,
H2250 = 0, "Suspended",
M2250 = 0, "Non Payment",
M2250 &gt; H2250, "Full Payment",
M2250 &lt; H2250, "Part Payment"
)</f>
        <v>Suspended</v>
      </c>
      <c r="R2250" s="1" t="str">
        <f>_xlfn.IFNA(VLOOKUP(K2250,'ESR-DT Mapping'!A:E,5,0),"MD")</f>
        <v>Titilope Enitan Emmanuel</v>
      </c>
    </row>
    <row r="2251" spans="1:18" x14ac:dyDescent="0.25">
      <c r="A2251">
        <v>100956240</v>
      </c>
      <c r="B2251" s="1" t="s">
        <v>2453</v>
      </c>
      <c r="C2251" s="1" t="s">
        <v>2454</v>
      </c>
      <c r="D2251" s="1" t="s">
        <v>97</v>
      </c>
      <c r="E2251" s="1" t="s">
        <v>14</v>
      </c>
      <c r="F2251" s="1" t="s">
        <v>9846</v>
      </c>
      <c r="G2251">
        <v>547</v>
      </c>
      <c r="H2251">
        <v>18369.900000000001</v>
      </c>
      <c r="I2251">
        <v>99603.64</v>
      </c>
      <c r="J2251" s="1" t="s">
        <v>98</v>
      </c>
      <c r="K2251">
        <v>1002207982</v>
      </c>
      <c r="L2251" s="1" t="s">
        <v>2450</v>
      </c>
      <c r="N2251" s="2">
        <v>45770</v>
      </c>
      <c r="O2251">
        <f t="shared" si="35"/>
        <v>0</v>
      </c>
      <c r="P2251">
        <f>IF(Customer_listing_Active_And_Suspended[[#This Row],[Current Bill]] &lt;= Customer_listing_Active_And_Suspended[[#This Row],[CURRENT PAYMENT]], 0,Customer_listing_Active_And_Suspended[[#This Row],[Current Bill]]-Customer_listing_Active_And_Suspended[[#This Row],[CURRENT PAYMENT]])</f>
        <v>18369.900000000001</v>
      </c>
      <c r="Q2251" s="1" t="str" cm="1">
        <f t="array" ref="Q2251">_xlfn.SWITCH(TRUE,
H2251 = 0, "Suspended",
M2251 = 0, "Non Payment",
M2251 &gt; H2251, "Full Payment",
M2251 &lt; H2251, "Part Payment"
)</f>
        <v>Non Payment</v>
      </c>
      <c r="R2251" s="1" t="str">
        <f>_xlfn.IFNA(VLOOKUP(K2251,'ESR-DT Mapping'!A:E,5,0),"MD")</f>
        <v>Titilope Enitan Emmanuel</v>
      </c>
    </row>
    <row r="2252" spans="1:18" x14ac:dyDescent="0.25">
      <c r="A2252">
        <v>101145375</v>
      </c>
      <c r="B2252" s="1" t="s">
        <v>2455</v>
      </c>
      <c r="C2252" s="1" t="s">
        <v>2456</v>
      </c>
      <c r="D2252" s="1" t="s">
        <v>97</v>
      </c>
      <c r="E2252" s="1" t="s">
        <v>34</v>
      </c>
      <c r="F2252" s="1" t="s">
        <v>9846</v>
      </c>
      <c r="G2252">
        <v>0</v>
      </c>
      <c r="H2252">
        <v>0</v>
      </c>
      <c r="I2252">
        <v>-24656.03</v>
      </c>
      <c r="J2252" s="1" t="s">
        <v>98</v>
      </c>
      <c r="K2252">
        <v>1002207982</v>
      </c>
      <c r="L2252" s="1" t="s">
        <v>2450</v>
      </c>
      <c r="N2252" s="2"/>
      <c r="O2252">
        <f t="shared" si="35"/>
        <v>0</v>
      </c>
      <c r="P2252">
        <f>IF(Customer_listing_Active_And_Suspended[[#This Row],[Current Bill]] &lt;= Customer_listing_Active_And_Suspended[[#This Row],[CURRENT PAYMENT]], 0,Customer_listing_Active_And_Suspended[[#This Row],[Current Bill]]-Customer_listing_Active_And_Suspended[[#This Row],[CURRENT PAYMENT]])</f>
        <v>0</v>
      </c>
      <c r="Q2252" s="1" t="str" cm="1">
        <f t="array" ref="Q2252">_xlfn.SWITCH(TRUE,
H2252 = 0, "Suspended",
M2252 = 0, "Non Payment",
M2252 &gt; H2252, "Full Payment",
M2252 &lt; H2252, "Part Payment"
)</f>
        <v>Suspended</v>
      </c>
      <c r="R2252" s="1" t="str">
        <f>_xlfn.IFNA(VLOOKUP(K2252,'ESR-DT Mapping'!A:E,5,0),"MD")</f>
        <v>Titilope Enitan Emmanuel</v>
      </c>
    </row>
    <row r="2253" spans="1:18" x14ac:dyDescent="0.25">
      <c r="A2253">
        <v>100537734</v>
      </c>
      <c r="B2253" s="1" t="s">
        <v>2451</v>
      </c>
      <c r="C2253" s="1" t="s">
        <v>2452</v>
      </c>
      <c r="D2253" s="1" t="s">
        <v>97</v>
      </c>
      <c r="E2253" s="1" t="s">
        <v>14</v>
      </c>
      <c r="F2253" s="1" t="s">
        <v>9846</v>
      </c>
      <c r="G2253">
        <v>547</v>
      </c>
      <c r="H2253">
        <v>18369.900000000001</v>
      </c>
      <c r="I2253">
        <v>18380.32</v>
      </c>
      <c r="J2253" s="1" t="s">
        <v>98</v>
      </c>
      <c r="K2253">
        <v>1002207982</v>
      </c>
      <c r="L2253" s="1" t="s">
        <v>2450</v>
      </c>
      <c r="M2253">
        <v>18500</v>
      </c>
      <c r="N2253" s="2">
        <v>45828</v>
      </c>
      <c r="O2253">
        <f t="shared" si="35"/>
        <v>130.09999999999854</v>
      </c>
      <c r="P2253">
        <f>IF(Customer_listing_Active_And_Suspended[[#This Row],[Current Bill]] &lt;= Customer_listing_Active_And_Suspended[[#This Row],[CURRENT PAYMENT]], 0,Customer_listing_Active_And_Suspended[[#This Row],[Current Bill]]-Customer_listing_Active_And_Suspended[[#This Row],[CURRENT PAYMENT]])</f>
        <v>0</v>
      </c>
      <c r="Q2253" s="1" t="str" cm="1">
        <f t="array" ref="Q2253">_xlfn.SWITCH(TRUE,
H2253 = 0, "Suspended",
M2253 = 0, "Non Payment",
M2253 &gt; H2253, "Full Payment",
M2253 &lt; H2253, "Part Payment"
)</f>
        <v>Full Payment</v>
      </c>
      <c r="R2253" s="1" t="str">
        <f>_xlfn.IFNA(VLOOKUP(K2253,'ESR-DT Mapping'!A:E,5,0),"MD")</f>
        <v>Titilope Enitan Emmanuel</v>
      </c>
    </row>
    <row r="2254" spans="1:18" x14ac:dyDescent="0.25">
      <c r="A2254">
        <v>100537735</v>
      </c>
      <c r="B2254" s="1" t="s">
        <v>2457</v>
      </c>
      <c r="C2254" s="1" t="s">
        <v>2458</v>
      </c>
      <c r="D2254" s="1" t="s">
        <v>97</v>
      </c>
      <c r="E2254" s="1" t="s">
        <v>14</v>
      </c>
      <c r="F2254" s="1" t="s">
        <v>9846</v>
      </c>
      <c r="G2254">
        <v>547</v>
      </c>
      <c r="H2254">
        <v>18369.900000000001</v>
      </c>
      <c r="I2254">
        <v>18785.11</v>
      </c>
      <c r="J2254" s="1" t="s">
        <v>98</v>
      </c>
      <c r="K2254">
        <v>1002207982</v>
      </c>
      <c r="L2254" s="1" t="s">
        <v>2450</v>
      </c>
      <c r="M2254">
        <v>18000</v>
      </c>
      <c r="N2254" s="2">
        <v>45828</v>
      </c>
      <c r="O2254">
        <f t="shared" si="35"/>
        <v>0</v>
      </c>
      <c r="P2254">
        <f>IF(Customer_listing_Active_And_Suspended[[#This Row],[Current Bill]] &lt;= Customer_listing_Active_And_Suspended[[#This Row],[CURRENT PAYMENT]], 0,Customer_listing_Active_And_Suspended[[#This Row],[Current Bill]]-Customer_listing_Active_And_Suspended[[#This Row],[CURRENT PAYMENT]])</f>
        <v>369.90000000000146</v>
      </c>
      <c r="Q2254" s="1" t="str" cm="1">
        <f t="array" ref="Q2254">_xlfn.SWITCH(TRUE,
H2254 = 0, "Suspended",
M2254 = 0, "Non Payment",
M2254 &gt; H2254, "Full Payment",
M2254 &lt; H2254, "Part Payment"
)</f>
        <v>Part Payment</v>
      </c>
      <c r="R2254" s="1" t="str">
        <f>_xlfn.IFNA(VLOOKUP(K2254,'ESR-DT Mapping'!A:E,5,0),"MD")</f>
        <v>Titilope Enitan Emmanuel</v>
      </c>
    </row>
    <row r="2255" spans="1:18" x14ac:dyDescent="0.25">
      <c r="A2255">
        <v>100538186</v>
      </c>
      <c r="B2255" s="1" t="s">
        <v>9590</v>
      </c>
      <c r="C2255" s="1" t="s">
        <v>9591</v>
      </c>
      <c r="D2255" s="1" t="s">
        <v>97</v>
      </c>
      <c r="E2255" s="1" t="s">
        <v>34</v>
      </c>
      <c r="F2255" s="1" t="s">
        <v>9846</v>
      </c>
      <c r="G2255">
        <v>0</v>
      </c>
      <c r="H2255">
        <v>0</v>
      </c>
      <c r="I2255">
        <v>473105.7</v>
      </c>
      <c r="J2255" s="1" t="s">
        <v>98</v>
      </c>
      <c r="K2255">
        <v>1002207982</v>
      </c>
      <c r="L2255" s="1" t="s">
        <v>2450</v>
      </c>
      <c r="N2255" s="2"/>
      <c r="O2255">
        <f t="shared" si="35"/>
        <v>0</v>
      </c>
      <c r="P2255">
        <f>IF(Customer_listing_Active_And_Suspended[[#This Row],[Current Bill]] &lt;= Customer_listing_Active_And_Suspended[[#This Row],[CURRENT PAYMENT]], 0,Customer_listing_Active_And_Suspended[[#This Row],[Current Bill]]-Customer_listing_Active_And_Suspended[[#This Row],[CURRENT PAYMENT]])</f>
        <v>0</v>
      </c>
      <c r="Q2255" s="1" t="str" cm="1">
        <f t="array" ref="Q2255">_xlfn.SWITCH(TRUE,
H2255 = 0, "Suspended",
M2255 = 0, "Non Payment",
M2255 &gt; H2255, "Full Payment",
M2255 &lt; H2255, "Part Payment"
)</f>
        <v>Suspended</v>
      </c>
      <c r="R2255" s="1" t="str">
        <f>_xlfn.IFNA(VLOOKUP(K2255,'ESR-DT Mapping'!A:E,5,0),"MD")</f>
        <v>Titilope Enitan Emmanuel</v>
      </c>
    </row>
    <row r="2256" spans="1:18" x14ac:dyDescent="0.25">
      <c r="A2256">
        <v>100945618</v>
      </c>
      <c r="B2256" s="1" t="s">
        <v>2448</v>
      </c>
      <c r="C2256" s="1" t="s">
        <v>2449</v>
      </c>
      <c r="D2256" s="1" t="s">
        <v>97</v>
      </c>
      <c r="E2256" s="1" t="s">
        <v>14</v>
      </c>
      <c r="F2256" s="1" t="s">
        <v>9846</v>
      </c>
      <c r="G2256">
        <v>547</v>
      </c>
      <c r="H2256">
        <v>18369.900000000001</v>
      </c>
      <c r="I2256">
        <v>340293.78</v>
      </c>
      <c r="J2256" s="1" t="s">
        <v>98</v>
      </c>
      <c r="K2256">
        <v>1002207982</v>
      </c>
      <c r="L2256" s="1" t="s">
        <v>2450</v>
      </c>
      <c r="M2256">
        <v>33000</v>
      </c>
      <c r="N2256" s="2">
        <v>45825</v>
      </c>
      <c r="O2256">
        <f t="shared" si="35"/>
        <v>14630.099999999999</v>
      </c>
      <c r="P2256">
        <f>IF(Customer_listing_Active_And_Suspended[[#This Row],[Current Bill]] &lt;= Customer_listing_Active_And_Suspended[[#This Row],[CURRENT PAYMENT]], 0,Customer_listing_Active_And_Suspended[[#This Row],[Current Bill]]-Customer_listing_Active_And_Suspended[[#This Row],[CURRENT PAYMENT]])</f>
        <v>0</v>
      </c>
      <c r="Q2256" s="1" t="str" cm="1">
        <f t="array" ref="Q2256">_xlfn.SWITCH(TRUE,
H2256 = 0, "Suspended",
M2256 = 0, "Non Payment",
M2256 &gt; H2256, "Full Payment",
M2256 &lt; H2256, "Part Payment"
)</f>
        <v>Full Payment</v>
      </c>
      <c r="R2256" s="1" t="str">
        <f>_xlfn.IFNA(VLOOKUP(K2256,'ESR-DT Mapping'!A:E,5,0),"MD")</f>
        <v>Titilope Enitan Emmanuel</v>
      </c>
    </row>
    <row r="2257" spans="1:18" x14ac:dyDescent="0.25">
      <c r="A2257">
        <v>100538076</v>
      </c>
      <c r="B2257" s="1" t="s">
        <v>2461</v>
      </c>
      <c r="C2257" s="1" t="s">
        <v>2462</v>
      </c>
      <c r="D2257" s="1" t="s">
        <v>97</v>
      </c>
      <c r="E2257" s="1" t="s">
        <v>14</v>
      </c>
      <c r="F2257" s="1" t="s">
        <v>9846</v>
      </c>
      <c r="G2257">
        <v>547</v>
      </c>
      <c r="H2257">
        <v>18369.900000000001</v>
      </c>
      <c r="I2257">
        <v>81056.88</v>
      </c>
      <c r="J2257" s="1" t="s">
        <v>98</v>
      </c>
      <c r="K2257">
        <v>1002207982</v>
      </c>
      <c r="L2257" s="1" t="s">
        <v>2450</v>
      </c>
      <c r="M2257">
        <v>30000</v>
      </c>
      <c r="N2257" s="2">
        <v>45820</v>
      </c>
      <c r="O2257">
        <f t="shared" si="35"/>
        <v>11630.099999999999</v>
      </c>
      <c r="P2257">
        <f>IF(Customer_listing_Active_And_Suspended[[#This Row],[Current Bill]] &lt;= Customer_listing_Active_And_Suspended[[#This Row],[CURRENT PAYMENT]], 0,Customer_listing_Active_And_Suspended[[#This Row],[Current Bill]]-Customer_listing_Active_And_Suspended[[#This Row],[CURRENT PAYMENT]])</f>
        <v>0</v>
      </c>
      <c r="Q2257" s="1" t="str" cm="1">
        <f t="array" ref="Q2257">_xlfn.SWITCH(TRUE,
H2257 = 0, "Suspended",
M2257 = 0, "Non Payment",
M2257 &gt; H2257, "Full Payment",
M2257 &lt; H2257, "Part Payment"
)</f>
        <v>Full Payment</v>
      </c>
      <c r="R2257" s="1" t="str">
        <f>_xlfn.IFNA(VLOOKUP(K2257,'ESR-DT Mapping'!A:E,5,0),"MD")</f>
        <v>Titilope Enitan Emmanuel</v>
      </c>
    </row>
    <row r="2258" spans="1:18" x14ac:dyDescent="0.25">
      <c r="A2258">
        <v>100537170</v>
      </c>
      <c r="B2258" s="1" t="s">
        <v>1288</v>
      </c>
      <c r="C2258" s="1" t="s">
        <v>1289</v>
      </c>
      <c r="D2258" s="1" t="s">
        <v>97</v>
      </c>
      <c r="E2258" s="1" t="s">
        <v>14</v>
      </c>
      <c r="F2258" s="1" t="s">
        <v>9846</v>
      </c>
      <c r="G2258">
        <v>547</v>
      </c>
      <c r="H2258">
        <v>18369.900000000001</v>
      </c>
      <c r="I2258">
        <v>168135.3</v>
      </c>
      <c r="J2258" s="1" t="s">
        <v>98</v>
      </c>
      <c r="K2258">
        <v>1000260764</v>
      </c>
      <c r="L2258" s="1" t="s">
        <v>1249</v>
      </c>
      <c r="N2258" s="2">
        <v>45769</v>
      </c>
      <c r="O2258">
        <f t="shared" si="35"/>
        <v>0</v>
      </c>
      <c r="P2258">
        <f>IF(Customer_listing_Active_And_Suspended[[#This Row],[Current Bill]] &lt;= Customer_listing_Active_And_Suspended[[#This Row],[CURRENT PAYMENT]], 0,Customer_listing_Active_And_Suspended[[#This Row],[Current Bill]]-Customer_listing_Active_And_Suspended[[#This Row],[CURRENT PAYMENT]])</f>
        <v>18369.900000000001</v>
      </c>
      <c r="Q2258" s="1" t="str" cm="1">
        <f t="array" ref="Q2258">_xlfn.SWITCH(TRUE,
H2258 = 0, "Suspended",
M2258 = 0, "Non Payment",
M2258 &gt; H2258, "Full Payment",
M2258 &lt; H2258, "Part Payment"
)</f>
        <v>Non Payment</v>
      </c>
      <c r="R2258" s="1" t="str">
        <f>_xlfn.IFNA(VLOOKUP(K2258,'ESR-DT Mapping'!A:E,5,0),"MD")</f>
        <v>Titilope Enitan Emmanuel</v>
      </c>
    </row>
    <row r="2259" spans="1:18" x14ac:dyDescent="0.25">
      <c r="A2259">
        <v>100536731</v>
      </c>
      <c r="B2259" s="1" t="s">
        <v>1337</v>
      </c>
      <c r="C2259" s="1" t="s">
        <v>1338</v>
      </c>
      <c r="D2259" s="1" t="s">
        <v>97</v>
      </c>
      <c r="E2259" s="1" t="s">
        <v>14</v>
      </c>
      <c r="F2259" s="1" t="s">
        <v>9846</v>
      </c>
      <c r="G2259">
        <v>547</v>
      </c>
      <c r="H2259">
        <v>18369.900000000001</v>
      </c>
      <c r="I2259">
        <v>15948.8</v>
      </c>
      <c r="J2259" s="1" t="s">
        <v>98</v>
      </c>
      <c r="K2259">
        <v>1000260764</v>
      </c>
      <c r="L2259" s="1" t="s">
        <v>1249</v>
      </c>
      <c r="M2259">
        <v>19000</v>
      </c>
      <c r="N2259" s="2">
        <v>45822</v>
      </c>
      <c r="O2259">
        <f t="shared" si="35"/>
        <v>630.09999999999854</v>
      </c>
      <c r="P2259">
        <f>IF(Customer_listing_Active_And_Suspended[[#This Row],[Current Bill]] &lt;= Customer_listing_Active_And_Suspended[[#This Row],[CURRENT PAYMENT]], 0,Customer_listing_Active_And_Suspended[[#This Row],[Current Bill]]-Customer_listing_Active_And_Suspended[[#This Row],[CURRENT PAYMENT]])</f>
        <v>0</v>
      </c>
      <c r="Q2259" s="1" t="str" cm="1">
        <f t="array" ref="Q2259">_xlfn.SWITCH(TRUE,
H2259 = 0, "Suspended",
M2259 = 0, "Non Payment",
M2259 &gt; H2259, "Full Payment",
M2259 &lt; H2259, "Part Payment"
)</f>
        <v>Full Payment</v>
      </c>
      <c r="R2259" s="1" t="str">
        <f>_xlfn.IFNA(VLOOKUP(K2259,'ESR-DT Mapping'!A:E,5,0),"MD")</f>
        <v>Titilope Enitan Emmanuel</v>
      </c>
    </row>
    <row r="2260" spans="1:18" x14ac:dyDescent="0.25">
      <c r="A2260">
        <v>100538684</v>
      </c>
      <c r="B2260" s="1" t="s">
        <v>1331</v>
      </c>
      <c r="C2260" s="1" t="s">
        <v>1332</v>
      </c>
      <c r="D2260" s="1" t="s">
        <v>97</v>
      </c>
      <c r="E2260" s="1" t="s">
        <v>14</v>
      </c>
      <c r="F2260" s="1" t="s">
        <v>9846</v>
      </c>
      <c r="G2260">
        <v>547</v>
      </c>
      <c r="H2260">
        <v>18369.900000000001</v>
      </c>
      <c r="I2260">
        <v>838590.32</v>
      </c>
      <c r="J2260" s="1" t="s">
        <v>98</v>
      </c>
      <c r="K2260">
        <v>1000260764</v>
      </c>
      <c r="L2260" s="1" t="s">
        <v>1249</v>
      </c>
      <c r="M2260">
        <v>20000</v>
      </c>
      <c r="N2260" s="2">
        <v>45831</v>
      </c>
      <c r="O2260">
        <f t="shared" si="35"/>
        <v>1630.0999999999985</v>
      </c>
      <c r="P2260">
        <f>IF(Customer_listing_Active_And_Suspended[[#This Row],[Current Bill]] &lt;= Customer_listing_Active_And_Suspended[[#This Row],[CURRENT PAYMENT]], 0,Customer_listing_Active_And_Suspended[[#This Row],[Current Bill]]-Customer_listing_Active_And_Suspended[[#This Row],[CURRENT PAYMENT]])</f>
        <v>0</v>
      </c>
      <c r="Q2260" s="1" t="str" cm="1">
        <f t="array" ref="Q2260">_xlfn.SWITCH(TRUE,
H2260 = 0, "Suspended",
M2260 = 0, "Non Payment",
M2260 &gt; H2260, "Full Payment",
M2260 &lt; H2260, "Part Payment"
)</f>
        <v>Full Payment</v>
      </c>
      <c r="R2260" s="1" t="str">
        <f>_xlfn.IFNA(VLOOKUP(K2260,'ESR-DT Mapping'!A:E,5,0),"MD")</f>
        <v>Titilope Enitan Emmanuel</v>
      </c>
    </row>
    <row r="2261" spans="1:18" x14ac:dyDescent="0.25">
      <c r="A2261">
        <v>100537305</v>
      </c>
      <c r="B2261" s="1" t="s">
        <v>1266</v>
      </c>
      <c r="C2261" s="1" t="s">
        <v>1267</v>
      </c>
      <c r="D2261" s="1" t="s">
        <v>97</v>
      </c>
      <c r="E2261" s="1" t="s">
        <v>14</v>
      </c>
      <c r="F2261" s="1" t="s">
        <v>9846</v>
      </c>
      <c r="G2261">
        <v>547</v>
      </c>
      <c r="H2261">
        <v>18369.900000000001</v>
      </c>
      <c r="I2261">
        <v>426769.1</v>
      </c>
      <c r="J2261" s="1" t="s">
        <v>98</v>
      </c>
      <c r="K2261">
        <v>1000260764</v>
      </c>
      <c r="L2261" s="1" t="s">
        <v>1249</v>
      </c>
      <c r="N2261" s="2">
        <v>45482</v>
      </c>
      <c r="O2261">
        <f t="shared" si="35"/>
        <v>0</v>
      </c>
      <c r="P2261">
        <f>IF(Customer_listing_Active_And_Suspended[[#This Row],[Current Bill]] &lt;= Customer_listing_Active_And_Suspended[[#This Row],[CURRENT PAYMENT]], 0,Customer_listing_Active_And_Suspended[[#This Row],[Current Bill]]-Customer_listing_Active_And_Suspended[[#This Row],[CURRENT PAYMENT]])</f>
        <v>18369.900000000001</v>
      </c>
      <c r="Q2261" s="1" t="str" cm="1">
        <f t="array" ref="Q2261">_xlfn.SWITCH(TRUE,
H2261 = 0, "Suspended",
M2261 = 0, "Non Payment",
M2261 &gt; H2261, "Full Payment",
M2261 &lt; H2261, "Part Payment"
)</f>
        <v>Non Payment</v>
      </c>
      <c r="R2261" s="1" t="str">
        <f>_xlfn.IFNA(VLOOKUP(K2261,'ESR-DT Mapping'!A:E,5,0),"MD")</f>
        <v>Titilope Enitan Emmanuel</v>
      </c>
    </row>
    <row r="2262" spans="1:18" x14ac:dyDescent="0.25">
      <c r="A2262">
        <v>101369300</v>
      </c>
      <c r="B2262" s="1" t="s">
        <v>1339</v>
      </c>
      <c r="C2262" s="1" t="s">
        <v>1340</v>
      </c>
      <c r="D2262" s="1" t="s">
        <v>97</v>
      </c>
      <c r="E2262" s="1" t="s">
        <v>14</v>
      </c>
      <c r="F2262" s="1" t="s">
        <v>9846</v>
      </c>
      <c r="G2262">
        <v>547</v>
      </c>
      <c r="H2262">
        <v>18369.900000000001</v>
      </c>
      <c r="I2262">
        <v>250974.58</v>
      </c>
      <c r="J2262" s="1" t="s">
        <v>98</v>
      </c>
      <c r="K2262">
        <v>1000260764</v>
      </c>
      <c r="L2262" s="1" t="s">
        <v>1249</v>
      </c>
      <c r="N2262" s="2">
        <v>45803</v>
      </c>
      <c r="O2262">
        <f t="shared" si="35"/>
        <v>0</v>
      </c>
      <c r="P2262">
        <f>IF(Customer_listing_Active_And_Suspended[[#This Row],[Current Bill]] &lt;= Customer_listing_Active_And_Suspended[[#This Row],[CURRENT PAYMENT]], 0,Customer_listing_Active_And_Suspended[[#This Row],[Current Bill]]-Customer_listing_Active_And_Suspended[[#This Row],[CURRENT PAYMENT]])</f>
        <v>18369.900000000001</v>
      </c>
      <c r="Q2262" s="1" t="str" cm="1">
        <f t="array" ref="Q2262">_xlfn.SWITCH(TRUE,
H2262 = 0, "Suspended",
M2262 = 0, "Non Payment",
M2262 &gt; H2262, "Full Payment",
M2262 &lt; H2262, "Part Payment"
)</f>
        <v>Non Payment</v>
      </c>
      <c r="R2262" s="1" t="str">
        <f>_xlfn.IFNA(VLOOKUP(K2262,'ESR-DT Mapping'!A:E,5,0),"MD")</f>
        <v>Titilope Enitan Emmanuel</v>
      </c>
    </row>
    <row r="2263" spans="1:18" x14ac:dyDescent="0.25">
      <c r="A2263">
        <v>101257521</v>
      </c>
      <c r="B2263" s="1" t="s">
        <v>1278</v>
      </c>
      <c r="C2263" s="1" t="s">
        <v>1279</v>
      </c>
      <c r="D2263" s="1" t="s">
        <v>97</v>
      </c>
      <c r="E2263" s="1" t="s">
        <v>14</v>
      </c>
      <c r="F2263" s="1" t="s">
        <v>9846</v>
      </c>
      <c r="G2263">
        <v>547</v>
      </c>
      <c r="H2263">
        <v>18369.900000000001</v>
      </c>
      <c r="I2263">
        <v>296704.09999999998</v>
      </c>
      <c r="J2263" s="1" t="s">
        <v>98</v>
      </c>
      <c r="K2263">
        <v>1000260764</v>
      </c>
      <c r="L2263" s="1" t="s">
        <v>1249</v>
      </c>
      <c r="M2263">
        <v>49000</v>
      </c>
      <c r="N2263" s="2">
        <v>45830</v>
      </c>
      <c r="O2263">
        <f t="shared" si="35"/>
        <v>30630.1</v>
      </c>
      <c r="P2263">
        <f>IF(Customer_listing_Active_And_Suspended[[#This Row],[Current Bill]] &lt;= Customer_listing_Active_And_Suspended[[#This Row],[CURRENT PAYMENT]], 0,Customer_listing_Active_And_Suspended[[#This Row],[Current Bill]]-Customer_listing_Active_And_Suspended[[#This Row],[CURRENT PAYMENT]])</f>
        <v>0</v>
      </c>
      <c r="Q2263" s="1" t="str" cm="1">
        <f t="array" ref="Q2263">_xlfn.SWITCH(TRUE,
H2263 = 0, "Suspended",
M2263 = 0, "Non Payment",
M2263 &gt; H2263, "Full Payment",
M2263 &lt; H2263, "Part Payment"
)</f>
        <v>Full Payment</v>
      </c>
      <c r="R2263" s="1" t="str">
        <f>_xlfn.IFNA(VLOOKUP(K2263,'ESR-DT Mapping'!A:E,5,0),"MD")</f>
        <v>Titilope Enitan Emmanuel</v>
      </c>
    </row>
    <row r="2264" spans="1:18" x14ac:dyDescent="0.25">
      <c r="A2264">
        <v>101645073</v>
      </c>
      <c r="B2264" s="1" t="s">
        <v>9304</v>
      </c>
      <c r="C2264" s="1" t="s">
        <v>9305</v>
      </c>
      <c r="D2264" s="1" t="s">
        <v>97</v>
      </c>
      <c r="E2264" s="1" t="s">
        <v>34</v>
      </c>
      <c r="F2264" s="1" t="s">
        <v>9846</v>
      </c>
      <c r="G2264">
        <v>0</v>
      </c>
      <c r="H2264">
        <v>0</v>
      </c>
      <c r="I2264">
        <v>133618.37</v>
      </c>
      <c r="J2264" s="1" t="s">
        <v>98</v>
      </c>
      <c r="K2264">
        <v>1000260764</v>
      </c>
      <c r="L2264" s="1" t="s">
        <v>1249</v>
      </c>
      <c r="N2264" s="2"/>
      <c r="O2264">
        <f t="shared" si="35"/>
        <v>0</v>
      </c>
      <c r="P2264">
        <f>IF(Customer_listing_Active_And_Suspended[[#This Row],[Current Bill]] &lt;= Customer_listing_Active_And_Suspended[[#This Row],[CURRENT PAYMENT]], 0,Customer_listing_Active_And_Suspended[[#This Row],[Current Bill]]-Customer_listing_Active_And_Suspended[[#This Row],[CURRENT PAYMENT]])</f>
        <v>0</v>
      </c>
      <c r="Q2264" s="1" t="str" cm="1">
        <f t="array" ref="Q2264">_xlfn.SWITCH(TRUE,
H2264 = 0, "Suspended",
M2264 = 0, "Non Payment",
M2264 &gt; H2264, "Full Payment",
M2264 &lt; H2264, "Part Payment"
)</f>
        <v>Suspended</v>
      </c>
      <c r="R2264" s="1" t="str">
        <f>_xlfn.IFNA(VLOOKUP(K2264,'ESR-DT Mapping'!A:E,5,0),"MD")</f>
        <v>Titilope Enitan Emmanuel</v>
      </c>
    </row>
    <row r="2265" spans="1:18" x14ac:dyDescent="0.25">
      <c r="A2265">
        <v>100536225</v>
      </c>
      <c r="B2265" s="1" t="s">
        <v>1270</v>
      </c>
      <c r="C2265" s="1" t="s">
        <v>1271</v>
      </c>
      <c r="D2265" s="1" t="s">
        <v>97</v>
      </c>
      <c r="E2265" s="1" t="s">
        <v>14</v>
      </c>
      <c r="F2265" s="1" t="s">
        <v>9846</v>
      </c>
      <c r="G2265">
        <v>547</v>
      </c>
      <c r="H2265">
        <v>18369.900000000001</v>
      </c>
      <c r="I2265">
        <v>344867.54</v>
      </c>
      <c r="J2265" s="1" t="s">
        <v>98</v>
      </c>
      <c r="K2265">
        <v>1000260764</v>
      </c>
      <c r="L2265" s="1" t="s">
        <v>1249</v>
      </c>
      <c r="M2265">
        <v>36000</v>
      </c>
      <c r="N2265" s="2">
        <v>45826</v>
      </c>
      <c r="O2265">
        <f t="shared" si="35"/>
        <v>17630.099999999999</v>
      </c>
      <c r="P2265">
        <f>IF(Customer_listing_Active_And_Suspended[[#This Row],[Current Bill]] &lt;= Customer_listing_Active_And_Suspended[[#This Row],[CURRENT PAYMENT]], 0,Customer_listing_Active_And_Suspended[[#This Row],[Current Bill]]-Customer_listing_Active_And_Suspended[[#This Row],[CURRENT PAYMENT]])</f>
        <v>0</v>
      </c>
      <c r="Q2265" s="1" t="str" cm="1">
        <f t="array" ref="Q2265">_xlfn.SWITCH(TRUE,
H2265 = 0, "Suspended",
M2265 = 0, "Non Payment",
M2265 &gt; H2265, "Full Payment",
M2265 &lt; H2265, "Part Payment"
)</f>
        <v>Full Payment</v>
      </c>
      <c r="R2265" s="1" t="str">
        <f>_xlfn.IFNA(VLOOKUP(K2265,'ESR-DT Mapping'!A:E,5,0),"MD")</f>
        <v>Titilope Enitan Emmanuel</v>
      </c>
    </row>
    <row r="2266" spans="1:18" x14ac:dyDescent="0.25">
      <c r="A2266">
        <v>101645090</v>
      </c>
      <c r="B2266" s="1" t="s">
        <v>1270</v>
      </c>
      <c r="C2266" s="1" t="s">
        <v>1271</v>
      </c>
      <c r="D2266" s="1" t="s">
        <v>97</v>
      </c>
      <c r="E2266" s="1" t="s">
        <v>14</v>
      </c>
      <c r="F2266" s="1" t="s">
        <v>9846</v>
      </c>
      <c r="G2266">
        <v>547</v>
      </c>
      <c r="H2266">
        <v>18369.900000000001</v>
      </c>
      <c r="I2266">
        <v>17696.89</v>
      </c>
      <c r="J2266" s="1" t="s">
        <v>98</v>
      </c>
      <c r="K2266">
        <v>1000260764</v>
      </c>
      <c r="L2266" s="1" t="s">
        <v>1249</v>
      </c>
      <c r="M2266">
        <v>23000</v>
      </c>
      <c r="N2266" s="2">
        <v>45812</v>
      </c>
      <c r="O2266">
        <f t="shared" si="35"/>
        <v>4630.0999999999985</v>
      </c>
      <c r="P2266">
        <f>IF(Customer_listing_Active_And_Suspended[[#This Row],[Current Bill]] &lt;= Customer_listing_Active_And_Suspended[[#This Row],[CURRENT PAYMENT]], 0,Customer_listing_Active_And_Suspended[[#This Row],[Current Bill]]-Customer_listing_Active_And_Suspended[[#This Row],[CURRENT PAYMENT]])</f>
        <v>0</v>
      </c>
      <c r="Q2266" s="1" t="str" cm="1">
        <f t="array" ref="Q2266">_xlfn.SWITCH(TRUE,
H2266 = 0, "Suspended",
M2266 = 0, "Non Payment",
M2266 &gt; H2266, "Full Payment",
M2266 &lt; H2266, "Part Payment"
)</f>
        <v>Full Payment</v>
      </c>
      <c r="R2266" s="1" t="str">
        <f>_xlfn.IFNA(VLOOKUP(K2266,'ESR-DT Mapping'!A:E,5,0),"MD")</f>
        <v>Titilope Enitan Emmanuel</v>
      </c>
    </row>
    <row r="2267" spans="1:18" x14ac:dyDescent="0.25">
      <c r="A2267">
        <v>100538124</v>
      </c>
      <c r="B2267" s="1" t="s">
        <v>1335</v>
      </c>
      <c r="C2267" s="1" t="s">
        <v>1336</v>
      </c>
      <c r="D2267" s="1" t="s">
        <v>97</v>
      </c>
      <c r="E2267" s="1" t="s">
        <v>14</v>
      </c>
      <c r="F2267" s="1" t="s">
        <v>9846</v>
      </c>
      <c r="G2267">
        <v>547</v>
      </c>
      <c r="H2267">
        <v>18369.900000000001</v>
      </c>
      <c r="I2267">
        <v>10195.790000000001</v>
      </c>
      <c r="J2267" s="1" t="s">
        <v>98</v>
      </c>
      <c r="K2267">
        <v>1000260764</v>
      </c>
      <c r="L2267" s="1" t="s">
        <v>1249</v>
      </c>
      <c r="M2267">
        <v>18000</v>
      </c>
      <c r="N2267" s="2">
        <v>45825</v>
      </c>
      <c r="O2267">
        <f t="shared" si="35"/>
        <v>0</v>
      </c>
      <c r="P2267">
        <f>IF(Customer_listing_Active_And_Suspended[[#This Row],[Current Bill]] &lt;= Customer_listing_Active_And_Suspended[[#This Row],[CURRENT PAYMENT]], 0,Customer_listing_Active_And_Suspended[[#This Row],[Current Bill]]-Customer_listing_Active_And_Suspended[[#This Row],[CURRENT PAYMENT]])</f>
        <v>369.90000000000146</v>
      </c>
      <c r="Q2267" s="1" t="str" cm="1">
        <f t="array" ref="Q2267">_xlfn.SWITCH(TRUE,
H2267 = 0, "Suspended",
M2267 = 0, "Non Payment",
M2267 &gt; H2267, "Full Payment",
M2267 &lt; H2267, "Part Payment"
)</f>
        <v>Part Payment</v>
      </c>
      <c r="R2267" s="1" t="str">
        <f>_xlfn.IFNA(VLOOKUP(K2267,'ESR-DT Mapping'!A:E,5,0),"MD")</f>
        <v>Titilope Enitan Emmanuel</v>
      </c>
    </row>
    <row r="2268" spans="1:18" x14ac:dyDescent="0.25">
      <c r="A2268">
        <v>100536970</v>
      </c>
      <c r="B2268" s="1" t="s">
        <v>1333</v>
      </c>
      <c r="C2268" s="1" t="s">
        <v>1334</v>
      </c>
      <c r="D2268" s="1" t="s">
        <v>97</v>
      </c>
      <c r="E2268" s="1" t="s">
        <v>14</v>
      </c>
      <c r="F2268" s="1" t="s">
        <v>9846</v>
      </c>
      <c r="G2268">
        <v>547</v>
      </c>
      <c r="H2268">
        <v>18369.900000000001</v>
      </c>
      <c r="I2268">
        <v>583581.18000000005</v>
      </c>
      <c r="J2268" s="1" t="s">
        <v>98</v>
      </c>
      <c r="K2268">
        <v>1000260764</v>
      </c>
      <c r="L2268" s="1" t="s">
        <v>1249</v>
      </c>
      <c r="M2268">
        <v>42300</v>
      </c>
      <c r="N2268" s="2">
        <v>45828</v>
      </c>
      <c r="O2268">
        <f t="shared" si="35"/>
        <v>23930.1</v>
      </c>
      <c r="P2268">
        <f>IF(Customer_listing_Active_And_Suspended[[#This Row],[Current Bill]] &lt;= Customer_listing_Active_And_Suspended[[#This Row],[CURRENT PAYMENT]], 0,Customer_listing_Active_And_Suspended[[#This Row],[Current Bill]]-Customer_listing_Active_And_Suspended[[#This Row],[CURRENT PAYMENT]])</f>
        <v>0</v>
      </c>
      <c r="Q2268" s="1" t="str" cm="1">
        <f t="array" ref="Q2268">_xlfn.SWITCH(TRUE,
H2268 = 0, "Suspended",
M2268 = 0, "Non Payment",
M2268 &gt; H2268, "Full Payment",
M2268 &lt; H2268, "Part Payment"
)</f>
        <v>Full Payment</v>
      </c>
      <c r="R2268" s="1" t="str">
        <f>_xlfn.IFNA(VLOOKUP(K2268,'ESR-DT Mapping'!A:E,5,0),"MD")</f>
        <v>Titilope Enitan Emmanuel</v>
      </c>
    </row>
    <row r="2269" spans="1:18" x14ac:dyDescent="0.25">
      <c r="A2269">
        <v>100538462</v>
      </c>
      <c r="B2269" s="1" t="s">
        <v>1276</v>
      </c>
      <c r="C2269" s="1" t="s">
        <v>1277</v>
      </c>
      <c r="D2269" s="1" t="s">
        <v>97</v>
      </c>
      <c r="E2269" s="1" t="s">
        <v>14</v>
      </c>
      <c r="F2269" s="1" t="s">
        <v>9846</v>
      </c>
      <c r="G2269">
        <v>547</v>
      </c>
      <c r="H2269">
        <v>18369.900000000001</v>
      </c>
      <c r="I2269">
        <v>36288.629999999997</v>
      </c>
      <c r="J2269" s="1" t="s">
        <v>98</v>
      </c>
      <c r="K2269">
        <v>1000260764</v>
      </c>
      <c r="L2269" s="1" t="s">
        <v>1249</v>
      </c>
      <c r="M2269">
        <v>30000</v>
      </c>
      <c r="N2269" s="2">
        <v>45829</v>
      </c>
      <c r="O2269">
        <f t="shared" si="35"/>
        <v>11630.099999999999</v>
      </c>
      <c r="P2269">
        <f>IF(Customer_listing_Active_And_Suspended[[#This Row],[Current Bill]] &lt;= Customer_listing_Active_And_Suspended[[#This Row],[CURRENT PAYMENT]], 0,Customer_listing_Active_And_Suspended[[#This Row],[Current Bill]]-Customer_listing_Active_And_Suspended[[#This Row],[CURRENT PAYMENT]])</f>
        <v>0</v>
      </c>
      <c r="Q2269" s="1" t="str" cm="1">
        <f t="array" ref="Q2269">_xlfn.SWITCH(TRUE,
H2269 = 0, "Suspended",
M2269 = 0, "Non Payment",
M2269 &gt; H2269, "Full Payment",
M2269 &lt; H2269, "Part Payment"
)</f>
        <v>Full Payment</v>
      </c>
      <c r="R2269" s="1" t="str">
        <f>_xlfn.IFNA(VLOOKUP(K2269,'ESR-DT Mapping'!A:E,5,0),"MD")</f>
        <v>Titilope Enitan Emmanuel</v>
      </c>
    </row>
    <row r="2270" spans="1:18" x14ac:dyDescent="0.25">
      <c r="A2270">
        <v>100955902</v>
      </c>
      <c r="B2270" s="1" t="s">
        <v>1327</v>
      </c>
      <c r="C2270" s="1" t="s">
        <v>1328</v>
      </c>
      <c r="D2270" s="1" t="s">
        <v>97</v>
      </c>
      <c r="E2270" s="1" t="s">
        <v>14</v>
      </c>
      <c r="F2270" s="1" t="s">
        <v>9846</v>
      </c>
      <c r="G2270">
        <v>547</v>
      </c>
      <c r="H2270">
        <v>18369.900000000001</v>
      </c>
      <c r="I2270">
        <v>312987.76</v>
      </c>
      <c r="J2270" s="1" t="s">
        <v>98</v>
      </c>
      <c r="K2270">
        <v>1000260764</v>
      </c>
      <c r="L2270" s="1" t="s">
        <v>1249</v>
      </c>
      <c r="M2270">
        <v>40000</v>
      </c>
      <c r="N2270" s="2">
        <v>45829</v>
      </c>
      <c r="O2270">
        <f t="shared" si="35"/>
        <v>21630.1</v>
      </c>
      <c r="P2270">
        <f>IF(Customer_listing_Active_And_Suspended[[#This Row],[Current Bill]] &lt;= Customer_listing_Active_And_Suspended[[#This Row],[CURRENT PAYMENT]], 0,Customer_listing_Active_And_Suspended[[#This Row],[Current Bill]]-Customer_listing_Active_And_Suspended[[#This Row],[CURRENT PAYMENT]])</f>
        <v>0</v>
      </c>
      <c r="Q2270" s="1" t="str" cm="1">
        <f t="array" ref="Q2270">_xlfn.SWITCH(TRUE,
H2270 = 0, "Suspended",
M2270 = 0, "Non Payment",
M2270 &gt; H2270, "Full Payment",
M2270 &lt; H2270, "Part Payment"
)</f>
        <v>Full Payment</v>
      </c>
      <c r="R2270" s="1" t="str">
        <f>_xlfn.IFNA(VLOOKUP(K2270,'ESR-DT Mapping'!A:E,5,0),"MD")</f>
        <v>Titilope Enitan Emmanuel</v>
      </c>
    </row>
    <row r="2271" spans="1:18" x14ac:dyDescent="0.25">
      <c r="A2271">
        <v>100537522</v>
      </c>
      <c r="B2271" s="1" t="s">
        <v>1282</v>
      </c>
      <c r="C2271" s="1" t="s">
        <v>1283</v>
      </c>
      <c r="D2271" s="1" t="s">
        <v>97</v>
      </c>
      <c r="E2271" s="1" t="s">
        <v>14</v>
      </c>
      <c r="F2271" s="1" t="s">
        <v>9846</v>
      </c>
      <c r="G2271">
        <v>547</v>
      </c>
      <c r="H2271">
        <v>18369.900000000001</v>
      </c>
      <c r="I2271">
        <v>902072.39</v>
      </c>
      <c r="J2271" s="1" t="s">
        <v>98</v>
      </c>
      <c r="K2271">
        <v>1000260764</v>
      </c>
      <c r="L2271" s="1" t="s">
        <v>1249</v>
      </c>
      <c r="N2271" s="2">
        <v>45803</v>
      </c>
      <c r="O2271">
        <f t="shared" si="35"/>
        <v>0</v>
      </c>
      <c r="P2271">
        <f>IF(Customer_listing_Active_And_Suspended[[#This Row],[Current Bill]] &lt;= Customer_listing_Active_And_Suspended[[#This Row],[CURRENT PAYMENT]], 0,Customer_listing_Active_And_Suspended[[#This Row],[Current Bill]]-Customer_listing_Active_And_Suspended[[#This Row],[CURRENT PAYMENT]])</f>
        <v>18369.900000000001</v>
      </c>
      <c r="Q2271" s="1" t="str" cm="1">
        <f t="array" ref="Q2271">_xlfn.SWITCH(TRUE,
H2271 = 0, "Suspended",
M2271 = 0, "Non Payment",
M2271 &gt; H2271, "Full Payment",
M2271 &lt; H2271, "Part Payment"
)</f>
        <v>Non Payment</v>
      </c>
      <c r="R2271" s="1" t="str">
        <f>_xlfn.IFNA(VLOOKUP(K2271,'ESR-DT Mapping'!A:E,5,0),"MD")</f>
        <v>Titilope Enitan Emmanuel</v>
      </c>
    </row>
    <row r="2272" spans="1:18" x14ac:dyDescent="0.25">
      <c r="A2272">
        <v>102890579</v>
      </c>
      <c r="B2272" s="1" t="s">
        <v>1290</v>
      </c>
      <c r="C2272" s="1" t="s">
        <v>1263</v>
      </c>
      <c r="D2272" s="1" t="s">
        <v>97</v>
      </c>
      <c r="E2272" s="1" t="s">
        <v>14</v>
      </c>
      <c r="F2272" s="1" t="s">
        <v>9846</v>
      </c>
      <c r="G2272">
        <v>547</v>
      </c>
      <c r="H2272">
        <v>18369.900000000001</v>
      </c>
      <c r="I2272">
        <v>28006.42</v>
      </c>
      <c r="J2272" s="1" t="s">
        <v>98</v>
      </c>
      <c r="K2272">
        <v>1000260764</v>
      </c>
      <c r="L2272" s="1" t="s">
        <v>1249</v>
      </c>
      <c r="M2272">
        <v>10000</v>
      </c>
      <c r="N2272" s="2">
        <v>45832</v>
      </c>
      <c r="O2272">
        <f t="shared" si="35"/>
        <v>0</v>
      </c>
      <c r="P2272">
        <f>IF(Customer_listing_Active_And_Suspended[[#This Row],[Current Bill]] &lt;= Customer_listing_Active_And_Suspended[[#This Row],[CURRENT PAYMENT]], 0,Customer_listing_Active_And_Suspended[[#This Row],[Current Bill]]-Customer_listing_Active_And_Suspended[[#This Row],[CURRENT PAYMENT]])</f>
        <v>8369.9000000000015</v>
      </c>
      <c r="Q2272" s="1" t="str" cm="1">
        <f t="array" ref="Q2272">_xlfn.SWITCH(TRUE,
H2272 = 0, "Suspended",
M2272 = 0, "Non Payment",
M2272 &gt; H2272, "Full Payment",
M2272 &lt; H2272, "Part Payment"
)</f>
        <v>Part Payment</v>
      </c>
      <c r="R2272" s="1" t="str">
        <f>_xlfn.IFNA(VLOOKUP(K2272,'ESR-DT Mapping'!A:E,5,0),"MD")</f>
        <v>Titilope Enitan Emmanuel</v>
      </c>
    </row>
    <row r="2273" spans="1:18" x14ac:dyDescent="0.25">
      <c r="A2273">
        <v>100538103</v>
      </c>
      <c r="B2273" s="1" t="s">
        <v>1262</v>
      </c>
      <c r="C2273" s="1" t="s">
        <v>1263</v>
      </c>
      <c r="D2273" s="1" t="s">
        <v>97</v>
      </c>
      <c r="E2273" s="1" t="s">
        <v>14</v>
      </c>
      <c r="F2273" s="1" t="s">
        <v>9846</v>
      </c>
      <c r="G2273">
        <v>547</v>
      </c>
      <c r="H2273">
        <v>18369.900000000001</v>
      </c>
      <c r="I2273">
        <v>57627.4</v>
      </c>
      <c r="J2273" s="1" t="s">
        <v>98</v>
      </c>
      <c r="K2273">
        <v>1000260764</v>
      </c>
      <c r="L2273" s="1" t="s">
        <v>1249</v>
      </c>
      <c r="N2273" s="2">
        <v>45792</v>
      </c>
      <c r="O2273">
        <f t="shared" si="35"/>
        <v>0</v>
      </c>
      <c r="P2273">
        <f>IF(Customer_listing_Active_And_Suspended[[#This Row],[Current Bill]] &lt;= Customer_listing_Active_And_Suspended[[#This Row],[CURRENT PAYMENT]], 0,Customer_listing_Active_And_Suspended[[#This Row],[Current Bill]]-Customer_listing_Active_And_Suspended[[#This Row],[CURRENT PAYMENT]])</f>
        <v>18369.900000000001</v>
      </c>
      <c r="Q2273" s="1" t="str" cm="1">
        <f t="array" ref="Q2273">_xlfn.SWITCH(TRUE,
H2273 = 0, "Suspended",
M2273 = 0, "Non Payment",
M2273 &gt; H2273, "Full Payment",
M2273 &lt; H2273, "Part Payment"
)</f>
        <v>Non Payment</v>
      </c>
      <c r="R2273" s="1" t="str">
        <f>_xlfn.IFNA(VLOOKUP(K2273,'ESR-DT Mapping'!A:E,5,0),"MD")</f>
        <v>Titilope Enitan Emmanuel</v>
      </c>
    </row>
    <row r="2274" spans="1:18" x14ac:dyDescent="0.25">
      <c r="A2274">
        <v>100537299</v>
      </c>
      <c r="B2274" s="1" t="s">
        <v>8195</v>
      </c>
      <c r="C2274" s="1" t="s">
        <v>8196</v>
      </c>
      <c r="D2274" s="1" t="s">
        <v>97</v>
      </c>
      <c r="E2274" s="1" t="s">
        <v>34</v>
      </c>
      <c r="F2274" s="1" t="s">
        <v>9846</v>
      </c>
      <c r="G2274">
        <v>0</v>
      </c>
      <c r="H2274">
        <v>0</v>
      </c>
      <c r="I2274">
        <v>580350.22</v>
      </c>
      <c r="J2274" s="1" t="s">
        <v>98</v>
      </c>
      <c r="K2274">
        <v>1000260764</v>
      </c>
      <c r="L2274" s="1" t="s">
        <v>1249</v>
      </c>
      <c r="N2274" s="2"/>
      <c r="O2274">
        <f t="shared" si="35"/>
        <v>0</v>
      </c>
      <c r="P2274">
        <f>IF(Customer_listing_Active_And_Suspended[[#This Row],[Current Bill]] &lt;= Customer_listing_Active_And_Suspended[[#This Row],[CURRENT PAYMENT]], 0,Customer_listing_Active_And_Suspended[[#This Row],[Current Bill]]-Customer_listing_Active_And_Suspended[[#This Row],[CURRENT PAYMENT]])</f>
        <v>0</v>
      </c>
      <c r="Q2274" s="1" t="str" cm="1">
        <f t="array" ref="Q2274">_xlfn.SWITCH(TRUE,
H2274 = 0, "Suspended",
M2274 = 0, "Non Payment",
M2274 &gt; H2274, "Full Payment",
M2274 &lt; H2274, "Part Payment"
)</f>
        <v>Suspended</v>
      </c>
      <c r="R2274" s="1" t="str">
        <f>_xlfn.IFNA(VLOOKUP(K2274,'ESR-DT Mapping'!A:E,5,0),"MD")</f>
        <v>Titilope Enitan Emmanuel</v>
      </c>
    </row>
    <row r="2275" spans="1:18" x14ac:dyDescent="0.25">
      <c r="A2275">
        <v>100536625</v>
      </c>
      <c r="B2275" s="1" t="s">
        <v>8150</v>
      </c>
      <c r="C2275" s="1" t="s">
        <v>8151</v>
      </c>
      <c r="D2275" s="1" t="s">
        <v>97</v>
      </c>
      <c r="E2275" s="1" t="s">
        <v>14</v>
      </c>
      <c r="F2275" s="1" t="s">
        <v>9846</v>
      </c>
      <c r="G2275">
        <v>547</v>
      </c>
      <c r="H2275">
        <v>18369.900000000001</v>
      </c>
      <c r="I2275">
        <v>929153.22</v>
      </c>
      <c r="J2275" s="1" t="s">
        <v>98</v>
      </c>
      <c r="K2275">
        <v>1000260764</v>
      </c>
      <c r="L2275" s="1" t="s">
        <v>1249</v>
      </c>
      <c r="M2275">
        <v>25000</v>
      </c>
      <c r="N2275" s="2">
        <v>45829</v>
      </c>
      <c r="O2275">
        <f t="shared" si="35"/>
        <v>6630.0999999999985</v>
      </c>
      <c r="P2275">
        <f>IF(Customer_listing_Active_And_Suspended[[#This Row],[Current Bill]] &lt;= Customer_listing_Active_And_Suspended[[#This Row],[CURRENT PAYMENT]], 0,Customer_listing_Active_And_Suspended[[#This Row],[Current Bill]]-Customer_listing_Active_And_Suspended[[#This Row],[CURRENT PAYMENT]])</f>
        <v>0</v>
      </c>
      <c r="Q2275" s="1" t="str" cm="1">
        <f t="array" ref="Q2275">_xlfn.SWITCH(TRUE,
H2275 = 0, "Suspended",
M2275 = 0, "Non Payment",
M2275 &gt; H2275, "Full Payment",
M2275 &lt; H2275, "Part Payment"
)</f>
        <v>Full Payment</v>
      </c>
      <c r="R2275" s="1" t="str">
        <f>_xlfn.IFNA(VLOOKUP(K2275,'ESR-DT Mapping'!A:E,5,0),"MD")</f>
        <v>Titilope Enitan Emmanuel</v>
      </c>
    </row>
    <row r="2276" spans="1:18" x14ac:dyDescent="0.25">
      <c r="A2276">
        <v>100537365</v>
      </c>
      <c r="B2276" s="1" t="s">
        <v>1329</v>
      </c>
      <c r="C2276" s="1" t="s">
        <v>1330</v>
      </c>
      <c r="D2276" s="1" t="s">
        <v>97</v>
      </c>
      <c r="E2276" s="1" t="s">
        <v>14</v>
      </c>
      <c r="F2276" s="1" t="s">
        <v>9846</v>
      </c>
      <c r="G2276">
        <v>547</v>
      </c>
      <c r="H2276">
        <v>18369.900000000001</v>
      </c>
      <c r="I2276">
        <v>66933.710000000006</v>
      </c>
      <c r="J2276" s="1" t="s">
        <v>98</v>
      </c>
      <c r="K2276">
        <v>1000260764</v>
      </c>
      <c r="L2276" s="1" t="s">
        <v>1249</v>
      </c>
      <c r="M2276">
        <v>20000</v>
      </c>
      <c r="N2276" s="2">
        <v>45830</v>
      </c>
      <c r="O2276">
        <f t="shared" si="35"/>
        <v>1630.0999999999985</v>
      </c>
      <c r="P2276">
        <f>IF(Customer_listing_Active_And_Suspended[[#This Row],[Current Bill]] &lt;= Customer_listing_Active_And_Suspended[[#This Row],[CURRENT PAYMENT]], 0,Customer_listing_Active_And_Suspended[[#This Row],[Current Bill]]-Customer_listing_Active_And_Suspended[[#This Row],[CURRENT PAYMENT]])</f>
        <v>0</v>
      </c>
      <c r="Q2276" s="1" t="str" cm="1">
        <f t="array" ref="Q2276">_xlfn.SWITCH(TRUE,
H2276 = 0, "Suspended",
M2276 = 0, "Non Payment",
M2276 &gt; H2276, "Full Payment",
M2276 &lt; H2276, "Part Payment"
)</f>
        <v>Full Payment</v>
      </c>
      <c r="R2276" s="1" t="str">
        <f>_xlfn.IFNA(VLOOKUP(K2276,'ESR-DT Mapping'!A:E,5,0),"MD")</f>
        <v>Titilope Enitan Emmanuel</v>
      </c>
    </row>
    <row r="2277" spans="1:18" x14ac:dyDescent="0.25">
      <c r="A2277">
        <v>101645459</v>
      </c>
      <c r="B2277" s="1" t="s">
        <v>1329</v>
      </c>
      <c r="C2277" s="1" t="s">
        <v>1330</v>
      </c>
      <c r="D2277" s="1" t="s">
        <v>97</v>
      </c>
      <c r="E2277" s="1" t="s">
        <v>34</v>
      </c>
      <c r="F2277" s="1" t="s">
        <v>9846</v>
      </c>
      <c r="G2277">
        <v>0</v>
      </c>
      <c r="H2277">
        <v>0</v>
      </c>
      <c r="I2277">
        <v>64254.63</v>
      </c>
      <c r="J2277" s="1" t="s">
        <v>98</v>
      </c>
      <c r="K2277">
        <v>1000260764</v>
      </c>
      <c r="L2277" s="1" t="s">
        <v>1249</v>
      </c>
      <c r="N2277" s="2"/>
      <c r="O2277">
        <f t="shared" si="35"/>
        <v>0</v>
      </c>
      <c r="P2277">
        <f>IF(Customer_listing_Active_And_Suspended[[#This Row],[Current Bill]] &lt;= Customer_listing_Active_And_Suspended[[#This Row],[CURRENT PAYMENT]], 0,Customer_listing_Active_And_Suspended[[#This Row],[Current Bill]]-Customer_listing_Active_And_Suspended[[#This Row],[CURRENT PAYMENT]])</f>
        <v>0</v>
      </c>
      <c r="Q2277" s="1" t="str" cm="1">
        <f t="array" ref="Q2277">_xlfn.SWITCH(TRUE,
H2277 = 0, "Suspended",
M2277 = 0, "Non Payment",
M2277 &gt; H2277, "Full Payment",
M2277 &lt; H2277, "Part Payment"
)</f>
        <v>Suspended</v>
      </c>
      <c r="R2277" s="1" t="str">
        <f>_xlfn.IFNA(VLOOKUP(K2277,'ESR-DT Mapping'!A:E,5,0),"MD")</f>
        <v>Titilope Enitan Emmanuel</v>
      </c>
    </row>
    <row r="2278" spans="1:18" x14ac:dyDescent="0.25">
      <c r="A2278">
        <v>101645091</v>
      </c>
      <c r="B2278" s="1" t="s">
        <v>1292</v>
      </c>
      <c r="C2278" s="1" t="s">
        <v>1293</v>
      </c>
      <c r="D2278" s="1" t="s">
        <v>97</v>
      </c>
      <c r="E2278" s="1" t="s">
        <v>34</v>
      </c>
      <c r="F2278" s="1" t="s">
        <v>9846</v>
      </c>
      <c r="G2278">
        <v>0</v>
      </c>
      <c r="H2278">
        <v>0</v>
      </c>
      <c r="I2278">
        <v>92005.92</v>
      </c>
      <c r="J2278" s="1" t="s">
        <v>98</v>
      </c>
      <c r="K2278">
        <v>1000260764</v>
      </c>
      <c r="L2278" s="1" t="s">
        <v>1249</v>
      </c>
      <c r="N2278" s="2"/>
      <c r="O2278">
        <f t="shared" si="35"/>
        <v>0</v>
      </c>
      <c r="P2278">
        <f>IF(Customer_listing_Active_And_Suspended[[#This Row],[Current Bill]] &lt;= Customer_listing_Active_And_Suspended[[#This Row],[CURRENT PAYMENT]], 0,Customer_listing_Active_And_Suspended[[#This Row],[Current Bill]]-Customer_listing_Active_And_Suspended[[#This Row],[CURRENT PAYMENT]])</f>
        <v>0</v>
      </c>
      <c r="Q2278" s="1" t="str" cm="1">
        <f t="array" ref="Q2278">_xlfn.SWITCH(TRUE,
H2278 = 0, "Suspended",
M2278 = 0, "Non Payment",
M2278 &gt; H2278, "Full Payment",
M2278 &lt; H2278, "Part Payment"
)</f>
        <v>Suspended</v>
      </c>
      <c r="R2278" s="1" t="str">
        <f>_xlfn.IFNA(VLOOKUP(K2278,'ESR-DT Mapping'!A:E,5,0),"MD")</f>
        <v>Titilope Enitan Emmanuel</v>
      </c>
    </row>
    <row r="2279" spans="1:18" x14ac:dyDescent="0.25">
      <c r="A2279">
        <v>100537205</v>
      </c>
      <c r="B2279" s="1" t="s">
        <v>8197</v>
      </c>
      <c r="C2279" s="1" t="s">
        <v>8198</v>
      </c>
      <c r="D2279" s="1" t="s">
        <v>97</v>
      </c>
      <c r="E2279" s="1" t="s">
        <v>14</v>
      </c>
      <c r="F2279" s="1" t="s">
        <v>9846</v>
      </c>
      <c r="G2279">
        <v>547</v>
      </c>
      <c r="H2279">
        <v>18369.900000000001</v>
      </c>
      <c r="I2279">
        <v>184569.59</v>
      </c>
      <c r="J2279" s="1" t="s">
        <v>98</v>
      </c>
      <c r="K2279">
        <v>1000260764</v>
      </c>
      <c r="L2279" s="1" t="s">
        <v>1249</v>
      </c>
      <c r="N2279" s="2">
        <v>45807</v>
      </c>
      <c r="O2279">
        <f t="shared" si="35"/>
        <v>0</v>
      </c>
      <c r="P2279">
        <f>IF(Customer_listing_Active_And_Suspended[[#This Row],[Current Bill]] &lt;= Customer_listing_Active_And_Suspended[[#This Row],[CURRENT PAYMENT]], 0,Customer_listing_Active_And_Suspended[[#This Row],[Current Bill]]-Customer_listing_Active_And_Suspended[[#This Row],[CURRENT PAYMENT]])</f>
        <v>18369.900000000001</v>
      </c>
      <c r="Q2279" s="1" t="str" cm="1">
        <f t="array" ref="Q2279">_xlfn.SWITCH(TRUE,
H2279 = 0, "Suspended",
M2279 = 0, "Non Payment",
M2279 &gt; H2279, "Full Payment",
M2279 &lt; H2279, "Part Payment"
)</f>
        <v>Non Payment</v>
      </c>
      <c r="R2279" s="1" t="str">
        <f>_xlfn.IFNA(VLOOKUP(K2279,'ESR-DT Mapping'!A:E,5,0),"MD")</f>
        <v>Titilope Enitan Emmanuel</v>
      </c>
    </row>
    <row r="2280" spans="1:18" x14ac:dyDescent="0.25">
      <c r="A2280">
        <v>100537000</v>
      </c>
      <c r="B2280" s="1" t="s">
        <v>1256</v>
      </c>
      <c r="C2280" s="1" t="s">
        <v>1257</v>
      </c>
      <c r="D2280" s="1" t="s">
        <v>97</v>
      </c>
      <c r="E2280" s="1" t="s">
        <v>14</v>
      </c>
      <c r="F2280" s="1" t="s">
        <v>9846</v>
      </c>
      <c r="G2280">
        <v>547</v>
      </c>
      <c r="H2280">
        <v>18369.900000000001</v>
      </c>
      <c r="I2280">
        <v>634854.02</v>
      </c>
      <c r="J2280" s="1" t="s">
        <v>98</v>
      </c>
      <c r="K2280">
        <v>1000260764</v>
      </c>
      <c r="L2280" s="1" t="s">
        <v>1249</v>
      </c>
      <c r="M2280">
        <v>32000</v>
      </c>
      <c r="N2280" s="2">
        <v>45829</v>
      </c>
      <c r="O2280">
        <f t="shared" si="35"/>
        <v>13630.099999999999</v>
      </c>
      <c r="P2280">
        <f>IF(Customer_listing_Active_And_Suspended[[#This Row],[Current Bill]] &lt;= Customer_listing_Active_And_Suspended[[#This Row],[CURRENT PAYMENT]], 0,Customer_listing_Active_And_Suspended[[#This Row],[Current Bill]]-Customer_listing_Active_And_Suspended[[#This Row],[CURRENT PAYMENT]])</f>
        <v>0</v>
      </c>
      <c r="Q2280" s="1" t="str" cm="1">
        <f t="array" ref="Q2280">_xlfn.SWITCH(TRUE,
H2280 = 0, "Suspended",
M2280 = 0, "Non Payment",
M2280 &gt; H2280, "Full Payment",
M2280 &lt; H2280, "Part Payment"
)</f>
        <v>Full Payment</v>
      </c>
      <c r="R2280" s="1" t="str">
        <f>_xlfn.IFNA(VLOOKUP(K2280,'ESR-DT Mapping'!A:E,5,0),"MD")</f>
        <v>Titilope Enitan Emmanuel</v>
      </c>
    </row>
    <row r="2281" spans="1:18" x14ac:dyDescent="0.25">
      <c r="A2281">
        <v>100536523</v>
      </c>
      <c r="B2281" s="1" t="s">
        <v>1260</v>
      </c>
      <c r="C2281" s="1" t="s">
        <v>1261</v>
      </c>
      <c r="D2281" s="1" t="s">
        <v>97</v>
      </c>
      <c r="E2281" s="1" t="s">
        <v>14</v>
      </c>
      <c r="F2281" s="1" t="s">
        <v>9846</v>
      </c>
      <c r="G2281">
        <v>547</v>
      </c>
      <c r="H2281">
        <v>18369.900000000001</v>
      </c>
      <c r="I2281">
        <v>54295.21</v>
      </c>
      <c r="J2281" s="1" t="s">
        <v>98</v>
      </c>
      <c r="K2281">
        <v>1000260764</v>
      </c>
      <c r="L2281" s="1" t="s">
        <v>1249</v>
      </c>
      <c r="M2281">
        <v>21000</v>
      </c>
      <c r="N2281" s="2">
        <v>45833</v>
      </c>
      <c r="O2281">
        <f t="shared" si="35"/>
        <v>2630.0999999999985</v>
      </c>
      <c r="P2281">
        <f>IF(Customer_listing_Active_And_Suspended[[#This Row],[Current Bill]] &lt;= Customer_listing_Active_And_Suspended[[#This Row],[CURRENT PAYMENT]], 0,Customer_listing_Active_And_Suspended[[#This Row],[Current Bill]]-Customer_listing_Active_And_Suspended[[#This Row],[CURRENT PAYMENT]])</f>
        <v>0</v>
      </c>
      <c r="Q2281" s="1" t="str" cm="1">
        <f t="array" ref="Q2281">_xlfn.SWITCH(TRUE,
H2281 = 0, "Suspended",
M2281 = 0, "Non Payment",
M2281 &gt; H2281, "Full Payment",
M2281 &lt; H2281, "Part Payment"
)</f>
        <v>Full Payment</v>
      </c>
      <c r="R2281" s="1" t="str">
        <f>_xlfn.IFNA(VLOOKUP(K2281,'ESR-DT Mapping'!A:E,5,0),"MD")</f>
        <v>Titilope Enitan Emmanuel</v>
      </c>
    </row>
    <row r="2282" spans="1:18" x14ac:dyDescent="0.25">
      <c r="A2282">
        <v>102971878</v>
      </c>
      <c r="B2282" s="1" t="s">
        <v>1284</v>
      </c>
      <c r="C2282" s="1" t="s">
        <v>1285</v>
      </c>
      <c r="D2282" s="1" t="s">
        <v>97</v>
      </c>
      <c r="E2282" s="1" t="s">
        <v>14</v>
      </c>
      <c r="F2282" s="1" t="s">
        <v>9846</v>
      </c>
      <c r="G2282">
        <v>547</v>
      </c>
      <c r="H2282">
        <v>18369.900000000001</v>
      </c>
      <c r="I2282">
        <v>18369.900000000001</v>
      </c>
      <c r="J2282" s="1" t="s">
        <v>98</v>
      </c>
      <c r="K2282">
        <v>1000260764</v>
      </c>
      <c r="L2282" s="1" t="s">
        <v>1249</v>
      </c>
      <c r="N2282" s="2"/>
      <c r="O2282">
        <f t="shared" si="35"/>
        <v>0</v>
      </c>
      <c r="P2282">
        <f>IF(Customer_listing_Active_And_Suspended[[#This Row],[Current Bill]] &lt;= Customer_listing_Active_And_Suspended[[#This Row],[CURRENT PAYMENT]], 0,Customer_listing_Active_And_Suspended[[#This Row],[Current Bill]]-Customer_listing_Active_And_Suspended[[#This Row],[CURRENT PAYMENT]])</f>
        <v>18369.900000000001</v>
      </c>
      <c r="Q2282" s="1" t="str" cm="1">
        <f t="array" ref="Q2282">_xlfn.SWITCH(TRUE,
H2282 = 0, "Suspended",
M2282 = 0, "Non Payment",
M2282 &gt; H2282, "Full Payment",
M2282 &lt; H2282, "Part Payment"
)</f>
        <v>Non Payment</v>
      </c>
      <c r="R2282" s="1" t="str">
        <f>_xlfn.IFNA(VLOOKUP(K2282,'ESR-DT Mapping'!A:E,5,0),"MD")</f>
        <v>Titilope Enitan Emmanuel</v>
      </c>
    </row>
    <row r="2283" spans="1:18" x14ac:dyDescent="0.25">
      <c r="A2283">
        <v>102938317</v>
      </c>
      <c r="B2283" s="1" t="s">
        <v>1286</v>
      </c>
      <c r="C2283" s="1" t="s">
        <v>1287</v>
      </c>
      <c r="D2283" s="1" t="s">
        <v>97</v>
      </c>
      <c r="E2283" s="1" t="s">
        <v>34</v>
      </c>
      <c r="F2283" s="1" t="s">
        <v>9846</v>
      </c>
      <c r="G2283">
        <v>0</v>
      </c>
      <c r="H2283">
        <v>0</v>
      </c>
      <c r="I2283">
        <v>-19000</v>
      </c>
      <c r="J2283" s="1" t="s">
        <v>98</v>
      </c>
      <c r="K2283">
        <v>1000260764</v>
      </c>
      <c r="L2283" s="1" t="s">
        <v>1249</v>
      </c>
      <c r="N2283" s="2"/>
      <c r="O2283">
        <f t="shared" si="35"/>
        <v>0</v>
      </c>
      <c r="P2283">
        <f>IF(Customer_listing_Active_And_Suspended[[#This Row],[Current Bill]] &lt;= Customer_listing_Active_And_Suspended[[#This Row],[CURRENT PAYMENT]], 0,Customer_listing_Active_And_Suspended[[#This Row],[Current Bill]]-Customer_listing_Active_And_Suspended[[#This Row],[CURRENT PAYMENT]])</f>
        <v>0</v>
      </c>
      <c r="Q2283" s="1" t="str" cm="1">
        <f t="array" ref="Q2283">_xlfn.SWITCH(TRUE,
H2283 = 0, "Suspended",
M2283 = 0, "Non Payment",
M2283 &gt; H2283, "Full Payment",
M2283 &lt; H2283, "Part Payment"
)</f>
        <v>Suspended</v>
      </c>
      <c r="R2283" s="1" t="str">
        <f>_xlfn.IFNA(VLOOKUP(K2283,'ESR-DT Mapping'!A:E,5,0),"MD")</f>
        <v>Titilope Enitan Emmanuel</v>
      </c>
    </row>
    <row r="2284" spans="1:18" x14ac:dyDescent="0.25">
      <c r="A2284">
        <v>100538033</v>
      </c>
      <c r="B2284" s="1" t="s">
        <v>1291</v>
      </c>
      <c r="C2284" s="1" t="s">
        <v>1287</v>
      </c>
      <c r="D2284" s="1" t="s">
        <v>97</v>
      </c>
      <c r="E2284" s="1" t="s">
        <v>14</v>
      </c>
      <c r="F2284" s="1" t="s">
        <v>9846</v>
      </c>
      <c r="G2284">
        <v>547</v>
      </c>
      <c r="H2284">
        <v>18369.900000000001</v>
      </c>
      <c r="I2284">
        <v>7314.46</v>
      </c>
      <c r="J2284" s="1" t="s">
        <v>98</v>
      </c>
      <c r="K2284">
        <v>1000260764</v>
      </c>
      <c r="L2284" s="1" t="s">
        <v>1249</v>
      </c>
      <c r="M2284">
        <v>38000</v>
      </c>
      <c r="N2284" s="2">
        <v>45831</v>
      </c>
      <c r="O2284">
        <f t="shared" si="35"/>
        <v>19630.099999999999</v>
      </c>
      <c r="P2284">
        <f>IF(Customer_listing_Active_And_Suspended[[#This Row],[Current Bill]] &lt;= Customer_listing_Active_And_Suspended[[#This Row],[CURRENT PAYMENT]], 0,Customer_listing_Active_And_Suspended[[#This Row],[Current Bill]]-Customer_listing_Active_And_Suspended[[#This Row],[CURRENT PAYMENT]])</f>
        <v>0</v>
      </c>
      <c r="Q2284" s="1" t="str" cm="1">
        <f t="array" ref="Q2284">_xlfn.SWITCH(TRUE,
H2284 = 0, "Suspended",
M2284 = 0, "Non Payment",
M2284 &gt; H2284, "Full Payment",
M2284 &lt; H2284, "Part Payment"
)</f>
        <v>Full Payment</v>
      </c>
      <c r="R2284" s="1" t="str">
        <f>_xlfn.IFNA(VLOOKUP(K2284,'ESR-DT Mapping'!A:E,5,0),"MD")</f>
        <v>Titilope Enitan Emmanuel</v>
      </c>
    </row>
    <row r="2285" spans="1:18" x14ac:dyDescent="0.25">
      <c r="A2285">
        <v>101645460</v>
      </c>
      <c r="B2285" s="1" t="s">
        <v>1250</v>
      </c>
      <c r="C2285" s="1" t="s">
        <v>1251</v>
      </c>
      <c r="D2285" s="1" t="s">
        <v>97</v>
      </c>
      <c r="E2285" s="1" t="s">
        <v>34</v>
      </c>
      <c r="F2285" s="1" t="s">
        <v>9846</v>
      </c>
      <c r="G2285">
        <v>0</v>
      </c>
      <c r="H2285">
        <v>0</v>
      </c>
      <c r="I2285">
        <v>84254.63</v>
      </c>
      <c r="J2285" s="1" t="s">
        <v>98</v>
      </c>
      <c r="K2285">
        <v>1000260764</v>
      </c>
      <c r="L2285" s="1" t="s">
        <v>1249</v>
      </c>
      <c r="N2285" s="2"/>
      <c r="O2285">
        <f t="shared" si="35"/>
        <v>0</v>
      </c>
      <c r="P2285">
        <f>IF(Customer_listing_Active_And_Suspended[[#This Row],[Current Bill]] &lt;= Customer_listing_Active_And_Suspended[[#This Row],[CURRENT PAYMENT]], 0,Customer_listing_Active_And_Suspended[[#This Row],[Current Bill]]-Customer_listing_Active_And_Suspended[[#This Row],[CURRENT PAYMENT]])</f>
        <v>0</v>
      </c>
      <c r="Q2285" s="1" t="str" cm="1">
        <f t="array" ref="Q2285">_xlfn.SWITCH(TRUE,
H2285 = 0, "Suspended",
M2285 = 0, "Non Payment",
M2285 &gt; H2285, "Full Payment",
M2285 &lt; H2285, "Part Payment"
)</f>
        <v>Suspended</v>
      </c>
      <c r="R2285" s="1" t="str">
        <f>_xlfn.IFNA(VLOOKUP(K2285,'ESR-DT Mapping'!A:E,5,0),"MD")</f>
        <v>Titilope Enitan Emmanuel</v>
      </c>
    </row>
    <row r="2286" spans="1:18" x14ac:dyDescent="0.25">
      <c r="A2286">
        <v>100536884</v>
      </c>
      <c r="B2286" s="1" t="s">
        <v>1250</v>
      </c>
      <c r="C2286" s="1" t="s">
        <v>1251</v>
      </c>
      <c r="D2286" s="1" t="s">
        <v>97</v>
      </c>
      <c r="E2286" s="1" t="s">
        <v>14</v>
      </c>
      <c r="F2286" s="1" t="s">
        <v>9846</v>
      </c>
      <c r="G2286">
        <v>547</v>
      </c>
      <c r="H2286">
        <v>18369.900000000001</v>
      </c>
      <c r="I2286">
        <v>403073.72</v>
      </c>
      <c r="J2286" s="1" t="s">
        <v>98</v>
      </c>
      <c r="K2286">
        <v>1000260764</v>
      </c>
      <c r="L2286" s="1" t="s">
        <v>1249</v>
      </c>
      <c r="M2286">
        <v>33000</v>
      </c>
      <c r="N2286" s="2">
        <v>45829</v>
      </c>
      <c r="O2286">
        <f t="shared" si="35"/>
        <v>14630.099999999999</v>
      </c>
      <c r="P2286">
        <f>IF(Customer_listing_Active_And_Suspended[[#This Row],[Current Bill]] &lt;= Customer_listing_Active_And_Suspended[[#This Row],[CURRENT PAYMENT]], 0,Customer_listing_Active_And_Suspended[[#This Row],[Current Bill]]-Customer_listing_Active_And_Suspended[[#This Row],[CURRENT PAYMENT]])</f>
        <v>0</v>
      </c>
      <c r="Q2286" s="1" t="str" cm="1">
        <f t="array" ref="Q2286">_xlfn.SWITCH(TRUE,
H2286 = 0, "Suspended",
M2286 = 0, "Non Payment",
M2286 &gt; H2286, "Full Payment",
M2286 &lt; H2286, "Part Payment"
)</f>
        <v>Full Payment</v>
      </c>
      <c r="R2286" s="1" t="str">
        <f>_xlfn.IFNA(VLOOKUP(K2286,'ESR-DT Mapping'!A:E,5,0),"MD")</f>
        <v>Titilope Enitan Emmanuel</v>
      </c>
    </row>
    <row r="2287" spans="1:18" x14ac:dyDescent="0.25">
      <c r="A2287">
        <v>100537169</v>
      </c>
      <c r="B2287" s="1" t="s">
        <v>8193</v>
      </c>
      <c r="C2287" s="1" t="s">
        <v>8194</v>
      </c>
      <c r="D2287" s="1" t="s">
        <v>97</v>
      </c>
      <c r="E2287" s="1" t="s">
        <v>14</v>
      </c>
      <c r="F2287" s="1" t="s">
        <v>9846</v>
      </c>
      <c r="G2287">
        <v>547</v>
      </c>
      <c r="H2287">
        <v>18369.900000000001</v>
      </c>
      <c r="I2287">
        <v>163987.34</v>
      </c>
      <c r="J2287" s="1" t="s">
        <v>98</v>
      </c>
      <c r="K2287">
        <v>1000260764</v>
      </c>
      <c r="L2287" s="1" t="s">
        <v>1249</v>
      </c>
      <c r="M2287">
        <v>50000</v>
      </c>
      <c r="N2287" s="2">
        <v>45829</v>
      </c>
      <c r="O2287">
        <f t="shared" si="35"/>
        <v>31630.1</v>
      </c>
      <c r="P2287">
        <f>IF(Customer_listing_Active_And_Suspended[[#This Row],[Current Bill]] &lt;= Customer_listing_Active_And_Suspended[[#This Row],[CURRENT PAYMENT]], 0,Customer_listing_Active_And_Suspended[[#This Row],[Current Bill]]-Customer_listing_Active_And_Suspended[[#This Row],[CURRENT PAYMENT]])</f>
        <v>0</v>
      </c>
      <c r="Q2287" s="1" t="str" cm="1">
        <f t="array" ref="Q2287">_xlfn.SWITCH(TRUE,
H2287 = 0, "Suspended",
M2287 = 0, "Non Payment",
M2287 &gt; H2287, "Full Payment",
M2287 &lt; H2287, "Part Payment"
)</f>
        <v>Full Payment</v>
      </c>
      <c r="R2287" s="1" t="str">
        <f>_xlfn.IFNA(VLOOKUP(K2287,'ESR-DT Mapping'!A:E,5,0),"MD")</f>
        <v>Titilope Enitan Emmanuel</v>
      </c>
    </row>
    <row r="2288" spans="1:18" x14ac:dyDescent="0.25">
      <c r="A2288">
        <v>100538244</v>
      </c>
      <c r="B2288" s="1" t="s">
        <v>1274</v>
      </c>
      <c r="C2288" s="1" t="s">
        <v>1275</v>
      </c>
      <c r="D2288" s="1" t="s">
        <v>97</v>
      </c>
      <c r="E2288" s="1" t="s">
        <v>34</v>
      </c>
      <c r="F2288" s="1" t="s">
        <v>9846</v>
      </c>
      <c r="G2288">
        <v>0</v>
      </c>
      <c r="H2288">
        <v>0</v>
      </c>
      <c r="I2288">
        <v>-79.05</v>
      </c>
      <c r="J2288" s="1" t="s">
        <v>98</v>
      </c>
      <c r="K2288">
        <v>1000260764</v>
      </c>
      <c r="L2288" s="1" t="s">
        <v>1249</v>
      </c>
      <c r="N2288" s="2"/>
      <c r="O2288">
        <f t="shared" si="35"/>
        <v>0</v>
      </c>
      <c r="P2288">
        <f>IF(Customer_listing_Active_And_Suspended[[#This Row],[Current Bill]] &lt;= Customer_listing_Active_And_Suspended[[#This Row],[CURRENT PAYMENT]], 0,Customer_listing_Active_And_Suspended[[#This Row],[Current Bill]]-Customer_listing_Active_And_Suspended[[#This Row],[CURRENT PAYMENT]])</f>
        <v>0</v>
      </c>
      <c r="Q2288" s="1" t="str" cm="1">
        <f t="array" ref="Q2288">_xlfn.SWITCH(TRUE,
H2288 = 0, "Suspended",
M2288 = 0, "Non Payment",
M2288 &gt; H2288, "Full Payment",
M2288 &lt; H2288, "Part Payment"
)</f>
        <v>Suspended</v>
      </c>
      <c r="R2288" s="1" t="str">
        <f>_xlfn.IFNA(VLOOKUP(K2288,'ESR-DT Mapping'!A:E,5,0),"MD")</f>
        <v>Titilope Enitan Emmanuel</v>
      </c>
    </row>
    <row r="2289" spans="1:18" x14ac:dyDescent="0.25">
      <c r="A2289">
        <v>100536356</v>
      </c>
      <c r="B2289" s="1" t="s">
        <v>1254</v>
      </c>
      <c r="C2289" s="1" t="s">
        <v>1255</v>
      </c>
      <c r="D2289" s="1" t="s">
        <v>97</v>
      </c>
      <c r="E2289" s="1" t="s">
        <v>14</v>
      </c>
      <c r="F2289" s="1" t="s">
        <v>9846</v>
      </c>
      <c r="G2289">
        <v>547</v>
      </c>
      <c r="H2289">
        <v>18369.900000000001</v>
      </c>
      <c r="I2289">
        <v>18479.41</v>
      </c>
      <c r="J2289" s="1" t="s">
        <v>98</v>
      </c>
      <c r="K2289">
        <v>1000260764</v>
      </c>
      <c r="L2289" s="1" t="s">
        <v>1249</v>
      </c>
      <c r="M2289">
        <v>18500</v>
      </c>
      <c r="N2289" s="2">
        <v>45829</v>
      </c>
      <c r="O2289">
        <f t="shared" si="35"/>
        <v>130.09999999999854</v>
      </c>
      <c r="P2289">
        <f>IF(Customer_listing_Active_And_Suspended[[#This Row],[Current Bill]] &lt;= Customer_listing_Active_And_Suspended[[#This Row],[CURRENT PAYMENT]], 0,Customer_listing_Active_And_Suspended[[#This Row],[Current Bill]]-Customer_listing_Active_And_Suspended[[#This Row],[CURRENT PAYMENT]])</f>
        <v>0</v>
      </c>
      <c r="Q2289" s="1" t="str" cm="1">
        <f t="array" ref="Q2289">_xlfn.SWITCH(TRUE,
H2289 = 0, "Suspended",
M2289 = 0, "Non Payment",
M2289 &gt; H2289, "Full Payment",
M2289 &lt; H2289, "Part Payment"
)</f>
        <v>Full Payment</v>
      </c>
      <c r="R2289" s="1" t="str">
        <f>_xlfn.IFNA(VLOOKUP(K2289,'ESR-DT Mapping'!A:E,5,0),"MD")</f>
        <v>Titilope Enitan Emmanuel</v>
      </c>
    </row>
    <row r="2290" spans="1:18" x14ac:dyDescent="0.25">
      <c r="A2290">
        <v>101589681</v>
      </c>
      <c r="B2290" s="1" t="s">
        <v>1254</v>
      </c>
      <c r="C2290" s="1" t="s">
        <v>1255</v>
      </c>
      <c r="D2290" s="1" t="s">
        <v>97</v>
      </c>
      <c r="E2290" s="1" t="s">
        <v>34</v>
      </c>
      <c r="F2290" s="1" t="s">
        <v>9846</v>
      </c>
      <c r="G2290">
        <v>0</v>
      </c>
      <c r="H2290">
        <v>0</v>
      </c>
      <c r="I2290">
        <v>-5.38</v>
      </c>
      <c r="J2290" s="1" t="s">
        <v>98</v>
      </c>
      <c r="K2290">
        <v>1000260764</v>
      </c>
      <c r="L2290" s="1" t="s">
        <v>1249</v>
      </c>
      <c r="N2290" s="2"/>
      <c r="O2290">
        <f t="shared" si="35"/>
        <v>0</v>
      </c>
      <c r="P2290">
        <f>IF(Customer_listing_Active_And_Suspended[[#This Row],[Current Bill]] &lt;= Customer_listing_Active_And_Suspended[[#This Row],[CURRENT PAYMENT]], 0,Customer_listing_Active_And_Suspended[[#This Row],[Current Bill]]-Customer_listing_Active_And_Suspended[[#This Row],[CURRENT PAYMENT]])</f>
        <v>0</v>
      </c>
      <c r="Q2290" s="1" t="str" cm="1">
        <f t="array" ref="Q2290">_xlfn.SWITCH(TRUE,
H2290 = 0, "Suspended",
M2290 = 0, "Non Payment",
M2290 &gt; H2290, "Full Payment",
M2290 &lt; H2290, "Part Payment"
)</f>
        <v>Suspended</v>
      </c>
      <c r="R2290" s="1" t="str">
        <f>_xlfn.IFNA(VLOOKUP(K2290,'ESR-DT Mapping'!A:E,5,0),"MD")</f>
        <v>Titilope Enitan Emmanuel</v>
      </c>
    </row>
    <row r="2291" spans="1:18" x14ac:dyDescent="0.25">
      <c r="A2291">
        <v>101854933</v>
      </c>
      <c r="B2291" s="1" t="s">
        <v>1252</v>
      </c>
      <c r="C2291" s="1" t="s">
        <v>1253</v>
      </c>
      <c r="D2291" s="1" t="s">
        <v>97</v>
      </c>
      <c r="E2291" s="1" t="s">
        <v>14</v>
      </c>
      <c r="F2291" s="1" t="s">
        <v>9846</v>
      </c>
      <c r="G2291">
        <v>547</v>
      </c>
      <c r="H2291">
        <v>18369.900000000001</v>
      </c>
      <c r="I2291">
        <v>84759.59</v>
      </c>
      <c r="J2291" s="1" t="s">
        <v>98</v>
      </c>
      <c r="K2291">
        <v>1000260764</v>
      </c>
      <c r="L2291" s="1" t="s">
        <v>1249</v>
      </c>
      <c r="M2291">
        <v>18700</v>
      </c>
      <c r="N2291" s="2">
        <v>45812</v>
      </c>
      <c r="O2291">
        <f t="shared" si="35"/>
        <v>330.09999999999854</v>
      </c>
      <c r="P2291">
        <f>IF(Customer_listing_Active_And_Suspended[[#This Row],[Current Bill]] &lt;= Customer_listing_Active_And_Suspended[[#This Row],[CURRENT PAYMENT]], 0,Customer_listing_Active_And_Suspended[[#This Row],[Current Bill]]-Customer_listing_Active_And_Suspended[[#This Row],[CURRENT PAYMENT]])</f>
        <v>0</v>
      </c>
      <c r="Q2291" s="1" t="str" cm="1">
        <f t="array" ref="Q2291">_xlfn.SWITCH(TRUE,
H2291 = 0, "Suspended",
M2291 = 0, "Non Payment",
M2291 &gt; H2291, "Full Payment",
M2291 &lt; H2291, "Part Payment"
)</f>
        <v>Full Payment</v>
      </c>
      <c r="R2291" s="1" t="str">
        <f>_xlfn.IFNA(VLOOKUP(K2291,'ESR-DT Mapping'!A:E,5,0),"MD")</f>
        <v>Titilope Enitan Emmanuel</v>
      </c>
    </row>
    <row r="2292" spans="1:18" x14ac:dyDescent="0.25">
      <c r="A2292">
        <v>100537342</v>
      </c>
      <c r="B2292" s="1" t="s">
        <v>1258</v>
      </c>
      <c r="C2292" s="1" t="s">
        <v>1259</v>
      </c>
      <c r="D2292" s="1" t="s">
        <v>97</v>
      </c>
      <c r="E2292" s="1" t="s">
        <v>14</v>
      </c>
      <c r="F2292" s="1" t="s">
        <v>9846</v>
      </c>
      <c r="G2292">
        <v>547</v>
      </c>
      <c r="H2292">
        <v>18369.900000000001</v>
      </c>
      <c r="I2292">
        <v>37340.47</v>
      </c>
      <c r="J2292" s="1" t="s">
        <v>98</v>
      </c>
      <c r="K2292">
        <v>1000260764</v>
      </c>
      <c r="L2292" s="1" t="s">
        <v>1249</v>
      </c>
      <c r="M2292">
        <v>39000</v>
      </c>
      <c r="N2292" s="2">
        <v>45821</v>
      </c>
      <c r="O2292">
        <f t="shared" si="35"/>
        <v>20630.099999999999</v>
      </c>
      <c r="P2292">
        <f>IF(Customer_listing_Active_And_Suspended[[#This Row],[Current Bill]] &lt;= Customer_listing_Active_And_Suspended[[#This Row],[CURRENT PAYMENT]], 0,Customer_listing_Active_And_Suspended[[#This Row],[Current Bill]]-Customer_listing_Active_And_Suspended[[#This Row],[CURRENT PAYMENT]])</f>
        <v>0</v>
      </c>
      <c r="Q2292" s="1" t="str" cm="1">
        <f t="array" ref="Q2292">_xlfn.SWITCH(TRUE,
H2292 = 0, "Suspended",
M2292 = 0, "Non Payment",
M2292 &gt; H2292, "Full Payment",
M2292 &lt; H2292, "Part Payment"
)</f>
        <v>Full Payment</v>
      </c>
      <c r="R2292" s="1" t="str">
        <f>_xlfn.IFNA(VLOOKUP(K2292,'ESR-DT Mapping'!A:E,5,0),"MD")</f>
        <v>Titilope Enitan Emmanuel</v>
      </c>
    </row>
    <row r="2293" spans="1:18" x14ac:dyDescent="0.25">
      <c r="A2293">
        <v>100538960</v>
      </c>
      <c r="B2293" s="1" t="s">
        <v>1294</v>
      </c>
      <c r="C2293" s="1" t="s">
        <v>1295</v>
      </c>
      <c r="D2293" s="1" t="s">
        <v>97</v>
      </c>
      <c r="E2293" s="1" t="s">
        <v>14</v>
      </c>
      <c r="F2293" s="1" t="s">
        <v>9846</v>
      </c>
      <c r="G2293">
        <v>547</v>
      </c>
      <c r="H2293">
        <v>18369.900000000001</v>
      </c>
      <c r="I2293">
        <v>3489.82</v>
      </c>
      <c r="J2293" s="1" t="s">
        <v>98</v>
      </c>
      <c r="K2293">
        <v>1000260764</v>
      </c>
      <c r="L2293" s="1" t="s">
        <v>1249</v>
      </c>
      <c r="M2293">
        <v>18000</v>
      </c>
      <c r="N2293" s="2">
        <v>45826</v>
      </c>
      <c r="O2293">
        <f t="shared" si="35"/>
        <v>0</v>
      </c>
      <c r="P2293">
        <f>IF(Customer_listing_Active_And_Suspended[[#This Row],[Current Bill]] &lt;= Customer_listing_Active_And_Suspended[[#This Row],[CURRENT PAYMENT]], 0,Customer_listing_Active_And_Suspended[[#This Row],[Current Bill]]-Customer_listing_Active_And_Suspended[[#This Row],[CURRENT PAYMENT]])</f>
        <v>369.90000000000146</v>
      </c>
      <c r="Q2293" s="1" t="str" cm="1">
        <f t="array" ref="Q2293">_xlfn.SWITCH(TRUE,
H2293 = 0, "Suspended",
M2293 = 0, "Non Payment",
M2293 &gt; H2293, "Full Payment",
M2293 &lt; H2293, "Part Payment"
)</f>
        <v>Part Payment</v>
      </c>
      <c r="R2293" s="1" t="str">
        <f>_xlfn.IFNA(VLOOKUP(K2293,'ESR-DT Mapping'!A:E,5,0),"MD")</f>
        <v>Titilope Enitan Emmanuel</v>
      </c>
    </row>
    <row r="2294" spans="1:18" x14ac:dyDescent="0.25">
      <c r="A2294">
        <v>100536708</v>
      </c>
      <c r="B2294" s="1" t="s">
        <v>9310</v>
      </c>
      <c r="C2294" s="1" t="s">
        <v>9311</v>
      </c>
      <c r="D2294" s="1" t="s">
        <v>97</v>
      </c>
      <c r="E2294" s="1" t="s">
        <v>34</v>
      </c>
      <c r="F2294" s="1" t="s">
        <v>9846</v>
      </c>
      <c r="G2294">
        <v>0</v>
      </c>
      <c r="H2294">
        <v>0</v>
      </c>
      <c r="I2294">
        <v>332470.53999999998</v>
      </c>
      <c r="J2294" s="1" t="s">
        <v>98</v>
      </c>
      <c r="K2294">
        <v>1000260764</v>
      </c>
      <c r="L2294" s="1" t="s">
        <v>1249</v>
      </c>
      <c r="N2294" s="2"/>
      <c r="O2294">
        <f t="shared" si="35"/>
        <v>0</v>
      </c>
      <c r="P2294">
        <f>IF(Customer_listing_Active_And_Suspended[[#This Row],[Current Bill]] &lt;= Customer_listing_Active_And_Suspended[[#This Row],[CURRENT PAYMENT]], 0,Customer_listing_Active_And_Suspended[[#This Row],[Current Bill]]-Customer_listing_Active_And_Suspended[[#This Row],[CURRENT PAYMENT]])</f>
        <v>0</v>
      </c>
      <c r="Q2294" s="1" t="str" cm="1">
        <f t="array" ref="Q2294">_xlfn.SWITCH(TRUE,
H2294 = 0, "Suspended",
M2294 = 0, "Non Payment",
M2294 &gt; H2294, "Full Payment",
M2294 &lt; H2294, "Part Payment"
)</f>
        <v>Suspended</v>
      </c>
      <c r="R2294" s="1" t="str">
        <f>_xlfn.IFNA(VLOOKUP(K2294,'ESR-DT Mapping'!A:E,5,0),"MD")</f>
        <v>Titilope Enitan Emmanuel</v>
      </c>
    </row>
    <row r="2295" spans="1:18" x14ac:dyDescent="0.25">
      <c r="A2295">
        <v>100536859</v>
      </c>
      <c r="B2295" s="1" t="s">
        <v>1272</v>
      </c>
      <c r="C2295" s="1" t="s">
        <v>1273</v>
      </c>
      <c r="D2295" s="1" t="s">
        <v>97</v>
      </c>
      <c r="E2295" s="1" t="s">
        <v>14</v>
      </c>
      <c r="F2295" s="1" t="s">
        <v>9846</v>
      </c>
      <c r="G2295">
        <v>547</v>
      </c>
      <c r="H2295">
        <v>18369.900000000001</v>
      </c>
      <c r="I2295">
        <v>25260.880000000001</v>
      </c>
      <c r="J2295" s="1" t="s">
        <v>98</v>
      </c>
      <c r="K2295">
        <v>1000260764</v>
      </c>
      <c r="L2295" s="1" t="s">
        <v>1249</v>
      </c>
      <c r="M2295">
        <v>18000</v>
      </c>
      <c r="N2295" s="2">
        <v>45829</v>
      </c>
      <c r="O2295">
        <f t="shared" si="35"/>
        <v>0</v>
      </c>
      <c r="P2295">
        <f>IF(Customer_listing_Active_And_Suspended[[#This Row],[Current Bill]] &lt;= Customer_listing_Active_And_Suspended[[#This Row],[CURRENT PAYMENT]], 0,Customer_listing_Active_And_Suspended[[#This Row],[Current Bill]]-Customer_listing_Active_And_Suspended[[#This Row],[CURRENT PAYMENT]])</f>
        <v>369.90000000000146</v>
      </c>
      <c r="Q2295" s="1" t="str" cm="1">
        <f t="array" ref="Q2295">_xlfn.SWITCH(TRUE,
H2295 = 0, "Suspended",
M2295 = 0, "Non Payment",
M2295 &gt; H2295, "Full Payment",
M2295 &lt; H2295, "Part Payment"
)</f>
        <v>Part Payment</v>
      </c>
      <c r="R2295" s="1" t="str">
        <f>_xlfn.IFNA(VLOOKUP(K2295,'ESR-DT Mapping'!A:E,5,0),"MD")</f>
        <v>Titilope Enitan Emmanuel</v>
      </c>
    </row>
    <row r="2296" spans="1:18" x14ac:dyDescent="0.25">
      <c r="A2296">
        <v>101920084</v>
      </c>
      <c r="B2296" s="1" t="s">
        <v>8741</v>
      </c>
      <c r="C2296" s="1" t="s">
        <v>8742</v>
      </c>
      <c r="D2296" s="1" t="s">
        <v>97</v>
      </c>
      <c r="E2296" s="1" t="s">
        <v>14</v>
      </c>
      <c r="F2296" s="1" t="s">
        <v>9846</v>
      </c>
      <c r="G2296">
        <v>547</v>
      </c>
      <c r="H2296">
        <v>18369.900000000001</v>
      </c>
      <c r="I2296">
        <v>235906.42</v>
      </c>
      <c r="J2296" s="1" t="s">
        <v>98</v>
      </c>
      <c r="K2296">
        <v>1000260764</v>
      </c>
      <c r="L2296" s="1" t="s">
        <v>1249</v>
      </c>
      <c r="N2296" s="2">
        <v>45674</v>
      </c>
      <c r="O2296">
        <f t="shared" si="35"/>
        <v>0</v>
      </c>
      <c r="P2296">
        <f>IF(Customer_listing_Active_And_Suspended[[#This Row],[Current Bill]] &lt;= Customer_listing_Active_And_Suspended[[#This Row],[CURRENT PAYMENT]], 0,Customer_listing_Active_And_Suspended[[#This Row],[Current Bill]]-Customer_listing_Active_And_Suspended[[#This Row],[CURRENT PAYMENT]])</f>
        <v>18369.900000000001</v>
      </c>
      <c r="Q2296" s="1" t="str" cm="1">
        <f t="array" ref="Q2296">_xlfn.SWITCH(TRUE,
H2296 = 0, "Suspended",
M2296 = 0, "Non Payment",
M2296 &gt; H2296, "Full Payment",
M2296 &lt; H2296, "Part Payment"
)</f>
        <v>Non Payment</v>
      </c>
      <c r="R2296" s="1" t="str">
        <f>_xlfn.IFNA(VLOOKUP(K2296,'ESR-DT Mapping'!A:E,5,0),"MD")</f>
        <v>Titilope Enitan Emmanuel</v>
      </c>
    </row>
    <row r="2297" spans="1:18" x14ac:dyDescent="0.25">
      <c r="A2297">
        <v>100536313</v>
      </c>
      <c r="B2297" s="1" t="s">
        <v>1280</v>
      </c>
      <c r="C2297" s="1" t="s">
        <v>1281</v>
      </c>
      <c r="D2297" s="1" t="s">
        <v>97</v>
      </c>
      <c r="E2297" s="1" t="s">
        <v>14</v>
      </c>
      <c r="F2297" s="1" t="s">
        <v>9846</v>
      </c>
      <c r="G2297">
        <v>547</v>
      </c>
      <c r="H2297">
        <v>18369.900000000001</v>
      </c>
      <c r="I2297">
        <v>182660.29</v>
      </c>
      <c r="J2297" s="1" t="s">
        <v>98</v>
      </c>
      <c r="K2297">
        <v>1000260764</v>
      </c>
      <c r="L2297" s="1" t="s">
        <v>1249</v>
      </c>
      <c r="M2297">
        <v>44000</v>
      </c>
      <c r="N2297" s="2">
        <v>45833</v>
      </c>
      <c r="O2297">
        <f t="shared" si="35"/>
        <v>25630.1</v>
      </c>
      <c r="P2297">
        <f>IF(Customer_listing_Active_And_Suspended[[#This Row],[Current Bill]] &lt;= Customer_listing_Active_And_Suspended[[#This Row],[CURRENT PAYMENT]], 0,Customer_listing_Active_And_Suspended[[#This Row],[Current Bill]]-Customer_listing_Active_And_Suspended[[#This Row],[CURRENT PAYMENT]])</f>
        <v>0</v>
      </c>
      <c r="Q2297" s="1" t="str" cm="1">
        <f t="array" ref="Q2297">_xlfn.SWITCH(TRUE,
H2297 = 0, "Suspended",
M2297 = 0, "Non Payment",
M2297 &gt; H2297, "Full Payment",
M2297 &lt; H2297, "Part Payment"
)</f>
        <v>Full Payment</v>
      </c>
      <c r="R2297" s="1" t="str">
        <f>_xlfn.IFNA(VLOOKUP(K2297,'ESR-DT Mapping'!A:E,5,0),"MD")</f>
        <v>Titilope Enitan Emmanuel</v>
      </c>
    </row>
    <row r="2298" spans="1:18" x14ac:dyDescent="0.25">
      <c r="A2298">
        <v>100538126</v>
      </c>
      <c r="B2298" s="1" t="s">
        <v>1268</v>
      </c>
      <c r="C2298" s="1" t="s">
        <v>1269</v>
      </c>
      <c r="D2298" s="1" t="s">
        <v>97</v>
      </c>
      <c r="E2298" s="1" t="s">
        <v>14</v>
      </c>
      <c r="F2298" s="1" t="s">
        <v>9846</v>
      </c>
      <c r="G2298">
        <v>547</v>
      </c>
      <c r="H2298">
        <v>18369.900000000001</v>
      </c>
      <c r="I2298">
        <v>18186.099999999999</v>
      </c>
      <c r="J2298" s="1" t="s">
        <v>98</v>
      </c>
      <c r="K2298">
        <v>1000260764</v>
      </c>
      <c r="L2298" s="1" t="s">
        <v>1249</v>
      </c>
      <c r="M2298">
        <v>18500</v>
      </c>
      <c r="N2298" s="2">
        <v>45829</v>
      </c>
      <c r="O2298">
        <f t="shared" si="35"/>
        <v>130.09999999999854</v>
      </c>
      <c r="P2298">
        <f>IF(Customer_listing_Active_And_Suspended[[#This Row],[Current Bill]] &lt;= Customer_listing_Active_And_Suspended[[#This Row],[CURRENT PAYMENT]], 0,Customer_listing_Active_And_Suspended[[#This Row],[Current Bill]]-Customer_listing_Active_And_Suspended[[#This Row],[CURRENT PAYMENT]])</f>
        <v>0</v>
      </c>
      <c r="Q2298" s="1" t="str" cm="1">
        <f t="array" ref="Q2298">_xlfn.SWITCH(TRUE,
H2298 = 0, "Suspended",
M2298 = 0, "Non Payment",
M2298 &gt; H2298, "Full Payment",
M2298 &lt; H2298, "Part Payment"
)</f>
        <v>Full Payment</v>
      </c>
      <c r="R2298" s="1" t="str">
        <f>_xlfn.IFNA(VLOOKUP(K2298,'ESR-DT Mapping'!A:E,5,0),"MD")</f>
        <v>Titilope Enitan Emmanuel</v>
      </c>
    </row>
    <row r="2299" spans="1:18" x14ac:dyDescent="0.25">
      <c r="A2299">
        <v>100537077</v>
      </c>
      <c r="B2299" s="1" t="s">
        <v>8138</v>
      </c>
      <c r="C2299" s="1" t="s">
        <v>8139</v>
      </c>
      <c r="D2299" s="1" t="s">
        <v>97</v>
      </c>
      <c r="E2299" s="1" t="s">
        <v>14</v>
      </c>
      <c r="F2299" s="1" t="s">
        <v>9846</v>
      </c>
      <c r="G2299">
        <v>547</v>
      </c>
      <c r="H2299">
        <v>18369.900000000001</v>
      </c>
      <c r="I2299">
        <v>-25317.29</v>
      </c>
      <c r="J2299" s="1" t="s">
        <v>98</v>
      </c>
      <c r="K2299">
        <v>1000260764</v>
      </c>
      <c r="L2299" s="1" t="s">
        <v>1249</v>
      </c>
      <c r="M2299">
        <v>44000</v>
      </c>
      <c r="N2299" s="2">
        <v>45829</v>
      </c>
      <c r="O2299">
        <f t="shared" si="35"/>
        <v>25630.1</v>
      </c>
      <c r="P2299">
        <f>IF(Customer_listing_Active_And_Suspended[[#This Row],[Current Bill]] &lt;= Customer_listing_Active_And_Suspended[[#This Row],[CURRENT PAYMENT]], 0,Customer_listing_Active_And_Suspended[[#This Row],[Current Bill]]-Customer_listing_Active_And_Suspended[[#This Row],[CURRENT PAYMENT]])</f>
        <v>0</v>
      </c>
      <c r="Q2299" s="1" t="str" cm="1">
        <f t="array" ref="Q2299">_xlfn.SWITCH(TRUE,
H2299 = 0, "Suspended",
M2299 = 0, "Non Payment",
M2299 &gt; H2299, "Full Payment",
M2299 &lt; H2299, "Part Payment"
)</f>
        <v>Full Payment</v>
      </c>
      <c r="R2299" s="1" t="str">
        <f>_xlfn.IFNA(VLOOKUP(K2299,'ESR-DT Mapping'!A:E,5,0),"MD")</f>
        <v>Titilope Enitan Emmanuel</v>
      </c>
    </row>
    <row r="2300" spans="1:18" x14ac:dyDescent="0.25">
      <c r="A2300">
        <v>100536461</v>
      </c>
      <c r="B2300" s="1" t="s">
        <v>1264</v>
      </c>
      <c r="C2300" s="1" t="s">
        <v>1265</v>
      </c>
      <c r="D2300" s="1" t="s">
        <v>97</v>
      </c>
      <c r="E2300" s="1" t="s">
        <v>14</v>
      </c>
      <c r="F2300" s="1" t="s">
        <v>9846</v>
      </c>
      <c r="G2300">
        <v>547</v>
      </c>
      <c r="H2300">
        <v>18369.900000000001</v>
      </c>
      <c r="I2300">
        <v>34701.620000000003</v>
      </c>
      <c r="J2300" s="1" t="s">
        <v>98</v>
      </c>
      <c r="K2300">
        <v>1000260764</v>
      </c>
      <c r="L2300" s="1" t="s">
        <v>1249</v>
      </c>
      <c r="M2300">
        <v>17000</v>
      </c>
      <c r="N2300" s="2">
        <v>45820</v>
      </c>
      <c r="O2300">
        <f t="shared" si="35"/>
        <v>0</v>
      </c>
      <c r="P2300">
        <f>IF(Customer_listing_Active_And_Suspended[[#This Row],[Current Bill]] &lt;= Customer_listing_Active_And_Suspended[[#This Row],[CURRENT PAYMENT]], 0,Customer_listing_Active_And_Suspended[[#This Row],[Current Bill]]-Customer_listing_Active_And_Suspended[[#This Row],[CURRENT PAYMENT]])</f>
        <v>1369.9000000000015</v>
      </c>
      <c r="Q2300" s="1" t="str" cm="1">
        <f t="array" ref="Q2300">_xlfn.SWITCH(TRUE,
H2300 = 0, "Suspended",
M2300 = 0, "Non Payment",
M2300 &gt; H2300, "Full Payment",
M2300 &lt; H2300, "Part Payment"
)</f>
        <v>Part Payment</v>
      </c>
      <c r="R2300" s="1" t="str">
        <f>_xlfn.IFNA(VLOOKUP(K2300,'ESR-DT Mapping'!A:E,5,0),"MD")</f>
        <v>Titilope Enitan Emmanuel</v>
      </c>
    </row>
    <row r="2301" spans="1:18" x14ac:dyDescent="0.25">
      <c r="A2301">
        <v>101688866</v>
      </c>
      <c r="B2301" s="1" t="s">
        <v>1247</v>
      </c>
      <c r="C2301" s="1" t="s">
        <v>1248</v>
      </c>
      <c r="D2301" s="1" t="s">
        <v>97</v>
      </c>
      <c r="E2301" s="1" t="s">
        <v>34</v>
      </c>
      <c r="F2301" s="1" t="s">
        <v>9846</v>
      </c>
      <c r="G2301">
        <v>0</v>
      </c>
      <c r="H2301">
        <v>0</v>
      </c>
      <c r="I2301">
        <v>44621.16</v>
      </c>
      <c r="J2301" s="1" t="s">
        <v>98</v>
      </c>
      <c r="K2301">
        <v>1000260764</v>
      </c>
      <c r="L2301" s="1" t="s">
        <v>1249</v>
      </c>
      <c r="N2301" s="2"/>
      <c r="O2301">
        <f t="shared" si="35"/>
        <v>0</v>
      </c>
      <c r="P2301">
        <f>IF(Customer_listing_Active_And_Suspended[[#This Row],[Current Bill]] &lt;= Customer_listing_Active_And_Suspended[[#This Row],[CURRENT PAYMENT]], 0,Customer_listing_Active_And_Suspended[[#This Row],[Current Bill]]-Customer_listing_Active_And_Suspended[[#This Row],[CURRENT PAYMENT]])</f>
        <v>0</v>
      </c>
      <c r="Q2301" s="1" t="str" cm="1">
        <f t="array" ref="Q2301">_xlfn.SWITCH(TRUE,
H2301 = 0, "Suspended",
M2301 = 0, "Non Payment",
M2301 &gt; H2301, "Full Payment",
M2301 &lt; H2301, "Part Payment"
)</f>
        <v>Suspended</v>
      </c>
      <c r="R2301" s="1" t="str">
        <f>_xlfn.IFNA(VLOOKUP(K2301,'ESR-DT Mapping'!A:E,5,0),"MD")</f>
        <v>Titilope Enitan Emmanuel</v>
      </c>
    </row>
    <row r="2302" spans="1:18" x14ac:dyDescent="0.25">
      <c r="A2302">
        <v>101224847</v>
      </c>
      <c r="B2302" s="1" t="s">
        <v>9308</v>
      </c>
      <c r="C2302" s="1" t="s">
        <v>9309</v>
      </c>
      <c r="D2302" s="1" t="s">
        <v>97</v>
      </c>
      <c r="E2302" s="1" t="s">
        <v>14</v>
      </c>
      <c r="F2302" s="1" t="s">
        <v>9846</v>
      </c>
      <c r="G2302">
        <v>547</v>
      </c>
      <c r="H2302">
        <v>18369.900000000001</v>
      </c>
      <c r="I2302">
        <v>18180.740000000002</v>
      </c>
      <c r="J2302" s="1" t="s">
        <v>98</v>
      </c>
      <c r="K2302">
        <v>1000260764</v>
      </c>
      <c r="L2302" s="1" t="s">
        <v>1249</v>
      </c>
      <c r="M2302">
        <v>18200</v>
      </c>
      <c r="N2302" s="2">
        <v>45832</v>
      </c>
      <c r="O2302">
        <f t="shared" si="35"/>
        <v>0</v>
      </c>
      <c r="P2302">
        <f>IF(Customer_listing_Active_And_Suspended[[#This Row],[Current Bill]] &lt;= Customer_listing_Active_And_Suspended[[#This Row],[CURRENT PAYMENT]], 0,Customer_listing_Active_And_Suspended[[#This Row],[Current Bill]]-Customer_listing_Active_And_Suspended[[#This Row],[CURRENT PAYMENT]])</f>
        <v>169.90000000000146</v>
      </c>
      <c r="Q2302" s="1" t="str" cm="1">
        <f t="array" ref="Q2302">_xlfn.SWITCH(TRUE,
H2302 = 0, "Suspended",
M2302 = 0, "Non Payment",
M2302 &gt; H2302, "Full Payment",
M2302 &lt; H2302, "Part Payment"
)</f>
        <v>Part Payment</v>
      </c>
      <c r="R2302" s="1" t="str">
        <f>_xlfn.IFNA(VLOOKUP(K2302,'ESR-DT Mapping'!A:E,5,0),"MD")</f>
        <v>Titilope Enitan Emmanuel</v>
      </c>
    </row>
    <row r="2303" spans="1:18" x14ac:dyDescent="0.25">
      <c r="A2303">
        <v>100536869</v>
      </c>
      <c r="B2303" s="1" t="s">
        <v>9306</v>
      </c>
      <c r="C2303" s="1" t="s">
        <v>9307</v>
      </c>
      <c r="D2303" s="1" t="s">
        <v>97</v>
      </c>
      <c r="E2303" s="1" t="s">
        <v>14</v>
      </c>
      <c r="F2303" s="1" t="s">
        <v>9846</v>
      </c>
      <c r="G2303">
        <v>547</v>
      </c>
      <c r="H2303">
        <v>18369.900000000001</v>
      </c>
      <c r="I2303">
        <v>154025.10999999999</v>
      </c>
      <c r="J2303" s="1" t="s">
        <v>98</v>
      </c>
      <c r="K2303">
        <v>1000260764</v>
      </c>
      <c r="L2303" s="1" t="s">
        <v>1249</v>
      </c>
      <c r="M2303">
        <v>30000</v>
      </c>
      <c r="N2303" s="2">
        <v>45830</v>
      </c>
      <c r="O2303">
        <f t="shared" si="35"/>
        <v>11630.099999999999</v>
      </c>
      <c r="P2303">
        <f>IF(Customer_listing_Active_And_Suspended[[#This Row],[Current Bill]] &lt;= Customer_listing_Active_And_Suspended[[#This Row],[CURRENT PAYMENT]], 0,Customer_listing_Active_And_Suspended[[#This Row],[Current Bill]]-Customer_listing_Active_And_Suspended[[#This Row],[CURRENT PAYMENT]])</f>
        <v>0</v>
      </c>
      <c r="Q2303" s="1" t="str" cm="1">
        <f t="array" ref="Q2303">_xlfn.SWITCH(TRUE,
H2303 = 0, "Suspended",
M2303 = 0, "Non Payment",
M2303 &gt; H2303, "Full Payment",
M2303 &lt; H2303, "Part Payment"
)</f>
        <v>Full Payment</v>
      </c>
      <c r="R2303" s="1" t="str">
        <f>_xlfn.IFNA(VLOOKUP(K2303,'ESR-DT Mapping'!A:E,5,0),"MD")</f>
        <v>Titilope Enitan Emmanuel</v>
      </c>
    </row>
    <row r="2304" spans="1:18" x14ac:dyDescent="0.25">
      <c r="A2304">
        <v>101224977</v>
      </c>
      <c r="B2304" s="1" t="s">
        <v>8152</v>
      </c>
      <c r="C2304" s="1" t="s">
        <v>8153</v>
      </c>
      <c r="D2304" s="1" t="s">
        <v>97</v>
      </c>
      <c r="E2304" s="1" t="s">
        <v>34</v>
      </c>
      <c r="F2304" s="1" t="s">
        <v>9846</v>
      </c>
      <c r="G2304">
        <v>0</v>
      </c>
      <c r="H2304">
        <v>0</v>
      </c>
      <c r="I2304">
        <v>533006.65</v>
      </c>
      <c r="J2304" s="1" t="s">
        <v>98</v>
      </c>
      <c r="K2304">
        <v>1000260764</v>
      </c>
      <c r="L2304" s="1" t="s">
        <v>1249</v>
      </c>
      <c r="N2304" s="2"/>
      <c r="O2304">
        <f t="shared" si="35"/>
        <v>0</v>
      </c>
      <c r="P2304">
        <f>IF(Customer_listing_Active_And_Suspended[[#This Row],[Current Bill]] &lt;= Customer_listing_Active_And_Suspended[[#This Row],[CURRENT PAYMENT]], 0,Customer_listing_Active_And_Suspended[[#This Row],[Current Bill]]-Customer_listing_Active_And_Suspended[[#This Row],[CURRENT PAYMENT]])</f>
        <v>0</v>
      </c>
      <c r="Q2304" s="1" t="str" cm="1">
        <f t="array" ref="Q2304">_xlfn.SWITCH(TRUE,
H2304 = 0, "Suspended",
M2304 = 0, "Non Payment",
M2304 &gt; H2304, "Full Payment",
M2304 &lt; H2304, "Part Payment"
)</f>
        <v>Suspended</v>
      </c>
      <c r="R2304" s="1" t="str">
        <f>_xlfn.IFNA(VLOOKUP(K2304,'ESR-DT Mapping'!A:E,5,0),"MD")</f>
        <v>Titilope Enitan Emmanuel</v>
      </c>
    </row>
    <row r="2305" spans="1:18" x14ac:dyDescent="0.25">
      <c r="A2305">
        <v>100536314</v>
      </c>
      <c r="B2305" s="1" t="s">
        <v>3589</v>
      </c>
      <c r="C2305" s="1" t="s">
        <v>3590</v>
      </c>
      <c r="D2305" s="1" t="s">
        <v>97</v>
      </c>
      <c r="E2305" s="1" t="s">
        <v>14</v>
      </c>
      <c r="F2305" s="1" t="s">
        <v>9846</v>
      </c>
      <c r="G2305">
        <v>547</v>
      </c>
      <c r="H2305">
        <v>18369.900000000001</v>
      </c>
      <c r="I2305">
        <v>467821.42</v>
      </c>
      <c r="J2305" s="1" t="s">
        <v>98</v>
      </c>
      <c r="K2305">
        <v>1000258299</v>
      </c>
      <c r="L2305" s="1" t="s">
        <v>3591</v>
      </c>
      <c r="M2305">
        <v>100</v>
      </c>
      <c r="N2305" s="2">
        <v>45828</v>
      </c>
      <c r="O2305">
        <f t="shared" si="35"/>
        <v>0</v>
      </c>
      <c r="P2305">
        <f>IF(Customer_listing_Active_And_Suspended[[#This Row],[Current Bill]] &lt;= Customer_listing_Active_And_Suspended[[#This Row],[CURRENT PAYMENT]], 0,Customer_listing_Active_And_Suspended[[#This Row],[Current Bill]]-Customer_listing_Active_And_Suspended[[#This Row],[CURRENT PAYMENT]])</f>
        <v>18269.900000000001</v>
      </c>
      <c r="Q2305" s="1" t="str" cm="1">
        <f t="array" ref="Q2305">_xlfn.SWITCH(TRUE,
H2305 = 0, "Suspended",
M2305 = 0, "Non Payment",
M2305 &gt; H2305, "Full Payment",
M2305 &lt; H2305, "Part Payment"
)</f>
        <v>Part Payment</v>
      </c>
      <c r="R2305" s="1" t="str">
        <f>_xlfn.IFNA(VLOOKUP(K2305,'ESR-DT Mapping'!A:E,5,0),"MD")</f>
        <v>Titilope Enitan Emmanuel</v>
      </c>
    </row>
    <row r="2306" spans="1:18" x14ac:dyDescent="0.25">
      <c r="A2306">
        <v>100525768</v>
      </c>
      <c r="B2306" s="1" t="s">
        <v>7921</v>
      </c>
      <c r="C2306" s="1" t="s">
        <v>7922</v>
      </c>
      <c r="D2306" s="1" t="s">
        <v>97</v>
      </c>
      <c r="E2306" s="1" t="s">
        <v>34</v>
      </c>
      <c r="F2306" s="1" t="s">
        <v>9846</v>
      </c>
      <c r="G2306">
        <v>0</v>
      </c>
      <c r="H2306">
        <v>0</v>
      </c>
      <c r="I2306">
        <v>0.48</v>
      </c>
      <c r="J2306" s="1" t="s">
        <v>98</v>
      </c>
      <c r="K2306">
        <v>1000258299</v>
      </c>
      <c r="L2306" s="1" t="s">
        <v>3591</v>
      </c>
      <c r="N2306" s="2"/>
      <c r="O2306">
        <f t="shared" ref="O2306:O2369" si="36">IF(M2306 &gt; H2306, M2306 - H2306, 0)</f>
        <v>0</v>
      </c>
      <c r="P2306">
        <f>IF(Customer_listing_Active_And_Suspended[[#This Row],[Current Bill]] &lt;= Customer_listing_Active_And_Suspended[[#This Row],[CURRENT PAYMENT]], 0,Customer_listing_Active_And_Suspended[[#This Row],[Current Bill]]-Customer_listing_Active_And_Suspended[[#This Row],[CURRENT PAYMENT]])</f>
        <v>0</v>
      </c>
      <c r="Q2306" s="1" t="str" cm="1">
        <f t="array" ref="Q2306">_xlfn.SWITCH(TRUE,
H2306 = 0, "Suspended",
M2306 = 0, "Non Payment",
M2306 &gt; H2306, "Full Payment",
M2306 &lt; H2306, "Part Payment"
)</f>
        <v>Suspended</v>
      </c>
      <c r="R2306" s="1" t="str">
        <f>_xlfn.IFNA(VLOOKUP(K2306,'ESR-DT Mapping'!A:E,5,0),"MD")</f>
        <v>Titilope Enitan Emmanuel</v>
      </c>
    </row>
    <row r="2307" spans="1:18" x14ac:dyDescent="0.25">
      <c r="A2307">
        <v>101295166</v>
      </c>
      <c r="B2307" s="1" t="s">
        <v>3940</v>
      </c>
      <c r="C2307" s="1" t="s">
        <v>3941</v>
      </c>
      <c r="D2307" s="1" t="s">
        <v>97</v>
      </c>
      <c r="E2307" s="1" t="s">
        <v>34</v>
      </c>
      <c r="F2307" s="1" t="s">
        <v>9846</v>
      </c>
      <c r="G2307">
        <v>0</v>
      </c>
      <c r="H2307">
        <v>0</v>
      </c>
      <c r="I2307">
        <v>138984.28</v>
      </c>
      <c r="J2307" s="1" t="s">
        <v>98</v>
      </c>
      <c r="K2307">
        <v>1000258607</v>
      </c>
      <c r="L2307" s="1" t="s">
        <v>3937</v>
      </c>
      <c r="N2307" s="2"/>
      <c r="O2307">
        <f t="shared" si="36"/>
        <v>0</v>
      </c>
      <c r="P2307">
        <f>IF(Customer_listing_Active_And_Suspended[[#This Row],[Current Bill]] &lt;= Customer_listing_Active_And_Suspended[[#This Row],[CURRENT PAYMENT]], 0,Customer_listing_Active_And_Suspended[[#This Row],[Current Bill]]-Customer_listing_Active_And_Suspended[[#This Row],[CURRENT PAYMENT]])</f>
        <v>0</v>
      </c>
      <c r="Q2307" s="1" t="str" cm="1">
        <f t="array" ref="Q2307">_xlfn.SWITCH(TRUE,
H2307 = 0, "Suspended",
M2307 = 0, "Non Payment",
M2307 &gt; H2307, "Full Payment",
M2307 &lt; H2307, "Part Payment"
)</f>
        <v>Suspended</v>
      </c>
      <c r="R2307" s="1" t="str">
        <f>_xlfn.IFNA(VLOOKUP(K2307,'ESR-DT Mapping'!A:E,5,0),"MD")</f>
        <v>Titilope Enitan Emmanuel</v>
      </c>
    </row>
    <row r="2308" spans="1:18" x14ac:dyDescent="0.25">
      <c r="A2308">
        <v>100538197</v>
      </c>
      <c r="B2308" s="1" t="s">
        <v>3938</v>
      </c>
      <c r="C2308" s="1" t="s">
        <v>3939</v>
      </c>
      <c r="D2308" s="1" t="s">
        <v>97</v>
      </c>
      <c r="E2308" s="1" t="s">
        <v>14</v>
      </c>
      <c r="F2308" s="1" t="s">
        <v>9846</v>
      </c>
      <c r="G2308">
        <v>547</v>
      </c>
      <c r="H2308">
        <v>18369.900000000001</v>
      </c>
      <c r="I2308">
        <v>131788.64000000001</v>
      </c>
      <c r="J2308" s="1" t="s">
        <v>98</v>
      </c>
      <c r="K2308">
        <v>1000258607</v>
      </c>
      <c r="L2308" s="1" t="s">
        <v>3937</v>
      </c>
      <c r="N2308" s="2">
        <v>45796</v>
      </c>
      <c r="O2308">
        <f t="shared" si="36"/>
        <v>0</v>
      </c>
      <c r="P2308">
        <f>IF(Customer_listing_Active_And_Suspended[[#This Row],[Current Bill]] &lt;= Customer_listing_Active_And_Suspended[[#This Row],[CURRENT PAYMENT]], 0,Customer_listing_Active_And_Suspended[[#This Row],[Current Bill]]-Customer_listing_Active_And_Suspended[[#This Row],[CURRENT PAYMENT]])</f>
        <v>18369.900000000001</v>
      </c>
      <c r="Q2308" s="1" t="str" cm="1">
        <f t="array" ref="Q2308">_xlfn.SWITCH(TRUE,
H2308 = 0, "Suspended",
M2308 = 0, "Non Payment",
M2308 &gt; H2308, "Full Payment",
M2308 &lt; H2308, "Part Payment"
)</f>
        <v>Non Payment</v>
      </c>
      <c r="R2308" s="1" t="str">
        <f>_xlfn.IFNA(VLOOKUP(K2308,'ESR-DT Mapping'!A:E,5,0),"MD")</f>
        <v>Titilope Enitan Emmanuel</v>
      </c>
    </row>
    <row r="2309" spans="1:18" x14ac:dyDescent="0.25">
      <c r="A2309">
        <v>101647506</v>
      </c>
      <c r="B2309" s="1" t="s">
        <v>3935</v>
      </c>
      <c r="C2309" s="1" t="s">
        <v>3936</v>
      </c>
      <c r="D2309" s="1" t="s">
        <v>97</v>
      </c>
      <c r="E2309" s="1" t="s">
        <v>34</v>
      </c>
      <c r="F2309" s="1" t="s">
        <v>9846</v>
      </c>
      <c r="G2309">
        <v>0</v>
      </c>
      <c r="H2309">
        <v>0</v>
      </c>
      <c r="I2309">
        <v>25992.93</v>
      </c>
      <c r="J2309" s="1" t="s">
        <v>98</v>
      </c>
      <c r="K2309">
        <v>1000258607</v>
      </c>
      <c r="L2309" s="1" t="s">
        <v>3937</v>
      </c>
      <c r="N2309" s="2"/>
      <c r="O2309">
        <f t="shared" si="36"/>
        <v>0</v>
      </c>
      <c r="P2309">
        <f>IF(Customer_listing_Active_And_Suspended[[#This Row],[Current Bill]] &lt;= Customer_listing_Active_And_Suspended[[#This Row],[CURRENT PAYMENT]], 0,Customer_listing_Active_And_Suspended[[#This Row],[Current Bill]]-Customer_listing_Active_And_Suspended[[#This Row],[CURRENT PAYMENT]])</f>
        <v>0</v>
      </c>
      <c r="Q2309" s="1" t="str" cm="1">
        <f t="array" ref="Q2309">_xlfn.SWITCH(TRUE,
H2309 = 0, "Suspended",
M2309 = 0, "Non Payment",
M2309 &gt; H2309, "Full Payment",
M2309 &lt; H2309, "Part Payment"
)</f>
        <v>Suspended</v>
      </c>
      <c r="R2309" s="1" t="str">
        <f>_xlfn.IFNA(VLOOKUP(K2309,'ESR-DT Mapping'!A:E,5,0),"MD")</f>
        <v>Titilope Enitan Emmanuel</v>
      </c>
    </row>
    <row r="2310" spans="1:18" x14ac:dyDescent="0.25">
      <c r="A2310">
        <v>101648350</v>
      </c>
      <c r="B2310" s="1" t="s">
        <v>3935</v>
      </c>
      <c r="C2310" s="1" t="s">
        <v>3936</v>
      </c>
      <c r="D2310" s="1" t="s">
        <v>97</v>
      </c>
      <c r="E2310" s="1" t="s">
        <v>34</v>
      </c>
      <c r="F2310" s="1" t="s">
        <v>9846</v>
      </c>
      <c r="G2310">
        <v>0</v>
      </c>
      <c r="H2310">
        <v>0</v>
      </c>
      <c r="I2310">
        <v>25992.93</v>
      </c>
      <c r="J2310" s="1" t="s">
        <v>98</v>
      </c>
      <c r="K2310">
        <v>1000258607</v>
      </c>
      <c r="L2310" s="1" t="s">
        <v>3937</v>
      </c>
      <c r="N2310" s="2"/>
      <c r="O2310">
        <f t="shared" si="36"/>
        <v>0</v>
      </c>
      <c r="P2310">
        <f>IF(Customer_listing_Active_And_Suspended[[#This Row],[Current Bill]] &lt;= Customer_listing_Active_And_Suspended[[#This Row],[CURRENT PAYMENT]], 0,Customer_listing_Active_And_Suspended[[#This Row],[Current Bill]]-Customer_listing_Active_And_Suspended[[#This Row],[CURRENT PAYMENT]])</f>
        <v>0</v>
      </c>
      <c r="Q2310" s="1" t="str" cm="1">
        <f t="array" ref="Q2310">_xlfn.SWITCH(TRUE,
H2310 = 0, "Suspended",
M2310 = 0, "Non Payment",
M2310 &gt; H2310, "Full Payment",
M2310 &lt; H2310, "Part Payment"
)</f>
        <v>Suspended</v>
      </c>
      <c r="R2310" s="1" t="str">
        <f>_xlfn.IFNA(VLOOKUP(K2310,'ESR-DT Mapping'!A:E,5,0),"MD")</f>
        <v>Titilope Enitan Emmanuel</v>
      </c>
    </row>
    <row r="2311" spans="1:18" x14ac:dyDescent="0.25">
      <c r="A2311">
        <v>101646776</v>
      </c>
      <c r="B2311" s="1" t="s">
        <v>3935</v>
      </c>
      <c r="C2311" s="1" t="s">
        <v>3936</v>
      </c>
      <c r="D2311" s="1" t="s">
        <v>97</v>
      </c>
      <c r="E2311" s="1" t="s">
        <v>34</v>
      </c>
      <c r="F2311" s="1" t="s">
        <v>9846</v>
      </c>
      <c r="G2311">
        <v>0</v>
      </c>
      <c r="H2311">
        <v>0</v>
      </c>
      <c r="I2311">
        <v>25992.93</v>
      </c>
      <c r="J2311" s="1" t="s">
        <v>98</v>
      </c>
      <c r="K2311">
        <v>1000258607</v>
      </c>
      <c r="L2311" s="1" t="s">
        <v>3937</v>
      </c>
      <c r="N2311" s="2"/>
      <c r="O2311">
        <f t="shared" si="36"/>
        <v>0</v>
      </c>
      <c r="P2311">
        <f>IF(Customer_listing_Active_And_Suspended[[#This Row],[Current Bill]] &lt;= Customer_listing_Active_And_Suspended[[#This Row],[CURRENT PAYMENT]], 0,Customer_listing_Active_And_Suspended[[#This Row],[Current Bill]]-Customer_listing_Active_And_Suspended[[#This Row],[CURRENT PAYMENT]])</f>
        <v>0</v>
      </c>
      <c r="Q2311" s="1" t="str" cm="1">
        <f t="array" ref="Q2311">_xlfn.SWITCH(TRUE,
H2311 = 0, "Suspended",
M2311 = 0, "Non Payment",
M2311 &gt; H2311, "Full Payment",
M2311 &lt; H2311, "Part Payment"
)</f>
        <v>Suspended</v>
      </c>
      <c r="R2311" s="1" t="str">
        <f>_xlfn.IFNA(VLOOKUP(K2311,'ESR-DT Mapping'!A:E,5,0),"MD")</f>
        <v>Titilope Enitan Emmanuel</v>
      </c>
    </row>
    <row r="2312" spans="1:18" x14ac:dyDescent="0.25">
      <c r="A2312">
        <v>101647620</v>
      </c>
      <c r="B2312" s="1" t="s">
        <v>3935</v>
      </c>
      <c r="C2312" s="1" t="s">
        <v>3936</v>
      </c>
      <c r="D2312" s="1" t="s">
        <v>97</v>
      </c>
      <c r="E2312" s="1" t="s">
        <v>34</v>
      </c>
      <c r="F2312" s="1" t="s">
        <v>9846</v>
      </c>
      <c r="G2312">
        <v>0</v>
      </c>
      <c r="H2312">
        <v>0</v>
      </c>
      <c r="I2312">
        <v>25992.93</v>
      </c>
      <c r="J2312" s="1" t="s">
        <v>98</v>
      </c>
      <c r="K2312">
        <v>1000258607</v>
      </c>
      <c r="L2312" s="1" t="s">
        <v>3937</v>
      </c>
      <c r="N2312" s="2"/>
      <c r="O2312">
        <f t="shared" si="36"/>
        <v>0</v>
      </c>
      <c r="P2312">
        <f>IF(Customer_listing_Active_And_Suspended[[#This Row],[Current Bill]] &lt;= Customer_listing_Active_And_Suspended[[#This Row],[CURRENT PAYMENT]], 0,Customer_listing_Active_And_Suspended[[#This Row],[Current Bill]]-Customer_listing_Active_And_Suspended[[#This Row],[CURRENT PAYMENT]])</f>
        <v>0</v>
      </c>
      <c r="Q2312" s="1" t="str" cm="1">
        <f t="array" ref="Q2312">_xlfn.SWITCH(TRUE,
H2312 = 0, "Suspended",
M2312 = 0, "Non Payment",
M2312 &gt; H2312, "Full Payment",
M2312 &lt; H2312, "Part Payment"
)</f>
        <v>Suspended</v>
      </c>
      <c r="R2312" s="1" t="str">
        <f>_xlfn.IFNA(VLOOKUP(K2312,'ESR-DT Mapping'!A:E,5,0),"MD")</f>
        <v>Titilope Enitan Emmanuel</v>
      </c>
    </row>
    <row r="2313" spans="1:18" x14ac:dyDescent="0.25">
      <c r="A2313">
        <v>101647711</v>
      </c>
      <c r="B2313" s="1" t="s">
        <v>7984</v>
      </c>
      <c r="C2313" s="1" t="s">
        <v>7985</v>
      </c>
      <c r="D2313" s="1" t="s">
        <v>97</v>
      </c>
      <c r="E2313" s="1" t="s">
        <v>34</v>
      </c>
      <c r="F2313" s="1" t="s">
        <v>9846</v>
      </c>
      <c r="G2313">
        <v>0</v>
      </c>
      <c r="H2313">
        <v>0</v>
      </c>
      <c r="I2313">
        <v>53849.04</v>
      </c>
      <c r="J2313" s="1" t="s">
        <v>98</v>
      </c>
      <c r="K2313">
        <v>1000258607</v>
      </c>
      <c r="L2313" s="1" t="s">
        <v>3937</v>
      </c>
      <c r="N2313" s="2"/>
      <c r="O2313">
        <f t="shared" si="36"/>
        <v>0</v>
      </c>
      <c r="P2313">
        <f>IF(Customer_listing_Active_And_Suspended[[#This Row],[Current Bill]] &lt;= Customer_listing_Active_And_Suspended[[#This Row],[CURRENT PAYMENT]], 0,Customer_listing_Active_And_Suspended[[#This Row],[Current Bill]]-Customer_listing_Active_And_Suspended[[#This Row],[CURRENT PAYMENT]])</f>
        <v>0</v>
      </c>
      <c r="Q2313" s="1" t="str" cm="1">
        <f t="array" ref="Q2313">_xlfn.SWITCH(TRUE,
H2313 = 0, "Suspended",
M2313 = 0, "Non Payment",
M2313 &gt; H2313, "Full Payment",
M2313 &lt; H2313, "Part Payment"
)</f>
        <v>Suspended</v>
      </c>
      <c r="R2313" s="1" t="str">
        <f>_xlfn.IFNA(VLOOKUP(K2313,'ESR-DT Mapping'!A:E,5,0),"MD")</f>
        <v>Titilope Enitan Emmanuel</v>
      </c>
    </row>
    <row r="2314" spans="1:18" x14ac:dyDescent="0.25">
      <c r="A2314">
        <v>101648378</v>
      </c>
      <c r="B2314" s="1" t="s">
        <v>7984</v>
      </c>
      <c r="C2314" s="1" t="s">
        <v>7985</v>
      </c>
      <c r="D2314" s="1" t="s">
        <v>97</v>
      </c>
      <c r="E2314" s="1" t="s">
        <v>34</v>
      </c>
      <c r="F2314" s="1" t="s">
        <v>9846</v>
      </c>
      <c r="G2314">
        <v>0</v>
      </c>
      <c r="H2314">
        <v>0</v>
      </c>
      <c r="I2314">
        <v>46849.04</v>
      </c>
      <c r="J2314" s="1" t="s">
        <v>98</v>
      </c>
      <c r="K2314">
        <v>1000258607</v>
      </c>
      <c r="L2314" s="1" t="s">
        <v>3937</v>
      </c>
      <c r="N2314" s="2"/>
      <c r="O2314">
        <f t="shared" si="36"/>
        <v>0</v>
      </c>
      <c r="P2314">
        <f>IF(Customer_listing_Active_And_Suspended[[#This Row],[Current Bill]] &lt;= Customer_listing_Active_And_Suspended[[#This Row],[CURRENT PAYMENT]], 0,Customer_listing_Active_And_Suspended[[#This Row],[Current Bill]]-Customer_listing_Active_And_Suspended[[#This Row],[CURRENT PAYMENT]])</f>
        <v>0</v>
      </c>
      <c r="Q2314" s="1" t="str" cm="1">
        <f t="array" ref="Q2314">_xlfn.SWITCH(TRUE,
H2314 = 0, "Suspended",
M2314 = 0, "Non Payment",
M2314 &gt; H2314, "Full Payment",
M2314 &lt; H2314, "Part Payment"
)</f>
        <v>Suspended</v>
      </c>
      <c r="R2314" s="1" t="str">
        <f>_xlfn.IFNA(VLOOKUP(K2314,'ESR-DT Mapping'!A:E,5,0),"MD")</f>
        <v>Titilope Enitan Emmanuel</v>
      </c>
    </row>
    <row r="2315" spans="1:18" x14ac:dyDescent="0.25">
      <c r="A2315">
        <v>100536649</v>
      </c>
      <c r="B2315" s="1" t="s">
        <v>3942</v>
      </c>
      <c r="C2315" s="1" t="s">
        <v>3943</v>
      </c>
      <c r="D2315" s="1" t="s">
        <v>97</v>
      </c>
      <c r="E2315" s="1" t="s">
        <v>14</v>
      </c>
      <c r="F2315" s="1" t="s">
        <v>9846</v>
      </c>
      <c r="G2315">
        <v>547</v>
      </c>
      <c r="H2315">
        <v>18369.900000000001</v>
      </c>
      <c r="I2315">
        <v>91663.89</v>
      </c>
      <c r="J2315" s="1" t="s">
        <v>98</v>
      </c>
      <c r="K2315">
        <v>1000258607</v>
      </c>
      <c r="L2315" s="1" t="s">
        <v>3937</v>
      </c>
      <c r="N2315" s="2">
        <v>45770</v>
      </c>
      <c r="O2315">
        <f t="shared" si="36"/>
        <v>0</v>
      </c>
      <c r="P2315">
        <f>IF(Customer_listing_Active_And_Suspended[[#This Row],[Current Bill]] &lt;= Customer_listing_Active_And_Suspended[[#This Row],[CURRENT PAYMENT]], 0,Customer_listing_Active_And_Suspended[[#This Row],[Current Bill]]-Customer_listing_Active_And_Suspended[[#This Row],[CURRENT PAYMENT]])</f>
        <v>18369.900000000001</v>
      </c>
      <c r="Q2315" s="1" t="str" cm="1">
        <f t="array" ref="Q2315">_xlfn.SWITCH(TRUE,
H2315 = 0, "Suspended",
M2315 = 0, "Non Payment",
M2315 &gt; H2315, "Full Payment",
M2315 &lt; H2315, "Part Payment"
)</f>
        <v>Non Payment</v>
      </c>
      <c r="R2315" s="1" t="str">
        <f>_xlfn.IFNA(VLOOKUP(K2315,'ESR-DT Mapping'!A:E,5,0),"MD")</f>
        <v>Titilope Enitan Emmanuel</v>
      </c>
    </row>
    <row r="2316" spans="1:18" x14ac:dyDescent="0.25">
      <c r="A2316">
        <v>100538353</v>
      </c>
      <c r="B2316" s="1" t="s">
        <v>7343</v>
      </c>
      <c r="C2316" s="1" t="s">
        <v>7344</v>
      </c>
      <c r="D2316" s="1" t="s">
        <v>97</v>
      </c>
      <c r="E2316" s="1" t="s">
        <v>14</v>
      </c>
      <c r="F2316" s="1" t="s">
        <v>9846</v>
      </c>
      <c r="G2316">
        <v>547</v>
      </c>
      <c r="H2316">
        <v>18369.900000000001</v>
      </c>
      <c r="I2316">
        <v>58214.54</v>
      </c>
      <c r="J2316" s="1" t="s">
        <v>98</v>
      </c>
      <c r="K2316">
        <v>1002207986</v>
      </c>
      <c r="L2316" s="1" t="s">
        <v>7345</v>
      </c>
      <c r="M2316">
        <v>30000</v>
      </c>
      <c r="N2316" s="2">
        <v>45809</v>
      </c>
      <c r="O2316">
        <f t="shared" si="36"/>
        <v>11630.099999999999</v>
      </c>
      <c r="P2316">
        <f>IF(Customer_listing_Active_And_Suspended[[#This Row],[Current Bill]] &lt;= Customer_listing_Active_And_Suspended[[#This Row],[CURRENT PAYMENT]], 0,Customer_listing_Active_And_Suspended[[#This Row],[Current Bill]]-Customer_listing_Active_And_Suspended[[#This Row],[CURRENT PAYMENT]])</f>
        <v>0</v>
      </c>
      <c r="Q2316" s="1" t="str" cm="1">
        <f t="array" ref="Q2316">_xlfn.SWITCH(TRUE,
H2316 = 0, "Suspended",
M2316 = 0, "Non Payment",
M2316 &gt; H2316, "Full Payment",
M2316 &lt; H2316, "Part Payment"
)</f>
        <v>Full Payment</v>
      </c>
      <c r="R2316" s="1" t="str">
        <f>_xlfn.IFNA(VLOOKUP(K2316,'ESR-DT Mapping'!A:E,5,0),"MD")</f>
        <v>Titilope Enitan Emmanuel</v>
      </c>
    </row>
    <row r="2317" spans="1:18" x14ac:dyDescent="0.25">
      <c r="A2317">
        <v>100536400</v>
      </c>
      <c r="B2317" s="1" t="s">
        <v>7346</v>
      </c>
      <c r="C2317" s="1" t="s">
        <v>7347</v>
      </c>
      <c r="D2317" s="1" t="s">
        <v>97</v>
      </c>
      <c r="E2317" s="1" t="s">
        <v>14</v>
      </c>
      <c r="F2317" s="1" t="s">
        <v>9846</v>
      </c>
      <c r="G2317">
        <v>547</v>
      </c>
      <c r="H2317">
        <v>18369.900000000001</v>
      </c>
      <c r="I2317">
        <v>21362.31</v>
      </c>
      <c r="J2317" s="1" t="s">
        <v>98</v>
      </c>
      <c r="K2317">
        <v>1002207986</v>
      </c>
      <c r="L2317" s="1" t="s">
        <v>7345</v>
      </c>
      <c r="M2317">
        <v>10000</v>
      </c>
      <c r="N2317" s="2">
        <v>45812</v>
      </c>
      <c r="O2317">
        <f t="shared" si="36"/>
        <v>0</v>
      </c>
      <c r="P2317">
        <f>IF(Customer_listing_Active_And_Suspended[[#This Row],[Current Bill]] &lt;= Customer_listing_Active_And_Suspended[[#This Row],[CURRENT PAYMENT]], 0,Customer_listing_Active_And_Suspended[[#This Row],[Current Bill]]-Customer_listing_Active_And_Suspended[[#This Row],[CURRENT PAYMENT]])</f>
        <v>8369.9000000000015</v>
      </c>
      <c r="Q2317" s="1" t="str" cm="1">
        <f t="array" ref="Q2317">_xlfn.SWITCH(TRUE,
H2317 = 0, "Suspended",
M2317 = 0, "Non Payment",
M2317 &gt; H2317, "Full Payment",
M2317 &lt; H2317, "Part Payment"
)</f>
        <v>Part Payment</v>
      </c>
      <c r="R2317" s="1" t="str">
        <f>_xlfn.IFNA(VLOOKUP(K2317,'ESR-DT Mapping'!A:E,5,0),"MD")</f>
        <v>Titilope Enitan Emmanuel</v>
      </c>
    </row>
    <row r="2318" spans="1:18" x14ac:dyDescent="0.25">
      <c r="A2318">
        <v>101645511</v>
      </c>
      <c r="B2318" s="1" t="s">
        <v>7350</v>
      </c>
      <c r="C2318" s="1" t="s">
        <v>7352</v>
      </c>
      <c r="D2318" s="1" t="s">
        <v>97</v>
      </c>
      <c r="E2318" s="1" t="s">
        <v>14</v>
      </c>
      <c r="F2318" s="1" t="s">
        <v>9846</v>
      </c>
      <c r="G2318">
        <v>547</v>
      </c>
      <c r="H2318">
        <v>18369.900000000001</v>
      </c>
      <c r="I2318">
        <v>12649.05</v>
      </c>
      <c r="J2318" s="1" t="s">
        <v>98</v>
      </c>
      <c r="K2318">
        <v>1002207986</v>
      </c>
      <c r="L2318" s="1" t="s">
        <v>7345</v>
      </c>
      <c r="M2318">
        <v>17000</v>
      </c>
      <c r="N2318" s="2">
        <v>45829</v>
      </c>
      <c r="O2318">
        <f t="shared" si="36"/>
        <v>0</v>
      </c>
      <c r="P2318">
        <f>IF(Customer_listing_Active_And_Suspended[[#This Row],[Current Bill]] &lt;= Customer_listing_Active_And_Suspended[[#This Row],[CURRENT PAYMENT]], 0,Customer_listing_Active_And_Suspended[[#This Row],[Current Bill]]-Customer_listing_Active_And_Suspended[[#This Row],[CURRENT PAYMENT]])</f>
        <v>1369.9000000000015</v>
      </c>
      <c r="Q2318" s="1" t="str" cm="1">
        <f t="array" ref="Q2318">_xlfn.SWITCH(TRUE,
H2318 = 0, "Suspended",
M2318 = 0, "Non Payment",
M2318 &gt; H2318, "Full Payment",
M2318 &lt; H2318, "Part Payment"
)</f>
        <v>Part Payment</v>
      </c>
      <c r="R2318" s="1" t="str">
        <f>_xlfn.IFNA(VLOOKUP(K2318,'ESR-DT Mapping'!A:E,5,0),"MD")</f>
        <v>Titilope Enitan Emmanuel</v>
      </c>
    </row>
    <row r="2319" spans="1:18" x14ac:dyDescent="0.25">
      <c r="A2319">
        <v>100537848</v>
      </c>
      <c r="B2319" s="1" t="s">
        <v>7350</v>
      </c>
      <c r="C2319" s="1" t="s">
        <v>7351</v>
      </c>
      <c r="D2319" s="1" t="s">
        <v>97</v>
      </c>
      <c r="E2319" s="1" t="s">
        <v>14</v>
      </c>
      <c r="F2319" s="1" t="s">
        <v>9846</v>
      </c>
      <c r="G2319">
        <v>547</v>
      </c>
      <c r="H2319">
        <v>18369.900000000001</v>
      </c>
      <c r="I2319">
        <v>22768.54</v>
      </c>
      <c r="J2319" s="1" t="s">
        <v>98</v>
      </c>
      <c r="K2319">
        <v>1002207986</v>
      </c>
      <c r="L2319" s="1" t="s">
        <v>7345</v>
      </c>
      <c r="M2319">
        <v>17000</v>
      </c>
      <c r="N2319" s="2">
        <v>45829</v>
      </c>
      <c r="O2319">
        <f t="shared" si="36"/>
        <v>0</v>
      </c>
      <c r="P2319">
        <f>IF(Customer_listing_Active_And_Suspended[[#This Row],[Current Bill]] &lt;= Customer_listing_Active_And_Suspended[[#This Row],[CURRENT PAYMENT]], 0,Customer_listing_Active_And_Suspended[[#This Row],[Current Bill]]-Customer_listing_Active_And_Suspended[[#This Row],[CURRENT PAYMENT]])</f>
        <v>1369.9000000000015</v>
      </c>
      <c r="Q2319" s="1" t="str" cm="1">
        <f t="array" ref="Q2319">_xlfn.SWITCH(TRUE,
H2319 = 0, "Suspended",
M2319 = 0, "Non Payment",
M2319 &gt; H2319, "Full Payment",
M2319 &lt; H2319, "Part Payment"
)</f>
        <v>Part Payment</v>
      </c>
      <c r="R2319" s="1" t="str">
        <f>_xlfn.IFNA(VLOOKUP(K2319,'ESR-DT Mapping'!A:E,5,0),"MD")</f>
        <v>Titilope Enitan Emmanuel</v>
      </c>
    </row>
    <row r="2320" spans="1:18" x14ac:dyDescent="0.25">
      <c r="A2320">
        <v>100537052</v>
      </c>
      <c r="B2320" s="1" t="s">
        <v>9549</v>
      </c>
      <c r="C2320" s="1" t="s">
        <v>9550</v>
      </c>
      <c r="D2320" s="1" t="s">
        <v>97</v>
      </c>
      <c r="E2320" s="1" t="s">
        <v>14</v>
      </c>
      <c r="F2320" s="1" t="s">
        <v>9846</v>
      </c>
      <c r="G2320">
        <v>547</v>
      </c>
      <c r="H2320">
        <v>18369.900000000001</v>
      </c>
      <c r="I2320">
        <v>435847.61</v>
      </c>
      <c r="J2320" s="1" t="s">
        <v>98</v>
      </c>
      <c r="K2320">
        <v>1002207986</v>
      </c>
      <c r="L2320" s="1" t="s">
        <v>7345</v>
      </c>
      <c r="N2320" s="2">
        <v>45798</v>
      </c>
      <c r="O2320">
        <f t="shared" si="36"/>
        <v>0</v>
      </c>
      <c r="P2320">
        <f>IF(Customer_listing_Active_And_Suspended[[#This Row],[Current Bill]] &lt;= Customer_listing_Active_And_Suspended[[#This Row],[CURRENT PAYMENT]], 0,Customer_listing_Active_And_Suspended[[#This Row],[Current Bill]]-Customer_listing_Active_And_Suspended[[#This Row],[CURRENT PAYMENT]])</f>
        <v>18369.900000000001</v>
      </c>
      <c r="Q2320" s="1" t="str" cm="1">
        <f t="array" ref="Q2320">_xlfn.SWITCH(TRUE,
H2320 = 0, "Suspended",
M2320 = 0, "Non Payment",
M2320 &gt; H2320, "Full Payment",
M2320 &lt; H2320, "Part Payment"
)</f>
        <v>Non Payment</v>
      </c>
      <c r="R2320" s="1" t="str">
        <f>_xlfn.IFNA(VLOOKUP(K2320,'ESR-DT Mapping'!A:E,5,0),"MD")</f>
        <v>Titilope Enitan Emmanuel</v>
      </c>
    </row>
    <row r="2321" spans="1:18" x14ac:dyDescent="0.25">
      <c r="A2321">
        <v>100538291</v>
      </c>
      <c r="B2321" s="1" t="s">
        <v>7348</v>
      </c>
      <c r="C2321" s="1" t="s">
        <v>7349</v>
      </c>
      <c r="D2321" s="1" t="s">
        <v>97</v>
      </c>
      <c r="E2321" s="1" t="s">
        <v>14</v>
      </c>
      <c r="F2321" s="1" t="s">
        <v>9846</v>
      </c>
      <c r="G2321">
        <v>547</v>
      </c>
      <c r="H2321">
        <v>18369.900000000001</v>
      </c>
      <c r="I2321">
        <v>294262.24</v>
      </c>
      <c r="J2321" s="1" t="s">
        <v>98</v>
      </c>
      <c r="K2321">
        <v>1002207986</v>
      </c>
      <c r="L2321" s="1" t="s">
        <v>7345</v>
      </c>
      <c r="N2321" s="2">
        <v>45796</v>
      </c>
      <c r="O2321">
        <f t="shared" si="36"/>
        <v>0</v>
      </c>
      <c r="P2321">
        <f>IF(Customer_listing_Active_And_Suspended[[#This Row],[Current Bill]] &lt;= Customer_listing_Active_And_Suspended[[#This Row],[CURRENT PAYMENT]], 0,Customer_listing_Active_And_Suspended[[#This Row],[Current Bill]]-Customer_listing_Active_And_Suspended[[#This Row],[CURRENT PAYMENT]])</f>
        <v>18369.900000000001</v>
      </c>
      <c r="Q2321" s="1" t="str" cm="1">
        <f t="array" ref="Q2321">_xlfn.SWITCH(TRUE,
H2321 = 0, "Suspended",
M2321 = 0, "Non Payment",
M2321 &gt; H2321, "Full Payment",
M2321 &lt; H2321, "Part Payment"
)</f>
        <v>Non Payment</v>
      </c>
      <c r="R2321" s="1" t="str">
        <f>_xlfn.IFNA(VLOOKUP(K2321,'ESR-DT Mapping'!A:E,5,0),"MD")</f>
        <v>Titilope Enitan Emmanuel</v>
      </c>
    </row>
    <row r="2322" spans="1:18" x14ac:dyDescent="0.25">
      <c r="A2322">
        <v>100538191</v>
      </c>
      <c r="B2322" s="1" t="s">
        <v>7956</v>
      </c>
      <c r="C2322" s="1" t="s">
        <v>7957</v>
      </c>
      <c r="D2322" s="1" t="s">
        <v>97</v>
      </c>
      <c r="E2322" s="1" t="s">
        <v>14</v>
      </c>
      <c r="F2322" s="1" t="s">
        <v>9846</v>
      </c>
      <c r="G2322">
        <v>547</v>
      </c>
      <c r="H2322">
        <v>18369.900000000001</v>
      </c>
      <c r="I2322">
        <v>-10044.950000000001</v>
      </c>
      <c r="J2322" s="1" t="s">
        <v>98</v>
      </c>
      <c r="K2322">
        <v>1002207986</v>
      </c>
      <c r="L2322" s="1" t="s">
        <v>7345</v>
      </c>
      <c r="N2322" s="2">
        <v>45796</v>
      </c>
      <c r="O2322">
        <f t="shared" si="36"/>
        <v>0</v>
      </c>
      <c r="P2322">
        <f>IF(Customer_listing_Active_And_Suspended[[#This Row],[Current Bill]] &lt;= Customer_listing_Active_And_Suspended[[#This Row],[CURRENT PAYMENT]], 0,Customer_listing_Active_And_Suspended[[#This Row],[Current Bill]]-Customer_listing_Active_And_Suspended[[#This Row],[CURRENT PAYMENT]])</f>
        <v>18369.900000000001</v>
      </c>
      <c r="Q2322" s="1" t="str" cm="1">
        <f t="array" ref="Q2322">_xlfn.SWITCH(TRUE,
H2322 = 0, "Suspended",
M2322 = 0, "Non Payment",
M2322 &gt; H2322, "Full Payment",
M2322 &lt; H2322, "Part Payment"
)</f>
        <v>Non Payment</v>
      </c>
      <c r="R2322" s="1" t="str">
        <f>_xlfn.IFNA(VLOOKUP(K2322,'ESR-DT Mapping'!A:E,5,0),"MD")</f>
        <v>Titilope Enitan Emmanuel</v>
      </c>
    </row>
    <row r="2323" spans="1:18" x14ac:dyDescent="0.25">
      <c r="A2323">
        <v>100537689</v>
      </c>
      <c r="B2323" s="1" t="s">
        <v>4488</v>
      </c>
      <c r="C2323" s="1" t="s">
        <v>4489</v>
      </c>
      <c r="D2323" s="1" t="s">
        <v>97</v>
      </c>
      <c r="E2323" s="1" t="s">
        <v>14</v>
      </c>
      <c r="F2323" s="1" t="s">
        <v>9846</v>
      </c>
      <c r="G2323">
        <v>547</v>
      </c>
      <c r="H2323">
        <v>18369.900000000001</v>
      </c>
      <c r="I2323">
        <v>365558.81</v>
      </c>
      <c r="J2323" s="1" t="s">
        <v>98</v>
      </c>
      <c r="K2323">
        <v>1000260601</v>
      </c>
      <c r="L2323" s="1" t="s">
        <v>4485</v>
      </c>
      <c r="N2323" s="2">
        <v>45614</v>
      </c>
      <c r="O2323">
        <f t="shared" si="36"/>
        <v>0</v>
      </c>
      <c r="P2323">
        <f>IF(Customer_listing_Active_And_Suspended[[#This Row],[Current Bill]] &lt;= Customer_listing_Active_And_Suspended[[#This Row],[CURRENT PAYMENT]], 0,Customer_listing_Active_And_Suspended[[#This Row],[Current Bill]]-Customer_listing_Active_And_Suspended[[#This Row],[CURRENT PAYMENT]])</f>
        <v>18369.900000000001</v>
      </c>
      <c r="Q2323" s="1" t="str" cm="1">
        <f t="array" ref="Q2323">_xlfn.SWITCH(TRUE,
H2323 = 0, "Suspended",
M2323 = 0, "Non Payment",
M2323 &gt; H2323, "Full Payment",
M2323 &lt; H2323, "Part Payment"
)</f>
        <v>Non Payment</v>
      </c>
      <c r="R2323" s="1" t="str">
        <f>_xlfn.IFNA(VLOOKUP(K2323,'ESR-DT Mapping'!A:E,5,0),"MD")</f>
        <v>Titilope Enitan Emmanuel</v>
      </c>
    </row>
    <row r="2324" spans="1:18" x14ac:dyDescent="0.25">
      <c r="A2324">
        <v>101645530</v>
      </c>
      <c r="B2324" s="1" t="s">
        <v>4488</v>
      </c>
      <c r="C2324" s="1" t="s">
        <v>4489</v>
      </c>
      <c r="D2324" s="1" t="s">
        <v>97</v>
      </c>
      <c r="E2324" s="1" t="s">
        <v>14</v>
      </c>
      <c r="F2324" s="1" t="s">
        <v>9846</v>
      </c>
      <c r="G2324">
        <v>547</v>
      </c>
      <c r="H2324">
        <v>18369.900000000001</v>
      </c>
      <c r="I2324">
        <v>212450.64</v>
      </c>
      <c r="J2324" s="1" t="s">
        <v>98</v>
      </c>
      <c r="K2324">
        <v>1000260601</v>
      </c>
      <c r="L2324" s="1" t="s">
        <v>4485</v>
      </c>
      <c r="N2324" s="2">
        <v>45614</v>
      </c>
      <c r="O2324">
        <f t="shared" si="36"/>
        <v>0</v>
      </c>
      <c r="P2324">
        <f>IF(Customer_listing_Active_And_Suspended[[#This Row],[Current Bill]] &lt;= Customer_listing_Active_And_Suspended[[#This Row],[CURRENT PAYMENT]], 0,Customer_listing_Active_And_Suspended[[#This Row],[Current Bill]]-Customer_listing_Active_And_Suspended[[#This Row],[CURRENT PAYMENT]])</f>
        <v>18369.900000000001</v>
      </c>
      <c r="Q2324" s="1" t="str" cm="1">
        <f t="array" ref="Q2324">_xlfn.SWITCH(TRUE,
H2324 = 0, "Suspended",
M2324 = 0, "Non Payment",
M2324 &gt; H2324, "Full Payment",
M2324 &lt; H2324, "Part Payment"
)</f>
        <v>Non Payment</v>
      </c>
      <c r="R2324" s="1" t="str">
        <f>_xlfn.IFNA(VLOOKUP(K2324,'ESR-DT Mapping'!A:E,5,0),"MD")</f>
        <v>Titilope Enitan Emmanuel</v>
      </c>
    </row>
    <row r="2325" spans="1:18" x14ac:dyDescent="0.25">
      <c r="A2325">
        <v>102813172</v>
      </c>
      <c r="B2325" s="1" t="s">
        <v>4483</v>
      </c>
      <c r="C2325" s="1" t="s">
        <v>4484</v>
      </c>
      <c r="D2325" s="1" t="s">
        <v>97</v>
      </c>
      <c r="E2325" s="1" t="s">
        <v>14</v>
      </c>
      <c r="F2325" s="1" t="s">
        <v>9846</v>
      </c>
      <c r="G2325">
        <v>547</v>
      </c>
      <c r="H2325">
        <v>18369.900000000001</v>
      </c>
      <c r="I2325">
        <v>35490.76</v>
      </c>
      <c r="J2325" s="1" t="s">
        <v>98</v>
      </c>
      <c r="K2325">
        <v>1000260601</v>
      </c>
      <c r="L2325" s="1" t="s">
        <v>4485</v>
      </c>
      <c r="M2325">
        <v>17000</v>
      </c>
      <c r="N2325" s="2">
        <v>45829</v>
      </c>
      <c r="O2325">
        <f t="shared" si="36"/>
        <v>0</v>
      </c>
      <c r="P2325">
        <f>IF(Customer_listing_Active_And_Suspended[[#This Row],[Current Bill]] &lt;= Customer_listing_Active_And_Suspended[[#This Row],[CURRENT PAYMENT]], 0,Customer_listing_Active_And_Suspended[[#This Row],[Current Bill]]-Customer_listing_Active_And_Suspended[[#This Row],[CURRENT PAYMENT]])</f>
        <v>1369.9000000000015</v>
      </c>
      <c r="Q2325" s="1" t="str" cm="1">
        <f t="array" ref="Q2325">_xlfn.SWITCH(TRUE,
H2325 = 0, "Suspended",
M2325 = 0, "Non Payment",
M2325 &gt; H2325, "Full Payment",
M2325 &lt; H2325, "Part Payment"
)</f>
        <v>Part Payment</v>
      </c>
      <c r="R2325" s="1" t="str">
        <f>_xlfn.IFNA(VLOOKUP(K2325,'ESR-DT Mapping'!A:E,5,0),"MD")</f>
        <v>Titilope Enitan Emmanuel</v>
      </c>
    </row>
    <row r="2326" spans="1:18" x14ac:dyDescent="0.25">
      <c r="A2326">
        <v>100536476</v>
      </c>
      <c r="B2326" s="1" t="s">
        <v>8974</v>
      </c>
      <c r="C2326" s="1" t="s">
        <v>4487</v>
      </c>
      <c r="D2326" s="1" t="s">
        <v>97</v>
      </c>
      <c r="E2326" s="1" t="s">
        <v>14</v>
      </c>
      <c r="F2326" s="1" t="s">
        <v>9846</v>
      </c>
      <c r="G2326">
        <v>547</v>
      </c>
      <c r="H2326">
        <v>18369.900000000001</v>
      </c>
      <c r="I2326">
        <v>18298.439999999999</v>
      </c>
      <c r="J2326" s="1" t="s">
        <v>98</v>
      </c>
      <c r="K2326">
        <v>1000260601</v>
      </c>
      <c r="L2326" s="1" t="s">
        <v>4485</v>
      </c>
      <c r="N2326" s="2">
        <v>45795</v>
      </c>
      <c r="O2326">
        <f t="shared" si="36"/>
        <v>0</v>
      </c>
      <c r="P2326">
        <f>IF(Customer_listing_Active_And_Suspended[[#This Row],[Current Bill]] &lt;= Customer_listing_Active_And_Suspended[[#This Row],[CURRENT PAYMENT]], 0,Customer_listing_Active_And_Suspended[[#This Row],[Current Bill]]-Customer_listing_Active_And_Suspended[[#This Row],[CURRENT PAYMENT]])</f>
        <v>18369.900000000001</v>
      </c>
      <c r="Q2326" s="1" t="str" cm="1">
        <f t="array" ref="Q2326">_xlfn.SWITCH(TRUE,
H2326 = 0, "Suspended",
M2326 = 0, "Non Payment",
M2326 &gt; H2326, "Full Payment",
M2326 &lt; H2326, "Part Payment"
)</f>
        <v>Non Payment</v>
      </c>
      <c r="R2326" s="1" t="str">
        <f>_xlfn.IFNA(VLOOKUP(K2326,'ESR-DT Mapping'!A:E,5,0),"MD")</f>
        <v>Titilope Enitan Emmanuel</v>
      </c>
    </row>
    <row r="2327" spans="1:18" x14ac:dyDescent="0.25">
      <c r="A2327">
        <v>102904167</v>
      </c>
      <c r="B2327" s="1" t="s">
        <v>4486</v>
      </c>
      <c r="C2327" s="1" t="s">
        <v>4487</v>
      </c>
      <c r="D2327" s="1" t="s">
        <v>97</v>
      </c>
      <c r="E2327" s="1" t="s">
        <v>14</v>
      </c>
      <c r="F2327" s="1" t="s">
        <v>9846</v>
      </c>
      <c r="G2327">
        <v>547</v>
      </c>
      <c r="H2327">
        <v>18369.900000000001</v>
      </c>
      <c r="I2327">
        <v>18281.34</v>
      </c>
      <c r="J2327" s="1" t="s">
        <v>98</v>
      </c>
      <c r="K2327">
        <v>1000260601</v>
      </c>
      <c r="L2327" s="1" t="s">
        <v>4485</v>
      </c>
      <c r="M2327">
        <v>18300</v>
      </c>
      <c r="N2327" s="2">
        <v>45825</v>
      </c>
      <c r="O2327">
        <f t="shared" si="36"/>
        <v>0</v>
      </c>
      <c r="P2327">
        <f>IF(Customer_listing_Active_And_Suspended[[#This Row],[Current Bill]] &lt;= Customer_listing_Active_And_Suspended[[#This Row],[CURRENT PAYMENT]], 0,Customer_listing_Active_And_Suspended[[#This Row],[Current Bill]]-Customer_listing_Active_And_Suspended[[#This Row],[CURRENT PAYMENT]])</f>
        <v>69.900000000001455</v>
      </c>
      <c r="Q2327" s="1" t="str" cm="1">
        <f t="array" ref="Q2327">_xlfn.SWITCH(TRUE,
H2327 = 0, "Suspended",
M2327 = 0, "Non Payment",
M2327 &gt; H2327, "Full Payment",
M2327 &lt; H2327, "Part Payment"
)</f>
        <v>Part Payment</v>
      </c>
      <c r="R2327" s="1" t="str">
        <f>_xlfn.IFNA(VLOOKUP(K2327,'ESR-DT Mapping'!A:E,5,0),"MD")</f>
        <v>Titilope Enitan Emmanuel</v>
      </c>
    </row>
    <row r="2328" spans="1:18" x14ac:dyDescent="0.25">
      <c r="A2328">
        <v>100537530</v>
      </c>
      <c r="B2328" s="1" t="s">
        <v>4490</v>
      </c>
      <c r="C2328" s="1" t="s">
        <v>4491</v>
      </c>
      <c r="D2328" s="1" t="s">
        <v>97</v>
      </c>
      <c r="E2328" s="1" t="s">
        <v>14</v>
      </c>
      <c r="F2328" s="1" t="s">
        <v>9846</v>
      </c>
      <c r="G2328">
        <v>547</v>
      </c>
      <c r="H2328">
        <v>18369.900000000001</v>
      </c>
      <c r="I2328">
        <v>100419.13</v>
      </c>
      <c r="J2328" s="1" t="s">
        <v>98</v>
      </c>
      <c r="K2328">
        <v>1000260601</v>
      </c>
      <c r="L2328" s="1" t="s">
        <v>4485</v>
      </c>
      <c r="M2328">
        <v>18500</v>
      </c>
      <c r="N2328" s="2">
        <v>45829</v>
      </c>
      <c r="O2328">
        <f t="shared" si="36"/>
        <v>130.09999999999854</v>
      </c>
      <c r="P2328">
        <f>IF(Customer_listing_Active_And_Suspended[[#This Row],[Current Bill]] &lt;= Customer_listing_Active_And_Suspended[[#This Row],[CURRENT PAYMENT]], 0,Customer_listing_Active_And_Suspended[[#This Row],[Current Bill]]-Customer_listing_Active_And_Suspended[[#This Row],[CURRENT PAYMENT]])</f>
        <v>0</v>
      </c>
      <c r="Q2328" s="1" t="str" cm="1">
        <f t="array" ref="Q2328">_xlfn.SWITCH(TRUE,
H2328 = 0, "Suspended",
M2328 = 0, "Non Payment",
M2328 &gt; H2328, "Full Payment",
M2328 &lt; H2328, "Part Payment"
)</f>
        <v>Full Payment</v>
      </c>
      <c r="R2328" s="1" t="str">
        <f>_xlfn.IFNA(VLOOKUP(K2328,'ESR-DT Mapping'!A:E,5,0),"MD")</f>
        <v>Titilope Enitan Emmanuel</v>
      </c>
    </row>
    <row r="2329" spans="1:18" x14ac:dyDescent="0.25">
      <c r="A2329">
        <v>101646798</v>
      </c>
      <c r="B2329" s="1" t="s">
        <v>7726</v>
      </c>
      <c r="C2329" s="1" t="s">
        <v>7727</v>
      </c>
      <c r="D2329" s="1" t="s">
        <v>97</v>
      </c>
      <c r="E2329" s="1" t="s">
        <v>14</v>
      </c>
      <c r="F2329" s="1" t="s">
        <v>9846</v>
      </c>
      <c r="G2329">
        <v>547</v>
      </c>
      <c r="H2329">
        <v>18369.900000000001</v>
      </c>
      <c r="I2329">
        <v>293855.43</v>
      </c>
      <c r="J2329" s="1" t="s">
        <v>98</v>
      </c>
      <c r="K2329">
        <v>1000259228</v>
      </c>
      <c r="L2329" s="1" t="s">
        <v>5765</v>
      </c>
      <c r="M2329">
        <v>16000</v>
      </c>
      <c r="N2329" s="2">
        <v>45826</v>
      </c>
      <c r="O2329">
        <f t="shared" si="36"/>
        <v>0</v>
      </c>
      <c r="P2329">
        <f>IF(Customer_listing_Active_And_Suspended[[#This Row],[Current Bill]] &lt;= Customer_listing_Active_And_Suspended[[#This Row],[CURRENT PAYMENT]], 0,Customer_listing_Active_And_Suspended[[#This Row],[Current Bill]]-Customer_listing_Active_And_Suspended[[#This Row],[CURRENT PAYMENT]])</f>
        <v>2369.9000000000015</v>
      </c>
      <c r="Q2329" s="1" t="str" cm="1">
        <f t="array" ref="Q2329">_xlfn.SWITCH(TRUE,
H2329 = 0, "Suspended",
M2329 = 0, "Non Payment",
M2329 &gt; H2329, "Full Payment",
M2329 &lt; H2329, "Part Payment"
)</f>
        <v>Part Payment</v>
      </c>
      <c r="R2329" s="1" t="str">
        <f>_xlfn.IFNA(VLOOKUP(K2329,'ESR-DT Mapping'!A:E,5,0),"MD")</f>
        <v xml:space="preserve">Franca Adeh </v>
      </c>
    </row>
    <row r="2330" spans="1:18" x14ac:dyDescent="0.25">
      <c r="A2330">
        <v>100537670</v>
      </c>
      <c r="B2330" s="1" t="s">
        <v>7726</v>
      </c>
      <c r="C2330" s="1" t="s">
        <v>7727</v>
      </c>
      <c r="D2330" s="1" t="s">
        <v>97</v>
      </c>
      <c r="E2330" s="1" t="s">
        <v>14</v>
      </c>
      <c r="F2330" s="1" t="s">
        <v>9846</v>
      </c>
      <c r="G2330">
        <v>547</v>
      </c>
      <c r="H2330">
        <v>18369.900000000001</v>
      </c>
      <c r="I2330">
        <v>45282.42</v>
      </c>
      <c r="J2330" s="1" t="s">
        <v>98</v>
      </c>
      <c r="K2330">
        <v>1000259228</v>
      </c>
      <c r="L2330" s="1" t="s">
        <v>5765</v>
      </c>
      <c r="M2330">
        <v>10000</v>
      </c>
      <c r="N2330" s="2">
        <v>45826</v>
      </c>
      <c r="O2330">
        <f t="shared" si="36"/>
        <v>0</v>
      </c>
      <c r="P2330">
        <f>IF(Customer_listing_Active_And_Suspended[[#This Row],[Current Bill]] &lt;= Customer_listing_Active_And_Suspended[[#This Row],[CURRENT PAYMENT]], 0,Customer_listing_Active_And_Suspended[[#This Row],[Current Bill]]-Customer_listing_Active_And_Suspended[[#This Row],[CURRENT PAYMENT]])</f>
        <v>8369.9000000000015</v>
      </c>
      <c r="Q2330" s="1" t="str" cm="1">
        <f t="array" ref="Q2330">_xlfn.SWITCH(TRUE,
H2330 = 0, "Suspended",
M2330 = 0, "Non Payment",
M2330 &gt; H2330, "Full Payment",
M2330 &lt; H2330, "Part Payment"
)</f>
        <v>Part Payment</v>
      </c>
      <c r="R2330" s="1" t="str">
        <f>_xlfn.IFNA(VLOOKUP(K2330,'ESR-DT Mapping'!A:E,5,0),"MD")</f>
        <v xml:space="preserve">Franca Adeh </v>
      </c>
    </row>
    <row r="2331" spans="1:18" x14ac:dyDescent="0.25">
      <c r="A2331">
        <v>100538758</v>
      </c>
      <c r="B2331" s="1" t="s">
        <v>7947</v>
      </c>
      <c r="C2331" s="1" t="s">
        <v>7948</v>
      </c>
      <c r="D2331" s="1" t="s">
        <v>97</v>
      </c>
      <c r="E2331" s="1" t="s">
        <v>14</v>
      </c>
      <c r="F2331" s="1" t="s">
        <v>9846</v>
      </c>
      <c r="G2331">
        <v>547</v>
      </c>
      <c r="H2331">
        <v>18369.900000000001</v>
      </c>
      <c r="I2331">
        <v>626220.9</v>
      </c>
      <c r="J2331" s="1" t="s">
        <v>98</v>
      </c>
      <c r="K2331">
        <v>1000259228</v>
      </c>
      <c r="L2331" s="1" t="s">
        <v>5765</v>
      </c>
      <c r="M2331">
        <v>20000</v>
      </c>
      <c r="N2331" s="2">
        <v>45826</v>
      </c>
      <c r="O2331">
        <f t="shared" si="36"/>
        <v>1630.0999999999985</v>
      </c>
      <c r="P2331">
        <f>IF(Customer_listing_Active_And_Suspended[[#This Row],[Current Bill]] &lt;= Customer_listing_Active_And_Suspended[[#This Row],[CURRENT PAYMENT]], 0,Customer_listing_Active_And_Suspended[[#This Row],[Current Bill]]-Customer_listing_Active_And_Suspended[[#This Row],[CURRENT PAYMENT]])</f>
        <v>0</v>
      </c>
      <c r="Q2331" s="1" t="str" cm="1">
        <f t="array" ref="Q2331">_xlfn.SWITCH(TRUE,
H2331 = 0, "Suspended",
M2331 = 0, "Non Payment",
M2331 &gt; H2331, "Full Payment",
M2331 &lt; H2331, "Part Payment"
)</f>
        <v>Full Payment</v>
      </c>
      <c r="R2331" s="1" t="str">
        <f>_xlfn.IFNA(VLOOKUP(K2331,'ESR-DT Mapping'!A:E,5,0),"MD")</f>
        <v xml:space="preserve">Franca Adeh </v>
      </c>
    </row>
    <row r="2332" spans="1:18" x14ac:dyDescent="0.25">
      <c r="A2332">
        <v>100536488</v>
      </c>
      <c r="B2332" s="1" t="s">
        <v>5786</v>
      </c>
      <c r="C2332" s="1" t="s">
        <v>5787</v>
      </c>
      <c r="D2332" s="1" t="s">
        <v>97</v>
      </c>
      <c r="E2332" s="1" t="s">
        <v>14</v>
      </c>
      <c r="F2332" s="1" t="s">
        <v>9846</v>
      </c>
      <c r="G2332">
        <v>547</v>
      </c>
      <c r="H2332">
        <v>18369.900000000001</v>
      </c>
      <c r="I2332">
        <v>98453.82</v>
      </c>
      <c r="J2332" s="1" t="s">
        <v>98</v>
      </c>
      <c r="K2332">
        <v>1000259228</v>
      </c>
      <c r="L2332" s="1" t="s">
        <v>5765</v>
      </c>
      <c r="M2332">
        <v>30000</v>
      </c>
      <c r="N2332" s="2">
        <v>45826</v>
      </c>
      <c r="O2332">
        <f t="shared" si="36"/>
        <v>11630.099999999999</v>
      </c>
      <c r="P2332">
        <f>IF(Customer_listing_Active_And_Suspended[[#This Row],[Current Bill]] &lt;= Customer_listing_Active_And_Suspended[[#This Row],[CURRENT PAYMENT]], 0,Customer_listing_Active_And_Suspended[[#This Row],[Current Bill]]-Customer_listing_Active_And_Suspended[[#This Row],[CURRENT PAYMENT]])</f>
        <v>0</v>
      </c>
      <c r="Q2332" s="1" t="str" cm="1">
        <f t="array" ref="Q2332">_xlfn.SWITCH(TRUE,
H2332 = 0, "Suspended",
M2332 = 0, "Non Payment",
M2332 &gt; H2332, "Full Payment",
M2332 &lt; H2332, "Part Payment"
)</f>
        <v>Full Payment</v>
      </c>
      <c r="R2332" s="1" t="str">
        <f>_xlfn.IFNA(VLOOKUP(K2332,'ESR-DT Mapping'!A:E,5,0),"MD")</f>
        <v xml:space="preserve">Franca Adeh </v>
      </c>
    </row>
    <row r="2333" spans="1:18" x14ac:dyDescent="0.25">
      <c r="A2333">
        <v>100537368</v>
      </c>
      <c r="B2333" s="1" t="s">
        <v>5790</v>
      </c>
      <c r="C2333" s="1" t="s">
        <v>5791</v>
      </c>
      <c r="D2333" s="1" t="s">
        <v>97</v>
      </c>
      <c r="E2333" s="1" t="s">
        <v>14</v>
      </c>
      <c r="F2333" s="1" t="s">
        <v>9846</v>
      </c>
      <c r="G2333">
        <v>547</v>
      </c>
      <c r="H2333">
        <v>18369.900000000001</v>
      </c>
      <c r="I2333">
        <v>691118.43</v>
      </c>
      <c r="J2333" s="1" t="s">
        <v>98</v>
      </c>
      <c r="K2333">
        <v>1000259228</v>
      </c>
      <c r="L2333" s="1" t="s">
        <v>5765</v>
      </c>
      <c r="M2333">
        <v>25000</v>
      </c>
      <c r="N2333" s="2">
        <v>45833</v>
      </c>
      <c r="O2333">
        <f t="shared" si="36"/>
        <v>6630.0999999999985</v>
      </c>
      <c r="P2333">
        <f>IF(Customer_listing_Active_And_Suspended[[#This Row],[Current Bill]] &lt;= Customer_listing_Active_And_Suspended[[#This Row],[CURRENT PAYMENT]], 0,Customer_listing_Active_And_Suspended[[#This Row],[Current Bill]]-Customer_listing_Active_And_Suspended[[#This Row],[CURRENT PAYMENT]])</f>
        <v>0</v>
      </c>
      <c r="Q2333" s="1" t="str" cm="1">
        <f t="array" ref="Q2333">_xlfn.SWITCH(TRUE,
H2333 = 0, "Suspended",
M2333 = 0, "Non Payment",
M2333 &gt; H2333, "Full Payment",
M2333 &lt; H2333, "Part Payment"
)</f>
        <v>Full Payment</v>
      </c>
      <c r="R2333" s="1" t="str">
        <f>_xlfn.IFNA(VLOOKUP(K2333,'ESR-DT Mapping'!A:E,5,0),"MD")</f>
        <v xml:space="preserve">Franca Adeh </v>
      </c>
    </row>
    <row r="2334" spans="1:18" x14ac:dyDescent="0.25">
      <c r="A2334">
        <v>100955909</v>
      </c>
      <c r="B2334" s="1" t="s">
        <v>7945</v>
      </c>
      <c r="C2334" s="1" t="s">
        <v>7946</v>
      </c>
      <c r="D2334" s="1" t="s">
        <v>97</v>
      </c>
      <c r="E2334" s="1" t="s">
        <v>14</v>
      </c>
      <c r="F2334" s="1" t="s">
        <v>9846</v>
      </c>
      <c r="G2334">
        <v>547</v>
      </c>
      <c r="H2334">
        <v>18369.900000000001</v>
      </c>
      <c r="I2334">
        <v>1158196.2</v>
      </c>
      <c r="J2334" s="1" t="s">
        <v>98</v>
      </c>
      <c r="K2334">
        <v>1000259228</v>
      </c>
      <c r="L2334" s="1" t="s">
        <v>5765</v>
      </c>
      <c r="M2334">
        <v>10001</v>
      </c>
      <c r="N2334" s="2">
        <v>45826</v>
      </c>
      <c r="O2334">
        <f t="shared" si="36"/>
        <v>0</v>
      </c>
      <c r="P2334">
        <f>IF(Customer_listing_Active_And_Suspended[[#This Row],[Current Bill]] &lt;= Customer_listing_Active_And_Suspended[[#This Row],[CURRENT PAYMENT]], 0,Customer_listing_Active_And_Suspended[[#This Row],[Current Bill]]-Customer_listing_Active_And_Suspended[[#This Row],[CURRENT PAYMENT]])</f>
        <v>8368.9000000000015</v>
      </c>
      <c r="Q2334" s="1" t="str" cm="1">
        <f t="array" ref="Q2334">_xlfn.SWITCH(TRUE,
H2334 = 0, "Suspended",
M2334 = 0, "Non Payment",
M2334 &gt; H2334, "Full Payment",
M2334 &lt; H2334, "Part Payment"
)</f>
        <v>Part Payment</v>
      </c>
      <c r="R2334" s="1" t="str">
        <f>_xlfn.IFNA(VLOOKUP(K2334,'ESR-DT Mapping'!A:E,5,0),"MD")</f>
        <v xml:space="preserve">Franca Adeh </v>
      </c>
    </row>
    <row r="2335" spans="1:18" x14ac:dyDescent="0.25">
      <c r="A2335">
        <v>100537085</v>
      </c>
      <c r="B2335" s="1" t="s">
        <v>5792</v>
      </c>
      <c r="C2335" s="1" t="s">
        <v>5793</v>
      </c>
      <c r="D2335" s="1" t="s">
        <v>97</v>
      </c>
      <c r="E2335" s="1" t="s">
        <v>14</v>
      </c>
      <c r="F2335" s="1" t="s">
        <v>9846</v>
      </c>
      <c r="G2335">
        <v>547</v>
      </c>
      <c r="H2335">
        <v>18369.900000000001</v>
      </c>
      <c r="I2335">
        <v>957429.58</v>
      </c>
      <c r="J2335" s="1" t="s">
        <v>98</v>
      </c>
      <c r="K2335">
        <v>1000259228</v>
      </c>
      <c r="L2335" s="1" t="s">
        <v>5765</v>
      </c>
      <c r="N2335" s="2">
        <v>45716</v>
      </c>
      <c r="O2335">
        <f t="shared" si="36"/>
        <v>0</v>
      </c>
      <c r="P2335">
        <f>IF(Customer_listing_Active_And_Suspended[[#This Row],[Current Bill]] &lt;= Customer_listing_Active_And_Suspended[[#This Row],[CURRENT PAYMENT]], 0,Customer_listing_Active_And_Suspended[[#This Row],[Current Bill]]-Customer_listing_Active_And_Suspended[[#This Row],[CURRENT PAYMENT]])</f>
        <v>18369.900000000001</v>
      </c>
      <c r="Q2335" s="1" t="str" cm="1">
        <f t="array" ref="Q2335">_xlfn.SWITCH(TRUE,
H2335 = 0, "Suspended",
M2335 = 0, "Non Payment",
M2335 &gt; H2335, "Full Payment",
M2335 &lt; H2335, "Part Payment"
)</f>
        <v>Non Payment</v>
      </c>
      <c r="R2335" s="1" t="str">
        <f>_xlfn.IFNA(VLOOKUP(K2335,'ESR-DT Mapping'!A:E,5,0),"MD")</f>
        <v xml:space="preserve">Franca Adeh </v>
      </c>
    </row>
    <row r="2336" spans="1:18" x14ac:dyDescent="0.25">
      <c r="A2336">
        <v>100538294</v>
      </c>
      <c r="B2336" s="1" t="s">
        <v>5770</v>
      </c>
      <c r="C2336" s="1" t="s">
        <v>5771</v>
      </c>
      <c r="D2336" s="1" t="s">
        <v>97</v>
      </c>
      <c r="E2336" s="1" t="s">
        <v>14</v>
      </c>
      <c r="F2336" s="1" t="s">
        <v>9846</v>
      </c>
      <c r="G2336">
        <v>547</v>
      </c>
      <c r="H2336">
        <v>18369.900000000001</v>
      </c>
      <c r="I2336">
        <v>309984.15999999997</v>
      </c>
      <c r="J2336" s="1" t="s">
        <v>98</v>
      </c>
      <c r="K2336">
        <v>1000259228</v>
      </c>
      <c r="L2336" s="1" t="s">
        <v>5765</v>
      </c>
      <c r="N2336" s="2">
        <v>45756</v>
      </c>
      <c r="O2336">
        <f t="shared" si="36"/>
        <v>0</v>
      </c>
      <c r="P2336">
        <f>IF(Customer_listing_Active_And_Suspended[[#This Row],[Current Bill]] &lt;= Customer_listing_Active_And_Suspended[[#This Row],[CURRENT PAYMENT]], 0,Customer_listing_Active_And_Suspended[[#This Row],[Current Bill]]-Customer_listing_Active_And_Suspended[[#This Row],[CURRENT PAYMENT]])</f>
        <v>18369.900000000001</v>
      </c>
      <c r="Q2336" s="1" t="str" cm="1">
        <f t="array" ref="Q2336">_xlfn.SWITCH(TRUE,
H2336 = 0, "Suspended",
M2336 = 0, "Non Payment",
M2336 &gt; H2336, "Full Payment",
M2336 &lt; H2336, "Part Payment"
)</f>
        <v>Non Payment</v>
      </c>
      <c r="R2336" s="1" t="str">
        <f>_xlfn.IFNA(VLOOKUP(K2336,'ESR-DT Mapping'!A:E,5,0),"MD")</f>
        <v xml:space="preserve">Franca Adeh </v>
      </c>
    </row>
    <row r="2337" spans="1:18" x14ac:dyDescent="0.25">
      <c r="A2337">
        <v>100537072</v>
      </c>
      <c r="B2337" s="1" t="s">
        <v>5794</v>
      </c>
      <c r="C2337" s="1" t="s">
        <v>5795</v>
      </c>
      <c r="D2337" s="1" t="s">
        <v>97</v>
      </c>
      <c r="E2337" s="1" t="s">
        <v>14</v>
      </c>
      <c r="F2337" s="1" t="s">
        <v>9846</v>
      </c>
      <c r="G2337">
        <v>547</v>
      </c>
      <c r="H2337">
        <v>18369.900000000001</v>
      </c>
      <c r="I2337">
        <v>461322.46</v>
      </c>
      <c r="J2337" s="1" t="s">
        <v>98</v>
      </c>
      <c r="K2337">
        <v>1000259228</v>
      </c>
      <c r="L2337" s="1" t="s">
        <v>5765</v>
      </c>
      <c r="N2337" s="2">
        <v>45756</v>
      </c>
      <c r="O2337">
        <f t="shared" si="36"/>
        <v>0</v>
      </c>
      <c r="P2337">
        <f>IF(Customer_listing_Active_And_Suspended[[#This Row],[Current Bill]] &lt;= Customer_listing_Active_And_Suspended[[#This Row],[CURRENT PAYMENT]], 0,Customer_listing_Active_And_Suspended[[#This Row],[Current Bill]]-Customer_listing_Active_And_Suspended[[#This Row],[CURRENT PAYMENT]])</f>
        <v>18369.900000000001</v>
      </c>
      <c r="Q2337" s="1" t="str" cm="1">
        <f t="array" ref="Q2337">_xlfn.SWITCH(TRUE,
H2337 = 0, "Suspended",
M2337 = 0, "Non Payment",
M2337 &gt; H2337, "Full Payment",
M2337 &lt; H2337, "Part Payment"
)</f>
        <v>Non Payment</v>
      </c>
      <c r="R2337" s="1" t="str">
        <f>_xlfn.IFNA(VLOOKUP(K2337,'ESR-DT Mapping'!A:E,5,0),"MD")</f>
        <v xml:space="preserve">Franca Adeh </v>
      </c>
    </row>
    <row r="2338" spans="1:18" x14ac:dyDescent="0.25">
      <c r="A2338">
        <v>100538690</v>
      </c>
      <c r="B2338" s="1" t="s">
        <v>7943</v>
      </c>
      <c r="C2338" s="1" t="s">
        <v>7944</v>
      </c>
      <c r="D2338" s="1" t="s">
        <v>97</v>
      </c>
      <c r="E2338" s="1" t="s">
        <v>34</v>
      </c>
      <c r="F2338" s="1" t="s">
        <v>9846</v>
      </c>
      <c r="G2338">
        <v>0</v>
      </c>
      <c r="H2338">
        <v>0</v>
      </c>
      <c r="I2338">
        <v>309275.12</v>
      </c>
      <c r="J2338" s="1" t="s">
        <v>98</v>
      </c>
      <c r="K2338">
        <v>1000259228</v>
      </c>
      <c r="L2338" s="1" t="s">
        <v>5765</v>
      </c>
      <c r="N2338" s="2"/>
      <c r="O2338">
        <f t="shared" si="36"/>
        <v>0</v>
      </c>
      <c r="P2338">
        <f>IF(Customer_listing_Active_And_Suspended[[#This Row],[Current Bill]] &lt;= Customer_listing_Active_And_Suspended[[#This Row],[CURRENT PAYMENT]], 0,Customer_listing_Active_And_Suspended[[#This Row],[Current Bill]]-Customer_listing_Active_And_Suspended[[#This Row],[CURRENT PAYMENT]])</f>
        <v>0</v>
      </c>
      <c r="Q2338" s="1" t="str" cm="1">
        <f t="array" ref="Q2338">_xlfn.SWITCH(TRUE,
H2338 = 0, "Suspended",
M2338 = 0, "Non Payment",
M2338 &gt; H2338, "Full Payment",
M2338 &lt; H2338, "Part Payment"
)</f>
        <v>Suspended</v>
      </c>
      <c r="R2338" s="1" t="str">
        <f>_xlfn.IFNA(VLOOKUP(K2338,'ESR-DT Mapping'!A:E,5,0),"MD")</f>
        <v xml:space="preserve">Franca Adeh </v>
      </c>
    </row>
    <row r="2339" spans="1:18" x14ac:dyDescent="0.25">
      <c r="A2339">
        <v>100538613</v>
      </c>
      <c r="B2339" s="1" t="s">
        <v>5813</v>
      </c>
      <c r="C2339" s="1" t="s">
        <v>5814</v>
      </c>
      <c r="D2339" s="1" t="s">
        <v>97</v>
      </c>
      <c r="E2339" s="1" t="s">
        <v>14</v>
      </c>
      <c r="F2339" s="1" t="s">
        <v>9846</v>
      </c>
      <c r="G2339">
        <v>547</v>
      </c>
      <c r="H2339">
        <v>18369.900000000001</v>
      </c>
      <c r="I2339">
        <v>35315.949999999997</v>
      </c>
      <c r="J2339" s="1" t="s">
        <v>98</v>
      </c>
      <c r="K2339">
        <v>1000259228</v>
      </c>
      <c r="L2339" s="1" t="s">
        <v>5765</v>
      </c>
      <c r="M2339">
        <v>14500</v>
      </c>
      <c r="N2339" s="2">
        <v>45833</v>
      </c>
      <c r="O2339">
        <f t="shared" si="36"/>
        <v>0</v>
      </c>
      <c r="P2339">
        <f>IF(Customer_listing_Active_And_Suspended[[#This Row],[Current Bill]] &lt;= Customer_listing_Active_And_Suspended[[#This Row],[CURRENT PAYMENT]], 0,Customer_listing_Active_And_Suspended[[#This Row],[Current Bill]]-Customer_listing_Active_And_Suspended[[#This Row],[CURRENT PAYMENT]])</f>
        <v>3869.9000000000015</v>
      </c>
      <c r="Q2339" s="1" t="str" cm="1">
        <f t="array" ref="Q2339">_xlfn.SWITCH(TRUE,
H2339 = 0, "Suspended",
M2339 = 0, "Non Payment",
M2339 &gt; H2339, "Full Payment",
M2339 &lt; H2339, "Part Payment"
)</f>
        <v>Part Payment</v>
      </c>
      <c r="R2339" s="1" t="str">
        <f>_xlfn.IFNA(VLOOKUP(K2339,'ESR-DT Mapping'!A:E,5,0),"MD")</f>
        <v xml:space="preserve">Franca Adeh </v>
      </c>
    </row>
    <row r="2340" spans="1:18" x14ac:dyDescent="0.25">
      <c r="A2340">
        <v>100537157</v>
      </c>
      <c r="B2340" s="1" t="s">
        <v>5784</v>
      </c>
      <c r="C2340" s="1" t="s">
        <v>5785</v>
      </c>
      <c r="D2340" s="1" t="s">
        <v>97</v>
      </c>
      <c r="E2340" s="1" t="s">
        <v>34</v>
      </c>
      <c r="F2340" s="1" t="s">
        <v>9846</v>
      </c>
      <c r="G2340">
        <v>0</v>
      </c>
      <c r="H2340">
        <v>0</v>
      </c>
      <c r="I2340">
        <v>74889.73</v>
      </c>
      <c r="J2340" s="1" t="s">
        <v>98</v>
      </c>
      <c r="K2340">
        <v>1000259228</v>
      </c>
      <c r="L2340" s="1" t="s">
        <v>5765</v>
      </c>
      <c r="N2340" s="2"/>
      <c r="O2340">
        <f t="shared" si="36"/>
        <v>0</v>
      </c>
      <c r="P2340">
        <f>IF(Customer_listing_Active_And_Suspended[[#This Row],[Current Bill]] &lt;= Customer_listing_Active_And_Suspended[[#This Row],[CURRENT PAYMENT]], 0,Customer_listing_Active_And_Suspended[[#This Row],[Current Bill]]-Customer_listing_Active_And_Suspended[[#This Row],[CURRENT PAYMENT]])</f>
        <v>0</v>
      </c>
      <c r="Q2340" s="1" t="str" cm="1">
        <f t="array" ref="Q2340">_xlfn.SWITCH(TRUE,
H2340 = 0, "Suspended",
M2340 = 0, "Non Payment",
M2340 &gt; H2340, "Full Payment",
M2340 &lt; H2340, "Part Payment"
)</f>
        <v>Suspended</v>
      </c>
      <c r="R2340" s="1" t="str">
        <f>_xlfn.IFNA(VLOOKUP(K2340,'ESR-DT Mapping'!A:E,5,0),"MD")</f>
        <v xml:space="preserve">Franca Adeh </v>
      </c>
    </row>
    <row r="2341" spans="1:18" x14ac:dyDescent="0.25">
      <c r="A2341">
        <v>100537527</v>
      </c>
      <c r="B2341" s="1" t="s">
        <v>5819</v>
      </c>
      <c r="C2341" s="1" t="s">
        <v>5820</v>
      </c>
      <c r="D2341" s="1" t="s">
        <v>97</v>
      </c>
      <c r="E2341" s="1" t="s">
        <v>14</v>
      </c>
      <c r="F2341" s="1" t="s">
        <v>9846</v>
      </c>
      <c r="G2341">
        <v>547</v>
      </c>
      <c r="H2341">
        <v>18369.900000000001</v>
      </c>
      <c r="I2341">
        <v>94257.19</v>
      </c>
      <c r="J2341" s="1" t="s">
        <v>98</v>
      </c>
      <c r="K2341">
        <v>1000259228</v>
      </c>
      <c r="L2341" s="1" t="s">
        <v>5765</v>
      </c>
      <c r="M2341">
        <v>25000</v>
      </c>
      <c r="N2341" s="2">
        <v>45826</v>
      </c>
      <c r="O2341">
        <f t="shared" si="36"/>
        <v>6630.0999999999985</v>
      </c>
      <c r="P2341">
        <f>IF(Customer_listing_Active_And_Suspended[[#This Row],[Current Bill]] &lt;= Customer_listing_Active_And_Suspended[[#This Row],[CURRENT PAYMENT]], 0,Customer_listing_Active_And_Suspended[[#This Row],[Current Bill]]-Customer_listing_Active_And_Suspended[[#This Row],[CURRENT PAYMENT]])</f>
        <v>0</v>
      </c>
      <c r="Q2341" s="1" t="str" cm="1">
        <f t="array" ref="Q2341">_xlfn.SWITCH(TRUE,
H2341 = 0, "Suspended",
M2341 = 0, "Non Payment",
M2341 &gt; H2341, "Full Payment",
M2341 &lt; H2341, "Part Payment"
)</f>
        <v>Full Payment</v>
      </c>
      <c r="R2341" s="1" t="str">
        <f>_xlfn.IFNA(VLOOKUP(K2341,'ESR-DT Mapping'!A:E,5,0),"MD")</f>
        <v xml:space="preserve">Franca Adeh </v>
      </c>
    </row>
    <row r="2342" spans="1:18" x14ac:dyDescent="0.25">
      <c r="A2342">
        <v>100537907</v>
      </c>
      <c r="B2342" s="1" t="s">
        <v>9025</v>
      </c>
      <c r="C2342" s="1" t="s">
        <v>9026</v>
      </c>
      <c r="D2342" s="1" t="s">
        <v>97</v>
      </c>
      <c r="E2342" s="1" t="s">
        <v>14</v>
      </c>
      <c r="F2342" s="1" t="s">
        <v>9846</v>
      </c>
      <c r="G2342">
        <v>547</v>
      </c>
      <c r="H2342">
        <v>18369.900000000001</v>
      </c>
      <c r="I2342">
        <v>579463.14</v>
      </c>
      <c r="J2342" s="1" t="s">
        <v>98</v>
      </c>
      <c r="K2342">
        <v>1000259228</v>
      </c>
      <c r="L2342" s="1" t="s">
        <v>5765</v>
      </c>
      <c r="M2342">
        <v>20000</v>
      </c>
      <c r="N2342" s="2">
        <v>45826</v>
      </c>
      <c r="O2342">
        <f t="shared" si="36"/>
        <v>1630.0999999999985</v>
      </c>
      <c r="P2342">
        <f>IF(Customer_listing_Active_And_Suspended[[#This Row],[Current Bill]] &lt;= Customer_listing_Active_And_Suspended[[#This Row],[CURRENT PAYMENT]], 0,Customer_listing_Active_And_Suspended[[#This Row],[Current Bill]]-Customer_listing_Active_And_Suspended[[#This Row],[CURRENT PAYMENT]])</f>
        <v>0</v>
      </c>
      <c r="Q2342" s="1" t="str" cm="1">
        <f t="array" ref="Q2342">_xlfn.SWITCH(TRUE,
H2342 = 0, "Suspended",
M2342 = 0, "Non Payment",
M2342 &gt; H2342, "Full Payment",
M2342 &lt; H2342, "Part Payment"
)</f>
        <v>Full Payment</v>
      </c>
      <c r="R2342" s="1" t="str">
        <f>_xlfn.IFNA(VLOOKUP(K2342,'ESR-DT Mapping'!A:E,5,0),"MD")</f>
        <v xml:space="preserve">Franca Adeh </v>
      </c>
    </row>
    <row r="2343" spans="1:18" x14ac:dyDescent="0.25">
      <c r="A2343">
        <v>101917148</v>
      </c>
      <c r="B2343" s="1" t="s">
        <v>5778</v>
      </c>
      <c r="C2343" s="1" t="s">
        <v>5779</v>
      </c>
      <c r="D2343" s="1" t="s">
        <v>97</v>
      </c>
      <c r="E2343" s="1" t="s">
        <v>14</v>
      </c>
      <c r="F2343" s="1" t="s">
        <v>9846</v>
      </c>
      <c r="G2343">
        <v>547</v>
      </c>
      <c r="H2343">
        <v>18369.900000000001</v>
      </c>
      <c r="I2343">
        <v>18585.810000000001</v>
      </c>
      <c r="J2343" s="1" t="s">
        <v>98</v>
      </c>
      <c r="K2343">
        <v>1000259228</v>
      </c>
      <c r="L2343" s="1" t="s">
        <v>5765</v>
      </c>
      <c r="M2343">
        <v>18000</v>
      </c>
      <c r="N2343" s="2">
        <v>45826</v>
      </c>
      <c r="O2343">
        <f t="shared" si="36"/>
        <v>0</v>
      </c>
      <c r="P2343">
        <f>IF(Customer_listing_Active_And_Suspended[[#This Row],[Current Bill]] &lt;= Customer_listing_Active_And_Suspended[[#This Row],[CURRENT PAYMENT]], 0,Customer_listing_Active_And_Suspended[[#This Row],[Current Bill]]-Customer_listing_Active_And_Suspended[[#This Row],[CURRENT PAYMENT]])</f>
        <v>369.90000000000146</v>
      </c>
      <c r="Q2343" s="1" t="str" cm="1">
        <f t="array" ref="Q2343">_xlfn.SWITCH(TRUE,
H2343 = 0, "Suspended",
M2343 = 0, "Non Payment",
M2343 &gt; H2343, "Full Payment",
M2343 &lt; H2343, "Part Payment"
)</f>
        <v>Part Payment</v>
      </c>
      <c r="R2343" s="1" t="str">
        <f>_xlfn.IFNA(VLOOKUP(K2343,'ESR-DT Mapping'!A:E,5,0),"MD")</f>
        <v xml:space="preserve">Franca Adeh </v>
      </c>
    </row>
    <row r="2344" spans="1:18" x14ac:dyDescent="0.25">
      <c r="A2344">
        <v>101915174</v>
      </c>
      <c r="B2344" s="1" t="s">
        <v>5778</v>
      </c>
      <c r="C2344" s="1" t="s">
        <v>5779</v>
      </c>
      <c r="D2344" s="1" t="s">
        <v>97</v>
      </c>
      <c r="E2344" s="1" t="s">
        <v>14</v>
      </c>
      <c r="F2344" s="1" t="s">
        <v>9846</v>
      </c>
      <c r="G2344">
        <v>547</v>
      </c>
      <c r="H2344">
        <v>18369.900000000001</v>
      </c>
      <c r="I2344">
        <v>26724.41</v>
      </c>
      <c r="J2344" s="1" t="s">
        <v>98</v>
      </c>
      <c r="K2344">
        <v>1000259228</v>
      </c>
      <c r="L2344" s="1" t="s">
        <v>5765</v>
      </c>
      <c r="M2344">
        <v>35500</v>
      </c>
      <c r="N2344" s="2">
        <v>45829</v>
      </c>
      <c r="O2344">
        <f t="shared" si="36"/>
        <v>17130.099999999999</v>
      </c>
      <c r="P2344">
        <f>IF(Customer_listing_Active_And_Suspended[[#This Row],[Current Bill]] &lt;= Customer_listing_Active_And_Suspended[[#This Row],[CURRENT PAYMENT]], 0,Customer_listing_Active_And_Suspended[[#This Row],[Current Bill]]-Customer_listing_Active_And_Suspended[[#This Row],[CURRENT PAYMENT]])</f>
        <v>0</v>
      </c>
      <c r="Q2344" s="1" t="str" cm="1">
        <f t="array" ref="Q2344">_xlfn.SWITCH(TRUE,
H2344 = 0, "Suspended",
M2344 = 0, "Non Payment",
M2344 &gt; H2344, "Full Payment",
M2344 &lt; H2344, "Part Payment"
)</f>
        <v>Full Payment</v>
      </c>
      <c r="R2344" s="1" t="str">
        <f>_xlfn.IFNA(VLOOKUP(K2344,'ESR-DT Mapping'!A:E,5,0),"MD")</f>
        <v xml:space="preserve">Franca Adeh </v>
      </c>
    </row>
    <row r="2345" spans="1:18" x14ac:dyDescent="0.25">
      <c r="A2345">
        <v>101918583</v>
      </c>
      <c r="B2345" s="1" t="s">
        <v>5778</v>
      </c>
      <c r="C2345" s="1" t="s">
        <v>5797</v>
      </c>
      <c r="D2345" s="1" t="s">
        <v>97</v>
      </c>
      <c r="E2345" s="1" t="s">
        <v>14</v>
      </c>
      <c r="F2345" s="1" t="s">
        <v>9846</v>
      </c>
      <c r="G2345">
        <v>547</v>
      </c>
      <c r="H2345">
        <v>18369.900000000001</v>
      </c>
      <c r="I2345">
        <v>42936.32</v>
      </c>
      <c r="J2345" s="1" t="s">
        <v>98</v>
      </c>
      <c r="K2345">
        <v>1000259228</v>
      </c>
      <c r="L2345" s="1" t="s">
        <v>5765</v>
      </c>
      <c r="N2345" s="2">
        <v>45797</v>
      </c>
      <c r="O2345">
        <f t="shared" si="36"/>
        <v>0</v>
      </c>
      <c r="P2345">
        <f>IF(Customer_listing_Active_And_Suspended[[#This Row],[Current Bill]] &lt;= Customer_listing_Active_And_Suspended[[#This Row],[CURRENT PAYMENT]], 0,Customer_listing_Active_And_Suspended[[#This Row],[Current Bill]]-Customer_listing_Active_And_Suspended[[#This Row],[CURRENT PAYMENT]])</f>
        <v>18369.900000000001</v>
      </c>
      <c r="Q2345" s="1" t="str" cm="1">
        <f t="array" ref="Q2345">_xlfn.SWITCH(TRUE,
H2345 = 0, "Suspended",
M2345 = 0, "Non Payment",
M2345 &gt; H2345, "Full Payment",
M2345 &lt; H2345, "Part Payment"
)</f>
        <v>Non Payment</v>
      </c>
      <c r="R2345" s="1" t="str">
        <f>_xlfn.IFNA(VLOOKUP(K2345,'ESR-DT Mapping'!A:E,5,0),"MD")</f>
        <v xml:space="preserve">Franca Adeh </v>
      </c>
    </row>
    <row r="2346" spans="1:18" x14ac:dyDescent="0.25">
      <c r="A2346">
        <v>100955910</v>
      </c>
      <c r="B2346" s="1" t="s">
        <v>5796</v>
      </c>
      <c r="C2346" s="1" t="s">
        <v>5797</v>
      </c>
      <c r="D2346" s="1" t="s">
        <v>97</v>
      </c>
      <c r="E2346" s="1" t="s">
        <v>34</v>
      </c>
      <c r="F2346" s="1" t="s">
        <v>9846</v>
      </c>
      <c r="G2346">
        <v>0</v>
      </c>
      <c r="H2346">
        <v>0</v>
      </c>
      <c r="I2346">
        <v>134631.07999999999</v>
      </c>
      <c r="J2346" s="1" t="s">
        <v>98</v>
      </c>
      <c r="K2346">
        <v>1000259228</v>
      </c>
      <c r="L2346" s="1" t="s">
        <v>5765</v>
      </c>
      <c r="N2346" s="2"/>
      <c r="O2346">
        <f t="shared" si="36"/>
        <v>0</v>
      </c>
      <c r="P2346">
        <f>IF(Customer_listing_Active_And_Suspended[[#This Row],[Current Bill]] &lt;= Customer_listing_Active_And_Suspended[[#This Row],[CURRENT PAYMENT]], 0,Customer_listing_Active_And_Suspended[[#This Row],[Current Bill]]-Customer_listing_Active_And_Suspended[[#This Row],[CURRENT PAYMENT]])</f>
        <v>0</v>
      </c>
      <c r="Q2346" s="1" t="str" cm="1">
        <f t="array" ref="Q2346">_xlfn.SWITCH(TRUE,
H2346 = 0, "Suspended",
M2346 = 0, "Non Payment",
M2346 &gt; H2346, "Full Payment",
M2346 &lt; H2346, "Part Payment"
)</f>
        <v>Suspended</v>
      </c>
      <c r="R2346" s="1" t="str">
        <f>_xlfn.IFNA(VLOOKUP(K2346,'ESR-DT Mapping'!A:E,5,0),"MD")</f>
        <v xml:space="preserve">Franca Adeh </v>
      </c>
    </row>
    <row r="2347" spans="1:18" x14ac:dyDescent="0.25">
      <c r="A2347">
        <v>101645533</v>
      </c>
      <c r="B2347" s="1" t="s">
        <v>5804</v>
      </c>
      <c r="C2347" s="1" t="s">
        <v>5805</v>
      </c>
      <c r="D2347" s="1" t="s">
        <v>97</v>
      </c>
      <c r="E2347" s="1" t="s">
        <v>34</v>
      </c>
      <c r="F2347" s="1" t="s">
        <v>9846</v>
      </c>
      <c r="G2347">
        <v>0</v>
      </c>
      <c r="H2347">
        <v>0</v>
      </c>
      <c r="I2347">
        <v>84669.85</v>
      </c>
      <c r="J2347" s="1" t="s">
        <v>98</v>
      </c>
      <c r="K2347">
        <v>1000259228</v>
      </c>
      <c r="L2347" s="1" t="s">
        <v>5765</v>
      </c>
      <c r="N2347" s="2"/>
      <c r="O2347">
        <f t="shared" si="36"/>
        <v>0</v>
      </c>
      <c r="P2347">
        <f>IF(Customer_listing_Active_And_Suspended[[#This Row],[Current Bill]] &lt;= Customer_listing_Active_And_Suspended[[#This Row],[CURRENT PAYMENT]], 0,Customer_listing_Active_And_Suspended[[#This Row],[Current Bill]]-Customer_listing_Active_And_Suspended[[#This Row],[CURRENT PAYMENT]])</f>
        <v>0</v>
      </c>
      <c r="Q2347" s="1" t="str" cm="1">
        <f t="array" ref="Q2347">_xlfn.SWITCH(TRUE,
H2347 = 0, "Suspended",
M2347 = 0, "Non Payment",
M2347 &gt; H2347, "Full Payment",
M2347 &lt; H2347, "Part Payment"
)</f>
        <v>Suspended</v>
      </c>
      <c r="R2347" s="1" t="str">
        <f>_xlfn.IFNA(VLOOKUP(K2347,'ESR-DT Mapping'!A:E,5,0),"MD")</f>
        <v xml:space="preserve">Franca Adeh </v>
      </c>
    </row>
    <row r="2348" spans="1:18" x14ac:dyDescent="0.25">
      <c r="A2348">
        <v>100537082</v>
      </c>
      <c r="B2348" s="1" t="s">
        <v>5804</v>
      </c>
      <c r="C2348" s="1" t="s">
        <v>5805</v>
      </c>
      <c r="D2348" s="1" t="s">
        <v>97</v>
      </c>
      <c r="E2348" s="1" t="s">
        <v>14</v>
      </c>
      <c r="F2348" s="1" t="s">
        <v>9846</v>
      </c>
      <c r="G2348">
        <v>547</v>
      </c>
      <c r="H2348">
        <v>18369.900000000001</v>
      </c>
      <c r="I2348">
        <v>194740.84</v>
      </c>
      <c r="J2348" s="1" t="s">
        <v>98</v>
      </c>
      <c r="K2348">
        <v>1000259228</v>
      </c>
      <c r="L2348" s="1" t="s">
        <v>5765</v>
      </c>
      <c r="M2348">
        <v>20000</v>
      </c>
      <c r="N2348" s="2">
        <v>45826</v>
      </c>
      <c r="O2348">
        <f t="shared" si="36"/>
        <v>1630.0999999999985</v>
      </c>
      <c r="P2348">
        <f>IF(Customer_listing_Active_And_Suspended[[#This Row],[Current Bill]] &lt;= Customer_listing_Active_And_Suspended[[#This Row],[CURRENT PAYMENT]], 0,Customer_listing_Active_And_Suspended[[#This Row],[Current Bill]]-Customer_listing_Active_And_Suspended[[#This Row],[CURRENT PAYMENT]])</f>
        <v>0</v>
      </c>
      <c r="Q2348" s="1" t="str" cm="1">
        <f t="array" ref="Q2348">_xlfn.SWITCH(TRUE,
H2348 = 0, "Suspended",
M2348 = 0, "Non Payment",
M2348 &gt; H2348, "Full Payment",
M2348 &lt; H2348, "Part Payment"
)</f>
        <v>Full Payment</v>
      </c>
      <c r="R2348" s="1" t="str">
        <f>_xlfn.IFNA(VLOOKUP(K2348,'ESR-DT Mapping'!A:E,5,0),"MD")</f>
        <v xml:space="preserve">Franca Adeh </v>
      </c>
    </row>
    <row r="2349" spans="1:18" x14ac:dyDescent="0.25">
      <c r="A2349">
        <v>100523844</v>
      </c>
      <c r="B2349" s="1" t="s">
        <v>5782</v>
      </c>
      <c r="C2349" s="1" t="s">
        <v>5783</v>
      </c>
      <c r="D2349" s="1" t="s">
        <v>97</v>
      </c>
      <c r="E2349" s="1" t="s">
        <v>14</v>
      </c>
      <c r="F2349" s="1" t="s">
        <v>9846</v>
      </c>
      <c r="G2349">
        <v>547</v>
      </c>
      <c r="H2349">
        <v>18369.900000000001</v>
      </c>
      <c r="I2349">
        <v>25497.21</v>
      </c>
      <c r="J2349" s="1" t="s">
        <v>98</v>
      </c>
      <c r="K2349">
        <v>1000259228</v>
      </c>
      <c r="L2349" s="1" t="s">
        <v>5765</v>
      </c>
      <c r="M2349">
        <v>18500</v>
      </c>
      <c r="N2349" s="2">
        <v>45833</v>
      </c>
      <c r="O2349">
        <f t="shared" si="36"/>
        <v>130.09999999999854</v>
      </c>
      <c r="P2349">
        <f>IF(Customer_listing_Active_And_Suspended[[#This Row],[Current Bill]] &lt;= Customer_listing_Active_And_Suspended[[#This Row],[CURRENT PAYMENT]], 0,Customer_listing_Active_And_Suspended[[#This Row],[Current Bill]]-Customer_listing_Active_And_Suspended[[#This Row],[CURRENT PAYMENT]])</f>
        <v>0</v>
      </c>
      <c r="Q2349" s="1" t="str" cm="1">
        <f t="array" ref="Q2349">_xlfn.SWITCH(TRUE,
H2349 = 0, "Suspended",
M2349 = 0, "Non Payment",
M2349 &gt; H2349, "Full Payment",
M2349 &lt; H2349, "Part Payment"
)</f>
        <v>Full Payment</v>
      </c>
      <c r="R2349" s="1" t="str">
        <f>_xlfn.IFNA(VLOOKUP(K2349,'ESR-DT Mapping'!A:E,5,0),"MD")</f>
        <v xml:space="preserve">Franca Adeh </v>
      </c>
    </row>
    <row r="2350" spans="1:18" x14ac:dyDescent="0.25">
      <c r="A2350">
        <v>101647714</v>
      </c>
      <c r="B2350" s="1" t="s">
        <v>5798</v>
      </c>
      <c r="C2350" s="1" t="s">
        <v>5799</v>
      </c>
      <c r="D2350" s="1" t="s">
        <v>97</v>
      </c>
      <c r="E2350" s="1" t="s">
        <v>34</v>
      </c>
      <c r="F2350" s="1" t="s">
        <v>9846</v>
      </c>
      <c r="G2350">
        <v>0</v>
      </c>
      <c r="H2350">
        <v>0</v>
      </c>
      <c r="I2350">
        <v>446041.66</v>
      </c>
      <c r="J2350" s="1" t="s">
        <v>98</v>
      </c>
      <c r="K2350">
        <v>1000259228</v>
      </c>
      <c r="L2350" s="1" t="s">
        <v>5765</v>
      </c>
      <c r="N2350" s="2"/>
      <c r="O2350">
        <f t="shared" si="36"/>
        <v>0</v>
      </c>
      <c r="P2350">
        <f>IF(Customer_listing_Active_And_Suspended[[#This Row],[Current Bill]] &lt;= Customer_listing_Active_And_Suspended[[#This Row],[CURRENT PAYMENT]], 0,Customer_listing_Active_And_Suspended[[#This Row],[Current Bill]]-Customer_listing_Active_And_Suspended[[#This Row],[CURRENT PAYMENT]])</f>
        <v>0</v>
      </c>
      <c r="Q2350" s="1" t="str" cm="1">
        <f t="array" ref="Q2350">_xlfn.SWITCH(TRUE,
H2350 = 0, "Suspended",
M2350 = 0, "Non Payment",
M2350 &gt; H2350, "Full Payment",
M2350 &lt; H2350, "Part Payment"
)</f>
        <v>Suspended</v>
      </c>
      <c r="R2350" s="1" t="str">
        <f>_xlfn.IFNA(VLOOKUP(K2350,'ESR-DT Mapping'!A:E,5,0),"MD")</f>
        <v xml:space="preserve">Franca Adeh </v>
      </c>
    </row>
    <row r="2351" spans="1:18" x14ac:dyDescent="0.25">
      <c r="A2351">
        <v>101604193</v>
      </c>
      <c r="B2351" s="1" t="s">
        <v>7941</v>
      </c>
      <c r="C2351" s="1" t="s">
        <v>7942</v>
      </c>
      <c r="D2351" s="1" t="s">
        <v>97</v>
      </c>
      <c r="E2351" s="1" t="s">
        <v>14</v>
      </c>
      <c r="F2351" s="1" t="s">
        <v>9846</v>
      </c>
      <c r="G2351">
        <v>547</v>
      </c>
      <c r="H2351">
        <v>18369.900000000001</v>
      </c>
      <c r="I2351">
        <v>246840.18</v>
      </c>
      <c r="J2351" s="1" t="s">
        <v>98</v>
      </c>
      <c r="K2351">
        <v>1000259228</v>
      </c>
      <c r="L2351" s="1" t="s">
        <v>5765</v>
      </c>
      <c r="M2351">
        <v>21100</v>
      </c>
      <c r="N2351" s="2">
        <v>45833</v>
      </c>
      <c r="O2351">
        <f t="shared" si="36"/>
        <v>2730.0999999999985</v>
      </c>
      <c r="P2351">
        <f>IF(Customer_listing_Active_And_Suspended[[#This Row],[Current Bill]] &lt;= Customer_listing_Active_And_Suspended[[#This Row],[CURRENT PAYMENT]], 0,Customer_listing_Active_And_Suspended[[#This Row],[Current Bill]]-Customer_listing_Active_And_Suspended[[#This Row],[CURRENT PAYMENT]])</f>
        <v>0</v>
      </c>
      <c r="Q2351" s="1" t="str" cm="1">
        <f t="array" ref="Q2351">_xlfn.SWITCH(TRUE,
H2351 = 0, "Suspended",
M2351 = 0, "Non Payment",
M2351 &gt; H2351, "Full Payment",
M2351 &lt; H2351, "Part Payment"
)</f>
        <v>Full Payment</v>
      </c>
      <c r="R2351" s="1" t="str">
        <f>_xlfn.IFNA(VLOOKUP(K2351,'ESR-DT Mapping'!A:E,5,0),"MD")</f>
        <v xml:space="preserve">Franca Adeh </v>
      </c>
    </row>
    <row r="2352" spans="1:18" x14ac:dyDescent="0.25">
      <c r="A2352">
        <v>100537187</v>
      </c>
      <c r="B2352" s="1" t="s">
        <v>5817</v>
      </c>
      <c r="C2352" s="1" t="s">
        <v>5818</v>
      </c>
      <c r="D2352" s="1" t="s">
        <v>97</v>
      </c>
      <c r="E2352" s="1" t="s">
        <v>14</v>
      </c>
      <c r="F2352" s="1" t="s">
        <v>9846</v>
      </c>
      <c r="G2352">
        <v>547</v>
      </c>
      <c r="H2352">
        <v>18369.900000000001</v>
      </c>
      <c r="I2352">
        <v>143479.07</v>
      </c>
      <c r="J2352" s="1" t="s">
        <v>98</v>
      </c>
      <c r="K2352">
        <v>1000259228</v>
      </c>
      <c r="L2352" s="1" t="s">
        <v>5765</v>
      </c>
      <c r="M2352">
        <v>30000</v>
      </c>
      <c r="N2352" s="2">
        <v>45833</v>
      </c>
      <c r="O2352">
        <f t="shared" si="36"/>
        <v>11630.099999999999</v>
      </c>
      <c r="P2352">
        <f>IF(Customer_listing_Active_And_Suspended[[#This Row],[Current Bill]] &lt;= Customer_listing_Active_And_Suspended[[#This Row],[CURRENT PAYMENT]], 0,Customer_listing_Active_And_Suspended[[#This Row],[Current Bill]]-Customer_listing_Active_And_Suspended[[#This Row],[CURRENT PAYMENT]])</f>
        <v>0</v>
      </c>
      <c r="Q2352" s="1" t="str" cm="1">
        <f t="array" ref="Q2352">_xlfn.SWITCH(TRUE,
H2352 = 0, "Suspended",
M2352 = 0, "Non Payment",
M2352 &gt; H2352, "Full Payment",
M2352 &lt; H2352, "Part Payment"
)</f>
        <v>Full Payment</v>
      </c>
      <c r="R2352" s="1" t="str">
        <f>_xlfn.IFNA(VLOOKUP(K2352,'ESR-DT Mapping'!A:E,5,0),"MD")</f>
        <v xml:space="preserve">Franca Adeh </v>
      </c>
    </row>
    <row r="2353" spans="1:18" x14ac:dyDescent="0.25">
      <c r="A2353">
        <v>100538670</v>
      </c>
      <c r="B2353" s="1" t="s">
        <v>5809</v>
      </c>
      <c r="C2353" s="1" t="s">
        <v>5810</v>
      </c>
      <c r="D2353" s="1" t="s">
        <v>97</v>
      </c>
      <c r="E2353" s="1" t="s">
        <v>14</v>
      </c>
      <c r="F2353" s="1" t="s">
        <v>9846</v>
      </c>
      <c r="G2353">
        <v>547</v>
      </c>
      <c r="H2353">
        <v>18369.900000000001</v>
      </c>
      <c r="I2353">
        <v>90093.89</v>
      </c>
      <c r="J2353" s="1" t="s">
        <v>98</v>
      </c>
      <c r="K2353">
        <v>1000259228</v>
      </c>
      <c r="L2353" s="1" t="s">
        <v>5765</v>
      </c>
      <c r="M2353">
        <v>20000</v>
      </c>
      <c r="N2353" s="2">
        <v>45827</v>
      </c>
      <c r="O2353">
        <f t="shared" si="36"/>
        <v>1630.0999999999985</v>
      </c>
      <c r="P2353">
        <f>IF(Customer_listing_Active_And_Suspended[[#This Row],[Current Bill]] &lt;= Customer_listing_Active_And_Suspended[[#This Row],[CURRENT PAYMENT]], 0,Customer_listing_Active_And_Suspended[[#This Row],[Current Bill]]-Customer_listing_Active_And_Suspended[[#This Row],[CURRENT PAYMENT]])</f>
        <v>0</v>
      </c>
      <c r="Q2353" s="1" t="str" cm="1">
        <f t="array" ref="Q2353">_xlfn.SWITCH(TRUE,
H2353 = 0, "Suspended",
M2353 = 0, "Non Payment",
M2353 &gt; H2353, "Full Payment",
M2353 &lt; H2353, "Part Payment"
)</f>
        <v>Full Payment</v>
      </c>
      <c r="R2353" s="1" t="str">
        <f>_xlfn.IFNA(VLOOKUP(K2353,'ESR-DT Mapping'!A:E,5,0),"MD")</f>
        <v xml:space="preserve">Franca Adeh </v>
      </c>
    </row>
    <row r="2354" spans="1:18" x14ac:dyDescent="0.25">
      <c r="A2354">
        <v>102894913</v>
      </c>
      <c r="B2354" s="1" t="s">
        <v>7965</v>
      </c>
      <c r="C2354" s="1" t="s">
        <v>7966</v>
      </c>
      <c r="D2354" s="1" t="s">
        <v>97</v>
      </c>
      <c r="E2354" s="1" t="s">
        <v>14</v>
      </c>
      <c r="F2354" s="1" t="s">
        <v>9846</v>
      </c>
      <c r="G2354">
        <v>547</v>
      </c>
      <c r="H2354">
        <v>18369.900000000001</v>
      </c>
      <c r="I2354">
        <v>67406.42</v>
      </c>
      <c r="J2354" s="1" t="s">
        <v>98</v>
      </c>
      <c r="K2354">
        <v>1000259228</v>
      </c>
      <c r="L2354" s="1" t="s">
        <v>5765</v>
      </c>
      <c r="M2354">
        <v>20000</v>
      </c>
      <c r="N2354" s="2">
        <v>45833</v>
      </c>
      <c r="O2354">
        <f t="shared" si="36"/>
        <v>1630.0999999999985</v>
      </c>
      <c r="P2354">
        <f>IF(Customer_listing_Active_And_Suspended[[#This Row],[Current Bill]] &lt;= Customer_listing_Active_And_Suspended[[#This Row],[CURRENT PAYMENT]], 0,Customer_listing_Active_And_Suspended[[#This Row],[Current Bill]]-Customer_listing_Active_And_Suspended[[#This Row],[CURRENT PAYMENT]])</f>
        <v>0</v>
      </c>
      <c r="Q2354" s="1" t="str" cm="1">
        <f t="array" ref="Q2354">_xlfn.SWITCH(TRUE,
H2354 = 0, "Suspended",
M2354 = 0, "Non Payment",
M2354 &gt; H2354, "Full Payment",
M2354 &lt; H2354, "Part Payment"
)</f>
        <v>Full Payment</v>
      </c>
      <c r="R2354" s="1" t="str">
        <f>_xlfn.IFNA(VLOOKUP(K2354,'ESR-DT Mapping'!A:E,5,0),"MD")</f>
        <v xml:space="preserve">Franca Adeh </v>
      </c>
    </row>
    <row r="2355" spans="1:18" x14ac:dyDescent="0.25">
      <c r="A2355">
        <v>102655852</v>
      </c>
      <c r="B2355" s="1" t="s">
        <v>5821</v>
      </c>
      <c r="C2355" s="1" t="s">
        <v>5822</v>
      </c>
      <c r="D2355" s="1" t="s">
        <v>97</v>
      </c>
      <c r="E2355" s="1" t="s">
        <v>34</v>
      </c>
      <c r="F2355" s="1" t="s">
        <v>9846</v>
      </c>
      <c r="G2355">
        <v>0</v>
      </c>
      <c r="H2355">
        <v>0</v>
      </c>
      <c r="I2355">
        <v>202747.5</v>
      </c>
      <c r="J2355" s="1" t="s">
        <v>98</v>
      </c>
      <c r="K2355">
        <v>1000259228</v>
      </c>
      <c r="L2355" s="1" t="s">
        <v>5765</v>
      </c>
      <c r="N2355" s="2"/>
      <c r="O2355">
        <f t="shared" si="36"/>
        <v>0</v>
      </c>
      <c r="P2355">
        <f>IF(Customer_listing_Active_And_Suspended[[#This Row],[Current Bill]] &lt;= Customer_listing_Active_And_Suspended[[#This Row],[CURRENT PAYMENT]], 0,Customer_listing_Active_And_Suspended[[#This Row],[Current Bill]]-Customer_listing_Active_And_Suspended[[#This Row],[CURRENT PAYMENT]])</f>
        <v>0</v>
      </c>
      <c r="Q2355" s="1" t="str" cm="1">
        <f t="array" ref="Q2355">_xlfn.SWITCH(TRUE,
H2355 = 0, "Suspended",
M2355 = 0, "Non Payment",
M2355 &gt; H2355, "Full Payment",
M2355 &lt; H2355, "Part Payment"
)</f>
        <v>Suspended</v>
      </c>
      <c r="R2355" s="1" t="str">
        <f>_xlfn.IFNA(VLOOKUP(K2355,'ESR-DT Mapping'!A:E,5,0),"MD")</f>
        <v xml:space="preserve">Franca Adeh </v>
      </c>
    </row>
    <row r="2356" spans="1:18" x14ac:dyDescent="0.25">
      <c r="A2356">
        <v>100536504</v>
      </c>
      <c r="B2356" s="1" t="s">
        <v>9517</v>
      </c>
      <c r="C2356" s="1" t="s">
        <v>9518</v>
      </c>
      <c r="D2356" s="1" t="s">
        <v>97</v>
      </c>
      <c r="E2356" s="1" t="s">
        <v>14</v>
      </c>
      <c r="F2356" s="1" t="s">
        <v>9846</v>
      </c>
      <c r="G2356">
        <v>547</v>
      </c>
      <c r="H2356">
        <v>18369.900000000001</v>
      </c>
      <c r="I2356">
        <v>18896.810000000001</v>
      </c>
      <c r="J2356" s="1" t="s">
        <v>98</v>
      </c>
      <c r="K2356">
        <v>1000259228</v>
      </c>
      <c r="L2356" s="1" t="s">
        <v>5765</v>
      </c>
      <c r="M2356">
        <v>36000</v>
      </c>
      <c r="N2356" s="2">
        <v>45827</v>
      </c>
      <c r="O2356">
        <f t="shared" si="36"/>
        <v>17630.099999999999</v>
      </c>
      <c r="P2356">
        <f>IF(Customer_listing_Active_And_Suspended[[#This Row],[Current Bill]] &lt;= Customer_listing_Active_And_Suspended[[#This Row],[CURRENT PAYMENT]], 0,Customer_listing_Active_And_Suspended[[#This Row],[Current Bill]]-Customer_listing_Active_And_Suspended[[#This Row],[CURRENT PAYMENT]])</f>
        <v>0</v>
      </c>
      <c r="Q2356" s="1" t="str" cm="1">
        <f t="array" ref="Q2356">_xlfn.SWITCH(TRUE,
H2356 = 0, "Suspended",
M2356 = 0, "Non Payment",
M2356 &gt; H2356, "Full Payment",
M2356 &lt; H2356, "Part Payment"
)</f>
        <v>Full Payment</v>
      </c>
      <c r="R2356" s="1" t="str">
        <f>_xlfn.IFNA(VLOOKUP(K2356,'ESR-DT Mapping'!A:E,5,0),"MD")</f>
        <v xml:space="preserve">Franca Adeh </v>
      </c>
    </row>
    <row r="2357" spans="1:18" x14ac:dyDescent="0.25">
      <c r="A2357">
        <v>100536904</v>
      </c>
      <c r="B2357" s="1" t="s">
        <v>5772</v>
      </c>
      <c r="C2357" s="1" t="s">
        <v>5773</v>
      </c>
      <c r="D2357" s="1" t="s">
        <v>97</v>
      </c>
      <c r="E2357" s="1" t="s">
        <v>14</v>
      </c>
      <c r="F2357" s="1" t="s">
        <v>9846</v>
      </c>
      <c r="G2357">
        <v>547</v>
      </c>
      <c r="H2357">
        <v>18369.900000000001</v>
      </c>
      <c r="I2357">
        <v>1216059.96</v>
      </c>
      <c r="J2357" s="1" t="s">
        <v>98</v>
      </c>
      <c r="K2357">
        <v>1000259228</v>
      </c>
      <c r="L2357" s="1" t="s">
        <v>5765</v>
      </c>
      <c r="M2357">
        <v>26000</v>
      </c>
      <c r="N2357" s="2">
        <v>45833</v>
      </c>
      <c r="O2357">
        <f t="shared" si="36"/>
        <v>7630.0999999999985</v>
      </c>
      <c r="P2357">
        <f>IF(Customer_listing_Active_And_Suspended[[#This Row],[Current Bill]] &lt;= Customer_listing_Active_And_Suspended[[#This Row],[CURRENT PAYMENT]], 0,Customer_listing_Active_And_Suspended[[#This Row],[Current Bill]]-Customer_listing_Active_And_Suspended[[#This Row],[CURRENT PAYMENT]])</f>
        <v>0</v>
      </c>
      <c r="Q2357" s="1" t="str" cm="1">
        <f t="array" ref="Q2357">_xlfn.SWITCH(TRUE,
H2357 = 0, "Suspended",
M2357 = 0, "Non Payment",
M2357 &gt; H2357, "Full Payment",
M2357 &lt; H2357, "Part Payment"
)</f>
        <v>Full Payment</v>
      </c>
      <c r="R2357" s="1" t="str">
        <f>_xlfn.IFNA(VLOOKUP(K2357,'ESR-DT Mapping'!A:E,5,0),"MD")</f>
        <v xml:space="preserve">Franca Adeh </v>
      </c>
    </row>
    <row r="2358" spans="1:18" x14ac:dyDescent="0.25">
      <c r="A2358">
        <v>100538218</v>
      </c>
      <c r="B2358" s="1" t="s">
        <v>5800</v>
      </c>
      <c r="C2358" s="1" t="s">
        <v>5801</v>
      </c>
      <c r="D2358" s="1" t="s">
        <v>97</v>
      </c>
      <c r="E2358" s="1" t="s">
        <v>14</v>
      </c>
      <c r="F2358" s="1" t="s">
        <v>9846</v>
      </c>
      <c r="G2358">
        <v>547</v>
      </c>
      <c r="H2358">
        <v>18369.900000000001</v>
      </c>
      <c r="I2358">
        <v>80861.45</v>
      </c>
      <c r="J2358" s="1" t="s">
        <v>98</v>
      </c>
      <c r="K2358">
        <v>1000259228</v>
      </c>
      <c r="L2358" s="1" t="s">
        <v>5765</v>
      </c>
      <c r="M2358">
        <v>35000</v>
      </c>
      <c r="N2358" s="2">
        <v>45826</v>
      </c>
      <c r="O2358">
        <f t="shared" si="36"/>
        <v>16630.099999999999</v>
      </c>
      <c r="P2358">
        <f>IF(Customer_listing_Active_And_Suspended[[#This Row],[Current Bill]] &lt;= Customer_listing_Active_And_Suspended[[#This Row],[CURRENT PAYMENT]], 0,Customer_listing_Active_And_Suspended[[#This Row],[Current Bill]]-Customer_listing_Active_And_Suspended[[#This Row],[CURRENT PAYMENT]])</f>
        <v>0</v>
      </c>
      <c r="Q2358" s="1" t="str" cm="1">
        <f t="array" ref="Q2358">_xlfn.SWITCH(TRUE,
H2358 = 0, "Suspended",
M2358 = 0, "Non Payment",
M2358 &gt; H2358, "Full Payment",
M2358 &lt; H2358, "Part Payment"
)</f>
        <v>Full Payment</v>
      </c>
      <c r="R2358" s="1" t="str">
        <f>_xlfn.IFNA(VLOOKUP(K2358,'ESR-DT Mapping'!A:E,5,0),"MD")</f>
        <v xml:space="preserve">Franca Adeh </v>
      </c>
    </row>
    <row r="2359" spans="1:18" x14ac:dyDescent="0.25">
      <c r="A2359">
        <v>100538219</v>
      </c>
      <c r="B2359" s="1" t="s">
        <v>5800</v>
      </c>
      <c r="C2359" s="1" t="s">
        <v>5801</v>
      </c>
      <c r="D2359" s="1" t="s">
        <v>97</v>
      </c>
      <c r="E2359" s="1" t="s">
        <v>14</v>
      </c>
      <c r="F2359" s="1" t="s">
        <v>9846</v>
      </c>
      <c r="G2359">
        <v>547</v>
      </c>
      <c r="H2359">
        <v>18369.900000000001</v>
      </c>
      <c r="I2359">
        <v>36626.160000000003</v>
      </c>
      <c r="J2359" s="1" t="s">
        <v>98</v>
      </c>
      <c r="K2359">
        <v>1000259228</v>
      </c>
      <c r="L2359" s="1" t="s">
        <v>5765</v>
      </c>
      <c r="M2359">
        <v>18400</v>
      </c>
      <c r="N2359" s="2">
        <v>45826</v>
      </c>
      <c r="O2359">
        <f t="shared" si="36"/>
        <v>30.099999999998545</v>
      </c>
      <c r="P2359">
        <f>IF(Customer_listing_Active_And_Suspended[[#This Row],[Current Bill]] &lt;= Customer_listing_Active_And_Suspended[[#This Row],[CURRENT PAYMENT]], 0,Customer_listing_Active_And_Suspended[[#This Row],[Current Bill]]-Customer_listing_Active_And_Suspended[[#This Row],[CURRENT PAYMENT]])</f>
        <v>0</v>
      </c>
      <c r="Q2359" s="1" t="str" cm="1">
        <f t="array" ref="Q2359">_xlfn.SWITCH(TRUE,
H2359 = 0, "Suspended",
M2359 = 0, "Non Payment",
M2359 &gt; H2359, "Full Payment",
M2359 &lt; H2359, "Part Payment"
)</f>
        <v>Full Payment</v>
      </c>
      <c r="R2359" s="1" t="str">
        <f>_xlfn.IFNA(VLOOKUP(K2359,'ESR-DT Mapping'!A:E,5,0),"MD")</f>
        <v xml:space="preserve">Franca Adeh </v>
      </c>
    </row>
    <row r="2360" spans="1:18" x14ac:dyDescent="0.25">
      <c r="A2360">
        <v>100537231</v>
      </c>
      <c r="B2360" s="1" t="s">
        <v>5768</v>
      </c>
      <c r="C2360" s="1" t="s">
        <v>5769</v>
      </c>
      <c r="D2360" s="1" t="s">
        <v>97</v>
      </c>
      <c r="E2360" s="1" t="s">
        <v>14</v>
      </c>
      <c r="F2360" s="1" t="s">
        <v>9846</v>
      </c>
      <c r="G2360">
        <v>547</v>
      </c>
      <c r="H2360">
        <v>18369.900000000001</v>
      </c>
      <c r="I2360">
        <v>1449756.86</v>
      </c>
      <c r="J2360" s="1" t="s">
        <v>98</v>
      </c>
      <c r="K2360">
        <v>1000259228</v>
      </c>
      <c r="L2360" s="1" t="s">
        <v>5765</v>
      </c>
      <c r="M2360">
        <v>20000</v>
      </c>
      <c r="N2360" s="2">
        <v>45826</v>
      </c>
      <c r="O2360">
        <f t="shared" si="36"/>
        <v>1630.0999999999985</v>
      </c>
      <c r="P2360">
        <f>IF(Customer_listing_Active_And_Suspended[[#This Row],[Current Bill]] &lt;= Customer_listing_Active_And_Suspended[[#This Row],[CURRENT PAYMENT]], 0,Customer_listing_Active_And_Suspended[[#This Row],[Current Bill]]-Customer_listing_Active_And_Suspended[[#This Row],[CURRENT PAYMENT]])</f>
        <v>0</v>
      </c>
      <c r="Q2360" s="1" t="str" cm="1">
        <f t="array" ref="Q2360">_xlfn.SWITCH(TRUE,
H2360 = 0, "Suspended",
M2360 = 0, "Non Payment",
M2360 &gt; H2360, "Full Payment",
M2360 &lt; H2360, "Part Payment"
)</f>
        <v>Full Payment</v>
      </c>
      <c r="R2360" s="1" t="str">
        <f>_xlfn.IFNA(VLOOKUP(K2360,'ESR-DT Mapping'!A:E,5,0),"MD")</f>
        <v xml:space="preserve">Franca Adeh </v>
      </c>
    </row>
    <row r="2361" spans="1:18" x14ac:dyDescent="0.25">
      <c r="A2361">
        <v>101645535</v>
      </c>
      <c r="B2361" s="1" t="s">
        <v>5763</v>
      </c>
      <c r="C2361" s="1" t="s">
        <v>5806</v>
      </c>
      <c r="D2361" s="1" t="s">
        <v>97</v>
      </c>
      <c r="E2361" s="1" t="s">
        <v>34</v>
      </c>
      <c r="F2361" s="1" t="s">
        <v>9846</v>
      </c>
      <c r="G2361">
        <v>0</v>
      </c>
      <c r="H2361">
        <v>0</v>
      </c>
      <c r="I2361">
        <v>679751.59</v>
      </c>
      <c r="J2361" s="1" t="s">
        <v>98</v>
      </c>
      <c r="K2361">
        <v>1000259228</v>
      </c>
      <c r="L2361" s="1" t="s">
        <v>5765</v>
      </c>
      <c r="N2361" s="2"/>
      <c r="O2361">
        <f t="shared" si="36"/>
        <v>0</v>
      </c>
      <c r="P2361">
        <f>IF(Customer_listing_Active_And_Suspended[[#This Row],[Current Bill]] &lt;= Customer_listing_Active_And_Suspended[[#This Row],[CURRENT PAYMENT]], 0,Customer_listing_Active_And_Suspended[[#This Row],[Current Bill]]-Customer_listing_Active_And_Suspended[[#This Row],[CURRENT PAYMENT]])</f>
        <v>0</v>
      </c>
      <c r="Q2361" s="1" t="str" cm="1">
        <f t="array" ref="Q2361">_xlfn.SWITCH(TRUE,
H2361 = 0, "Suspended",
M2361 = 0, "Non Payment",
M2361 &gt; H2361, "Full Payment",
M2361 &lt; H2361, "Part Payment"
)</f>
        <v>Suspended</v>
      </c>
      <c r="R2361" s="1" t="str">
        <f>_xlfn.IFNA(VLOOKUP(K2361,'ESR-DT Mapping'!A:E,5,0),"MD")</f>
        <v xml:space="preserve">Franca Adeh </v>
      </c>
    </row>
    <row r="2362" spans="1:18" x14ac:dyDescent="0.25">
      <c r="A2362">
        <v>100536375</v>
      </c>
      <c r="B2362" s="1" t="s">
        <v>5763</v>
      </c>
      <c r="C2362" s="1" t="s">
        <v>5764</v>
      </c>
      <c r="D2362" s="1" t="s">
        <v>97</v>
      </c>
      <c r="E2362" s="1" t="s">
        <v>34</v>
      </c>
      <c r="F2362" s="1" t="s">
        <v>9846</v>
      </c>
      <c r="G2362">
        <v>0</v>
      </c>
      <c r="H2362">
        <v>0</v>
      </c>
      <c r="I2362">
        <v>537323.02</v>
      </c>
      <c r="J2362" s="1" t="s">
        <v>98</v>
      </c>
      <c r="K2362">
        <v>1000259228</v>
      </c>
      <c r="L2362" s="1" t="s">
        <v>5765</v>
      </c>
      <c r="N2362" s="2">
        <v>45561</v>
      </c>
      <c r="O2362">
        <f t="shared" si="36"/>
        <v>0</v>
      </c>
      <c r="P2362">
        <f>IF(Customer_listing_Active_And_Suspended[[#This Row],[Current Bill]] &lt;= Customer_listing_Active_And_Suspended[[#This Row],[CURRENT PAYMENT]], 0,Customer_listing_Active_And_Suspended[[#This Row],[Current Bill]]-Customer_listing_Active_And_Suspended[[#This Row],[CURRENT PAYMENT]])</f>
        <v>0</v>
      </c>
      <c r="Q2362" s="1" t="str" cm="1">
        <f t="array" ref="Q2362">_xlfn.SWITCH(TRUE,
H2362 = 0, "Suspended",
M2362 = 0, "Non Payment",
M2362 &gt; H2362, "Full Payment",
M2362 &lt; H2362, "Part Payment"
)</f>
        <v>Suspended</v>
      </c>
      <c r="R2362" s="1" t="str">
        <f>_xlfn.IFNA(VLOOKUP(K2362,'ESR-DT Mapping'!A:E,5,0),"MD")</f>
        <v xml:space="preserve">Franca Adeh </v>
      </c>
    </row>
    <row r="2363" spans="1:18" x14ac:dyDescent="0.25">
      <c r="A2363">
        <v>101594382</v>
      </c>
      <c r="B2363" s="1" t="s">
        <v>5807</v>
      </c>
      <c r="C2363" s="1" t="s">
        <v>5808</v>
      </c>
      <c r="D2363" s="1" t="s">
        <v>97</v>
      </c>
      <c r="E2363" s="1" t="s">
        <v>14</v>
      </c>
      <c r="F2363" s="1" t="s">
        <v>9846</v>
      </c>
      <c r="G2363">
        <v>547</v>
      </c>
      <c r="H2363">
        <v>18369.900000000001</v>
      </c>
      <c r="I2363">
        <v>56201.599999999999</v>
      </c>
      <c r="J2363" s="1" t="s">
        <v>98</v>
      </c>
      <c r="K2363">
        <v>1000259228</v>
      </c>
      <c r="L2363" s="1" t="s">
        <v>5765</v>
      </c>
      <c r="M2363">
        <v>20000</v>
      </c>
      <c r="N2363" s="2">
        <v>45826</v>
      </c>
      <c r="O2363">
        <f t="shared" si="36"/>
        <v>1630.0999999999985</v>
      </c>
      <c r="P2363">
        <f>IF(Customer_listing_Active_And_Suspended[[#This Row],[Current Bill]] &lt;= Customer_listing_Active_And_Suspended[[#This Row],[CURRENT PAYMENT]], 0,Customer_listing_Active_And_Suspended[[#This Row],[Current Bill]]-Customer_listing_Active_And_Suspended[[#This Row],[CURRENT PAYMENT]])</f>
        <v>0</v>
      </c>
      <c r="Q2363" s="1" t="str" cm="1">
        <f t="array" ref="Q2363">_xlfn.SWITCH(TRUE,
H2363 = 0, "Suspended",
M2363 = 0, "Non Payment",
M2363 &gt; H2363, "Full Payment",
M2363 &lt; H2363, "Part Payment"
)</f>
        <v>Full Payment</v>
      </c>
      <c r="R2363" s="1" t="str">
        <f>_xlfn.IFNA(VLOOKUP(K2363,'ESR-DT Mapping'!A:E,5,0),"MD")</f>
        <v xml:space="preserve">Franca Adeh </v>
      </c>
    </row>
    <row r="2364" spans="1:18" x14ac:dyDescent="0.25">
      <c r="A2364">
        <v>102264975</v>
      </c>
      <c r="B2364" s="1" t="s">
        <v>7963</v>
      </c>
      <c r="C2364" s="1" t="s">
        <v>7964</v>
      </c>
      <c r="D2364" s="1" t="s">
        <v>97</v>
      </c>
      <c r="E2364" s="1" t="s">
        <v>14</v>
      </c>
      <c r="F2364" s="1" t="s">
        <v>9846</v>
      </c>
      <c r="G2364">
        <v>147</v>
      </c>
      <c r="H2364">
        <v>4936.7</v>
      </c>
      <c r="I2364">
        <v>214135.37</v>
      </c>
      <c r="J2364" s="1" t="s">
        <v>98</v>
      </c>
      <c r="K2364">
        <v>1000259228</v>
      </c>
      <c r="L2364" s="1" t="s">
        <v>5765</v>
      </c>
      <c r="M2364">
        <v>5000</v>
      </c>
      <c r="N2364" s="2">
        <v>45826</v>
      </c>
      <c r="O2364">
        <f t="shared" si="36"/>
        <v>63.300000000000182</v>
      </c>
      <c r="P2364">
        <f>IF(Customer_listing_Active_And_Suspended[[#This Row],[Current Bill]] &lt;= Customer_listing_Active_And_Suspended[[#This Row],[CURRENT PAYMENT]], 0,Customer_listing_Active_And_Suspended[[#This Row],[Current Bill]]-Customer_listing_Active_And_Suspended[[#This Row],[CURRENT PAYMENT]])</f>
        <v>0</v>
      </c>
      <c r="Q2364" s="1" t="str" cm="1">
        <f t="array" ref="Q2364">_xlfn.SWITCH(TRUE,
H2364 = 0, "Suspended",
M2364 = 0, "Non Payment",
M2364 &gt; H2364, "Full Payment",
M2364 &lt; H2364, "Part Payment"
)</f>
        <v>Full Payment</v>
      </c>
      <c r="R2364" s="1" t="str">
        <f>_xlfn.IFNA(VLOOKUP(K2364,'ESR-DT Mapping'!A:E,5,0),"MD")</f>
        <v xml:space="preserve">Franca Adeh </v>
      </c>
    </row>
    <row r="2365" spans="1:18" x14ac:dyDescent="0.25">
      <c r="A2365">
        <v>100537846</v>
      </c>
      <c r="B2365" s="1" t="s">
        <v>9610</v>
      </c>
      <c r="C2365" s="1" t="s">
        <v>9611</v>
      </c>
      <c r="D2365" s="1" t="s">
        <v>97</v>
      </c>
      <c r="E2365" s="1" t="s">
        <v>14</v>
      </c>
      <c r="F2365" s="1" t="s">
        <v>9846</v>
      </c>
      <c r="G2365">
        <v>547</v>
      </c>
      <c r="H2365">
        <v>18369.900000000001</v>
      </c>
      <c r="I2365">
        <v>309779.36</v>
      </c>
      <c r="J2365" s="1" t="s">
        <v>98</v>
      </c>
      <c r="K2365">
        <v>1000259228</v>
      </c>
      <c r="L2365" s="1" t="s">
        <v>5765</v>
      </c>
      <c r="N2365" s="2">
        <v>45807</v>
      </c>
      <c r="O2365">
        <f t="shared" si="36"/>
        <v>0</v>
      </c>
      <c r="P2365">
        <f>IF(Customer_listing_Active_And_Suspended[[#This Row],[Current Bill]] &lt;= Customer_listing_Active_And_Suspended[[#This Row],[CURRENT PAYMENT]], 0,Customer_listing_Active_And_Suspended[[#This Row],[Current Bill]]-Customer_listing_Active_And_Suspended[[#This Row],[CURRENT PAYMENT]])</f>
        <v>18369.900000000001</v>
      </c>
      <c r="Q2365" s="1" t="str" cm="1">
        <f t="array" ref="Q2365">_xlfn.SWITCH(TRUE,
H2365 = 0, "Suspended",
M2365 = 0, "Non Payment",
M2365 &gt; H2365, "Full Payment",
M2365 &lt; H2365, "Part Payment"
)</f>
        <v>Non Payment</v>
      </c>
      <c r="R2365" s="1" t="str">
        <f>_xlfn.IFNA(VLOOKUP(K2365,'ESR-DT Mapping'!A:E,5,0),"MD")</f>
        <v xml:space="preserve">Franca Adeh </v>
      </c>
    </row>
    <row r="2366" spans="1:18" x14ac:dyDescent="0.25">
      <c r="A2366">
        <v>100537838</v>
      </c>
      <c r="B2366" s="1" t="s">
        <v>5780</v>
      </c>
      <c r="C2366" s="1" t="s">
        <v>5781</v>
      </c>
      <c r="D2366" s="1" t="s">
        <v>97</v>
      </c>
      <c r="E2366" s="1" t="s">
        <v>14</v>
      </c>
      <c r="F2366" s="1" t="s">
        <v>9846</v>
      </c>
      <c r="G2366">
        <v>547</v>
      </c>
      <c r="H2366">
        <v>18369.900000000001</v>
      </c>
      <c r="I2366">
        <v>207292.21</v>
      </c>
      <c r="J2366" s="1" t="s">
        <v>98</v>
      </c>
      <c r="K2366">
        <v>1000259228</v>
      </c>
      <c r="L2366" s="1" t="s">
        <v>5765</v>
      </c>
      <c r="M2366">
        <v>20000</v>
      </c>
      <c r="N2366" s="2">
        <v>45826</v>
      </c>
      <c r="O2366">
        <f t="shared" si="36"/>
        <v>1630.0999999999985</v>
      </c>
      <c r="P2366">
        <f>IF(Customer_listing_Active_And_Suspended[[#This Row],[Current Bill]] &lt;= Customer_listing_Active_And_Suspended[[#This Row],[CURRENT PAYMENT]], 0,Customer_listing_Active_And_Suspended[[#This Row],[Current Bill]]-Customer_listing_Active_And_Suspended[[#This Row],[CURRENT PAYMENT]])</f>
        <v>0</v>
      </c>
      <c r="Q2366" s="1" t="str" cm="1">
        <f t="array" ref="Q2366">_xlfn.SWITCH(TRUE,
H2366 = 0, "Suspended",
M2366 = 0, "Non Payment",
M2366 &gt; H2366, "Full Payment",
M2366 &lt; H2366, "Part Payment"
)</f>
        <v>Full Payment</v>
      </c>
      <c r="R2366" s="1" t="str">
        <f>_xlfn.IFNA(VLOOKUP(K2366,'ESR-DT Mapping'!A:E,5,0),"MD")</f>
        <v xml:space="preserve">Franca Adeh </v>
      </c>
    </row>
    <row r="2367" spans="1:18" x14ac:dyDescent="0.25">
      <c r="A2367">
        <v>100537859</v>
      </c>
      <c r="B2367" s="1" t="s">
        <v>5802</v>
      </c>
      <c r="C2367" s="1" t="s">
        <v>5803</v>
      </c>
      <c r="D2367" s="1" t="s">
        <v>97</v>
      </c>
      <c r="E2367" s="1" t="s">
        <v>14</v>
      </c>
      <c r="F2367" s="1" t="s">
        <v>9846</v>
      </c>
      <c r="G2367">
        <v>547</v>
      </c>
      <c r="H2367">
        <v>18369.900000000001</v>
      </c>
      <c r="I2367">
        <v>34298.47</v>
      </c>
      <c r="J2367" s="1" t="s">
        <v>98</v>
      </c>
      <c r="K2367">
        <v>1000259228</v>
      </c>
      <c r="L2367" s="1" t="s">
        <v>5765</v>
      </c>
      <c r="M2367">
        <v>18000</v>
      </c>
      <c r="N2367" s="2">
        <v>45832</v>
      </c>
      <c r="O2367">
        <f t="shared" si="36"/>
        <v>0</v>
      </c>
      <c r="P2367">
        <f>IF(Customer_listing_Active_And_Suspended[[#This Row],[Current Bill]] &lt;= Customer_listing_Active_And_Suspended[[#This Row],[CURRENT PAYMENT]], 0,Customer_listing_Active_And_Suspended[[#This Row],[Current Bill]]-Customer_listing_Active_And_Suspended[[#This Row],[CURRENT PAYMENT]])</f>
        <v>369.90000000000146</v>
      </c>
      <c r="Q2367" s="1" t="str" cm="1">
        <f t="array" ref="Q2367">_xlfn.SWITCH(TRUE,
H2367 = 0, "Suspended",
M2367 = 0, "Non Payment",
M2367 &gt; H2367, "Full Payment",
M2367 &lt; H2367, "Part Payment"
)</f>
        <v>Part Payment</v>
      </c>
      <c r="R2367" s="1" t="str">
        <f>_xlfn.IFNA(VLOOKUP(K2367,'ESR-DT Mapping'!A:E,5,0),"MD")</f>
        <v xml:space="preserve">Franca Adeh </v>
      </c>
    </row>
    <row r="2368" spans="1:18" x14ac:dyDescent="0.25">
      <c r="A2368">
        <v>100537516</v>
      </c>
      <c r="B2368" s="1" t="s">
        <v>9612</v>
      </c>
      <c r="C2368" s="1" t="s">
        <v>9613</v>
      </c>
      <c r="D2368" s="1" t="s">
        <v>97</v>
      </c>
      <c r="E2368" s="1" t="s">
        <v>14</v>
      </c>
      <c r="F2368" s="1" t="s">
        <v>9846</v>
      </c>
      <c r="G2368">
        <v>547</v>
      </c>
      <c r="H2368">
        <v>18369.900000000001</v>
      </c>
      <c r="I2368">
        <v>232563.53</v>
      </c>
      <c r="J2368" s="1" t="s">
        <v>98</v>
      </c>
      <c r="K2368">
        <v>1000259228</v>
      </c>
      <c r="L2368" s="1" t="s">
        <v>5765</v>
      </c>
      <c r="M2368">
        <v>18500</v>
      </c>
      <c r="N2368" s="2">
        <v>45826</v>
      </c>
      <c r="O2368">
        <f t="shared" si="36"/>
        <v>130.09999999999854</v>
      </c>
      <c r="P2368">
        <f>IF(Customer_listing_Active_And_Suspended[[#This Row],[Current Bill]] &lt;= Customer_listing_Active_And_Suspended[[#This Row],[CURRENT PAYMENT]], 0,Customer_listing_Active_And_Suspended[[#This Row],[Current Bill]]-Customer_listing_Active_And_Suspended[[#This Row],[CURRENT PAYMENT]])</f>
        <v>0</v>
      </c>
      <c r="Q2368" s="1" t="str" cm="1">
        <f t="array" ref="Q2368">_xlfn.SWITCH(TRUE,
H2368 = 0, "Suspended",
M2368 = 0, "Non Payment",
M2368 &gt; H2368, "Full Payment",
M2368 &lt; H2368, "Part Payment"
)</f>
        <v>Full Payment</v>
      </c>
      <c r="R2368" s="1" t="str">
        <f>_xlfn.IFNA(VLOOKUP(K2368,'ESR-DT Mapping'!A:E,5,0),"MD")</f>
        <v xml:space="preserve">Franca Adeh </v>
      </c>
    </row>
    <row r="2369" spans="1:18" x14ac:dyDescent="0.25">
      <c r="A2369">
        <v>100956241</v>
      </c>
      <c r="B2369" s="1" t="s">
        <v>5788</v>
      </c>
      <c r="C2369" s="1" t="s">
        <v>5789</v>
      </c>
      <c r="D2369" s="1" t="s">
        <v>97</v>
      </c>
      <c r="E2369" s="1" t="s">
        <v>14</v>
      </c>
      <c r="F2369" s="1" t="s">
        <v>9846</v>
      </c>
      <c r="G2369">
        <v>547</v>
      </c>
      <c r="H2369">
        <v>18369.900000000001</v>
      </c>
      <c r="I2369">
        <v>18416.12</v>
      </c>
      <c r="J2369" s="1" t="s">
        <v>98</v>
      </c>
      <c r="K2369">
        <v>1000259228</v>
      </c>
      <c r="L2369" s="1" t="s">
        <v>5765</v>
      </c>
      <c r="M2369">
        <v>19000</v>
      </c>
      <c r="N2369" s="2">
        <v>45826</v>
      </c>
      <c r="O2369">
        <f t="shared" si="36"/>
        <v>630.09999999999854</v>
      </c>
      <c r="P2369">
        <f>IF(Customer_listing_Active_And_Suspended[[#This Row],[Current Bill]] &lt;= Customer_listing_Active_And_Suspended[[#This Row],[CURRENT PAYMENT]], 0,Customer_listing_Active_And_Suspended[[#This Row],[Current Bill]]-Customer_listing_Active_And_Suspended[[#This Row],[CURRENT PAYMENT]])</f>
        <v>0</v>
      </c>
      <c r="Q2369" s="1" t="str" cm="1">
        <f t="array" ref="Q2369">_xlfn.SWITCH(TRUE,
H2369 = 0, "Suspended",
M2369 = 0, "Non Payment",
M2369 &gt; H2369, "Full Payment",
M2369 &lt; H2369, "Part Payment"
)</f>
        <v>Full Payment</v>
      </c>
      <c r="R2369" s="1" t="str">
        <f>_xlfn.IFNA(VLOOKUP(K2369,'ESR-DT Mapping'!A:E,5,0),"MD")</f>
        <v xml:space="preserve">Franca Adeh </v>
      </c>
    </row>
    <row r="2370" spans="1:18" x14ac:dyDescent="0.25">
      <c r="A2370">
        <v>101645536</v>
      </c>
      <c r="B2370" s="1" t="s">
        <v>5815</v>
      </c>
      <c r="C2370" s="1" t="s">
        <v>5816</v>
      </c>
      <c r="D2370" s="1" t="s">
        <v>97</v>
      </c>
      <c r="E2370" s="1" t="s">
        <v>34</v>
      </c>
      <c r="F2370" s="1" t="s">
        <v>9846</v>
      </c>
      <c r="G2370">
        <v>0</v>
      </c>
      <c r="H2370">
        <v>0</v>
      </c>
      <c r="I2370">
        <v>493237.63</v>
      </c>
      <c r="J2370" s="1" t="s">
        <v>98</v>
      </c>
      <c r="K2370">
        <v>1000259228</v>
      </c>
      <c r="L2370" s="1" t="s">
        <v>5765</v>
      </c>
      <c r="N2370" s="2"/>
      <c r="O2370">
        <f t="shared" ref="O2370:O2433" si="37">IF(M2370 &gt; H2370, M2370 - H2370, 0)</f>
        <v>0</v>
      </c>
      <c r="P2370">
        <f>IF(Customer_listing_Active_And_Suspended[[#This Row],[Current Bill]] &lt;= Customer_listing_Active_And_Suspended[[#This Row],[CURRENT PAYMENT]], 0,Customer_listing_Active_And_Suspended[[#This Row],[Current Bill]]-Customer_listing_Active_And_Suspended[[#This Row],[CURRENT PAYMENT]])</f>
        <v>0</v>
      </c>
      <c r="Q2370" s="1" t="str" cm="1">
        <f t="array" ref="Q2370">_xlfn.SWITCH(TRUE,
H2370 = 0, "Suspended",
M2370 = 0, "Non Payment",
M2370 &gt; H2370, "Full Payment",
M2370 &lt; H2370, "Part Payment"
)</f>
        <v>Suspended</v>
      </c>
      <c r="R2370" s="1" t="str">
        <f>_xlfn.IFNA(VLOOKUP(K2370,'ESR-DT Mapping'!A:E,5,0),"MD")</f>
        <v xml:space="preserve">Franca Adeh </v>
      </c>
    </row>
    <row r="2371" spans="1:18" x14ac:dyDescent="0.25">
      <c r="A2371">
        <v>100536988</v>
      </c>
      <c r="B2371" s="1" t="s">
        <v>5774</v>
      </c>
      <c r="C2371" s="1" t="s">
        <v>5775</v>
      </c>
      <c r="D2371" s="1" t="s">
        <v>97</v>
      </c>
      <c r="E2371" s="1" t="s">
        <v>14</v>
      </c>
      <c r="F2371" s="1" t="s">
        <v>9846</v>
      </c>
      <c r="G2371">
        <v>547</v>
      </c>
      <c r="H2371">
        <v>18369.900000000001</v>
      </c>
      <c r="I2371">
        <v>485177.06</v>
      </c>
      <c r="J2371" s="1" t="s">
        <v>98</v>
      </c>
      <c r="K2371">
        <v>1000259228</v>
      </c>
      <c r="L2371" s="1" t="s">
        <v>5765</v>
      </c>
      <c r="M2371">
        <v>15000</v>
      </c>
      <c r="N2371" s="2">
        <v>45826</v>
      </c>
      <c r="O2371">
        <f t="shared" si="37"/>
        <v>0</v>
      </c>
      <c r="P2371">
        <f>IF(Customer_listing_Active_And_Suspended[[#This Row],[Current Bill]] &lt;= Customer_listing_Active_And_Suspended[[#This Row],[CURRENT PAYMENT]], 0,Customer_listing_Active_And_Suspended[[#This Row],[Current Bill]]-Customer_listing_Active_And_Suspended[[#This Row],[CURRENT PAYMENT]])</f>
        <v>3369.9000000000015</v>
      </c>
      <c r="Q2371" s="1" t="str" cm="1">
        <f t="array" ref="Q2371">_xlfn.SWITCH(TRUE,
H2371 = 0, "Suspended",
M2371 = 0, "Non Payment",
M2371 &gt; H2371, "Full Payment",
M2371 &lt; H2371, "Part Payment"
)</f>
        <v>Part Payment</v>
      </c>
      <c r="R2371" s="1" t="str">
        <f>_xlfn.IFNA(VLOOKUP(K2371,'ESR-DT Mapping'!A:E,5,0),"MD")</f>
        <v xml:space="preserve">Franca Adeh </v>
      </c>
    </row>
    <row r="2372" spans="1:18" x14ac:dyDescent="0.25">
      <c r="A2372">
        <v>100536808</v>
      </c>
      <c r="B2372" s="1" t="s">
        <v>5811</v>
      </c>
      <c r="C2372" s="1" t="s">
        <v>5812</v>
      </c>
      <c r="D2372" s="1" t="s">
        <v>97</v>
      </c>
      <c r="E2372" s="1" t="s">
        <v>14</v>
      </c>
      <c r="F2372" s="1" t="s">
        <v>9846</v>
      </c>
      <c r="G2372">
        <v>547</v>
      </c>
      <c r="H2372">
        <v>18369.900000000001</v>
      </c>
      <c r="I2372">
        <v>39289.61</v>
      </c>
      <c r="J2372" s="1" t="s">
        <v>98</v>
      </c>
      <c r="K2372">
        <v>1000259228</v>
      </c>
      <c r="L2372" s="1" t="s">
        <v>5765</v>
      </c>
      <c r="N2372" s="2">
        <v>45790</v>
      </c>
      <c r="O2372">
        <f t="shared" si="37"/>
        <v>0</v>
      </c>
      <c r="P2372">
        <f>IF(Customer_listing_Active_And_Suspended[[#This Row],[Current Bill]] &lt;= Customer_listing_Active_And_Suspended[[#This Row],[CURRENT PAYMENT]], 0,Customer_listing_Active_And_Suspended[[#This Row],[Current Bill]]-Customer_listing_Active_And_Suspended[[#This Row],[CURRENT PAYMENT]])</f>
        <v>18369.900000000001</v>
      </c>
      <c r="Q2372" s="1" t="str" cm="1">
        <f t="array" ref="Q2372">_xlfn.SWITCH(TRUE,
H2372 = 0, "Suspended",
M2372 = 0, "Non Payment",
M2372 &gt; H2372, "Full Payment",
M2372 &lt; H2372, "Part Payment"
)</f>
        <v>Non Payment</v>
      </c>
      <c r="R2372" s="1" t="str">
        <f>_xlfn.IFNA(VLOOKUP(K2372,'ESR-DT Mapping'!A:E,5,0),"MD")</f>
        <v xml:space="preserve">Franca Adeh </v>
      </c>
    </row>
    <row r="2373" spans="1:18" x14ac:dyDescent="0.25">
      <c r="A2373">
        <v>101917510</v>
      </c>
      <c r="B2373" s="1" t="s">
        <v>5776</v>
      </c>
      <c r="C2373" s="1" t="s">
        <v>5777</v>
      </c>
      <c r="D2373" s="1" t="s">
        <v>97</v>
      </c>
      <c r="E2373" s="1" t="s">
        <v>14</v>
      </c>
      <c r="F2373" s="1" t="s">
        <v>9846</v>
      </c>
      <c r="G2373">
        <v>547</v>
      </c>
      <c r="H2373">
        <v>18369.900000000001</v>
      </c>
      <c r="I2373">
        <v>36672.639999999999</v>
      </c>
      <c r="J2373" s="1" t="s">
        <v>98</v>
      </c>
      <c r="K2373">
        <v>1000259228</v>
      </c>
      <c r="L2373" s="1" t="s">
        <v>5765</v>
      </c>
      <c r="N2373" s="2"/>
      <c r="O2373">
        <f t="shared" si="37"/>
        <v>0</v>
      </c>
      <c r="P2373">
        <f>IF(Customer_listing_Active_And_Suspended[[#This Row],[Current Bill]] &lt;= Customer_listing_Active_And_Suspended[[#This Row],[CURRENT PAYMENT]], 0,Customer_listing_Active_And_Suspended[[#This Row],[Current Bill]]-Customer_listing_Active_And_Suspended[[#This Row],[CURRENT PAYMENT]])</f>
        <v>18369.900000000001</v>
      </c>
      <c r="Q2373" s="1" t="str" cm="1">
        <f t="array" ref="Q2373">_xlfn.SWITCH(TRUE,
H2373 = 0, "Suspended",
M2373 = 0, "Non Payment",
M2373 &gt; H2373, "Full Payment",
M2373 &lt; H2373, "Part Payment"
)</f>
        <v>Non Payment</v>
      </c>
      <c r="R2373" s="1" t="str">
        <f>_xlfn.IFNA(VLOOKUP(K2373,'ESR-DT Mapping'!A:E,5,0),"MD")</f>
        <v xml:space="preserve">Franca Adeh </v>
      </c>
    </row>
    <row r="2374" spans="1:18" x14ac:dyDescent="0.25">
      <c r="A2374">
        <v>100537926</v>
      </c>
      <c r="B2374" s="1" t="s">
        <v>5766</v>
      </c>
      <c r="C2374" s="1" t="s">
        <v>5767</v>
      </c>
      <c r="D2374" s="1" t="s">
        <v>97</v>
      </c>
      <c r="E2374" s="1" t="s">
        <v>14</v>
      </c>
      <c r="F2374" s="1" t="s">
        <v>9846</v>
      </c>
      <c r="G2374">
        <v>547</v>
      </c>
      <c r="H2374">
        <v>18369.900000000001</v>
      </c>
      <c r="I2374">
        <v>531022.06999999995</v>
      </c>
      <c r="J2374" s="1" t="s">
        <v>98</v>
      </c>
      <c r="K2374">
        <v>1000259228</v>
      </c>
      <c r="L2374" s="1" t="s">
        <v>5765</v>
      </c>
      <c r="M2374">
        <v>16000</v>
      </c>
      <c r="N2374" s="2">
        <v>45826</v>
      </c>
      <c r="O2374">
        <f t="shared" si="37"/>
        <v>0</v>
      </c>
      <c r="P2374">
        <f>IF(Customer_listing_Active_And_Suspended[[#This Row],[Current Bill]] &lt;= Customer_listing_Active_And_Suspended[[#This Row],[CURRENT PAYMENT]], 0,Customer_listing_Active_And_Suspended[[#This Row],[Current Bill]]-Customer_listing_Active_And_Suspended[[#This Row],[CURRENT PAYMENT]])</f>
        <v>2369.9000000000015</v>
      </c>
      <c r="Q2374" s="1" t="str" cm="1">
        <f t="array" ref="Q2374">_xlfn.SWITCH(TRUE,
H2374 = 0, "Suspended",
M2374 = 0, "Non Payment",
M2374 &gt; H2374, "Full Payment",
M2374 &lt; H2374, "Part Payment"
)</f>
        <v>Part Payment</v>
      </c>
      <c r="R2374" s="1" t="str">
        <f>_xlfn.IFNA(VLOOKUP(K2374,'ESR-DT Mapping'!A:E,5,0),"MD")</f>
        <v xml:space="preserve">Franca Adeh </v>
      </c>
    </row>
    <row r="2375" spans="1:18" x14ac:dyDescent="0.25">
      <c r="A2375">
        <v>102612878</v>
      </c>
      <c r="B2375" s="1" t="s">
        <v>7989</v>
      </c>
      <c r="C2375" s="1" t="s">
        <v>7990</v>
      </c>
      <c r="D2375" s="1" t="s">
        <v>97</v>
      </c>
      <c r="E2375" s="1" t="s">
        <v>34</v>
      </c>
      <c r="F2375" s="1" t="s">
        <v>9846</v>
      </c>
      <c r="G2375">
        <v>0</v>
      </c>
      <c r="H2375">
        <v>0</v>
      </c>
      <c r="I2375">
        <v>219300.6</v>
      </c>
      <c r="J2375" s="1" t="s">
        <v>98</v>
      </c>
      <c r="K2375">
        <v>1000260086</v>
      </c>
      <c r="L2375" s="1" t="s">
        <v>462</v>
      </c>
      <c r="N2375" s="2"/>
      <c r="O2375">
        <f t="shared" si="37"/>
        <v>0</v>
      </c>
      <c r="P2375">
        <f>IF(Customer_listing_Active_And_Suspended[[#This Row],[Current Bill]] &lt;= Customer_listing_Active_And_Suspended[[#This Row],[CURRENT PAYMENT]], 0,Customer_listing_Active_And_Suspended[[#This Row],[Current Bill]]-Customer_listing_Active_And_Suspended[[#This Row],[CURRENT PAYMENT]])</f>
        <v>0</v>
      </c>
      <c r="Q2375" s="1" t="str" cm="1">
        <f t="array" ref="Q2375">_xlfn.SWITCH(TRUE,
H2375 = 0, "Suspended",
M2375 = 0, "Non Payment",
M2375 &gt; H2375, "Full Payment",
M2375 &lt; H2375, "Part Payment"
)</f>
        <v>Suspended</v>
      </c>
      <c r="R2375" s="1" t="str">
        <f>_xlfn.IFNA(VLOOKUP(K2375,'ESR-DT Mapping'!A:E,5,0),"MD")</f>
        <v xml:space="preserve">Franca Adeh </v>
      </c>
    </row>
    <row r="2376" spans="1:18" x14ac:dyDescent="0.25">
      <c r="A2376">
        <v>100538682</v>
      </c>
      <c r="B2376" s="1" t="s">
        <v>9491</v>
      </c>
      <c r="C2376" s="1" t="s">
        <v>9492</v>
      </c>
      <c r="D2376" s="1" t="s">
        <v>97</v>
      </c>
      <c r="E2376" s="1" t="s">
        <v>34</v>
      </c>
      <c r="F2376" s="1" t="s">
        <v>9846</v>
      </c>
      <c r="G2376">
        <v>0</v>
      </c>
      <c r="H2376">
        <v>0</v>
      </c>
      <c r="I2376">
        <v>359774.84</v>
      </c>
      <c r="J2376" s="1" t="s">
        <v>98</v>
      </c>
      <c r="K2376">
        <v>1000260086</v>
      </c>
      <c r="L2376" s="1" t="s">
        <v>462</v>
      </c>
      <c r="N2376" s="2"/>
      <c r="O2376">
        <f t="shared" si="37"/>
        <v>0</v>
      </c>
      <c r="P2376">
        <f>IF(Customer_listing_Active_And_Suspended[[#This Row],[Current Bill]] &lt;= Customer_listing_Active_And_Suspended[[#This Row],[CURRENT PAYMENT]], 0,Customer_listing_Active_And_Suspended[[#This Row],[Current Bill]]-Customer_listing_Active_And_Suspended[[#This Row],[CURRENT PAYMENT]])</f>
        <v>0</v>
      </c>
      <c r="Q2376" s="1" t="str" cm="1">
        <f t="array" ref="Q2376">_xlfn.SWITCH(TRUE,
H2376 = 0, "Suspended",
M2376 = 0, "Non Payment",
M2376 &gt; H2376, "Full Payment",
M2376 &lt; H2376, "Part Payment"
)</f>
        <v>Suspended</v>
      </c>
      <c r="R2376" s="1" t="str">
        <f>_xlfn.IFNA(VLOOKUP(K2376,'ESR-DT Mapping'!A:E,5,0),"MD")</f>
        <v xml:space="preserve">Franca Adeh </v>
      </c>
    </row>
    <row r="2377" spans="1:18" x14ac:dyDescent="0.25">
      <c r="A2377">
        <v>101648207</v>
      </c>
      <c r="B2377" s="1" t="s">
        <v>463</v>
      </c>
      <c r="C2377" s="1" t="s">
        <v>464</v>
      </c>
      <c r="D2377" s="1" t="s">
        <v>97</v>
      </c>
      <c r="E2377" s="1" t="s">
        <v>34</v>
      </c>
      <c r="F2377" s="1" t="s">
        <v>9846</v>
      </c>
      <c r="G2377">
        <v>0</v>
      </c>
      <c r="H2377">
        <v>0</v>
      </c>
      <c r="I2377">
        <v>72070.48</v>
      </c>
      <c r="J2377" s="1" t="s">
        <v>98</v>
      </c>
      <c r="K2377">
        <v>1000260086</v>
      </c>
      <c r="L2377" s="1" t="s">
        <v>462</v>
      </c>
      <c r="N2377" s="2"/>
      <c r="O2377">
        <f t="shared" si="37"/>
        <v>0</v>
      </c>
      <c r="P2377">
        <f>IF(Customer_listing_Active_And_Suspended[[#This Row],[Current Bill]] &lt;= Customer_listing_Active_And_Suspended[[#This Row],[CURRENT PAYMENT]], 0,Customer_listing_Active_And_Suspended[[#This Row],[Current Bill]]-Customer_listing_Active_And_Suspended[[#This Row],[CURRENT PAYMENT]])</f>
        <v>0</v>
      </c>
      <c r="Q2377" s="1" t="str" cm="1">
        <f t="array" ref="Q2377">_xlfn.SWITCH(TRUE,
H2377 = 0, "Suspended",
M2377 = 0, "Non Payment",
M2377 &gt; H2377, "Full Payment",
M2377 &lt; H2377, "Part Payment"
)</f>
        <v>Suspended</v>
      </c>
      <c r="R2377" s="1" t="str">
        <f>_xlfn.IFNA(VLOOKUP(K2377,'ESR-DT Mapping'!A:E,5,0),"MD")</f>
        <v xml:space="preserve">Franca Adeh </v>
      </c>
    </row>
    <row r="2378" spans="1:18" x14ac:dyDescent="0.25">
      <c r="A2378">
        <v>101646703</v>
      </c>
      <c r="B2378" s="1" t="s">
        <v>463</v>
      </c>
      <c r="C2378" s="1" t="s">
        <v>464</v>
      </c>
      <c r="D2378" s="1" t="s">
        <v>97</v>
      </c>
      <c r="E2378" s="1" t="s">
        <v>34</v>
      </c>
      <c r="F2378" s="1" t="s">
        <v>9846</v>
      </c>
      <c r="G2378">
        <v>0</v>
      </c>
      <c r="H2378">
        <v>0</v>
      </c>
      <c r="I2378">
        <v>61070.48</v>
      </c>
      <c r="J2378" s="1" t="s">
        <v>98</v>
      </c>
      <c r="K2378">
        <v>1000260086</v>
      </c>
      <c r="L2378" s="1" t="s">
        <v>462</v>
      </c>
      <c r="N2378" s="2"/>
      <c r="O2378">
        <f t="shared" si="37"/>
        <v>0</v>
      </c>
      <c r="P2378">
        <f>IF(Customer_listing_Active_And_Suspended[[#This Row],[Current Bill]] &lt;= Customer_listing_Active_And_Suspended[[#This Row],[CURRENT PAYMENT]], 0,Customer_listing_Active_And_Suspended[[#This Row],[Current Bill]]-Customer_listing_Active_And_Suspended[[#This Row],[CURRENT PAYMENT]])</f>
        <v>0</v>
      </c>
      <c r="Q2378" s="1" t="str" cm="1">
        <f t="array" ref="Q2378">_xlfn.SWITCH(TRUE,
H2378 = 0, "Suspended",
M2378 = 0, "Non Payment",
M2378 &gt; H2378, "Full Payment",
M2378 &lt; H2378, "Part Payment"
)</f>
        <v>Suspended</v>
      </c>
      <c r="R2378" s="1" t="str">
        <f>_xlfn.IFNA(VLOOKUP(K2378,'ESR-DT Mapping'!A:E,5,0),"MD")</f>
        <v xml:space="preserve">Franca Adeh </v>
      </c>
    </row>
    <row r="2379" spans="1:18" x14ac:dyDescent="0.25">
      <c r="A2379">
        <v>101647547</v>
      </c>
      <c r="B2379" s="1" t="s">
        <v>463</v>
      </c>
      <c r="C2379" s="1" t="s">
        <v>464</v>
      </c>
      <c r="D2379" s="1" t="s">
        <v>97</v>
      </c>
      <c r="E2379" s="1" t="s">
        <v>34</v>
      </c>
      <c r="F2379" s="1" t="s">
        <v>9846</v>
      </c>
      <c r="G2379">
        <v>0</v>
      </c>
      <c r="H2379">
        <v>0</v>
      </c>
      <c r="I2379">
        <v>134413</v>
      </c>
      <c r="J2379" s="1" t="s">
        <v>98</v>
      </c>
      <c r="K2379">
        <v>1000260086</v>
      </c>
      <c r="L2379" s="1" t="s">
        <v>462</v>
      </c>
      <c r="N2379" s="2"/>
      <c r="O2379">
        <f t="shared" si="37"/>
        <v>0</v>
      </c>
      <c r="P2379">
        <f>IF(Customer_listing_Active_And_Suspended[[#This Row],[Current Bill]] &lt;= Customer_listing_Active_And_Suspended[[#This Row],[CURRENT PAYMENT]], 0,Customer_listing_Active_And_Suspended[[#This Row],[Current Bill]]-Customer_listing_Active_And_Suspended[[#This Row],[CURRENT PAYMENT]])</f>
        <v>0</v>
      </c>
      <c r="Q2379" s="1" t="str" cm="1">
        <f t="array" ref="Q2379">_xlfn.SWITCH(TRUE,
H2379 = 0, "Suspended",
M2379 = 0, "Non Payment",
M2379 &gt; H2379, "Full Payment",
M2379 &lt; H2379, "Part Payment"
)</f>
        <v>Suspended</v>
      </c>
      <c r="R2379" s="1" t="str">
        <f>_xlfn.IFNA(VLOOKUP(K2379,'ESR-DT Mapping'!A:E,5,0),"MD")</f>
        <v xml:space="preserve">Franca Adeh </v>
      </c>
    </row>
    <row r="2380" spans="1:18" x14ac:dyDescent="0.25">
      <c r="A2380">
        <v>102377583</v>
      </c>
      <c r="B2380" s="1" t="s">
        <v>460</v>
      </c>
      <c r="C2380" s="1" t="s">
        <v>461</v>
      </c>
      <c r="D2380" s="1" t="s">
        <v>97</v>
      </c>
      <c r="E2380" s="1" t="s">
        <v>14</v>
      </c>
      <c r="F2380" s="1" t="s">
        <v>9846</v>
      </c>
      <c r="G2380">
        <v>273</v>
      </c>
      <c r="H2380">
        <v>9168.16</v>
      </c>
      <c r="I2380">
        <v>36672.639999999999</v>
      </c>
      <c r="J2380" s="1" t="s">
        <v>98</v>
      </c>
      <c r="K2380">
        <v>1000260086</v>
      </c>
      <c r="L2380" s="1" t="s">
        <v>462</v>
      </c>
      <c r="N2380" s="2">
        <v>45728</v>
      </c>
      <c r="O2380">
        <f t="shared" si="37"/>
        <v>0</v>
      </c>
      <c r="P2380">
        <f>IF(Customer_listing_Active_And_Suspended[[#This Row],[Current Bill]] &lt;= Customer_listing_Active_And_Suspended[[#This Row],[CURRENT PAYMENT]], 0,Customer_listing_Active_And_Suspended[[#This Row],[Current Bill]]-Customer_listing_Active_And_Suspended[[#This Row],[CURRENT PAYMENT]])</f>
        <v>9168.16</v>
      </c>
      <c r="Q2380" s="1" t="str" cm="1">
        <f t="array" ref="Q2380">_xlfn.SWITCH(TRUE,
H2380 = 0, "Suspended",
M2380 = 0, "Non Payment",
M2380 &gt; H2380, "Full Payment",
M2380 &lt; H2380, "Part Payment"
)</f>
        <v>Non Payment</v>
      </c>
      <c r="R2380" s="1" t="str">
        <f>_xlfn.IFNA(VLOOKUP(K2380,'ESR-DT Mapping'!A:E,5,0),"MD")</f>
        <v xml:space="preserve">Franca Adeh </v>
      </c>
    </row>
    <row r="2381" spans="1:18" x14ac:dyDescent="0.25">
      <c r="A2381">
        <v>101644814</v>
      </c>
      <c r="B2381" s="1" t="s">
        <v>465</v>
      </c>
      <c r="C2381" s="1" t="s">
        <v>466</v>
      </c>
      <c r="D2381" s="1" t="s">
        <v>97</v>
      </c>
      <c r="E2381" s="1" t="s">
        <v>34</v>
      </c>
      <c r="F2381" s="1" t="s">
        <v>9846</v>
      </c>
      <c r="G2381">
        <v>0</v>
      </c>
      <c r="H2381">
        <v>0</v>
      </c>
      <c r="I2381">
        <v>90163.57</v>
      </c>
      <c r="J2381" s="1" t="s">
        <v>98</v>
      </c>
      <c r="K2381">
        <v>1000260086</v>
      </c>
      <c r="L2381" s="1" t="s">
        <v>462</v>
      </c>
      <c r="N2381" s="2"/>
      <c r="O2381">
        <f t="shared" si="37"/>
        <v>0</v>
      </c>
      <c r="P2381">
        <f>IF(Customer_listing_Active_And_Suspended[[#This Row],[Current Bill]] &lt;= Customer_listing_Active_And_Suspended[[#This Row],[CURRENT PAYMENT]], 0,Customer_listing_Active_And_Suspended[[#This Row],[Current Bill]]-Customer_listing_Active_And_Suspended[[#This Row],[CURRENT PAYMENT]])</f>
        <v>0</v>
      </c>
      <c r="Q2381" s="1" t="str" cm="1">
        <f t="array" ref="Q2381">_xlfn.SWITCH(TRUE,
H2381 = 0, "Suspended",
M2381 = 0, "Non Payment",
M2381 &gt; H2381, "Full Payment",
M2381 &lt; H2381, "Part Payment"
)</f>
        <v>Suspended</v>
      </c>
      <c r="R2381" s="1" t="str">
        <f>_xlfn.IFNA(VLOOKUP(K2381,'ESR-DT Mapping'!A:E,5,0),"MD")</f>
        <v xml:space="preserve">Franca Adeh </v>
      </c>
    </row>
    <row r="2382" spans="1:18" x14ac:dyDescent="0.25">
      <c r="A2382">
        <v>100524368</v>
      </c>
      <c r="B2382" s="1" t="s">
        <v>465</v>
      </c>
      <c r="C2382" s="1" t="s">
        <v>466</v>
      </c>
      <c r="D2382" s="1" t="s">
        <v>97</v>
      </c>
      <c r="E2382" s="1" t="s">
        <v>14</v>
      </c>
      <c r="F2382" s="1" t="s">
        <v>9846</v>
      </c>
      <c r="G2382">
        <v>547</v>
      </c>
      <c r="H2382">
        <v>18369.900000000001</v>
      </c>
      <c r="I2382">
        <v>342647.18</v>
      </c>
      <c r="J2382" s="1" t="s">
        <v>98</v>
      </c>
      <c r="K2382">
        <v>1000260086</v>
      </c>
      <c r="L2382" s="1" t="s">
        <v>462</v>
      </c>
      <c r="M2382">
        <v>20000</v>
      </c>
      <c r="N2382" s="2">
        <v>45833</v>
      </c>
      <c r="O2382">
        <f t="shared" si="37"/>
        <v>1630.0999999999985</v>
      </c>
      <c r="P2382">
        <f>IF(Customer_listing_Active_And_Suspended[[#This Row],[Current Bill]] &lt;= Customer_listing_Active_And_Suspended[[#This Row],[CURRENT PAYMENT]], 0,Customer_listing_Active_And_Suspended[[#This Row],[Current Bill]]-Customer_listing_Active_And_Suspended[[#This Row],[CURRENT PAYMENT]])</f>
        <v>0</v>
      </c>
      <c r="Q2382" s="1" t="str" cm="1">
        <f t="array" ref="Q2382">_xlfn.SWITCH(TRUE,
H2382 = 0, "Suspended",
M2382 = 0, "Non Payment",
M2382 &gt; H2382, "Full Payment",
M2382 &lt; H2382, "Part Payment"
)</f>
        <v>Full Payment</v>
      </c>
      <c r="R2382" s="1" t="str">
        <f>_xlfn.IFNA(VLOOKUP(K2382,'ESR-DT Mapping'!A:E,5,0),"MD")</f>
        <v xml:space="preserve">Franca Adeh </v>
      </c>
    </row>
    <row r="2383" spans="1:18" x14ac:dyDescent="0.25">
      <c r="A2383">
        <v>101644817</v>
      </c>
      <c r="B2383" s="1" t="s">
        <v>9599</v>
      </c>
      <c r="C2383" s="1" t="s">
        <v>9600</v>
      </c>
      <c r="D2383" s="1" t="s">
        <v>97</v>
      </c>
      <c r="E2383" s="1" t="s">
        <v>34</v>
      </c>
      <c r="F2383" s="1" t="s">
        <v>9846</v>
      </c>
      <c r="G2383">
        <v>0</v>
      </c>
      <c r="H2383">
        <v>0</v>
      </c>
      <c r="I2383">
        <v>48364.15</v>
      </c>
      <c r="J2383" s="1" t="s">
        <v>98</v>
      </c>
      <c r="K2383">
        <v>1000260086</v>
      </c>
      <c r="L2383" s="1" t="s">
        <v>462</v>
      </c>
      <c r="N2383" s="2"/>
      <c r="O2383">
        <f t="shared" si="37"/>
        <v>0</v>
      </c>
      <c r="P2383">
        <f>IF(Customer_listing_Active_And_Suspended[[#This Row],[Current Bill]] &lt;= Customer_listing_Active_And_Suspended[[#This Row],[CURRENT PAYMENT]], 0,Customer_listing_Active_And_Suspended[[#This Row],[Current Bill]]-Customer_listing_Active_And_Suspended[[#This Row],[CURRENT PAYMENT]])</f>
        <v>0</v>
      </c>
      <c r="Q2383" s="1" t="str" cm="1">
        <f t="array" ref="Q2383">_xlfn.SWITCH(TRUE,
H2383 = 0, "Suspended",
M2383 = 0, "Non Payment",
M2383 &gt; H2383, "Full Payment",
M2383 &lt; H2383, "Part Payment"
)</f>
        <v>Suspended</v>
      </c>
      <c r="R2383" s="1" t="str">
        <f>_xlfn.IFNA(VLOOKUP(K2383,'ESR-DT Mapping'!A:E,5,0),"MD")</f>
        <v xml:space="preserve">Franca Adeh </v>
      </c>
    </row>
    <row r="2384" spans="1:18" x14ac:dyDescent="0.25">
      <c r="A2384">
        <v>101144704</v>
      </c>
      <c r="B2384" s="1" t="s">
        <v>358</v>
      </c>
      <c r="C2384" s="1" t="s">
        <v>359</v>
      </c>
      <c r="D2384" s="1" t="s">
        <v>97</v>
      </c>
      <c r="E2384" s="1" t="s">
        <v>14</v>
      </c>
      <c r="F2384" s="1" t="s">
        <v>9846</v>
      </c>
      <c r="G2384">
        <v>547</v>
      </c>
      <c r="H2384">
        <v>18369.900000000001</v>
      </c>
      <c r="I2384">
        <v>749451.56</v>
      </c>
      <c r="J2384" s="1" t="s">
        <v>98</v>
      </c>
      <c r="K2384">
        <v>1000260376</v>
      </c>
      <c r="L2384" s="1" t="s">
        <v>357</v>
      </c>
      <c r="M2384">
        <v>20000</v>
      </c>
      <c r="N2384" s="2">
        <v>45833</v>
      </c>
      <c r="O2384">
        <f t="shared" si="37"/>
        <v>1630.0999999999985</v>
      </c>
      <c r="P2384">
        <f>IF(Customer_listing_Active_And_Suspended[[#This Row],[Current Bill]] &lt;= Customer_listing_Active_And_Suspended[[#This Row],[CURRENT PAYMENT]], 0,Customer_listing_Active_And_Suspended[[#This Row],[Current Bill]]-Customer_listing_Active_And_Suspended[[#This Row],[CURRENT PAYMENT]])</f>
        <v>0</v>
      </c>
      <c r="Q2384" s="1" t="str" cm="1">
        <f t="array" ref="Q2384">_xlfn.SWITCH(TRUE,
H2384 = 0, "Suspended",
M2384 = 0, "Non Payment",
M2384 &gt; H2384, "Full Payment",
M2384 &lt; H2384, "Part Payment"
)</f>
        <v>Full Payment</v>
      </c>
      <c r="R2384" s="1" t="str">
        <f>_xlfn.IFNA(VLOOKUP(K2384,'ESR-DT Mapping'!A:E,5,0),"MD")</f>
        <v xml:space="preserve">Franca Adeh </v>
      </c>
    </row>
    <row r="2385" spans="1:18" x14ac:dyDescent="0.25">
      <c r="A2385">
        <v>101648208</v>
      </c>
      <c r="B2385" s="1" t="s">
        <v>364</v>
      </c>
      <c r="C2385" s="1" t="s">
        <v>365</v>
      </c>
      <c r="D2385" s="1" t="s">
        <v>97</v>
      </c>
      <c r="E2385" s="1" t="s">
        <v>14</v>
      </c>
      <c r="F2385" s="1" t="s">
        <v>9846</v>
      </c>
      <c r="G2385">
        <v>547</v>
      </c>
      <c r="H2385">
        <v>18369.900000000001</v>
      </c>
      <c r="I2385">
        <v>68152.92</v>
      </c>
      <c r="J2385" s="1" t="s">
        <v>98</v>
      </c>
      <c r="K2385">
        <v>1000260376</v>
      </c>
      <c r="L2385" s="1" t="s">
        <v>357</v>
      </c>
      <c r="M2385">
        <v>30000</v>
      </c>
      <c r="N2385" s="2">
        <v>45824</v>
      </c>
      <c r="O2385">
        <f t="shared" si="37"/>
        <v>11630.099999999999</v>
      </c>
      <c r="P2385">
        <f>IF(Customer_listing_Active_And_Suspended[[#This Row],[Current Bill]] &lt;= Customer_listing_Active_And_Suspended[[#This Row],[CURRENT PAYMENT]], 0,Customer_listing_Active_And_Suspended[[#This Row],[Current Bill]]-Customer_listing_Active_And_Suspended[[#This Row],[CURRENT PAYMENT]])</f>
        <v>0</v>
      </c>
      <c r="Q2385" s="1" t="str" cm="1">
        <f t="array" ref="Q2385">_xlfn.SWITCH(TRUE,
H2385 = 0, "Suspended",
M2385 = 0, "Non Payment",
M2385 &gt; H2385, "Full Payment",
M2385 &lt; H2385, "Part Payment"
)</f>
        <v>Full Payment</v>
      </c>
      <c r="R2385" s="1" t="str">
        <f>_xlfn.IFNA(VLOOKUP(K2385,'ESR-DT Mapping'!A:E,5,0),"MD")</f>
        <v xml:space="preserve">Franca Adeh </v>
      </c>
    </row>
    <row r="2386" spans="1:18" x14ac:dyDescent="0.25">
      <c r="A2386">
        <v>100538707</v>
      </c>
      <c r="B2386" s="1" t="s">
        <v>364</v>
      </c>
      <c r="C2386" s="1" t="s">
        <v>365</v>
      </c>
      <c r="D2386" s="1" t="s">
        <v>97</v>
      </c>
      <c r="E2386" s="1" t="s">
        <v>14</v>
      </c>
      <c r="F2386" s="1" t="s">
        <v>9846</v>
      </c>
      <c r="G2386">
        <v>547</v>
      </c>
      <c r="H2386">
        <v>18369.900000000001</v>
      </c>
      <c r="I2386">
        <v>365452.59</v>
      </c>
      <c r="J2386" s="1" t="s">
        <v>98</v>
      </c>
      <c r="K2386">
        <v>1000260376</v>
      </c>
      <c r="L2386" s="1" t="s">
        <v>357</v>
      </c>
      <c r="M2386">
        <v>30000</v>
      </c>
      <c r="N2386" s="2">
        <v>45824</v>
      </c>
      <c r="O2386">
        <f t="shared" si="37"/>
        <v>11630.099999999999</v>
      </c>
      <c r="P2386">
        <f>IF(Customer_listing_Active_And_Suspended[[#This Row],[Current Bill]] &lt;= Customer_listing_Active_And_Suspended[[#This Row],[CURRENT PAYMENT]], 0,Customer_listing_Active_And_Suspended[[#This Row],[Current Bill]]-Customer_listing_Active_And_Suspended[[#This Row],[CURRENT PAYMENT]])</f>
        <v>0</v>
      </c>
      <c r="Q2386" s="1" t="str" cm="1">
        <f t="array" ref="Q2386">_xlfn.SWITCH(TRUE,
H2386 = 0, "Suspended",
M2386 = 0, "Non Payment",
M2386 &gt; H2386, "Full Payment",
M2386 &lt; H2386, "Part Payment"
)</f>
        <v>Full Payment</v>
      </c>
      <c r="R2386" s="1" t="str">
        <f>_xlfn.IFNA(VLOOKUP(K2386,'ESR-DT Mapping'!A:E,5,0),"MD")</f>
        <v xml:space="preserve">Franca Adeh </v>
      </c>
    </row>
    <row r="2387" spans="1:18" x14ac:dyDescent="0.25">
      <c r="A2387">
        <v>100537016</v>
      </c>
      <c r="B2387" s="1" t="s">
        <v>355</v>
      </c>
      <c r="C2387" s="1" t="s">
        <v>356</v>
      </c>
      <c r="D2387" s="1" t="s">
        <v>97</v>
      </c>
      <c r="E2387" s="1" t="s">
        <v>14</v>
      </c>
      <c r="F2387" s="1" t="s">
        <v>9846</v>
      </c>
      <c r="G2387">
        <v>547</v>
      </c>
      <c r="H2387">
        <v>18369.900000000001</v>
      </c>
      <c r="I2387">
        <v>744120.74</v>
      </c>
      <c r="J2387" s="1" t="s">
        <v>98</v>
      </c>
      <c r="K2387">
        <v>1000260376</v>
      </c>
      <c r="L2387" s="1" t="s">
        <v>357</v>
      </c>
      <c r="M2387">
        <v>19000</v>
      </c>
      <c r="N2387" s="2">
        <v>45826</v>
      </c>
      <c r="O2387">
        <f t="shared" si="37"/>
        <v>630.09999999999854</v>
      </c>
      <c r="P2387">
        <f>IF(Customer_listing_Active_And_Suspended[[#This Row],[Current Bill]] &lt;= Customer_listing_Active_And_Suspended[[#This Row],[CURRENT PAYMENT]], 0,Customer_listing_Active_And_Suspended[[#This Row],[Current Bill]]-Customer_listing_Active_And_Suspended[[#This Row],[CURRENT PAYMENT]])</f>
        <v>0</v>
      </c>
      <c r="Q2387" s="1" t="str" cm="1">
        <f t="array" ref="Q2387">_xlfn.SWITCH(TRUE,
H2387 = 0, "Suspended",
M2387 = 0, "Non Payment",
M2387 &gt; H2387, "Full Payment",
M2387 &lt; H2387, "Part Payment"
)</f>
        <v>Full Payment</v>
      </c>
      <c r="R2387" s="1" t="str">
        <f>_xlfn.IFNA(VLOOKUP(K2387,'ESR-DT Mapping'!A:E,5,0),"MD")</f>
        <v xml:space="preserve">Franca Adeh </v>
      </c>
    </row>
    <row r="2388" spans="1:18" x14ac:dyDescent="0.25">
      <c r="A2388">
        <v>101649308</v>
      </c>
      <c r="B2388" s="1" t="s">
        <v>362</v>
      </c>
      <c r="C2388" s="1" t="s">
        <v>363</v>
      </c>
      <c r="D2388" s="1" t="s">
        <v>97</v>
      </c>
      <c r="E2388" s="1" t="s">
        <v>14</v>
      </c>
      <c r="F2388" s="1" t="s">
        <v>9846</v>
      </c>
      <c r="G2388">
        <v>547</v>
      </c>
      <c r="H2388">
        <v>18369.900000000001</v>
      </c>
      <c r="I2388">
        <v>1125210.5900000001</v>
      </c>
      <c r="J2388" s="1" t="s">
        <v>98</v>
      </c>
      <c r="K2388">
        <v>1000260376</v>
      </c>
      <c r="L2388" s="1" t="s">
        <v>357</v>
      </c>
      <c r="N2388" s="2">
        <v>45722</v>
      </c>
      <c r="O2388">
        <f t="shared" si="37"/>
        <v>0</v>
      </c>
      <c r="P2388">
        <f>IF(Customer_listing_Active_And_Suspended[[#This Row],[Current Bill]] &lt;= Customer_listing_Active_And_Suspended[[#This Row],[CURRENT PAYMENT]], 0,Customer_listing_Active_And_Suspended[[#This Row],[Current Bill]]-Customer_listing_Active_And_Suspended[[#This Row],[CURRENT PAYMENT]])</f>
        <v>18369.900000000001</v>
      </c>
      <c r="Q2388" s="1" t="str" cm="1">
        <f t="array" ref="Q2388">_xlfn.SWITCH(TRUE,
H2388 = 0, "Suspended",
M2388 = 0, "Non Payment",
M2388 &gt; H2388, "Full Payment",
M2388 &lt; H2388, "Part Payment"
)</f>
        <v>Non Payment</v>
      </c>
      <c r="R2388" s="1" t="str">
        <f>_xlfn.IFNA(VLOOKUP(K2388,'ESR-DT Mapping'!A:E,5,0),"MD")</f>
        <v xml:space="preserve">Franca Adeh </v>
      </c>
    </row>
    <row r="2389" spans="1:18" x14ac:dyDescent="0.25">
      <c r="A2389">
        <v>100537330</v>
      </c>
      <c r="B2389" s="1" t="s">
        <v>360</v>
      </c>
      <c r="C2389" s="1" t="s">
        <v>361</v>
      </c>
      <c r="D2389" s="1" t="s">
        <v>97</v>
      </c>
      <c r="E2389" s="1" t="s">
        <v>14</v>
      </c>
      <c r="F2389" s="1" t="s">
        <v>9846</v>
      </c>
      <c r="G2389">
        <v>547</v>
      </c>
      <c r="H2389">
        <v>18369.900000000001</v>
      </c>
      <c r="I2389">
        <v>59695.92</v>
      </c>
      <c r="J2389" s="1" t="s">
        <v>98</v>
      </c>
      <c r="K2389">
        <v>1000260376</v>
      </c>
      <c r="L2389" s="1" t="s">
        <v>357</v>
      </c>
      <c r="M2389">
        <v>26600</v>
      </c>
      <c r="N2389" s="2">
        <v>45832</v>
      </c>
      <c r="O2389">
        <f t="shared" si="37"/>
        <v>8230.0999999999985</v>
      </c>
      <c r="P2389">
        <f>IF(Customer_listing_Active_And_Suspended[[#This Row],[Current Bill]] &lt;= Customer_listing_Active_And_Suspended[[#This Row],[CURRENT PAYMENT]], 0,Customer_listing_Active_And_Suspended[[#This Row],[Current Bill]]-Customer_listing_Active_And_Suspended[[#This Row],[CURRENT PAYMENT]])</f>
        <v>0</v>
      </c>
      <c r="Q2389" s="1" t="str" cm="1">
        <f t="array" ref="Q2389">_xlfn.SWITCH(TRUE,
H2389 = 0, "Suspended",
M2389 = 0, "Non Payment",
M2389 &gt; H2389, "Full Payment",
M2389 &lt; H2389, "Part Payment"
)</f>
        <v>Full Payment</v>
      </c>
      <c r="R2389" s="1" t="str">
        <f>_xlfn.IFNA(VLOOKUP(K2389,'ESR-DT Mapping'!A:E,5,0),"MD")</f>
        <v xml:space="preserve">Franca Adeh </v>
      </c>
    </row>
    <row r="2390" spans="1:18" x14ac:dyDescent="0.25">
      <c r="A2390">
        <v>101645277</v>
      </c>
      <c r="B2390" s="1" t="s">
        <v>360</v>
      </c>
      <c r="C2390" s="1" t="s">
        <v>361</v>
      </c>
      <c r="D2390" s="1" t="s">
        <v>97</v>
      </c>
      <c r="E2390" s="1" t="s">
        <v>34</v>
      </c>
      <c r="F2390" s="1" t="s">
        <v>9846</v>
      </c>
      <c r="G2390">
        <v>0</v>
      </c>
      <c r="H2390">
        <v>0</v>
      </c>
      <c r="I2390">
        <v>75914.080000000002</v>
      </c>
      <c r="J2390" s="1" t="s">
        <v>98</v>
      </c>
      <c r="K2390">
        <v>1000260376</v>
      </c>
      <c r="L2390" s="1" t="s">
        <v>357</v>
      </c>
      <c r="N2390" s="2"/>
      <c r="O2390">
        <f t="shared" si="37"/>
        <v>0</v>
      </c>
      <c r="P2390">
        <f>IF(Customer_listing_Active_And_Suspended[[#This Row],[Current Bill]] &lt;= Customer_listing_Active_And_Suspended[[#This Row],[CURRENT PAYMENT]], 0,Customer_listing_Active_And_Suspended[[#This Row],[Current Bill]]-Customer_listing_Active_And_Suspended[[#This Row],[CURRENT PAYMENT]])</f>
        <v>0</v>
      </c>
      <c r="Q2390" s="1" t="str" cm="1">
        <f t="array" ref="Q2390">_xlfn.SWITCH(TRUE,
H2390 = 0, "Suspended",
M2390 = 0, "Non Payment",
M2390 &gt; H2390, "Full Payment",
M2390 &lt; H2390, "Part Payment"
)</f>
        <v>Suspended</v>
      </c>
      <c r="R2390" s="1" t="str">
        <f>_xlfn.IFNA(VLOOKUP(K2390,'ESR-DT Mapping'!A:E,5,0),"MD")</f>
        <v xml:space="preserve">Franca Adeh </v>
      </c>
    </row>
    <row r="2391" spans="1:18" x14ac:dyDescent="0.25">
      <c r="A2391">
        <v>101647361</v>
      </c>
      <c r="B2391" s="1" t="s">
        <v>1058</v>
      </c>
      <c r="C2391" s="1" t="s">
        <v>1059</v>
      </c>
      <c r="D2391" s="1" t="s">
        <v>97</v>
      </c>
      <c r="E2391" s="1" t="s">
        <v>34</v>
      </c>
      <c r="F2391" s="1" t="s">
        <v>9846</v>
      </c>
      <c r="G2391">
        <v>0</v>
      </c>
      <c r="H2391">
        <v>0</v>
      </c>
      <c r="I2391">
        <v>75914.080000000002</v>
      </c>
      <c r="J2391" s="1" t="s">
        <v>98</v>
      </c>
      <c r="K2391">
        <v>1000260098</v>
      </c>
      <c r="L2391" s="1" t="s">
        <v>1051</v>
      </c>
      <c r="N2391" s="2"/>
      <c r="O2391">
        <f t="shared" si="37"/>
        <v>0</v>
      </c>
      <c r="P2391">
        <f>IF(Customer_listing_Active_And_Suspended[[#This Row],[Current Bill]] &lt;= Customer_listing_Active_And_Suspended[[#This Row],[CURRENT PAYMENT]], 0,Customer_listing_Active_And_Suspended[[#This Row],[Current Bill]]-Customer_listing_Active_And_Suspended[[#This Row],[CURRENT PAYMENT]])</f>
        <v>0</v>
      </c>
      <c r="Q2391" s="1" t="str" cm="1">
        <f t="array" ref="Q2391">_xlfn.SWITCH(TRUE,
H2391 = 0, "Suspended",
M2391 = 0, "Non Payment",
M2391 &gt; H2391, "Full Payment",
M2391 &lt; H2391, "Part Payment"
)</f>
        <v>Suspended</v>
      </c>
      <c r="R2391" s="1" t="str">
        <f>_xlfn.IFNA(VLOOKUP(K2391,'ESR-DT Mapping'!A:E,5,0),"MD")</f>
        <v xml:space="preserve">Franca Adeh </v>
      </c>
    </row>
    <row r="2392" spans="1:18" x14ac:dyDescent="0.25">
      <c r="A2392">
        <v>101647553</v>
      </c>
      <c r="B2392" s="1" t="s">
        <v>1058</v>
      </c>
      <c r="C2392" s="1" t="s">
        <v>1059</v>
      </c>
      <c r="D2392" s="1" t="s">
        <v>97</v>
      </c>
      <c r="E2392" s="1" t="s">
        <v>34</v>
      </c>
      <c r="F2392" s="1" t="s">
        <v>9846</v>
      </c>
      <c r="G2392">
        <v>0</v>
      </c>
      <c r="H2392">
        <v>0</v>
      </c>
      <c r="I2392">
        <v>75914.080000000002</v>
      </c>
      <c r="J2392" s="1" t="s">
        <v>98</v>
      </c>
      <c r="K2392">
        <v>1000260098</v>
      </c>
      <c r="L2392" s="1" t="s">
        <v>1051</v>
      </c>
      <c r="N2392" s="2"/>
      <c r="O2392">
        <f t="shared" si="37"/>
        <v>0</v>
      </c>
      <c r="P2392">
        <f>IF(Customer_listing_Active_And_Suspended[[#This Row],[Current Bill]] &lt;= Customer_listing_Active_And_Suspended[[#This Row],[CURRENT PAYMENT]], 0,Customer_listing_Active_And_Suspended[[#This Row],[Current Bill]]-Customer_listing_Active_And_Suspended[[#This Row],[CURRENT PAYMENT]])</f>
        <v>0</v>
      </c>
      <c r="Q2392" s="1" t="str" cm="1">
        <f t="array" ref="Q2392">_xlfn.SWITCH(TRUE,
H2392 = 0, "Suspended",
M2392 = 0, "Non Payment",
M2392 &gt; H2392, "Full Payment",
M2392 &lt; H2392, "Part Payment"
)</f>
        <v>Suspended</v>
      </c>
      <c r="R2392" s="1" t="str">
        <f>_xlfn.IFNA(VLOOKUP(K2392,'ESR-DT Mapping'!A:E,5,0),"MD")</f>
        <v xml:space="preserve">Franca Adeh </v>
      </c>
    </row>
    <row r="2393" spans="1:18" x14ac:dyDescent="0.25">
      <c r="A2393">
        <v>101646709</v>
      </c>
      <c r="B2393" s="1" t="s">
        <v>1058</v>
      </c>
      <c r="C2393" s="1" t="s">
        <v>1059</v>
      </c>
      <c r="D2393" s="1" t="s">
        <v>97</v>
      </c>
      <c r="E2393" s="1" t="s">
        <v>34</v>
      </c>
      <c r="F2393" s="1" t="s">
        <v>9846</v>
      </c>
      <c r="G2393">
        <v>0</v>
      </c>
      <c r="H2393">
        <v>0</v>
      </c>
      <c r="I2393">
        <v>75914.080000000002</v>
      </c>
      <c r="J2393" s="1" t="s">
        <v>98</v>
      </c>
      <c r="K2393">
        <v>1000260098</v>
      </c>
      <c r="L2393" s="1" t="s">
        <v>1051</v>
      </c>
      <c r="N2393" s="2"/>
      <c r="O2393">
        <f t="shared" si="37"/>
        <v>0</v>
      </c>
      <c r="P2393">
        <f>IF(Customer_listing_Active_And_Suspended[[#This Row],[Current Bill]] &lt;= Customer_listing_Active_And_Suspended[[#This Row],[CURRENT PAYMENT]], 0,Customer_listing_Active_And_Suspended[[#This Row],[Current Bill]]-Customer_listing_Active_And_Suspended[[#This Row],[CURRENT PAYMENT]])</f>
        <v>0</v>
      </c>
      <c r="Q2393" s="1" t="str" cm="1">
        <f t="array" ref="Q2393">_xlfn.SWITCH(TRUE,
H2393 = 0, "Suspended",
M2393 = 0, "Non Payment",
M2393 &gt; H2393, "Full Payment",
M2393 &lt; H2393, "Part Payment"
)</f>
        <v>Suspended</v>
      </c>
      <c r="R2393" s="1" t="str">
        <f>_xlfn.IFNA(VLOOKUP(K2393,'ESR-DT Mapping'!A:E,5,0),"MD")</f>
        <v xml:space="preserve">Franca Adeh </v>
      </c>
    </row>
    <row r="2394" spans="1:18" x14ac:dyDescent="0.25">
      <c r="A2394">
        <v>101648205</v>
      </c>
      <c r="B2394" s="1" t="s">
        <v>1058</v>
      </c>
      <c r="C2394" s="1" t="s">
        <v>1059</v>
      </c>
      <c r="D2394" s="1" t="s">
        <v>97</v>
      </c>
      <c r="E2394" s="1" t="s">
        <v>34</v>
      </c>
      <c r="F2394" s="1" t="s">
        <v>9846</v>
      </c>
      <c r="G2394">
        <v>0</v>
      </c>
      <c r="H2394">
        <v>0</v>
      </c>
      <c r="I2394">
        <v>75914.080000000002</v>
      </c>
      <c r="J2394" s="1" t="s">
        <v>98</v>
      </c>
      <c r="K2394">
        <v>1000260098</v>
      </c>
      <c r="L2394" s="1" t="s">
        <v>1051</v>
      </c>
      <c r="N2394" s="2"/>
      <c r="O2394">
        <f t="shared" si="37"/>
        <v>0</v>
      </c>
      <c r="P2394">
        <f>IF(Customer_listing_Active_And_Suspended[[#This Row],[Current Bill]] &lt;= Customer_listing_Active_And_Suspended[[#This Row],[CURRENT PAYMENT]], 0,Customer_listing_Active_And_Suspended[[#This Row],[Current Bill]]-Customer_listing_Active_And_Suspended[[#This Row],[CURRENT PAYMENT]])</f>
        <v>0</v>
      </c>
      <c r="Q2394" s="1" t="str" cm="1">
        <f t="array" ref="Q2394">_xlfn.SWITCH(TRUE,
H2394 = 0, "Suspended",
M2394 = 0, "Non Payment",
M2394 &gt; H2394, "Full Payment",
M2394 &lt; H2394, "Part Payment"
)</f>
        <v>Suspended</v>
      </c>
      <c r="R2394" s="1" t="str">
        <f>_xlfn.IFNA(VLOOKUP(K2394,'ESR-DT Mapping'!A:E,5,0),"MD")</f>
        <v xml:space="preserve">Franca Adeh </v>
      </c>
    </row>
    <row r="2395" spans="1:18" x14ac:dyDescent="0.25">
      <c r="A2395">
        <v>100536709</v>
      </c>
      <c r="B2395" s="1" t="s">
        <v>8079</v>
      </c>
      <c r="C2395" s="1" t="s">
        <v>8080</v>
      </c>
      <c r="D2395" s="1" t="s">
        <v>97</v>
      </c>
      <c r="E2395" s="1" t="s">
        <v>14</v>
      </c>
      <c r="F2395" s="1" t="s">
        <v>9846</v>
      </c>
      <c r="G2395">
        <v>547</v>
      </c>
      <c r="H2395">
        <v>18369.900000000001</v>
      </c>
      <c r="I2395">
        <v>18369.900000000001</v>
      </c>
      <c r="J2395" s="1" t="s">
        <v>98</v>
      </c>
      <c r="K2395">
        <v>1000260098</v>
      </c>
      <c r="L2395" s="1" t="s">
        <v>1051</v>
      </c>
      <c r="M2395">
        <v>18303</v>
      </c>
      <c r="N2395" s="2">
        <v>45825</v>
      </c>
      <c r="O2395">
        <f t="shared" si="37"/>
        <v>0</v>
      </c>
      <c r="P2395">
        <f>IF(Customer_listing_Active_And_Suspended[[#This Row],[Current Bill]] &lt;= Customer_listing_Active_And_Suspended[[#This Row],[CURRENT PAYMENT]], 0,Customer_listing_Active_And_Suspended[[#This Row],[Current Bill]]-Customer_listing_Active_And_Suspended[[#This Row],[CURRENT PAYMENT]])</f>
        <v>66.900000000001455</v>
      </c>
      <c r="Q2395" s="1" t="str" cm="1">
        <f t="array" ref="Q2395">_xlfn.SWITCH(TRUE,
H2395 = 0, "Suspended",
M2395 = 0, "Non Payment",
M2395 &gt; H2395, "Full Payment",
M2395 &lt; H2395, "Part Payment"
)</f>
        <v>Part Payment</v>
      </c>
      <c r="R2395" s="1" t="str">
        <f>_xlfn.IFNA(VLOOKUP(K2395,'ESR-DT Mapping'!A:E,5,0),"MD")</f>
        <v xml:space="preserve">Franca Adeh </v>
      </c>
    </row>
    <row r="2396" spans="1:18" x14ac:dyDescent="0.25">
      <c r="A2396">
        <v>101644819</v>
      </c>
      <c r="B2396" s="1" t="s">
        <v>1056</v>
      </c>
      <c r="C2396" s="1" t="s">
        <v>1057</v>
      </c>
      <c r="D2396" s="1" t="s">
        <v>97</v>
      </c>
      <c r="E2396" s="1" t="s">
        <v>34</v>
      </c>
      <c r="F2396" s="1" t="s">
        <v>9846</v>
      </c>
      <c r="G2396">
        <v>0</v>
      </c>
      <c r="H2396">
        <v>0</v>
      </c>
      <c r="I2396">
        <v>75914.080000000002</v>
      </c>
      <c r="J2396" s="1" t="s">
        <v>98</v>
      </c>
      <c r="K2396">
        <v>1000260098</v>
      </c>
      <c r="L2396" s="1" t="s">
        <v>1051</v>
      </c>
      <c r="N2396" s="2"/>
      <c r="O2396">
        <f t="shared" si="37"/>
        <v>0</v>
      </c>
      <c r="P2396">
        <f>IF(Customer_listing_Active_And_Suspended[[#This Row],[Current Bill]] &lt;= Customer_listing_Active_And_Suspended[[#This Row],[CURRENT PAYMENT]], 0,Customer_listing_Active_And_Suspended[[#This Row],[Current Bill]]-Customer_listing_Active_And_Suspended[[#This Row],[CURRENT PAYMENT]])</f>
        <v>0</v>
      </c>
      <c r="Q2396" s="1" t="str" cm="1">
        <f t="array" ref="Q2396">_xlfn.SWITCH(TRUE,
H2396 = 0, "Suspended",
M2396 = 0, "Non Payment",
M2396 &gt; H2396, "Full Payment",
M2396 &lt; H2396, "Part Payment"
)</f>
        <v>Suspended</v>
      </c>
      <c r="R2396" s="1" t="str">
        <f>_xlfn.IFNA(VLOOKUP(K2396,'ESR-DT Mapping'!A:E,5,0),"MD")</f>
        <v xml:space="preserve">Franca Adeh </v>
      </c>
    </row>
    <row r="2397" spans="1:18" x14ac:dyDescent="0.25">
      <c r="A2397">
        <v>100536328</v>
      </c>
      <c r="B2397" s="1" t="s">
        <v>1056</v>
      </c>
      <c r="C2397" s="1" t="s">
        <v>1057</v>
      </c>
      <c r="D2397" s="1" t="s">
        <v>97</v>
      </c>
      <c r="E2397" s="1" t="s">
        <v>14</v>
      </c>
      <c r="F2397" s="1" t="s">
        <v>9846</v>
      </c>
      <c r="G2397">
        <v>547</v>
      </c>
      <c r="H2397">
        <v>18369.900000000001</v>
      </c>
      <c r="I2397">
        <v>813708.77</v>
      </c>
      <c r="J2397" s="1" t="s">
        <v>98</v>
      </c>
      <c r="K2397">
        <v>1000260098</v>
      </c>
      <c r="L2397" s="1" t="s">
        <v>1051</v>
      </c>
      <c r="M2397">
        <v>20000</v>
      </c>
      <c r="N2397" s="2">
        <v>45833</v>
      </c>
      <c r="O2397">
        <f t="shared" si="37"/>
        <v>1630.0999999999985</v>
      </c>
      <c r="P2397">
        <f>IF(Customer_listing_Active_And_Suspended[[#This Row],[Current Bill]] &lt;= Customer_listing_Active_And_Suspended[[#This Row],[CURRENT PAYMENT]], 0,Customer_listing_Active_And_Suspended[[#This Row],[Current Bill]]-Customer_listing_Active_And_Suspended[[#This Row],[CURRENT PAYMENT]])</f>
        <v>0</v>
      </c>
      <c r="Q2397" s="1" t="str" cm="1">
        <f t="array" ref="Q2397">_xlfn.SWITCH(TRUE,
H2397 = 0, "Suspended",
M2397 = 0, "Non Payment",
M2397 &gt; H2397, "Full Payment",
M2397 &lt; H2397, "Part Payment"
)</f>
        <v>Full Payment</v>
      </c>
      <c r="R2397" s="1" t="str">
        <f>_xlfn.IFNA(VLOOKUP(K2397,'ESR-DT Mapping'!A:E,5,0),"MD")</f>
        <v xml:space="preserve">Franca Adeh </v>
      </c>
    </row>
    <row r="2398" spans="1:18" x14ac:dyDescent="0.25">
      <c r="A2398">
        <v>101644818</v>
      </c>
      <c r="B2398" s="1" t="s">
        <v>1054</v>
      </c>
      <c r="C2398" s="1" t="s">
        <v>8078</v>
      </c>
      <c r="D2398" s="1" t="s">
        <v>97</v>
      </c>
      <c r="E2398" s="1" t="s">
        <v>34</v>
      </c>
      <c r="F2398" s="1" t="s">
        <v>9846</v>
      </c>
      <c r="G2398">
        <v>0</v>
      </c>
      <c r="H2398">
        <v>0</v>
      </c>
      <c r="I2398">
        <v>9914.08</v>
      </c>
      <c r="J2398" s="1" t="s">
        <v>98</v>
      </c>
      <c r="K2398">
        <v>1000260098</v>
      </c>
      <c r="L2398" s="1" t="s">
        <v>1051</v>
      </c>
      <c r="N2398" s="2"/>
      <c r="O2398">
        <f t="shared" si="37"/>
        <v>0</v>
      </c>
      <c r="P2398">
        <f>IF(Customer_listing_Active_And_Suspended[[#This Row],[Current Bill]] &lt;= Customer_listing_Active_And_Suspended[[#This Row],[CURRENT PAYMENT]], 0,Customer_listing_Active_And_Suspended[[#This Row],[Current Bill]]-Customer_listing_Active_And_Suspended[[#This Row],[CURRENT PAYMENT]])</f>
        <v>0</v>
      </c>
      <c r="Q2398" s="1" t="str" cm="1">
        <f t="array" ref="Q2398">_xlfn.SWITCH(TRUE,
H2398 = 0, "Suspended",
M2398 = 0, "Non Payment",
M2398 &gt; H2398, "Full Payment",
M2398 &lt; H2398, "Part Payment"
)</f>
        <v>Suspended</v>
      </c>
      <c r="R2398" s="1" t="str">
        <f>_xlfn.IFNA(VLOOKUP(K2398,'ESR-DT Mapping'!A:E,5,0),"MD")</f>
        <v xml:space="preserve">Franca Adeh </v>
      </c>
    </row>
    <row r="2399" spans="1:18" x14ac:dyDescent="0.25">
      <c r="A2399">
        <v>100537957</v>
      </c>
      <c r="B2399" s="1" t="s">
        <v>1054</v>
      </c>
      <c r="C2399" s="1" t="s">
        <v>1055</v>
      </c>
      <c r="D2399" s="1" t="s">
        <v>97</v>
      </c>
      <c r="E2399" s="1" t="s">
        <v>14</v>
      </c>
      <c r="F2399" s="1" t="s">
        <v>9846</v>
      </c>
      <c r="G2399">
        <v>547</v>
      </c>
      <c r="H2399">
        <v>18369.900000000001</v>
      </c>
      <c r="I2399">
        <v>510280.95</v>
      </c>
      <c r="J2399" s="1" t="s">
        <v>98</v>
      </c>
      <c r="K2399">
        <v>1000260098</v>
      </c>
      <c r="L2399" s="1" t="s">
        <v>1051</v>
      </c>
      <c r="M2399">
        <v>27500</v>
      </c>
      <c r="N2399" s="2">
        <v>45826</v>
      </c>
      <c r="O2399">
        <f t="shared" si="37"/>
        <v>9130.0999999999985</v>
      </c>
      <c r="P2399">
        <f>IF(Customer_listing_Active_And_Suspended[[#This Row],[Current Bill]] &lt;= Customer_listing_Active_And_Suspended[[#This Row],[CURRENT PAYMENT]], 0,Customer_listing_Active_And_Suspended[[#This Row],[Current Bill]]-Customer_listing_Active_And_Suspended[[#This Row],[CURRENT PAYMENT]])</f>
        <v>0</v>
      </c>
      <c r="Q2399" s="1" t="str" cm="1">
        <f t="array" ref="Q2399">_xlfn.SWITCH(TRUE,
H2399 = 0, "Suspended",
M2399 = 0, "Non Payment",
M2399 &gt; H2399, "Full Payment",
M2399 &lt; H2399, "Part Payment"
)</f>
        <v>Full Payment</v>
      </c>
      <c r="R2399" s="1" t="str">
        <f>_xlfn.IFNA(VLOOKUP(K2399,'ESR-DT Mapping'!A:E,5,0),"MD")</f>
        <v xml:space="preserve">Franca Adeh </v>
      </c>
    </row>
    <row r="2400" spans="1:18" x14ac:dyDescent="0.25">
      <c r="A2400">
        <v>101644821</v>
      </c>
      <c r="B2400" s="1" t="s">
        <v>1062</v>
      </c>
      <c r="C2400" s="1" t="s">
        <v>1063</v>
      </c>
      <c r="D2400" s="1" t="s">
        <v>97</v>
      </c>
      <c r="E2400" s="1" t="s">
        <v>34</v>
      </c>
      <c r="F2400" s="1" t="s">
        <v>9846</v>
      </c>
      <c r="G2400">
        <v>0</v>
      </c>
      <c r="H2400">
        <v>0</v>
      </c>
      <c r="I2400">
        <v>70914.080000000002</v>
      </c>
      <c r="J2400" s="1" t="s">
        <v>98</v>
      </c>
      <c r="K2400">
        <v>1000260098</v>
      </c>
      <c r="L2400" s="1" t="s">
        <v>1051</v>
      </c>
      <c r="N2400" s="2"/>
      <c r="O2400">
        <f t="shared" si="37"/>
        <v>0</v>
      </c>
      <c r="P2400">
        <f>IF(Customer_listing_Active_And_Suspended[[#This Row],[Current Bill]] &lt;= Customer_listing_Active_And_Suspended[[#This Row],[CURRENT PAYMENT]], 0,Customer_listing_Active_And_Suspended[[#This Row],[Current Bill]]-Customer_listing_Active_And_Suspended[[#This Row],[CURRENT PAYMENT]])</f>
        <v>0</v>
      </c>
      <c r="Q2400" s="1" t="str" cm="1">
        <f t="array" ref="Q2400">_xlfn.SWITCH(TRUE,
H2400 = 0, "Suspended",
M2400 = 0, "Non Payment",
M2400 &gt; H2400, "Full Payment",
M2400 &lt; H2400, "Part Payment"
)</f>
        <v>Suspended</v>
      </c>
      <c r="R2400" s="1" t="str">
        <f>_xlfn.IFNA(VLOOKUP(K2400,'ESR-DT Mapping'!A:E,5,0),"MD")</f>
        <v xml:space="preserve">Franca Adeh </v>
      </c>
    </row>
    <row r="2401" spans="1:18" x14ac:dyDescent="0.25">
      <c r="A2401">
        <v>100536813</v>
      </c>
      <c r="B2401" s="1" t="s">
        <v>1062</v>
      </c>
      <c r="C2401" s="1" t="s">
        <v>1063</v>
      </c>
      <c r="D2401" s="1" t="s">
        <v>97</v>
      </c>
      <c r="E2401" s="1" t="s">
        <v>14</v>
      </c>
      <c r="F2401" s="1" t="s">
        <v>9846</v>
      </c>
      <c r="G2401">
        <v>547</v>
      </c>
      <c r="H2401">
        <v>18369.900000000001</v>
      </c>
      <c r="I2401">
        <v>20978.66</v>
      </c>
      <c r="J2401" s="1" t="s">
        <v>98</v>
      </c>
      <c r="K2401">
        <v>1000260098</v>
      </c>
      <c r="L2401" s="1" t="s">
        <v>1051</v>
      </c>
      <c r="M2401">
        <v>20000</v>
      </c>
      <c r="N2401" s="2">
        <v>45826</v>
      </c>
      <c r="O2401">
        <f t="shared" si="37"/>
        <v>1630.0999999999985</v>
      </c>
      <c r="P2401">
        <f>IF(Customer_listing_Active_And_Suspended[[#This Row],[Current Bill]] &lt;= Customer_listing_Active_And_Suspended[[#This Row],[CURRENT PAYMENT]], 0,Customer_listing_Active_And_Suspended[[#This Row],[Current Bill]]-Customer_listing_Active_And_Suspended[[#This Row],[CURRENT PAYMENT]])</f>
        <v>0</v>
      </c>
      <c r="Q2401" s="1" t="str" cm="1">
        <f t="array" ref="Q2401">_xlfn.SWITCH(TRUE,
H2401 = 0, "Suspended",
M2401 = 0, "Non Payment",
M2401 &gt; H2401, "Full Payment",
M2401 &lt; H2401, "Part Payment"
)</f>
        <v>Full Payment</v>
      </c>
      <c r="R2401" s="1" t="str">
        <f>_xlfn.IFNA(VLOOKUP(K2401,'ESR-DT Mapping'!A:E,5,0),"MD")</f>
        <v xml:space="preserve">Franca Adeh </v>
      </c>
    </row>
    <row r="2402" spans="1:18" x14ac:dyDescent="0.25">
      <c r="A2402">
        <v>100536969</v>
      </c>
      <c r="B2402" s="1" t="s">
        <v>1049</v>
      </c>
      <c r="C2402" s="1" t="s">
        <v>1050</v>
      </c>
      <c r="D2402" s="1" t="s">
        <v>97</v>
      </c>
      <c r="E2402" s="1" t="s">
        <v>14</v>
      </c>
      <c r="F2402" s="1" t="s">
        <v>9846</v>
      </c>
      <c r="G2402">
        <v>547</v>
      </c>
      <c r="H2402">
        <v>18369.900000000001</v>
      </c>
      <c r="I2402">
        <v>18281.189999999999</v>
      </c>
      <c r="J2402" s="1" t="s">
        <v>98</v>
      </c>
      <c r="K2402">
        <v>1000260098</v>
      </c>
      <c r="L2402" s="1" t="s">
        <v>1051</v>
      </c>
      <c r="M2402">
        <v>18300</v>
      </c>
      <c r="N2402" s="2">
        <v>45822</v>
      </c>
      <c r="O2402">
        <f t="shared" si="37"/>
        <v>0</v>
      </c>
      <c r="P2402">
        <f>IF(Customer_listing_Active_And_Suspended[[#This Row],[Current Bill]] &lt;= Customer_listing_Active_And_Suspended[[#This Row],[CURRENT PAYMENT]], 0,Customer_listing_Active_And_Suspended[[#This Row],[Current Bill]]-Customer_listing_Active_And_Suspended[[#This Row],[CURRENT PAYMENT]])</f>
        <v>69.900000000001455</v>
      </c>
      <c r="Q2402" s="1" t="str" cm="1">
        <f t="array" ref="Q2402">_xlfn.SWITCH(TRUE,
H2402 = 0, "Suspended",
M2402 = 0, "Non Payment",
M2402 &gt; H2402, "Full Payment",
M2402 &lt; H2402, "Part Payment"
)</f>
        <v>Part Payment</v>
      </c>
      <c r="R2402" s="1" t="str">
        <f>_xlfn.IFNA(VLOOKUP(K2402,'ESR-DT Mapping'!A:E,5,0),"MD")</f>
        <v xml:space="preserve">Franca Adeh </v>
      </c>
    </row>
    <row r="2403" spans="1:18" x14ac:dyDescent="0.25">
      <c r="A2403">
        <v>101645274</v>
      </c>
      <c r="B2403" s="1" t="s">
        <v>1060</v>
      </c>
      <c r="C2403" s="1" t="s">
        <v>1061</v>
      </c>
      <c r="D2403" s="1" t="s">
        <v>97</v>
      </c>
      <c r="E2403" s="1" t="s">
        <v>34</v>
      </c>
      <c r="F2403" s="1" t="s">
        <v>9846</v>
      </c>
      <c r="G2403">
        <v>0</v>
      </c>
      <c r="H2403">
        <v>0</v>
      </c>
      <c r="I2403">
        <v>75914.080000000002</v>
      </c>
      <c r="J2403" s="1" t="s">
        <v>98</v>
      </c>
      <c r="K2403">
        <v>1000260098</v>
      </c>
      <c r="L2403" s="1" t="s">
        <v>1051</v>
      </c>
      <c r="N2403" s="2"/>
      <c r="O2403">
        <f t="shared" si="37"/>
        <v>0</v>
      </c>
      <c r="P2403">
        <f>IF(Customer_listing_Active_And_Suspended[[#This Row],[Current Bill]] &lt;= Customer_listing_Active_And_Suspended[[#This Row],[CURRENT PAYMENT]], 0,Customer_listing_Active_And_Suspended[[#This Row],[Current Bill]]-Customer_listing_Active_And_Suspended[[#This Row],[CURRENT PAYMENT]])</f>
        <v>0</v>
      </c>
      <c r="Q2403" s="1" t="str" cm="1">
        <f t="array" ref="Q2403">_xlfn.SWITCH(TRUE,
H2403 = 0, "Suspended",
M2403 = 0, "Non Payment",
M2403 &gt; H2403, "Full Payment",
M2403 &lt; H2403, "Part Payment"
)</f>
        <v>Suspended</v>
      </c>
      <c r="R2403" s="1" t="str">
        <f>_xlfn.IFNA(VLOOKUP(K2403,'ESR-DT Mapping'!A:E,5,0),"MD")</f>
        <v xml:space="preserve">Franca Adeh </v>
      </c>
    </row>
    <row r="2404" spans="1:18" x14ac:dyDescent="0.25">
      <c r="A2404">
        <v>102723532</v>
      </c>
      <c r="B2404" s="1" t="s">
        <v>1052</v>
      </c>
      <c r="C2404" s="1" t="s">
        <v>1053</v>
      </c>
      <c r="D2404" s="1" t="s">
        <v>97</v>
      </c>
      <c r="E2404" s="1" t="s">
        <v>34</v>
      </c>
      <c r="F2404" s="1" t="s">
        <v>9846</v>
      </c>
      <c r="G2404">
        <v>0</v>
      </c>
      <c r="H2404">
        <v>0</v>
      </c>
      <c r="I2404">
        <v>10333.549999999999</v>
      </c>
      <c r="J2404" s="1" t="s">
        <v>98</v>
      </c>
      <c r="K2404">
        <v>1000260098</v>
      </c>
      <c r="L2404" s="1" t="s">
        <v>1051</v>
      </c>
      <c r="N2404" s="2"/>
      <c r="O2404">
        <f t="shared" si="37"/>
        <v>0</v>
      </c>
      <c r="P2404">
        <f>IF(Customer_listing_Active_And_Suspended[[#This Row],[Current Bill]] &lt;= Customer_listing_Active_And_Suspended[[#This Row],[CURRENT PAYMENT]], 0,Customer_listing_Active_And_Suspended[[#This Row],[Current Bill]]-Customer_listing_Active_And_Suspended[[#This Row],[CURRENT PAYMENT]])</f>
        <v>0</v>
      </c>
      <c r="Q2404" s="1" t="str" cm="1">
        <f t="array" ref="Q2404">_xlfn.SWITCH(TRUE,
H2404 = 0, "Suspended",
M2404 = 0, "Non Payment",
M2404 &gt; H2404, "Full Payment",
M2404 &lt; H2404, "Part Payment"
)</f>
        <v>Suspended</v>
      </c>
      <c r="R2404" s="1" t="str">
        <f>_xlfn.IFNA(VLOOKUP(K2404,'ESR-DT Mapping'!A:E,5,0),"MD")</f>
        <v xml:space="preserve">Franca Adeh </v>
      </c>
    </row>
    <row r="2405" spans="1:18" x14ac:dyDescent="0.25">
      <c r="A2405">
        <v>100946629</v>
      </c>
      <c r="B2405" s="1" t="s">
        <v>4176</v>
      </c>
      <c r="C2405" s="1" t="s">
        <v>4177</v>
      </c>
      <c r="D2405" s="1" t="s">
        <v>4155</v>
      </c>
      <c r="E2405" s="1" t="s">
        <v>34</v>
      </c>
      <c r="F2405" s="1" t="s">
        <v>9847</v>
      </c>
      <c r="G2405">
        <v>0</v>
      </c>
      <c r="H2405">
        <v>0</v>
      </c>
      <c r="I2405">
        <v>630416.79</v>
      </c>
      <c r="J2405" s="1" t="s">
        <v>98</v>
      </c>
      <c r="K2405">
        <v>1000258272</v>
      </c>
      <c r="L2405" s="1" t="s">
        <v>3060</v>
      </c>
      <c r="N2405" s="2"/>
      <c r="O2405">
        <f t="shared" si="37"/>
        <v>0</v>
      </c>
      <c r="P2405">
        <f>IF(Customer_listing_Active_And_Suspended[[#This Row],[Current Bill]] &lt;= Customer_listing_Active_And_Suspended[[#This Row],[CURRENT PAYMENT]], 0,Customer_listing_Active_And_Suspended[[#This Row],[Current Bill]]-Customer_listing_Active_And_Suspended[[#This Row],[CURRENT PAYMENT]])</f>
        <v>0</v>
      </c>
      <c r="Q2405" s="1" t="str" cm="1">
        <f t="array" ref="Q2405">_xlfn.SWITCH(TRUE,
H2405 = 0, "Suspended",
M2405 = 0, "Non Payment",
M2405 &gt; H2405, "Full Payment",
M2405 &lt; H2405, "Part Payment"
)</f>
        <v>Suspended</v>
      </c>
      <c r="R2405" s="1" t="str">
        <f>_xlfn.IFNA(VLOOKUP(K2405,'ESR-DT Mapping'!A:E,5,0),"MD")</f>
        <v xml:space="preserve">Franca Adeh </v>
      </c>
    </row>
    <row r="2406" spans="1:18" x14ac:dyDescent="0.25">
      <c r="A2406">
        <v>102744925</v>
      </c>
      <c r="B2406" s="1" t="s">
        <v>3063</v>
      </c>
      <c r="C2406" s="1" t="s">
        <v>3064</v>
      </c>
      <c r="D2406" s="1" t="s">
        <v>97</v>
      </c>
      <c r="E2406" s="1" t="s">
        <v>14</v>
      </c>
      <c r="F2406" s="1" t="s">
        <v>9846</v>
      </c>
      <c r="G2406">
        <v>547</v>
      </c>
      <c r="H2406">
        <v>18369.900000000001</v>
      </c>
      <c r="I2406">
        <v>23287.59</v>
      </c>
      <c r="J2406" s="1" t="s">
        <v>98</v>
      </c>
      <c r="K2406">
        <v>1000258272</v>
      </c>
      <c r="L2406" s="1" t="s">
        <v>3060</v>
      </c>
      <c r="M2406">
        <v>18000</v>
      </c>
      <c r="N2406" s="2">
        <v>45824</v>
      </c>
      <c r="O2406">
        <f t="shared" si="37"/>
        <v>0</v>
      </c>
      <c r="P2406">
        <f>IF(Customer_listing_Active_And_Suspended[[#This Row],[Current Bill]] &lt;= Customer_listing_Active_And_Suspended[[#This Row],[CURRENT PAYMENT]], 0,Customer_listing_Active_And_Suspended[[#This Row],[Current Bill]]-Customer_listing_Active_And_Suspended[[#This Row],[CURRENT PAYMENT]])</f>
        <v>369.90000000000146</v>
      </c>
      <c r="Q2406" s="1" t="str" cm="1">
        <f t="array" ref="Q2406">_xlfn.SWITCH(TRUE,
H2406 = 0, "Suspended",
M2406 = 0, "Non Payment",
M2406 &gt; H2406, "Full Payment",
M2406 &lt; H2406, "Part Payment"
)</f>
        <v>Part Payment</v>
      </c>
      <c r="R2406" s="1" t="str">
        <f>_xlfn.IFNA(VLOOKUP(K2406,'ESR-DT Mapping'!A:E,5,0),"MD")</f>
        <v xml:space="preserve">Franca Adeh </v>
      </c>
    </row>
    <row r="2407" spans="1:18" x14ac:dyDescent="0.25">
      <c r="A2407">
        <v>102744923</v>
      </c>
      <c r="B2407" s="1" t="s">
        <v>3063</v>
      </c>
      <c r="C2407" s="1" t="s">
        <v>3064</v>
      </c>
      <c r="D2407" s="1" t="s">
        <v>97</v>
      </c>
      <c r="E2407" s="1" t="s">
        <v>14</v>
      </c>
      <c r="F2407" s="1" t="s">
        <v>9846</v>
      </c>
      <c r="G2407">
        <v>547</v>
      </c>
      <c r="H2407">
        <v>18369.900000000001</v>
      </c>
      <c r="I2407">
        <v>17637.59</v>
      </c>
      <c r="J2407" s="1" t="s">
        <v>98</v>
      </c>
      <c r="K2407">
        <v>1000258272</v>
      </c>
      <c r="L2407" s="1" t="s">
        <v>3060</v>
      </c>
      <c r="M2407">
        <v>17950</v>
      </c>
      <c r="N2407" s="2">
        <v>45825</v>
      </c>
      <c r="O2407">
        <f t="shared" si="37"/>
        <v>0</v>
      </c>
      <c r="P2407">
        <f>IF(Customer_listing_Active_And_Suspended[[#This Row],[Current Bill]] &lt;= Customer_listing_Active_And_Suspended[[#This Row],[CURRENT PAYMENT]], 0,Customer_listing_Active_And_Suspended[[#This Row],[Current Bill]]-Customer_listing_Active_And_Suspended[[#This Row],[CURRENT PAYMENT]])</f>
        <v>419.90000000000146</v>
      </c>
      <c r="Q2407" s="1" t="str" cm="1">
        <f t="array" ref="Q2407">_xlfn.SWITCH(TRUE,
H2407 = 0, "Suspended",
M2407 = 0, "Non Payment",
M2407 &gt; H2407, "Full Payment",
M2407 &lt; H2407, "Part Payment"
)</f>
        <v>Part Payment</v>
      </c>
      <c r="R2407" s="1" t="str">
        <f>_xlfn.IFNA(VLOOKUP(K2407,'ESR-DT Mapping'!A:E,5,0),"MD")</f>
        <v xml:space="preserve">Franca Adeh </v>
      </c>
    </row>
    <row r="2408" spans="1:18" x14ac:dyDescent="0.25">
      <c r="A2408">
        <v>102744924</v>
      </c>
      <c r="B2408" s="1" t="s">
        <v>3063</v>
      </c>
      <c r="C2408" s="1" t="s">
        <v>3064</v>
      </c>
      <c r="D2408" s="1" t="s">
        <v>97</v>
      </c>
      <c r="E2408" s="1" t="s">
        <v>14</v>
      </c>
      <c r="F2408" s="1" t="s">
        <v>9846</v>
      </c>
      <c r="G2408">
        <v>547</v>
      </c>
      <c r="H2408">
        <v>18369.900000000001</v>
      </c>
      <c r="I2408">
        <v>133687.59</v>
      </c>
      <c r="J2408" s="1" t="s">
        <v>98</v>
      </c>
      <c r="K2408">
        <v>1000258272</v>
      </c>
      <c r="L2408" s="1" t="s">
        <v>3060</v>
      </c>
      <c r="N2408" s="2">
        <v>45653</v>
      </c>
      <c r="O2408">
        <f t="shared" si="37"/>
        <v>0</v>
      </c>
      <c r="P2408">
        <f>IF(Customer_listing_Active_And_Suspended[[#This Row],[Current Bill]] &lt;= Customer_listing_Active_And_Suspended[[#This Row],[CURRENT PAYMENT]], 0,Customer_listing_Active_And_Suspended[[#This Row],[Current Bill]]-Customer_listing_Active_And_Suspended[[#This Row],[CURRENT PAYMENT]])</f>
        <v>18369.900000000001</v>
      </c>
      <c r="Q2408" s="1" t="str" cm="1">
        <f t="array" ref="Q2408">_xlfn.SWITCH(TRUE,
H2408 = 0, "Suspended",
M2408 = 0, "Non Payment",
M2408 &gt; H2408, "Full Payment",
M2408 &lt; H2408, "Part Payment"
)</f>
        <v>Non Payment</v>
      </c>
      <c r="R2408" s="1" t="str">
        <f>_xlfn.IFNA(VLOOKUP(K2408,'ESR-DT Mapping'!A:E,5,0),"MD")</f>
        <v xml:space="preserve">Franca Adeh </v>
      </c>
    </row>
    <row r="2409" spans="1:18" x14ac:dyDescent="0.25">
      <c r="A2409">
        <v>100536977</v>
      </c>
      <c r="B2409" s="1" t="s">
        <v>3061</v>
      </c>
      <c r="C2409" s="1" t="s">
        <v>3062</v>
      </c>
      <c r="D2409" s="1" t="s">
        <v>97</v>
      </c>
      <c r="E2409" s="1" t="s">
        <v>14</v>
      </c>
      <c r="F2409" s="1" t="s">
        <v>9846</v>
      </c>
      <c r="G2409">
        <v>547</v>
      </c>
      <c r="H2409">
        <v>18369.900000000001</v>
      </c>
      <c r="I2409">
        <v>749857.71</v>
      </c>
      <c r="J2409" s="1" t="s">
        <v>98</v>
      </c>
      <c r="K2409">
        <v>1000258272</v>
      </c>
      <c r="L2409" s="1" t="s">
        <v>3060</v>
      </c>
      <c r="M2409">
        <v>30000</v>
      </c>
      <c r="N2409" s="2">
        <v>45833</v>
      </c>
      <c r="O2409">
        <f t="shared" si="37"/>
        <v>11630.099999999999</v>
      </c>
      <c r="P2409">
        <f>IF(Customer_listing_Active_And_Suspended[[#This Row],[Current Bill]] &lt;= Customer_listing_Active_And_Suspended[[#This Row],[CURRENT PAYMENT]], 0,Customer_listing_Active_And_Suspended[[#This Row],[Current Bill]]-Customer_listing_Active_And_Suspended[[#This Row],[CURRENT PAYMENT]])</f>
        <v>0</v>
      </c>
      <c r="Q2409" s="1" t="str" cm="1">
        <f t="array" ref="Q2409">_xlfn.SWITCH(TRUE,
H2409 = 0, "Suspended",
M2409 = 0, "Non Payment",
M2409 &gt; H2409, "Full Payment",
M2409 &lt; H2409, "Part Payment"
)</f>
        <v>Full Payment</v>
      </c>
      <c r="R2409" s="1" t="str">
        <f>_xlfn.IFNA(VLOOKUP(K2409,'ESR-DT Mapping'!A:E,5,0),"MD")</f>
        <v xml:space="preserve">Franca Adeh </v>
      </c>
    </row>
    <row r="2410" spans="1:18" x14ac:dyDescent="0.25">
      <c r="A2410">
        <v>100524681</v>
      </c>
      <c r="B2410" s="1" t="s">
        <v>3058</v>
      </c>
      <c r="C2410" s="1" t="s">
        <v>3059</v>
      </c>
      <c r="D2410" s="1" t="s">
        <v>97</v>
      </c>
      <c r="E2410" s="1" t="s">
        <v>14</v>
      </c>
      <c r="F2410" s="1" t="s">
        <v>9846</v>
      </c>
      <c r="G2410">
        <v>547</v>
      </c>
      <c r="H2410">
        <v>18369.900000000001</v>
      </c>
      <c r="I2410">
        <v>1382247.41</v>
      </c>
      <c r="J2410" s="1" t="s">
        <v>98</v>
      </c>
      <c r="K2410">
        <v>1000258272</v>
      </c>
      <c r="L2410" s="1" t="s">
        <v>3060</v>
      </c>
      <c r="M2410">
        <v>30000</v>
      </c>
      <c r="N2410" s="2">
        <v>45833</v>
      </c>
      <c r="O2410">
        <f t="shared" si="37"/>
        <v>11630.099999999999</v>
      </c>
      <c r="P2410">
        <f>IF(Customer_listing_Active_And_Suspended[[#This Row],[Current Bill]] &lt;= Customer_listing_Active_And_Suspended[[#This Row],[CURRENT PAYMENT]], 0,Customer_listing_Active_And_Suspended[[#This Row],[Current Bill]]-Customer_listing_Active_And_Suspended[[#This Row],[CURRENT PAYMENT]])</f>
        <v>0</v>
      </c>
      <c r="Q2410" s="1" t="str" cm="1">
        <f t="array" ref="Q2410">_xlfn.SWITCH(TRUE,
H2410 = 0, "Suspended",
M2410 = 0, "Non Payment",
M2410 &gt; H2410, "Full Payment",
M2410 &lt; H2410, "Part Payment"
)</f>
        <v>Full Payment</v>
      </c>
      <c r="R2410" s="1" t="str">
        <f>_xlfn.IFNA(VLOOKUP(K2410,'ESR-DT Mapping'!A:E,5,0),"MD")</f>
        <v xml:space="preserve">Franca Adeh </v>
      </c>
    </row>
    <row r="2411" spans="1:18" x14ac:dyDescent="0.25">
      <c r="A2411">
        <v>100536890</v>
      </c>
      <c r="B2411" s="1" t="s">
        <v>3065</v>
      </c>
      <c r="C2411" s="1" t="s">
        <v>3066</v>
      </c>
      <c r="D2411" s="1" t="s">
        <v>97</v>
      </c>
      <c r="E2411" s="1" t="s">
        <v>14</v>
      </c>
      <c r="F2411" s="1" t="s">
        <v>9846</v>
      </c>
      <c r="G2411">
        <v>547</v>
      </c>
      <c r="H2411">
        <v>18369.900000000001</v>
      </c>
      <c r="I2411">
        <v>528859.43999999994</v>
      </c>
      <c r="J2411" s="1" t="s">
        <v>98</v>
      </c>
      <c r="K2411">
        <v>1000258272</v>
      </c>
      <c r="L2411" s="1" t="s">
        <v>3060</v>
      </c>
      <c r="M2411">
        <v>20000</v>
      </c>
      <c r="N2411" s="2">
        <v>45833</v>
      </c>
      <c r="O2411">
        <f t="shared" si="37"/>
        <v>1630.0999999999985</v>
      </c>
      <c r="P2411">
        <f>IF(Customer_listing_Active_And_Suspended[[#This Row],[Current Bill]] &lt;= Customer_listing_Active_And_Suspended[[#This Row],[CURRENT PAYMENT]], 0,Customer_listing_Active_And_Suspended[[#This Row],[Current Bill]]-Customer_listing_Active_And_Suspended[[#This Row],[CURRENT PAYMENT]])</f>
        <v>0</v>
      </c>
      <c r="Q2411" s="1" t="str" cm="1">
        <f t="array" ref="Q2411">_xlfn.SWITCH(TRUE,
H2411 = 0, "Suspended",
M2411 = 0, "Non Payment",
M2411 &gt; H2411, "Full Payment",
M2411 &lt; H2411, "Part Payment"
)</f>
        <v>Full Payment</v>
      </c>
      <c r="R2411" s="1" t="str">
        <f>_xlfn.IFNA(VLOOKUP(K2411,'ESR-DT Mapping'!A:E,5,0),"MD")</f>
        <v xml:space="preserve">Franca Adeh </v>
      </c>
    </row>
    <row r="2412" spans="1:18" x14ac:dyDescent="0.25">
      <c r="A2412">
        <v>100536891</v>
      </c>
      <c r="B2412" s="1" t="s">
        <v>3065</v>
      </c>
      <c r="C2412" s="1" t="s">
        <v>7810</v>
      </c>
      <c r="D2412" s="1" t="s">
        <v>97</v>
      </c>
      <c r="E2412" s="1" t="s">
        <v>14</v>
      </c>
      <c r="F2412" s="1" t="s">
        <v>9846</v>
      </c>
      <c r="G2412">
        <v>547</v>
      </c>
      <c r="H2412">
        <v>18369.900000000001</v>
      </c>
      <c r="I2412">
        <v>1404524.98</v>
      </c>
      <c r="J2412" s="1" t="s">
        <v>98</v>
      </c>
      <c r="K2412">
        <v>1000258272</v>
      </c>
      <c r="L2412" s="1" t="s">
        <v>3060</v>
      </c>
      <c r="M2412">
        <v>40000</v>
      </c>
      <c r="N2412" s="2">
        <v>45833</v>
      </c>
      <c r="O2412">
        <f t="shared" si="37"/>
        <v>21630.1</v>
      </c>
      <c r="P2412">
        <f>IF(Customer_listing_Active_And_Suspended[[#This Row],[Current Bill]] &lt;= Customer_listing_Active_And_Suspended[[#This Row],[CURRENT PAYMENT]], 0,Customer_listing_Active_And_Suspended[[#This Row],[Current Bill]]-Customer_listing_Active_And_Suspended[[#This Row],[CURRENT PAYMENT]])</f>
        <v>0</v>
      </c>
      <c r="Q2412" s="1" t="str" cm="1">
        <f t="array" ref="Q2412">_xlfn.SWITCH(TRUE,
H2412 = 0, "Suspended",
M2412 = 0, "Non Payment",
M2412 &gt; H2412, "Full Payment",
M2412 &lt; H2412, "Part Payment"
)</f>
        <v>Full Payment</v>
      </c>
      <c r="R2412" s="1" t="str">
        <f>_xlfn.IFNA(VLOOKUP(K2412,'ESR-DT Mapping'!A:E,5,0),"MD")</f>
        <v xml:space="preserve">Franca Adeh </v>
      </c>
    </row>
    <row r="2413" spans="1:18" x14ac:dyDescent="0.25">
      <c r="A2413">
        <v>100536672</v>
      </c>
      <c r="B2413" s="1" t="s">
        <v>4189</v>
      </c>
      <c r="C2413" s="1" t="s">
        <v>4190</v>
      </c>
      <c r="D2413" s="1" t="s">
        <v>4155</v>
      </c>
      <c r="E2413" s="1" t="s">
        <v>34</v>
      </c>
      <c r="F2413" s="1" t="s">
        <v>9847</v>
      </c>
      <c r="G2413">
        <v>0</v>
      </c>
      <c r="H2413">
        <v>0</v>
      </c>
      <c r="I2413">
        <v>283205.75</v>
      </c>
      <c r="J2413" s="1" t="s">
        <v>98</v>
      </c>
      <c r="K2413">
        <v>1002010904</v>
      </c>
      <c r="L2413" s="1" t="s">
        <v>4130</v>
      </c>
      <c r="N2413" s="2"/>
      <c r="O2413">
        <f t="shared" si="37"/>
        <v>0</v>
      </c>
      <c r="P2413">
        <f>IF(Customer_listing_Active_And_Suspended[[#This Row],[Current Bill]] &lt;= Customer_listing_Active_And_Suspended[[#This Row],[CURRENT PAYMENT]], 0,Customer_listing_Active_And_Suspended[[#This Row],[Current Bill]]-Customer_listing_Active_And_Suspended[[#This Row],[CURRENT PAYMENT]])</f>
        <v>0</v>
      </c>
      <c r="Q2413" s="1" t="str" cm="1">
        <f t="array" ref="Q2413">_xlfn.SWITCH(TRUE,
H2413 = 0, "Suspended",
M2413 = 0, "Non Payment",
M2413 &gt; H2413, "Full Payment",
M2413 &lt; H2413, "Part Payment"
)</f>
        <v>Suspended</v>
      </c>
      <c r="R2413" s="1" t="str">
        <f>_xlfn.IFNA(VLOOKUP(K2413,'ESR-DT Mapping'!A:E,5,0),"MD")</f>
        <v xml:space="preserve">Franca Adeh </v>
      </c>
    </row>
    <row r="2414" spans="1:18" x14ac:dyDescent="0.25">
      <c r="A2414">
        <v>101830119</v>
      </c>
      <c r="B2414" s="1" t="s">
        <v>4128</v>
      </c>
      <c r="C2414" s="1" t="s">
        <v>4129</v>
      </c>
      <c r="D2414" s="1" t="s">
        <v>97</v>
      </c>
      <c r="E2414" s="1" t="s">
        <v>34</v>
      </c>
      <c r="F2414" s="1" t="s">
        <v>9846</v>
      </c>
      <c r="G2414">
        <v>0</v>
      </c>
      <c r="H2414">
        <v>0</v>
      </c>
      <c r="I2414">
        <v>156332.38</v>
      </c>
      <c r="J2414" s="1" t="s">
        <v>98</v>
      </c>
      <c r="K2414">
        <v>1002010904</v>
      </c>
      <c r="L2414" s="1" t="s">
        <v>4130</v>
      </c>
      <c r="N2414" s="2"/>
      <c r="O2414">
        <f t="shared" si="37"/>
        <v>0</v>
      </c>
      <c r="P2414">
        <f>IF(Customer_listing_Active_And_Suspended[[#This Row],[Current Bill]] &lt;= Customer_listing_Active_And_Suspended[[#This Row],[CURRENT PAYMENT]], 0,Customer_listing_Active_And_Suspended[[#This Row],[Current Bill]]-Customer_listing_Active_And_Suspended[[#This Row],[CURRENT PAYMENT]])</f>
        <v>0</v>
      </c>
      <c r="Q2414" s="1" t="str" cm="1">
        <f t="array" ref="Q2414">_xlfn.SWITCH(TRUE,
H2414 = 0, "Suspended",
M2414 = 0, "Non Payment",
M2414 &gt; H2414, "Full Payment",
M2414 &lt; H2414, "Part Payment"
)</f>
        <v>Suspended</v>
      </c>
      <c r="R2414" s="1" t="str">
        <f>_xlfn.IFNA(VLOOKUP(K2414,'ESR-DT Mapping'!A:E,5,0),"MD")</f>
        <v xml:space="preserve">Franca Adeh </v>
      </c>
    </row>
    <row r="2415" spans="1:18" x14ac:dyDescent="0.25">
      <c r="A2415">
        <v>102898210</v>
      </c>
      <c r="B2415" s="1" t="s">
        <v>7975</v>
      </c>
      <c r="C2415" s="1" t="s">
        <v>7976</v>
      </c>
      <c r="D2415" s="1" t="s">
        <v>97</v>
      </c>
      <c r="E2415" s="1" t="s">
        <v>14</v>
      </c>
      <c r="F2415" s="1" t="s">
        <v>9846</v>
      </c>
      <c r="G2415">
        <v>547</v>
      </c>
      <c r="H2415">
        <v>18369.900000000001</v>
      </c>
      <c r="I2415">
        <v>126406.42</v>
      </c>
      <c r="J2415" s="1" t="s">
        <v>98</v>
      </c>
      <c r="K2415">
        <v>1002010408</v>
      </c>
      <c r="L2415" s="1" t="s">
        <v>7977</v>
      </c>
      <c r="N2415" s="2"/>
      <c r="O2415">
        <f t="shared" si="37"/>
        <v>0</v>
      </c>
      <c r="P2415">
        <f>IF(Customer_listing_Active_And_Suspended[[#This Row],[Current Bill]] &lt;= Customer_listing_Active_And_Suspended[[#This Row],[CURRENT PAYMENT]], 0,Customer_listing_Active_And_Suspended[[#This Row],[Current Bill]]-Customer_listing_Active_And_Suspended[[#This Row],[CURRENT PAYMENT]])</f>
        <v>18369.900000000001</v>
      </c>
      <c r="Q2415" s="1" t="str" cm="1">
        <f t="array" ref="Q2415">_xlfn.SWITCH(TRUE,
H2415 = 0, "Suspended",
M2415 = 0, "Non Payment",
M2415 &gt; H2415, "Full Payment",
M2415 &lt; H2415, "Part Payment"
)</f>
        <v>Non Payment</v>
      </c>
      <c r="R2415" s="1" t="str">
        <f>_xlfn.IFNA(VLOOKUP(K2415,'ESR-DT Mapping'!A:E,5,0),"MD")</f>
        <v xml:space="preserve">Franca Adeh </v>
      </c>
    </row>
    <row r="2416" spans="1:18" x14ac:dyDescent="0.25">
      <c r="A2416">
        <v>101644689</v>
      </c>
      <c r="B2416" s="1" t="s">
        <v>665</v>
      </c>
      <c r="C2416" s="1" t="s">
        <v>666</v>
      </c>
      <c r="D2416" s="1" t="s">
        <v>97</v>
      </c>
      <c r="E2416" s="1" t="s">
        <v>34</v>
      </c>
      <c r="F2416" s="1" t="s">
        <v>9846</v>
      </c>
      <c r="G2416">
        <v>0</v>
      </c>
      <c r="H2416">
        <v>0</v>
      </c>
      <c r="I2416">
        <v>44924.95</v>
      </c>
      <c r="J2416" s="1" t="s">
        <v>98</v>
      </c>
      <c r="K2416">
        <v>1001601491</v>
      </c>
      <c r="L2416" s="1" t="s">
        <v>634</v>
      </c>
      <c r="N2416" s="2"/>
      <c r="O2416">
        <f t="shared" si="37"/>
        <v>0</v>
      </c>
      <c r="P2416">
        <f>IF(Customer_listing_Active_And_Suspended[[#This Row],[Current Bill]] &lt;= Customer_listing_Active_And_Suspended[[#This Row],[CURRENT PAYMENT]], 0,Customer_listing_Active_And_Suspended[[#This Row],[Current Bill]]-Customer_listing_Active_And_Suspended[[#This Row],[CURRENT PAYMENT]])</f>
        <v>0</v>
      </c>
      <c r="Q2416" s="1" t="str" cm="1">
        <f t="array" ref="Q2416">_xlfn.SWITCH(TRUE,
H2416 = 0, "Suspended",
M2416 = 0, "Non Payment",
M2416 &gt; H2416, "Full Payment",
M2416 &lt; H2416, "Part Payment"
)</f>
        <v>Suspended</v>
      </c>
      <c r="R2416" s="1" t="str">
        <f>_xlfn.IFNA(VLOOKUP(K2416,'ESR-DT Mapping'!A:E,5,0),"MD")</f>
        <v>Fatai Yekeen</v>
      </c>
    </row>
    <row r="2417" spans="1:18" x14ac:dyDescent="0.25">
      <c r="A2417">
        <v>100538200</v>
      </c>
      <c r="B2417" s="1" t="s">
        <v>639</v>
      </c>
      <c r="C2417" s="1" t="s">
        <v>640</v>
      </c>
      <c r="D2417" s="1" t="s">
        <v>97</v>
      </c>
      <c r="E2417" s="1" t="s">
        <v>14</v>
      </c>
      <c r="F2417" s="1" t="s">
        <v>9846</v>
      </c>
      <c r="G2417">
        <v>547</v>
      </c>
      <c r="H2417">
        <v>18369.900000000001</v>
      </c>
      <c r="I2417">
        <v>715375.68</v>
      </c>
      <c r="J2417" s="1" t="s">
        <v>98</v>
      </c>
      <c r="K2417">
        <v>1001601491</v>
      </c>
      <c r="L2417" s="1" t="s">
        <v>634</v>
      </c>
      <c r="N2417" s="2">
        <v>45761</v>
      </c>
      <c r="O2417">
        <f t="shared" si="37"/>
        <v>0</v>
      </c>
      <c r="P2417">
        <f>IF(Customer_listing_Active_And_Suspended[[#This Row],[Current Bill]] &lt;= Customer_listing_Active_And_Suspended[[#This Row],[CURRENT PAYMENT]], 0,Customer_listing_Active_And_Suspended[[#This Row],[Current Bill]]-Customer_listing_Active_And_Suspended[[#This Row],[CURRENT PAYMENT]])</f>
        <v>18369.900000000001</v>
      </c>
      <c r="Q2417" s="1" t="str" cm="1">
        <f t="array" ref="Q2417">_xlfn.SWITCH(TRUE,
H2417 = 0, "Suspended",
M2417 = 0, "Non Payment",
M2417 &gt; H2417, "Full Payment",
M2417 &lt; H2417, "Part Payment"
)</f>
        <v>Non Payment</v>
      </c>
      <c r="R2417" s="1" t="str">
        <f>_xlfn.IFNA(VLOOKUP(K2417,'ESR-DT Mapping'!A:E,5,0),"MD")</f>
        <v>Fatai Yekeen</v>
      </c>
    </row>
    <row r="2418" spans="1:18" x14ac:dyDescent="0.25">
      <c r="A2418">
        <v>100538439</v>
      </c>
      <c r="B2418" s="1" t="s">
        <v>695</v>
      </c>
      <c r="C2418" s="1" t="s">
        <v>696</v>
      </c>
      <c r="D2418" s="1" t="s">
        <v>97</v>
      </c>
      <c r="E2418" s="1" t="s">
        <v>14</v>
      </c>
      <c r="F2418" s="1" t="s">
        <v>9846</v>
      </c>
      <c r="G2418">
        <v>547</v>
      </c>
      <c r="H2418">
        <v>18369.900000000001</v>
      </c>
      <c r="I2418">
        <v>50825.9</v>
      </c>
      <c r="J2418" s="1" t="s">
        <v>98</v>
      </c>
      <c r="K2418">
        <v>1001601491</v>
      </c>
      <c r="L2418" s="1" t="s">
        <v>634</v>
      </c>
      <c r="M2418">
        <v>24000</v>
      </c>
      <c r="N2418" s="2">
        <v>45819</v>
      </c>
      <c r="O2418">
        <f t="shared" si="37"/>
        <v>5630.0999999999985</v>
      </c>
      <c r="P2418">
        <f>IF(Customer_listing_Active_And_Suspended[[#This Row],[Current Bill]] &lt;= Customer_listing_Active_And_Suspended[[#This Row],[CURRENT PAYMENT]], 0,Customer_listing_Active_And_Suspended[[#This Row],[Current Bill]]-Customer_listing_Active_And_Suspended[[#This Row],[CURRENT PAYMENT]])</f>
        <v>0</v>
      </c>
      <c r="Q2418" s="1" t="str" cm="1">
        <f t="array" ref="Q2418">_xlfn.SWITCH(TRUE,
H2418 = 0, "Suspended",
M2418 = 0, "Non Payment",
M2418 &gt; H2418, "Full Payment",
M2418 &lt; H2418, "Part Payment"
)</f>
        <v>Full Payment</v>
      </c>
      <c r="R2418" s="1" t="str">
        <f>_xlfn.IFNA(VLOOKUP(K2418,'ESR-DT Mapping'!A:E,5,0),"MD")</f>
        <v>Fatai Yekeen</v>
      </c>
    </row>
    <row r="2419" spans="1:18" x14ac:dyDescent="0.25">
      <c r="A2419">
        <v>101644687</v>
      </c>
      <c r="B2419" s="1" t="s">
        <v>691</v>
      </c>
      <c r="C2419" s="1" t="s">
        <v>692</v>
      </c>
      <c r="D2419" s="1" t="s">
        <v>97</v>
      </c>
      <c r="E2419" s="1" t="s">
        <v>34</v>
      </c>
      <c r="F2419" s="1" t="s">
        <v>9846</v>
      </c>
      <c r="G2419">
        <v>0</v>
      </c>
      <c r="H2419">
        <v>0</v>
      </c>
      <c r="I2419">
        <v>58924.95</v>
      </c>
      <c r="J2419" s="1" t="s">
        <v>98</v>
      </c>
      <c r="K2419">
        <v>1001601491</v>
      </c>
      <c r="L2419" s="1" t="s">
        <v>634</v>
      </c>
      <c r="N2419" s="2"/>
      <c r="O2419">
        <f t="shared" si="37"/>
        <v>0</v>
      </c>
      <c r="P2419">
        <f>IF(Customer_listing_Active_And_Suspended[[#This Row],[Current Bill]] &lt;= Customer_listing_Active_And_Suspended[[#This Row],[CURRENT PAYMENT]], 0,Customer_listing_Active_And_Suspended[[#This Row],[Current Bill]]-Customer_listing_Active_And_Suspended[[#This Row],[CURRENT PAYMENT]])</f>
        <v>0</v>
      </c>
      <c r="Q2419" s="1" t="str" cm="1">
        <f t="array" ref="Q2419">_xlfn.SWITCH(TRUE,
H2419 = 0, "Suspended",
M2419 = 0, "Non Payment",
M2419 &gt; H2419, "Full Payment",
M2419 &lt; H2419, "Part Payment"
)</f>
        <v>Suspended</v>
      </c>
      <c r="R2419" s="1" t="str">
        <f>_xlfn.IFNA(VLOOKUP(K2419,'ESR-DT Mapping'!A:E,5,0),"MD")</f>
        <v>Fatai Yekeen</v>
      </c>
    </row>
    <row r="2420" spans="1:18" x14ac:dyDescent="0.25">
      <c r="A2420">
        <v>100523021</v>
      </c>
      <c r="B2420" s="1" t="s">
        <v>691</v>
      </c>
      <c r="C2420" s="1" t="s">
        <v>692</v>
      </c>
      <c r="D2420" s="1" t="s">
        <v>97</v>
      </c>
      <c r="E2420" s="1" t="s">
        <v>14</v>
      </c>
      <c r="F2420" s="1" t="s">
        <v>9846</v>
      </c>
      <c r="G2420">
        <v>547</v>
      </c>
      <c r="H2420">
        <v>18369.900000000001</v>
      </c>
      <c r="I2420">
        <v>185056.54</v>
      </c>
      <c r="J2420" s="1" t="s">
        <v>98</v>
      </c>
      <c r="K2420">
        <v>1001601491</v>
      </c>
      <c r="L2420" s="1" t="s">
        <v>634</v>
      </c>
      <c r="M2420">
        <v>15000</v>
      </c>
      <c r="N2420" s="2">
        <v>45828</v>
      </c>
      <c r="O2420">
        <f t="shared" si="37"/>
        <v>0</v>
      </c>
      <c r="P2420">
        <f>IF(Customer_listing_Active_And_Suspended[[#This Row],[Current Bill]] &lt;= Customer_listing_Active_And_Suspended[[#This Row],[CURRENT PAYMENT]], 0,Customer_listing_Active_And_Suspended[[#This Row],[Current Bill]]-Customer_listing_Active_And_Suspended[[#This Row],[CURRENT PAYMENT]])</f>
        <v>3369.9000000000015</v>
      </c>
      <c r="Q2420" s="1" t="str" cm="1">
        <f t="array" ref="Q2420">_xlfn.SWITCH(TRUE,
H2420 = 0, "Suspended",
M2420 = 0, "Non Payment",
M2420 &gt; H2420, "Full Payment",
M2420 &lt; H2420, "Part Payment"
)</f>
        <v>Part Payment</v>
      </c>
      <c r="R2420" s="1" t="str">
        <f>_xlfn.IFNA(VLOOKUP(K2420,'ESR-DT Mapping'!A:E,5,0),"MD")</f>
        <v>Fatai Yekeen</v>
      </c>
    </row>
    <row r="2421" spans="1:18" x14ac:dyDescent="0.25">
      <c r="A2421">
        <v>101644659</v>
      </c>
      <c r="B2421" s="1" t="s">
        <v>709</v>
      </c>
      <c r="C2421" s="1" t="s">
        <v>710</v>
      </c>
      <c r="D2421" s="1" t="s">
        <v>97</v>
      </c>
      <c r="E2421" s="1" t="s">
        <v>34</v>
      </c>
      <c r="F2421" s="1" t="s">
        <v>9846</v>
      </c>
      <c r="G2421">
        <v>0</v>
      </c>
      <c r="H2421">
        <v>0</v>
      </c>
      <c r="I2421">
        <v>43924.95</v>
      </c>
      <c r="J2421" s="1" t="s">
        <v>98</v>
      </c>
      <c r="K2421">
        <v>1001601491</v>
      </c>
      <c r="L2421" s="1" t="s">
        <v>634</v>
      </c>
      <c r="N2421" s="2"/>
      <c r="O2421">
        <f t="shared" si="37"/>
        <v>0</v>
      </c>
      <c r="P2421">
        <f>IF(Customer_listing_Active_And_Suspended[[#This Row],[Current Bill]] &lt;= Customer_listing_Active_And_Suspended[[#This Row],[CURRENT PAYMENT]], 0,Customer_listing_Active_And_Suspended[[#This Row],[Current Bill]]-Customer_listing_Active_And_Suspended[[#This Row],[CURRENT PAYMENT]])</f>
        <v>0</v>
      </c>
      <c r="Q2421" s="1" t="str" cm="1">
        <f t="array" ref="Q2421">_xlfn.SWITCH(TRUE,
H2421 = 0, "Suspended",
M2421 = 0, "Non Payment",
M2421 &gt; H2421, "Full Payment",
M2421 &lt; H2421, "Part Payment"
)</f>
        <v>Suspended</v>
      </c>
      <c r="R2421" s="1" t="str">
        <f>_xlfn.IFNA(VLOOKUP(K2421,'ESR-DT Mapping'!A:E,5,0),"MD")</f>
        <v>Fatai Yekeen</v>
      </c>
    </row>
    <row r="2422" spans="1:18" x14ac:dyDescent="0.25">
      <c r="A2422">
        <v>100538380</v>
      </c>
      <c r="B2422" s="1" t="s">
        <v>709</v>
      </c>
      <c r="C2422" s="1" t="s">
        <v>734</v>
      </c>
      <c r="D2422" s="1" t="s">
        <v>97</v>
      </c>
      <c r="E2422" s="1" t="s">
        <v>14</v>
      </c>
      <c r="F2422" s="1" t="s">
        <v>9846</v>
      </c>
      <c r="G2422">
        <v>547</v>
      </c>
      <c r="H2422">
        <v>18369.900000000001</v>
      </c>
      <c r="I2422">
        <v>362566.77</v>
      </c>
      <c r="J2422" s="1" t="s">
        <v>98</v>
      </c>
      <c r="K2422">
        <v>1001601491</v>
      </c>
      <c r="L2422" s="1" t="s">
        <v>634</v>
      </c>
      <c r="N2422" s="2">
        <v>45770</v>
      </c>
      <c r="O2422">
        <f t="shared" si="37"/>
        <v>0</v>
      </c>
      <c r="P2422">
        <f>IF(Customer_listing_Active_And_Suspended[[#This Row],[Current Bill]] &lt;= Customer_listing_Active_And_Suspended[[#This Row],[CURRENT PAYMENT]], 0,Customer_listing_Active_And_Suspended[[#This Row],[Current Bill]]-Customer_listing_Active_And_Suspended[[#This Row],[CURRENT PAYMENT]])</f>
        <v>18369.900000000001</v>
      </c>
      <c r="Q2422" s="1" t="str" cm="1">
        <f t="array" ref="Q2422">_xlfn.SWITCH(TRUE,
H2422 = 0, "Suspended",
M2422 = 0, "Non Payment",
M2422 &gt; H2422, "Full Payment",
M2422 &lt; H2422, "Part Payment"
)</f>
        <v>Non Payment</v>
      </c>
      <c r="R2422" s="1" t="str">
        <f>_xlfn.IFNA(VLOOKUP(K2422,'ESR-DT Mapping'!A:E,5,0),"MD")</f>
        <v>Fatai Yekeen</v>
      </c>
    </row>
    <row r="2423" spans="1:18" x14ac:dyDescent="0.25">
      <c r="A2423">
        <v>101644714</v>
      </c>
      <c r="B2423" s="1" t="s">
        <v>643</v>
      </c>
      <c r="C2423" s="1" t="s">
        <v>644</v>
      </c>
      <c r="D2423" s="1" t="s">
        <v>97</v>
      </c>
      <c r="E2423" s="1" t="s">
        <v>34</v>
      </c>
      <c r="F2423" s="1" t="s">
        <v>9846</v>
      </c>
      <c r="G2423">
        <v>0</v>
      </c>
      <c r="H2423">
        <v>0</v>
      </c>
      <c r="I2423">
        <v>58924.95</v>
      </c>
      <c r="J2423" s="1" t="s">
        <v>98</v>
      </c>
      <c r="K2423">
        <v>1001601491</v>
      </c>
      <c r="L2423" s="1" t="s">
        <v>634</v>
      </c>
      <c r="N2423" s="2"/>
      <c r="O2423">
        <f t="shared" si="37"/>
        <v>0</v>
      </c>
      <c r="P2423">
        <f>IF(Customer_listing_Active_And_Suspended[[#This Row],[Current Bill]] &lt;= Customer_listing_Active_And_Suspended[[#This Row],[CURRENT PAYMENT]], 0,Customer_listing_Active_And_Suspended[[#This Row],[Current Bill]]-Customer_listing_Active_And_Suspended[[#This Row],[CURRENT PAYMENT]])</f>
        <v>0</v>
      </c>
      <c r="Q2423" s="1" t="str" cm="1">
        <f t="array" ref="Q2423">_xlfn.SWITCH(TRUE,
H2423 = 0, "Suspended",
M2423 = 0, "Non Payment",
M2423 &gt; H2423, "Full Payment",
M2423 &lt; H2423, "Part Payment"
)</f>
        <v>Suspended</v>
      </c>
      <c r="R2423" s="1" t="str">
        <f>_xlfn.IFNA(VLOOKUP(K2423,'ESR-DT Mapping'!A:E,5,0),"MD")</f>
        <v>Fatai Yekeen</v>
      </c>
    </row>
    <row r="2424" spans="1:18" x14ac:dyDescent="0.25">
      <c r="A2424">
        <v>100536816</v>
      </c>
      <c r="B2424" s="1" t="s">
        <v>643</v>
      </c>
      <c r="C2424" s="1" t="s">
        <v>644</v>
      </c>
      <c r="D2424" s="1" t="s">
        <v>97</v>
      </c>
      <c r="E2424" s="1" t="s">
        <v>14</v>
      </c>
      <c r="F2424" s="1" t="s">
        <v>9846</v>
      </c>
      <c r="G2424">
        <v>547</v>
      </c>
      <c r="H2424">
        <v>18369.900000000001</v>
      </c>
      <c r="I2424">
        <v>166903.42000000001</v>
      </c>
      <c r="J2424" s="1" t="s">
        <v>98</v>
      </c>
      <c r="K2424">
        <v>1001601491</v>
      </c>
      <c r="L2424" s="1" t="s">
        <v>634</v>
      </c>
      <c r="M2424">
        <v>20000</v>
      </c>
      <c r="N2424" s="2">
        <v>45819</v>
      </c>
      <c r="O2424">
        <f t="shared" si="37"/>
        <v>1630.0999999999985</v>
      </c>
      <c r="P2424">
        <f>IF(Customer_listing_Active_And_Suspended[[#This Row],[Current Bill]] &lt;= Customer_listing_Active_And_Suspended[[#This Row],[CURRENT PAYMENT]], 0,Customer_listing_Active_And_Suspended[[#This Row],[Current Bill]]-Customer_listing_Active_And_Suspended[[#This Row],[CURRENT PAYMENT]])</f>
        <v>0</v>
      </c>
      <c r="Q2424" s="1" t="str" cm="1">
        <f t="array" ref="Q2424">_xlfn.SWITCH(TRUE,
H2424 = 0, "Suspended",
M2424 = 0, "Non Payment",
M2424 &gt; H2424, "Full Payment",
M2424 &lt; H2424, "Part Payment"
)</f>
        <v>Full Payment</v>
      </c>
      <c r="R2424" s="1" t="str">
        <f>_xlfn.IFNA(VLOOKUP(K2424,'ESR-DT Mapping'!A:E,5,0),"MD")</f>
        <v>Fatai Yekeen</v>
      </c>
    </row>
    <row r="2425" spans="1:18" x14ac:dyDescent="0.25">
      <c r="A2425">
        <v>101644715</v>
      </c>
      <c r="B2425" s="1" t="s">
        <v>713</v>
      </c>
      <c r="C2425" s="1" t="s">
        <v>714</v>
      </c>
      <c r="D2425" s="1" t="s">
        <v>97</v>
      </c>
      <c r="E2425" s="1" t="s">
        <v>34</v>
      </c>
      <c r="F2425" s="1" t="s">
        <v>9846</v>
      </c>
      <c r="G2425">
        <v>0</v>
      </c>
      <c r="H2425">
        <v>0</v>
      </c>
      <c r="I2425">
        <v>53924.95</v>
      </c>
      <c r="J2425" s="1" t="s">
        <v>98</v>
      </c>
      <c r="K2425">
        <v>1001601491</v>
      </c>
      <c r="L2425" s="1" t="s">
        <v>634</v>
      </c>
      <c r="N2425" s="2"/>
      <c r="O2425">
        <f t="shared" si="37"/>
        <v>0</v>
      </c>
      <c r="P2425">
        <f>IF(Customer_listing_Active_And_Suspended[[#This Row],[Current Bill]] &lt;= Customer_listing_Active_And_Suspended[[#This Row],[CURRENT PAYMENT]], 0,Customer_listing_Active_And_Suspended[[#This Row],[Current Bill]]-Customer_listing_Active_And_Suspended[[#This Row],[CURRENT PAYMENT]])</f>
        <v>0</v>
      </c>
      <c r="Q2425" s="1" t="str" cm="1">
        <f t="array" ref="Q2425">_xlfn.SWITCH(TRUE,
H2425 = 0, "Suspended",
M2425 = 0, "Non Payment",
M2425 &gt; H2425, "Full Payment",
M2425 &lt; H2425, "Part Payment"
)</f>
        <v>Suspended</v>
      </c>
      <c r="R2425" s="1" t="str">
        <f>_xlfn.IFNA(VLOOKUP(K2425,'ESR-DT Mapping'!A:E,5,0),"MD")</f>
        <v>Fatai Yekeen</v>
      </c>
    </row>
    <row r="2426" spans="1:18" x14ac:dyDescent="0.25">
      <c r="A2426">
        <v>100955491</v>
      </c>
      <c r="B2426" s="1" t="s">
        <v>775</v>
      </c>
      <c r="C2426" s="1" t="s">
        <v>776</v>
      </c>
      <c r="D2426" s="1" t="s">
        <v>97</v>
      </c>
      <c r="E2426" s="1" t="s">
        <v>14</v>
      </c>
      <c r="F2426" s="1" t="s">
        <v>9846</v>
      </c>
      <c r="G2426">
        <v>547</v>
      </c>
      <c r="H2426">
        <v>18369.900000000001</v>
      </c>
      <c r="I2426">
        <v>1410655.39</v>
      </c>
      <c r="J2426" s="1" t="s">
        <v>98</v>
      </c>
      <c r="K2426">
        <v>1001601491</v>
      </c>
      <c r="L2426" s="1" t="s">
        <v>634</v>
      </c>
      <c r="N2426" s="2">
        <v>45265</v>
      </c>
      <c r="O2426">
        <f t="shared" si="37"/>
        <v>0</v>
      </c>
      <c r="P2426">
        <f>IF(Customer_listing_Active_And_Suspended[[#This Row],[Current Bill]] &lt;= Customer_listing_Active_And_Suspended[[#This Row],[CURRENT PAYMENT]], 0,Customer_listing_Active_And_Suspended[[#This Row],[Current Bill]]-Customer_listing_Active_And_Suspended[[#This Row],[CURRENT PAYMENT]])</f>
        <v>18369.900000000001</v>
      </c>
      <c r="Q2426" s="1" t="str" cm="1">
        <f t="array" ref="Q2426">_xlfn.SWITCH(TRUE,
H2426 = 0, "Suspended",
M2426 = 0, "Non Payment",
M2426 &gt; H2426, "Full Payment",
M2426 &lt; H2426, "Part Payment"
)</f>
        <v>Non Payment</v>
      </c>
      <c r="R2426" s="1" t="str">
        <f>_xlfn.IFNA(VLOOKUP(K2426,'ESR-DT Mapping'!A:E,5,0),"MD")</f>
        <v>Fatai Yekeen</v>
      </c>
    </row>
    <row r="2427" spans="1:18" x14ac:dyDescent="0.25">
      <c r="A2427">
        <v>101648594</v>
      </c>
      <c r="B2427" s="1" t="s">
        <v>726</v>
      </c>
      <c r="C2427" s="1" t="s">
        <v>727</v>
      </c>
      <c r="D2427" s="1" t="s">
        <v>97</v>
      </c>
      <c r="E2427" s="1" t="s">
        <v>34</v>
      </c>
      <c r="F2427" s="1" t="s">
        <v>9846</v>
      </c>
      <c r="G2427">
        <v>0</v>
      </c>
      <c r="H2427">
        <v>0</v>
      </c>
      <c r="I2427">
        <v>58924.95</v>
      </c>
      <c r="J2427" s="1" t="s">
        <v>98</v>
      </c>
      <c r="K2427">
        <v>1001601491</v>
      </c>
      <c r="L2427" s="1" t="s">
        <v>634</v>
      </c>
      <c r="N2427" s="2"/>
      <c r="O2427">
        <f t="shared" si="37"/>
        <v>0</v>
      </c>
      <c r="P2427">
        <f>IF(Customer_listing_Active_And_Suspended[[#This Row],[Current Bill]] &lt;= Customer_listing_Active_And_Suspended[[#This Row],[CURRENT PAYMENT]], 0,Customer_listing_Active_And_Suspended[[#This Row],[Current Bill]]-Customer_listing_Active_And_Suspended[[#This Row],[CURRENT PAYMENT]])</f>
        <v>0</v>
      </c>
      <c r="Q2427" s="1" t="str" cm="1">
        <f t="array" ref="Q2427">_xlfn.SWITCH(TRUE,
H2427 = 0, "Suspended",
M2427 = 0, "Non Payment",
M2427 &gt; H2427, "Full Payment",
M2427 &lt; H2427, "Part Payment"
)</f>
        <v>Suspended</v>
      </c>
      <c r="R2427" s="1" t="str">
        <f>_xlfn.IFNA(VLOOKUP(K2427,'ESR-DT Mapping'!A:E,5,0),"MD")</f>
        <v>Fatai Yekeen</v>
      </c>
    </row>
    <row r="2428" spans="1:18" x14ac:dyDescent="0.25">
      <c r="A2428">
        <v>101648468</v>
      </c>
      <c r="B2428" s="1" t="s">
        <v>726</v>
      </c>
      <c r="C2428" s="1" t="s">
        <v>727</v>
      </c>
      <c r="D2428" s="1" t="s">
        <v>97</v>
      </c>
      <c r="E2428" s="1" t="s">
        <v>34</v>
      </c>
      <c r="F2428" s="1" t="s">
        <v>9846</v>
      </c>
      <c r="G2428">
        <v>0</v>
      </c>
      <c r="H2428">
        <v>0</v>
      </c>
      <c r="I2428">
        <v>58924.95</v>
      </c>
      <c r="J2428" s="1" t="s">
        <v>98</v>
      </c>
      <c r="K2428">
        <v>1001601491</v>
      </c>
      <c r="L2428" s="1" t="s">
        <v>634</v>
      </c>
      <c r="N2428" s="2"/>
      <c r="O2428">
        <f t="shared" si="37"/>
        <v>0</v>
      </c>
      <c r="P2428">
        <f>IF(Customer_listing_Active_And_Suspended[[#This Row],[Current Bill]] &lt;= Customer_listing_Active_And_Suspended[[#This Row],[CURRENT PAYMENT]], 0,Customer_listing_Active_And_Suspended[[#This Row],[Current Bill]]-Customer_listing_Active_And_Suspended[[#This Row],[CURRENT PAYMENT]])</f>
        <v>0</v>
      </c>
      <c r="Q2428" s="1" t="str" cm="1">
        <f t="array" ref="Q2428">_xlfn.SWITCH(TRUE,
H2428 = 0, "Suspended",
M2428 = 0, "Non Payment",
M2428 &gt; H2428, "Full Payment",
M2428 &lt; H2428, "Part Payment"
)</f>
        <v>Suspended</v>
      </c>
      <c r="R2428" s="1" t="str">
        <f>_xlfn.IFNA(VLOOKUP(K2428,'ESR-DT Mapping'!A:E,5,0),"MD")</f>
        <v>Fatai Yekeen</v>
      </c>
    </row>
    <row r="2429" spans="1:18" x14ac:dyDescent="0.25">
      <c r="A2429">
        <v>101648422</v>
      </c>
      <c r="B2429" s="1" t="s">
        <v>726</v>
      </c>
      <c r="C2429" s="1" t="s">
        <v>727</v>
      </c>
      <c r="D2429" s="1" t="s">
        <v>97</v>
      </c>
      <c r="E2429" s="1" t="s">
        <v>34</v>
      </c>
      <c r="F2429" s="1" t="s">
        <v>9846</v>
      </c>
      <c r="G2429">
        <v>0</v>
      </c>
      <c r="H2429">
        <v>0</v>
      </c>
      <c r="I2429">
        <v>52923.95</v>
      </c>
      <c r="J2429" s="1" t="s">
        <v>98</v>
      </c>
      <c r="K2429">
        <v>1001601491</v>
      </c>
      <c r="L2429" s="1" t="s">
        <v>634</v>
      </c>
      <c r="N2429" s="2"/>
      <c r="O2429">
        <f t="shared" si="37"/>
        <v>0</v>
      </c>
      <c r="P2429">
        <f>IF(Customer_listing_Active_And_Suspended[[#This Row],[Current Bill]] &lt;= Customer_listing_Active_And_Suspended[[#This Row],[CURRENT PAYMENT]], 0,Customer_listing_Active_And_Suspended[[#This Row],[Current Bill]]-Customer_listing_Active_And_Suspended[[#This Row],[CURRENT PAYMENT]])</f>
        <v>0</v>
      </c>
      <c r="Q2429" s="1" t="str" cm="1">
        <f t="array" ref="Q2429">_xlfn.SWITCH(TRUE,
H2429 = 0, "Suspended",
M2429 = 0, "Non Payment",
M2429 &gt; H2429, "Full Payment",
M2429 &lt; H2429, "Part Payment"
)</f>
        <v>Suspended</v>
      </c>
      <c r="R2429" s="1" t="str">
        <f>_xlfn.IFNA(VLOOKUP(K2429,'ESR-DT Mapping'!A:E,5,0),"MD")</f>
        <v>Fatai Yekeen</v>
      </c>
    </row>
    <row r="2430" spans="1:18" x14ac:dyDescent="0.25">
      <c r="A2430">
        <v>101648511</v>
      </c>
      <c r="B2430" s="1" t="s">
        <v>726</v>
      </c>
      <c r="C2430" s="1" t="s">
        <v>727</v>
      </c>
      <c r="D2430" s="1" t="s">
        <v>97</v>
      </c>
      <c r="E2430" s="1" t="s">
        <v>34</v>
      </c>
      <c r="F2430" s="1" t="s">
        <v>9846</v>
      </c>
      <c r="G2430">
        <v>0</v>
      </c>
      <c r="H2430">
        <v>0</v>
      </c>
      <c r="I2430">
        <v>58924.95</v>
      </c>
      <c r="J2430" s="1" t="s">
        <v>98</v>
      </c>
      <c r="K2430">
        <v>1001601491</v>
      </c>
      <c r="L2430" s="1" t="s">
        <v>634</v>
      </c>
      <c r="N2430" s="2"/>
      <c r="O2430">
        <f t="shared" si="37"/>
        <v>0</v>
      </c>
      <c r="P2430">
        <f>IF(Customer_listing_Active_And_Suspended[[#This Row],[Current Bill]] &lt;= Customer_listing_Active_And_Suspended[[#This Row],[CURRENT PAYMENT]], 0,Customer_listing_Active_And_Suspended[[#This Row],[Current Bill]]-Customer_listing_Active_And_Suspended[[#This Row],[CURRENT PAYMENT]])</f>
        <v>0</v>
      </c>
      <c r="Q2430" s="1" t="str" cm="1">
        <f t="array" ref="Q2430">_xlfn.SWITCH(TRUE,
H2430 = 0, "Suspended",
M2430 = 0, "Non Payment",
M2430 &gt; H2430, "Full Payment",
M2430 &lt; H2430, "Part Payment"
)</f>
        <v>Suspended</v>
      </c>
      <c r="R2430" s="1" t="str">
        <f>_xlfn.IFNA(VLOOKUP(K2430,'ESR-DT Mapping'!A:E,5,0),"MD")</f>
        <v>Fatai Yekeen</v>
      </c>
    </row>
    <row r="2431" spans="1:18" x14ac:dyDescent="0.25">
      <c r="A2431">
        <v>100525422</v>
      </c>
      <c r="B2431" s="1" t="s">
        <v>726</v>
      </c>
      <c r="C2431" s="1" t="s">
        <v>727</v>
      </c>
      <c r="D2431" s="1" t="s">
        <v>441</v>
      </c>
      <c r="E2431" s="1" t="s">
        <v>14</v>
      </c>
      <c r="F2431" s="1" t="s">
        <v>9847</v>
      </c>
      <c r="G2431">
        <v>923</v>
      </c>
      <c r="H2431">
        <v>44937.87</v>
      </c>
      <c r="I2431">
        <v>44815.89</v>
      </c>
      <c r="J2431" s="1" t="s">
        <v>98</v>
      </c>
      <c r="K2431">
        <v>1001601491</v>
      </c>
      <c r="L2431" s="1" t="s">
        <v>634</v>
      </c>
      <c r="N2431" s="2"/>
      <c r="O2431">
        <f t="shared" si="37"/>
        <v>0</v>
      </c>
      <c r="P2431">
        <f>IF(Customer_listing_Active_And_Suspended[[#This Row],[Current Bill]] &lt;= Customer_listing_Active_And_Suspended[[#This Row],[CURRENT PAYMENT]], 0,Customer_listing_Active_And_Suspended[[#This Row],[Current Bill]]-Customer_listing_Active_And_Suspended[[#This Row],[CURRENT PAYMENT]])</f>
        <v>44937.87</v>
      </c>
      <c r="Q2431" s="1" t="str" cm="1">
        <f t="array" ref="Q2431">_xlfn.SWITCH(TRUE,
H2431 = 0, "Suspended",
M2431 = 0, "Non Payment",
M2431 &gt; H2431, "Full Payment",
M2431 &lt; H2431, "Part Payment"
)</f>
        <v>Non Payment</v>
      </c>
      <c r="R2431" s="1" t="str">
        <f>_xlfn.IFNA(VLOOKUP(K2431,'ESR-DT Mapping'!A:E,5,0),"MD")</f>
        <v>Fatai Yekeen</v>
      </c>
    </row>
    <row r="2432" spans="1:18" x14ac:dyDescent="0.25">
      <c r="A2432">
        <v>100538676</v>
      </c>
      <c r="B2432" s="1" t="s">
        <v>783</v>
      </c>
      <c r="C2432" s="1" t="s">
        <v>716</v>
      </c>
      <c r="D2432" s="1" t="s">
        <v>97</v>
      </c>
      <c r="E2432" s="1" t="s">
        <v>14</v>
      </c>
      <c r="F2432" s="1" t="s">
        <v>9846</v>
      </c>
      <c r="G2432">
        <v>547</v>
      </c>
      <c r="H2432">
        <v>18369.900000000001</v>
      </c>
      <c r="I2432">
        <v>710027.36</v>
      </c>
      <c r="J2432" s="1" t="s">
        <v>98</v>
      </c>
      <c r="K2432">
        <v>1001601491</v>
      </c>
      <c r="L2432" s="1" t="s">
        <v>634</v>
      </c>
      <c r="N2432" s="2">
        <v>45761</v>
      </c>
      <c r="O2432">
        <f t="shared" si="37"/>
        <v>0</v>
      </c>
      <c r="P2432">
        <f>IF(Customer_listing_Active_And_Suspended[[#This Row],[Current Bill]] &lt;= Customer_listing_Active_And_Suspended[[#This Row],[CURRENT PAYMENT]], 0,Customer_listing_Active_And_Suspended[[#This Row],[Current Bill]]-Customer_listing_Active_And_Suspended[[#This Row],[CURRENT PAYMENT]])</f>
        <v>18369.900000000001</v>
      </c>
      <c r="Q2432" s="1" t="str" cm="1">
        <f t="array" ref="Q2432">_xlfn.SWITCH(TRUE,
H2432 = 0, "Suspended",
M2432 = 0, "Non Payment",
M2432 &gt; H2432, "Full Payment",
M2432 &lt; H2432, "Part Payment"
)</f>
        <v>Non Payment</v>
      </c>
      <c r="R2432" s="1" t="str">
        <f>_xlfn.IFNA(VLOOKUP(K2432,'ESR-DT Mapping'!A:E,5,0),"MD")</f>
        <v>Fatai Yekeen</v>
      </c>
    </row>
    <row r="2433" spans="1:18" x14ac:dyDescent="0.25">
      <c r="A2433">
        <v>101644712</v>
      </c>
      <c r="B2433" s="1" t="s">
        <v>715</v>
      </c>
      <c r="C2433" s="1" t="s">
        <v>716</v>
      </c>
      <c r="D2433" s="1" t="s">
        <v>97</v>
      </c>
      <c r="E2433" s="1" t="s">
        <v>34</v>
      </c>
      <c r="F2433" s="1" t="s">
        <v>9846</v>
      </c>
      <c r="G2433">
        <v>0</v>
      </c>
      <c r="H2433">
        <v>0</v>
      </c>
      <c r="I2433">
        <v>58924.95</v>
      </c>
      <c r="J2433" s="1" t="s">
        <v>98</v>
      </c>
      <c r="K2433">
        <v>1001601491</v>
      </c>
      <c r="L2433" s="1" t="s">
        <v>634</v>
      </c>
      <c r="N2433" s="2"/>
      <c r="O2433">
        <f t="shared" si="37"/>
        <v>0</v>
      </c>
      <c r="P2433">
        <f>IF(Customer_listing_Active_And_Suspended[[#This Row],[Current Bill]] &lt;= Customer_listing_Active_And_Suspended[[#This Row],[CURRENT PAYMENT]], 0,Customer_listing_Active_And_Suspended[[#This Row],[Current Bill]]-Customer_listing_Active_And_Suspended[[#This Row],[CURRENT PAYMENT]])</f>
        <v>0</v>
      </c>
      <c r="Q2433" s="1" t="str" cm="1">
        <f t="array" ref="Q2433">_xlfn.SWITCH(TRUE,
H2433 = 0, "Suspended",
M2433 = 0, "Non Payment",
M2433 &gt; H2433, "Full Payment",
M2433 &lt; H2433, "Part Payment"
)</f>
        <v>Suspended</v>
      </c>
      <c r="R2433" s="1" t="str">
        <f>_xlfn.IFNA(VLOOKUP(K2433,'ESR-DT Mapping'!A:E,5,0),"MD")</f>
        <v>Fatai Yekeen</v>
      </c>
    </row>
    <row r="2434" spans="1:18" x14ac:dyDescent="0.25">
      <c r="A2434">
        <v>100538702</v>
      </c>
      <c r="B2434" s="1" t="s">
        <v>699</v>
      </c>
      <c r="C2434" s="1" t="s">
        <v>700</v>
      </c>
      <c r="D2434" s="1" t="s">
        <v>97</v>
      </c>
      <c r="E2434" s="1" t="s">
        <v>14</v>
      </c>
      <c r="F2434" s="1" t="s">
        <v>9846</v>
      </c>
      <c r="G2434">
        <v>547</v>
      </c>
      <c r="H2434">
        <v>18369.900000000001</v>
      </c>
      <c r="I2434">
        <v>1335826.8899999999</v>
      </c>
      <c r="J2434" s="1" t="s">
        <v>98</v>
      </c>
      <c r="K2434">
        <v>1001601491</v>
      </c>
      <c r="L2434" s="1" t="s">
        <v>634</v>
      </c>
      <c r="M2434">
        <v>24000</v>
      </c>
      <c r="N2434" s="2">
        <v>45828</v>
      </c>
      <c r="O2434">
        <f t="shared" ref="O2434:O2497" si="38">IF(M2434 &gt; H2434, M2434 - H2434, 0)</f>
        <v>5630.0999999999985</v>
      </c>
      <c r="P2434">
        <f>IF(Customer_listing_Active_And_Suspended[[#This Row],[Current Bill]] &lt;= Customer_listing_Active_And_Suspended[[#This Row],[CURRENT PAYMENT]], 0,Customer_listing_Active_And_Suspended[[#This Row],[Current Bill]]-Customer_listing_Active_And_Suspended[[#This Row],[CURRENT PAYMENT]])</f>
        <v>0</v>
      </c>
      <c r="Q2434" s="1" t="str" cm="1">
        <f t="array" ref="Q2434">_xlfn.SWITCH(TRUE,
H2434 = 0, "Suspended",
M2434 = 0, "Non Payment",
M2434 &gt; H2434, "Full Payment",
M2434 &lt; H2434, "Part Payment"
)</f>
        <v>Full Payment</v>
      </c>
      <c r="R2434" s="1" t="str">
        <f>_xlfn.IFNA(VLOOKUP(K2434,'ESR-DT Mapping'!A:E,5,0),"MD")</f>
        <v>Fatai Yekeen</v>
      </c>
    </row>
    <row r="2435" spans="1:18" x14ac:dyDescent="0.25">
      <c r="A2435">
        <v>101645362</v>
      </c>
      <c r="B2435" s="1" t="s">
        <v>699</v>
      </c>
      <c r="C2435" s="1" t="s">
        <v>700</v>
      </c>
      <c r="D2435" s="1" t="s">
        <v>97</v>
      </c>
      <c r="E2435" s="1" t="s">
        <v>34</v>
      </c>
      <c r="F2435" s="1" t="s">
        <v>9846</v>
      </c>
      <c r="G2435">
        <v>0</v>
      </c>
      <c r="H2435">
        <v>0</v>
      </c>
      <c r="I2435">
        <v>46924.95</v>
      </c>
      <c r="J2435" s="1" t="s">
        <v>98</v>
      </c>
      <c r="K2435">
        <v>1001601491</v>
      </c>
      <c r="L2435" s="1" t="s">
        <v>634</v>
      </c>
      <c r="N2435" s="2"/>
      <c r="O2435">
        <f t="shared" si="38"/>
        <v>0</v>
      </c>
      <c r="P2435">
        <f>IF(Customer_listing_Active_And_Suspended[[#This Row],[Current Bill]] &lt;= Customer_listing_Active_And_Suspended[[#This Row],[CURRENT PAYMENT]], 0,Customer_listing_Active_And_Suspended[[#This Row],[Current Bill]]-Customer_listing_Active_And_Suspended[[#This Row],[CURRENT PAYMENT]])</f>
        <v>0</v>
      </c>
      <c r="Q2435" s="1" t="str" cm="1">
        <f t="array" ref="Q2435">_xlfn.SWITCH(TRUE,
H2435 = 0, "Suspended",
M2435 = 0, "Non Payment",
M2435 &gt; H2435, "Full Payment",
M2435 &lt; H2435, "Part Payment"
)</f>
        <v>Suspended</v>
      </c>
      <c r="R2435" s="1" t="str">
        <f>_xlfn.IFNA(VLOOKUP(K2435,'ESR-DT Mapping'!A:E,5,0),"MD")</f>
        <v>Fatai Yekeen</v>
      </c>
    </row>
    <row r="2436" spans="1:18" x14ac:dyDescent="0.25">
      <c r="A2436">
        <v>100536897</v>
      </c>
      <c r="B2436" s="1" t="s">
        <v>741</v>
      </c>
      <c r="C2436" s="1" t="s">
        <v>742</v>
      </c>
      <c r="D2436" s="1" t="s">
        <v>97</v>
      </c>
      <c r="E2436" s="1" t="s">
        <v>14</v>
      </c>
      <c r="F2436" s="1" t="s">
        <v>9846</v>
      </c>
      <c r="G2436">
        <v>547</v>
      </c>
      <c r="H2436">
        <v>18369.900000000001</v>
      </c>
      <c r="I2436">
        <v>863703.26</v>
      </c>
      <c r="J2436" s="1" t="s">
        <v>98</v>
      </c>
      <c r="K2436">
        <v>1001601491</v>
      </c>
      <c r="L2436" s="1" t="s">
        <v>634</v>
      </c>
      <c r="M2436">
        <v>10000</v>
      </c>
      <c r="N2436" s="2">
        <v>45819</v>
      </c>
      <c r="O2436">
        <f t="shared" si="38"/>
        <v>0</v>
      </c>
      <c r="P2436">
        <f>IF(Customer_listing_Active_And_Suspended[[#This Row],[Current Bill]] &lt;= Customer_listing_Active_And_Suspended[[#This Row],[CURRENT PAYMENT]], 0,Customer_listing_Active_And_Suspended[[#This Row],[Current Bill]]-Customer_listing_Active_And_Suspended[[#This Row],[CURRENT PAYMENT]])</f>
        <v>8369.9000000000015</v>
      </c>
      <c r="Q2436" s="1" t="str" cm="1">
        <f t="array" ref="Q2436">_xlfn.SWITCH(TRUE,
H2436 = 0, "Suspended",
M2436 = 0, "Non Payment",
M2436 &gt; H2436, "Full Payment",
M2436 &lt; H2436, "Part Payment"
)</f>
        <v>Part Payment</v>
      </c>
      <c r="R2436" s="1" t="str">
        <f>_xlfn.IFNA(VLOOKUP(K2436,'ESR-DT Mapping'!A:E,5,0),"MD")</f>
        <v>Fatai Yekeen</v>
      </c>
    </row>
    <row r="2437" spans="1:18" x14ac:dyDescent="0.25">
      <c r="A2437">
        <v>102717094</v>
      </c>
      <c r="B2437" s="1" t="s">
        <v>8727</v>
      </c>
      <c r="C2437" s="1" t="s">
        <v>8728</v>
      </c>
      <c r="D2437" s="1" t="s">
        <v>97</v>
      </c>
      <c r="E2437" s="1" t="s">
        <v>14</v>
      </c>
      <c r="F2437" s="1" t="s">
        <v>9846</v>
      </c>
      <c r="G2437">
        <v>547</v>
      </c>
      <c r="H2437">
        <v>18369.900000000001</v>
      </c>
      <c r="I2437">
        <v>175889.41</v>
      </c>
      <c r="J2437" s="1" t="s">
        <v>98</v>
      </c>
      <c r="K2437">
        <v>1001601491</v>
      </c>
      <c r="L2437" s="1" t="s">
        <v>634</v>
      </c>
      <c r="M2437">
        <v>20000</v>
      </c>
      <c r="N2437" s="2">
        <v>45828</v>
      </c>
      <c r="O2437">
        <f t="shared" si="38"/>
        <v>1630.0999999999985</v>
      </c>
      <c r="P2437">
        <f>IF(Customer_listing_Active_And_Suspended[[#This Row],[Current Bill]] &lt;= Customer_listing_Active_And_Suspended[[#This Row],[CURRENT PAYMENT]], 0,Customer_listing_Active_And_Suspended[[#This Row],[Current Bill]]-Customer_listing_Active_And_Suspended[[#This Row],[CURRENT PAYMENT]])</f>
        <v>0</v>
      </c>
      <c r="Q2437" s="1" t="str" cm="1">
        <f t="array" ref="Q2437">_xlfn.SWITCH(TRUE,
H2437 = 0, "Suspended",
M2437 = 0, "Non Payment",
M2437 &gt; H2437, "Full Payment",
M2437 &lt; H2437, "Part Payment"
)</f>
        <v>Full Payment</v>
      </c>
      <c r="R2437" s="1" t="str">
        <f>_xlfn.IFNA(VLOOKUP(K2437,'ESR-DT Mapping'!A:E,5,0),"MD")</f>
        <v>Fatai Yekeen</v>
      </c>
    </row>
    <row r="2438" spans="1:18" x14ac:dyDescent="0.25">
      <c r="A2438">
        <v>101649307</v>
      </c>
      <c r="B2438" s="1" t="s">
        <v>765</v>
      </c>
      <c r="C2438" s="1" t="s">
        <v>654</v>
      </c>
      <c r="D2438" s="1" t="s">
        <v>97</v>
      </c>
      <c r="E2438" s="1" t="s">
        <v>34</v>
      </c>
      <c r="F2438" s="1" t="s">
        <v>9846</v>
      </c>
      <c r="G2438">
        <v>0</v>
      </c>
      <c r="H2438">
        <v>0</v>
      </c>
      <c r="I2438">
        <v>58924.95</v>
      </c>
      <c r="J2438" s="1" t="s">
        <v>98</v>
      </c>
      <c r="K2438">
        <v>1001601491</v>
      </c>
      <c r="L2438" s="1" t="s">
        <v>634</v>
      </c>
      <c r="N2438" s="2"/>
      <c r="O2438">
        <f t="shared" si="38"/>
        <v>0</v>
      </c>
      <c r="P2438">
        <f>IF(Customer_listing_Active_And_Suspended[[#This Row],[Current Bill]] &lt;= Customer_listing_Active_And_Suspended[[#This Row],[CURRENT PAYMENT]], 0,Customer_listing_Active_And_Suspended[[#This Row],[Current Bill]]-Customer_listing_Active_And_Suspended[[#This Row],[CURRENT PAYMENT]])</f>
        <v>0</v>
      </c>
      <c r="Q2438" s="1" t="str" cm="1">
        <f t="array" ref="Q2438">_xlfn.SWITCH(TRUE,
H2438 = 0, "Suspended",
M2438 = 0, "Non Payment",
M2438 &gt; H2438, "Full Payment",
M2438 &lt; H2438, "Part Payment"
)</f>
        <v>Suspended</v>
      </c>
      <c r="R2438" s="1" t="str">
        <f>_xlfn.IFNA(VLOOKUP(K2438,'ESR-DT Mapping'!A:E,5,0),"MD")</f>
        <v>Fatai Yekeen</v>
      </c>
    </row>
    <row r="2439" spans="1:18" x14ac:dyDescent="0.25">
      <c r="A2439">
        <v>100538463</v>
      </c>
      <c r="B2439" s="1" t="s">
        <v>765</v>
      </c>
      <c r="C2439" s="1" t="s">
        <v>654</v>
      </c>
      <c r="D2439" s="1" t="s">
        <v>97</v>
      </c>
      <c r="E2439" s="1" t="s">
        <v>34</v>
      </c>
      <c r="F2439" s="1" t="s">
        <v>9846</v>
      </c>
      <c r="G2439">
        <v>0</v>
      </c>
      <c r="H2439">
        <v>0</v>
      </c>
      <c r="I2439">
        <v>1196679.0900000001</v>
      </c>
      <c r="J2439" s="1" t="s">
        <v>98</v>
      </c>
      <c r="K2439">
        <v>1001601491</v>
      </c>
      <c r="L2439" s="1" t="s">
        <v>634</v>
      </c>
      <c r="N2439" s="2"/>
      <c r="O2439">
        <f t="shared" si="38"/>
        <v>0</v>
      </c>
      <c r="P2439">
        <f>IF(Customer_listing_Active_And_Suspended[[#This Row],[Current Bill]] &lt;= Customer_listing_Active_And_Suspended[[#This Row],[CURRENT PAYMENT]], 0,Customer_listing_Active_And_Suspended[[#This Row],[Current Bill]]-Customer_listing_Active_And_Suspended[[#This Row],[CURRENT PAYMENT]])</f>
        <v>0</v>
      </c>
      <c r="Q2439" s="1" t="str" cm="1">
        <f t="array" ref="Q2439">_xlfn.SWITCH(TRUE,
H2439 = 0, "Suspended",
M2439 = 0, "Non Payment",
M2439 &gt; H2439, "Full Payment",
M2439 &lt; H2439, "Part Payment"
)</f>
        <v>Suspended</v>
      </c>
      <c r="R2439" s="1" t="str">
        <f>_xlfn.IFNA(VLOOKUP(K2439,'ESR-DT Mapping'!A:E,5,0),"MD")</f>
        <v>Fatai Yekeen</v>
      </c>
    </row>
    <row r="2440" spans="1:18" x14ac:dyDescent="0.25">
      <c r="A2440">
        <v>101644713</v>
      </c>
      <c r="B2440" s="1" t="s">
        <v>653</v>
      </c>
      <c r="C2440" s="1" t="s">
        <v>654</v>
      </c>
      <c r="D2440" s="1" t="s">
        <v>97</v>
      </c>
      <c r="E2440" s="1" t="s">
        <v>34</v>
      </c>
      <c r="F2440" s="1" t="s">
        <v>9846</v>
      </c>
      <c r="G2440">
        <v>0</v>
      </c>
      <c r="H2440">
        <v>0</v>
      </c>
      <c r="I2440">
        <v>58924.95</v>
      </c>
      <c r="J2440" s="1" t="s">
        <v>98</v>
      </c>
      <c r="K2440">
        <v>1001601491</v>
      </c>
      <c r="L2440" s="1" t="s">
        <v>634</v>
      </c>
      <c r="N2440" s="2"/>
      <c r="O2440">
        <f t="shared" si="38"/>
        <v>0</v>
      </c>
      <c r="P2440">
        <f>IF(Customer_listing_Active_And_Suspended[[#This Row],[Current Bill]] &lt;= Customer_listing_Active_And_Suspended[[#This Row],[CURRENT PAYMENT]], 0,Customer_listing_Active_And_Suspended[[#This Row],[Current Bill]]-Customer_listing_Active_And_Suspended[[#This Row],[CURRENT PAYMENT]])</f>
        <v>0</v>
      </c>
      <c r="Q2440" s="1" t="str" cm="1">
        <f t="array" ref="Q2440">_xlfn.SWITCH(TRUE,
H2440 = 0, "Suspended",
M2440 = 0, "Non Payment",
M2440 &gt; H2440, "Full Payment",
M2440 &lt; H2440, "Part Payment"
)</f>
        <v>Suspended</v>
      </c>
      <c r="R2440" s="1" t="str">
        <f>_xlfn.IFNA(VLOOKUP(K2440,'ESR-DT Mapping'!A:E,5,0),"MD")</f>
        <v>Fatai Yekeen</v>
      </c>
    </row>
    <row r="2441" spans="1:18" x14ac:dyDescent="0.25">
      <c r="A2441">
        <v>101644710</v>
      </c>
      <c r="B2441" s="1" t="s">
        <v>683</v>
      </c>
      <c r="C2441" s="1" t="s">
        <v>684</v>
      </c>
      <c r="D2441" s="1" t="s">
        <v>97</v>
      </c>
      <c r="E2441" s="1" t="s">
        <v>34</v>
      </c>
      <c r="F2441" s="1" t="s">
        <v>9846</v>
      </c>
      <c r="G2441">
        <v>0</v>
      </c>
      <c r="H2441">
        <v>0</v>
      </c>
      <c r="I2441">
        <v>35218.620000000003</v>
      </c>
      <c r="J2441" s="1" t="s">
        <v>98</v>
      </c>
      <c r="K2441">
        <v>1001601491</v>
      </c>
      <c r="L2441" s="1" t="s">
        <v>634</v>
      </c>
      <c r="N2441" s="2"/>
      <c r="O2441">
        <f t="shared" si="38"/>
        <v>0</v>
      </c>
      <c r="P2441">
        <f>IF(Customer_listing_Active_And_Suspended[[#This Row],[Current Bill]] &lt;= Customer_listing_Active_And_Suspended[[#This Row],[CURRENT PAYMENT]], 0,Customer_listing_Active_And_Suspended[[#This Row],[Current Bill]]-Customer_listing_Active_And_Suspended[[#This Row],[CURRENT PAYMENT]])</f>
        <v>0</v>
      </c>
      <c r="Q2441" s="1" t="str" cm="1">
        <f t="array" ref="Q2441">_xlfn.SWITCH(TRUE,
H2441 = 0, "Suspended",
M2441 = 0, "Non Payment",
M2441 &gt; H2441, "Full Payment",
M2441 &lt; H2441, "Part Payment"
)</f>
        <v>Suspended</v>
      </c>
      <c r="R2441" s="1" t="str">
        <f>_xlfn.IFNA(VLOOKUP(K2441,'ESR-DT Mapping'!A:E,5,0),"MD")</f>
        <v>Fatai Yekeen</v>
      </c>
    </row>
    <row r="2442" spans="1:18" x14ac:dyDescent="0.25">
      <c r="A2442">
        <v>100536877</v>
      </c>
      <c r="B2442" s="1" t="s">
        <v>779</v>
      </c>
      <c r="C2442" s="1" t="s">
        <v>780</v>
      </c>
      <c r="D2442" s="1" t="s">
        <v>97</v>
      </c>
      <c r="E2442" s="1" t="s">
        <v>14</v>
      </c>
      <c r="F2442" s="1" t="s">
        <v>9846</v>
      </c>
      <c r="G2442">
        <v>547</v>
      </c>
      <c r="H2442">
        <v>18369.900000000001</v>
      </c>
      <c r="I2442">
        <v>1720333.76</v>
      </c>
      <c r="J2442" s="1" t="s">
        <v>98</v>
      </c>
      <c r="K2442">
        <v>1001601491</v>
      </c>
      <c r="L2442" s="1" t="s">
        <v>634</v>
      </c>
      <c r="N2442" s="2">
        <v>45805</v>
      </c>
      <c r="O2442">
        <f t="shared" si="38"/>
        <v>0</v>
      </c>
      <c r="P2442">
        <f>IF(Customer_listing_Active_And_Suspended[[#This Row],[Current Bill]] &lt;= Customer_listing_Active_And_Suspended[[#This Row],[CURRENT PAYMENT]], 0,Customer_listing_Active_And_Suspended[[#This Row],[Current Bill]]-Customer_listing_Active_And_Suspended[[#This Row],[CURRENT PAYMENT]])</f>
        <v>18369.900000000001</v>
      </c>
      <c r="Q2442" s="1" t="str" cm="1">
        <f t="array" ref="Q2442">_xlfn.SWITCH(TRUE,
H2442 = 0, "Suspended",
M2442 = 0, "Non Payment",
M2442 &gt; H2442, "Full Payment",
M2442 &lt; H2442, "Part Payment"
)</f>
        <v>Non Payment</v>
      </c>
      <c r="R2442" s="1" t="str">
        <f>_xlfn.IFNA(VLOOKUP(K2442,'ESR-DT Mapping'!A:E,5,0),"MD")</f>
        <v>Fatai Yekeen</v>
      </c>
    </row>
    <row r="2443" spans="1:18" x14ac:dyDescent="0.25">
      <c r="A2443">
        <v>100537933</v>
      </c>
      <c r="B2443" s="1" t="s">
        <v>689</v>
      </c>
      <c r="C2443" s="1" t="s">
        <v>690</v>
      </c>
      <c r="D2443" s="1" t="s">
        <v>97</v>
      </c>
      <c r="E2443" s="1" t="s">
        <v>14</v>
      </c>
      <c r="F2443" s="1" t="s">
        <v>9846</v>
      </c>
      <c r="G2443">
        <v>547</v>
      </c>
      <c r="H2443">
        <v>18369.900000000001</v>
      </c>
      <c r="I2443">
        <v>507505.6</v>
      </c>
      <c r="J2443" s="1" t="s">
        <v>98</v>
      </c>
      <c r="K2443">
        <v>1001601491</v>
      </c>
      <c r="L2443" s="1" t="s">
        <v>634</v>
      </c>
      <c r="N2443" s="2">
        <v>45805</v>
      </c>
      <c r="O2443">
        <f t="shared" si="38"/>
        <v>0</v>
      </c>
      <c r="P2443">
        <f>IF(Customer_listing_Active_And_Suspended[[#This Row],[Current Bill]] &lt;= Customer_listing_Active_And_Suspended[[#This Row],[CURRENT PAYMENT]], 0,Customer_listing_Active_And_Suspended[[#This Row],[Current Bill]]-Customer_listing_Active_And_Suspended[[#This Row],[CURRENT PAYMENT]])</f>
        <v>18369.900000000001</v>
      </c>
      <c r="Q2443" s="1" t="str" cm="1">
        <f t="array" ref="Q2443">_xlfn.SWITCH(TRUE,
H2443 = 0, "Suspended",
M2443 = 0, "Non Payment",
M2443 &gt; H2443, "Full Payment",
M2443 &lt; H2443, "Part Payment"
)</f>
        <v>Non Payment</v>
      </c>
      <c r="R2443" s="1" t="str">
        <f>_xlfn.IFNA(VLOOKUP(K2443,'ESR-DT Mapping'!A:E,5,0),"MD")</f>
        <v>Fatai Yekeen</v>
      </c>
    </row>
    <row r="2444" spans="1:18" x14ac:dyDescent="0.25">
      <c r="A2444">
        <v>101644711</v>
      </c>
      <c r="B2444" s="1" t="s">
        <v>689</v>
      </c>
      <c r="C2444" s="1" t="s">
        <v>690</v>
      </c>
      <c r="D2444" s="1" t="s">
        <v>97</v>
      </c>
      <c r="E2444" s="1" t="s">
        <v>14</v>
      </c>
      <c r="F2444" s="1" t="s">
        <v>9846</v>
      </c>
      <c r="G2444">
        <v>547</v>
      </c>
      <c r="H2444">
        <v>18369.900000000001</v>
      </c>
      <c r="I2444">
        <v>92471.24</v>
      </c>
      <c r="J2444" s="1" t="s">
        <v>98</v>
      </c>
      <c r="K2444">
        <v>1001601491</v>
      </c>
      <c r="L2444" s="1" t="s">
        <v>634</v>
      </c>
      <c r="N2444" s="2"/>
      <c r="O2444">
        <f t="shared" si="38"/>
        <v>0</v>
      </c>
      <c r="P2444">
        <f>IF(Customer_listing_Active_And_Suspended[[#This Row],[Current Bill]] &lt;= Customer_listing_Active_And_Suspended[[#This Row],[CURRENT PAYMENT]], 0,Customer_listing_Active_And_Suspended[[#This Row],[Current Bill]]-Customer_listing_Active_And_Suspended[[#This Row],[CURRENT PAYMENT]])</f>
        <v>18369.900000000001</v>
      </c>
      <c r="Q2444" s="1" t="str" cm="1">
        <f t="array" ref="Q2444">_xlfn.SWITCH(TRUE,
H2444 = 0, "Suspended",
M2444 = 0, "Non Payment",
M2444 &gt; H2444, "Full Payment",
M2444 &lt; H2444, "Part Payment"
)</f>
        <v>Non Payment</v>
      </c>
      <c r="R2444" s="1" t="str">
        <f>_xlfn.IFNA(VLOOKUP(K2444,'ESR-DT Mapping'!A:E,5,0),"MD")</f>
        <v>Fatai Yekeen</v>
      </c>
    </row>
    <row r="2445" spans="1:18" x14ac:dyDescent="0.25">
      <c r="A2445">
        <v>100538461</v>
      </c>
      <c r="B2445" s="1" t="s">
        <v>717</v>
      </c>
      <c r="C2445" s="1" t="s">
        <v>658</v>
      </c>
      <c r="D2445" s="1" t="s">
        <v>97</v>
      </c>
      <c r="E2445" s="1" t="s">
        <v>14</v>
      </c>
      <c r="F2445" s="1" t="s">
        <v>9846</v>
      </c>
      <c r="G2445">
        <v>547</v>
      </c>
      <c r="H2445">
        <v>18369.900000000001</v>
      </c>
      <c r="I2445">
        <v>578368.12</v>
      </c>
      <c r="J2445" s="1" t="s">
        <v>98</v>
      </c>
      <c r="K2445">
        <v>1001601491</v>
      </c>
      <c r="L2445" s="1" t="s">
        <v>634</v>
      </c>
      <c r="M2445">
        <v>22000</v>
      </c>
      <c r="N2445" s="2">
        <v>45819</v>
      </c>
      <c r="O2445">
        <f t="shared" si="38"/>
        <v>3630.0999999999985</v>
      </c>
      <c r="P2445">
        <f>IF(Customer_listing_Active_And_Suspended[[#This Row],[Current Bill]] &lt;= Customer_listing_Active_And_Suspended[[#This Row],[CURRENT PAYMENT]], 0,Customer_listing_Active_And_Suspended[[#This Row],[Current Bill]]-Customer_listing_Active_And_Suspended[[#This Row],[CURRENT PAYMENT]])</f>
        <v>0</v>
      </c>
      <c r="Q2445" s="1" t="str" cm="1">
        <f t="array" ref="Q2445">_xlfn.SWITCH(TRUE,
H2445 = 0, "Suspended",
M2445 = 0, "Non Payment",
M2445 &gt; H2445, "Full Payment",
M2445 &lt; H2445, "Part Payment"
)</f>
        <v>Full Payment</v>
      </c>
      <c r="R2445" s="1" t="str">
        <f>_xlfn.IFNA(VLOOKUP(K2445,'ESR-DT Mapping'!A:E,5,0),"MD")</f>
        <v>Fatai Yekeen</v>
      </c>
    </row>
    <row r="2446" spans="1:18" x14ac:dyDescent="0.25">
      <c r="A2446">
        <v>101644708</v>
      </c>
      <c r="B2446" s="1" t="s">
        <v>657</v>
      </c>
      <c r="C2446" s="1" t="s">
        <v>658</v>
      </c>
      <c r="D2446" s="1" t="s">
        <v>97</v>
      </c>
      <c r="E2446" s="1" t="s">
        <v>14</v>
      </c>
      <c r="F2446" s="1" t="s">
        <v>9846</v>
      </c>
      <c r="G2446">
        <v>547</v>
      </c>
      <c r="H2446">
        <v>18369.900000000001</v>
      </c>
      <c r="I2446">
        <v>28671.24</v>
      </c>
      <c r="J2446" s="1" t="s">
        <v>98</v>
      </c>
      <c r="K2446">
        <v>1001601491</v>
      </c>
      <c r="L2446" s="1" t="s">
        <v>634</v>
      </c>
      <c r="M2446">
        <v>19000</v>
      </c>
      <c r="N2446" s="2">
        <v>45822</v>
      </c>
      <c r="O2446">
        <f t="shared" si="38"/>
        <v>630.09999999999854</v>
      </c>
      <c r="P2446">
        <f>IF(Customer_listing_Active_And_Suspended[[#This Row],[Current Bill]] &lt;= Customer_listing_Active_And_Suspended[[#This Row],[CURRENT PAYMENT]], 0,Customer_listing_Active_And_Suspended[[#This Row],[Current Bill]]-Customer_listing_Active_And_Suspended[[#This Row],[CURRENT PAYMENT]])</f>
        <v>0</v>
      </c>
      <c r="Q2446" s="1" t="str" cm="1">
        <f t="array" ref="Q2446">_xlfn.SWITCH(TRUE,
H2446 = 0, "Suspended",
M2446 = 0, "Non Payment",
M2446 &gt; H2446, "Full Payment",
M2446 &lt; H2446, "Part Payment"
)</f>
        <v>Full Payment</v>
      </c>
      <c r="R2446" s="1" t="str">
        <f>_xlfn.IFNA(VLOOKUP(K2446,'ESR-DT Mapping'!A:E,5,0),"MD")</f>
        <v>Fatai Yekeen</v>
      </c>
    </row>
    <row r="2447" spans="1:18" x14ac:dyDescent="0.25">
      <c r="A2447">
        <v>100538020</v>
      </c>
      <c r="B2447" s="1" t="s">
        <v>649</v>
      </c>
      <c r="C2447" s="1" t="s">
        <v>650</v>
      </c>
      <c r="D2447" s="1" t="s">
        <v>97</v>
      </c>
      <c r="E2447" s="1" t="s">
        <v>14</v>
      </c>
      <c r="F2447" s="1" t="s">
        <v>9846</v>
      </c>
      <c r="G2447">
        <v>547</v>
      </c>
      <c r="H2447">
        <v>18369.900000000001</v>
      </c>
      <c r="I2447">
        <v>27420.54</v>
      </c>
      <c r="J2447" s="1" t="s">
        <v>98</v>
      </c>
      <c r="K2447">
        <v>1001601491</v>
      </c>
      <c r="L2447" s="1" t="s">
        <v>634</v>
      </c>
      <c r="M2447">
        <v>15100</v>
      </c>
      <c r="N2447" s="2">
        <v>45834</v>
      </c>
      <c r="O2447">
        <f t="shared" si="38"/>
        <v>0</v>
      </c>
      <c r="P2447">
        <f>IF(Customer_listing_Active_And_Suspended[[#This Row],[Current Bill]] &lt;= Customer_listing_Active_And_Suspended[[#This Row],[CURRENT PAYMENT]], 0,Customer_listing_Active_And_Suspended[[#This Row],[Current Bill]]-Customer_listing_Active_And_Suspended[[#This Row],[CURRENT PAYMENT]])</f>
        <v>3269.9000000000015</v>
      </c>
      <c r="Q2447" s="1" t="str" cm="1">
        <f t="array" ref="Q2447">_xlfn.SWITCH(TRUE,
H2447 = 0, "Suspended",
M2447 = 0, "Non Payment",
M2447 &gt; H2447, "Full Payment",
M2447 &lt; H2447, "Part Payment"
)</f>
        <v>Part Payment</v>
      </c>
      <c r="R2447" s="1" t="str">
        <f>_xlfn.IFNA(VLOOKUP(K2447,'ESR-DT Mapping'!A:E,5,0),"MD")</f>
        <v>Fatai Yekeen</v>
      </c>
    </row>
    <row r="2448" spans="1:18" x14ac:dyDescent="0.25">
      <c r="A2448">
        <v>100538044</v>
      </c>
      <c r="B2448" s="1" t="s">
        <v>8215</v>
      </c>
      <c r="C2448" s="1" t="s">
        <v>8216</v>
      </c>
      <c r="D2448" s="1" t="s">
        <v>97</v>
      </c>
      <c r="E2448" s="1" t="s">
        <v>14</v>
      </c>
      <c r="F2448" s="1" t="s">
        <v>9846</v>
      </c>
      <c r="G2448">
        <v>547</v>
      </c>
      <c r="H2448">
        <v>18369.900000000001</v>
      </c>
      <c r="I2448">
        <v>38711.43</v>
      </c>
      <c r="J2448" s="1" t="s">
        <v>98</v>
      </c>
      <c r="K2448">
        <v>1001601491</v>
      </c>
      <c r="L2448" s="1" t="s">
        <v>634</v>
      </c>
      <c r="M2448">
        <v>20000</v>
      </c>
      <c r="N2448" s="2">
        <v>45825</v>
      </c>
      <c r="O2448">
        <f t="shared" si="38"/>
        <v>1630.0999999999985</v>
      </c>
      <c r="P2448">
        <f>IF(Customer_listing_Active_And_Suspended[[#This Row],[Current Bill]] &lt;= Customer_listing_Active_And_Suspended[[#This Row],[CURRENT PAYMENT]], 0,Customer_listing_Active_And_Suspended[[#This Row],[Current Bill]]-Customer_listing_Active_And_Suspended[[#This Row],[CURRENT PAYMENT]])</f>
        <v>0</v>
      </c>
      <c r="Q2448" s="1" t="str" cm="1">
        <f t="array" ref="Q2448">_xlfn.SWITCH(TRUE,
H2448 = 0, "Suspended",
M2448 = 0, "Non Payment",
M2448 &gt; H2448, "Full Payment",
M2448 &lt; H2448, "Part Payment"
)</f>
        <v>Full Payment</v>
      </c>
      <c r="R2448" s="1" t="str">
        <f>_xlfn.IFNA(VLOOKUP(K2448,'ESR-DT Mapping'!A:E,5,0),"MD")</f>
        <v>Fatai Yekeen</v>
      </c>
    </row>
    <row r="2449" spans="1:18" x14ac:dyDescent="0.25">
      <c r="A2449">
        <v>101644709</v>
      </c>
      <c r="B2449" s="1" t="s">
        <v>681</v>
      </c>
      <c r="C2449" s="1" t="s">
        <v>8729</v>
      </c>
      <c r="D2449" s="1" t="s">
        <v>97</v>
      </c>
      <c r="E2449" s="1" t="s">
        <v>14</v>
      </c>
      <c r="F2449" s="1" t="s">
        <v>9846</v>
      </c>
      <c r="G2449">
        <v>547</v>
      </c>
      <c r="H2449">
        <v>18369.900000000001</v>
      </c>
      <c r="I2449">
        <v>14397.59</v>
      </c>
      <c r="J2449" s="1" t="s">
        <v>98</v>
      </c>
      <c r="K2449">
        <v>1001601491</v>
      </c>
      <c r="L2449" s="1" t="s">
        <v>634</v>
      </c>
      <c r="N2449" s="2">
        <v>45745</v>
      </c>
      <c r="O2449">
        <f t="shared" si="38"/>
        <v>0</v>
      </c>
      <c r="P2449">
        <f>IF(Customer_listing_Active_And_Suspended[[#This Row],[Current Bill]] &lt;= Customer_listing_Active_And_Suspended[[#This Row],[CURRENT PAYMENT]], 0,Customer_listing_Active_And_Suspended[[#This Row],[Current Bill]]-Customer_listing_Active_And_Suspended[[#This Row],[CURRENT PAYMENT]])</f>
        <v>18369.900000000001</v>
      </c>
      <c r="Q2449" s="1" t="str" cm="1">
        <f t="array" ref="Q2449">_xlfn.SWITCH(TRUE,
H2449 = 0, "Suspended",
M2449 = 0, "Non Payment",
M2449 &gt; H2449, "Full Payment",
M2449 &lt; H2449, "Part Payment"
)</f>
        <v>Non Payment</v>
      </c>
      <c r="R2449" s="1" t="str">
        <f>_xlfn.IFNA(VLOOKUP(K2449,'ESR-DT Mapping'!A:E,5,0),"MD")</f>
        <v>Fatai Yekeen</v>
      </c>
    </row>
    <row r="2450" spans="1:18" x14ac:dyDescent="0.25">
      <c r="A2450">
        <v>100538031</v>
      </c>
      <c r="B2450" s="1" t="s">
        <v>681</v>
      </c>
      <c r="C2450" s="1" t="s">
        <v>682</v>
      </c>
      <c r="D2450" s="1" t="s">
        <v>97</v>
      </c>
      <c r="E2450" s="1" t="s">
        <v>14</v>
      </c>
      <c r="F2450" s="1" t="s">
        <v>9846</v>
      </c>
      <c r="G2450">
        <v>547</v>
      </c>
      <c r="H2450">
        <v>18369.900000000001</v>
      </c>
      <c r="I2450">
        <v>89923.93</v>
      </c>
      <c r="J2450" s="1" t="s">
        <v>98</v>
      </c>
      <c r="K2450">
        <v>1001601491</v>
      </c>
      <c r="L2450" s="1" t="s">
        <v>634</v>
      </c>
      <c r="M2450">
        <v>26500</v>
      </c>
      <c r="N2450" s="2">
        <v>45818</v>
      </c>
      <c r="O2450">
        <f t="shared" si="38"/>
        <v>8130.0999999999985</v>
      </c>
      <c r="P2450">
        <f>IF(Customer_listing_Active_And_Suspended[[#This Row],[Current Bill]] &lt;= Customer_listing_Active_And_Suspended[[#This Row],[CURRENT PAYMENT]], 0,Customer_listing_Active_And_Suspended[[#This Row],[Current Bill]]-Customer_listing_Active_And_Suspended[[#This Row],[CURRENT PAYMENT]])</f>
        <v>0</v>
      </c>
      <c r="Q2450" s="1" t="str" cm="1">
        <f t="array" ref="Q2450">_xlfn.SWITCH(TRUE,
H2450 = 0, "Suspended",
M2450 = 0, "Non Payment",
M2450 &gt; H2450, "Full Payment",
M2450 &lt; H2450, "Part Payment"
)</f>
        <v>Full Payment</v>
      </c>
      <c r="R2450" s="1" t="str">
        <f>_xlfn.IFNA(VLOOKUP(K2450,'ESR-DT Mapping'!A:E,5,0),"MD")</f>
        <v>Fatai Yekeen</v>
      </c>
    </row>
    <row r="2451" spans="1:18" x14ac:dyDescent="0.25">
      <c r="A2451">
        <v>101644706</v>
      </c>
      <c r="B2451" s="1" t="s">
        <v>8271</v>
      </c>
      <c r="C2451" s="1" t="s">
        <v>8272</v>
      </c>
      <c r="D2451" s="1" t="s">
        <v>97</v>
      </c>
      <c r="E2451" s="1" t="s">
        <v>34</v>
      </c>
      <c r="F2451" s="1" t="s">
        <v>9846</v>
      </c>
      <c r="G2451">
        <v>0</v>
      </c>
      <c r="H2451">
        <v>0</v>
      </c>
      <c r="I2451">
        <v>48924.95</v>
      </c>
      <c r="J2451" s="1" t="s">
        <v>98</v>
      </c>
      <c r="K2451">
        <v>1001601491</v>
      </c>
      <c r="L2451" s="1" t="s">
        <v>634</v>
      </c>
      <c r="N2451" s="2"/>
      <c r="O2451">
        <f t="shared" si="38"/>
        <v>0</v>
      </c>
      <c r="P2451">
        <f>IF(Customer_listing_Active_And_Suspended[[#This Row],[Current Bill]] &lt;= Customer_listing_Active_And_Suspended[[#This Row],[CURRENT PAYMENT]], 0,Customer_listing_Active_And_Suspended[[#This Row],[Current Bill]]-Customer_listing_Active_And_Suspended[[#This Row],[CURRENT PAYMENT]])</f>
        <v>0</v>
      </c>
      <c r="Q2451" s="1" t="str" cm="1">
        <f t="array" ref="Q2451">_xlfn.SWITCH(TRUE,
H2451 = 0, "Suspended",
M2451 = 0, "Non Payment",
M2451 &gt; H2451, "Full Payment",
M2451 &lt; H2451, "Part Payment"
)</f>
        <v>Suspended</v>
      </c>
      <c r="R2451" s="1" t="str">
        <f>_xlfn.IFNA(VLOOKUP(K2451,'ESR-DT Mapping'!A:E,5,0),"MD")</f>
        <v>Fatai Yekeen</v>
      </c>
    </row>
    <row r="2452" spans="1:18" x14ac:dyDescent="0.25">
      <c r="A2452">
        <v>101644707</v>
      </c>
      <c r="B2452" s="1" t="s">
        <v>768</v>
      </c>
      <c r="C2452" s="1" t="s">
        <v>769</v>
      </c>
      <c r="D2452" s="1" t="s">
        <v>97</v>
      </c>
      <c r="E2452" s="1" t="s">
        <v>14</v>
      </c>
      <c r="F2452" s="1" t="s">
        <v>9846</v>
      </c>
      <c r="G2452">
        <v>547</v>
      </c>
      <c r="H2452">
        <v>18369.900000000001</v>
      </c>
      <c r="I2452">
        <v>18502.73</v>
      </c>
      <c r="J2452" s="1" t="s">
        <v>98</v>
      </c>
      <c r="K2452">
        <v>1001601491</v>
      </c>
      <c r="L2452" s="1" t="s">
        <v>634</v>
      </c>
      <c r="N2452" s="2">
        <v>45798</v>
      </c>
      <c r="O2452">
        <f t="shared" si="38"/>
        <v>0</v>
      </c>
      <c r="P2452">
        <f>IF(Customer_listing_Active_And_Suspended[[#This Row],[Current Bill]] &lt;= Customer_listing_Active_And_Suspended[[#This Row],[CURRENT PAYMENT]], 0,Customer_listing_Active_And_Suspended[[#This Row],[Current Bill]]-Customer_listing_Active_And_Suspended[[#This Row],[CURRENT PAYMENT]])</f>
        <v>18369.900000000001</v>
      </c>
      <c r="Q2452" s="1" t="str" cm="1">
        <f t="array" ref="Q2452">_xlfn.SWITCH(TRUE,
H2452 = 0, "Suspended",
M2452 = 0, "Non Payment",
M2452 &gt; H2452, "Full Payment",
M2452 &lt; H2452, "Part Payment"
)</f>
        <v>Non Payment</v>
      </c>
      <c r="R2452" s="1" t="str">
        <f>_xlfn.IFNA(VLOOKUP(K2452,'ESR-DT Mapping'!A:E,5,0),"MD")</f>
        <v>Fatai Yekeen</v>
      </c>
    </row>
    <row r="2453" spans="1:18" x14ac:dyDescent="0.25">
      <c r="A2453">
        <v>100538278</v>
      </c>
      <c r="B2453" s="1" t="s">
        <v>693</v>
      </c>
      <c r="C2453" s="1" t="s">
        <v>694</v>
      </c>
      <c r="D2453" s="1" t="s">
        <v>97</v>
      </c>
      <c r="E2453" s="1" t="s">
        <v>14</v>
      </c>
      <c r="F2453" s="1" t="s">
        <v>9846</v>
      </c>
      <c r="G2453">
        <v>547</v>
      </c>
      <c r="H2453">
        <v>18369.900000000001</v>
      </c>
      <c r="I2453">
        <v>650042.62</v>
      </c>
      <c r="J2453" s="1" t="s">
        <v>98</v>
      </c>
      <c r="K2453">
        <v>1001601491</v>
      </c>
      <c r="L2453" s="1" t="s">
        <v>634</v>
      </c>
      <c r="N2453" s="2">
        <v>45730</v>
      </c>
      <c r="O2453">
        <f t="shared" si="38"/>
        <v>0</v>
      </c>
      <c r="P2453">
        <f>IF(Customer_listing_Active_And_Suspended[[#This Row],[Current Bill]] &lt;= Customer_listing_Active_And_Suspended[[#This Row],[CURRENT PAYMENT]], 0,Customer_listing_Active_And_Suspended[[#This Row],[Current Bill]]-Customer_listing_Active_And_Suspended[[#This Row],[CURRENT PAYMENT]])</f>
        <v>18369.900000000001</v>
      </c>
      <c r="Q2453" s="1" t="str" cm="1">
        <f t="array" ref="Q2453">_xlfn.SWITCH(TRUE,
H2453 = 0, "Suspended",
M2453 = 0, "Non Payment",
M2453 &gt; H2453, "Full Payment",
M2453 &lt; H2453, "Part Payment"
)</f>
        <v>Non Payment</v>
      </c>
      <c r="R2453" s="1" t="str">
        <f>_xlfn.IFNA(VLOOKUP(K2453,'ESR-DT Mapping'!A:E,5,0),"MD")</f>
        <v>Fatai Yekeen</v>
      </c>
    </row>
    <row r="2454" spans="1:18" x14ac:dyDescent="0.25">
      <c r="A2454">
        <v>100537725</v>
      </c>
      <c r="B2454" s="1" t="s">
        <v>669</v>
      </c>
      <c r="C2454" s="1" t="s">
        <v>670</v>
      </c>
      <c r="D2454" s="1" t="s">
        <v>97</v>
      </c>
      <c r="E2454" s="1" t="s">
        <v>14</v>
      </c>
      <c r="F2454" s="1" t="s">
        <v>9846</v>
      </c>
      <c r="G2454">
        <v>547</v>
      </c>
      <c r="H2454">
        <v>18369.900000000001</v>
      </c>
      <c r="I2454">
        <v>1207206.04</v>
      </c>
      <c r="J2454" s="1" t="s">
        <v>98</v>
      </c>
      <c r="K2454">
        <v>1001601491</v>
      </c>
      <c r="L2454" s="1" t="s">
        <v>634</v>
      </c>
      <c r="N2454" s="2">
        <v>45777</v>
      </c>
      <c r="O2454">
        <f t="shared" si="38"/>
        <v>0</v>
      </c>
      <c r="P2454">
        <f>IF(Customer_listing_Active_And_Suspended[[#This Row],[Current Bill]] &lt;= Customer_listing_Active_And_Suspended[[#This Row],[CURRENT PAYMENT]], 0,Customer_listing_Active_And_Suspended[[#This Row],[Current Bill]]-Customer_listing_Active_And_Suspended[[#This Row],[CURRENT PAYMENT]])</f>
        <v>18369.900000000001</v>
      </c>
      <c r="Q2454" s="1" t="str" cm="1">
        <f t="array" ref="Q2454">_xlfn.SWITCH(TRUE,
H2454 = 0, "Suspended",
M2454 = 0, "Non Payment",
M2454 &gt; H2454, "Full Payment",
M2454 &lt; H2454, "Part Payment"
)</f>
        <v>Non Payment</v>
      </c>
      <c r="R2454" s="1" t="str">
        <f>_xlfn.IFNA(VLOOKUP(K2454,'ESR-DT Mapping'!A:E,5,0),"MD")</f>
        <v>Fatai Yekeen</v>
      </c>
    </row>
    <row r="2455" spans="1:18" x14ac:dyDescent="0.25">
      <c r="A2455">
        <v>101644704</v>
      </c>
      <c r="B2455" s="1" t="s">
        <v>669</v>
      </c>
      <c r="C2455" s="1" t="s">
        <v>670</v>
      </c>
      <c r="D2455" s="1" t="s">
        <v>97</v>
      </c>
      <c r="E2455" s="1" t="s">
        <v>14</v>
      </c>
      <c r="F2455" s="1" t="s">
        <v>9846</v>
      </c>
      <c r="G2455">
        <v>547</v>
      </c>
      <c r="H2455">
        <v>18369.900000000001</v>
      </c>
      <c r="I2455">
        <v>56375.47</v>
      </c>
      <c r="J2455" s="1" t="s">
        <v>98</v>
      </c>
      <c r="K2455">
        <v>1001601491</v>
      </c>
      <c r="L2455" s="1" t="s">
        <v>634</v>
      </c>
      <c r="M2455">
        <v>20000</v>
      </c>
      <c r="N2455" s="2">
        <v>45828</v>
      </c>
      <c r="O2455">
        <f t="shared" si="38"/>
        <v>1630.0999999999985</v>
      </c>
      <c r="P2455">
        <f>IF(Customer_listing_Active_And_Suspended[[#This Row],[Current Bill]] &lt;= Customer_listing_Active_And_Suspended[[#This Row],[CURRENT PAYMENT]], 0,Customer_listing_Active_And_Suspended[[#This Row],[Current Bill]]-Customer_listing_Active_And_Suspended[[#This Row],[CURRENT PAYMENT]])</f>
        <v>0</v>
      </c>
      <c r="Q2455" s="1" t="str" cm="1">
        <f t="array" ref="Q2455">_xlfn.SWITCH(TRUE,
H2455 = 0, "Suspended",
M2455 = 0, "Non Payment",
M2455 &gt; H2455, "Full Payment",
M2455 &lt; H2455, "Part Payment"
)</f>
        <v>Full Payment</v>
      </c>
      <c r="R2455" s="1" t="str">
        <f>_xlfn.IFNA(VLOOKUP(K2455,'ESR-DT Mapping'!A:E,5,0),"MD")</f>
        <v>Fatai Yekeen</v>
      </c>
    </row>
    <row r="2456" spans="1:18" x14ac:dyDescent="0.25">
      <c r="A2456">
        <v>100538539</v>
      </c>
      <c r="B2456" s="1" t="s">
        <v>766</v>
      </c>
      <c r="C2456" s="1" t="s">
        <v>767</v>
      </c>
      <c r="D2456" s="1" t="s">
        <v>97</v>
      </c>
      <c r="E2456" s="1" t="s">
        <v>14</v>
      </c>
      <c r="F2456" s="1" t="s">
        <v>9846</v>
      </c>
      <c r="G2456">
        <v>547</v>
      </c>
      <c r="H2456">
        <v>18369.900000000001</v>
      </c>
      <c r="I2456">
        <v>229159.42</v>
      </c>
      <c r="J2456" s="1" t="s">
        <v>98</v>
      </c>
      <c r="K2456">
        <v>1001601491</v>
      </c>
      <c r="L2456" s="1" t="s">
        <v>634</v>
      </c>
      <c r="M2456">
        <v>20000</v>
      </c>
      <c r="N2456" s="2">
        <v>45828</v>
      </c>
      <c r="O2456">
        <f t="shared" si="38"/>
        <v>1630.0999999999985</v>
      </c>
      <c r="P2456">
        <f>IF(Customer_listing_Active_And_Suspended[[#This Row],[Current Bill]] &lt;= Customer_listing_Active_And_Suspended[[#This Row],[CURRENT PAYMENT]], 0,Customer_listing_Active_And_Suspended[[#This Row],[Current Bill]]-Customer_listing_Active_And_Suspended[[#This Row],[CURRENT PAYMENT]])</f>
        <v>0</v>
      </c>
      <c r="Q2456" s="1" t="str" cm="1">
        <f t="array" ref="Q2456">_xlfn.SWITCH(TRUE,
H2456 = 0, "Suspended",
M2456 = 0, "Non Payment",
M2456 &gt; H2456, "Full Payment",
M2456 &lt; H2456, "Part Payment"
)</f>
        <v>Full Payment</v>
      </c>
      <c r="R2456" s="1" t="str">
        <f>_xlfn.IFNA(VLOOKUP(K2456,'ESR-DT Mapping'!A:E,5,0),"MD")</f>
        <v>Fatai Yekeen</v>
      </c>
    </row>
    <row r="2457" spans="1:18" x14ac:dyDescent="0.25">
      <c r="A2457">
        <v>101644705</v>
      </c>
      <c r="B2457" s="1" t="s">
        <v>766</v>
      </c>
      <c r="C2457" s="1" t="s">
        <v>767</v>
      </c>
      <c r="D2457" s="1" t="s">
        <v>97</v>
      </c>
      <c r="E2457" s="1" t="s">
        <v>34</v>
      </c>
      <c r="F2457" s="1" t="s">
        <v>9846</v>
      </c>
      <c r="G2457">
        <v>0</v>
      </c>
      <c r="H2457">
        <v>0</v>
      </c>
      <c r="I2457">
        <v>47924.95</v>
      </c>
      <c r="J2457" s="1" t="s">
        <v>98</v>
      </c>
      <c r="K2457">
        <v>1001601491</v>
      </c>
      <c r="L2457" s="1" t="s">
        <v>634</v>
      </c>
      <c r="N2457" s="2"/>
      <c r="O2457">
        <f t="shared" si="38"/>
        <v>0</v>
      </c>
      <c r="P2457">
        <f>IF(Customer_listing_Active_And_Suspended[[#This Row],[Current Bill]] &lt;= Customer_listing_Active_And_Suspended[[#This Row],[CURRENT PAYMENT]], 0,Customer_listing_Active_And_Suspended[[#This Row],[Current Bill]]-Customer_listing_Active_And_Suspended[[#This Row],[CURRENT PAYMENT]])</f>
        <v>0</v>
      </c>
      <c r="Q2457" s="1" t="str" cm="1">
        <f t="array" ref="Q2457">_xlfn.SWITCH(TRUE,
H2457 = 0, "Suspended",
M2457 = 0, "Non Payment",
M2457 &gt; H2457, "Full Payment",
M2457 &lt; H2457, "Part Payment"
)</f>
        <v>Suspended</v>
      </c>
      <c r="R2457" s="1" t="str">
        <f>_xlfn.IFNA(VLOOKUP(K2457,'ESR-DT Mapping'!A:E,5,0),"MD")</f>
        <v>Fatai Yekeen</v>
      </c>
    </row>
    <row r="2458" spans="1:18" x14ac:dyDescent="0.25">
      <c r="A2458">
        <v>100536636</v>
      </c>
      <c r="B2458" s="1" t="s">
        <v>722</v>
      </c>
      <c r="C2458" s="1" t="s">
        <v>723</v>
      </c>
      <c r="D2458" s="1" t="s">
        <v>97</v>
      </c>
      <c r="E2458" s="1" t="s">
        <v>14</v>
      </c>
      <c r="F2458" s="1" t="s">
        <v>9846</v>
      </c>
      <c r="G2458">
        <v>547</v>
      </c>
      <c r="H2458">
        <v>18369.900000000001</v>
      </c>
      <c r="I2458">
        <v>46034.42</v>
      </c>
      <c r="J2458" s="1" t="s">
        <v>98</v>
      </c>
      <c r="K2458">
        <v>1001601491</v>
      </c>
      <c r="L2458" s="1" t="s">
        <v>634</v>
      </c>
      <c r="N2458" s="2">
        <v>45798</v>
      </c>
      <c r="O2458">
        <f t="shared" si="38"/>
        <v>0</v>
      </c>
      <c r="P2458">
        <f>IF(Customer_listing_Active_And_Suspended[[#This Row],[Current Bill]] &lt;= Customer_listing_Active_And_Suspended[[#This Row],[CURRENT PAYMENT]], 0,Customer_listing_Active_And_Suspended[[#This Row],[Current Bill]]-Customer_listing_Active_And_Suspended[[#This Row],[CURRENT PAYMENT]])</f>
        <v>18369.900000000001</v>
      </c>
      <c r="Q2458" s="1" t="str" cm="1">
        <f t="array" ref="Q2458">_xlfn.SWITCH(TRUE,
H2458 = 0, "Suspended",
M2458 = 0, "Non Payment",
M2458 &gt; H2458, "Full Payment",
M2458 &lt; H2458, "Part Payment"
)</f>
        <v>Non Payment</v>
      </c>
      <c r="R2458" s="1" t="str">
        <f>_xlfn.IFNA(VLOOKUP(K2458,'ESR-DT Mapping'!A:E,5,0),"MD")</f>
        <v>Fatai Yekeen</v>
      </c>
    </row>
    <row r="2459" spans="1:18" x14ac:dyDescent="0.25">
      <c r="A2459">
        <v>101644702</v>
      </c>
      <c r="B2459" s="1" t="s">
        <v>781</v>
      </c>
      <c r="C2459" s="1" t="s">
        <v>782</v>
      </c>
      <c r="D2459" s="1" t="s">
        <v>97</v>
      </c>
      <c r="E2459" s="1" t="s">
        <v>34</v>
      </c>
      <c r="F2459" s="1" t="s">
        <v>9846</v>
      </c>
      <c r="G2459">
        <v>0</v>
      </c>
      <c r="H2459">
        <v>0</v>
      </c>
      <c r="I2459">
        <v>35218.620000000003</v>
      </c>
      <c r="J2459" s="1" t="s">
        <v>98</v>
      </c>
      <c r="K2459">
        <v>1001601491</v>
      </c>
      <c r="L2459" s="1" t="s">
        <v>634</v>
      </c>
      <c r="N2459" s="2"/>
      <c r="O2459">
        <f t="shared" si="38"/>
        <v>0</v>
      </c>
      <c r="P2459">
        <f>IF(Customer_listing_Active_And_Suspended[[#This Row],[Current Bill]] &lt;= Customer_listing_Active_And_Suspended[[#This Row],[CURRENT PAYMENT]], 0,Customer_listing_Active_And_Suspended[[#This Row],[Current Bill]]-Customer_listing_Active_And_Suspended[[#This Row],[CURRENT PAYMENT]])</f>
        <v>0</v>
      </c>
      <c r="Q2459" s="1" t="str" cm="1">
        <f t="array" ref="Q2459">_xlfn.SWITCH(TRUE,
H2459 = 0, "Suspended",
M2459 = 0, "Non Payment",
M2459 &gt; H2459, "Full Payment",
M2459 &lt; H2459, "Part Payment"
)</f>
        <v>Suspended</v>
      </c>
      <c r="R2459" s="1" t="str">
        <f>_xlfn.IFNA(VLOOKUP(K2459,'ESR-DT Mapping'!A:E,5,0),"MD")</f>
        <v>Fatai Yekeen</v>
      </c>
    </row>
    <row r="2460" spans="1:18" x14ac:dyDescent="0.25">
      <c r="A2460">
        <v>100538513</v>
      </c>
      <c r="B2460" s="1" t="s">
        <v>781</v>
      </c>
      <c r="C2460" s="1" t="s">
        <v>782</v>
      </c>
      <c r="D2460" s="1" t="s">
        <v>97</v>
      </c>
      <c r="E2460" s="1" t="s">
        <v>14</v>
      </c>
      <c r="F2460" s="1" t="s">
        <v>9846</v>
      </c>
      <c r="G2460">
        <v>547</v>
      </c>
      <c r="H2460">
        <v>18369.900000000001</v>
      </c>
      <c r="I2460">
        <v>774119.27</v>
      </c>
      <c r="J2460" s="1" t="s">
        <v>98</v>
      </c>
      <c r="K2460">
        <v>1001601491</v>
      </c>
      <c r="L2460" s="1" t="s">
        <v>634</v>
      </c>
      <c r="M2460">
        <v>10000</v>
      </c>
      <c r="N2460" s="2">
        <v>45819</v>
      </c>
      <c r="O2460">
        <f t="shared" si="38"/>
        <v>0</v>
      </c>
      <c r="P2460">
        <f>IF(Customer_listing_Active_And_Suspended[[#This Row],[Current Bill]] &lt;= Customer_listing_Active_And_Suspended[[#This Row],[CURRENT PAYMENT]], 0,Customer_listing_Active_And_Suspended[[#This Row],[Current Bill]]-Customer_listing_Active_And_Suspended[[#This Row],[CURRENT PAYMENT]])</f>
        <v>8369.9000000000015</v>
      </c>
      <c r="Q2460" s="1" t="str" cm="1">
        <f t="array" ref="Q2460">_xlfn.SWITCH(TRUE,
H2460 = 0, "Suspended",
M2460 = 0, "Non Payment",
M2460 &gt; H2460, "Full Payment",
M2460 &lt; H2460, "Part Payment"
)</f>
        <v>Part Payment</v>
      </c>
      <c r="R2460" s="1" t="str">
        <f>_xlfn.IFNA(VLOOKUP(K2460,'ESR-DT Mapping'!A:E,5,0),"MD")</f>
        <v>Fatai Yekeen</v>
      </c>
    </row>
    <row r="2461" spans="1:18" x14ac:dyDescent="0.25">
      <c r="A2461">
        <v>100536634</v>
      </c>
      <c r="B2461" s="1" t="s">
        <v>760</v>
      </c>
      <c r="C2461" s="1" t="s">
        <v>686</v>
      </c>
      <c r="D2461" s="1" t="s">
        <v>97</v>
      </c>
      <c r="E2461" s="1" t="s">
        <v>14</v>
      </c>
      <c r="F2461" s="1" t="s">
        <v>9846</v>
      </c>
      <c r="G2461">
        <v>547</v>
      </c>
      <c r="H2461">
        <v>18369.900000000001</v>
      </c>
      <c r="I2461">
        <v>260460.48</v>
      </c>
      <c r="J2461" s="1" t="s">
        <v>98</v>
      </c>
      <c r="K2461">
        <v>1001601491</v>
      </c>
      <c r="L2461" s="1" t="s">
        <v>634</v>
      </c>
      <c r="N2461" s="2">
        <v>45796</v>
      </c>
      <c r="O2461">
        <f t="shared" si="38"/>
        <v>0</v>
      </c>
      <c r="P2461">
        <f>IF(Customer_listing_Active_And_Suspended[[#This Row],[Current Bill]] &lt;= Customer_listing_Active_And_Suspended[[#This Row],[CURRENT PAYMENT]], 0,Customer_listing_Active_And_Suspended[[#This Row],[Current Bill]]-Customer_listing_Active_And_Suspended[[#This Row],[CURRENT PAYMENT]])</f>
        <v>18369.900000000001</v>
      </c>
      <c r="Q2461" s="1" t="str" cm="1">
        <f t="array" ref="Q2461">_xlfn.SWITCH(TRUE,
H2461 = 0, "Suspended",
M2461 = 0, "Non Payment",
M2461 &gt; H2461, "Full Payment",
M2461 &lt; H2461, "Part Payment"
)</f>
        <v>Non Payment</v>
      </c>
      <c r="R2461" s="1" t="str">
        <f>_xlfn.IFNA(VLOOKUP(K2461,'ESR-DT Mapping'!A:E,5,0),"MD")</f>
        <v>Fatai Yekeen</v>
      </c>
    </row>
    <row r="2462" spans="1:18" x14ac:dyDescent="0.25">
      <c r="A2462">
        <v>102947305</v>
      </c>
      <c r="B2462" s="1" t="s">
        <v>685</v>
      </c>
      <c r="C2462" s="1" t="s">
        <v>686</v>
      </c>
      <c r="D2462" s="1" t="s">
        <v>97</v>
      </c>
      <c r="E2462" s="1" t="s">
        <v>14</v>
      </c>
      <c r="F2462" s="1" t="s">
        <v>9846</v>
      </c>
      <c r="G2462">
        <v>547</v>
      </c>
      <c r="H2462">
        <v>18369.900000000001</v>
      </c>
      <c r="I2462">
        <v>55546.29</v>
      </c>
      <c r="J2462" s="1" t="s">
        <v>98</v>
      </c>
      <c r="K2462">
        <v>1001601491</v>
      </c>
      <c r="L2462" s="1" t="s">
        <v>634</v>
      </c>
      <c r="N2462" s="2"/>
      <c r="O2462">
        <f t="shared" si="38"/>
        <v>0</v>
      </c>
      <c r="P2462">
        <f>IF(Customer_listing_Active_And_Suspended[[#This Row],[Current Bill]] &lt;= Customer_listing_Active_And_Suspended[[#This Row],[CURRENT PAYMENT]], 0,Customer_listing_Active_And_Suspended[[#This Row],[Current Bill]]-Customer_listing_Active_And_Suspended[[#This Row],[CURRENT PAYMENT]])</f>
        <v>18369.900000000001</v>
      </c>
      <c r="Q2462" s="1" t="str" cm="1">
        <f t="array" ref="Q2462">_xlfn.SWITCH(TRUE,
H2462 = 0, "Suspended",
M2462 = 0, "Non Payment",
M2462 &gt; H2462, "Full Payment",
M2462 &lt; H2462, "Part Payment"
)</f>
        <v>Non Payment</v>
      </c>
      <c r="R2462" s="1" t="str">
        <f>_xlfn.IFNA(VLOOKUP(K2462,'ESR-DT Mapping'!A:E,5,0),"MD")</f>
        <v>Fatai Yekeen</v>
      </c>
    </row>
    <row r="2463" spans="1:18" x14ac:dyDescent="0.25">
      <c r="A2463">
        <v>101644957</v>
      </c>
      <c r="B2463" s="1" t="s">
        <v>724</v>
      </c>
      <c r="C2463" s="1" t="s">
        <v>725</v>
      </c>
      <c r="D2463" s="1" t="s">
        <v>97</v>
      </c>
      <c r="E2463" s="1" t="s">
        <v>34</v>
      </c>
      <c r="F2463" s="1" t="s">
        <v>9846</v>
      </c>
      <c r="G2463">
        <v>0</v>
      </c>
      <c r="H2463">
        <v>0</v>
      </c>
      <c r="I2463">
        <v>16.440000000000001</v>
      </c>
      <c r="J2463" s="1" t="s">
        <v>98</v>
      </c>
      <c r="K2463">
        <v>1001601491</v>
      </c>
      <c r="L2463" s="1" t="s">
        <v>634</v>
      </c>
      <c r="N2463" s="2"/>
      <c r="O2463">
        <f t="shared" si="38"/>
        <v>0</v>
      </c>
      <c r="P2463">
        <f>IF(Customer_listing_Active_And_Suspended[[#This Row],[Current Bill]] &lt;= Customer_listing_Active_And_Suspended[[#This Row],[CURRENT PAYMENT]], 0,Customer_listing_Active_And_Suspended[[#This Row],[Current Bill]]-Customer_listing_Active_And_Suspended[[#This Row],[CURRENT PAYMENT]])</f>
        <v>0</v>
      </c>
      <c r="Q2463" s="1" t="str" cm="1">
        <f t="array" ref="Q2463">_xlfn.SWITCH(TRUE,
H2463 = 0, "Suspended",
M2463 = 0, "Non Payment",
M2463 &gt; H2463, "Full Payment",
M2463 &lt; H2463, "Part Payment"
)</f>
        <v>Suspended</v>
      </c>
      <c r="R2463" s="1" t="str">
        <f>_xlfn.IFNA(VLOOKUP(K2463,'ESR-DT Mapping'!A:E,5,0),"MD")</f>
        <v>Fatai Yekeen</v>
      </c>
    </row>
    <row r="2464" spans="1:18" x14ac:dyDescent="0.25">
      <c r="A2464">
        <v>100537317</v>
      </c>
      <c r="B2464" s="1" t="s">
        <v>9592</v>
      </c>
      <c r="C2464" s="1" t="s">
        <v>9593</v>
      </c>
      <c r="D2464" s="1" t="s">
        <v>4155</v>
      </c>
      <c r="E2464" s="1" t="s">
        <v>34</v>
      </c>
      <c r="F2464" s="1" t="s">
        <v>9847</v>
      </c>
      <c r="G2464">
        <v>0</v>
      </c>
      <c r="H2464">
        <v>0</v>
      </c>
      <c r="I2464">
        <v>582757.28</v>
      </c>
      <c r="J2464" s="1" t="s">
        <v>98</v>
      </c>
      <c r="K2464">
        <v>1001601491</v>
      </c>
      <c r="L2464" s="1" t="s">
        <v>634</v>
      </c>
      <c r="N2464" s="2"/>
      <c r="O2464">
        <f t="shared" si="38"/>
        <v>0</v>
      </c>
      <c r="P2464">
        <f>IF(Customer_listing_Active_And_Suspended[[#This Row],[Current Bill]] &lt;= Customer_listing_Active_And_Suspended[[#This Row],[CURRENT PAYMENT]], 0,Customer_listing_Active_And_Suspended[[#This Row],[Current Bill]]-Customer_listing_Active_And_Suspended[[#This Row],[CURRENT PAYMENT]])</f>
        <v>0</v>
      </c>
      <c r="Q2464" s="1" t="str" cm="1">
        <f t="array" ref="Q2464">_xlfn.SWITCH(TRUE,
H2464 = 0, "Suspended",
M2464 = 0, "Non Payment",
M2464 &gt; H2464, "Full Payment",
M2464 &lt; H2464, "Part Payment"
)</f>
        <v>Suspended</v>
      </c>
      <c r="R2464" s="1" t="str">
        <f>_xlfn.IFNA(VLOOKUP(K2464,'ESR-DT Mapping'!A:E,5,0),"MD")</f>
        <v>Fatai Yekeen</v>
      </c>
    </row>
    <row r="2465" spans="1:18" x14ac:dyDescent="0.25">
      <c r="A2465">
        <v>100537887</v>
      </c>
      <c r="B2465" s="1" t="s">
        <v>4156</v>
      </c>
      <c r="C2465" s="1" t="s">
        <v>4157</v>
      </c>
      <c r="D2465" s="1" t="s">
        <v>4155</v>
      </c>
      <c r="E2465" s="1" t="s">
        <v>34</v>
      </c>
      <c r="F2465" s="1" t="s">
        <v>9847</v>
      </c>
      <c r="G2465">
        <v>0</v>
      </c>
      <c r="H2465">
        <v>0</v>
      </c>
      <c r="I2465">
        <v>522974.27</v>
      </c>
      <c r="J2465" s="1" t="s">
        <v>98</v>
      </c>
      <c r="K2465">
        <v>1001601491</v>
      </c>
      <c r="L2465" s="1" t="s">
        <v>634</v>
      </c>
      <c r="N2465" s="2"/>
      <c r="O2465">
        <f t="shared" si="38"/>
        <v>0</v>
      </c>
      <c r="P2465">
        <f>IF(Customer_listing_Active_And_Suspended[[#This Row],[Current Bill]] &lt;= Customer_listing_Active_And_Suspended[[#This Row],[CURRENT PAYMENT]], 0,Customer_listing_Active_And_Suspended[[#This Row],[Current Bill]]-Customer_listing_Active_And_Suspended[[#This Row],[CURRENT PAYMENT]])</f>
        <v>0</v>
      </c>
      <c r="Q2465" s="1" t="str" cm="1">
        <f t="array" ref="Q2465">_xlfn.SWITCH(TRUE,
H2465 = 0, "Suspended",
M2465 = 0, "Non Payment",
M2465 &gt; H2465, "Full Payment",
M2465 &lt; H2465, "Part Payment"
)</f>
        <v>Suspended</v>
      </c>
      <c r="R2465" s="1" t="str">
        <f>_xlfn.IFNA(VLOOKUP(K2465,'ESR-DT Mapping'!A:E,5,0),"MD")</f>
        <v>Fatai Yekeen</v>
      </c>
    </row>
    <row r="2466" spans="1:18" x14ac:dyDescent="0.25">
      <c r="A2466">
        <v>100537934</v>
      </c>
      <c r="B2466" s="1" t="s">
        <v>707</v>
      </c>
      <c r="C2466" s="1" t="s">
        <v>708</v>
      </c>
      <c r="D2466" s="1" t="s">
        <v>97</v>
      </c>
      <c r="E2466" s="1" t="s">
        <v>14</v>
      </c>
      <c r="F2466" s="1" t="s">
        <v>9846</v>
      </c>
      <c r="G2466">
        <v>547</v>
      </c>
      <c r="H2466">
        <v>18369.900000000001</v>
      </c>
      <c r="I2466">
        <v>59239.5</v>
      </c>
      <c r="J2466" s="1" t="s">
        <v>98</v>
      </c>
      <c r="K2466">
        <v>1001601491</v>
      </c>
      <c r="L2466" s="1" t="s">
        <v>634</v>
      </c>
      <c r="M2466">
        <v>15000</v>
      </c>
      <c r="N2466" s="2">
        <v>45828</v>
      </c>
      <c r="O2466">
        <f t="shared" si="38"/>
        <v>0</v>
      </c>
      <c r="P2466">
        <f>IF(Customer_listing_Active_And_Suspended[[#This Row],[Current Bill]] &lt;= Customer_listing_Active_And_Suspended[[#This Row],[CURRENT PAYMENT]], 0,Customer_listing_Active_And_Suspended[[#This Row],[Current Bill]]-Customer_listing_Active_And_Suspended[[#This Row],[CURRENT PAYMENT]])</f>
        <v>3369.9000000000015</v>
      </c>
      <c r="Q2466" s="1" t="str" cm="1">
        <f t="array" ref="Q2466">_xlfn.SWITCH(TRUE,
H2466 = 0, "Suspended",
M2466 = 0, "Non Payment",
M2466 &gt; H2466, "Full Payment",
M2466 &lt; H2466, "Part Payment"
)</f>
        <v>Part Payment</v>
      </c>
      <c r="R2466" s="1" t="str">
        <f>_xlfn.IFNA(VLOOKUP(K2466,'ESR-DT Mapping'!A:E,5,0),"MD")</f>
        <v>Fatai Yekeen</v>
      </c>
    </row>
    <row r="2467" spans="1:18" x14ac:dyDescent="0.25">
      <c r="A2467">
        <v>101644958</v>
      </c>
      <c r="B2467" s="1" t="s">
        <v>707</v>
      </c>
      <c r="C2467" s="1" t="s">
        <v>708</v>
      </c>
      <c r="D2467" s="1" t="s">
        <v>97</v>
      </c>
      <c r="E2467" s="1" t="s">
        <v>34</v>
      </c>
      <c r="F2467" s="1" t="s">
        <v>9846</v>
      </c>
      <c r="G2467">
        <v>0</v>
      </c>
      <c r="H2467">
        <v>0</v>
      </c>
      <c r="I2467">
        <v>45866.44</v>
      </c>
      <c r="J2467" s="1" t="s">
        <v>98</v>
      </c>
      <c r="K2467">
        <v>1001601491</v>
      </c>
      <c r="L2467" s="1" t="s">
        <v>634</v>
      </c>
      <c r="N2467" s="2"/>
      <c r="O2467">
        <f t="shared" si="38"/>
        <v>0</v>
      </c>
      <c r="P2467">
        <f>IF(Customer_listing_Active_And_Suspended[[#This Row],[Current Bill]] &lt;= Customer_listing_Active_And_Suspended[[#This Row],[CURRENT PAYMENT]], 0,Customer_listing_Active_And_Suspended[[#This Row],[Current Bill]]-Customer_listing_Active_And_Suspended[[#This Row],[CURRENT PAYMENT]])</f>
        <v>0</v>
      </c>
      <c r="Q2467" s="1" t="str" cm="1">
        <f t="array" ref="Q2467">_xlfn.SWITCH(TRUE,
H2467 = 0, "Suspended",
M2467 = 0, "Non Payment",
M2467 &gt; H2467, "Full Payment",
M2467 &lt; H2467, "Part Payment"
)</f>
        <v>Suspended</v>
      </c>
      <c r="R2467" s="1" t="str">
        <f>_xlfn.IFNA(VLOOKUP(K2467,'ESR-DT Mapping'!A:E,5,0),"MD")</f>
        <v>Fatai Yekeen</v>
      </c>
    </row>
    <row r="2468" spans="1:18" x14ac:dyDescent="0.25">
      <c r="A2468">
        <v>100537744</v>
      </c>
      <c r="B2468" s="1" t="s">
        <v>756</v>
      </c>
      <c r="C2468" s="1" t="s">
        <v>757</v>
      </c>
      <c r="D2468" s="1" t="s">
        <v>97</v>
      </c>
      <c r="E2468" s="1" t="s">
        <v>34</v>
      </c>
      <c r="F2468" s="1" t="s">
        <v>9846</v>
      </c>
      <c r="G2468">
        <v>0</v>
      </c>
      <c r="H2468">
        <v>0</v>
      </c>
      <c r="I2468">
        <v>312951.43</v>
      </c>
      <c r="J2468" s="1" t="s">
        <v>98</v>
      </c>
      <c r="K2468">
        <v>1001601491</v>
      </c>
      <c r="L2468" s="1" t="s">
        <v>634</v>
      </c>
      <c r="N2468" s="2"/>
      <c r="O2468">
        <f t="shared" si="38"/>
        <v>0</v>
      </c>
      <c r="P2468">
        <f>IF(Customer_listing_Active_And_Suspended[[#This Row],[Current Bill]] &lt;= Customer_listing_Active_And_Suspended[[#This Row],[CURRENT PAYMENT]], 0,Customer_listing_Active_And_Suspended[[#This Row],[Current Bill]]-Customer_listing_Active_And_Suspended[[#This Row],[CURRENT PAYMENT]])</f>
        <v>0</v>
      </c>
      <c r="Q2468" s="1" t="str" cm="1">
        <f t="array" ref="Q2468">_xlfn.SWITCH(TRUE,
H2468 = 0, "Suspended",
M2468 = 0, "Non Payment",
M2468 &gt; H2468, "Full Payment",
M2468 &lt; H2468, "Part Payment"
)</f>
        <v>Suspended</v>
      </c>
      <c r="R2468" s="1" t="str">
        <f>_xlfn.IFNA(VLOOKUP(K2468,'ESR-DT Mapping'!A:E,5,0),"MD")</f>
        <v>Fatai Yekeen</v>
      </c>
    </row>
    <row r="2469" spans="1:18" x14ac:dyDescent="0.25">
      <c r="A2469">
        <v>100536250</v>
      </c>
      <c r="B2469" s="1" t="s">
        <v>743</v>
      </c>
      <c r="C2469" s="1" t="s">
        <v>744</v>
      </c>
      <c r="D2469" s="1" t="s">
        <v>97</v>
      </c>
      <c r="E2469" s="1" t="s">
        <v>14</v>
      </c>
      <c r="F2469" s="1" t="s">
        <v>9846</v>
      </c>
      <c r="G2469">
        <v>547</v>
      </c>
      <c r="H2469">
        <v>18369.900000000001</v>
      </c>
      <c r="I2469">
        <v>1002290.01</v>
      </c>
      <c r="J2469" s="1" t="s">
        <v>98</v>
      </c>
      <c r="K2469">
        <v>1001601491</v>
      </c>
      <c r="L2469" s="1" t="s">
        <v>634</v>
      </c>
      <c r="M2469">
        <v>10000</v>
      </c>
      <c r="N2469" s="2">
        <v>45834</v>
      </c>
      <c r="O2469">
        <f t="shared" si="38"/>
        <v>0</v>
      </c>
      <c r="P2469">
        <f>IF(Customer_listing_Active_And_Suspended[[#This Row],[Current Bill]] &lt;= Customer_listing_Active_And_Suspended[[#This Row],[CURRENT PAYMENT]], 0,Customer_listing_Active_And_Suspended[[#This Row],[Current Bill]]-Customer_listing_Active_And_Suspended[[#This Row],[CURRENT PAYMENT]])</f>
        <v>8369.9000000000015</v>
      </c>
      <c r="Q2469" s="1" t="str" cm="1">
        <f t="array" ref="Q2469">_xlfn.SWITCH(TRUE,
H2469 = 0, "Suspended",
M2469 = 0, "Non Payment",
M2469 &gt; H2469, "Full Payment",
M2469 &lt; H2469, "Part Payment"
)</f>
        <v>Part Payment</v>
      </c>
      <c r="R2469" s="1" t="str">
        <f>_xlfn.IFNA(VLOOKUP(K2469,'ESR-DT Mapping'!A:E,5,0),"MD")</f>
        <v>Fatai Yekeen</v>
      </c>
    </row>
    <row r="2470" spans="1:18" x14ac:dyDescent="0.25">
      <c r="A2470">
        <v>100538095</v>
      </c>
      <c r="B2470" s="1" t="s">
        <v>8102</v>
      </c>
      <c r="C2470" s="1" t="s">
        <v>8103</v>
      </c>
      <c r="D2470" s="1" t="s">
        <v>97</v>
      </c>
      <c r="E2470" s="1" t="s">
        <v>14</v>
      </c>
      <c r="F2470" s="1" t="s">
        <v>9846</v>
      </c>
      <c r="G2470">
        <v>547</v>
      </c>
      <c r="H2470">
        <v>18369.900000000001</v>
      </c>
      <c r="I2470">
        <v>999748.13</v>
      </c>
      <c r="J2470" s="1" t="s">
        <v>98</v>
      </c>
      <c r="K2470">
        <v>1001601491</v>
      </c>
      <c r="L2470" s="1" t="s">
        <v>634</v>
      </c>
      <c r="M2470">
        <v>20000</v>
      </c>
      <c r="N2470" s="2">
        <v>45832</v>
      </c>
      <c r="O2470">
        <f t="shared" si="38"/>
        <v>1630.0999999999985</v>
      </c>
      <c r="P2470">
        <f>IF(Customer_listing_Active_And_Suspended[[#This Row],[Current Bill]] &lt;= Customer_listing_Active_And_Suspended[[#This Row],[CURRENT PAYMENT]], 0,Customer_listing_Active_And_Suspended[[#This Row],[Current Bill]]-Customer_listing_Active_And_Suspended[[#This Row],[CURRENT PAYMENT]])</f>
        <v>0</v>
      </c>
      <c r="Q2470" s="1" t="str" cm="1">
        <f t="array" ref="Q2470">_xlfn.SWITCH(TRUE,
H2470 = 0, "Suspended",
M2470 = 0, "Non Payment",
M2470 &gt; H2470, "Full Payment",
M2470 &lt; H2470, "Part Payment"
)</f>
        <v>Full Payment</v>
      </c>
      <c r="R2470" s="1" t="str">
        <f>_xlfn.IFNA(VLOOKUP(K2470,'ESR-DT Mapping'!A:E,5,0),"MD")</f>
        <v>Fatai Yekeen</v>
      </c>
    </row>
    <row r="2471" spans="1:18" x14ac:dyDescent="0.25">
      <c r="A2471">
        <v>101691797</v>
      </c>
      <c r="B2471" s="1" t="s">
        <v>745</v>
      </c>
      <c r="C2471" s="1" t="s">
        <v>746</v>
      </c>
      <c r="D2471" s="1" t="s">
        <v>97</v>
      </c>
      <c r="E2471" s="1" t="s">
        <v>14</v>
      </c>
      <c r="F2471" s="1" t="s">
        <v>9846</v>
      </c>
      <c r="G2471">
        <v>547</v>
      </c>
      <c r="H2471">
        <v>18369.900000000001</v>
      </c>
      <c r="I2471">
        <v>139312.45000000001</v>
      </c>
      <c r="J2471" s="1" t="s">
        <v>98</v>
      </c>
      <c r="K2471">
        <v>1001601491</v>
      </c>
      <c r="L2471" s="1" t="s">
        <v>634</v>
      </c>
      <c r="M2471">
        <v>18000</v>
      </c>
      <c r="N2471" s="2">
        <v>45831</v>
      </c>
      <c r="O2471">
        <f t="shared" si="38"/>
        <v>0</v>
      </c>
      <c r="P2471">
        <f>IF(Customer_listing_Active_And_Suspended[[#This Row],[Current Bill]] &lt;= Customer_listing_Active_And_Suspended[[#This Row],[CURRENT PAYMENT]], 0,Customer_listing_Active_And_Suspended[[#This Row],[Current Bill]]-Customer_listing_Active_And_Suspended[[#This Row],[CURRENT PAYMENT]])</f>
        <v>369.90000000000146</v>
      </c>
      <c r="Q2471" s="1" t="str" cm="1">
        <f t="array" ref="Q2471">_xlfn.SWITCH(TRUE,
H2471 = 0, "Suspended",
M2471 = 0, "Non Payment",
M2471 &gt; H2471, "Full Payment",
M2471 &lt; H2471, "Part Payment"
)</f>
        <v>Part Payment</v>
      </c>
      <c r="R2471" s="1" t="str">
        <f>_xlfn.IFNA(VLOOKUP(K2471,'ESR-DT Mapping'!A:E,5,0),"MD")</f>
        <v>Fatai Yekeen</v>
      </c>
    </row>
    <row r="2472" spans="1:18" x14ac:dyDescent="0.25">
      <c r="A2472">
        <v>102722487</v>
      </c>
      <c r="B2472" s="1" t="s">
        <v>705</v>
      </c>
      <c r="C2472" s="1" t="s">
        <v>706</v>
      </c>
      <c r="D2472" s="1" t="s">
        <v>97</v>
      </c>
      <c r="E2472" s="1" t="s">
        <v>14</v>
      </c>
      <c r="F2472" s="1" t="s">
        <v>9846</v>
      </c>
      <c r="G2472">
        <v>510</v>
      </c>
      <c r="H2472">
        <v>17127.330000000002</v>
      </c>
      <c r="I2472">
        <v>99954.32</v>
      </c>
      <c r="J2472" s="1" t="s">
        <v>98</v>
      </c>
      <c r="K2472">
        <v>1001601491</v>
      </c>
      <c r="L2472" s="1" t="s">
        <v>634</v>
      </c>
      <c r="M2472">
        <v>17000</v>
      </c>
      <c r="N2472" s="2">
        <v>45828</v>
      </c>
      <c r="O2472">
        <f t="shared" si="38"/>
        <v>0</v>
      </c>
      <c r="P2472">
        <f>IF(Customer_listing_Active_And_Suspended[[#This Row],[Current Bill]] &lt;= Customer_listing_Active_And_Suspended[[#This Row],[CURRENT PAYMENT]], 0,Customer_listing_Active_And_Suspended[[#This Row],[Current Bill]]-Customer_listing_Active_And_Suspended[[#This Row],[CURRENT PAYMENT]])</f>
        <v>127.33000000000175</v>
      </c>
      <c r="Q2472" s="1" t="str" cm="1">
        <f t="array" ref="Q2472">_xlfn.SWITCH(TRUE,
H2472 = 0, "Suspended",
M2472 = 0, "Non Payment",
M2472 &gt; H2472, "Full Payment",
M2472 &lt; H2472, "Part Payment"
)</f>
        <v>Part Payment</v>
      </c>
      <c r="R2472" s="1" t="str">
        <f>_xlfn.IFNA(VLOOKUP(K2472,'ESR-DT Mapping'!A:E,5,0),"MD")</f>
        <v>Fatai Yekeen</v>
      </c>
    </row>
    <row r="2473" spans="1:18" x14ac:dyDescent="0.25">
      <c r="A2473">
        <v>102722485</v>
      </c>
      <c r="B2473" s="1" t="s">
        <v>705</v>
      </c>
      <c r="C2473" s="1" t="s">
        <v>706</v>
      </c>
      <c r="D2473" s="1" t="s">
        <v>97</v>
      </c>
      <c r="E2473" s="1" t="s">
        <v>14</v>
      </c>
      <c r="F2473" s="1" t="s">
        <v>9846</v>
      </c>
      <c r="G2473">
        <v>510</v>
      </c>
      <c r="H2473">
        <v>17127.330000000002</v>
      </c>
      <c r="I2473">
        <v>112026.74</v>
      </c>
      <c r="J2473" s="1" t="s">
        <v>98</v>
      </c>
      <c r="K2473">
        <v>1001601491</v>
      </c>
      <c r="L2473" s="1" t="s">
        <v>634</v>
      </c>
      <c r="N2473" s="2">
        <v>45800</v>
      </c>
      <c r="O2473">
        <f t="shared" si="38"/>
        <v>0</v>
      </c>
      <c r="P2473">
        <f>IF(Customer_listing_Active_And_Suspended[[#This Row],[Current Bill]] &lt;= Customer_listing_Active_And_Suspended[[#This Row],[CURRENT PAYMENT]], 0,Customer_listing_Active_And_Suspended[[#This Row],[Current Bill]]-Customer_listing_Active_And_Suspended[[#This Row],[CURRENT PAYMENT]])</f>
        <v>17127.330000000002</v>
      </c>
      <c r="Q2473" s="1" t="str" cm="1">
        <f t="array" ref="Q2473">_xlfn.SWITCH(TRUE,
H2473 = 0, "Suspended",
M2473 = 0, "Non Payment",
M2473 &gt; H2473, "Full Payment",
M2473 &lt; H2473, "Part Payment"
)</f>
        <v>Non Payment</v>
      </c>
      <c r="R2473" s="1" t="str">
        <f>_xlfn.IFNA(VLOOKUP(K2473,'ESR-DT Mapping'!A:E,5,0),"MD")</f>
        <v>Fatai Yekeen</v>
      </c>
    </row>
    <row r="2474" spans="1:18" x14ac:dyDescent="0.25">
      <c r="A2474">
        <v>100538361</v>
      </c>
      <c r="B2474" s="1" t="s">
        <v>701</v>
      </c>
      <c r="C2474" s="1" t="s">
        <v>702</v>
      </c>
      <c r="D2474" s="1" t="s">
        <v>97</v>
      </c>
      <c r="E2474" s="1" t="s">
        <v>14</v>
      </c>
      <c r="F2474" s="1" t="s">
        <v>9846</v>
      </c>
      <c r="G2474">
        <v>547</v>
      </c>
      <c r="H2474">
        <v>18369.900000000001</v>
      </c>
      <c r="I2474">
        <v>328866.15000000002</v>
      </c>
      <c r="J2474" s="1" t="s">
        <v>98</v>
      </c>
      <c r="K2474">
        <v>1001601491</v>
      </c>
      <c r="L2474" s="1" t="s">
        <v>634</v>
      </c>
      <c r="N2474" s="2">
        <v>45796</v>
      </c>
      <c r="O2474">
        <f t="shared" si="38"/>
        <v>0</v>
      </c>
      <c r="P2474">
        <f>IF(Customer_listing_Active_And_Suspended[[#This Row],[Current Bill]] &lt;= Customer_listing_Active_And_Suspended[[#This Row],[CURRENT PAYMENT]], 0,Customer_listing_Active_And_Suspended[[#This Row],[Current Bill]]-Customer_listing_Active_And_Suspended[[#This Row],[CURRENT PAYMENT]])</f>
        <v>18369.900000000001</v>
      </c>
      <c r="Q2474" s="1" t="str" cm="1">
        <f t="array" ref="Q2474">_xlfn.SWITCH(TRUE,
H2474 = 0, "Suspended",
M2474 = 0, "Non Payment",
M2474 &gt; H2474, "Full Payment",
M2474 &lt; H2474, "Part Payment"
)</f>
        <v>Non Payment</v>
      </c>
      <c r="R2474" s="1" t="str">
        <f>_xlfn.IFNA(VLOOKUP(K2474,'ESR-DT Mapping'!A:E,5,0),"MD")</f>
        <v>Fatai Yekeen</v>
      </c>
    </row>
    <row r="2475" spans="1:18" x14ac:dyDescent="0.25">
      <c r="A2475">
        <v>100537199</v>
      </c>
      <c r="B2475" s="1" t="s">
        <v>758</v>
      </c>
      <c r="C2475" s="1" t="s">
        <v>759</v>
      </c>
      <c r="D2475" s="1" t="s">
        <v>97</v>
      </c>
      <c r="E2475" s="1" t="s">
        <v>14</v>
      </c>
      <c r="F2475" s="1" t="s">
        <v>9846</v>
      </c>
      <c r="G2475">
        <v>547</v>
      </c>
      <c r="H2475">
        <v>18369.900000000001</v>
      </c>
      <c r="I2475">
        <v>187994.27</v>
      </c>
      <c r="J2475" s="1" t="s">
        <v>98</v>
      </c>
      <c r="K2475">
        <v>1001601491</v>
      </c>
      <c r="L2475" s="1" t="s">
        <v>634</v>
      </c>
      <c r="M2475">
        <v>10000</v>
      </c>
      <c r="N2475" s="2">
        <v>45819</v>
      </c>
      <c r="O2475">
        <f t="shared" si="38"/>
        <v>0</v>
      </c>
      <c r="P2475">
        <f>IF(Customer_listing_Active_And_Suspended[[#This Row],[Current Bill]] &lt;= Customer_listing_Active_And_Suspended[[#This Row],[CURRENT PAYMENT]], 0,Customer_listing_Active_And_Suspended[[#This Row],[Current Bill]]-Customer_listing_Active_And_Suspended[[#This Row],[CURRENT PAYMENT]])</f>
        <v>8369.9000000000015</v>
      </c>
      <c r="Q2475" s="1" t="str" cm="1">
        <f t="array" ref="Q2475">_xlfn.SWITCH(TRUE,
H2475 = 0, "Suspended",
M2475 = 0, "Non Payment",
M2475 &gt; H2475, "Full Payment",
M2475 &lt; H2475, "Part Payment"
)</f>
        <v>Part Payment</v>
      </c>
      <c r="R2475" s="1" t="str">
        <f>_xlfn.IFNA(VLOOKUP(K2475,'ESR-DT Mapping'!A:E,5,0),"MD")</f>
        <v>Fatai Yekeen</v>
      </c>
    </row>
    <row r="2476" spans="1:18" x14ac:dyDescent="0.25">
      <c r="A2476">
        <v>101644960</v>
      </c>
      <c r="B2476" s="1" t="s">
        <v>747</v>
      </c>
      <c r="C2476" s="1" t="s">
        <v>748</v>
      </c>
      <c r="D2476" s="1" t="s">
        <v>97</v>
      </c>
      <c r="E2476" s="1" t="s">
        <v>34</v>
      </c>
      <c r="F2476" s="1" t="s">
        <v>9846</v>
      </c>
      <c r="G2476">
        <v>0</v>
      </c>
      <c r="H2476">
        <v>0</v>
      </c>
      <c r="I2476">
        <v>35866.44</v>
      </c>
      <c r="J2476" s="1" t="s">
        <v>98</v>
      </c>
      <c r="K2476">
        <v>1001601491</v>
      </c>
      <c r="L2476" s="1" t="s">
        <v>634</v>
      </c>
      <c r="N2476" s="2"/>
      <c r="O2476">
        <f t="shared" si="38"/>
        <v>0</v>
      </c>
      <c r="P2476">
        <f>IF(Customer_listing_Active_And_Suspended[[#This Row],[Current Bill]] &lt;= Customer_listing_Active_And_Suspended[[#This Row],[CURRENT PAYMENT]], 0,Customer_listing_Active_And_Suspended[[#This Row],[Current Bill]]-Customer_listing_Active_And_Suspended[[#This Row],[CURRENT PAYMENT]])</f>
        <v>0</v>
      </c>
      <c r="Q2476" s="1" t="str" cm="1">
        <f t="array" ref="Q2476">_xlfn.SWITCH(TRUE,
H2476 = 0, "Suspended",
M2476 = 0, "Non Payment",
M2476 &gt; H2476, "Full Payment",
M2476 &lt; H2476, "Part Payment"
)</f>
        <v>Suspended</v>
      </c>
      <c r="R2476" s="1" t="str">
        <f>_xlfn.IFNA(VLOOKUP(K2476,'ESR-DT Mapping'!A:E,5,0),"MD")</f>
        <v>Fatai Yekeen</v>
      </c>
    </row>
    <row r="2477" spans="1:18" x14ac:dyDescent="0.25">
      <c r="A2477">
        <v>100536896</v>
      </c>
      <c r="B2477" s="1" t="s">
        <v>747</v>
      </c>
      <c r="C2477" s="1" t="s">
        <v>748</v>
      </c>
      <c r="D2477" s="1" t="s">
        <v>97</v>
      </c>
      <c r="E2477" s="1" t="s">
        <v>14</v>
      </c>
      <c r="F2477" s="1" t="s">
        <v>9846</v>
      </c>
      <c r="G2477">
        <v>547</v>
      </c>
      <c r="H2477">
        <v>18369.900000000001</v>
      </c>
      <c r="I2477">
        <v>1080661.42</v>
      </c>
      <c r="J2477" s="1" t="s">
        <v>98</v>
      </c>
      <c r="K2477">
        <v>1001601491</v>
      </c>
      <c r="L2477" s="1" t="s">
        <v>634</v>
      </c>
      <c r="N2477" s="2">
        <v>45784</v>
      </c>
      <c r="O2477">
        <f t="shared" si="38"/>
        <v>0</v>
      </c>
      <c r="P2477">
        <f>IF(Customer_listing_Active_And_Suspended[[#This Row],[Current Bill]] &lt;= Customer_listing_Active_And_Suspended[[#This Row],[CURRENT PAYMENT]], 0,Customer_listing_Active_And_Suspended[[#This Row],[Current Bill]]-Customer_listing_Active_And_Suspended[[#This Row],[CURRENT PAYMENT]])</f>
        <v>18369.900000000001</v>
      </c>
      <c r="Q2477" s="1" t="str" cm="1">
        <f t="array" ref="Q2477">_xlfn.SWITCH(TRUE,
H2477 = 0, "Suspended",
M2477 = 0, "Non Payment",
M2477 &gt; H2477, "Full Payment",
M2477 &lt; H2477, "Part Payment"
)</f>
        <v>Non Payment</v>
      </c>
      <c r="R2477" s="1" t="str">
        <f>_xlfn.IFNA(VLOOKUP(K2477,'ESR-DT Mapping'!A:E,5,0),"MD")</f>
        <v>Fatai Yekeen</v>
      </c>
    </row>
    <row r="2478" spans="1:18" x14ac:dyDescent="0.25">
      <c r="A2478">
        <v>100537141</v>
      </c>
      <c r="B2478" s="1" t="s">
        <v>777</v>
      </c>
      <c r="C2478" s="1" t="s">
        <v>778</v>
      </c>
      <c r="D2478" s="1" t="s">
        <v>97</v>
      </c>
      <c r="E2478" s="1" t="s">
        <v>14</v>
      </c>
      <c r="F2478" s="1" t="s">
        <v>9846</v>
      </c>
      <c r="G2478">
        <v>547</v>
      </c>
      <c r="H2478">
        <v>18369.900000000001</v>
      </c>
      <c r="I2478">
        <v>170064.91</v>
      </c>
      <c r="J2478" s="1" t="s">
        <v>98</v>
      </c>
      <c r="K2478">
        <v>1001601491</v>
      </c>
      <c r="L2478" s="1" t="s">
        <v>634</v>
      </c>
      <c r="N2478" s="2">
        <v>45706</v>
      </c>
      <c r="O2478">
        <f t="shared" si="38"/>
        <v>0</v>
      </c>
      <c r="P2478">
        <f>IF(Customer_listing_Active_And_Suspended[[#This Row],[Current Bill]] &lt;= Customer_listing_Active_And_Suspended[[#This Row],[CURRENT PAYMENT]], 0,Customer_listing_Active_And_Suspended[[#This Row],[Current Bill]]-Customer_listing_Active_And_Suspended[[#This Row],[CURRENT PAYMENT]])</f>
        <v>18369.900000000001</v>
      </c>
      <c r="Q2478" s="1" t="str" cm="1">
        <f t="array" ref="Q2478">_xlfn.SWITCH(TRUE,
H2478 = 0, "Suspended",
M2478 = 0, "Non Payment",
M2478 &gt; H2478, "Full Payment",
M2478 &lt; H2478, "Part Payment"
)</f>
        <v>Non Payment</v>
      </c>
      <c r="R2478" s="1" t="str">
        <f>_xlfn.IFNA(VLOOKUP(K2478,'ESR-DT Mapping'!A:E,5,0),"MD")</f>
        <v>Fatai Yekeen</v>
      </c>
    </row>
    <row r="2479" spans="1:18" x14ac:dyDescent="0.25">
      <c r="A2479">
        <v>101644961</v>
      </c>
      <c r="B2479" s="1" t="s">
        <v>777</v>
      </c>
      <c r="C2479" s="1" t="s">
        <v>778</v>
      </c>
      <c r="D2479" s="1" t="s">
        <v>97</v>
      </c>
      <c r="E2479" s="1" t="s">
        <v>34</v>
      </c>
      <c r="F2479" s="1" t="s">
        <v>9846</v>
      </c>
      <c r="G2479">
        <v>0</v>
      </c>
      <c r="H2479">
        <v>0</v>
      </c>
      <c r="I2479">
        <v>45866.44</v>
      </c>
      <c r="J2479" s="1" t="s">
        <v>98</v>
      </c>
      <c r="K2479">
        <v>1001601491</v>
      </c>
      <c r="L2479" s="1" t="s">
        <v>634</v>
      </c>
      <c r="N2479" s="2"/>
      <c r="O2479">
        <f t="shared" si="38"/>
        <v>0</v>
      </c>
      <c r="P2479">
        <f>IF(Customer_listing_Active_And_Suspended[[#This Row],[Current Bill]] &lt;= Customer_listing_Active_And_Suspended[[#This Row],[CURRENT PAYMENT]], 0,Customer_listing_Active_And_Suspended[[#This Row],[Current Bill]]-Customer_listing_Active_And_Suspended[[#This Row],[CURRENT PAYMENT]])</f>
        <v>0</v>
      </c>
      <c r="Q2479" s="1" t="str" cm="1">
        <f t="array" ref="Q2479">_xlfn.SWITCH(TRUE,
H2479 = 0, "Suspended",
M2479 = 0, "Non Payment",
M2479 &gt; H2479, "Full Payment",
M2479 &lt; H2479, "Part Payment"
)</f>
        <v>Suspended</v>
      </c>
      <c r="R2479" s="1" t="str">
        <f>_xlfn.IFNA(VLOOKUP(K2479,'ESR-DT Mapping'!A:E,5,0),"MD")</f>
        <v>Fatai Yekeen</v>
      </c>
    </row>
    <row r="2480" spans="1:18" x14ac:dyDescent="0.25">
      <c r="A2480">
        <v>101644962</v>
      </c>
      <c r="B2480" s="1" t="s">
        <v>749</v>
      </c>
      <c r="C2480" s="1" t="s">
        <v>750</v>
      </c>
      <c r="D2480" s="1" t="s">
        <v>97</v>
      </c>
      <c r="E2480" s="1" t="s">
        <v>14</v>
      </c>
      <c r="F2480" s="1" t="s">
        <v>9846</v>
      </c>
      <c r="G2480">
        <v>547</v>
      </c>
      <c r="H2480">
        <v>18369.900000000001</v>
      </c>
      <c r="I2480">
        <v>85286.38</v>
      </c>
      <c r="J2480" s="1" t="s">
        <v>98</v>
      </c>
      <c r="K2480">
        <v>1001601491</v>
      </c>
      <c r="L2480" s="1" t="s">
        <v>634</v>
      </c>
      <c r="M2480">
        <v>15000</v>
      </c>
      <c r="N2480" s="2">
        <v>45819</v>
      </c>
      <c r="O2480">
        <f t="shared" si="38"/>
        <v>0</v>
      </c>
      <c r="P2480">
        <f>IF(Customer_listing_Active_And_Suspended[[#This Row],[Current Bill]] &lt;= Customer_listing_Active_And_Suspended[[#This Row],[CURRENT PAYMENT]], 0,Customer_listing_Active_And_Suspended[[#This Row],[Current Bill]]-Customer_listing_Active_And_Suspended[[#This Row],[CURRENT PAYMENT]])</f>
        <v>3369.9000000000015</v>
      </c>
      <c r="Q2480" s="1" t="str" cm="1">
        <f t="array" ref="Q2480">_xlfn.SWITCH(TRUE,
H2480 = 0, "Suspended",
M2480 = 0, "Non Payment",
M2480 &gt; H2480, "Full Payment",
M2480 &lt; H2480, "Part Payment"
)</f>
        <v>Part Payment</v>
      </c>
      <c r="R2480" s="1" t="str">
        <f>_xlfn.IFNA(VLOOKUP(K2480,'ESR-DT Mapping'!A:E,5,0),"MD")</f>
        <v>Fatai Yekeen</v>
      </c>
    </row>
    <row r="2481" spans="1:18" x14ac:dyDescent="0.25">
      <c r="A2481">
        <v>100537223</v>
      </c>
      <c r="B2481" s="1" t="s">
        <v>749</v>
      </c>
      <c r="C2481" s="1" t="s">
        <v>9556</v>
      </c>
      <c r="D2481" s="1" t="s">
        <v>97</v>
      </c>
      <c r="E2481" s="1" t="s">
        <v>14</v>
      </c>
      <c r="F2481" s="1" t="s">
        <v>9846</v>
      </c>
      <c r="G2481">
        <v>547</v>
      </c>
      <c r="H2481">
        <v>18369.900000000001</v>
      </c>
      <c r="I2481">
        <v>250473.48</v>
      </c>
      <c r="J2481" s="1" t="s">
        <v>98</v>
      </c>
      <c r="K2481">
        <v>1001601491</v>
      </c>
      <c r="L2481" s="1" t="s">
        <v>634</v>
      </c>
      <c r="M2481">
        <v>15000</v>
      </c>
      <c r="N2481" s="2">
        <v>45819</v>
      </c>
      <c r="O2481">
        <f t="shared" si="38"/>
        <v>0</v>
      </c>
      <c r="P2481">
        <f>IF(Customer_listing_Active_And_Suspended[[#This Row],[Current Bill]] &lt;= Customer_listing_Active_And_Suspended[[#This Row],[CURRENT PAYMENT]], 0,Customer_listing_Active_And_Suspended[[#This Row],[Current Bill]]-Customer_listing_Active_And_Suspended[[#This Row],[CURRENT PAYMENT]])</f>
        <v>3369.9000000000015</v>
      </c>
      <c r="Q2481" s="1" t="str" cm="1">
        <f t="array" ref="Q2481">_xlfn.SWITCH(TRUE,
H2481 = 0, "Suspended",
M2481 = 0, "Non Payment",
M2481 &gt; H2481, "Full Payment",
M2481 &lt; H2481, "Part Payment"
)</f>
        <v>Part Payment</v>
      </c>
      <c r="R2481" s="1" t="str">
        <f>_xlfn.IFNA(VLOOKUP(K2481,'ESR-DT Mapping'!A:E,5,0),"MD")</f>
        <v>Fatai Yekeen</v>
      </c>
    </row>
    <row r="2482" spans="1:18" x14ac:dyDescent="0.25">
      <c r="A2482">
        <v>101645378</v>
      </c>
      <c r="B2482" s="1" t="s">
        <v>8213</v>
      </c>
      <c r="C2482" s="1" t="s">
        <v>8214</v>
      </c>
      <c r="D2482" s="1" t="s">
        <v>97</v>
      </c>
      <c r="E2482" s="1" t="s">
        <v>34</v>
      </c>
      <c r="F2482" s="1" t="s">
        <v>9846</v>
      </c>
      <c r="G2482">
        <v>0</v>
      </c>
      <c r="H2482">
        <v>0</v>
      </c>
      <c r="I2482">
        <v>58924.95</v>
      </c>
      <c r="J2482" s="1" t="s">
        <v>98</v>
      </c>
      <c r="K2482">
        <v>1001601491</v>
      </c>
      <c r="L2482" s="1" t="s">
        <v>634</v>
      </c>
      <c r="N2482" s="2"/>
      <c r="O2482">
        <f t="shared" si="38"/>
        <v>0</v>
      </c>
      <c r="P2482">
        <f>IF(Customer_listing_Active_And_Suspended[[#This Row],[Current Bill]] &lt;= Customer_listing_Active_And_Suspended[[#This Row],[CURRENT PAYMENT]], 0,Customer_listing_Active_And_Suspended[[#This Row],[Current Bill]]-Customer_listing_Active_And_Suspended[[#This Row],[CURRENT PAYMENT]])</f>
        <v>0</v>
      </c>
      <c r="Q2482" s="1" t="str" cm="1">
        <f t="array" ref="Q2482">_xlfn.SWITCH(TRUE,
H2482 = 0, "Suspended",
M2482 = 0, "Non Payment",
M2482 &gt; H2482, "Full Payment",
M2482 &lt; H2482, "Part Payment"
)</f>
        <v>Suspended</v>
      </c>
      <c r="R2482" s="1" t="str">
        <f>_xlfn.IFNA(VLOOKUP(K2482,'ESR-DT Mapping'!A:E,5,0),"MD")</f>
        <v>Fatai Yekeen</v>
      </c>
    </row>
    <row r="2483" spans="1:18" x14ac:dyDescent="0.25">
      <c r="A2483">
        <v>101645381</v>
      </c>
      <c r="B2483" s="1" t="s">
        <v>677</v>
      </c>
      <c r="C2483" s="1" t="s">
        <v>678</v>
      </c>
      <c r="D2483" s="1" t="s">
        <v>97</v>
      </c>
      <c r="E2483" s="1" t="s">
        <v>34</v>
      </c>
      <c r="F2483" s="1" t="s">
        <v>9846</v>
      </c>
      <c r="G2483">
        <v>0</v>
      </c>
      <c r="H2483">
        <v>0</v>
      </c>
      <c r="I2483">
        <v>58924.95</v>
      </c>
      <c r="J2483" s="1" t="s">
        <v>98</v>
      </c>
      <c r="K2483">
        <v>1001601491</v>
      </c>
      <c r="L2483" s="1" t="s">
        <v>634</v>
      </c>
      <c r="N2483" s="2"/>
      <c r="O2483">
        <f t="shared" si="38"/>
        <v>0</v>
      </c>
      <c r="P2483">
        <f>IF(Customer_listing_Active_And_Suspended[[#This Row],[Current Bill]] &lt;= Customer_listing_Active_And_Suspended[[#This Row],[CURRENT PAYMENT]], 0,Customer_listing_Active_And_Suspended[[#This Row],[Current Bill]]-Customer_listing_Active_And_Suspended[[#This Row],[CURRENT PAYMENT]])</f>
        <v>0</v>
      </c>
      <c r="Q2483" s="1" t="str" cm="1">
        <f t="array" ref="Q2483">_xlfn.SWITCH(TRUE,
H2483 = 0, "Suspended",
M2483 = 0, "Non Payment",
M2483 &gt; H2483, "Full Payment",
M2483 &lt; H2483, "Part Payment"
)</f>
        <v>Suspended</v>
      </c>
      <c r="R2483" s="1" t="str">
        <f>_xlfn.IFNA(VLOOKUP(K2483,'ESR-DT Mapping'!A:E,5,0),"MD")</f>
        <v>Fatai Yekeen</v>
      </c>
    </row>
    <row r="2484" spans="1:18" x14ac:dyDescent="0.25">
      <c r="A2484">
        <v>100538530</v>
      </c>
      <c r="B2484" s="1" t="s">
        <v>677</v>
      </c>
      <c r="C2484" s="1" t="s">
        <v>678</v>
      </c>
      <c r="D2484" s="1" t="s">
        <v>97</v>
      </c>
      <c r="E2484" s="1" t="s">
        <v>14</v>
      </c>
      <c r="F2484" s="1" t="s">
        <v>9846</v>
      </c>
      <c r="G2484">
        <v>547</v>
      </c>
      <c r="H2484">
        <v>18369.900000000001</v>
      </c>
      <c r="I2484">
        <v>48642.03</v>
      </c>
      <c r="J2484" s="1" t="s">
        <v>98</v>
      </c>
      <c r="K2484">
        <v>1001601491</v>
      </c>
      <c r="L2484" s="1" t="s">
        <v>634</v>
      </c>
      <c r="M2484">
        <v>21200</v>
      </c>
      <c r="N2484" s="2">
        <v>45829</v>
      </c>
      <c r="O2484">
        <f t="shared" si="38"/>
        <v>2830.0999999999985</v>
      </c>
      <c r="P2484">
        <f>IF(Customer_listing_Active_And_Suspended[[#This Row],[Current Bill]] &lt;= Customer_listing_Active_And_Suspended[[#This Row],[CURRENT PAYMENT]], 0,Customer_listing_Active_And_Suspended[[#This Row],[Current Bill]]-Customer_listing_Active_And_Suspended[[#This Row],[CURRENT PAYMENT]])</f>
        <v>0</v>
      </c>
      <c r="Q2484" s="1" t="str" cm="1">
        <f t="array" ref="Q2484">_xlfn.SWITCH(TRUE,
H2484 = 0, "Suspended",
M2484 = 0, "Non Payment",
M2484 &gt; H2484, "Full Payment",
M2484 &lt; H2484, "Part Payment"
)</f>
        <v>Full Payment</v>
      </c>
      <c r="R2484" s="1" t="str">
        <f>_xlfn.IFNA(VLOOKUP(K2484,'ESR-DT Mapping'!A:E,5,0),"MD")</f>
        <v>Fatai Yekeen</v>
      </c>
    </row>
    <row r="2485" spans="1:18" x14ac:dyDescent="0.25">
      <c r="A2485">
        <v>101644963</v>
      </c>
      <c r="B2485" s="1" t="s">
        <v>675</v>
      </c>
      <c r="C2485" s="1" t="s">
        <v>676</v>
      </c>
      <c r="D2485" s="1" t="s">
        <v>97</v>
      </c>
      <c r="E2485" s="1" t="s">
        <v>34</v>
      </c>
      <c r="F2485" s="1" t="s">
        <v>9846</v>
      </c>
      <c r="G2485">
        <v>0</v>
      </c>
      <c r="H2485">
        <v>0</v>
      </c>
      <c r="I2485">
        <v>45866.44</v>
      </c>
      <c r="J2485" s="1" t="s">
        <v>98</v>
      </c>
      <c r="K2485">
        <v>1001601491</v>
      </c>
      <c r="L2485" s="1" t="s">
        <v>634</v>
      </c>
      <c r="N2485" s="2"/>
      <c r="O2485">
        <f t="shared" si="38"/>
        <v>0</v>
      </c>
      <c r="P2485">
        <f>IF(Customer_listing_Active_And_Suspended[[#This Row],[Current Bill]] &lt;= Customer_listing_Active_And_Suspended[[#This Row],[CURRENT PAYMENT]], 0,Customer_listing_Active_And_Suspended[[#This Row],[Current Bill]]-Customer_listing_Active_And_Suspended[[#This Row],[CURRENT PAYMENT]])</f>
        <v>0</v>
      </c>
      <c r="Q2485" s="1" t="str" cm="1">
        <f t="array" ref="Q2485">_xlfn.SWITCH(TRUE,
H2485 = 0, "Suspended",
M2485 = 0, "Non Payment",
M2485 &gt; H2485, "Full Payment",
M2485 &lt; H2485, "Part Payment"
)</f>
        <v>Suspended</v>
      </c>
      <c r="R2485" s="1" t="str">
        <f>_xlfn.IFNA(VLOOKUP(K2485,'ESR-DT Mapping'!A:E,5,0),"MD")</f>
        <v>Fatai Yekeen</v>
      </c>
    </row>
    <row r="2486" spans="1:18" x14ac:dyDescent="0.25">
      <c r="A2486">
        <v>100537710</v>
      </c>
      <c r="B2486" s="1" t="s">
        <v>675</v>
      </c>
      <c r="C2486" s="1" t="s">
        <v>774</v>
      </c>
      <c r="D2486" s="1" t="s">
        <v>97</v>
      </c>
      <c r="E2486" s="1" t="s">
        <v>14</v>
      </c>
      <c r="F2486" s="1" t="s">
        <v>9846</v>
      </c>
      <c r="G2486">
        <v>547</v>
      </c>
      <c r="H2486">
        <v>18369.900000000001</v>
      </c>
      <c r="I2486">
        <v>274471.2</v>
      </c>
      <c r="J2486" s="1" t="s">
        <v>98</v>
      </c>
      <c r="K2486">
        <v>1001601491</v>
      </c>
      <c r="L2486" s="1" t="s">
        <v>634</v>
      </c>
      <c r="M2486">
        <v>24000</v>
      </c>
      <c r="N2486" s="2">
        <v>45819</v>
      </c>
      <c r="O2486">
        <f t="shared" si="38"/>
        <v>5630.0999999999985</v>
      </c>
      <c r="P2486">
        <f>IF(Customer_listing_Active_And_Suspended[[#This Row],[Current Bill]] &lt;= Customer_listing_Active_And_Suspended[[#This Row],[CURRENT PAYMENT]], 0,Customer_listing_Active_And_Suspended[[#This Row],[Current Bill]]-Customer_listing_Active_And_Suspended[[#This Row],[CURRENT PAYMENT]])</f>
        <v>0</v>
      </c>
      <c r="Q2486" s="1" t="str" cm="1">
        <f t="array" ref="Q2486">_xlfn.SWITCH(TRUE,
H2486 = 0, "Suspended",
M2486 = 0, "Non Payment",
M2486 &gt; H2486, "Full Payment",
M2486 &lt; H2486, "Part Payment"
)</f>
        <v>Full Payment</v>
      </c>
      <c r="R2486" s="1" t="str">
        <f>_xlfn.IFNA(VLOOKUP(K2486,'ESR-DT Mapping'!A:E,5,0),"MD")</f>
        <v>Fatai Yekeen</v>
      </c>
    </row>
    <row r="2487" spans="1:18" x14ac:dyDescent="0.25">
      <c r="A2487">
        <v>101644964</v>
      </c>
      <c r="B2487" s="1" t="s">
        <v>739</v>
      </c>
      <c r="C2487" s="1" t="s">
        <v>740</v>
      </c>
      <c r="D2487" s="1" t="s">
        <v>97</v>
      </c>
      <c r="E2487" s="1" t="s">
        <v>34</v>
      </c>
      <c r="F2487" s="1" t="s">
        <v>9846</v>
      </c>
      <c r="G2487">
        <v>0</v>
      </c>
      <c r="H2487">
        <v>0</v>
      </c>
      <c r="I2487">
        <v>45866.44</v>
      </c>
      <c r="J2487" s="1" t="s">
        <v>98</v>
      </c>
      <c r="K2487">
        <v>1001601491</v>
      </c>
      <c r="L2487" s="1" t="s">
        <v>634</v>
      </c>
      <c r="N2487" s="2"/>
      <c r="O2487">
        <f t="shared" si="38"/>
        <v>0</v>
      </c>
      <c r="P2487">
        <f>IF(Customer_listing_Active_And_Suspended[[#This Row],[Current Bill]] &lt;= Customer_listing_Active_And_Suspended[[#This Row],[CURRENT PAYMENT]], 0,Customer_listing_Active_And_Suspended[[#This Row],[Current Bill]]-Customer_listing_Active_And_Suspended[[#This Row],[CURRENT PAYMENT]])</f>
        <v>0</v>
      </c>
      <c r="Q2487" s="1" t="str" cm="1">
        <f t="array" ref="Q2487">_xlfn.SWITCH(TRUE,
H2487 = 0, "Suspended",
M2487 = 0, "Non Payment",
M2487 &gt; H2487, "Full Payment",
M2487 &lt; H2487, "Part Payment"
)</f>
        <v>Suspended</v>
      </c>
      <c r="R2487" s="1" t="str">
        <f>_xlfn.IFNA(VLOOKUP(K2487,'ESR-DT Mapping'!A:E,5,0),"MD")</f>
        <v>Fatai Yekeen</v>
      </c>
    </row>
    <row r="2488" spans="1:18" x14ac:dyDescent="0.25">
      <c r="A2488">
        <v>100536838</v>
      </c>
      <c r="B2488" s="1" t="s">
        <v>739</v>
      </c>
      <c r="C2488" s="1" t="s">
        <v>8273</v>
      </c>
      <c r="D2488" s="1" t="s">
        <v>97</v>
      </c>
      <c r="E2488" s="1" t="s">
        <v>14</v>
      </c>
      <c r="F2488" s="1" t="s">
        <v>9846</v>
      </c>
      <c r="G2488">
        <v>547</v>
      </c>
      <c r="H2488">
        <v>18369.900000000001</v>
      </c>
      <c r="I2488">
        <v>108512.2</v>
      </c>
      <c r="J2488" s="1" t="s">
        <v>98</v>
      </c>
      <c r="K2488">
        <v>1001601491</v>
      </c>
      <c r="L2488" s="1" t="s">
        <v>634</v>
      </c>
      <c r="N2488" s="2">
        <v>45805</v>
      </c>
      <c r="O2488">
        <f t="shared" si="38"/>
        <v>0</v>
      </c>
      <c r="P2488">
        <f>IF(Customer_listing_Active_And_Suspended[[#This Row],[Current Bill]] &lt;= Customer_listing_Active_And_Suspended[[#This Row],[CURRENT PAYMENT]], 0,Customer_listing_Active_And_Suspended[[#This Row],[Current Bill]]-Customer_listing_Active_And_Suspended[[#This Row],[CURRENT PAYMENT]])</f>
        <v>18369.900000000001</v>
      </c>
      <c r="Q2488" s="1" t="str" cm="1">
        <f t="array" ref="Q2488">_xlfn.SWITCH(TRUE,
H2488 = 0, "Suspended",
M2488 = 0, "Non Payment",
M2488 &gt; H2488, "Full Payment",
M2488 &lt; H2488, "Part Payment"
)</f>
        <v>Non Payment</v>
      </c>
      <c r="R2488" s="1" t="str">
        <f>_xlfn.IFNA(VLOOKUP(K2488,'ESR-DT Mapping'!A:E,5,0),"MD")</f>
        <v>Fatai Yekeen</v>
      </c>
    </row>
    <row r="2489" spans="1:18" x14ac:dyDescent="0.25">
      <c r="A2489">
        <v>100536458</v>
      </c>
      <c r="B2489" s="1" t="s">
        <v>772</v>
      </c>
      <c r="C2489" s="1" t="s">
        <v>773</v>
      </c>
      <c r="D2489" s="1" t="s">
        <v>97</v>
      </c>
      <c r="E2489" s="1" t="s">
        <v>14</v>
      </c>
      <c r="F2489" s="1" t="s">
        <v>9846</v>
      </c>
      <c r="G2489">
        <v>547</v>
      </c>
      <c r="H2489">
        <v>18369.900000000001</v>
      </c>
      <c r="I2489">
        <v>838548.02</v>
      </c>
      <c r="J2489" s="1" t="s">
        <v>98</v>
      </c>
      <c r="K2489">
        <v>1001601491</v>
      </c>
      <c r="L2489" s="1" t="s">
        <v>634</v>
      </c>
      <c r="M2489">
        <v>21000</v>
      </c>
      <c r="N2489" s="2">
        <v>45819</v>
      </c>
      <c r="O2489">
        <f t="shared" si="38"/>
        <v>2630.0999999999985</v>
      </c>
      <c r="P2489">
        <f>IF(Customer_listing_Active_And_Suspended[[#This Row],[Current Bill]] &lt;= Customer_listing_Active_And_Suspended[[#This Row],[CURRENT PAYMENT]], 0,Customer_listing_Active_And_Suspended[[#This Row],[Current Bill]]-Customer_listing_Active_And_Suspended[[#This Row],[CURRENT PAYMENT]])</f>
        <v>0</v>
      </c>
      <c r="Q2489" s="1" t="str" cm="1">
        <f t="array" ref="Q2489">_xlfn.SWITCH(TRUE,
H2489 = 0, "Suspended",
M2489 = 0, "Non Payment",
M2489 &gt; H2489, "Full Payment",
M2489 &lt; H2489, "Part Payment"
)</f>
        <v>Full Payment</v>
      </c>
      <c r="R2489" s="1" t="str">
        <f>_xlfn.IFNA(VLOOKUP(K2489,'ESR-DT Mapping'!A:E,5,0),"MD")</f>
        <v>Fatai Yekeen</v>
      </c>
    </row>
    <row r="2490" spans="1:18" x14ac:dyDescent="0.25">
      <c r="A2490">
        <v>101644966</v>
      </c>
      <c r="B2490" s="1" t="s">
        <v>772</v>
      </c>
      <c r="C2490" s="1" t="s">
        <v>773</v>
      </c>
      <c r="D2490" s="1" t="s">
        <v>97</v>
      </c>
      <c r="E2490" s="1" t="s">
        <v>34</v>
      </c>
      <c r="F2490" s="1" t="s">
        <v>9846</v>
      </c>
      <c r="G2490">
        <v>0</v>
      </c>
      <c r="H2490">
        <v>0</v>
      </c>
      <c r="I2490">
        <v>25731.03</v>
      </c>
      <c r="J2490" s="1" t="s">
        <v>98</v>
      </c>
      <c r="K2490">
        <v>1001601491</v>
      </c>
      <c r="L2490" s="1" t="s">
        <v>634</v>
      </c>
      <c r="N2490" s="2"/>
      <c r="O2490">
        <f t="shared" si="38"/>
        <v>0</v>
      </c>
      <c r="P2490">
        <f>IF(Customer_listing_Active_And_Suspended[[#This Row],[Current Bill]] &lt;= Customer_listing_Active_And_Suspended[[#This Row],[CURRENT PAYMENT]], 0,Customer_listing_Active_And_Suspended[[#This Row],[Current Bill]]-Customer_listing_Active_And_Suspended[[#This Row],[CURRENT PAYMENT]])</f>
        <v>0</v>
      </c>
      <c r="Q2490" s="1" t="str" cm="1">
        <f t="array" ref="Q2490">_xlfn.SWITCH(TRUE,
H2490 = 0, "Suspended",
M2490 = 0, "Non Payment",
M2490 &gt; H2490, "Full Payment",
M2490 &lt; H2490, "Part Payment"
)</f>
        <v>Suspended</v>
      </c>
      <c r="R2490" s="1" t="str">
        <f>_xlfn.IFNA(VLOOKUP(K2490,'ESR-DT Mapping'!A:E,5,0),"MD")</f>
        <v>Fatai Yekeen</v>
      </c>
    </row>
    <row r="2491" spans="1:18" x14ac:dyDescent="0.25">
      <c r="A2491">
        <v>100537181</v>
      </c>
      <c r="B2491" s="1" t="s">
        <v>647</v>
      </c>
      <c r="C2491" s="1" t="s">
        <v>648</v>
      </c>
      <c r="D2491" s="1" t="s">
        <v>97</v>
      </c>
      <c r="E2491" s="1" t="s">
        <v>14</v>
      </c>
      <c r="F2491" s="1" t="s">
        <v>9846</v>
      </c>
      <c r="G2491">
        <v>547</v>
      </c>
      <c r="H2491">
        <v>18369.900000000001</v>
      </c>
      <c r="I2491">
        <v>834168.84</v>
      </c>
      <c r="J2491" s="1" t="s">
        <v>98</v>
      </c>
      <c r="K2491">
        <v>1001601491</v>
      </c>
      <c r="L2491" s="1" t="s">
        <v>634</v>
      </c>
      <c r="M2491">
        <v>20000</v>
      </c>
      <c r="N2491" s="2">
        <v>45819</v>
      </c>
      <c r="O2491">
        <f t="shared" si="38"/>
        <v>1630.0999999999985</v>
      </c>
      <c r="P2491">
        <f>IF(Customer_listing_Active_And_Suspended[[#This Row],[Current Bill]] &lt;= Customer_listing_Active_And_Suspended[[#This Row],[CURRENT PAYMENT]], 0,Customer_listing_Active_And_Suspended[[#This Row],[Current Bill]]-Customer_listing_Active_And_Suspended[[#This Row],[CURRENT PAYMENT]])</f>
        <v>0</v>
      </c>
      <c r="Q2491" s="1" t="str" cm="1">
        <f t="array" ref="Q2491">_xlfn.SWITCH(TRUE,
H2491 = 0, "Suspended",
M2491 = 0, "Non Payment",
M2491 &gt; H2491, "Full Payment",
M2491 &lt; H2491, "Part Payment"
)</f>
        <v>Full Payment</v>
      </c>
      <c r="R2491" s="1" t="str">
        <f>_xlfn.IFNA(VLOOKUP(K2491,'ESR-DT Mapping'!A:E,5,0),"MD")</f>
        <v>Fatai Yekeen</v>
      </c>
    </row>
    <row r="2492" spans="1:18" x14ac:dyDescent="0.25">
      <c r="A2492">
        <v>101644967</v>
      </c>
      <c r="B2492" s="1" t="s">
        <v>647</v>
      </c>
      <c r="C2492" s="1" t="s">
        <v>648</v>
      </c>
      <c r="D2492" s="1" t="s">
        <v>97</v>
      </c>
      <c r="E2492" s="1" t="s">
        <v>34</v>
      </c>
      <c r="F2492" s="1" t="s">
        <v>9846</v>
      </c>
      <c r="G2492">
        <v>0</v>
      </c>
      <c r="H2492">
        <v>0</v>
      </c>
      <c r="I2492">
        <v>-4268.97</v>
      </c>
      <c r="J2492" s="1" t="s">
        <v>98</v>
      </c>
      <c r="K2492">
        <v>1001601491</v>
      </c>
      <c r="L2492" s="1" t="s">
        <v>634</v>
      </c>
      <c r="N2492" s="2"/>
      <c r="O2492">
        <f t="shared" si="38"/>
        <v>0</v>
      </c>
      <c r="P2492">
        <f>IF(Customer_listing_Active_And_Suspended[[#This Row],[Current Bill]] &lt;= Customer_listing_Active_And_Suspended[[#This Row],[CURRENT PAYMENT]], 0,Customer_listing_Active_And_Suspended[[#This Row],[Current Bill]]-Customer_listing_Active_And_Suspended[[#This Row],[CURRENT PAYMENT]])</f>
        <v>0</v>
      </c>
      <c r="Q2492" s="1" t="str" cm="1">
        <f t="array" ref="Q2492">_xlfn.SWITCH(TRUE,
H2492 = 0, "Suspended",
M2492 = 0, "Non Payment",
M2492 &gt; H2492, "Full Payment",
M2492 &lt; H2492, "Part Payment"
)</f>
        <v>Suspended</v>
      </c>
      <c r="R2492" s="1" t="str">
        <f>_xlfn.IFNA(VLOOKUP(K2492,'ESR-DT Mapping'!A:E,5,0),"MD")</f>
        <v>Fatai Yekeen</v>
      </c>
    </row>
    <row r="2493" spans="1:18" x14ac:dyDescent="0.25">
      <c r="A2493">
        <v>101645380</v>
      </c>
      <c r="B2493" s="1" t="s">
        <v>659</v>
      </c>
      <c r="C2493" s="1" t="s">
        <v>660</v>
      </c>
      <c r="D2493" s="1" t="s">
        <v>97</v>
      </c>
      <c r="E2493" s="1" t="s">
        <v>34</v>
      </c>
      <c r="F2493" s="1" t="s">
        <v>9846</v>
      </c>
      <c r="G2493">
        <v>0</v>
      </c>
      <c r="H2493">
        <v>0</v>
      </c>
      <c r="I2493">
        <v>58924.95</v>
      </c>
      <c r="J2493" s="1" t="s">
        <v>98</v>
      </c>
      <c r="K2493">
        <v>1001601491</v>
      </c>
      <c r="L2493" s="1" t="s">
        <v>634</v>
      </c>
      <c r="N2493" s="2"/>
      <c r="O2493">
        <f t="shared" si="38"/>
        <v>0</v>
      </c>
      <c r="P2493">
        <f>IF(Customer_listing_Active_And_Suspended[[#This Row],[Current Bill]] &lt;= Customer_listing_Active_And_Suspended[[#This Row],[CURRENT PAYMENT]], 0,Customer_listing_Active_And_Suspended[[#This Row],[Current Bill]]-Customer_listing_Active_And_Suspended[[#This Row],[CURRENT PAYMENT]])</f>
        <v>0</v>
      </c>
      <c r="Q2493" s="1" t="str" cm="1">
        <f t="array" ref="Q2493">_xlfn.SWITCH(TRUE,
H2493 = 0, "Suspended",
M2493 = 0, "Non Payment",
M2493 &gt; H2493, "Full Payment",
M2493 &lt; H2493, "Part Payment"
)</f>
        <v>Suspended</v>
      </c>
      <c r="R2493" s="1" t="str">
        <f>_xlfn.IFNA(VLOOKUP(K2493,'ESR-DT Mapping'!A:E,5,0),"MD")</f>
        <v>Fatai Yekeen</v>
      </c>
    </row>
    <row r="2494" spans="1:18" x14ac:dyDescent="0.25">
      <c r="A2494">
        <v>101644968</v>
      </c>
      <c r="B2494" s="1" t="s">
        <v>751</v>
      </c>
      <c r="C2494" s="1" t="s">
        <v>752</v>
      </c>
      <c r="D2494" s="1" t="s">
        <v>97</v>
      </c>
      <c r="E2494" s="1" t="s">
        <v>34</v>
      </c>
      <c r="F2494" s="1" t="s">
        <v>9846</v>
      </c>
      <c r="G2494">
        <v>0</v>
      </c>
      <c r="H2494">
        <v>0</v>
      </c>
      <c r="I2494">
        <v>54437.36</v>
      </c>
      <c r="J2494" s="1" t="s">
        <v>98</v>
      </c>
      <c r="K2494">
        <v>1001601491</v>
      </c>
      <c r="L2494" s="1" t="s">
        <v>634</v>
      </c>
      <c r="N2494" s="2"/>
      <c r="O2494">
        <f t="shared" si="38"/>
        <v>0</v>
      </c>
      <c r="P2494">
        <f>IF(Customer_listing_Active_And_Suspended[[#This Row],[Current Bill]] &lt;= Customer_listing_Active_And_Suspended[[#This Row],[CURRENT PAYMENT]], 0,Customer_listing_Active_And_Suspended[[#This Row],[Current Bill]]-Customer_listing_Active_And_Suspended[[#This Row],[CURRENT PAYMENT]])</f>
        <v>0</v>
      </c>
      <c r="Q2494" s="1" t="str" cm="1">
        <f t="array" ref="Q2494">_xlfn.SWITCH(TRUE,
H2494 = 0, "Suspended",
M2494 = 0, "Non Payment",
M2494 &gt; H2494, "Full Payment",
M2494 &lt; H2494, "Part Payment"
)</f>
        <v>Suspended</v>
      </c>
      <c r="R2494" s="1" t="str">
        <f>_xlfn.IFNA(VLOOKUP(K2494,'ESR-DT Mapping'!A:E,5,0),"MD")</f>
        <v>Fatai Yekeen</v>
      </c>
    </row>
    <row r="2495" spans="1:18" x14ac:dyDescent="0.25">
      <c r="A2495">
        <v>101644970</v>
      </c>
      <c r="B2495" s="1" t="s">
        <v>673</v>
      </c>
      <c r="C2495" s="1" t="s">
        <v>674</v>
      </c>
      <c r="D2495" s="1" t="s">
        <v>97</v>
      </c>
      <c r="E2495" s="1" t="s">
        <v>34</v>
      </c>
      <c r="F2495" s="1" t="s">
        <v>9846</v>
      </c>
      <c r="G2495">
        <v>0</v>
      </c>
      <c r="H2495">
        <v>0</v>
      </c>
      <c r="I2495">
        <v>54474.45</v>
      </c>
      <c r="J2495" s="1" t="s">
        <v>98</v>
      </c>
      <c r="K2495">
        <v>1001601491</v>
      </c>
      <c r="L2495" s="1" t="s">
        <v>634</v>
      </c>
      <c r="N2495" s="2"/>
      <c r="O2495">
        <f t="shared" si="38"/>
        <v>0</v>
      </c>
      <c r="P2495">
        <f>IF(Customer_listing_Active_And_Suspended[[#This Row],[Current Bill]] &lt;= Customer_listing_Active_And_Suspended[[#This Row],[CURRENT PAYMENT]], 0,Customer_listing_Active_And_Suspended[[#This Row],[Current Bill]]-Customer_listing_Active_And_Suspended[[#This Row],[CURRENT PAYMENT]])</f>
        <v>0</v>
      </c>
      <c r="Q2495" s="1" t="str" cm="1">
        <f t="array" ref="Q2495">_xlfn.SWITCH(TRUE,
H2495 = 0, "Suspended",
M2495 = 0, "Non Payment",
M2495 &gt; H2495, "Full Payment",
M2495 &lt; H2495, "Part Payment"
)</f>
        <v>Suspended</v>
      </c>
      <c r="R2495" s="1" t="str">
        <f>_xlfn.IFNA(VLOOKUP(K2495,'ESR-DT Mapping'!A:E,5,0),"MD")</f>
        <v>Fatai Yekeen</v>
      </c>
    </row>
    <row r="2496" spans="1:18" x14ac:dyDescent="0.25">
      <c r="A2496">
        <v>101645383</v>
      </c>
      <c r="B2496" s="1" t="s">
        <v>9181</v>
      </c>
      <c r="C2496" s="1" t="s">
        <v>9182</v>
      </c>
      <c r="D2496" s="1" t="s">
        <v>97</v>
      </c>
      <c r="E2496" s="1" t="s">
        <v>14</v>
      </c>
      <c r="F2496" s="1" t="s">
        <v>9846</v>
      </c>
      <c r="G2496">
        <v>547</v>
      </c>
      <c r="H2496">
        <v>18369.900000000001</v>
      </c>
      <c r="I2496">
        <v>85995.54</v>
      </c>
      <c r="J2496" s="1" t="s">
        <v>98</v>
      </c>
      <c r="K2496">
        <v>1001601491</v>
      </c>
      <c r="L2496" s="1" t="s">
        <v>634</v>
      </c>
      <c r="N2496" s="2">
        <v>45805</v>
      </c>
      <c r="O2496">
        <f t="shared" si="38"/>
        <v>0</v>
      </c>
      <c r="P2496">
        <f>IF(Customer_listing_Active_And_Suspended[[#This Row],[Current Bill]] &lt;= Customer_listing_Active_And_Suspended[[#This Row],[CURRENT PAYMENT]], 0,Customer_listing_Active_And_Suspended[[#This Row],[Current Bill]]-Customer_listing_Active_And_Suspended[[#This Row],[CURRENT PAYMENT]])</f>
        <v>18369.900000000001</v>
      </c>
      <c r="Q2496" s="1" t="str" cm="1">
        <f t="array" ref="Q2496">_xlfn.SWITCH(TRUE,
H2496 = 0, "Suspended",
M2496 = 0, "Non Payment",
M2496 &gt; H2496, "Full Payment",
M2496 &lt; H2496, "Part Payment"
)</f>
        <v>Non Payment</v>
      </c>
      <c r="R2496" s="1" t="str">
        <f>_xlfn.IFNA(VLOOKUP(K2496,'ESR-DT Mapping'!A:E,5,0),"MD")</f>
        <v>Fatai Yekeen</v>
      </c>
    </row>
    <row r="2497" spans="1:18" x14ac:dyDescent="0.25">
      <c r="A2497">
        <v>100538460</v>
      </c>
      <c r="B2497" s="1" t="s">
        <v>9181</v>
      </c>
      <c r="C2497" s="1" t="s">
        <v>9182</v>
      </c>
      <c r="D2497" s="1" t="s">
        <v>97</v>
      </c>
      <c r="E2497" s="1" t="s">
        <v>14</v>
      </c>
      <c r="F2497" s="1" t="s">
        <v>9846</v>
      </c>
      <c r="G2497">
        <v>547</v>
      </c>
      <c r="H2497">
        <v>18369.900000000001</v>
      </c>
      <c r="I2497">
        <v>219390.3</v>
      </c>
      <c r="J2497" s="1" t="s">
        <v>98</v>
      </c>
      <c r="K2497">
        <v>1001601491</v>
      </c>
      <c r="L2497" s="1" t="s">
        <v>634</v>
      </c>
      <c r="N2497" s="2">
        <v>45805</v>
      </c>
      <c r="O2497">
        <f t="shared" si="38"/>
        <v>0</v>
      </c>
      <c r="P2497">
        <f>IF(Customer_listing_Active_And_Suspended[[#This Row],[Current Bill]] &lt;= Customer_listing_Active_And_Suspended[[#This Row],[CURRENT PAYMENT]], 0,Customer_listing_Active_And_Suspended[[#This Row],[Current Bill]]-Customer_listing_Active_And_Suspended[[#This Row],[CURRENT PAYMENT]])</f>
        <v>18369.900000000001</v>
      </c>
      <c r="Q2497" s="1" t="str" cm="1">
        <f t="array" ref="Q2497">_xlfn.SWITCH(TRUE,
H2497 = 0, "Suspended",
M2497 = 0, "Non Payment",
M2497 &gt; H2497, "Full Payment",
M2497 &lt; H2497, "Part Payment"
)</f>
        <v>Non Payment</v>
      </c>
      <c r="R2497" s="1" t="str">
        <f>_xlfn.IFNA(VLOOKUP(K2497,'ESR-DT Mapping'!A:E,5,0),"MD")</f>
        <v>Fatai Yekeen</v>
      </c>
    </row>
    <row r="2498" spans="1:18" x14ac:dyDescent="0.25">
      <c r="A2498">
        <v>100536885</v>
      </c>
      <c r="B2498" s="1" t="s">
        <v>8109</v>
      </c>
      <c r="C2498" s="1" t="s">
        <v>8110</v>
      </c>
      <c r="D2498" s="1" t="s">
        <v>97</v>
      </c>
      <c r="E2498" s="1" t="s">
        <v>14</v>
      </c>
      <c r="F2498" s="1" t="s">
        <v>9846</v>
      </c>
      <c r="G2498">
        <v>547</v>
      </c>
      <c r="H2498">
        <v>18369.900000000001</v>
      </c>
      <c r="I2498">
        <v>921217.2</v>
      </c>
      <c r="J2498" s="1" t="s">
        <v>98</v>
      </c>
      <c r="K2498">
        <v>1001601491</v>
      </c>
      <c r="L2498" s="1" t="s">
        <v>634</v>
      </c>
      <c r="N2498" s="2">
        <v>45408</v>
      </c>
      <c r="O2498">
        <f t="shared" ref="O2498:O2561" si="39">IF(M2498 &gt; H2498, M2498 - H2498, 0)</f>
        <v>0</v>
      </c>
      <c r="P2498">
        <f>IF(Customer_listing_Active_And_Suspended[[#This Row],[Current Bill]] &lt;= Customer_listing_Active_And_Suspended[[#This Row],[CURRENT PAYMENT]], 0,Customer_listing_Active_And_Suspended[[#This Row],[Current Bill]]-Customer_listing_Active_And_Suspended[[#This Row],[CURRENT PAYMENT]])</f>
        <v>18369.900000000001</v>
      </c>
      <c r="Q2498" s="1" t="str" cm="1">
        <f t="array" ref="Q2498">_xlfn.SWITCH(TRUE,
H2498 = 0, "Suspended",
M2498 = 0, "Non Payment",
M2498 &gt; H2498, "Full Payment",
M2498 &lt; H2498, "Part Payment"
)</f>
        <v>Non Payment</v>
      </c>
      <c r="R2498" s="1" t="str">
        <f>_xlfn.IFNA(VLOOKUP(K2498,'ESR-DT Mapping'!A:E,5,0),"MD")</f>
        <v>Fatai Yekeen</v>
      </c>
    </row>
    <row r="2499" spans="1:18" x14ac:dyDescent="0.25">
      <c r="A2499">
        <v>100538341</v>
      </c>
      <c r="B2499" s="1" t="s">
        <v>679</v>
      </c>
      <c r="C2499" s="1" t="s">
        <v>680</v>
      </c>
      <c r="D2499" s="1" t="s">
        <v>97</v>
      </c>
      <c r="E2499" s="1" t="s">
        <v>34</v>
      </c>
      <c r="F2499" s="1" t="s">
        <v>9846</v>
      </c>
      <c r="G2499">
        <v>0</v>
      </c>
      <c r="H2499">
        <v>0</v>
      </c>
      <c r="I2499">
        <v>493847.99</v>
      </c>
      <c r="J2499" s="1" t="s">
        <v>98</v>
      </c>
      <c r="K2499">
        <v>1001601491</v>
      </c>
      <c r="L2499" s="1" t="s">
        <v>634</v>
      </c>
      <c r="N2499" s="2"/>
      <c r="O2499">
        <f t="shared" si="39"/>
        <v>0</v>
      </c>
      <c r="P2499">
        <f>IF(Customer_listing_Active_And_Suspended[[#This Row],[Current Bill]] &lt;= Customer_listing_Active_And_Suspended[[#This Row],[CURRENT PAYMENT]], 0,Customer_listing_Active_And_Suspended[[#This Row],[Current Bill]]-Customer_listing_Active_And_Suspended[[#This Row],[CURRENT PAYMENT]])</f>
        <v>0</v>
      </c>
      <c r="Q2499" s="1" t="str" cm="1">
        <f t="array" ref="Q2499">_xlfn.SWITCH(TRUE,
H2499 = 0, "Suspended",
M2499 = 0, "Non Payment",
M2499 &gt; H2499, "Full Payment",
M2499 &lt; H2499, "Part Payment"
)</f>
        <v>Suspended</v>
      </c>
      <c r="R2499" s="1" t="str">
        <f>_xlfn.IFNA(VLOOKUP(K2499,'ESR-DT Mapping'!A:E,5,0),"MD")</f>
        <v>Fatai Yekeen</v>
      </c>
    </row>
    <row r="2500" spans="1:18" x14ac:dyDescent="0.25">
      <c r="A2500">
        <v>101645382</v>
      </c>
      <c r="B2500" s="1" t="s">
        <v>711</v>
      </c>
      <c r="C2500" s="1" t="s">
        <v>712</v>
      </c>
      <c r="D2500" s="1" t="s">
        <v>97</v>
      </c>
      <c r="E2500" s="1" t="s">
        <v>34</v>
      </c>
      <c r="F2500" s="1" t="s">
        <v>9846</v>
      </c>
      <c r="G2500">
        <v>0</v>
      </c>
      <c r="H2500">
        <v>0</v>
      </c>
      <c r="I2500">
        <v>25218.62</v>
      </c>
      <c r="J2500" s="1" t="s">
        <v>98</v>
      </c>
      <c r="K2500">
        <v>1001601491</v>
      </c>
      <c r="L2500" s="1" t="s">
        <v>634</v>
      </c>
      <c r="N2500" s="2"/>
      <c r="O2500">
        <f t="shared" si="39"/>
        <v>0</v>
      </c>
      <c r="P2500">
        <f>IF(Customer_listing_Active_And_Suspended[[#This Row],[Current Bill]] &lt;= Customer_listing_Active_And_Suspended[[#This Row],[CURRENT PAYMENT]], 0,Customer_listing_Active_And_Suspended[[#This Row],[Current Bill]]-Customer_listing_Active_And_Suspended[[#This Row],[CURRENT PAYMENT]])</f>
        <v>0</v>
      </c>
      <c r="Q2500" s="1" t="str" cm="1">
        <f t="array" ref="Q2500">_xlfn.SWITCH(TRUE,
H2500 = 0, "Suspended",
M2500 = 0, "Non Payment",
M2500 &gt; H2500, "Full Payment",
M2500 &lt; H2500, "Part Payment"
)</f>
        <v>Suspended</v>
      </c>
      <c r="R2500" s="1" t="str">
        <f>_xlfn.IFNA(VLOOKUP(K2500,'ESR-DT Mapping'!A:E,5,0),"MD")</f>
        <v>Fatai Yekeen</v>
      </c>
    </row>
    <row r="2501" spans="1:18" x14ac:dyDescent="0.25">
      <c r="A2501">
        <v>100536987</v>
      </c>
      <c r="B2501" s="1" t="s">
        <v>711</v>
      </c>
      <c r="C2501" s="1" t="s">
        <v>712</v>
      </c>
      <c r="D2501" s="1" t="s">
        <v>97</v>
      </c>
      <c r="E2501" s="1" t="s">
        <v>34</v>
      </c>
      <c r="F2501" s="1" t="s">
        <v>9846</v>
      </c>
      <c r="G2501">
        <v>0</v>
      </c>
      <c r="H2501">
        <v>0</v>
      </c>
      <c r="I2501">
        <v>1310586.8400000001</v>
      </c>
      <c r="J2501" s="1" t="s">
        <v>98</v>
      </c>
      <c r="K2501">
        <v>1001601491</v>
      </c>
      <c r="L2501" s="1" t="s">
        <v>634</v>
      </c>
      <c r="N2501" s="2"/>
      <c r="O2501">
        <f t="shared" si="39"/>
        <v>0</v>
      </c>
      <c r="P2501">
        <f>IF(Customer_listing_Active_And_Suspended[[#This Row],[Current Bill]] &lt;= Customer_listing_Active_And_Suspended[[#This Row],[CURRENT PAYMENT]], 0,Customer_listing_Active_And_Suspended[[#This Row],[Current Bill]]-Customer_listing_Active_And_Suspended[[#This Row],[CURRENT PAYMENT]])</f>
        <v>0</v>
      </c>
      <c r="Q2501" s="1" t="str" cm="1">
        <f t="array" ref="Q2501">_xlfn.SWITCH(TRUE,
H2501 = 0, "Suspended",
M2501 = 0, "Non Payment",
M2501 &gt; H2501, "Full Payment",
M2501 &lt; H2501, "Part Payment"
)</f>
        <v>Suspended</v>
      </c>
      <c r="R2501" s="1" t="str">
        <f>_xlfn.IFNA(VLOOKUP(K2501,'ESR-DT Mapping'!A:E,5,0),"MD")</f>
        <v>Fatai Yekeen</v>
      </c>
    </row>
    <row r="2502" spans="1:18" x14ac:dyDescent="0.25">
      <c r="A2502">
        <v>101645385</v>
      </c>
      <c r="B2502" s="1" t="s">
        <v>720</v>
      </c>
      <c r="C2502" s="1" t="s">
        <v>721</v>
      </c>
      <c r="D2502" s="1" t="s">
        <v>97</v>
      </c>
      <c r="E2502" s="1" t="s">
        <v>34</v>
      </c>
      <c r="F2502" s="1" t="s">
        <v>9846</v>
      </c>
      <c r="G2502">
        <v>0</v>
      </c>
      <c r="H2502">
        <v>0</v>
      </c>
      <c r="I2502">
        <v>119826.03</v>
      </c>
      <c r="J2502" s="1" t="s">
        <v>98</v>
      </c>
      <c r="K2502">
        <v>1001601491</v>
      </c>
      <c r="L2502" s="1" t="s">
        <v>634</v>
      </c>
      <c r="N2502" s="2"/>
      <c r="O2502">
        <f t="shared" si="39"/>
        <v>0</v>
      </c>
      <c r="P2502">
        <f>IF(Customer_listing_Active_And_Suspended[[#This Row],[Current Bill]] &lt;= Customer_listing_Active_And_Suspended[[#This Row],[CURRENT PAYMENT]], 0,Customer_listing_Active_And_Suspended[[#This Row],[Current Bill]]-Customer_listing_Active_And_Suspended[[#This Row],[CURRENT PAYMENT]])</f>
        <v>0</v>
      </c>
      <c r="Q2502" s="1" t="str" cm="1">
        <f t="array" ref="Q2502">_xlfn.SWITCH(TRUE,
H2502 = 0, "Suspended",
M2502 = 0, "Non Payment",
M2502 &gt; H2502, "Full Payment",
M2502 &lt; H2502, "Part Payment"
)</f>
        <v>Suspended</v>
      </c>
      <c r="R2502" s="1" t="str">
        <f>_xlfn.IFNA(VLOOKUP(K2502,'ESR-DT Mapping'!A:E,5,0),"MD")</f>
        <v>Fatai Yekeen</v>
      </c>
    </row>
    <row r="2503" spans="1:18" x14ac:dyDescent="0.25">
      <c r="A2503">
        <v>101644969</v>
      </c>
      <c r="B2503" s="1" t="s">
        <v>737</v>
      </c>
      <c r="C2503" s="1" t="s">
        <v>755</v>
      </c>
      <c r="D2503" s="1" t="s">
        <v>97</v>
      </c>
      <c r="E2503" s="1" t="s">
        <v>14</v>
      </c>
      <c r="F2503" s="1" t="s">
        <v>9846</v>
      </c>
      <c r="G2503">
        <v>547</v>
      </c>
      <c r="H2503">
        <v>18369.900000000001</v>
      </c>
      <c r="I2503">
        <v>66045.039999999994</v>
      </c>
      <c r="J2503" s="1" t="s">
        <v>98</v>
      </c>
      <c r="K2503">
        <v>1001601491</v>
      </c>
      <c r="L2503" s="1" t="s">
        <v>634</v>
      </c>
      <c r="N2503" s="2">
        <v>45798</v>
      </c>
      <c r="O2503">
        <f t="shared" si="39"/>
        <v>0</v>
      </c>
      <c r="P2503">
        <f>IF(Customer_listing_Active_And_Suspended[[#This Row],[Current Bill]] &lt;= Customer_listing_Active_And_Suspended[[#This Row],[CURRENT PAYMENT]], 0,Customer_listing_Active_And_Suspended[[#This Row],[Current Bill]]-Customer_listing_Active_And_Suspended[[#This Row],[CURRENT PAYMENT]])</f>
        <v>18369.900000000001</v>
      </c>
      <c r="Q2503" s="1" t="str" cm="1">
        <f t="array" ref="Q2503">_xlfn.SWITCH(TRUE,
H2503 = 0, "Suspended",
M2503 = 0, "Non Payment",
M2503 &gt; H2503, "Full Payment",
M2503 &lt; H2503, "Part Payment"
)</f>
        <v>Non Payment</v>
      </c>
      <c r="R2503" s="1" t="str">
        <f>_xlfn.IFNA(VLOOKUP(K2503,'ESR-DT Mapping'!A:E,5,0),"MD")</f>
        <v>Fatai Yekeen</v>
      </c>
    </row>
    <row r="2504" spans="1:18" x14ac:dyDescent="0.25">
      <c r="A2504">
        <v>100538358</v>
      </c>
      <c r="B2504" s="1" t="s">
        <v>737</v>
      </c>
      <c r="C2504" s="1" t="s">
        <v>738</v>
      </c>
      <c r="D2504" s="1" t="s">
        <v>97</v>
      </c>
      <c r="E2504" s="1" t="s">
        <v>14</v>
      </c>
      <c r="F2504" s="1" t="s">
        <v>9846</v>
      </c>
      <c r="G2504">
        <v>547</v>
      </c>
      <c r="H2504">
        <v>18369.900000000001</v>
      </c>
      <c r="I2504">
        <v>103232.74</v>
      </c>
      <c r="J2504" s="1" t="s">
        <v>98</v>
      </c>
      <c r="K2504">
        <v>1001601491</v>
      </c>
      <c r="L2504" s="1" t="s">
        <v>634</v>
      </c>
      <c r="M2504">
        <v>7000</v>
      </c>
      <c r="N2504" s="2">
        <v>45819</v>
      </c>
      <c r="O2504">
        <f t="shared" si="39"/>
        <v>0</v>
      </c>
      <c r="P2504">
        <f>IF(Customer_listing_Active_And_Suspended[[#This Row],[Current Bill]] &lt;= Customer_listing_Active_And_Suspended[[#This Row],[CURRENT PAYMENT]], 0,Customer_listing_Active_And_Suspended[[#This Row],[Current Bill]]-Customer_listing_Active_And_Suspended[[#This Row],[CURRENT PAYMENT]])</f>
        <v>11369.900000000001</v>
      </c>
      <c r="Q2504" s="1" t="str" cm="1">
        <f t="array" ref="Q2504">_xlfn.SWITCH(TRUE,
H2504 = 0, "Suspended",
M2504 = 0, "Non Payment",
M2504 &gt; H2504, "Full Payment",
M2504 &lt; H2504, "Part Payment"
)</f>
        <v>Part Payment</v>
      </c>
      <c r="R2504" s="1" t="str">
        <f>_xlfn.IFNA(VLOOKUP(K2504,'ESR-DT Mapping'!A:E,5,0),"MD")</f>
        <v>Fatai Yekeen</v>
      </c>
    </row>
    <row r="2505" spans="1:18" x14ac:dyDescent="0.25">
      <c r="A2505">
        <v>101644972</v>
      </c>
      <c r="B2505" s="1" t="s">
        <v>663</v>
      </c>
      <c r="C2505" s="1" t="s">
        <v>664</v>
      </c>
      <c r="D2505" s="1" t="s">
        <v>97</v>
      </c>
      <c r="E2505" s="1" t="s">
        <v>34</v>
      </c>
      <c r="F2505" s="1" t="s">
        <v>9846</v>
      </c>
      <c r="G2505">
        <v>0</v>
      </c>
      <c r="H2505">
        <v>0</v>
      </c>
      <c r="I2505">
        <v>33339.040000000001</v>
      </c>
      <c r="J2505" s="1" t="s">
        <v>98</v>
      </c>
      <c r="K2505">
        <v>1001601491</v>
      </c>
      <c r="L2505" s="1" t="s">
        <v>634</v>
      </c>
      <c r="N2505" s="2"/>
      <c r="O2505">
        <f t="shared" si="39"/>
        <v>0</v>
      </c>
      <c r="P2505">
        <f>IF(Customer_listing_Active_And_Suspended[[#This Row],[Current Bill]] &lt;= Customer_listing_Active_And_Suspended[[#This Row],[CURRENT PAYMENT]], 0,Customer_listing_Active_And_Suspended[[#This Row],[Current Bill]]-Customer_listing_Active_And_Suspended[[#This Row],[CURRENT PAYMENT]])</f>
        <v>0</v>
      </c>
      <c r="Q2505" s="1" t="str" cm="1">
        <f t="array" ref="Q2505">_xlfn.SWITCH(TRUE,
H2505 = 0, "Suspended",
M2505 = 0, "Non Payment",
M2505 &gt; H2505, "Full Payment",
M2505 &lt; H2505, "Part Payment"
)</f>
        <v>Suspended</v>
      </c>
      <c r="R2505" s="1" t="str">
        <f>_xlfn.IFNA(VLOOKUP(K2505,'ESR-DT Mapping'!A:E,5,0),"MD")</f>
        <v>Fatai Yekeen</v>
      </c>
    </row>
    <row r="2506" spans="1:18" x14ac:dyDescent="0.25">
      <c r="A2506">
        <v>100536487</v>
      </c>
      <c r="B2506" s="1" t="s">
        <v>663</v>
      </c>
      <c r="C2506" s="1" t="s">
        <v>664</v>
      </c>
      <c r="D2506" s="1" t="s">
        <v>97</v>
      </c>
      <c r="E2506" s="1" t="s">
        <v>14</v>
      </c>
      <c r="F2506" s="1" t="s">
        <v>9846</v>
      </c>
      <c r="G2506">
        <v>547</v>
      </c>
      <c r="H2506">
        <v>18369.900000000001</v>
      </c>
      <c r="I2506">
        <v>631269.71</v>
      </c>
      <c r="J2506" s="1" t="s">
        <v>98</v>
      </c>
      <c r="K2506">
        <v>1001601491</v>
      </c>
      <c r="L2506" s="1" t="s">
        <v>634</v>
      </c>
      <c r="N2506" s="2">
        <v>45419</v>
      </c>
      <c r="O2506">
        <f t="shared" si="39"/>
        <v>0</v>
      </c>
      <c r="P2506">
        <f>IF(Customer_listing_Active_And_Suspended[[#This Row],[Current Bill]] &lt;= Customer_listing_Active_And_Suspended[[#This Row],[CURRENT PAYMENT]], 0,Customer_listing_Active_And_Suspended[[#This Row],[Current Bill]]-Customer_listing_Active_And_Suspended[[#This Row],[CURRENT PAYMENT]])</f>
        <v>18369.900000000001</v>
      </c>
      <c r="Q2506" s="1" t="str" cm="1">
        <f t="array" ref="Q2506">_xlfn.SWITCH(TRUE,
H2506 = 0, "Suspended",
M2506 = 0, "Non Payment",
M2506 &gt; H2506, "Full Payment",
M2506 &lt; H2506, "Part Payment"
)</f>
        <v>Non Payment</v>
      </c>
      <c r="R2506" s="1" t="str">
        <f>_xlfn.IFNA(VLOOKUP(K2506,'ESR-DT Mapping'!A:E,5,0),"MD")</f>
        <v>Fatai Yekeen</v>
      </c>
    </row>
    <row r="2507" spans="1:18" x14ac:dyDescent="0.25">
      <c r="A2507">
        <v>100536222</v>
      </c>
      <c r="B2507" s="1" t="s">
        <v>763</v>
      </c>
      <c r="C2507" s="1" t="s">
        <v>764</v>
      </c>
      <c r="D2507" s="1" t="s">
        <v>97</v>
      </c>
      <c r="E2507" s="1" t="s">
        <v>14</v>
      </c>
      <c r="F2507" s="1" t="s">
        <v>9846</v>
      </c>
      <c r="G2507">
        <v>547</v>
      </c>
      <c r="H2507">
        <v>18369.900000000001</v>
      </c>
      <c r="I2507">
        <v>283269.94</v>
      </c>
      <c r="J2507" s="1" t="s">
        <v>98</v>
      </c>
      <c r="K2507">
        <v>1001601491</v>
      </c>
      <c r="L2507" s="1" t="s">
        <v>634</v>
      </c>
      <c r="M2507">
        <v>15000</v>
      </c>
      <c r="N2507" s="2">
        <v>45828</v>
      </c>
      <c r="O2507">
        <f t="shared" si="39"/>
        <v>0</v>
      </c>
      <c r="P2507">
        <f>IF(Customer_listing_Active_And_Suspended[[#This Row],[Current Bill]] &lt;= Customer_listing_Active_And_Suspended[[#This Row],[CURRENT PAYMENT]], 0,Customer_listing_Active_And_Suspended[[#This Row],[Current Bill]]-Customer_listing_Active_And_Suspended[[#This Row],[CURRENT PAYMENT]])</f>
        <v>3369.9000000000015</v>
      </c>
      <c r="Q2507" s="1" t="str" cm="1">
        <f t="array" ref="Q2507">_xlfn.SWITCH(TRUE,
H2507 = 0, "Suspended",
M2507 = 0, "Non Payment",
M2507 &gt; H2507, "Full Payment",
M2507 &lt; H2507, "Part Payment"
)</f>
        <v>Part Payment</v>
      </c>
      <c r="R2507" s="1" t="str">
        <f>_xlfn.IFNA(VLOOKUP(K2507,'ESR-DT Mapping'!A:E,5,0),"MD")</f>
        <v>Fatai Yekeen</v>
      </c>
    </row>
    <row r="2508" spans="1:18" x14ac:dyDescent="0.25">
      <c r="A2508">
        <v>101644971</v>
      </c>
      <c r="B2508" s="1" t="s">
        <v>763</v>
      </c>
      <c r="C2508" s="1" t="s">
        <v>764</v>
      </c>
      <c r="D2508" s="1" t="s">
        <v>97</v>
      </c>
      <c r="E2508" s="1" t="s">
        <v>34</v>
      </c>
      <c r="F2508" s="1" t="s">
        <v>9846</v>
      </c>
      <c r="G2508">
        <v>0</v>
      </c>
      <c r="H2508">
        <v>0</v>
      </c>
      <c r="I2508">
        <v>39339.040000000001</v>
      </c>
      <c r="J2508" s="1" t="s">
        <v>98</v>
      </c>
      <c r="K2508">
        <v>1001601491</v>
      </c>
      <c r="L2508" s="1" t="s">
        <v>634</v>
      </c>
      <c r="N2508" s="2"/>
      <c r="O2508">
        <f t="shared" si="39"/>
        <v>0</v>
      </c>
      <c r="P2508">
        <f>IF(Customer_listing_Active_And_Suspended[[#This Row],[Current Bill]] &lt;= Customer_listing_Active_And_Suspended[[#This Row],[CURRENT PAYMENT]], 0,Customer_listing_Active_And_Suspended[[#This Row],[Current Bill]]-Customer_listing_Active_And_Suspended[[#This Row],[CURRENT PAYMENT]])</f>
        <v>0</v>
      </c>
      <c r="Q2508" s="1" t="str" cm="1">
        <f t="array" ref="Q2508">_xlfn.SWITCH(TRUE,
H2508 = 0, "Suspended",
M2508 = 0, "Non Payment",
M2508 &gt; H2508, "Full Payment",
M2508 &lt; H2508, "Part Payment"
)</f>
        <v>Suspended</v>
      </c>
      <c r="R2508" s="1" t="str">
        <f>_xlfn.IFNA(VLOOKUP(K2508,'ESR-DT Mapping'!A:E,5,0),"MD")</f>
        <v>Fatai Yekeen</v>
      </c>
    </row>
    <row r="2509" spans="1:18" x14ac:dyDescent="0.25">
      <c r="A2509">
        <v>101645384</v>
      </c>
      <c r="B2509" s="1" t="s">
        <v>667</v>
      </c>
      <c r="C2509" s="1" t="s">
        <v>8201</v>
      </c>
      <c r="D2509" s="1" t="s">
        <v>97</v>
      </c>
      <c r="E2509" s="1" t="s">
        <v>14</v>
      </c>
      <c r="F2509" s="1" t="s">
        <v>9846</v>
      </c>
      <c r="G2509">
        <v>547</v>
      </c>
      <c r="H2509">
        <v>18369.900000000001</v>
      </c>
      <c r="I2509">
        <v>252681.99</v>
      </c>
      <c r="J2509" s="1" t="s">
        <v>98</v>
      </c>
      <c r="K2509">
        <v>1001601491</v>
      </c>
      <c r="L2509" s="1" t="s">
        <v>634</v>
      </c>
      <c r="N2509" s="2">
        <v>45805</v>
      </c>
      <c r="O2509">
        <f t="shared" si="39"/>
        <v>0</v>
      </c>
      <c r="P2509">
        <f>IF(Customer_listing_Active_And_Suspended[[#This Row],[Current Bill]] &lt;= Customer_listing_Active_And_Suspended[[#This Row],[CURRENT PAYMENT]], 0,Customer_listing_Active_And_Suspended[[#This Row],[Current Bill]]-Customer_listing_Active_And_Suspended[[#This Row],[CURRENT PAYMENT]])</f>
        <v>18369.900000000001</v>
      </c>
      <c r="Q2509" s="1" t="str" cm="1">
        <f t="array" ref="Q2509">_xlfn.SWITCH(TRUE,
H2509 = 0, "Suspended",
M2509 = 0, "Non Payment",
M2509 &gt; H2509, "Full Payment",
M2509 &lt; H2509, "Part Payment"
)</f>
        <v>Non Payment</v>
      </c>
      <c r="R2509" s="1" t="str">
        <f>_xlfn.IFNA(VLOOKUP(K2509,'ESR-DT Mapping'!A:E,5,0),"MD")</f>
        <v>Fatai Yekeen</v>
      </c>
    </row>
    <row r="2510" spans="1:18" x14ac:dyDescent="0.25">
      <c r="A2510">
        <v>100524391</v>
      </c>
      <c r="B2510" s="1" t="s">
        <v>667</v>
      </c>
      <c r="C2510" s="1" t="s">
        <v>668</v>
      </c>
      <c r="D2510" s="1" t="s">
        <v>97</v>
      </c>
      <c r="E2510" s="1" t="s">
        <v>14</v>
      </c>
      <c r="F2510" s="1" t="s">
        <v>9846</v>
      </c>
      <c r="G2510">
        <v>547</v>
      </c>
      <c r="H2510">
        <v>18369.900000000001</v>
      </c>
      <c r="I2510">
        <v>883802.56</v>
      </c>
      <c r="J2510" s="1" t="s">
        <v>98</v>
      </c>
      <c r="K2510">
        <v>1001601491</v>
      </c>
      <c r="L2510" s="1" t="s">
        <v>634</v>
      </c>
      <c r="M2510">
        <v>20000</v>
      </c>
      <c r="N2510" s="2">
        <v>45828</v>
      </c>
      <c r="O2510">
        <f t="shared" si="39"/>
        <v>1630.0999999999985</v>
      </c>
      <c r="P2510">
        <f>IF(Customer_listing_Active_And_Suspended[[#This Row],[Current Bill]] &lt;= Customer_listing_Active_And_Suspended[[#This Row],[CURRENT PAYMENT]], 0,Customer_listing_Active_And_Suspended[[#This Row],[Current Bill]]-Customer_listing_Active_And_Suspended[[#This Row],[CURRENT PAYMENT]])</f>
        <v>0</v>
      </c>
      <c r="Q2510" s="1" t="str" cm="1">
        <f t="array" ref="Q2510">_xlfn.SWITCH(TRUE,
H2510 = 0, "Suspended",
M2510 = 0, "Non Payment",
M2510 &gt; H2510, "Full Payment",
M2510 &lt; H2510, "Part Payment"
)</f>
        <v>Full Payment</v>
      </c>
      <c r="R2510" s="1" t="str">
        <f>_xlfn.IFNA(VLOOKUP(K2510,'ESR-DT Mapping'!A:E,5,0),"MD")</f>
        <v>Fatai Yekeen</v>
      </c>
    </row>
    <row r="2511" spans="1:18" x14ac:dyDescent="0.25">
      <c r="A2511">
        <v>100945145</v>
      </c>
      <c r="B2511" s="1" t="s">
        <v>728</v>
      </c>
      <c r="C2511" s="1" t="s">
        <v>729</v>
      </c>
      <c r="D2511" s="1" t="s">
        <v>97</v>
      </c>
      <c r="E2511" s="1" t="s">
        <v>14</v>
      </c>
      <c r="F2511" s="1" t="s">
        <v>9846</v>
      </c>
      <c r="G2511">
        <v>547</v>
      </c>
      <c r="H2511">
        <v>18369.900000000001</v>
      </c>
      <c r="I2511">
        <v>876872.7</v>
      </c>
      <c r="J2511" s="1" t="s">
        <v>98</v>
      </c>
      <c r="K2511">
        <v>1001601491</v>
      </c>
      <c r="L2511" s="1" t="s">
        <v>634</v>
      </c>
      <c r="N2511" s="2">
        <v>45805</v>
      </c>
      <c r="O2511">
        <f t="shared" si="39"/>
        <v>0</v>
      </c>
      <c r="P2511">
        <f>IF(Customer_listing_Active_And_Suspended[[#This Row],[Current Bill]] &lt;= Customer_listing_Active_And_Suspended[[#This Row],[CURRENT PAYMENT]], 0,Customer_listing_Active_And_Suspended[[#This Row],[Current Bill]]-Customer_listing_Active_And_Suspended[[#This Row],[CURRENT PAYMENT]])</f>
        <v>18369.900000000001</v>
      </c>
      <c r="Q2511" s="1" t="str" cm="1">
        <f t="array" ref="Q2511">_xlfn.SWITCH(TRUE,
H2511 = 0, "Suspended",
M2511 = 0, "Non Payment",
M2511 &gt; H2511, "Full Payment",
M2511 &lt; H2511, "Part Payment"
)</f>
        <v>Non Payment</v>
      </c>
      <c r="R2511" s="1" t="str">
        <f>_xlfn.IFNA(VLOOKUP(K2511,'ESR-DT Mapping'!A:E,5,0),"MD")</f>
        <v>Fatai Yekeen</v>
      </c>
    </row>
    <row r="2512" spans="1:18" x14ac:dyDescent="0.25">
      <c r="A2512">
        <v>101645371</v>
      </c>
      <c r="B2512" s="1" t="s">
        <v>770</v>
      </c>
      <c r="C2512" s="1" t="s">
        <v>771</v>
      </c>
      <c r="D2512" s="1" t="s">
        <v>97</v>
      </c>
      <c r="E2512" s="1" t="s">
        <v>34</v>
      </c>
      <c r="F2512" s="1" t="s">
        <v>9846</v>
      </c>
      <c r="G2512">
        <v>0</v>
      </c>
      <c r="H2512">
        <v>0</v>
      </c>
      <c r="I2512">
        <v>48924.95</v>
      </c>
      <c r="J2512" s="1" t="s">
        <v>98</v>
      </c>
      <c r="K2512">
        <v>1001601491</v>
      </c>
      <c r="L2512" s="1" t="s">
        <v>634</v>
      </c>
      <c r="N2512" s="2"/>
      <c r="O2512">
        <f t="shared" si="39"/>
        <v>0</v>
      </c>
      <c r="P2512">
        <f>IF(Customer_listing_Active_And_Suspended[[#This Row],[Current Bill]] &lt;= Customer_listing_Active_And_Suspended[[#This Row],[CURRENT PAYMENT]], 0,Customer_listing_Active_And_Suspended[[#This Row],[Current Bill]]-Customer_listing_Active_And_Suspended[[#This Row],[CURRENT PAYMENT]])</f>
        <v>0</v>
      </c>
      <c r="Q2512" s="1" t="str" cm="1">
        <f t="array" ref="Q2512">_xlfn.SWITCH(TRUE,
H2512 = 0, "Suspended",
M2512 = 0, "Non Payment",
M2512 &gt; H2512, "Full Payment",
M2512 &lt; H2512, "Part Payment"
)</f>
        <v>Suspended</v>
      </c>
      <c r="R2512" s="1" t="str">
        <f>_xlfn.IFNA(VLOOKUP(K2512,'ESR-DT Mapping'!A:E,5,0),"MD")</f>
        <v>Fatai Yekeen</v>
      </c>
    </row>
    <row r="2513" spans="1:18" x14ac:dyDescent="0.25">
      <c r="A2513">
        <v>100536832</v>
      </c>
      <c r="B2513" s="1" t="s">
        <v>641</v>
      </c>
      <c r="C2513" s="1" t="s">
        <v>642</v>
      </c>
      <c r="D2513" s="1" t="s">
        <v>97</v>
      </c>
      <c r="E2513" s="1" t="s">
        <v>14</v>
      </c>
      <c r="F2513" s="1" t="s">
        <v>9846</v>
      </c>
      <c r="G2513">
        <v>547</v>
      </c>
      <c r="H2513">
        <v>18369.900000000001</v>
      </c>
      <c r="I2513">
        <v>714039.66</v>
      </c>
      <c r="J2513" s="1" t="s">
        <v>98</v>
      </c>
      <c r="K2513">
        <v>1001601491</v>
      </c>
      <c r="L2513" s="1" t="s">
        <v>634</v>
      </c>
      <c r="M2513">
        <v>22100</v>
      </c>
      <c r="N2513" s="2">
        <v>45832</v>
      </c>
      <c r="O2513">
        <f t="shared" si="39"/>
        <v>3730.0999999999985</v>
      </c>
      <c r="P2513">
        <f>IF(Customer_listing_Active_And_Suspended[[#This Row],[Current Bill]] &lt;= Customer_listing_Active_And_Suspended[[#This Row],[CURRENT PAYMENT]], 0,Customer_listing_Active_And_Suspended[[#This Row],[Current Bill]]-Customer_listing_Active_And_Suspended[[#This Row],[CURRENT PAYMENT]])</f>
        <v>0</v>
      </c>
      <c r="Q2513" s="1" t="str" cm="1">
        <f t="array" ref="Q2513">_xlfn.SWITCH(TRUE,
H2513 = 0, "Suspended",
M2513 = 0, "Non Payment",
M2513 &gt; H2513, "Full Payment",
M2513 &lt; H2513, "Part Payment"
)</f>
        <v>Full Payment</v>
      </c>
      <c r="R2513" s="1" t="str">
        <f>_xlfn.IFNA(VLOOKUP(K2513,'ESR-DT Mapping'!A:E,5,0),"MD")</f>
        <v>Fatai Yekeen</v>
      </c>
    </row>
    <row r="2514" spans="1:18" x14ac:dyDescent="0.25">
      <c r="A2514">
        <v>101312992</v>
      </c>
      <c r="B2514" s="1" t="s">
        <v>753</v>
      </c>
      <c r="C2514" s="1" t="s">
        <v>754</v>
      </c>
      <c r="D2514" s="1" t="s">
        <v>97</v>
      </c>
      <c r="E2514" s="1" t="s">
        <v>34</v>
      </c>
      <c r="F2514" s="1" t="s">
        <v>9846</v>
      </c>
      <c r="G2514">
        <v>0</v>
      </c>
      <c r="H2514">
        <v>0</v>
      </c>
      <c r="I2514">
        <v>490162.85</v>
      </c>
      <c r="J2514" s="1" t="s">
        <v>98</v>
      </c>
      <c r="K2514">
        <v>1001601491</v>
      </c>
      <c r="L2514" s="1" t="s">
        <v>634</v>
      </c>
      <c r="N2514" s="2"/>
      <c r="O2514">
        <f t="shared" si="39"/>
        <v>0</v>
      </c>
      <c r="P2514">
        <f>IF(Customer_listing_Active_And_Suspended[[#This Row],[Current Bill]] &lt;= Customer_listing_Active_And_Suspended[[#This Row],[CURRENT PAYMENT]], 0,Customer_listing_Active_And_Suspended[[#This Row],[Current Bill]]-Customer_listing_Active_And_Suspended[[#This Row],[CURRENT PAYMENT]])</f>
        <v>0</v>
      </c>
      <c r="Q2514" s="1" t="str" cm="1">
        <f t="array" ref="Q2514">_xlfn.SWITCH(TRUE,
H2514 = 0, "Suspended",
M2514 = 0, "Non Payment",
M2514 &gt; H2514, "Full Payment",
M2514 &lt; H2514, "Part Payment"
)</f>
        <v>Suspended</v>
      </c>
      <c r="R2514" s="1" t="str">
        <f>_xlfn.IFNA(VLOOKUP(K2514,'ESR-DT Mapping'!A:E,5,0),"MD")</f>
        <v>Fatai Yekeen</v>
      </c>
    </row>
    <row r="2515" spans="1:18" x14ac:dyDescent="0.25">
      <c r="A2515">
        <v>101617185</v>
      </c>
      <c r="B2515" s="1" t="s">
        <v>661</v>
      </c>
      <c r="C2515" s="1" t="s">
        <v>662</v>
      </c>
      <c r="D2515" s="1" t="s">
        <v>97</v>
      </c>
      <c r="E2515" s="1" t="s">
        <v>34</v>
      </c>
      <c r="F2515" s="1" t="s">
        <v>9846</v>
      </c>
      <c r="G2515">
        <v>0</v>
      </c>
      <c r="H2515">
        <v>0</v>
      </c>
      <c r="I2515">
        <v>25218.62</v>
      </c>
      <c r="J2515" s="1" t="s">
        <v>98</v>
      </c>
      <c r="K2515">
        <v>1001601491</v>
      </c>
      <c r="L2515" s="1" t="s">
        <v>634</v>
      </c>
      <c r="N2515" s="2"/>
      <c r="O2515">
        <f t="shared" si="39"/>
        <v>0</v>
      </c>
      <c r="P2515">
        <f>IF(Customer_listing_Active_And_Suspended[[#This Row],[Current Bill]] &lt;= Customer_listing_Active_And_Suspended[[#This Row],[CURRENT PAYMENT]], 0,Customer_listing_Active_And_Suspended[[#This Row],[Current Bill]]-Customer_listing_Active_And_Suspended[[#This Row],[CURRENT PAYMENT]])</f>
        <v>0</v>
      </c>
      <c r="Q2515" s="1" t="str" cm="1">
        <f t="array" ref="Q2515">_xlfn.SWITCH(TRUE,
H2515 = 0, "Suspended",
M2515 = 0, "Non Payment",
M2515 &gt; H2515, "Full Payment",
M2515 &lt; H2515, "Part Payment"
)</f>
        <v>Suspended</v>
      </c>
      <c r="R2515" s="1" t="str">
        <f>_xlfn.IFNA(VLOOKUP(K2515,'ESR-DT Mapping'!A:E,5,0),"MD")</f>
        <v>Fatai Yekeen</v>
      </c>
    </row>
    <row r="2516" spans="1:18" x14ac:dyDescent="0.25">
      <c r="A2516">
        <v>101645370</v>
      </c>
      <c r="B2516" s="1" t="s">
        <v>661</v>
      </c>
      <c r="C2516" s="1" t="s">
        <v>662</v>
      </c>
      <c r="D2516" s="1" t="s">
        <v>97</v>
      </c>
      <c r="E2516" s="1" t="s">
        <v>34</v>
      </c>
      <c r="F2516" s="1" t="s">
        <v>9846</v>
      </c>
      <c r="G2516">
        <v>0</v>
      </c>
      <c r="H2516">
        <v>0</v>
      </c>
      <c r="I2516">
        <v>68631.28</v>
      </c>
      <c r="J2516" s="1" t="s">
        <v>98</v>
      </c>
      <c r="K2516">
        <v>1001601491</v>
      </c>
      <c r="L2516" s="1" t="s">
        <v>634</v>
      </c>
      <c r="N2516" s="2"/>
      <c r="O2516">
        <f t="shared" si="39"/>
        <v>0</v>
      </c>
      <c r="P2516">
        <f>IF(Customer_listing_Active_And_Suspended[[#This Row],[Current Bill]] &lt;= Customer_listing_Active_And_Suspended[[#This Row],[CURRENT PAYMENT]], 0,Customer_listing_Active_And_Suspended[[#This Row],[Current Bill]]-Customer_listing_Active_And_Suspended[[#This Row],[CURRENT PAYMENT]])</f>
        <v>0</v>
      </c>
      <c r="Q2516" s="1" t="str" cm="1">
        <f t="array" ref="Q2516">_xlfn.SWITCH(TRUE,
H2516 = 0, "Suspended",
M2516 = 0, "Non Payment",
M2516 &gt; H2516, "Full Payment",
M2516 &lt; H2516, "Part Payment"
)</f>
        <v>Suspended</v>
      </c>
      <c r="R2516" s="1" t="str">
        <f>_xlfn.IFNA(VLOOKUP(K2516,'ESR-DT Mapping'!A:E,5,0),"MD")</f>
        <v>Fatai Yekeen</v>
      </c>
    </row>
    <row r="2517" spans="1:18" x14ac:dyDescent="0.25">
      <c r="A2517">
        <v>101645373</v>
      </c>
      <c r="B2517" s="1" t="s">
        <v>8097</v>
      </c>
      <c r="C2517" s="1" t="s">
        <v>8098</v>
      </c>
      <c r="D2517" s="1" t="s">
        <v>97</v>
      </c>
      <c r="E2517" s="1" t="s">
        <v>34</v>
      </c>
      <c r="F2517" s="1" t="s">
        <v>9846</v>
      </c>
      <c r="G2517">
        <v>0</v>
      </c>
      <c r="H2517">
        <v>0</v>
      </c>
      <c r="I2517">
        <v>58924.95</v>
      </c>
      <c r="J2517" s="1" t="s">
        <v>98</v>
      </c>
      <c r="K2517">
        <v>1001601491</v>
      </c>
      <c r="L2517" s="1" t="s">
        <v>634</v>
      </c>
      <c r="N2517" s="2"/>
      <c r="O2517">
        <f t="shared" si="39"/>
        <v>0</v>
      </c>
      <c r="P2517">
        <f>IF(Customer_listing_Active_And_Suspended[[#This Row],[Current Bill]] &lt;= Customer_listing_Active_And_Suspended[[#This Row],[CURRENT PAYMENT]], 0,Customer_listing_Active_And_Suspended[[#This Row],[Current Bill]]-Customer_listing_Active_And_Suspended[[#This Row],[CURRENT PAYMENT]])</f>
        <v>0</v>
      </c>
      <c r="Q2517" s="1" t="str" cm="1">
        <f t="array" ref="Q2517">_xlfn.SWITCH(TRUE,
H2517 = 0, "Suspended",
M2517 = 0, "Non Payment",
M2517 &gt; H2517, "Full Payment",
M2517 &lt; H2517, "Part Payment"
)</f>
        <v>Suspended</v>
      </c>
      <c r="R2517" s="1" t="str">
        <f>_xlfn.IFNA(VLOOKUP(K2517,'ESR-DT Mapping'!A:E,5,0),"MD")</f>
        <v>Fatai Yekeen</v>
      </c>
    </row>
    <row r="2518" spans="1:18" x14ac:dyDescent="0.25">
      <c r="A2518">
        <v>100538694</v>
      </c>
      <c r="B2518" s="1" t="s">
        <v>697</v>
      </c>
      <c r="C2518" s="1" t="s">
        <v>698</v>
      </c>
      <c r="D2518" s="1" t="s">
        <v>97</v>
      </c>
      <c r="E2518" s="1" t="s">
        <v>14</v>
      </c>
      <c r="F2518" s="1" t="s">
        <v>9846</v>
      </c>
      <c r="G2518">
        <v>547</v>
      </c>
      <c r="H2518">
        <v>18369.900000000001</v>
      </c>
      <c r="I2518">
        <v>497550.76</v>
      </c>
      <c r="J2518" s="1" t="s">
        <v>98</v>
      </c>
      <c r="K2518">
        <v>1001601491</v>
      </c>
      <c r="L2518" s="1" t="s">
        <v>634</v>
      </c>
      <c r="N2518" s="2">
        <v>45442</v>
      </c>
      <c r="O2518">
        <f t="shared" si="39"/>
        <v>0</v>
      </c>
      <c r="P2518">
        <f>IF(Customer_listing_Active_And_Suspended[[#This Row],[Current Bill]] &lt;= Customer_listing_Active_And_Suspended[[#This Row],[CURRENT PAYMENT]], 0,Customer_listing_Active_And_Suspended[[#This Row],[Current Bill]]-Customer_listing_Active_And_Suspended[[#This Row],[CURRENT PAYMENT]])</f>
        <v>18369.900000000001</v>
      </c>
      <c r="Q2518" s="1" t="str" cm="1">
        <f t="array" ref="Q2518">_xlfn.SWITCH(TRUE,
H2518 = 0, "Suspended",
M2518 = 0, "Non Payment",
M2518 &gt; H2518, "Full Payment",
M2518 &lt; H2518, "Part Payment"
)</f>
        <v>Non Payment</v>
      </c>
      <c r="R2518" s="1" t="str">
        <f>_xlfn.IFNA(VLOOKUP(K2518,'ESR-DT Mapping'!A:E,5,0),"MD")</f>
        <v>Fatai Yekeen</v>
      </c>
    </row>
    <row r="2519" spans="1:18" x14ac:dyDescent="0.25">
      <c r="A2519">
        <v>101644974</v>
      </c>
      <c r="B2519" s="1" t="s">
        <v>697</v>
      </c>
      <c r="C2519" s="1" t="s">
        <v>698</v>
      </c>
      <c r="D2519" s="1" t="s">
        <v>97</v>
      </c>
      <c r="E2519" s="1" t="s">
        <v>34</v>
      </c>
      <c r="F2519" s="1" t="s">
        <v>9846</v>
      </c>
      <c r="G2519">
        <v>0</v>
      </c>
      <c r="H2519">
        <v>0</v>
      </c>
      <c r="I2519">
        <v>-1660.96</v>
      </c>
      <c r="J2519" s="1" t="s">
        <v>98</v>
      </c>
      <c r="K2519">
        <v>1001601491</v>
      </c>
      <c r="L2519" s="1" t="s">
        <v>634</v>
      </c>
      <c r="N2519" s="2"/>
      <c r="O2519">
        <f t="shared" si="39"/>
        <v>0</v>
      </c>
      <c r="P2519">
        <f>IF(Customer_listing_Active_And_Suspended[[#This Row],[Current Bill]] &lt;= Customer_listing_Active_And_Suspended[[#This Row],[CURRENT PAYMENT]], 0,Customer_listing_Active_And_Suspended[[#This Row],[Current Bill]]-Customer_listing_Active_And_Suspended[[#This Row],[CURRENT PAYMENT]])</f>
        <v>0</v>
      </c>
      <c r="Q2519" s="1" t="str" cm="1">
        <f t="array" ref="Q2519">_xlfn.SWITCH(TRUE,
H2519 = 0, "Suspended",
M2519 = 0, "Non Payment",
M2519 &gt; H2519, "Full Payment",
M2519 &lt; H2519, "Part Payment"
)</f>
        <v>Suspended</v>
      </c>
      <c r="R2519" s="1" t="str">
        <f>_xlfn.IFNA(VLOOKUP(K2519,'ESR-DT Mapping'!A:E,5,0),"MD")</f>
        <v>Fatai Yekeen</v>
      </c>
    </row>
    <row r="2520" spans="1:18" x14ac:dyDescent="0.25">
      <c r="A2520">
        <v>100538125</v>
      </c>
      <c r="B2520" s="1" t="s">
        <v>8100</v>
      </c>
      <c r="C2520" s="1" t="s">
        <v>8101</v>
      </c>
      <c r="D2520" s="1" t="s">
        <v>97</v>
      </c>
      <c r="E2520" s="1" t="s">
        <v>14</v>
      </c>
      <c r="F2520" s="1" t="s">
        <v>9846</v>
      </c>
      <c r="G2520">
        <v>547</v>
      </c>
      <c r="H2520">
        <v>18369.900000000001</v>
      </c>
      <c r="I2520">
        <v>511251.81</v>
      </c>
      <c r="J2520" s="1" t="s">
        <v>98</v>
      </c>
      <c r="K2520">
        <v>1001601491</v>
      </c>
      <c r="L2520" s="1" t="s">
        <v>634</v>
      </c>
      <c r="N2520" s="2">
        <v>45784</v>
      </c>
      <c r="O2520">
        <f t="shared" si="39"/>
        <v>0</v>
      </c>
      <c r="P2520">
        <f>IF(Customer_listing_Active_And_Suspended[[#This Row],[Current Bill]] &lt;= Customer_listing_Active_And_Suspended[[#This Row],[CURRENT PAYMENT]], 0,Customer_listing_Active_And_Suspended[[#This Row],[Current Bill]]-Customer_listing_Active_And_Suspended[[#This Row],[CURRENT PAYMENT]])</f>
        <v>18369.900000000001</v>
      </c>
      <c r="Q2520" s="1" t="str" cm="1">
        <f t="array" ref="Q2520">_xlfn.SWITCH(TRUE,
H2520 = 0, "Suspended",
M2520 = 0, "Non Payment",
M2520 &gt; H2520, "Full Payment",
M2520 &lt; H2520, "Part Payment"
)</f>
        <v>Non Payment</v>
      </c>
      <c r="R2520" s="1" t="str">
        <f>_xlfn.IFNA(VLOOKUP(K2520,'ESR-DT Mapping'!A:E,5,0),"MD")</f>
        <v>Fatai Yekeen</v>
      </c>
    </row>
    <row r="2521" spans="1:18" x14ac:dyDescent="0.25">
      <c r="A2521">
        <v>100538371</v>
      </c>
      <c r="B2521" s="1" t="s">
        <v>635</v>
      </c>
      <c r="C2521" s="1" t="s">
        <v>636</v>
      </c>
      <c r="D2521" s="1" t="s">
        <v>97</v>
      </c>
      <c r="E2521" s="1" t="s">
        <v>34</v>
      </c>
      <c r="F2521" s="1" t="s">
        <v>9846</v>
      </c>
      <c r="G2521">
        <v>0</v>
      </c>
      <c r="H2521">
        <v>0</v>
      </c>
      <c r="I2521">
        <v>122691.7</v>
      </c>
      <c r="J2521" s="1" t="s">
        <v>98</v>
      </c>
      <c r="K2521">
        <v>1001601491</v>
      </c>
      <c r="L2521" s="1" t="s">
        <v>634</v>
      </c>
      <c r="N2521" s="2"/>
      <c r="O2521">
        <f t="shared" si="39"/>
        <v>0</v>
      </c>
      <c r="P2521">
        <f>IF(Customer_listing_Active_And_Suspended[[#This Row],[Current Bill]] &lt;= Customer_listing_Active_And_Suspended[[#This Row],[CURRENT PAYMENT]], 0,Customer_listing_Active_And_Suspended[[#This Row],[Current Bill]]-Customer_listing_Active_And_Suspended[[#This Row],[CURRENT PAYMENT]])</f>
        <v>0</v>
      </c>
      <c r="Q2521" s="1" t="str" cm="1">
        <f t="array" ref="Q2521">_xlfn.SWITCH(TRUE,
H2521 = 0, "Suspended",
M2521 = 0, "Non Payment",
M2521 &gt; H2521, "Full Payment",
M2521 &lt; H2521, "Part Payment"
)</f>
        <v>Suspended</v>
      </c>
      <c r="R2521" s="1" t="str">
        <f>_xlfn.IFNA(VLOOKUP(K2521,'ESR-DT Mapping'!A:E,5,0),"MD")</f>
        <v>Fatai Yekeen</v>
      </c>
    </row>
    <row r="2522" spans="1:18" x14ac:dyDescent="0.25">
      <c r="A2522">
        <v>101644973</v>
      </c>
      <c r="B2522" s="1" t="s">
        <v>635</v>
      </c>
      <c r="C2522" s="1" t="s">
        <v>636</v>
      </c>
      <c r="D2522" s="1" t="s">
        <v>97</v>
      </c>
      <c r="E2522" s="1" t="s">
        <v>34</v>
      </c>
      <c r="F2522" s="1" t="s">
        <v>9846</v>
      </c>
      <c r="G2522">
        <v>0</v>
      </c>
      <c r="H2522">
        <v>0</v>
      </c>
      <c r="I2522">
        <v>39339.040000000001</v>
      </c>
      <c r="J2522" s="1" t="s">
        <v>98</v>
      </c>
      <c r="K2522">
        <v>1001601491</v>
      </c>
      <c r="L2522" s="1" t="s">
        <v>634</v>
      </c>
      <c r="N2522" s="2"/>
      <c r="O2522">
        <f t="shared" si="39"/>
        <v>0</v>
      </c>
      <c r="P2522">
        <f>IF(Customer_listing_Active_And_Suspended[[#This Row],[Current Bill]] &lt;= Customer_listing_Active_And_Suspended[[#This Row],[CURRENT PAYMENT]], 0,Customer_listing_Active_And_Suspended[[#This Row],[Current Bill]]-Customer_listing_Active_And_Suspended[[#This Row],[CURRENT PAYMENT]])</f>
        <v>0</v>
      </c>
      <c r="Q2522" s="1" t="str" cm="1">
        <f t="array" ref="Q2522">_xlfn.SWITCH(TRUE,
H2522 = 0, "Suspended",
M2522 = 0, "Non Payment",
M2522 &gt; H2522, "Full Payment",
M2522 &lt; H2522, "Part Payment"
)</f>
        <v>Suspended</v>
      </c>
      <c r="R2522" s="1" t="str">
        <f>_xlfn.IFNA(VLOOKUP(K2522,'ESR-DT Mapping'!A:E,5,0),"MD")</f>
        <v>Fatai Yekeen</v>
      </c>
    </row>
    <row r="2523" spans="1:18" x14ac:dyDescent="0.25">
      <c r="A2523">
        <v>100538041</v>
      </c>
      <c r="B2523" s="1" t="s">
        <v>730</v>
      </c>
      <c r="C2523" s="1" t="s">
        <v>731</v>
      </c>
      <c r="D2523" s="1" t="s">
        <v>97</v>
      </c>
      <c r="E2523" s="1" t="s">
        <v>14</v>
      </c>
      <c r="F2523" s="1" t="s">
        <v>9846</v>
      </c>
      <c r="G2523">
        <v>547</v>
      </c>
      <c r="H2523">
        <v>18369.900000000001</v>
      </c>
      <c r="I2523">
        <v>881089.1</v>
      </c>
      <c r="J2523" s="1" t="s">
        <v>98</v>
      </c>
      <c r="K2523">
        <v>1001601491</v>
      </c>
      <c r="L2523" s="1" t="s">
        <v>634</v>
      </c>
      <c r="N2523" s="2">
        <v>45375</v>
      </c>
      <c r="O2523">
        <f t="shared" si="39"/>
        <v>0</v>
      </c>
      <c r="P2523">
        <f>IF(Customer_listing_Active_And_Suspended[[#This Row],[Current Bill]] &lt;= Customer_listing_Active_And_Suspended[[#This Row],[CURRENT PAYMENT]], 0,Customer_listing_Active_And_Suspended[[#This Row],[Current Bill]]-Customer_listing_Active_And_Suspended[[#This Row],[CURRENT PAYMENT]])</f>
        <v>18369.900000000001</v>
      </c>
      <c r="Q2523" s="1" t="str" cm="1">
        <f t="array" ref="Q2523">_xlfn.SWITCH(TRUE,
H2523 = 0, "Suspended",
M2523 = 0, "Non Payment",
M2523 &gt; H2523, "Full Payment",
M2523 &lt; H2523, "Part Payment"
)</f>
        <v>Non Payment</v>
      </c>
      <c r="R2523" s="1" t="str">
        <f>_xlfn.IFNA(VLOOKUP(K2523,'ESR-DT Mapping'!A:E,5,0),"MD")</f>
        <v>Fatai Yekeen</v>
      </c>
    </row>
    <row r="2524" spans="1:18" x14ac:dyDescent="0.25">
      <c r="A2524">
        <v>101644976</v>
      </c>
      <c r="B2524" s="1" t="s">
        <v>632</v>
      </c>
      <c r="C2524" s="1" t="s">
        <v>633</v>
      </c>
      <c r="D2524" s="1" t="s">
        <v>97</v>
      </c>
      <c r="E2524" s="1" t="s">
        <v>34</v>
      </c>
      <c r="F2524" s="1" t="s">
        <v>9846</v>
      </c>
      <c r="G2524">
        <v>0</v>
      </c>
      <c r="H2524">
        <v>0</v>
      </c>
      <c r="I2524">
        <v>39339.040000000001</v>
      </c>
      <c r="J2524" s="1" t="s">
        <v>98</v>
      </c>
      <c r="K2524">
        <v>1001601491</v>
      </c>
      <c r="L2524" s="1" t="s">
        <v>634</v>
      </c>
      <c r="N2524" s="2"/>
      <c r="O2524">
        <f t="shared" si="39"/>
        <v>0</v>
      </c>
      <c r="P2524">
        <f>IF(Customer_listing_Active_And_Suspended[[#This Row],[Current Bill]] &lt;= Customer_listing_Active_And_Suspended[[#This Row],[CURRENT PAYMENT]], 0,Customer_listing_Active_And_Suspended[[#This Row],[Current Bill]]-Customer_listing_Active_And_Suspended[[#This Row],[CURRENT PAYMENT]])</f>
        <v>0</v>
      </c>
      <c r="Q2524" s="1" t="str" cm="1">
        <f t="array" ref="Q2524">_xlfn.SWITCH(TRUE,
H2524 = 0, "Suspended",
M2524 = 0, "Non Payment",
M2524 &gt; H2524, "Full Payment",
M2524 &lt; H2524, "Part Payment"
)</f>
        <v>Suspended</v>
      </c>
      <c r="R2524" s="1" t="str">
        <f>_xlfn.IFNA(VLOOKUP(K2524,'ESR-DT Mapping'!A:E,5,0),"MD")</f>
        <v>Fatai Yekeen</v>
      </c>
    </row>
    <row r="2525" spans="1:18" x14ac:dyDescent="0.25">
      <c r="A2525">
        <v>100536802</v>
      </c>
      <c r="B2525" s="1" t="s">
        <v>632</v>
      </c>
      <c r="C2525" s="1" t="s">
        <v>633</v>
      </c>
      <c r="D2525" s="1" t="s">
        <v>97</v>
      </c>
      <c r="E2525" s="1" t="s">
        <v>14</v>
      </c>
      <c r="F2525" s="1" t="s">
        <v>9846</v>
      </c>
      <c r="G2525">
        <v>547</v>
      </c>
      <c r="H2525">
        <v>18369.900000000001</v>
      </c>
      <c r="I2525">
        <v>1158460.05</v>
      </c>
      <c r="J2525" s="1" t="s">
        <v>98</v>
      </c>
      <c r="K2525">
        <v>1001601491</v>
      </c>
      <c r="L2525" s="1" t="s">
        <v>634</v>
      </c>
      <c r="N2525" s="2">
        <v>45730</v>
      </c>
      <c r="O2525">
        <f t="shared" si="39"/>
        <v>0</v>
      </c>
      <c r="P2525">
        <f>IF(Customer_listing_Active_And_Suspended[[#This Row],[Current Bill]] &lt;= Customer_listing_Active_And_Suspended[[#This Row],[CURRENT PAYMENT]], 0,Customer_listing_Active_And_Suspended[[#This Row],[Current Bill]]-Customer_listing_Active_And_Suspended[[#This Row],[CURRENT PAYMENT]])</f>
        <v>18369.900000000001</v>
      </c>
      <c r="Q2525" s="1" t="str" cm="1">
        <f t="array" ref="Q2525">_xlfn.SWITCH(TRUE,
H2525 = 0, "Suspended",
M2525 = 0, "Non Payment",
M2525 &gt; H2525, "Full Payment",
M2525 &lt; H2525, "Part Payment"
)</f>
        <v>Non Payment</v>
      </c>
      <c r="R2525" s="1" t="str">
        <f>_xlfn.IFNA(VLOOKUP(K2525,'ESR-DT Mapping'!A:E,5,0),"MD")</f>
        <v>Fatai Yekeen</v>
      </c>
    </row>
    <row r="2526" spans="1:18" x14ac:dyDescent="0.25">
      <c r="A2526">
        <v>101644975</v>
      </c>
      <c r="B2526" s="1" t="s">
        <v>687</v>
      </c>
      <c r="C2526" s="1" t="s">
        <v>688</v>
      </c>
      <c r="D2526" s="1" t="s">
        <v>97</v>
      </c>
      <c r="E2526" s="1" t="s">
        <v>34</v>
      </c>
      <c r="F2526" s="1" t="s">
        <v>9846</v>
      </c>
      <c r="G2526">
        <v>0</v>
      </c>
      <c r="H2526">
        <v>0</v>
      </c>
      <c r="I2526">
        <v>55861.52</v>
      </c>
      <c r="J2526" s="1" t="s">
        <v>98</v>
      </c>
      <c r="K2526">
        <v>1001601491</v>
      </c>
      <c r="L2526" s="1" t="s">
        <v>634</v>
      </c>
      <c r="N2526" s="2"/>
      <c r="O2526">
        <f t="shared" si="39"/>
        <v>0</v>
      </c>
      <c r="P2526">
        <f>IF(Customer_listing_Active_And_Suspended[[#This Row],[Current Bill]] &lt;= Customer_listing_Active_And_Suspended[[#This Row],[CURRENT PAYMENT]], 0,Customer_listing_Active_And_Suspended[[#This Row],[Current Bill]]-Customer_listing_Active_And_Suspended[[#This Row],[CURRENT PAYMENT]])</f>
        <v>0</v>
      </c>
      <c r="Q2526" s="1" t="str" cm="1">
        <f t="array" ref="Q2526">_xlfn.SWITCH(TRUE,
H2526 = 0, "Suspended",
M2526 = 0, "Non Payment",
M2526 &gt; H2526, "Full Payment",
M2526 &lt; H2526, "Part Payment"
)</f>
        <v>Suspended</v>
      </c>
      <c r="R2526" s="1" t="str">
        <f>_xlfn.IFNA(VLOOKUP(K2526,'ESR-DT Mapping'!A:E,5,0),"MD")</f>
        <v>Fatai Yekeen</v>
      </c>
    </row>
    <row r="2527" spans="1:18" x14ac:dyDescent="0.25">
      <c r="A2527">
        <v>101645372</v>
      </c>
      <c r="B2527" s="1" t="s">
        <v>671</v>
      </c>
      <c r="C2527" s="1" t="s">
        <v>672</v>
      </c>
      <c r="D2527" s="1" t="s">
        <v>97</v>
      </c>
      <c r="E2527" s="1" t="s">
        <v>34</v>
      </c>
      <c r="F2527" s="1" t="s">
        <v>9846</v>
      </c>
      <c r="G2527">
        <v>0</v>
      </c>
      <c r="H2527">
        <v>0</v>
      </c>
      <c r="I2527">
        <v>35218.620000000003</v>
      </c>
      <c r="J2527" s="1" t="s">
        <v>98</v>
      </c>
      <c r="K2527">
        <v>1001601491</v>
      </c>
      <c r="L2527" s="1" t="s">
        <v>634</v>
      </c>
      <c r="N2527" s="2"/>
      <c r="O2527">
        <f t="shared" si="39"/>
        <v>0</v>
      </c>
      <c r="P2527">
        <f>IF(Customer_listing_Active_And_Suspended[[#This Row],[Current Bill]] &lt;= Customer_listing_Active_And_Suspended[[#This Row],[CURRENT PAYMENT]], 0,Customer_listing_Active_And_Suspended[[#This Row],[Current Bill]]-Customer_listing_Active_And_Suspended[[#This Row],[CURRENT PAYMENT]])</f>
        <v>0</v>
      </c>
      <c r="Q2527" s="1" t="str" cm="1">
        <f t="array" ref="Q2527">_xlfn.SWITCH(TRUE,
H2527 = 0, "Suspended",
M2527 = 0, "Non Payment",
M2527 &gt; H2527, "Full Payment",
M2527 &lt; H2527, "Part Payment"
)</f>
        <v>Suspended</v>
      </c>
      <c r="R2527" s="1" t="str">
        <f>_xlfn.IFNA(VLOOKUP(K2527,'ESR-DT Mapping'!A:E,5,0),"MD")</f>
        <v>Fatai Yekeen</v>
      </c>
    </row>
    <row r="2528" spans="1:18" x14ac:dyDescent="0.25">
      <c r="A2528">
        <v>101645375</v>
      </c>
      <c r="B2528" s="1" t="s">
        <v>645</v>
      </c>
      <c r="C2528" s="1" t="s">
        <v>9180</v>
      </c>
      <c r="D2528" s="1" t="s">
        <v>97</v>
      </c>
      <c r="E2528" s="1" t="s">
        <v>34</v>
      </c>
      <c r="F2528" s="1" t="s">
        <v>9846</v>
      </c>
      <c r="G2528">
        <v>0</v>
      </c>
      <c r="H2528">
        <v>0</v>
      </c>
      <c r="I2528">
        <v>58924.95</v>
      </c>
      <c r="J2528" s="1" t="s">
        <v>98</v>
      </c>
      <c r="K2528">
        <v>1001601491</v>
      </c>
      <c r="L2528" s="1" t="s">
        <v>634</v>
      </c>
      <c r="N2528" s="2"/>
      <c r="O2528">
        <f t="shared" si="39"/>
        <v>0</v>
      </c>
      <c r="P2528">
        <f>IF(Customer_listing_Active_And_Suspended[[#This Row],[Current Bill]] &lt;= Customer_listing_Active_And_Suspended[[#This Row],[CURRENT PAYMENT]], 0,Customer_listing_Active_And_Suspended[[#This Row],[Current Bill]]-Customer_listing_Active_And_Suspended[[#This Row],[CURRENT PAYMENT]])</f>
        <v>0</v>
      </c>
      <c r="Q2528" s="1" t="str" cm="1">
        <f t="array" ref="Q2528">_xlfn.SWITCH(TRUE,
H2528 = 0, "Suspended",
M2528 = 0, "Non Payment",
M2528 &gt; H2528, "Full Payment",
M2528 &lt; H2528, "Part Payment"
)</f>
        <v>Suspended</v>
      </c>
      <c r="R2528" s="1" t="str">
        <f>_xlfn.IFNA(VLOOKUP(K2528,'ESR-DT Mapping'!A:E,5,0),"MD")</f>
        <v>Fatai Yekeen</v>
      </c>
    </row>
    <row r="2529" spans="1:18" x14ac:dyDescent="0.25">
      <c r="A2529">
        <v>100536377</v>
      </c>
      <c r="B2529" s="1" t="s">
        <v>645</v>
      </c>
      <c r="C2529" s="1" t="s">
        <v>646</v>
      </c>
      <c r="D2529" s="1" t="s">
        <v>97</v>
      </c>
      <c r="E2529" s="1" t="s">
        <v>14</v>
      </c>
      <c r="F2529" s="1" t="s">
        <v>9846</v>
      </c>
      <c r="G2529">
        <v>547</v>
      </c>
      <c r="H2529">
        <v>18369.900000000001</v>
      </c>
      <c r="I2529">
        <v>533497.5</v>
      </c>
      <c r="J2529" s="1" t="s">
        <v>98</v>
      </c>
      <c r="K2529">
        <v>1001601491</v>
      </c>
      <c r="L2529" s="1" t="s">
        <v>634</v>
      </c>
      <c r="N2529" s="2">
        <v>45470</v>
      </c>
      <c r="O2529">
        <f t="shared" si="39"/>
        <v>0</v>
      </c>
      <c r="P2529">
        <f>IF(Customer_listing_Active_And_Suspended[[#This Row],[Current Bill]] &lt;= Customer_listing_Active_And_Suspended[[#This Row],[CURRENT PAYMENT]], 0,Customer_listing_Active_And_Suspended[[#This Row],[Current Bill]]-Customer_listing_Active_And_Suspended[[#This Row],[CURRENT PAYMENT]])</f>
        <v>18369.900000000001</v>
      </c>
      <c r="Q2529" s="1" t="str" cm="1">
        <f t="array" ref="Q2529">_xlfn.SWITCH(TRUE,
H2529 = 0, "Suspended",
M2529 = 0, "Non Payment",
M2529 &gt; H2529, "Full Payment",
M2529 &lt; H2529, "Part Payment"
)</f>
        <v>Non Payment</v>
      </c>
      <c r="R2529" s="1" t="str">
        <f>_xlfn.IFNA(VLOOKUP(K2529,'ESR-DT Mapping'!A:E,5,0),"MD")</f>
        <v>Fatai Yekeen</v>
      </c>
    </row>
    <row r="2530" spans="1:18" x14ac:dyDescent="0.25">
      <c r="A2530">
        <v>102668466</v>
      </c>
      <c r="B2530" s="1" t="s">
        <v>8217</v>
      </c>
      <c r="C2530" s="1" t="s">
        <v>8218</v>
      </c>
      <c r="D2530" s="1" t="s">
        <v>97</v>
      </c>
      <c r="E2530" s="1" t="s">
        <v>14</v>
      </c>
      <c r="F2530" s="1" t="s">
        <v>9846</v>
      </c>
      <c r="G2530">
        <v>547</v>
      </c>
      <c r="H2530">
        <v>18369.900000000001</v>
      </c>
      <c r="I2530">
        <v>237953.58</v>
      </c>
      <c r="J2530" s="1" t="s">
        <v>98</v>
      </c>
      <c r="K2530">
        <v>1001601491</v>
      </c>
      <c r="L2530" s="1" t="s">
        <v>634</v>
      </c>
      <c r="N2530" s="2">
        <v>45519</v>
      </c>
      <c r="O2530">
        <f t="shared" si="39"/>
        <v>0</v>
      </c>
      <c r="P2530">
        <f>IF(Customer_listing_Active_And_Suspended[[#This Row],[Current Bill]] &lt;= Customer_listing_Active_And_Suspended[[#This Row],[CURRENT PAYMENT]], 0,Customer_listing_Active_And_Suspended[[#This Row],[Current Bill]]-Customer_listing_Active_And_Suspended[[#This Row],[CURRENT PAYMENT]])</f>
        <v>18369.900000000001</v>
      </c>
      <c r="Q2530" s="1" t="str" cm="1">
        <f t="array" ref="Q2530">_xlfn.SWITCH(TRUE,
H2530 = 0, "Suspended",
M2530 = 0, "Non Payment",
M2530 &gt; H2530, "Full Payment",
M2530 &lt; H2530, "Part Payment"
)</f>
        <v>Non Payment</v>
      </c>
      <c r="R2530" s="1" t="str">
        <f>_xlfn.IFNA(VLOOKUP(K2530,'ESR-DT Mapping'!A:E,5,0),"MD")</f>
        <v>Fatai Yekeen</v>
      </c>
    </row>
    <row r="2531" spans="1:18" x14ac:dyDescent="0.25">
      <c r="A2531">
        <v>101911770</v>
      </c>
      <c r="B2531" s="1" t="s">
        <v>732</v>
      </c>
      <c r="C2531" s="1" t="s">
        <v>733</v>
      </c>
      <c r="D2531" s="1" t="s">
        <v>97</v>
      </c>
      <c r="E2531" s="1" t="s">
        <v>34</v>
      </c>
      <c r="F2531" s="1" t="s">
        <v>9846</v>
      </c>
      <c r="G2531">
        <v>0</v>
      </c>
      <c r="H2531">
        <v>0</v>
      </c>
      <c r="I2531">
        <v>52862.18</v>
      </c>
      <c r="J2531" s="1" t="s">
        <v>98</v>
      </c>
      <c r="K2531">
        <v>1001601491</v>
      </c>
      <c r="L2531" s="1" t="s">
        <v>634</v>
      </c>
      <c r="N2531" s="2"/>
      <c r="O2531">
        <f t="shared" si="39"/>
        <v>0</v>
      </c>
      <c r="P2531">
        <f>IF(Customer_listing_Active_And_Suspended[[#This Row],[Current Bill]] &lt;= Customer_listing_Active_And_Suspended[[#This Row],[CURRENT PAYMENT]], 0,Customer_listing_Active_And_Suspended[[#This Row],[Current Bill]]-Customer_listing_Active_And_Suspended[[#This Row],[CURRENT PAYMENT]])</f>
        <v>0</v>
      </c>
      <c r="Q2531" s="1" t="str" cm="1">
        <f t="array" ref="Q2531">_xlfn.SWITCH(TRUE,
H2531 = 0, "Suspended",
M2531 = 0, "Non Payment",
M2531 &gt; H2531, "Full Payment",
M2531 &lt; H2531, "Part Payment"
)</f>
        <v>Suspended</v>
      </c>
      <c r="R2531" s="1" t="str">
        <f>_xlfn.IFNA(VLOOKUP(K2531,'ESR-DT Mapping'!A:E,5,0),"MD")</f>
        <v>Fatai Yekeen</v>
      </c>
    </row>
    <row r="2532" spans="1:18" x14ac:dyDescent="0.25">
      <c r="A2532">
        <v>100538211</v>
      </c>
      <c r="B2532" s="1" t="s">
        <v>761</v>
      </c>
      <c r="C2532" s="1" t="s">
        <v>762</v>
      </c>
      <c r="D2532" s="1" t="s">
        <v>97</v>
      </c>
      <c r="E2532" s="1" t="s">
        <v>14</v>
      </c>
      <c r="F2532" s="1" t="s">
        <v>9846</v>
      </c>
      <c r="G2532">
        <v>547</v>
      </c>
      <c r="H2532">
        <v>18369.900000000001</v>
      </c>
      <c r="I2532">
        <v>42478.62</v>
      </c>
      <c r="J2532" s="1" t="s">
        <v>98</v>
      </c>
      <c r="K2532">
        <v>1001601491</v>
      </c>
      <c r="L2532" s="1" t="s">
        <v>634</v>
      </c>
      <c r="M2532">
        <v>20600</v>
      </c>
      <c r="N2532" s="2">
        <v>45831</v>
      </c>
      <c r="O2532">
        <f t="shared" si="39"/>
        <v>2230.0999999999985</v>
      </c>
      <c r="P2532">
        <f>IF(Customer_listing_Active_And_Suspended[[#This Row],[Current Bill]] &lt;= Customer_listing_Active_And_Suspended[[#This Row],[CURRENT PAYMENT]], 0,Customer_listing_Active_And_Suspended[[#This Row],[Current Bill]]-Customer_listing_Active_And_Suspended[[#This Row],[CURRENT PAYMENT]])</f>
        <v>0</v>
      </c>
      <c r="Q2532" s="1" t="str" cm="1">
        <f t="array" ref="Q2532">_xlfn.SWITCH(TRUE,
H2532 = 0, "Suspended",
M2532 = 0, "Non Payment",
M2532 &gt; H2532, "Full Payment",
M2532 &lt; H2532, "Part Payment"
)</f>
        <v>Full Payment</v>
      </c>
      <c r="R2532" s="1" t="str">
        <f>_xlfn.IFNA(VLOOKUP(K2532,'ESR-DT Mapping'!A:E,5,0),"MD")</f>
        <v>Fatai Yekeen</v>
      </c>
    </row>
    <row r="2533" spans="1:18" x14ac:dyDescent="0.25">
      <c r="A2533">
        <v>101644978</v>
      </c>
      <c r="B2533" s="1" t="s">
        <v>761</v>
      </c>
      <c r="C2533" s="1" t="s">
        <v>762</v>
      </c>
      <c r="D2533" s="1" t="s">
        <v>97</v>
      </c>
      <c r="E2533" s="1" t="s">
        <v>34</v>
      </c>
      <c r="F2533" s="1" t="s">
        <v>9846</v>
      </c>
      <c r="G2533">
        <v>0</v>
      </c>
      <c r="H2533">
        <v>0</v>
      </c>
      <c r="I2533">
        <v>47261.52</v>
      </c>
      <c r="J2533" s="1" t="s">
        <v>98</v>
      </c>
      <c r="K2533">
        <v>1001601491</v>
      </c>
      <c r="L2533" s="1" t="s">
        <v>634</v>
      </c>
      <c r="N2533" s="2"/>
      <c r="O2533">
        <f t="shared" si="39"/>
        <v>0</v>
      </c>
      <c r="P2533">
        <f>IF(Customer_listing_Active_And_Suspended[[#This Row],[Current Bill]] &lt;= Customer_listing_Active_And_Suspended[[#This Row],[CURRENT PAYMENT]], 0,Customer_listing_Active_And_Suspended[[#This Row],[Current Bill]]-Customer_listing_Active_And_Suspended[[#This Row],[CURRENT PAYMENT]])</f>
        <v>0</v>
      </c>
      <c r="Q2533" s="1" t="str" cm="1">
        <f t="array" ref="Q2533">_xlfn.SWITCH(TRUE,
H2533 = 0, "Suspended",
M2533 = 0, "Non Payment",
M2533 &gt; H2533, "Full Payment",
M2533 &lt; H2533, "Part Payment"
)</f>
        <v>Suspended</v>
      </c>
      <c r="R2533" s="1" t="str">
        <f>_xlfn.IFNA(VLOOKUP(K2533,'ESR-DT Mapping'!A:E,5,0),"MD")</f>
        <v>Fatai Yekeen</v>
      </c>
    </row>
    <row r="2534" spans="1:18" x14ac:dyDescent="0.25">
      <c r="A2534">
        <v>101644977</v>
      </c>
      <c r="B2534" s="1" t="s">
        <v>655</v>
      </c>
      <c r="C2534" s="1" t="s">
        <v>8099</v>
      </c>
      <c r="D2534" s="1" t="s">
        <v>97</v>
      </c>
      <c r="E2534" s="1" t="s">
        <v>34</v>
      </c>
      <c r="F2534" s="1" t="s">
        <v>9846</v>
      </c>
      <c r="G2534">
        <v>0</v>
      </c>
      <c r="H2534">
        <v>0</v>
      </c>
      <c r="I2534">
        <v>40032.58</v>
      </c>
      <c r="J2534" s="1" t="s">
        <v>98</v>
      </c>
      <c r="K2534">
        <v>1001601491</v>
      </c>
      <c r="L2534" s="1" t="s">
        <v>634</v>
      </c>
      <c r="N2534" s="2"/>
      <c r="O2534">
        <f t="shared" si="39"/>
        <v>0</v>
      </c>
      <c r="P2534">
        <f>IF(Customer_listing_Active_And_Suspended[[#This Row],[Current Bill]] &lt;= Customer_listing_Active_And_Suspended[[#This Row],[CURRENT PAYMENT]], 0,Customer_listing_Active_And_Suspended[[#This Row],[Current Bill]]-Customer_listing_Active_And_Suspended[[#This Row],[CURRENT PAYMENT]])</f>
        <v>0</v>
      </c>
      <c r="Q2534" s="1" t="str" cm="1">
        <f t="array" ref="Q2534">_xlfn.SWITCH(TRUE,
H2534 = 0, "Suspended",
M2534 = 0, "Non Payment",
M2534 &gt; H2534, "Full Payment",
M2534 &lt; H2534, "Part Payment"
)</f>
        <v>Suspended</v>
      </c>
      <c r="R2534" s="1" t="str">
        <f>_xlfn.IFNA(VLOOKUP(K2534,'ESR-DT Mapping'!A:E,5,0),"MD")</f>
        <v>Fatai Yekeen</v>
      </c>
    </row>
    <row r="2535" spans="1:18" x14ac:dyDescent="0.25">
      <c r="A2535">
        <v>100536360</v>
      </c>
      <c r="B2535" s="1" t="s">
        <v>655</v>
      </c>
      <c r="C2535" s="1" t="s">
        <v>656</v>
      </c>
      <c r="D2535" s="1" t="s">
        <v>97</v>
      </c>
      <c r="E2535" s="1" t="s">
        <v>14</v>
      </c>
      <c r="F2535" s="1" t="s">
        <v>9846</v>
      </c>
      <c r="G2535">
        <v>547</v>
      </c>
      <c r="H2535">
        <v>18369.900000000001</v>
      </c>
      <c r="I2535">
        <v>587650.22</v>
      </c>
      <c r="J2535" s="1" t="s">
        <v>98</v>
      </c>
      <c r="K2535">
        <v>1001601491</v>
      </c>
      <c r="L2535" s="1" t="s">
        <v>634</v>
      </c>
      <c r="M2535">
        <v>17500</v>
      </c>
      <c r="N2535" s="2">
        <v>45828</v>
      </c>
      <c r="O2535">
        <f t="shared" si="39"/>
        <v>0</v>
      </c>
      <c r="P2535">
        <f>IF(Customer_listing_Active_And_Suspended[[#This Row],[Current Bill]] &lt;= Customer_listing_Active_And_Suspended[[#This Row],[CURRENT PAYMENT]], 0,Customer_listing_Active_And_Suspended[[#This Row],[Current Bill]]-Customer_listing_Active_And_Suspended[[#This Row],[CURRENT PAYMENT]])</f>
        <v>869.90000000000146</v>
      </c>
      <c r="Q2535" s="1" t="str" cm="1">
        <f t="array" ref="Q2535">_xlfn.SWITCH(TRUE,
H2535 = 0, "Suspended",
M2535 = 0, "Non Payment",
M2535 &gt; H2535, "Full Payment",
M2535 &lt; H2535, "Part Payment"
)</f>
        <v>Part Payment</v>
      </c>
      <c r="R2535" s="1" t="str">
        <f>_xlfn.IFNA(VLOOKUP(K2535,'ESR-DT Mapping'!A:E,5,0),"MD")</f>
        <v>Fatai Yekeen</v>
      </c>
    </row>
    <row r="2536" spans="1:18" x14ac:dyDescent="0.25">
      <c r="A2536">
        <v>101911771</v>
      </c>
      <c r="B2536" s="1" t="s">
        <v>9635</v>
      </c>
      <c r="C2536" s="1" t="s">
        <v>9636</v>
      </c>
      <c r="D2536" s="1" t="s">
        <v>97</v>
      </c>
      <c r="E2536" s="1" t="s">
        <v>34</v>
      </c>
      <c r="F2536" s="1" t="s">
        <v>9846</v>
      </c>
      <c r="G2536">
        <v>0</v>
      </c>
      <c r="H2536">
        <v>0</v>
      </c>
      <c r="I2536">
        <v>211812.18</v>
      </c>
      <c r="J2536" s="1" t="s">
        <v>98</v>
      </c>
      <c r="K2536">
        <v>1001601491</v>
      </c>
      <c r="L2536" s="1" t="s">
        <v>634</v>
      </c>
      <c r="N2536" s="2"/>
      <c r="O2536">
        <f t="shared" si="39"/>
        <v>0</v>
      </c>
      <c r="P2536">
        <f>IF(Customer_listing_Active_And_Suspended[[#This Row],[Current Bill]] &lt;= Customer_listing_Active_And_Suspended[[#This Row],[CURRENT PAYMENT]], 0,Customer_listing_Active_And_Suspended[[#This Row],[Current Bill]]-Customer_listing_Active_And_Suspended[[#This Row],[CURRENT PAYMENT]])</f>
        <v>0</v>
      </c>
      <c r="Q2536" s="1" t="str" cm="1">
        <f t="array" ref="Q2536">_xlfn.SWITCH(TRUE,
H2536 = 0, "Suspended",
M2536 = 0, "Non Payment",
M2536 &gt; H2536, "Full Payment",
M2536 &lt; H2536, "Part Payment"
)</f>
        <v>Suspended</v>
      </c>
      <c r="R2536" s="1" t="str">
        <f>_xlfn.IFNA(VLOOKUP(K2536,'ESR-DT Mapping'!A:E,5,0),"MD")</f>
        <v>Fatai Yekeen</v>
      </c>
    </row>
    <row r="2537" spans="1:18" x14ac:dyDescent="0.25">
      <c r="A2537">
        <v>100537172</v>
      </c>
      <c r="B2537" s="1" t="s">
        <v>703</v>
      </c>
      <c r="C2537" s="1" t="s">
        <v>704</v>
      </c>
      <c r="D2537" s="1" t="s">
        <v>97</v>
      </c>
      <c r="E2537" s="1" t="s">
        <v>14</v>
      </c>
      <c r="F2537" s="1" t="s">
        <v>9846</v>
      </c>
      <c r="G2537">
        <v>547</v>
      </c>
      <c r="H2537">
        <v>18369.900000000001</v>
      </c>
      <c r="I2537">
        <v>135073.9</v>
      </c>
      <c r="J2537" s="1" t="s">
        <v>98</v>
      </c>
      <c r="K2537">
        <v>1001601491</v>
      </c>
      <c r="L2537" s="1" t="s">
        <v>634</v>
      </c>
      <c r="M2537">
        <v>10000</v>
      </c>
      <c r="N2537" s="2">
        <v>45828</v>
      </c>
      <c r="O2537">
        <f t="shared" si="39"/>
        <v>0</v>
      </c>
      <c r="P2537">
        <f>IF(Customer_listing_Active_And_Suspended[[#This Row],[Current Bill]] &lt;= Customer_listing_Active_And_Suspended[[#This Row],[CURRENT PAYMENT]], 0,Customer_listing_Active_And_Suspended[[#This Row],[Current Bill]]-Customer_listing_Active_And_Suspended[[#This Row],[CURRENT PAYMENT]])</f>
        <v>8369.9000000000015</v>
      </c>
      <c r="Q2537" s="1" t="str" cm="1">
        <f t="array" ref="Q2537">_xlfn.SWITCH(TRUE,
H2537 = 0, "Suspended",
M2537 = 0, "Non Payment",
M2537 &gt; H2537, "Full Payment",
M2537 &lt; H2537, "Part Payment"
)</f>
        <v>Part Payment</v>
      </c>
      <c r="R2537" s="1" t="str">
        <f>_xlfn.IFNA(VLOOKUP(K2537,'ESR-DT Mapping'!A:E,5,0),"MD")</f>
        <v>Fatai Yekeen</v>
      </c>
    </row>
    <row r="2538" spans="1:18" x14ac:dyDescent="0.25">
      <c r="A2538">
        <v>102687818</v>
      </c>
      <c r="B2538" s="1" t="s">
        <v>784</v>
      </c>
      <c r="C2538" s="1" t="s">
        <v>785</v>
      </c>
      <c r="D2538" s="1" t="s">
        <v>97</v>
      </c>
      <c r="E2538" s="1" t="s">
        <v>34</v>
      </c>
      <c r="F2538" s="1" t="s">
        <v>9846</v>
      </c>
      <c r="G2538">
        <v>0</v>
      </c>
      <c r="H2538">
        <v>0</v>
      </c>
      <c r="I2538">
        <v>133500.9</v>
      </c>
      <c r="J2538" s="1" t="s">
        <v>98</v>
      </c>
      <c r="K2538">
        <v>1001601491</v>
      </c>
      <c r="L2538" s="1" t="s">
        <v>634</v>
      </c>
      <c r="N2538" s="2"/>
      <c r="O2538">
        <f t="shared" si="39"/>
        <v>0</v>
      </c>
      <c r="P2538">
        <f>IF(Customer_listing_Active_And_Suspended[[#This Row],[Current Bill]] &lt;= Customer_listing_Active_And_Suspended[[#This Row],[CURRENT PAYMENT]], 0,Customer_listing_Active_And_Suspended[[#This Row],[Current Bill]]-Customer_listing_Active_And_Suspended[[#This Row],[CURRENT PAYMENT]])</f>
        <v>0</v>
      </c>
      <c r="Q2538" s="1" t="str" cm="1">
        <f t="array" ref="Q2538">_xlfn.SWITCH(TRUE,
H2538 = 0, "Suspended",
M2538 = 0, "Non Payment",
M2538 &gt; H2538, "Full Payment",
M2538 &lt; H2538, "Part Payment"
)</f>
        <v>Suspended</v>
      </c>
      <c r="R2538" s="1" t="str">
        <f>_xlfn.IFNA(VLOOKUP(K2538,'ESR-DT Mapping'!A:E,5,0),"MD")</f>
        <v>Fatai Yekeen</v>
      </c>
    </row>
    <row r="2539" spans="1:18" x14ac:dyDescent="0.25">
      <c r="A2539">
        <v>101224846</v>
      </c>
      <c r="B2539" s="1" t="s">
        <v>651</v>
      </c>
      <c r="C2539" s="1" t="s">
        <v>652</v>
      </c>
      <c r="D2539" s="1" t="s">
        <v>97</v>
      </c>
      <c r="E2539" s="1" t="s">
        <v>14</v>
      </c>
      <c r="F2539" s="1" t="s">
        <v>9846</v>
      </c>
      <c r="G2539">
        <v>547</v>
      </c>
      <c r="H2539">
        <v>18369.900000000001</v>
      </c>
      <c r="I2539">
        <v>485704.35</v>
      </c>
      <c r="J2539" s="1" t="s">
        <v>98</v>
      </c>
      <c r="K2539">
        <v>1001601491</v>
      </c>
      <c r="L2539" s="1" t="s">
        <v>634</v>
      </c>
      <c r="N2539" s="2">
        <v>45449</v>
      </c>
      <c r="O2539">
        <f t="shared" si="39"/>
        <v>0</v>
      </c>
      <c r="P2539">
        <f>IF(Customer_listing_Active_And_Suspended[[#This Row],[Current Bill]] &lt;= Customer_listing_Active_And_Suspended[[#This Row],[CURRENT PAYMENT]], 0,Customer_listing_Active_And_Suspended[[#This Row],[Current Bill]]-Customer_listing_Active_And_Suspended[[#This Row],[CURRENT PAYMENT]])</f>
        <v>18369.900000000001</v>
      </c>
      <c r="Q2539" s="1" t="str" cm="1">
        <f t="array" ref="Q2539">_xlfn.SWITCH(TRUE,
H2539 = 0, "Suspended",
M2539 = 0, "Non Payment",
M2539 &gt; H2539, "Full Payment",
M2539 &lt; H2539, "Part Payment"
)</f>
        <v>Non Payment</v>
      </c>
      <c r="R2539" s="1" t="str">
        <f>_xlfn.IFNA(VLOOKUP(K2539,'ESR-DT Mapping'!A:E,5,0),"MD")</f>
        <v>Fatai Yekeen</v>
      </c>
    </row>
    <row r="2540" spans="1:18" x14ac:dyDescent="0.25">
      <c r="A2540">
        <v>101644980</v>
      </c>
      <c r="B2540" s="1" t="s">
        <v>718</v>
      </c>
      <c r="C2540" s="1" t="s">
        <v>719</v>
      </c>
      <c r="D2540" s="1" t="s">
        <v>97</v>
      </c>
      <c r="E2540" s="1" t="s">
        <v>34</v>
      </c>
      <c r="F2540" s="1" t="s">
        <v>9846</v>
      </c>
      <c r="G2540">
        <v>0</v>
      </c>
      <c r="H2540">
        <v>0</v>
      </c>
      <c r="I2540">
        <v>-7967.42</v>
      </c>
      <c r="J2540" s="1" t="s">
        <v>98</v>
      </c>
      <c r="K2540">
        <v>1001601491</v>
      </c>
      <c r="L2540" s="1" t="s">
        <v>634</v>
      </c>
      <c r="N2540" s="2"/>
      <c r="O2540">
        <f t="shared" si="39"/>
        <v>0</v>
      </c>
      <c r="P2540">
        <f>IF(Customer_listing_Active_And_Suspended[[#This Row],[Current Bill]] &lt;= Customer_listing_Active_And_Suspended[[#This Row],[CURRENT PAYMENT]], 0,Customer_listing_Active_And_Suspended[[#This Row],[Current Bill]]-Customer_listing_Active_And_Suspended[[#This Row],[CURRENT PAYMENT]])</f>
        <v>0</v>
      </c>
      <c r="Q2540" s="1" t="str" cm="1">
        <f t="array" ref="Q2540">_xlfn.SWITCH(TRUE,
H2540 = 0, "Suspended",
M2540 = 0, "Non Payment",
M2540 &gt; H2540, "Full Payment",
M2540 &lt; H2540, "Part Payment"
)</f>
        <v>Suspended</v>
      </c>
      <c r="R2540" s="1" t="str">
        <f>_xlfn.IFNA(VLOOKUP(K2540,'ESR-DT Mapping'!A:E,5,0),"MD")</f>
        <v>Fatai Yekeen</v>
      </c>
    </row>
    <row r="2541" spans="1:18" x14ac:dyDescent="0.25">
      <c r="A2541">
        <v>100538666</v>
      </c>
      <c r="B2541" s="1" t="s">
        <v>718</v>
      </c>
      <c r="C2541" s="1" t="s">
        <v>8270</v>
      </c>
      <c r="D2541" s="1" t="s">
        <v>97</v>
      </c>
      <c r="E2541" s="1" t="s">
        <v>14</v>
      </c>
      <c r="F2541" s="1" t="s">
        <v>9846</v>
      </c>
      <c r="G2541">
        <v>547</v>
      </c>
      <c r="H2541">
        <v>18369.900000000001</v>
      </c>
      <c r="I2541">
        <v>274220.67</v>
      </c>
      <c r="J2541" s="1" t="s">
        <v>98</v>
      </c>
      <c r="K2541">
        <v>1001601491</v>
      </c>
      <c r="L2541" s="1" t="s">
        <v>634</v>
      </c>
      <c r="M2541">
        <v>30000</v>
      </c>
      <c r="N2541" s="2">
        <v>45828</v>
      </c>
      <c r="O2541">
        <f t="shared" si="39"/>
        <v>11630.099999999999</v>
      </c>
      <c r="P2541">
        <f>IF(Customer_listing_Active_And_Suspended[[#This Row],[Current Bill]] &lt;= Customer_listing_Active_And_Suspended[[#This Row],[CURRENT PAYMENT]], 0,Customer_listing_Active_And_Suspended[[#This Row],[Current Bill]]-Customer_listing_Active_And_Suspended[[#This Row],[CURRENT PAYMENT]])</f>
        <v>0</v>
      </c>
      <c r="Q2541" s="1" t="str" cm="1">
        <f t="array" ref="Q2541">_xlfn.SWITCH(TRUE,
H2541 = 0, "Suspended",
M2541 = 0, "Non Payment",
M2541 &gt; H2541, "Full Payment",
M2541 &lt; H2541, "Part Payment"
)</f>
        <v>Full Payment</v>
      </c>
      <c r="R2541" s="1" t="str">
        <f>_xlfn.IFNA(VLOOKUP(K2541,'ESR-DT Mapping'!A:E,5,0),"MD")</f>
        <v>Fatai Yekeen</v>
      </c>
    </row>
    <row r="2542" spans="1:18" x14ac:dyDescent="0.25">
      <c r="A2542">
        <v>100538345</v>
      </c>
      <c r="B2542" s="1" t="s">
        <v>637</v>
      </c>
      <c r="C2542" s="1" t="s">
        <v>638</v>
      </c>
      <c r="D2542" s="1" t="s">
        <v>97</v>
      </c>
      <c r="E2542" s="1" t="s">
        <v>14</v>
      </c>
      <c r="F2542" s="1" t="s">
        <v>9846</v>
      </c>
      <c r="G2542">
        <v>547</v>
      </c>
      <c r="H2542">
        <v>18369.900000000001</v>
      </c>
      <c r="I2542">
        <v>395689.99</v>
      </c>
      <c r="J2542" s="1" t="s">
        <v>98</v>
      </c>
      <c r="K2542">
        <v>1001601491</v>
      </c>
      <c r="L2542" s="1" t="s">
        <v>634</v>
      </c>
      <c r="N2542" s="2">
        <v>45798</v>
      </c>
      <c r="O2542">
        <f t="shared" si="39"/>
        <v>0</v>
      </c>
      <c r="P2542">
        <f>IF(Customer_listing_Active_And_Suspended[[#This Row],[Current Bill]] &lt;= Customer_listing_Active_And_Suspended[[#This Row],[CURRENT PAYMENT]], 0,Customer_listing_Active_And_Suspended[[#This Row],[Current Bill]]-Customer_listing_Active_And_Suspended[[#This Row],[CURRENT PAYMENT]])</f>
        <v>18369.900000000001</v>
      </c>
      <c r="Q2542" s="1" t="str" cm="1">
        <f t="array" ref="Q2542">_xlfn.SWITCH(TRUE,
H2542 = 0, "Suspended",
M2542 = 0, "Non Payment",
M2542 &gt; H2542, "Full Payment",
M2542 &lt; H2542, "Part Payment"
)</f>
        <v>Non Payment</v>
      </c>
      <c r="R2542" s="1" t="str">
        <f>_xlfn.IFNA(VLOOKUP(K2542,'ESR-DT Mapping'!A:E,5,0),"MD")</f>
        <v>Fatai Yekeen</v>
      </c>
    </row>
    <row r="2543" spans="1:18" x14ac:dyDescent="0.25">
      <c r="A2543">
        <v>101644979</v>
      </c>
      <c r="B2543" s="1" t="s">
        <v>637</v>
      </c>
      <c r="C2543" s="1" t="s">
        <v>638</v>
      </c>
      <c r="D2543" s="1" t="s">
        <v>97</v>
      </c>
      <c r="E2543" s="1" t="s">
        <v>34</v>
      </c>
      <c r="F2543" s="1" t="s">
        <v>9846</v>
      </c>
      <c r="G2543">
        <v>0</v>
      </c>
      <c r="H2543">
        <v>0</v>
      </c>
      <c r="I2543">
        <v>39432.58</v>
      </c>
      <c r="J2543" s="1" t="s">
        <v>98</v>
      </c>
      <c r="K2543">
        <v>1001601491</v>
      </c>
      <c r="L2543" s="1" t="s">
        <v>634</v>
      </c>
      <c r="N2543" s="2"/>
      <c r="O2543">
        <f t="shared" si="39"/>
        <v>0</v>
      </c>
      <c r="P2543">
        <f>IF(Customer_listing_Active_And_Suspended[[#This Row],[Current Bill]] &lt;= Customer_listing_Active_And_Suspended[[#This Row],[CURRENT PAYMENT]], 0,Customer_listing_Active_And_Suspended[[#This Row],[Current Bill]]-Customer_listing_Active_And_Suspended[[#This Row],[CURRENT PAYMENT]])</f>
        <v>0</v>
      </c>
      <c r="Q2543" s="1" t="str" cm="1">
        <f t="array" ref="Q2543">_xlfn.SWITCH(TRUE,
H2543 = 0, "Suspended",
M2543 = 0, "Non Payment",
M2543 &gt; H2543, "Full Payment",
M2543 &lt; H2543, "Part Payment"
)</f>
        <v>Suspended</v>
      </c>
      <c r="R2543" s="1" t="str">
        <f>_xlfn.IFNA(VLOOKUP(K2543,'ESR-DT Mapping'!A:E,5,0),"MD")</f>
        <v>Fatai Yekeen</v>
      </c>
    </row>
    <row r="2544" spans="1:18" x14ac:dyDescent="0.25">
      <c r="A2544">
        <v>101313001</v>
      </c>
      <c r="B2544" s="1" t="s">
        <v>735</v>
      </c>
      <c r="C2544" s="1" t="s">
        <v>736</v>
      </c>
      <c r="D2544" s="1" t="s">
        <v>97</v>
      </c>
      <c r="E2544" s="1" t="s">
        <v>14</v>
      </c>
      <c r="F2544" s="1" t="s">
        <v>9846</v>
      </c>
      <c r="G2544">
        <v>547</v>
      </c>
      <c r="H2544">
        <v>18369.900000000001</v>
      </c>
      <c r="I2544">
        <v>181571.85</v>
      </c>
      <c r="J2544" s="1" t="s">
        <v>98</v>
      </c>
      <c r="K2544">
        <v>1001601491</v>
      </c>
      <c r="L2544" s="1" t="s">
        <v>634</v>
      </c>
      <c r="M2544">
        <v>31000</v>
      </c>
      <c r="N2544" s="2">
        <v>45828</v>
      </c>
      <c r="O2544">
        <f t="shared" si="39"/>
        <v>12630.099999999999</v>
      </c>
      <c r="P2544">
        <f>IF(Customer_listing_Active_And_Suspended[[#This Row],[Current Bill]] &lt;= Customer_listing_Active_And_Suspended[[#This Row],[CURRENT PAYMENT]], 0,Customer_listing_Active_And_Suspended[[#This Row],[Current Bill]]-Customer_listing_Active_And_Suspended[[#This Row],[CURRENT PAYMENT]])</f>
        <v>0</v>
      </c>
      <c r="Q2544" s="1" t="str" cm="1">
        <f t="array" ref="Q2544">_xlfn.SWITCH(TRUE,
H2544 = 0, "Suspended",
M2544 = 0, "Non Payment",
M2544 &gt; H2544, "Full Payment",
M2544 &lt; H2544, "Part Payment"
)</f>
        <v>Full Payment</v>
      </c>
      <c r="R2544" s="1" t="str">
        <f>_xlfn.IFNA(VLOOKUP(K2544,'ESR-DT Mapping'!A:E,5,0),"MD")</f>
        <v>Fatai Yekeen</v>
      </c>
    </row>
    <row r="2545" spans="1:18" x14ac:dyDescent="0.25">
      <c r="A2545">
        <v>100538381</v>
      </c>
      <c r="B2545" s="1" t="s">
        <v>2297</v>
      </c>
      <c r="C2545" s="1" t="s">
        <v>2298</v>
      </c>
      <c r="D2545" s="1" t="s">
        <v>97</v>
      </c>
      <c r="E2545" s="1" t="s">
        <v>14</v>
      </c>
      <c r="F2545" s="1" t="s">
        <v>9846</v>
      </c>
      <c r="G2545">
        <v>547</v>
      </c>
      <c r="H2545">
        <v>18369.900000000001</v>
      </c>
      <c r="I2545">
        <v>730718.2</v>
      </c>
      <c r="J2545" s="1" t="s">
        <v>98</v>
      </c>
      <c r="K2545">
        <v>1001601432</v>
      </c>
      <c r="L2545" s="1" t="s">
        <v>2299</v>
      </c>
      <c r="M2545">
        <v>18500</v>
      </c>
      <c r="N2545" s="2">
        <v>45824</v>
      </c>
      <c r="O2545">
        <f t="shared" si="39"/>
        <v>130.09999999999854</v>
      </c>
      <c r="P2545">
        <f>IF(Customer_listing_Active_And_Suspended[[#This Row],[Current Bill]] &lt;= Customer_listing_Active_And_Suspended[[#This Row],[CURRENT PAYMENT]], 0,Customer_listing_Active_And_Suspended[[#This Row],[Current Bill]]-Customer_listing_Active_And_Suspended[[#This Row],[CURRENT PAYMENT]])</f>
        <v>0</v>
      </c>
      <c r="Q2545" s="1" t="str" cm="1">
        <f t="array" ref="Q2545">_xlfn.SWITCH(TRUE,
H2545 = 0, "Suspended",
M2545 = 0, "Non Payment",
M2545 &gt; H2545, "Full Payment",
M2545 &lt; H2545, "Part Payment"
)</f>
        <v>Full Payment</v>
      </c>
      <c r="R2545" s="1" t="str">
        <f>_xlfn.IFNA(VLOOKUP(K2545,'ESR-DT Mapping'!A:E,5,0),"MD")</f>
        <v>Titilope Enitan Emmanuel</v>
      </c>
    </row>
    <row r="2546" spans="1:18" x14ac:dyDescent="0.25">
      <c r="A2546">
        <v>100538583</v>
      </c>
      <c r="B2546" s="1" t="s">
        <v>2300</v>
      </c>
      <c r="C2546" s="1" t="s">
        <v>2301</v>
      </c>
      <c r="D2546" s="1" t="s">
        <v>97</v>
      </c>
      <c r="E2546" s="1" t="s">
        <v>14</v>
      </c>
      <c r="F2546" s="1" t="s">
        <v>9846</v>
      </c>
      <c r="G2546">
        <v>547</v>
      </c>
      <c r="H2546">
        <v>18369.900000000001</v>
      </c>
      <c r="I2546">
        <v>780577.37</v>
      </c>
      <c r="J2546" s="1" t="s">
        <v>98</v>
      </c>
      <c r="K2546">
        <v>1001601432</v>
      </c>
      <c r="L2546" s="1" t="s">
        <v>2299</v>
      </c>
      <c r="M2546">
        <v>25000</v>
      </c>
      <c r="N2546" s="2">
        <v>45827</v>
      </c>
      <c r="O2546">
        <f t="shared" si="39"/>
        <v>6630.0999999999985</v>
      </c>
      <c r="P2546">
        <f>IF(Customer_listing_Active_And_Suspended[[#This Row],[Current Bill]] &lt;= Customer_listing_Active_And_Suspended[[#This Row],[CURRENT PAYMENT]], 0,Customer_listing_Active_And_Suspended[[#This Row],[Current Bill]]-Customer_listing_Active_And_Suspended[[#This Row],[CURRENT PAYMENT]])</f>
        <v>0</v>
      </c>
      <c r="Q2546" s="1" t="str" cm="1">
        <f t="array" ref="Q2546">_xlfn.SWITCH(TRUE,
H2546 = 0, "Suspended",
M2546 = 0, "Non Payment",
M2546 &gt; H2546, "Full Payment",
M2546 &lt; H2546, "Part Payment"
)</f>
        <v>Full Payment</v>
      </c>
      <c r="R2546" s="1" t="str">
        <f>_xlfn.IFNA(VLOOKUP(K2546,'ESR-DT Mapping'!A:E,5,0),"MD")</f>
        <v>Titilope Enitan Emmanuel</v>
      </c>
    </row>
    <row r="2547" spans="1:18" x14ac:dyDescent="0.25">
      <c r="A2547">
        <v>100956079</v>
      </c>
      <c r="B2547" s="1" t="s">
        <v>9326</v>
      </c>
      <c r="C2547" s="1" t="s">
        <v>9327</v>
      </c>
      <c r="D2547" s="1" t="s">
        <v>97</v>
      </c>
      <c r="E2547" s="1" t="s">
        <v>34</v>
      </c>
      <c r="F2547" s="1" t="s">
        <v>9846</v>
      </c>
      <c r="G2547">
        <v>0</v>
      </c>
      <c r="H2547">
        <v>0</v>
      </c>
      <c r="I2547">
        <v>680319.81</v>
      </c>
      <c r="J2547" s="1" t="s">
        <v>98</v>
      </c>
      <c r="K2547">
        <v>1001601432</v>
      </c>
      <c r="L2547" s="1" t="s">
        <v>2299</v>
      </c>
      <c r="N2547" s="2"/>
      <c r="O2547">
        <f t="shared" si="39"/>
        <v>0</v>
      </c>
      <c r="P2547">
        <f>IF(Customer_listing_Active_And_Suspended[[#This Row],[Current Bill]] &lt;= Customer_listing_Active_And_Suspended[[#This Row],[CURRENT PAYMENT]], 0,Customer_listing_Active_And_Suspended[[#This Row],[Current Bill]]-Customer_listing_Active_And_Suspended[[#This Row],[CURRENT PAYMENT]])</f>
        <v>0</v>
      </c>
      <c r="Q2547" s="1" t="str" cm="1">
        <f t="array" ref="Q2547">_xlfn.SWITCH(TRUE,
H2547 = 0, "Suspended",
M2547 = 0, "Non Payment",
M2547 &gt; H2547, "Full Payment",
M2547 &lt; H2547, "Part Payment"
)</f>
        <v>Suspended</v>
      </c>
      <c r="R2547" s="1" t="str">
        <f>_xlfn.IFNA(VLOOKUP(K2547,'ESR-DT Mapping'!A:E,5,0),"MD")</f>
        <v>Titilope Enitan Emmanuel</v>
      </c>
    </row>
    <row r="2548" spans="1:18" x14ac:dyDescent="0.25">
      <c r="A2548">
        <v>101470040</v>
      </c>
      <c r="B2548" s="1" t="s">
        <v>2302</v>
      </c>
      <c r="C2548" s="1" t="s">
        <v>2303</v>
      </c>
      <c r="D2548" s="1" t="s">
        <v>97</v>
      </c>
      <c r="E2548" s="1" t="s">
        <v>34</v>
      </c>
      <c r="F2548" s="1" t="s">
        <v>9846</v>
      </c>
      <c r="G2548">
        <v>0</v>
      </c>
      <c r="H2548">
        <v>0</v>
      </c>
      <c r="I2548">
        <v>490887.07</v>
      </c>
      <c r="J2548" s="1" t="s">
        <v>98</v>
      </c>
      <c r="K2548">
        <v>1001601432</v>
      </c>
      <c r="L2548" s="1" t="s">
        <v>2299</v>
      </c>
      <c r="N2548" s="2"/>
      <c r="O2548">
        <f t="shared" si="39"/>
        <v>0</v>
      </c>
      <c r="P2548">
        <f>IF(Customer_listing_Active_And_Suspended[[#This Row],[Current Bill]] &lt;= Customer_listing_Active_And_Suspended[[#This Row],[CURRENT PAYMENT]], 0,Customer_listing_Active_And_Suspended[[#This Row],[Current Bill]]-Customer_listing_Active_And_Suspended[[#This Row],[CURRENT PAYMENT]])</f>
        <v>0</v>
      </c>
      <c r="Q2548" s="1" t="str" cm="1">
        <f t="array" ref="Q2548">_xlfn.SWITCH(TRUE,
H2548 = 0, "Suspended",
M2548 = 0, "Non Payment",
M2548 &gt; H2548, "Full Payment",
M2548 &lt; H2548, "Part Payment"
)</f>
        <v>Suspended</v>
      </c>
      <c r="R2548" s="1" t="str">
        <f>_xlfn.IFNA(VLOOKUP(K2548,'ESR-DT Mapping'!A:E,5,0),"MD")</f>
        <v>Titilope Enitan Emmanuel</v>
      </c>
    </row>
    <row r="2549" spans="1:18" x14ac:dyDescent="0.25">
      <c r="A2549">
        <v>101794765</v>
      </c>
      <c r="B2549" s="1" t="s">
        <v>4183</v>
      </c>
      <c r="C2549" s="1" t="s">
        <v>4184</v>
      </c>
      <c r="D2549" s="1" t="s">
        <v>4155</v>
      </c>
      <c r="E2549" s="1" t="s">
        <v>14</v>
      </c>
      <c r="F2549" s="1" t="s">
        <v>9847</v>
      </c>
      <c r="G2549">
        <v>547</v>
      </c>
      <c r="H2549">
        <v>26631.65</v>
      </c>
      <c r="I2549">
        <v>380690.61</v>
      </c>
      <c r="J2549" s="1" t="s">
        <v>98</v>
      </c>
      <c r="K2549">
        <v>1000258323</v>
      </c>
      <c r="L2549" s="1" t="s">
        <v>4185</v>
      </c>
      <c r="N2549" s="2">
        <v>45709</v>
      </c>
      <c r="O2549">
        <f t="shared" si="39"/>
        <v>0</v>
      </c>
      <c r="P2549">
        <f>IF(Customer_listing_Active_And_Suspended[[#This Row],[Current Bill]] &lt;= Customer_listing_Active_And_Suspended[[#This Row],[CURRENT PAYMENT]], 0,Customer_listing_Active_And_Suspended[[#This Row],[Current Bill]]-Customer_listing_Active_And_Suspended[[#This Row],[CURRENT PAYMENT]])</f>
        <v>26631.65</v>
      </c>
      <c r="Q2549" s="1" t="str" cm="1">
        <f t="array" ref="Q2549">_xlfn.SWITCH(TRUE,
H2549 = 0, "Suspended",
M2549 = 0, "Non Payment",
M2549 &gt; H2549, "Full Payment",
M2549 &lt; H2549, "Part Payment"
)</f>
        <v>Non Payment</v>
      </c>
      <c r="R2549" s="1" t="str">
        <f>_xlfn.IFNA(VLOOKUP(K2549,'ESR-DT Mapping'!A:E,5,0),"MD")</f>
        <v>Titilope Enitan Emmanuel</v>
      </c>
    </row>
    <row r="2550" spans="1:18" x14ac:dyDescent="0.25">
      <c r="A2550">
        <v>102715650</v>
      </c>
      <c r="B2550" s="1" t="s">
        <v>4600</v>
      </c>
      <c r="C2550" s="1" t="s">
        <v>4601</v>
      </c>
      <c r="D2550" s="1" t="s">
        <v>97</v>
      </c>
      <c r="E2550" s="1" t="s">
        <v>14</v>
      </c>
      <c r="F2550" s="1" t="s">
        <v>9846</v>
      </c>
      <c r="G2550">
        <v>547</v>
      </c>
      <c r="H2550">
        <v>18369.900000000001</v>
      </c>
      <c r="I2550">
        <v>75475.789999999994</v>
      </c>
      <c r="J2550" s="1" t="s">
        <v>98</v>
      </c>
      <c r="K2550">
        <v>1000258323</v>
      </c>
      <c r="L2550" s="1" t="s">
        <v>4185</v>
      </c>
      <c r="M2550">
        <v>20000</v>
      </c>
      <c r="N2550" s="2">
        <v>45829</v>
      </c>
      <c r="O2550">
        <f t="shared" si="39"/>
        <v>1630.0999999999985</v>
      </c>
      <c r="P2550">
        <f>IF(Customer_listing_Active_And_Suspended[[#This Row],[Current Bill]] &lt;= Customer_listing_Active_And_Suspended[[#This Row],[CURRENT PAYMENT]], 0,Customer_listing_Active_And_Suspended[[#This Row],[Current Bill]]-Customer_listing_Active_And_Suspended[[#This Row],[CURRENT PAYMENT]])</f>
        <v>0</v>
      </c>
      <c r="Q2550" s="1" t="str" cm="1">
        <f t="array" ref="Q2550">_xlfn.SWITCH(TRUE,
H2550 = 0, "Suspended",
M2550 = 0, "Non Payment",
M2550 &gt; H2550, "Full Payment",
M2550 &lt; H2550, "Part Payment"
)</f>
        <v>Full Payment</v>
      </c>
      <c r="R2550" s="1" t="str">
        <f>_xlfn.IFNA(VLOOKUP(K2550,'ESR-DT Mapping'!A:E,5,0),"MD")</f>
        <v>Titilope Enitan Emmanuel</v>
      </c>
    </row>
    <row r="2551" spans="1:18" x14ac:dyDescent="0.25">
      <c r="A2551">
        <v>100538744</v>
      </c>
      <c r="B2551" s="1" t="s">
        <v>4590</v>
      </c>
      <c r="C2551" s="1" t="s">
        <v>4602</v>
      </c>
      <c r="D2551" s="1" t="s">
        <v>97</v>
      </c>
      <c r="E2551" s="1" t="s">
        <v>14</v>
      </c>
      <c r="F2551" s="1" t="s">
        <v>9846</v>
      </c>
      <c r="G2551">
        <v>547</v>
      </c>
      <c r="H2551">
        <v>18369.900000000001</v>
      </c>
      <c r="I2551">
        <v>616733.06000000006</v>
      </c>
      <c r="J2551" s="1" t="s">
        <v>98</v>
      </c>
      <c r="K2551">
        <v>1000258323</v>
      </c>
      <c r="L2551" s="1" t="s">
        <v>4185</v>
      </c>
      <c r="M2551">
        <v>20000</v>
      </c>
      <c r="N2551" s="2">
        <v>45826</v>
      </c>
      <c r="O2551">
        <f t="shared" si="39"/>
        <v>1630.0999999999985</v>
      </c>
      <c r="P2551">
        <f>IF(Customer_listing_Active_And_Suspended[[#This Row],[Current Bill]] &lt;= Customer_listing_Active_And_Suspended[[#This Row],[CURRENT PAYMENT]], 0,Customer_listing_Active_And_Suspended[[#This Row],[Current Bill]]-Customer_listing_Active_And_Suspended[[#This Row],[CURRENT PAYMENT]])</f>
        <v>0</v>
      </c>
      <c r="Q2551" s="1" t="str" cm="1">
        <f t="array" ref="Q2551">_xlfn.SWITCH(TRUE,
H2551 = 0, "Suspended",
M2551 = 0, "Non Payment",
M2551 &gt; H2551, "Full Payment",
M2551 &lt; H2551, "Part Payment"
)</f>
        <v>Full Payment</v>
      </c>
      <c r="R2551" s="1" t="str">
        <f>_xlfn.IFNA(VLOOKUP(K2551,'ESR-DT Mapping'!A:E,5,0),"MD")</f>
        <v>Titilope Enitan Emmanuel</v>
      </c>
    </row>
    <row r="2552" spans="1:18" x14ac:dyDescent="0.25">
      <c r="A2552">
        <v>100538249</v>
      </c>
      <c r="B2552" s="1" t="s">
        <v>4590</v>
      </c>
      <c r="C2552" s="1" t="s">
        <v>4591</v>
      </c>
      <c r="D2552" s="1" t="s">
        <v>97</v>
      </c>
      <c r="E2552" s="1" t="s">
        <v>14</v>
      </c>
      <c r="F2552" s="1" t="s">
        <v>9846</v>
      </c>
      <c r="G2552">
        <v>547</v>
      </c>
      <c r="H2552">
        <v>18369.900000000001</v>
      </c>
      <c r="I2552">
        <v>1330736.32</v>
      </c>
      <c r="J2552" s="1" t="s">
        <v>98</v>
      </c>
      <c r="K2552">
        <v>1000258323</v>
      </c>
      <c r="L2552" s="1" t="s">
        <v>4185</v>
      </c>
      <c r="N2552" s="2">
        <v>45797</v>
      </c>
      <c r="O2552">
        <f t="shared" si="39"/>
        <v>0</v>
      </c>
      <c r="P2552">
        <f>IF(Customer_listing_Active_And_Suspended[[#This Row],[Current Bill]] &lt;= Customer_listing_Active_And_Suspended[[#This Row],[CURRENT PAYMENT]], 0,Customer_listing_Active_And_Suspended[[#This Row],[Current Bill]]-Customer_listing_Active_And_Suspended[[#This Row],[CURRENT PAYMENT]])</f>
        <v>18369.900000000001</v>
      </c>
      <c r="Q2552" s="1" t="str" cm="1">
        <f t="array" ref="Q2552">_xlfn.SWITCH(TRUE,
H2552 = 0, "Suspended",
M2552 = 0, "Non Payment",
M2552 &gt; H2552, "Full Payment",
M2552 &lt; H2552, "Part Payment"
)</f>
        <v>Non Payment</v>
      </c>
      <c r="R2552" s="1" t="str">
        <f>_xlfn.IFNA(VLOOKUP(K2552,'ESR-DT Mapping'!A:E,5,0),"MD")</f>
        <v>Titilope Enitan Emmanuel</v>
      </c>
    </row>
    <row r="2553" spans="1:18" x14ac:dyDescent="0.25">
      <c r="A2553">
        <v>101645374</v>
      </c>
      <c r="B2553" s="1" t="s">
        <v>1480</v>
      </c>
      <c r="C2553" s="1" t="s">
        <v>1481</v>
      </c>
      <c r="D2553" s="1" t="s">
        <v>97</v>
      </c>
      <c r="E2553" s="1" t="s">
        <v>34</v>
      </c>
      <c r="F2553" s="1" t="s">
        <v>9846</v>
      </c>
      <c r="G2553">
        <v>0</v>
      </c>
      <c r="H2553">
        <v>0</v>
      </c>
      <c r="I2553">
        <v>84034.47</v>
      </c>
      <c r="J2553" s="1" t="s">
        <v>98</v>
      </c>
      <c r="K2553">
        <v>1000259232</v>
      </c>
      <c r="L2553" s="1" t="s">
        <v>1343</v>
      </c>
      <c r="N2553" s="2"/>
      <c r="O2553">
        <f t="shared" si="39"/>
        <v>0</v>
      </c>
      <c r="P2553">
        <f>IF(Customer_listing_Active_And_Suspended[[#This Row],[Current Bill]] &lt;= Customer_listing_Active_And_Suspended[[#This Row],[CURRENT PAYMENT]], 0,Customer_listing_Active_And_Suspended[[#This Row],[Current Bill]]-Customer_listing_Active_And_Suspended[[#This Row],[CURRENT PAYMENT]])</f>
        <v>0</v>
      </c>
      <c r="Q2553" s="1" t="str" cm="1">
        <f t="array" ref="Q2553">_xlfn.SWITCH(TRUE,
H2553 = 0, "Suspended",
M2553 = 0, "Non Payment",
M2553 &gt; H2553, "Full Payment",
M2553 &lt; H2553, "Part Payment"
)</f>
        <v>Suspended</v>
      </c>
      <c r="R2553" s="1" t="str">
        <f>_xlfn.IFNA(VLOOKUP(K2553,'ESR-DT Mapping'!A:E,5,0),"MD")</f>
        <v>Esther C. Obi</v>
      </c>
    </row>
    <row r="2554" spans="1:18" x14ac:dyDescent="0.25">
      <c r="A2554">
        <v>100536418</v>
      </c>
      <c r="B2554" s="1" t="s">
        <v>1480</v>
      </c>
      <c r="C2554" s="1" t="s">
        <v>8126</v>
      </c>
      <c r="D2554" s="1" t="s">
        <v>97</v>
      </c>
      <c r="E2554" s="1" t="s">
        <v>14</v>
      </c>
      <c r="F2554" s="1" t="s">
        <v>9846</v>
      </c>
      <c r="G2554">
        <v>547</v>
      </c>
      <c r="H2554">
        <v>18369.900000000001</v>
      </c>
      <c r="I2554">
        <v>43239.95</v>
      </c>
      <c r="J2554" s="1" t="s">
        <v>98</v>
      </c>
      <c r="K2554">
        <v>1000259232</v>
      </c>
      <c r="L2554" s="1" t="s">
        <v>1343</v>
      </c>
      <c r="N2554" s="2">
        <v>45775</v>
      </c>
      <c r="O2554">
        <f t="shared" si="39"/>
        <v>0</v>
      </c>
      <c r="P2554">
        <f>IF(Customer_listing_Active_And_Suspended[[#This Row],[Current Bill]] &lt;= Customer_listing_Active_And_Suspended[[#This Row],[CURRENT PAYMENT]], 0,Customer_listing_Active_And_Suspended[[#This Row],[Current Bill]]-Customer_listing_Active_And_Suspended[[#This Row],[CURRENT PAYMENT]])</f>
        <v>18369.900000000001</v>
      </c>
      <c r="Q2554" s="1" t="str" cm="1">
        <f t="array" ref="Q2554">_xlfn.SWITCH(TRUE,
H2554 = 0, "Suspended",
M2554 = 0, "Non Payment",
M2554 &gt; H2554, "Full Payment",
M2554 &lt; H2554, "Part Payment"
)</f>
        <v>Non Payment</v>
      </c>
      <c r="R2554" s="1" t="str">
        <f>_xlfn.IFNA(VLOOKUP(K2554,'ESR-DT Mapping'!A:E,5,0),"MD")</f>
        <v>Esther C. Obi</v>
      </c>
    </row>
    <row r="2555" spans="1:18" x14ac:dyDescent="0.25">
      <c r="A2555">
        <v>100536278</v>
      </c>
      <c r="B2555" s="1" t="s">
        <v>1478</v>
      </c>
      <c r="C2555" s="1" t="s">
        <v>1479</v>
      </c>
      <c r="D2555" s="1" t="s">
        <v>97</v>
      </c>
      <c r="E2555" s="1" t="s">
        <v>14</v>
      </c>
      <c r="F2555" s="1" t="s">
        <v>9846</v>
      </c>
      <c r="G2555">
        <v>547</v>
      </c>
      <c r="H2555">
        <v>18369.900000000001</v>
      </c>
      <c r="I2555">
        <v>394086.39</v>
      </c>
      <c r="J2555" s="1" t="s">
        <v>98</v>
      </c>
      <c r="K2555">
        <v>1000259232</v>
      </c>
      <c r="L2555" s="1" t="s">
        <v>1343</v>
      </c>
      <c r="N2555" s="2">
        <v>45684</v>
      </c>
      <c r="O2555">
        <f t="shared" si="39"/>
        <v>0</v>
      </c>
      <c r="P2555">
        <f>IF(Customer_listing_Active_And_Suspended[[#This Row],[Current Bill]] &lt;= Customer_listing_Active_And_Suspended[[#This Row],[CURRENT PAYMENT]], 0,Customer_listing_Active_And_Suspended[[#This Row],[Current Bill]]-Customer_listing_Active_And_Suspended[[#This Row],[CURRENT PAYMENT]])</f>
        <v>18369.900000000001</v>
      </c>
      <c r="Q2555" s="1" t="str" cm="1">
        <f t="array" ref="Q2555">_xlfn.SWITCH(TRUE,
H2555 = 0, "Suspended",
M2555 = 0, "Non Payment",
M2555 &gt; H2555, "Full Payment",
M2555 &lt; H2555, "Part Payment"
)</f>
        <v>Non Payment</v>
      </c>
      <c r="R2555" s="1" t="str">
        <f>_xlfn.IFNA(VLOOKUP(K2555,'ESR-DT Mapping'!A:E,5,0),"MD")</f>
        <v>Esther C. Obi</v>
      </c>
    </row>
    <row r="2556" spans="1:18" x14ac:dyDescent="0.25">
      <c r="A2556">
        <v>101644982</v>
      </c>
      <c r="B2556" s="1" t="s">
        <v>1468</v>
      </c>
      <c r="C2556" s="1" t="s">
        <v>1469</v>
      </c>
      <c r="D2556" s="1" t="s">
        <v>97</v>
      </c>
      <c r="E2556" s="1" t="s">
        <v>14</v>
      </c>
      <c r="F2556" s="1" t="s">
        <v>9846</v>
      </c>
      <c r="G2556">
        <v>547</v>
      </c>
      <c r="H2556">
        <v>18369.900000000001</v>
      </c>
      <c r="I2556">
        <v>101924.61</v>
      </c>
      <c r="J2556" s="1" t="s">
        <v>98</v>
      </c>
      <c r="K2556">
        <v>1000259232</v>
      </c>
      <c r="L2556" s="1" t="s">
        <v>1343</v>
      </c>
      <c r="N2556" s="2">
        <v>45804</v>
      </c>
      <c r="O2556">
        <f t="shared" si="39"/>
        <v>0</v>
      </c>
      <c r="P2556">
        <f>IF(Customer_listing_Active_And_Suspended[[#This Row],[Current Bill]] &lt;= Customer_listing_Active_And_Suspended[[#This Row],[CURRENT PAYMENT]], 0,Customer_listing_Active_And_Suspended[[#This Row],[Current Bill]]-Customer_listing_Active_And_Suspended[[#This Row],[CURRENT PAYMENT]])</f>
        <v>18369.900000000001</v>
      </c>
      <c r="Q2556" s="1" t="str" cm="1">
        <f t="array" ref="Q2556">_xlfn.SWITCH(TRUE,
H2556 = 0, "Suspended",
M2556 = 0, "Non Payment",
M2556 &gt; H2556, "Full Payment",
M2556 &lt; H2556, "Part Payment"
)</f>
        <v>Non Payment</v>
      </c>
      <c r="R2556" s="1" t="str">
        <f>_xlfn.IFNA(VLOOKUP(K2556,'ESR-DT Mapping'!A:E,5,0),"MD")</f>
        <v>Esther C. Obi</v>
      </c>
    </row>
    <row r="2557" spans="1:18" x14ac:dyDescent="0.25">
      <c r="A2557">
        <v>100536281</v>
      </c>
      <c r="B2557" s="1" t="s">
        <v>1468</v>
      </c>
      <c r="C2557" s="1" t="s">
        <v>1486</v>
      </c>
      <c r="D2557" s="1" t="s">
        <v>97</v>
      </c>
      <c r="E2557" s="1" t="s">
        <v>14</v>
      </c>
      <c r="F2557" s="1" t="s">
        <v>9846</v>
      </c>
      <c r="G2557">
        <v>547</v>
      </c>
      <c r="H2557">
        <v>18369.900000000001</v>
      </c>
      <c r="I2557">
        <v>42489.49</v>
      </c>
      <c r="J2557" s="1" t="s">
        <v>98</v>
      </c>
      <c r="K2557">
        <v>1000259232</v>
      </c>
      <c r="L2557" s="1" t="s">
        <v>1343</v>
      </c>
      <c r="N2557" s="2">
        <v>45804</v>
      </c>
      <c r="O2557">
        <f t="shared" si="39"/>
        <v>0</v>
      </c>
      <c r="P2557">
        <f>IF(Customer_listing_Active_And_Suspended[[#This Row],[Current Bill]] &lt;= Customer_listing_Active_And_Suspended[[#This Row],[CURRENT PAYMENT]], 0,Customer_listing_Active_And_Suspended[[#This Row],[Current Bill]]-Customer_listing_Active_And_Suspended[[#This Row],[CURRENT PAYMENT]])</f>
        <v>18369.900000000001</v>
      </c>
      <c r="Q2557" s="1" t="str" cm="1">
        <f t="array" ref="Q2557">_xlfn.SWITCH(TRUE,
H2557 = 0, "Suspended",
M2557 = 0, "Non Payment",
M2557 &gt; H2557, "Full Payment",
M2557 &lt; H2557, "Part Payment"
)</f>
        <v>Non Payment</v>
      </c>
      <c r="R2557" s="1" t="str">
        <f>_xlfn.IFNA(VLOOKUP(K2557,'ESR-DT Mapping'!A:E,5,0),"MD")</f>
        <v>Esther C. Obi</v>
      </c>
    </row>
    <row r="2558" spans="1:18" x14ac:dyDescent="0.25">
      <c r="A2558">
        <v>101645377</v>
      </c>
      <c r="B2558" s="1" t="s">
        <v>1494</v>
      </c>
      <c r="C2558" s="1" t="s">
        <v>1495</v>
      </c>
      <c r="D2558" s="1" t="s">
        <v>97</v>
      </c>
      <c r="E2558" s="1" t="s">
        <v>34</v>
      </c>
      <c r="F2558" s="1" t="s">
        <v>9846</v>
      </c>
      <c r="G2558">
        <v>0</v>
      </c>
      <c r="H2558">
        <v>0</v>
      </c>
      <c r="I2558">
        <v>47034.47</v>
      </c>
      <c r="J2558" s="1" t="s">
        <v>98</v>
      </c>
      <c r="K2558">
        <v>1000259232</v>
      </c>
      <c r="L2558" s="1" t="s">
        <v>1343</v>
      </c>
      <c r="N2558" s="2"/>
      <c r="O2558">
        <f t="shared" si="39"/>
        <v>0</v>
      </c>
      <c r="P2558">
        <f>IF(Customer_listing_Active_And_Suspended[[#This Row],[Current Bill]] &lt;= Customer_listing_Active_And_Suspended[[#This Row],[CURRENT PAYMENT]], 0,Customer_listing_Active_And_Suspended[[#This Row],[Current Bill]]-Customer_listing_Active_And_Suspended[[#This Row],[CURRENT PAYMENT]])</f>
        <v>0</v>
      </c>
      <c r="Q2558" s="1" t="str" cm="1">
        <f t="array" ref="Q2558">_xlfn.SWITCH(TRUE,
H2558 = 0, "Suspended",
M2558 = 0, "Non Payment",
M2558 &gt; H2558, "Full Payment",
M2558 &lt; H2558, "Part Payment"
)</f>
        <v>Suspended</v>
      </c>
      <c r="R2558" s="1" t="str">
        <f>_xlfn.IFNA(VLOOKUP(K2558,'ESR-DT Mapping'!A:E,5,0),"MD")</f>
        <v>Esther C. Obi</v>
      </c>
    </row>
    <row r="2559" spans="1:18" x14ac:dyDescent="0.25">
      <c r="A2559">
        <v>100536425</v>
      </c>
      <c r="B2559" s="1" t="s">
        <v>1494</v>
      </c>
      <c r="C2559" s="1" t="s">
        <v>1495</v>
      </c>
      <c r="D2559" s="1" t="s">
        <v>97</v>
      </c>
      <c r="E2559" s="1" t="s">
        <v>14</v>
      </c>
      <c r="F2559" s="1" t="s">
        <v>9846</v>
      </c>
      <c r="G2559">
        <v>547</v>
      </c>
      <c r="H2559">
        <v>18369.900000000001</v>
      </c>
      <c r="I2559">
        <v>69580.05</v>
      </c>
      <c r="J2559" s="1" t="s">
        <v>98</v>
      </c>
      <c r="K2559">
        <v>1000259232</v>
      </c>
      <c r="L2559" s="1" t="s">
        <v>1343</v>
      </c>
      <c r="N2559" s="2">
        <v>45775</v>
      </c>
      <c r="O2559">
        <f t="shared" si="39"/>
        <v>0</v>
      </c>
      <c r="P2559">
        <f>IF(Customer_listing_Active_And_Suspended[[#This Row],[Current Bill]] &lt;= Customer_listing_Active_And_Suspended[[#This Row],[CURRENT PAYMENT]], 0,Customer_listing_Active_And_Suspended[[#This Row],[Current Bill]]-Customer_listing_Active_And_Suspended[[#This Row],[CURRENT PAYMENT]])</f>
        <v>18369.900000000001</v>
      </c>
      <c r="Q2559" s="1" t="str" cm="1">
        <f t="array" ref="Q2559">_xlfn.SWITCH(TRUE,
H2559 = 0, "Suspended",
M2559 = 0, "Non Payment",
M2559 &gt; H2559, "Full Payment",
M2559 &lt; H2559, "Part Payment"
)</f>
        <v>Non Payment</v>
      </c>
      <c r="R2559" s="1" t="str">
        <f>_xlfn.IFNA(VLOOKUP(K2559,'ESR-DT Mapping'!A:E,5,0),"MD")</f>
        <v>Esther C. Obi</v>
      </c>
    </row>
    <row r="2560" spans="1:18" x14ac:dyDescent="0.25">
      <c r="A2560">
        <v>100945525</v>
      </c>
      <c r="B2560" s="1" t="s">
        <v>1530</v>
      </c>
      <c r="C2560" s="1" t="s">
        <v>1531</v>
      </c>
      <c r="D2560" s="1" t="s">
        <v>97</v>
      </c>
      <c r="E2560" s="1" t="s">
        <v>14</v>
      </c>
      <c r="F2560" s="1" t="s">
        <v>9846</v>
      </c>
      <c r="G2560">
        <v>547</v>
      </c>
      <c r="H2560">
        <v>18369.900000000001</v>
      </c>
      <c r="I2560">
        <v>561941.32999999996</v>
      </c>
      <c r="J2560" s="1" t="s">
        <v>98</v>
      </c>
      <c r="K2560">
        <v>1000259232</v>
      </c>
      <c r="L2560" s="1" t="s">
        <v>1343</v>
      </c>
      <c r="N2560" s="2">
        <v>45743</v>
      </c>
      <c r="O2560">
        <f t="shared" si="39"/>
        <v>0</v>
      </c>
      <c r="P2560">
        <f>IF(Customer_listing_Active_And_Suspended[[#This Row],[Current Bill]] &lt;= Customer_listing_Active_And_Suspended[[#This Row],[CURRENT PAYMENT]], 0,Customer_listing_Active_And_Suspended[[#This Row],[Current Bill]]-Customer_listing_Active_And_Suspended[[#This Row],[CURRENT PAYMENT]])</f>
        <v>18369.900000000001</v>
      </c>
      <c r="Q2560" s="1" t="str" cm="1">
        <f t="array" ref="Q2560">_xlfn.SWITCH(TRUE,
H2560 = 0, "Suspended",
M2560 = 0, "Non Payment",
M2560 &gt; H2560, "Full Payment",
M2560 &lt; H2560, "Part Payment"
)</f>
        <v>Non Payment</v>
      </c>
      <c r="R2560" s="1" t="str">
        <f>_xlfn.IFNA(VLOOKUP(K2560,'ESR-DT Mapping'!A:E,5,0),"MD")</f>
        <v>Esther C. Obi</v>
      </c>
    </row>
    <row r="2561" spans="1:18" x14ac:dyDescent="0.25">
      <c r="A2561">
        <v>101645376</v>
      </c>
      <c r="B2561" s="1" t="s">
        <v>1530</v>
      </c>
      <c r="C2561" s="1" t="s">
        <v>1531</v>
      </c>
      <c r="D2561" s="1" t="s">
        <v>97</v>
      </c>
      <c r="E2561" s="1" t="s">
        <v>14</v>
      </c>
      <c r="F2561" s="1" t="s">
        <v>9846</v>
      </c>
      <c r="G2561">
        <v>547</v>
      </c>
      <c r="H2561">
        <v>18369.900000000001</v>
      </c>
      <c r="I2561">
        <v>-84814.85</v>
      </c>
      <c r="J2561" s="1" t="s">
        <v>98</v>
      </c>
      <c r="K2561">
        <v>1000259232</v>
      </c>
      <c r="L2561" s="1" t="s">
        <v>1343</v>
      </c>
      <c r="N2561" s="2">
        <v>45804</v>
      </c>
      <c r="O2561">
        <f t="shared" si="39"/>
        <v>0</v>
      </c>
      <c r="P2561">
        <f>IF(Customer_listing_Active_And_Suspended[[#This Row],[Current Bill]] &lt;= Customer_listing_Active_And_Suspended[[#This Row],[CURRENT PAYMENT]], 0,Customer_listing_Active_And_Suspended[[#This Row],[Current Bill]]-Customer_listing_Active_And_Suspended[[#This Row],[CURRENT PAYMENT]])</f>
        <v>18369.900000000001</v>
      </c>
      <c r="Q2561" s="1" t="str" cm="1">
        <f t="array" ref="Q2561">_xlfn.SWITCH(TRUE,
H2561 = 0, "Suspended",
M2561 = 0, "Non Payment",
M2561 &gt; H2561, "Full Payment",
M2561 &lt; H2561, "Part Payment"
)</f>
        <v>Non Payment</v>
      </c>
      <c r="R2561" s="1" t="str">
        <f>_xlfn.IFNA(VLOOKUP(K2561,'ESR-DT Mapping'!A:E,5,0),"MD")</f>
        <v>Esther C. Obi</v>
      </c>
    </row>
    <row r="2562" spans="1:18" x14ac:dyDescent="0.25">
      <c r="A2562">
        <v>101645394</v>
      </c>
      <c r="B2562" s="1" t="s">
        <v>1516</v>
      </c>
      <c r="C2562" s="1" t="s">
        <v>1517</v>
      </c>
      <c r="D2562" s="1" t="s">
        <v>97</v>
      </c>
      <c r="E2562" s="1" t="s">
        <v>34</v>
      </c>
      <c r="F2562" s="1" t="s">
        <v>9846</v>
      </c>
      <c r="G2562">
        <v>0</v>
      </c>
      <c r="H2562">
        <v>0</v>
      </c>
      <c r="I2562">
        <v>60328.14</v>
      </c>
      <c r="J2562" s="1" t="s">
        <v>98</v>
      </c>
      <c r="K2562">
        <v>1000259232</v>
      </c>
      <c r="L2562" s="1" t="s">
        <v>1343</v>
      </c>
      <c r="N2562" s="2"/>
      <c r="O2562">
        <f t="shared" ref="O2562:O2625" si="40">IF(M2562 &gt; H2562, M2562 - H2562, 0)</f>
        <v>0</v>
      </c>
      <c r="P2562">
        <f>IF(Customer_listing_Active_And_Suspended[[#This Row],[Current Bill]] &lt;= Customer_listing_Active_And_Suspended[[#This Row],[CURRENT PAYMENT]], 0,Customer_listing_Active_And_Suspended[[#This Row],[Current Bill]]-Customer_listing_Active_And_Suspended[[#This Row],[CURRENT PAYMENT]])</f>
        <v>0</v>
      </c>
      <c r="Q2562" s="1" t="str" cm="1">
        <f t="array" ref="Q2562">_xlfn.SWITCH(TRUE,
H2562 = 0, "Suspended",
M2562 = 0, "Non Payment",
M2562 &gt; H2562, "Full Payment",
M2562 &lt; H2562, "Part Payment"
)</f>
        <v>Suspended</v>
      </c>
      <c r="R2562" s="1" t="str">
        <f>_xlfn.IFNA(VLOOKUP(K2562,'ESR-DT Mapping'!A:E,5,0),"MD")</f>
        <v>Esther C. Obi</v>
      </c>
    </row>
    <row r="2563" spans="1:18" x14ac:dyDescent="0.25">
      <c r="A2563">
        <v>100536611</v>
      </c>
      <c r="B2563" s="1" t="s">
        <v>1540</v>
      </c>
      <c r="C2563" s="1" t="s">
        <v>1541</v>
      </c>
      <c r="D2563" s="1" t="s">
        <v>97</v>
      </c>
      <c r="E2563" s="1" t="s">
        <v>14</v>
      </c>
      <c r="F2563" s="1" t="s">
        <v>9846</v>
      </c>
      <c r="G2563">
        <v>547</v>
      </c>
      <c r="H2563">
        <v>18369.900000000001</v>
      </c>
      <c r="I2563">
        <v>269857.7</v>
      </c>
      <c r="J2563" s="1" t="s">
        <v>98</v>
      </c>
      <c r="K2563">
        <v>1000259232</v>
      </c>
      <c r="L2563" s="1" t="s">
        <v>1343</v>
      </c>
      <c r="N2563" s="2">
        <v>45804</v>
      </c>
      <c r="O2563">
        <f t="shared" si="40"/>
        <v>0</v>
      </c>
      <c r="P2563">
        <f>IF(Customer_listing_Active_And_Suspended[[#This Row],[Current Bill]] &lt;= Customer_listing_Active_And_Suspended[[#This Row],[CURRENT PAYMENT]], 0,Customer_listing_Active_And_Suspended[[#This Row],[Current Bill]]-Customer_listing_Active_And_Suspended[[#This Row],[CURRENT PAYMENT]])</f>
        <v>18369.900000000001</v>
      </c>
      <c r="Q2563" s="1" t="str" cm="1">
        <f t="array" ref="Q2563">_xlfn.SWITCH(TRUE,
H2563 = 0, "Suspended",
M2563 = 0, "Non Payment",
M2563 &gt; H2563, "Full Payment",
M2563 &lt; H2563, "Part Payment"
)</f>
        <v>Non Payment</v>
      </c>
      <c r="R2563" s="1" t="str">
        <f>_xlfn.IFNA(VLOOKUP(K2563,'ESR-DT Mapping'!A:E,5,0),"MD")</f>
        <v>Esther C. Obi</v>
      </c>
    </row>
    <row r="2564" spans="1:18" x14ac:dyDescent="0.25">
      <c r="A2564">
        <v>102869055</v>
      </c>
      <c r="B2564" s="1" t="s">
        <v>1504</v>
      </c>
      <c r="C2564" s="1" t="s">
        <v>1505</v>
      </c>
      <c r="D2564" s="1" t="s">
        <v>97</v>
      </c>
      <c r="E2564" s="1" t="s">
        <v>14</v>
      </c>
      <c r="F2564" s="1" t="s">
        <v>9846</v>
      </c>
      <c r="G2564">
        <v>547</v>
      </c>
      <c r="H2564">
        <v>18369.900000000001</v>
      </c>
      <c r="I2564">
        <v>21320.75</v>
      </c>
      <c r="J2564" s="1" t="s">
        <v>98</v>
      </c>
      <c r="K2564">
        <v>1000259232</v>
      </c>
      <c r="L2564" s="1" t="s">
        <v>1343</v>
      </c>
      <c r="N2564" s="2">
        <v>45804</v>
      </c>
      <c r="O2564">
        <f t="shared" si="40"/>
        <v>0</v>
      </c>
      <c r="P2564">
        <f>IF(Customer_listing_Active_And_Suspended[[#This Row],[Current Bill]] &lt;= Customer_listing_Active_And_Suspended[[#This Row],[CURRENT PAYMENT]], 0,Customer_listing_Active_And_Suspended[[#This Row],[Current Bill]]-Customer_listing_Active_And_Suspended[[#This Row],[CURRENT PAYMENT]])</f>
        <v>18369.900000000001</v>
      </c>
      <c r="Q2564" s="1" t="str" cm="1">
        <f t="array" ref="Q2564">_xlfn.SWITCH(TRUE,
H2564 = 0, "Suspended",
M2564 = 0, "Non Payment",
M2564 &gt; H2564, "Full Payment",
M2564 &lt; H2564, "Part Payment"
)</f>
        <v>Non Payment</v>
      </c>
      <c r="R2564" s="1" t="str">
        <f>_xlfn.IFNA(VLOOKUP(K2564,'ESR-DT Mapping'!A:E,5,0),"MD")</f>
        <v>Esther C. Obi</v>
      </c>
    </row>
    <row r="2565" spans="1:18" x14ac:dyDescent="0.25">
      <c r="A2565">
        <v>100536440</v>
      </c>
      <c r="B2565" s="1" t="s">
        <v>1466</v>
      </c>
      <c r="C2565" s="1" t="s">
        <v>1467</v>
      </c>
      <c r="D2565" s="1" t="s">
        <v>97</v>
      </c>
      <c r="E2565" s="1" t="s">
        <v>14</v>
      </c>
      <c r="F2565" s="1" t="s">
        <v>9846</v>
      </c>
      <c r="G2565">
        <v>547</v>
      </c>
      <c r="H2565">
        <v>18369.900000000001</v>
      </c>
      <c r="I2565">
        <v>22613.13</v>
      </c>
      <c r="J2565" s="1" t="s">
        <v>98</v>
      </c>
      <c r="K2565">
        <v>1000259232</v>
      </c>
      <c r="L2565" s="1" t="s">
        <v>1343</v>
      </c>
      <c r="N2565" s="2">
        <v>45804</v>
      </c>
      <c r="O2565">
        <f t="shared" si="40"/>
        <v>0</v>
      </c>
      <c r="P2565">
        <f>IF(Customer_listing_Active_And_Suspended[[#This Row],[Current Bill]] &lt;= Customer_listing_Active_And_Suspended[[#This Row],[CURRENT PAYMENT]], 0,Customer_listing_Active_And_Suspended[[#This Row],[Current Bill]]-Customer_listing_Active_And_Suspended[[#This Row],[CURRENT PAYMENT]])</f>
        <v>18369.900000000001</v>
      </c>
      <c r="Q2565" s="1" t="str" cm="1">
        <f t="array" ref="Q2565">_xlfn.SWITCH(TRUE,
H2565 = 0, "Suspended",
M2565 = 0, "Non Payment",
M2565 &gt; H2565, "Full Payment",
M2565 &lt; H2565, "Part Payment"
)</f>
        <v>Non Payment</v>
      </c>
      <c r="R2565" s="1" t="str">
        <f>_xlfn.IFNA(VLOOKUP(K2565,'ESR-DT Mapping'!A:E,5,0),"MD")</f>
        <v>Esther C. Obi</v>
      </c>
    </row>
    <row r="2566" spans="1:18" x14ac:dyDescent="0.25">
      <c r="A2566">
        <v>101644981</v>
      </c>
      <c r="B2566" s="1" t="s">
        <v>1466</v>
      </c>
      <c r="C2566" s="1" t="s">
        <v>1467</v>
      </c>
      <c r="D2566" s="1" t="s">
        <v>97</v>
      </c>
      <c r="E2566" s="1" t="s">
        <v>34</v>
      </c>
      <c r="F2566" s="1" t="s">
        <v>9846</v>
      </c>
      <c r="G2566">
        <v>0</v>
      </c>
      <c r="H2566">
        <v>0</v>
      </c>
      <c r="I2566">
        <v>72693.11</v>
      </c>
      <c r="J2566" s="1" t="s">
        <v>98</v>
      </c>
      <c r="K2566">
        <v>1000259232</v>
      </c>
      <c r="L2566" s="1" t="s">
        <v>1343</v>
      </c>
      <c r="N2566" s="2"/>
      <c r="O2566">
        <f t="shared" si="40"/>
        <v>0</v>
      </c>
      <c r="P2566">
        <f>IF(Customer_listing_Active_And_Suspended[[#This Row],[Current Bill]] &lt;= Customer_listing_Active_And_Suspended[[#This Row],[CURRENT PAYMENT]], 0,Customer_listing_Active_And_Suspended[[#This Row],[Current Bill]]-Customer_listing_Active_And_Suspended[[#This Row],[CURRENT PAYMENT]])</f>
        <v>0</v>
      </c>
      <c r="Q2566" s="1" t="str" cm="1">
        <f t="array" ref="Q2566">_xlfn.SWITCH(TRUE,
H2566 = 0, "Suspended",
M2566 = 0, "Non Payment",
M2566 &gt; H2566, "Full Payment",
M2566 &lt; H2566, "Part Payment"
)</f>
        <v>Suspended</v>
      </c>
      <c r="R2566" s="1" t="str">
        <f>_xlfn.IFNA(VLOOKUP(K2566,'ESR-DT Mapping'!A:E,5,0),"MD")</f>
        <v>Esther C. Obi</v>
      </c>
    </row>
    <row r="2567" spans="1:18" x14ac:dyDescent="0.25">
      <c r="A2567">
        <v>101644984</v>
      </c>
      <c r="B2567" s="1" t="s">
        <v>1508</v>
      </c>
      <c r="C2567" s="1" t="s">
        <v>1509</v>
      </c>
      <c r="D2567" s="1" t="s">
        <v>97</v>
      </c>
      <c r="E2567" s="1" t="s">
        <v>34</v>
      </c>
      <c r="F2567" s="1" t="s">
        <v>9846</v>
      </c>
      <c r="G2567">
        <v>0</v>
      </c>
      <c r="H2567">
        <v>0</v>
      </c>
      <c r="I2567">
        <v>72693.11</v>
      </c>
      <c r="J2567" s="1" t="s">
        <v>98</v>
      </c>
      <c r="K2567">
        <v>1000259232</v>
      </c>
      <c r="L2567" s="1" t="s">
        <v>1343</v>
      </c>
      <c r="N2567" s="2"/>
      <c r="O2567">
        <f t="shared" si="40"/>
        <v>0</v>
      </c>
      <c r="P2567">
        <f>IF(Customer_listing_Active_And_Suspended[[#This Row],[Current Bill]] &lt;= Customer_listing_Active_And_Suspended[[#This Row],[CURRENT PAYMENT]], 0,Customer_listing_Active_And_Suspended[[#This Row],[Current Bill]]-Customer_listing_Active_And_Suspended[[#This Row],[CURRENT PAYMENT]])</f>
        <v>0</v>
      </c>
      <c r="Q2567" s="1" t="str" cm="1">
        <f t="array" ref="Q2567">_xlfn.SWITCH(TRUE,
H2567 = 0, "Suspended",
M2567 = 0, "Non Payment",
M2567 &gt; H2567, "Full Payment",
M2567 &lt; H2567, "Part Payment"
)</f>
        <v>Suspended</v>
      </c>
      <c r="R2567" s="1" t="str">
        <f>_xlfn.IFNA(VLOOKUP(K2567,'ESR-DT Mapping'!A:E,5,0),"MD")</f>
        <v>Esther C. Obi</v>
      </c>
    </row>
    <row r="2568" spans="1:18" x14ac:dyDescent="0.25">
      <c r="A2568">
        <v>100536453</v>
      </c>
      <c r="B2568" s="1" t="s">
        <v>1508</v>
      </c>
      <c r="C2568" s="1" t="s">
        <v>1509</v>
      </c>
      <c r="D2568" s="1" t="s">
        <v>97</v>
      </c>
      <c r="E2568" s="1" t="s">
        <v>14</v>
      </c>
      <c r="F2568" s="1" t="s">
        <v>9846</v>
      </c>
      <c r="G2568">
        <v>547</v>
      </c>
      <c r="H2568">
        <v>18369.900000000001</v>
      </c>
      <c r="I2568">
        <v>38036.879999999997</v>
      </c>
      <c r="J2568" s="1" t="s">
        <v>98</v>
      </c>
      <c r="K2568">
        <v>1000259232</v>
      </c>
      <c r="L2568" s="1" t="s">
        <v>1343</v>
      </c>
      <c r="N2568" s="2">
        <v>45804</v>
      </c>
      <c r="O2568">
        <f t="shared" si="40"/>
        <v>0</v>
      </c>
      <c r="P2568">
        <f>IF(Customer_listing_Active_And_Suspended[[#This Row],[Current Bill]] &lt;= Customer_listing_Active_And_Suspended[[#This Row],[CURRENT PAYMENT]], 0,Customer_listing_Active_And_Suspended[[#This Row],[Current Bill]]-Customer_listing_Active_And_Suspended[[#This Row],[CURRENT PAYMENT]])</f>
        <v>18369.900000000001</v>
      </c>
      <c r="Q2568" s="1" t="str" cm="1">
        <f t="array" ref="Q2568">_xlfn.SWITCH(TRUE,
H2568 = 0, "Suspended",
M2568 = 0, "Non Payment",
M2568 &gt; H2568, "Full Payment",
M2568 &lt; H2568, "Part Payment"
)</f>
        <v>Non Payment</v>
      </c>
      <c r="R2568" s="1" t="str">
        <f>_xlfn.IFNA(VLOOKUP(K2568,'ESR-DT Mapping'!A:E,5,0),"MD")</f>
        <v>Esther C. Obi</v>
      </c>
    </row>
    <row r="2569" spans="1:18" x14ac:dyDescent="0.25">
      <c r="A2569">
        <v>101645395</v>
      </c>
      <c r="B2569" s="1" t="s">
        <v>1364</v>
      </c>
      <c r="C2569" s="1" t="s">
        <v>1365</v>
      </c>
      <c r="D2569" s="1" t="s">
        <v>97</v>
      </c>
      <c r="E2569" s="1" t="s">
        <v>34</v>
      </c>
      <c r="F2569" s="1" t="s">
        <v>9846</v>
      </c>
      <c r="G2569">
        <v>0</v>
      </c>
      <c r="H2569">
        <v>0</v>
      </c>
      <c r="I2569">
        <v>84034.47</v>
      </c>
      <c r="J2569" s="1" t="s">
        <v>98</v>
      </c>
      <c r="K2569">
        <v>1000259232</v>
      </c>
      <c r="L2569" s="1" t="s">
        <v>1343</v>
      </c>
      <c r="N2569" s="2"/>
      <c r="O2569">
        <f t="shared" si="40"/>
        <v>0</v>
      </c>
      <c r="P2569">
        <f>IF(Customer_listing_Active_And_Suspended[[#This Row],[Current Bill]] &lt;= Customer_listing_Active_And_Suspended[[#This Row],[CURRENT PAYMENT]], 0,Customer_listing_Active_And_Suspended[[#This Row],[Current Bill]]-Customer_listing_Active_And_Suspended[[#This Row],[CURRENT PAYMENT]])</f>
        <v>0</v>
      </c>
      <c r="Q2569" s="1" t="str" cm="1">
        <f t="array" ref="Q2569">_xlfn.SWITCH(TRUE,
H2569 = 0, "Suspended",
M2569 = 0, "Non Payment",
M2569 &gt; H2569, "Full Payment",
M2569 &lt; H2569, "Part Payment"
)</f>
        <v>Suspended</v>
      </c>
      <c r="R2569" s="1" t="str">
        <f>_xlfn.IFNA(VLOOKUP(K2569,'ESR-DT Mapping'!A:E,5,0),"MD")</f>
        <v>Esther C. Obi</v>
      </c>
    </row>
    <row r="2570" spans="1:18" x14ac:dyDescent="0.25">
      <c r="A2570">
        <v>100536276</v>
      </c>
      <c r="B2570" s="1" t="s">
        <v>1364</v>
      </c>
      <c r="C2570" s="1" t="s">
        <v>1491</v>
      </c>
      <c r="D2570" s="1" t="s">
        <v>97</v>
      </c>
      <c r="E2570" s="1" t="s">
        <v>14</v>
      </c>
      <c r="F2570" s="1" t="s">
        <v>9846</v>
      </c>
      <c r="G2570">
        <v>547</v>
      </c>
      <c r="H2570">
        <v>18369.900000000001</v>
      </c>
      <c r="I2570">
        <v>209934.79</v>
      </c>
      <c r="J2570" s="1" t="s">
        <v>98</v>
      </c>
      <c r="K2570">
        <v>1000259232</v>
      </c>
      <c r="L2570" s="1" t="s">
        <v>1343</v>
      </c>
      <c r="N2570" s="2">
        <v>45804</v>
      </c>
      <c r="O2570">
        <f t="shared" si="40"/>
        <v>0</v>
      </c>
      <c r="P2570">
        <f>IF(Customer_listing_Active_And_Suspended[[#This Row],[Current Bill]] &lt;= Customer_listing_Active_And_Suspended[[#This Row],[CURRENT PAYMENT]], 0,Customer_listing_Active_And_Suspended[[#This Row],[Current Bill]]-Customer_listing_Active_And_Suspended[[#This Row],[CURRENT PAYMENT]])</f>
        <v>18369.900000000001</v>
      </c>
      <c r="Q2570" s="1" t="str" cm="1">
        <f t="array" ref="Q2570">_xlfn.SWITCH(TRUE,
H2570 = 0, "Suspended",
M2570 = 0, "Non Payment",
M2570 &gt; H2570, "Full Payment",
M2570 &lt; H2570, "Part Payment"
)</f>
        <v>Non Payment</v>
      </c>
      <c r="R2570" s="1" t="str">
        <f>_xlfn.IFNA(VLOOKUP(K2570,'ESR-DT Mapping'!A:E,5,0),"MD")</f>
        <v>Esther C. Obi</v>
      </c>
    </row>
    <row r="2571" spans="1:18" x14ac:dyDescent="0.25">
      <c r="A2571">
        <v>102827991</v>
      </c>
      <c r="B2571" s="1" t="s">
        <v>9168</v>
      </c>
      <c r="C2571" s="1" t="s">
        <v>9169</v>
      </c>
      <c r="D2571" s="1" t="s">
        <v>97</v>
      </c>
      <c r="E2571" s="1" t="s">
        <v>14</v>
      </c>
      <c r="F2571" s="1" t="s">
        <v>9846</v>
      </c>
      <c r="G2571">
        <v>547</v>
      </c>
      <c r="H2571">
        <v>18369.900000000001</v>
      </c>
      <c r="I2571">
        <v>6430.6</v>
      </c>
      <c r="J2571" s="1" t="s">
        <v>98</v>
      </c>
      <c r="K2571">
        <v>1000259232</v>
      </c>
      <c r="L2571" s="1" t="s">
        <v>1343</v>
      </c>
      <c r="N2571" s="2">
        <v>45804</v>
      </c>
      <c r="O2571">
        <f t="shared" si="40"/>
        <v>0</v>
      </c>
      <c r="P2571">
        <f>IF(Customer_listing_Active_And_Suspended[[#This Row],[Current Bill]] &lt;= Customer_listing_Active_And_Suspended[[#This Row],[CURRENT PAYMENT]], 0,Customer_listing_Active_And_Suspended[[#This Row],[Current Bill]]-Customer_listing_Active_And_Suspended[[#This Row],[CURRENT PAYMENT]])</f>
        <v>18369.900000000001</v>
      </c>
      <c r="Q2571" s="1" t="str" cm="1">
        <f t="array" ref="Q2571">_xlfn.SWITCH(TRUE,
H2571 = 0, "Suspended",
M2571 = 0, "Non Payment",
M2571 &gt; H2571, "Full Payment",
M2571 &lt; H2571, "Part Payment"
)</f>
        <v>Non Payment</v>
      </c>
      <c r="R2571" s="1" t="str">
        <f>_xlfn.IFNA(VLOOKUP(K2571,'ESR-DT Mapping'!A:E,5,0),"MD")</f>
        <v>Esther C. Obi</v>
      </c>
    </row>
    <row r="2572" spans="1:18" x14ac:dyDescent="0.25">
      <c r="A2572">
        <v>102892350</v>
      </c>
      <c r="B2572" s="1" t="s">
        <v>8106</v>
      </c>
      <c r="C2572" s="1" t="s">
        <v>8107</v>
      </c>
      <c r="D2572" s="1" t="s">
        <v>97</v>
      </c>
      <c r="E2572" s="1" t="s">
        <v>14</v>
      </c>
      <c r="F2572" s="1" t="s">
        <v>9846</v>
      </c>
      <c r="G2572">
        <v>547</v>
      </c>
      <c r="H2572">
        <v>18369.900000000001</v>
      </c>
      <c r="I2572">
        <v>44406.42</v>
      </c>
      <c r="J2572" s="1" t="s">
        <v>98</v>
      </c>
      <c r="K2572">
        <v>1000259232</v>
      </c>
      <c r="L2572" s="1" t="s">
        <v>1343</v>
      </c>
      <c r="N2572" s="2">
        <v>45709</v>
      </c>
      <c r="O2572">
        <f t="shared" si="40"/>
        <v>0</v>
      </c>
      <c r="P2572">
        <f>IF(Customer_listing_Active_And_Suspended[[#This Row],[Current Bill]] &lt;= Customer_listing_Active_And_Suspended[[#This Row],[CURRENT PAYMENT]], 0,Customer_listing_Active_And_Suspended[[#This Row],[Current Bill]]-Customer_listing_Active_And_Suspended[[#This Row],[CURRENT PAYMENT]])</f>
        <v>18369.900000000001</v>
      </c>
      <c r="Q2572" s="1" t="str" cm="1">
        <f t="array" ref="Q2572">_xlfn.SWITCH(TRUE,
H2572 = 0, "Suspended",
M2572 = 0, "Non Payment",
M2572 &gt; H2572, "Full Payment",
M2572 &lt; H2572, "Part Payment"
)</f>
        <v>Non Payment</v>
      </c>
      <c r="R2572" s="1" t="str">
        <f>_xlfn.IFNA(VLOOKUP(K2572,'ESR-DT Mapping'!A:E,5,0),"MD")</f>
        <v>Esther C. Obi</v>
      </c>
    </row>
    <row r="2573" spans="1:18" x14ac:dyDescent="0.25">
      <c r="A2573">
        <v>101644983</v>
      </c>
      <c r="B2573" s="1" t="s">
        <v>1528</v>
      </c>
      <c r="C2573" s="1" t="s">
        <v>8108</v>
      </c>
      <c r="D2573" s="1" t="s">
        <v>97</v>
      </c>
      <c r="E2573" s="1" t="s">
        <v>34</v>
      </c>
      <c r="F2573" s="1" t="s">
        <v>9846</v>
      </c>
      <c r="G2573">
        <v>0</v>
      </c>
      <c r="H2573">
        <v>0</v>
      </c>
      <c r="I2573">
        <v>72693.11</v>
      </c>
      <c r="J2573" s="1" t="s">
        <v>98</v>
      </c>
      <c r="K2573">
        <v>1000259232</v>
      </c>
      <c r="L2573" s="1" t="s">
        <v>1343</v>
      </c>
      <c r="N2573" s="2"/>
      <c r="O2573">
        <f t="shared" si="40"/>
        <v>0</v>
      </c>
      <c r="P2573">
        <f>IF(Customer_listing_Active_And_Suspended[[#This Row],[Current Bill]] &lt;= Customer_listing_Active_And_Suspended[[#This Row],[CURRENT PAYMENT]], 0,Customer_listing_Active_And_Suspended[[#This Row],[Current Bill]]-Customer_listing_Active_And_Suspended[[#This Row],[CURRENT PAYMENT]])</f>
        <v>0</v>
      </c>
      <c r="Q2573" s="1" t="str" cm="1">
        <f t="array" ref="Q2573">_xlfn.SWITCH(TRUE,
H2573 = 0, "Suspended",
M2573 = 0, "Non Payment",
M2573 &gt; H2573, "Full Payment",
M2573 &lt; H2573, "Part Payment"
)</f>
        <v>Suspended</v>
      </c>
      <c r="R2573" s="1" t="str">
        <f>_xlfn.IFNA(VLOOKUP(K2573,'ESR-DT Mapping'!A:E,5,0),"MD")</f>
        <v>Esther C. Obi</v>
      </c>
    </row>
    <row r="2574" spans="1:18" x14ac:dyDescent="0.25">
      <c r="A2574">
        <v>100536413</v>
      </c>
      <c r="B2574" s="1" t="s">
        <v>1528</v>
      </c>
      <c r="C2574" s="1" t="s">
        <v>1529</v>
      </c>
      <c r="D2574" s="1" t="s">
        <v>97</v>
      </c>
      <c r="E2574" s="1" t="s">
        <v>14</v>
      </c>
      <c r="F2574" s="1" t="s">
        <v>9846</v>
      </c>
      <c r="G2574">
        <v>547</v>
      </c>
      <c r="H2574">
        <v>18369.900000000001</v>
      </c>
      <c r="I2574">
        <v>459204.2</v>
      </c>
      <c r="J2574" s="1" t="s">
        <v>98</v>
      </c>
      <c r="K2574">
        <v>1000259232</v>
      </c>
      <c r="L2574" s="1" t="s">
        <v>1343</v>
      </c>
      <c r="N2574" s="2">
        <v>45804</v>
      </c>
      <c r="O2574">
        <f t="shared" si="40"/>
        <v>0</v>
      </c>
      <c r="P2574">
        <f>IF(Customer_listing_Active_And_Suspended[[#This Row],[Current Bill]] &lt;= Customer_listing_Active_And_Suspended[[#This Row],[CURRENT PAYMENT]], 0,Customer_listing_Active_And_Suspended[[#This Row],[Current Bill]]-Customer_listing_Active_And_Suspended[[#This Row],[CURRENT PAYMENT]])</f>
        <v>18369.900000000001</v>
      </c>
      <c r="Q2574" s="1" t="str" cm="1">
        <f t="array" ref="Q2574">_xlfn.SWITCH(TRUE,
H2574 = 0, "Suspended",
M2574 = 0, "Non Payment",
M2574 &gt; H2574, "Full Payment",
M2574 &lt; H2574, "Part Payment"
)</f>
        <v>Non Payment</v>
      </c>
      <c r="R2574" s="1" t="str">
        <f>_xlfn.IFNA(VLOOKUP(K2574,'ESR-DT Mapping'!A:E,5,0),"MD")</f>
        <v>Esther C. Obi</v>
      </c>
    </row>
    <row r="2575" spans="1:18" x14ac:dyDescent="0.25">
      <c r="A2575">
        <v>100536601</v>
      </c>
      <c r="B2575" s="1" t="s">
        <v>1542</v>
      </c>
      <c r="C2575" s="1" t="s">
        <v>1543</v>
      </c>
      <c r="D2575" s="1" t="s">
        <v>97</v>
      </c>
      <c r="E2575" s="1" t="s">
        <v>14</v>
      </c>
      <c r="F2575" s="1" t="s">
        <v>9846</v>
      </c>
      <c r="G2575">
        <v>547</v>
      </c>
      <c r="H2575">
        <v>18369.900000000001</v>
      </c>
      <c r="I2575">
        <v>198054.38</v>
      </c>
      <c r="J2575" s="1" t="s">
        <v>98</v>
      </c>
      <c r="K2575">
        <v>1000259232</v>
      </c>
      <c r="L2575" s="1" t="s">
        <v>1343</v>
      </c>
      <c r="N2575" s="2">
        <v>45804</v>
      </c>
      <c r="O2575">
        <f t="shared" si="40"/>
        <v>0</v>
      </c>
      <c r="P2575">
        <f>IF(Customer_listing_Active_And_Suspended[[#This Row],[Current Bill]] &lt;= Customer_listing_Active_And_Suspended[[#This Row],[CURRENT PAYMENT]], 0,Customer_listing_Active_And_Suspended[[#This Row],[Current Bill]]-Customer_listing_Active_And_Suspended[[#This Row],[CURRENT PAYMENT]])</f>
        <v>18369.900000000001</v>
      </c>
      <c r="Q2575" s="1" t="str" cm="1">
        <f t="array" ref="Q2575">_xlfn.SWITCH(TRUE,
H2575 = 0, "Suspended",
M2575 = 0, "Non Payment",
M2575 &gt; H2575, "Full Payment",
M2575 &lt; H2575, "Part Payment"
)</f>
        <v>Non Payment</v>
      </c>
      <c r="R2575" s="1" t="str">
        <f>_xlfn.IFNA(VLOOKUP(K2575,'ESR-DT Mapping'!A:E,5,0),"MD")</f>
        <v>Esther C. Obi</v>
      </c>
    </row>
    <row r="2576" spans="1:18" x14ac:dyDescent="0.25">
      <c r="A2576">
        <v>100536586</v>
      </c>
      <c r="B2576" s="1" t="s">
        <v>1492</v>
      </c>
      <c r="C2576" s="1" t="s">
        <v>1493</v>
      </c>
      <c r="D2576" s="1" t="s">
        <v>97</v>
      </c>
      <c r="E2576" s="1" t="s">
        <v>14</v>
      </c>
      <c r="F2576" s="1" t="s">
        <v>9846</v>
      </c>
      <c r="G2576">
        <v>547</v>
      </c>
      <c r="H2576">
        <v>18369.900000000001</v>
      </c>
      <c r="I2576">
        <v>947475.55</v>
      </c>
      <c r="J2576" s="1" t="s">
        <v>98</v>
      </c>
      <c r="K2576">
        <v>1000259232</v>
      </c>
      <c r="L2576" s="1" t="s">
        <v>1343</v>
      </c>
      <c r="N2576" s="2">
        <v>45791</v>
      </c>
      <c r="O2576">
        <f t="shared" si="40"/>
        <v>0</v>
      </c>
      <c r="P2576">
        <f>IF(Customer_listing_Active_And_Suspended[[#This Row],[Current Bill]] &lt;= Customer_listing_Active_And_Suspended[[#This Row],[CURRENT PAYMENT]], 0,Customer_listing_Active_And_Suspended[[#This Row],[Current Bill]]-Customer_listing_Active_And_Suspended[[#This Row],[CURRENT PAYMENT]])</f>
        <v>18369.900000000001</v>
      </c>
      <c r="Q2576" s="1" t="str" cm="1">
        <f t="array" ref="Q2576">_xlfn.SWITCH(TRUE,
H2576 = 0, "Suspended",
M2576 = 0, "Non Payment",
M2576 &gt; H2576, "Full Payment",
M2576 &lt; H2576, "Part Payment"
)</f>
        <v>Non Payment</v>
      </c>
      <c r="R2576" s="1" t="str">
        <f>_xlfn.IFNA(VLOOKUP(K2576,'ESR-DT Mapping'!A:E,5,0),"MD")</f>
        <v>Esther C. Obi</v>
      </c>
    </row>
    <row r="2577" spans="1:18" x14ac:dyDescent="0.25">
      <c r="A2577">
        <v>101644987</v>
      </c>
      <c r="B2577" s="1" t="s">
        <v>1492</v>
      </c>
      <c r="C2577" s="1" t="s">
        <v>1493</v>
      </c>
      <c r="D2577" s="1" t="s">
        <v>97</v>
      </c>
      <c r="E2577" s="1" t="s">
        <v>34</v>
      </c>
      <c r="F2577" s="1" t="s">
        <v>9846</v>
      </c>
      <c r="G2577">
        <v>0</v>
      </c>
      <c r="H2577">
        <v>0</v>
      </c>
      <c r="I2577">
        <v>68464.31</v>
      </c>
      <c r="J2577" s="1" t="s">
        <v>98</v>
      </c>
      <c r="K2577">
        <v>1000259232</v>
      </c>
      <c r="L2577" s="1" t="s">
        <v>1343</v>
      </c>
      <c r="N2577" s="2"/>
      <c r="O2577">
        <f t="shared" si="40"/>
        <v>0</v>
      </c>
      <c r="P2577">
        <f>IF(Customer_listing_Active_And_Suspended[[#This Row],[Current Bill]] &lt;= Customer_listing_Active_And_Suspended[[#This Row],[CURRENT PAYMENT]], 0,Customer_listing_Active_And_Suspended[[#This Row],[Current Bill]]-Customer_listing_Active_And_Suspended[[#This Row],[CURRENT PAYMENT]])</f>
        <v>0</v>
      </c>
      <c r="Q2577" s="1" t="str" cm="1">
        <f t="array" ref="Q2577">_xlfn.SWITCH(TRUE,
H2577 = 0, "Suspended",
M2577 = 0, "Non Payment",
M2577 &gt; H2577, "Full Payment",
M2577 &lt; H2577, "Part Payment"
)</f>
        <v>Suspended</v>
      </c>
      <c r="R2577" s="1" t="str">
        <f>_xlfn.IFNA(VLOOKUP(K2577,'ESR-DT Mapping'!A:E,5,0),"MD")</f>
        <v>Esther C. Obi</v>
      </c>
    </row>
    <row r="2578" spans="1:18" x14ac:dyDescent="0.25">
      <c r="A2578">
        <v>101645396</v>
      </c>
      <c r="B2578" s="1" t="s">
        <v>1487</v>
      </c>
      <c r="C2578" s="1" t="s">
        <v>1488</v>
      </c>
      <c r="D2578" s="1" t="s">
        <v>97</v>
      </c>
      <c r="E2578" s="1" t="s">
        <v>34</v>
      </c>
      <c r="F2578" s="1" t="s">
        <v>9846</v>
      </c>
      <c r="G2578">
        <v>0</v>
      </c>
      <c r="H2578">
        <v>0</v>
      </c>
      <c r="I2578">
        <v>84034.47</v>
      </c>
      <c r="J2578" s="1" t="s">
        <v>98</v>
      </c>
      <c r="K2578">
        <v>1000259232</v>
      </c>
      <c r="L2578" s="1" t="s">
        <v>1343</v>
      </c>
      <c r="N2578" s="2"/>
      <c r="O2578">
        <f t="shared" si="40"/>
        <v>0</v>
      </c>
      <c r="P2578">
        <f>IF(Customer_listing_Active_And_Suspended[[#This Row],[Current Bill]] &lt;= Customer_listing_Active_And_Suspended[[#This Row],[CURRENT PAYMENT]], 0,Customer_listing_Active_And_Suspended[[#This Row],[Current Bill]]-Customer_listing_Active_And_Suspended[[#This Row],[CURRENT PAYMENT]])</f>
        <v>0</v>
      </c>
      <c r="Q2578" s="1" t="str" cm="1">
        <f t="array" ref="Q2578">_xlfn.SWITCH(TRUE,
H2578 = 0, "Suspended",
M2578 = 0, "Non Payment",
M2578 &gt; H2578, "Full Payment",
M2578 &lt; H2578, "Part Payment"
)</f>
        <v>Suspended</v>
      </c>
      <c r="R2578" s="1" t="str">
        <f>_xlfn.IFNA(VLOOKUP(K2578,'ESR-DT Mapping'!A:E,5,0),"MD")</f>
        <v>Esther C. Obi</v>
      </c>
    </row>
    <row r="2579" spans="1:18" x14ac:dyDescent="0.25">
      <c r="A2579">
        <v>100536274</v>
      </c>
      <c r="B2579" s="1" t="s">
        <v>1487</v>
      </c>
      <c r="C2579" s="1" t="s">
        <v>1490</v>
      </c>
      <c r="D2579" s="1" t="s">
        <v>97</v>
      </c>
      <c r="E2579" s="1" t="s">
        <v>14</v>
      </c>
      <c r="F2579" s="1" t="s">
        <v>9846</v>
      </c>
      <c r="G2579">
        <v>547</v>
      </c>
      <c r="H2579">
        <v>18369.900000000001</v>
      </c>
      <c r="I2579">
        <v>269969.18</v>
      </c>
      <c r="J2579" s="1" t="s">
        <v>98</v>
      </c>
      <c r="K2579">
        <v>1000259232</v>
      </c>
      <c r="L2579" s="1" t="s">
        <v>1343</v>
      </c>
      <c r="N2579" s="2">
        <v>45804</v>
      </c>
      <c r="O2579">
        <f t="shared" si="40"/>
        <v>0</v>
      </c>
      <c r="P2579">
        <f>IF(Customer_listing_Active_And_Suspended[[#This Row],[Current Bill]] &lt;= Customer_listing_Active_And_Suspended[[#This Row],[CURRENT PAYMENT]], 0,Customer_listing_Active_And_Suspended[[#This Row],[Current Bill]]-Customer_listing_Active_And_Suspended[[#This Row],[CURRENT PAYMENT]])</f>
        <v>18369.900000000001</v>
      </c>
      <c r="Q2579" s="1" t="str" cm="1">
        <f t="array" ref="Q2579">_xlfn.SWITCH(TRUE,
H2579 = 0, "Suspended",
M2579 = 0, "Non Payment",
M2579 &gt; H2579, "Full Payment",
M2579 &lt; H2579, "Part Payment"
)</f>
        <v>Non Payment</v>
      </c>
      <c r="R2579" s="1" t="str">
        <f>_xlfn.IFNA(VLOOKUP(K2579,'ESR-DT Mapping'!A:E,5,0),"MD")</f>
        <v>Esther C. Obi</v>
      </c>
    </row>
    <row r="2580" spans="1:18" x14ac:dyDescent="0.25">
      <c r="A2580">
        <v>101388993</v>
      </c>
      <c r="B2580" s="1" t="s">
        <v>1446</v>
      </c>
      <c r="C2580" s="1" t="s">
        <v>1447</v>
      </c>
      <c r="D2580" s="1" t="s">
        <v>97</v>
      </c>
      <c r="E2580" s="1" t="s">
        <v>14</v>
      </c>
      <c r="F2580" s="1" t="s">
        <v>9846</v>
      </c>
      <c r="G2580">
        <v>547</v>
      </c>
      <c r="H2580">
        <v>18369.900000000001</v>
      </c>
      <c r="I2580">
        <v>109585.17</v>
      </c>
      <c r="J2580" s="1" t="s">
        <v>98</v>
      </c>
      <c r="K2580">
        <v>1000259232</v>
      </c>
      <c r="L2580" s="1" t="s">
        <v>1343</v>
      </c>
      <c r="N2580" s="2">
        <v>45804</v>
      </c>
      <c r="O2580">
        <f t="shared" si="40"/>
        <v>0</v>
      </c>
      <c r="P2580">
        <f>IF(Customer_listing_Active_And_Suspended[[#This Row],[Current Bill]] &lt;= Customer_listing_Active_And_Suspended[[#This Row],[CURRENT PAYMENT]], 0,Customer_listing_Active_And_Suspended[[#This Row],[Current Bill]]-Customer_listing_Active_And_Suspended[[#This Row],[CURRENT PAYMENT]])</f>
        <v>18369.900000000001</v>
      </c>
      <c r="Q2580" s="1" t="str" cm="1">
        <f t="array" ref="Q2580">_xlfn.SWITCH(TRUE,
H2580 = 0, "Suspended",
M2580 = 0, "Non Payment",
M2580 &gt; H2580, "Full Payment",
M2580 &lt; H2580, "Part Payment"
)</f>
        <v>Non Payment</v>
      </c>
      <c r="R2580" s="1" t="str">
        <f>_xlfn.IFNA(VLOOKUP(K2580,'ESR-DT Mapping'!A:E,5,0),"MD")</f>
        <v>Esther C. Obi</v>
      </c>
    </row>
    <row r="2581" spans="1:18" x14ac:dyDescent="0.25">
      <c r="A2581">
        <v>100945521</v>
      </c>
      <c r="B2581" s="1" t="s">
        <v>1446</v>
      </c>
      <c r="C2581" s="1" t="s">
        <v>1447</v>
      </c>
      <c r="D2581" s="1" t="s">
        <v>97</v>
      </c>
      <c r="E2581" s="1" t="s">
        <v>14</v>
      </c>
      <c r="F2581" s="1" t="s">
        <v>9846</v>
      </c>
      <c r="G2581">
        <v>547</v>
      </c>
      <c r="H2581">
        <v>18369.900000000001</v>
      </c>
      <c r="I2581">
        <v>92000.84</v>
      </c>
      <c r="J2581" s="1" t="s">
        <v>98</v>
      </c>
      <c r="K2581">
        <v>1000259232</v>
      </c>
      <c r="L2581" s="1" t="s">
        <v>1343</v>
      </c>
      <c r="N2581" s="2">
        <v>45804</v>
      </c>
      <c r="O2581">
        <f t="shared" si="40"/>
        <v>0</v>
      </c>
      <c r="P2581">
        <f>IF(Customer_listing_Active_And_Suspended[[#This Row],[Current Bill]] &lt;= Customer_listing_Active_And_Suspended[[#This Row],[CURRENT PAYMENT]], 0,Customer_listing_Active_And_Suspended[[#This Row],[Current Bill]]-Customer_listing_Active_And_Suspended[[#This Row],[CURRENT PAYMENT]])</f>
        <v>18369.900000000001</v>
      </c>
      <c r="Q2581" s="1" t="str" cm="1">
        <f t="array" ref="Q2581">_xlfn.SWITCH(TRUE,
H2581 = 0, "Suspended",
M2581 = 0, "Non Payment",
M2581 &gt; H2581, "Full Payment",
M2581 &lt; H2581, "Part Payment"
)</f>
        <v>Non Payment</v>
      </c>
      <c r="R2581" s="1" t="str">
        <f>_xlfn.IFNA(VLOOKUP(K2581,'ESR-DT Mapping'!A:E,5,0),"MD")</f>
        <v>Esther C. Obi</v>
      </c>
    </row>
    <row r="2582" spans="1:18" x14ac:dyDescent="0.25">
      <c r="A2582">
        <v>100536595</v>
      </c>
      <c r="B2582" s="1" t="s">
        <v>1482</v>
      </c>
      <c r="C2582" s="1" t="s">
        <v>1483</v>
      </c>
      <c r="D2582" s="1" t="s">
        <v>97</v>
      </c>
      <c r="E2582" s="1" t="s">
        <v>14</v>
      </c>
      <c r="F2582" s="1" t="s">
        <v>9846</v>
      </c>
      <c r="G2582">
        <v>547</v>
      </c>
      <c r="H2582">
        <v>18369.900000000001</v>
      </c>
      <c r="I2582">
        <v>235424.02</v>
      </c>
      <c r="J2582" s="1" t="s">
        <v>98</v>
      </c>
      <c r="K2582">
        <v>1000259232</v>
      </c>
      <c r="L2582" s="1" t="s">
        <v>1343</v>
      </c>
      <c r="N2582" s="2">
        <v>45804</v>
      </c>
      <c r="O2582">
        <f t="shared" si="40"/>
        <v>0</v>
      </c>
      <c r="P2582">
        <f>IF(Customer_listing_Active_And_Suspended[[#This Row],[Current Bill]] &lt;= Customer_listing_Active_And_Suspended[[#This Row],[CURRENT PAYMENT]], 0,Customer_listing_Active_And_Suspended[[#This Row],[Current Bill]]-Customer_listing_Active_And_Suspended[[#This Row],[CURRENT PAYMENT]])</f>
        <v>18369.900000000001</v>
      </c>
      <c r="Q2582" s="1" t="str" cm="1">
        <f t="array" ref="Q2582">_xlfn.SWITCH(TRUE,
H2582 = 0, "Suspended",
M2582 = 0, "Non Payment",
M2582 &gt; H2582, "Full Payment",
M2582 &lt; H2582, "Part Payment"
)</f>
        <v>Non Payment</v>
      </c>
      <c r="R2582" s="1" t="str">
        <f>_xlfn.IFNA(VLOOKUP(K2582,'ESR-DT Mapping'!A:E,5,0),"MD")</f>
        <v>Esther C. Obi</v>
      </c>
    </row>
    <row r="2583" spans="1:18" x14ac:dyDescent="0.25">
      <c r="A2583">
        <v>100536593</v>
      </c>
      <c r="B2583" s="1" t="s">
        <v>1472</v>
      </c>
      <c r="C2583" s="1" t="s">
        <v>1473</v>
      </c>
      <c r="D2583" s="1" t="s">
        <v>97</v>
      </c>
      <c r="E2583" s="1" t="s">
        <v>34</v>
      </c>
      <c r="F2583" s="1" t="s">
        <v>9846</v>
      </c>
      <c r="G2583">
        <v>0</v>
      </c>
      <c r="H2583">
        <v>0</v>
      </c>
      <c r="I2583">
        <v>708483.94</v>
      </c>
      <c r="J2583" s="1" t="s">
        <v>98</v>
      </c>
      <c r="K2583">
        <v>1000259232</v>
      </c>
      <c r="L2583" s="1" t="s">
        <v>1343</v>
      </c>
      <c r="N2583" s="2"/>
      <c r="O2583">
        <f t="shared" si="40"/>
        <v>0</v>
      </c>
      <c r="P2583">
        <f>IF(Customer_listing_Active_And_Suspended[[#This Row],[Current Bill]] &lt;= Customer_listing_Active_And_Suspended[[#This Row],[CURRENT PAYMENT]], 0,Customer_listing_Active_And_Suspended[[#This Row],[Current Bill]]-Customer_listing_Active_And_Suspended[[#This Row],[CURRENT PAYMENT]])</f>
        <v>0</v>
      </c>
      <c r="Q2583" s="1" t="str" cm="1">
        <f t="array" ref="Q2583">_xlfn.SWITCH(TRUE,
H2583 = 0, "Suspended",
M2583 = 0, "Non Payment",
M2583 &gt; H2583, "Full Payment",
M2583 &lt; H2583, "Part Payment"
)</f>
        <v>Suspended</v>
      </c>
      <c r="R2583" s="1" t="str">
        <f>_xlfn.IFNA(VLOOKUP(K2583,'ESR-DT Mapping'!A:E,5,0),"MD")</f>
        <v>Esther C. Obi</v>
      </c>
    </row>
    <row r="2584" spans="1:18" x14ac:dyDescent="0.25">
      <c r="A2584">
        <v>101644985</v>
      </c>
      <c r="B2584" s="1" t="s">
        <v>1472</v>
      </c>
      <c r="C2584" s="1" t="s">
        <v>1473</v>
      </c>
      <c r="D2584" s="1" t="s">
        <v>97</v>
      </c>
      <c r="E2584" s="1" t="s">
        <v>34</v>
      </c>
      <c r="F2584" s="1" t="s">
        <v>9846</v>
      </c>
      <c r="G2584">
        <v>0</v>
      </c>
      <c r="H2584">
        <v>0</v>
      </c>
      <c r="I2584">
        <v>71335.759999999995</v>
      </c>
      <c r="J2584" s="1" t="s">
        <v>98</v>
      </c>
      <c r="K2584">
        <v>1000259232</v>
      </c>
      <c r="L2584" s="1" t="s">
        <v>1343</v>
      </c>
      <c r="N2584" s="2"/>
      <c r="O2584">
        <f t="shared" si="40"/>
        <v>0</v>
      </c>
      <c r="P2584">
        <f>IF(Customer_listing_Active_And_Suspended[[#This Row],[Current Bill]] &lt;= Customer_listing_Active_And_Suspended[[#This Row],[CURRENT PAYMENT]], 0,Customer_listing_Active_And_Suspended[[#This Row],[Current Bill]]-Customer_listing_Active_And_Suspended[[#This Row],[CURRENT PAYMENT]])</f>
        <v>0</v>
      </c>
      <c r="Q2584" s="1" t="str" cm="1">
        <f t="array" ref="Q2584">_xlfn.SWITCH(TRUE,
H2584 = 0, "Suspended",
M2584 = 0, "Non Payment",
M2584 &gt; H2584, "Full Payment",
M2584 &lt; H2584, "Part Payment"
)</f>
        <v>Suspended</v>
      </c>
      <c r="R2584" s="1" t="str">
        <f>_xlfn.IFNA(VLOOKUP(K2584,'ESR-DT Mapping'!A:E,5,0),"MD")</f>
        <v>Esther C. Obi</v>
      </c>
    </row>
    <row r="2585" spans="1:18" x14ac:dyDescent="0.25">
      <c r="A2585">
        <v>101645397</v>
      </c>
      <c r="B2585" s="1" t="s">
        <v>1458</v>
      </c>
      <c r="C2585" s="1" t="s">
        <v>1459</v>
      </c>
      <c r="D2585" s="1" t="s">
        <v>97</v>
      </c>
      <c r="E2585" s="1" t="s">
        <v>34</v>
      </c>
      <c r="F2585" s="1" t="s">
        <v>9846</v>
      </c>
      <c r="G2585">
        <v>0</v>
      </c>
      <c r="H2585">
        <v>0</v>
      </c>
      <c r="I2585">
        <v>43328.14</v>
      </c>
      <c r="J2585" s="1" t="s">
        <v>98</v>
      </c>
      <c r="K2585">
        <v>1000259232</v>
      </c>
      <c r="L2585" s="1" t="s">
        <v>1343</v>
      </c>
      <c r="N2585" s="2"/>
      <c r="O2585">
        <f t="shared" si="40"/>
        <v>0</v>
      </c>
      <c r="P2585">
        <f>IF(Customer_listing_Active_And_Suspended[[#This Row],[Current Bill]] &lt;= Customer_listing_Active_And_Suspended[[#This Row],[CURRENT PAYMENT]], 0,Customer_listing_Active_And_Suspended[[#This Row],[Current Bill]]-Customer_listing_Active_And_Suspended[[#This Row],[CURRENT PAYMENT]])</f>
        <v>0</v>
      </c>
      <c r="Q2585" s="1" t="str" cm="1">
        <f t="array" ref="Q2585">_xlfn.SWITCH(TRUE,
H2585 = 0, "Suspended",
M2585 = 0, "Non Payment",
M2585 &gt; H2585, "Full Payment",
M2585 &lt; H2585, "Part Payment"
)</f>
        <v>Suspended</v>
      </c>
      <c r="R2585" s="1" t="str">
        <f>_xlfn.IFNA(VLOOKUP(K2585,'ESR-DT Mapping'!A:E,5,0),"MD")</f>
        <v>Esther C. Obi</v>
      </c>
    </row>
    <row r="2586" spans="1:18" x14ac:dyDescent="0.25">
      <c r="A2586">
        <v>100536430</v>
      </c>
      <c r="B2586" s="1" t="s">
        <v>1458</v>
      </c>
      <c r="C2586" s="1" t="s">
        <v>1459</v>
      </c>
      <c r="D2586" s="1" t="s">
        <v>97</v>
      </c>
      <c r="E2586" s="1" t="s">
        <v>14</v>
      </c>
      <c r="F2586" s="1" t="s">
        <v>9846</v>
      </c>
      <c r="G2586">
        <v>547</v>
      </c>
      <c r="H2586">
        <v>18369.900000000001</v>
      </c>
      <c r="I2586">
        <v>92676.19</v>
      </c>
      <c r="J2586" s="1" t="s">
        <v>98</v>
      </c>
      <c r="K2586">
        <v>1000259232</v>
      </c>
      <c r="L2586" s="1" t="s">
        <v>1343</v>
      </c>
      <c r="N2586" s="2">
        <v>45791</v>
      </c>
      <c r="O2586">
        <f t="shared" si="40"/>
        <v>0</v>
      </c>
      <c r="P2586">
        <f>IF(Customer_listing_Active_And_Suspended[[#This Row],[Current Bill]] &lt;= Customer_listing_Active_And_Suspended[[#This Row],[CURRENT PAYMENT]], 0,Customer_listing_Active_And_Suspended[[#This Row],[Current Bill]]-Customer_listing_Active_And_Suspended[[#This Row],[CURRENT PAYMENT]])</f>
        <v>18369.900000000001</v>
      </c>
      <c r="Q2586" s="1" t="str" cm="1">
        <f t="array" ref="Q2586">_xlfn.SWITCH(TRUE,
H2586 = 0, "Suspended",
M2586 = 0, "Non Payment",
M2586 &gt; H2586, "Full Payment",
M2586 &lt; H2586, "Part Payment"
)</f>
        <v>Non Payment</v>
      </c>
      <c r="R2586" s="1" t="str">
        <f>_xlfn.IFNA(VLOOKUP(K2586,'ESR-DT Mapping'!A:E,5,0),"MD")</f>
        <v>Esther C. Obi</v>
      </c>
    </row>
    <row r="2587" spans="1:18" x14ac:dyDescent="0.25">
      <c r="A2587">
        <v>101645398</v>
      </c>
      <c r="B2587" s="1" t="s">
        <v>1440</v>
      </c>
      <c r="C2587" s="1" t="s">
        <v>1441</v>
      </c>
      <c r="D2587" s="1" t="s">
        <v>97</v>
      </c>
      <c r="E2587" s="1" t="s">
        <v>34</v>
      </c>
      <c r="F2587" s="1" t="s">
        <v>9846</v>
      </c>
      <c r="G2587">
        <v>0</v>
      </c>
      <c r="H2587">
        <v>0</v>
      </c>
      <c r="I2587">
        <v>60328.14</v>
      </c>
      <c r="J2587" s="1" t="s">
        <v>98</v>
      </c>
      <c r="K2587">
        <v>1000259232</v>
      </c>
      <c r="L2587" s="1" t="s">
        <v>1343</v>
      </c>
      <c r="N2587" s="2"/>
      <c r="O2587">
        <f t="shared" si="40"/>
        <v>0</v>
      </c>
      <c r="P2587">
        <f>IF(Customer_listing_Active_And_Suspended[[#This Row],[Current Bill]] &lt;= Customer_listing_Active_And_Suspended[[#This Row],[CURRENT PAYMENT]], 0,Customer_listing_Active_And_Suspended[[#This Row],[Current Bill]]-Customer_listing_Active_And_Suspended[[#This Row],[CURRENT PAYMENT]])</f>
        <v>0</v>
      </c>
      <c r="Q2587" s="1" t="str" cm="1">
        <f t="array" ref="Q2587">_xlfn.SWITCH(TRUE,
H2587 = 0, "Suspended",
M2587 = 0, "Non Payment",
M2587 &gt; H2587, "Full Payment",
M2587 &lt; H2587, "Part Payment"
)</f>
        <v>Suspended</v>
      </c>
      <c r="R2587" s="1" t="str">
        <f>_xlfn.IFNA(VLOOKUP(K2587,'ESR-DT Mapping'!A:E,5,0),"MD")</f>
        <v>Esther C. Obi</v>
      </c>
    </row>
    <row r="2588" spans="1:18" x14ac:dyDescent="0.25">
      <c r="A2588">
        <v>100536582</v>
      </c>
      <c r="B2588" s="1" t="s">
        <v>1440</v>
      </c>
      <c r="C2588" s="1" t="s">
        <v>1441</v>
      </c>
      <c r="D2588" s="1" t="s">
        <v>97</v>
      </c>
      <c r="E2588" s="1" t="s">
        <v>14</v>
      </c>
      <c r="F2588" s="1" t="s">
        <v>9846</v>
      </c>
      <c r="G2588">
        <v>547</v>
      </c>
      <c r="H2588">
        <v>18369.900000000001</v>
      </c>
      <c r="I2588">
        <v>357896.13</v>
      </c>
      <c r="J2588" s="1" t="s">
        <v>98</v>
      </c>
      <c r="K2588">
        <v>1000259232</v>
      </c>
      <c r="L2588" s="1" t="s">
        <v>1343</v>
      </c>
      <c r="M2588">
        <v>200</v>
      </c>
      <c r="N2588" s="2">
        <v>45811</v>
      </c>
      <c r="O2588">
        <f t="shared" si="40"/>
        <v>0</v>
      </c>
      <c r="P2588">
        <f>IF(Customer_listing_Active_And_Suspended[[#This Row],[Current Bill]] &lt;= Customer_listing_Active_And_Suspended[[#This Row],[CURRENT PAYMENT]], 0,Customer_listing_Active_And_Suspended[[#This Row],[Current Bill]]-Customer_listing_Active_And_Suspended[[#This Row],[CURRENT PAYMENT]])</f>
        <v>18169.900000000001</v>
      </c>
      <c r="Q2588" s="1" t="str" cm="1">
        <f t="array" ref="Q2588">_xlfn.SWITCH(TRUE,
H2588 = 0, "Suspended",
M2588 = 0, "Non Payment",
M2588 &gt; H2588, "Full Payment",
M2588 &lt; H2588, "Part Payment"
)</f>
        <v>Part Payment</v>
      </c>
      <c r="R2588" s="1" t="str">
        <f>_xlfn.IFNA(VLOOKUP(K2588,'ESR-DT Mapping'!A:E,5,0),"MD")</f>
        <v>Esther C. Obi</v>
      </c>
    </row>
    <row r="2589" spans="1:18" x14ac:dyDescent="0.25">
      <c r="A2589">
        <v>100538401</v>
      </c>
      <c r="B2589" s="1" t="s">
        <v>1502</v>
      </c>
      <c r="C2589" s="1" t="s">
        <v>1503</v>
      </c>
      <c r="D2589" s="1" t="s">
        <v>97</v>
      </c>
      <c r="E2589" s="1" t="s">
        <v>14</v>
      </c>
      <c r="F2589" s="1" t="s">
        <v>9846</v>
      </c>
      <c r="G2589">
        <v>547</v>
      </c>
      <c r="H2589">
        <v>18369.900000000001</v>
      </c>
      <c r="I2589">
        <v>240390.77</v>
      </c>
      <c r="J2589" s="1" t="s">
        <v>98</v>
      </c>
      <c r="K2589">
        <v>1000259232</v>
      </c>
      <c r="L2589" s="1" t="s">
        <v>1343</v>
      </c>
      <c r="N2589" s="2">
        <v>45804</v>
      </c>
      <c r="O2589">
        <f t="shared" si="40"/>
        <v>0</v>
      </c>
      <c r="P2589">
        <f>IF(Customer_listing_Active_And_Suspended[[#This Row],[Current Bill]] &lt;= Customer_listing_Active_And_Suspended[[#This Row],[CURRENT PAYMENT]], 0,Customer_listing_Active_And_Suspended[[#This Row],[Current Bill]]-Customer_listing_Active_And_Suspended[[#This Row],[CURRENT PAYMENT]])</f>
        <v>18369.900000000001</v>
      </c>
      <c r="Q2589" s="1" t="str" cm="1">
        <f t="array" ref="Q2589">_xlfn.SWITCH(TRUE,
H2589 = 0, "Suspended",
M2589 = 0, "Non Payment",
M2589 &gt; H2589, "Full Payment",
M2589 &lt; H2589, "Part Payment"
)</f>
        <v>Non Payment</v>
      </c>
      <c r="R2589" s="1" t="str">
        <f>_xlfn.IFNA(VLOOKUP(K2589,'ESR-DT Mapping'!A:E,5,0),"MD")</f>
        <v>Esther C. Obi</v>
      </c>
    </row>
    <row r="2590" spans="1:18" x14ac:dyDescent="0.25">
      <c r="A2590">
        <v>100536454</v>
      </c>
      <c r="B2590" s="1" t="s">
        <v>1522</v>
      </c>
      <c r="C2590" s="1" t="s">
        <v>1523</v>
      </c>
      <c r="D2590" s="1" t="s">
        <v>97</v>
      </c>
      <c r="E2590" s="1" t="s">
        <v>14</v>
      </c>
      <c r="F2590" s="1" t="s">
        <v>9846</v>
      </c>
      <c r="G2590">
        <v>547</v>
      </c>
      <c r="H2590">
        <v>18369.900000000001</v>
      </c>
      <c r="I2590">
        <v>717805.69</v>
      </c>
      <c r="J2590" s="1" t="s">
        <v>98</v>
      </c>
      <c r="K2590">
        <v>1000259232</v>
      </c>
      <c r="L2590" s="1" t="s">
        <v>1343</v>
      </c>
      <c r="N2590" s="2">
        <v>45804</v>
      </c>
      <c r="O2590">
        <f t="shared" si="40"/>
        <v>0</v>
      </c>
      <c r="P2590">
        <f>IF(Customer_listing_Active_And_Suspended[[#This Row],[Current Bill]] &lt;= Customer_listing_Active_And_Suspended[[#This Row],[CURRENT PAYMENT]], 0,Customer_listing_Active_And_Suspended[[#This Row],[Current Bill]]-Customer_listing_Active_And_Suspended[[#This Row],[CURRENT PAYMENT]])</f>
        <v>18369.900000000001</v>
      </c>
      <c r="Q2590" s="1" t="str" cm="1">
        <f t="array" ref="Q2590">_xlfn.SWITCH(TRUE,
H2590 = 0, "Suspended",
M2590 = 0, "Non Payment",
M2590 &gt; H2590, "Full Payment",
M2590 &lt; H2590, "Part Payment"
)</f>
        <v>Non Payment</v>
      </c>
      <c r="R2590" s="1" t="str">
        <f>_xlfn.IFNA(VLOOKUP(K2590,'ESR-DT Mapping'!A:E,5,0),"MD")</f>
        <v>Esther C. Obi</v>
      </c>
    </row>
    <row r="2591" spans="1:18" x14ac:dyDescent="0.25">
      <c r="A2591">
        <v>100538394</v>
      </c>
      <c r="B2591" s="1" t="s">
        <v>1450</v>
      </c>
      <c r="C2591" s="1" t="s">
        <v>1451</v>
      </c>
      <c r="D2591" s="1" t="s">
        <v>97</v>
      </c>
      <c r="E2591" s="1" t="s">
        <v>14</v>
      </c>
      <c r="F2591" s="1" t="s">
        <v>9846</v>
      </c>
      <c r="G2591">
        <v>547</v>
      </c>
      <c r="H2591">
        <v>18369.900000000001</v>
      </c>
      <c r="I2591">
        <v>15618.63</v>
      </c>
      <c r="J2591" s="1" t="s">
        <v>98</v>
      </c>
      <c r="K2591">
        <v>1000259232</v>
      </c>
      <c r="L2591" s="1" t="s">
        <v>1343</v>
      </c>
      <c r="N2591" s="2">
        <v>45804</v>
      </c>
      <c r="O2591">
        <f t="shared" si="40"/>
        <v>0</v>
      </c>
      <c r="P2591">
        <f>IF(Customer_listing_Active_And_Suspended[[#This Row],[Current Bill]] &lt;= Customer_listing_Active_And_Suspended[[#This Row],[CURRENT PAYMENT]], 0,Customer_listing_Active_And_Suspended[[#This Row],[Current Bill]]-Customer_listing_Active_And_Suspended[[#This Row],[CURRENT PAYMENT]])</f>
        <v>18369.900000000001</v>
      </c>
      <c r="Q2591" s="1" t="str" cm="1">
        <f t="array" ref="Q2591">_xlfn.SWITCH(TRUE,
H2591 = 0, "Suspended",
M2591 = 0, "Non Payment",
M2591 &gt; H2591, "Full Payment",
M2591 &lt; H2591, "Part Payment"
)</f>
        <v>Non Payment</v>
      </c>
      <c r="R2591" s="1" t="str">
        <f>_xlfn.IFNA(VLOOKUP(K2591,'ESR-DT Mapping'!A:E,5,0),"MD")</f>
        <v>Esther C. Obi</v>
      </c>
    </row>
    <row r="2592" spans="1:18" x14ac:dyDescent="0.25">
      <c r="A2592">
        <v>101644986</v>
      </c>
      <c r="B2592" s="1" t="s">
        <v>1450</v>
      </c>
      <c r="C2592" s="1" t="s">
        <v>1451</v>
      </c>
      <c r="D2592" s="1" t="s">
        <v>97</v>
      </c>
      <c r="E2592" s="1" t="s">
        <v>34</v>
      </c>
      <c r="F2592" s="1" t="s">
        <v>9846</v>
      </c>
      <c r="G2592">
        <v>0</v>
      </c>
      <c r="H2592">
        <v>0</v>
      </c>
      <c r="I2592">
        <v>71335.759999999995</v>
      </c>
      <c r="J2592" s="1" t="s">
        <v>98</v>
      </c>
      <c r="K2592">
        <v>1000259232</v>
      </c>
      <c r="L2592" s="1" t="s">
        <v>1343</v>
      </c>
      <c r="N2592" s="2"/>
      <c r="O2592">
        <f t="shared" si="40"/>
        <v>0</v>
      </c>
      <c r="P2592">
        <f>IF(Customer_listing_Active_And_Suspended[[#This Row],[Current Bill]] &lt;= Customer_listing_Active_And_Suspended[[#This Row],[CURRENT PAYMENT]], 0,Customer_listing_Active_And_Suspended[[#This Row],[Current Bill]]-Customer_listing_Active_And_Suspended[[#This Row],[CURRENT PAYMENT]])</f>
        <v>0</v>
      </c>
      <c r="Q2592" s="1" t="str" cm="1">
        <f t="array" ref="Q2592">_xlfn.SWITCH(TRUE,
H2592 = 0, "Suspended",
M2592 = 0, "Non Payment",
M2592 &gt; H2592, "Full Payment",
M2592 &lt; H2592, "Part Payment"
)</f>
        <v>Suspended</v>
      </c>
      <c r="R2592" s="1" t="str">
        <f>_xlfn.IFNA(VLOOKUP(K2592,'ESR-DT Mapping'!A:E,5,0),"MD")</f>
        <v>Esther C. Obi</v>
      </c>
    </row>
    <row r="2593" spans="1:18" x14ac:dyDescent="0.25">
      <c r="A2593">
        <v>100536587</v>
      </c>
      <c r="B2593" s="1" t="s">
        <v>1474</v>
      </c>
      <c r="C2593" s="1" t="s">
        <v>1475</v>
      </c>
      <c r="D2593" s="1" t="s">
        <v>97</v>
      </c>
      <c r="E2593" s="1" t="s">
        <v>34</v>
      </c>
      <c r="F2593" s="1" t="s">
        <v>9846</v>
      </c>
      <c r="G2593">
        <v>0</v>
      </c>
      <c r="H2593">
        <v>0</v>
      </c>
      <c r="I2593">
        <v>388413.54</v>
      </c>
      <c r="J2593" s="1" t="s">
        <v>98</v>
      </c>
      <c r="K2593">
        <v>1000259232</v>
      </c>
      <c r="L2593" s="1" t="s">
        <v>1343</v>
      </c>
      <c r="N2593" s="2"/>
      <c r="O2593">
        <f t="shared" si="40"/>
        <v>0</v>
      </c>
      <c r="P2593">
        <f>IF(Customer_listing_Active_And_Suspended[[#This Row],[Current Bill]] &lt;= Customer_listing_Active_And_Suspended[[#This Row],[CURRENT PAYMENT]], 0,Customer_listing_Active_And_Suspended[[#This Row],[Current Bill]]-Customer_listing_Active_And_Suspended[[#This Row],[CURRENT PAYMENT]])</f>
        <v>0</v>
      </c>
      <c r="Q2593" s="1" t="str" cm="1">
        <f t="array" ref="Q2593">_xlfn.SWITCH(TRUE,
H2593 = 0, "Suspended",
M2593 = 0, "Non Payment",
M2593 &gt; H2593, "Full Payment",
M2593 &lt; H2593, "Part Payment"
)</f>
        <v>Suspended</v>
      </c>
      <c r="R2593" s="1" t="str">
        <f>_xlfn.IFNA(VLOOKUP(K2593,'ESR-DT Mapping'!A:E,5,0),"MD")</f>
        <v>Esther C. Obi</v>
      </c>
    </row>
    <row r="2594" spans="1:18" x14ac:dyDescent="0.25">
      <c r="A2594">
        <v>100536612</v>
      </c>
      <c r="B2594" s="1" t="s">
        <v>1536</v>
      </c>
      <c r="C2594" s="1" t="s">
        <v>1537</v>
      </c>
      <c r="D2594" s="1" t="s">
        <v>97</v>
      </c>
      <c r="E2594" s="1" t="s">
        <v>14</v>
      </c>
      <c r="F2594" s="1" t="s">
        <v>9846</v>
      </c>
      <c r="G2594">
        <v>547</v>
      </c>
      <c r="H2594">
        <v>18369.900000000001</v>
      </c>
      <c r="I2594">
        <v>606499.86</v>
      </c>
      <c r="J2594" s="1" t="s">
        <v>98</v>
      </c>
      <c r="K2594">
        <v>1000259232</v>
      </c>
      <c r="L2594" s="1" t="s">
        <v>1343</v>
      </c>
      <c r="N2594" s="2">
        <v>45804</v>
      </c>
      <c r="O2594">
        <f t="shared" si="40"/>
        <v>0</v>
      </c>
      <c r="P2594">
        <f>IF(Customer_listing_Active_And_Suspended[[#This Row],[Current Bill]] &lt;= Customer_listing_Active_And_Suspended[[#This Row],[CURRENT PAYMENT]], 0,Customer_listing_Active_And_Suspended[[#This Row],[Current Bill]]-Customer_listing_Active_And_Suspended[[#This Row],[CURRENT PAYMENT]])</f>
        <v>18369.900000000001</v>
      </c>
      <c r="Q2594" s="1" t="str" cm="1">
        <f t="array" ref="Q2594">_xlfn.SWITCH(TRUE,
H2594 = 0, "Suspended",
M2594 = 0, "Non Payment",
M2594 &gt; H2594, "Full Payment",
M2594 &lt; H2594, "Part Payment"
)</f>
        <v>Non Payment</v>
      </c>
      <c r="R2594" s="1" t="str">
        <f>_xlfn.IFNA(VLOOKUP(K2594,'ESR-DT Mapping'!A:E,5,0),"MD")</f>
        <v>Esther C. Obi</v>
      </c>
    </row>
    <row r="2595" spans="1:18" x14ac:dyDescent="0.25">
      <c r="A2595">
        <v>101644991</v>
      </c>
      <c r="B2595" s="1" t="s">
        <v>1341</v>
      </c>
      <c r="C2595" s="1" t="s">
        <v>1342</v>
      </c>
      <c r="D2595" s="1" t="s">
        <v>97</v>
      </c>
      <c r="E2595" s="1" t="s">
        <v>34</v>
      </c>
      <c r="F2595" s="1" t="s">
        <v>9846</v>
      </c>
      <c r="G2595">
        <v>0</v>
      </c>
      <c r="H2595">
        <v>0</v>
      </c>
      <c r="I2595">
        <v>71335.759999999995</v>
      </c>
      <c r="J2595" s="1" t="s">
        <v>98</v>
      </c>
      <c r="K2595">
        <v>1000259232</v>
      </c>
      <c r="L2595" s="1" t="s">
        <v>1343</v>
      </c>
      <c r="N2595" s="2"/>
      <c r="O2595">
        <f t="shared" si="40"/>
        <v>0</v>
      </c>
      <c r="P2595">
        <f>IF(Customer_listing_Active_And_Suspended[[#This Row],[Current Bill]] &lt;= Customer_listing_Active_And_Suspended[[#This Row],[CURRENT PAYMENT]], 0,Customer_listing_Active_And_Suspended[[#This Row],[Current Bill]]-Customer_listing_Active_And_Suspended[[#This Row],[CURRENT PAYMENT]])</f>
        <v>0</v>
      </c>
      <c r="Q2595" s="1" t="str" cm="1">
        <f t="array" ref="Q2595">_xlfn.SWITCH(TRUE,
H2595 = 0, "Suspended",
M2595 = 0, "Non Payment",
M2595 &gt; H2595, "Full Payment",
M2595 &lt; H2595, "Part Payment"
)</f>
        <v>Suspended</v>
      </c>
      <c r="R2595" s="1" t="str">
        <f>_xlfn.IFNA(VLOOKUP(K2595,'ESR-DT Mapping'!A:E,5,0),"MD")</f>
        <v>Esther C. Obi</v>
      </c>
    </row>
    <row r="2596" spans="1:18" x14ac:dyDescent="0.25">
      <c r="A2596">
        <v>100536450</v>
      </c>
      <c r="B2596" s="1" t="s">
        <v>1341</v>
      </c>
      <c r="C2596" s="1" t="s">
        <v>1342</v>
      </c>
      <c r="D2596" s="1" t="s">
        <v>97</v>
      </c>
      <c r="E2596" s="1" t="s">
        <v>14</v>
      </c>
      <c r="F2596" s="1" t="s">
        <v>9846</v>
      </c>
      <c r="G2596">
        <v>547</v>
      </c>
      <c r="H2596">
        <v>18369.900000000001</v>
      </c>
      <c r="I2596">
        <v>349076.36</v>
      </c>
      <c r="J2596" s="1" t="s">
        <v>98</v>
      </c>
      <c r="K2596">
        <v>1000259232</v>
      </c>
      <c r="L2596" s="1" t="s">
        <v>1343</v>
      </c>
      <c r="N2596" s="2">
        <v>45804</v>
      </c>
      <c r="O2596">
        <f t="shared" si="40"/>
        <v>0</v>
      </c>
      <c r="P2596">
        <f>IF(Customer_listing_Active_And_Suspended[[#This Row],[Current Bill]] &lt;= Customer_listing_Active_And_Suspended[[#This Row],[CURRENT PAYMENT]], 0,Customer_listing_Active_And_Suspended[[#This Row],[Current Bill]]-Customer_listing_Active_And_Suspended[[#This Row],[CURRENT PAYMENT]])</f>
        <v>18369.900000000001</v>
      </c>
      <c r="Q2596" s="1" t="str" cm="1">
        <f t="array" ref="Q2596">_xlfn.SWITCH(TRUE,
H2596 = 0, "Suspended",
M2596 = 0, "Non Payment",
M2596 &gt; H2596, "Full Payment",
M2596 &lt; H2596, "Part Payment"
)</f>
        <v>Non Payment</v>
      </c>
      <c r="R2596" s="1" t="str">
        <f>_xlfn.IFNA(VLOOKUP(K2596,'ESR-DT Mapping'!A:E,5,0),"MD")</f>
        <v>Esther C. Obi</v>
      </c>
    </row>
    <row r="2597" spans="1:18" x14ac:dyDescent="0.25">
      <c r="A2597">
        <v>100536423</v>
      </c>
      <c r="B2597" s="1" t="s">
        <v>1368</v>
      </c>
      <c r="C2597" s="1" t="s">
        <v>8704</v>
      </c>
      <c r="D2597" s="1" t="s">
        <v>97</v>
      </c>
      <c r="E2597" s="1" t="s">
        <v>14</v>
      </c>
      <c r="F2597" s="1" t="s">
        <v>9846</v>
      </c>
      <c r="G2597">
        <v>547</v>
      </c>
      <c r="H2597">
        <v>18369.900000000001</v>
      </c>
      <c r="I2597">
        <v>18838.16</v>
      </c>
      <c r="J2597" s="1" t="s">
        <v>98</v>
      </c>
      <c r="K2597">
        <v>1000259232</v>
      </c>
      <c r="L2597" s="1" t="s">
        <v>1343</v>
      </c>
      <c r="N2597" s="2">
        <v>45804</v>
      </c>
      <c r="O2597">
        <f t="shared" si="40"/>
        <v>0</v>
      </c>
      <c r="P2597">
        <f>IF(Customer_listing_Active_And_Suspended[[#This Row],[Current Bill]] &lt;= Customer_listing_Active_And_Suspended[[#This Row],[CURRENT PAYMENT]], 0,Customer_listing_Active_And_Suspended[[#This Row],[Current Bill]]-Customer_listing_Active_And_Suspended[[#This Row],[CURRENT PAYMENT]])</f>
        <v>18369.900000000001</v>
      </c>
      <c r="Q2597" s="1" t="str" cm="1">
        <f t="array" ref="Q2597">_xlfn.SWITCH(TRUE,
H2597 = 0, "Suspended",
M2597 = 0, "Non Payment",
M2597 &gt; H2597, "Full Payment",
M2597 &lt; H2597, "Part Payment"
)</f>
        <v>Non Payment</v>
      </c>
      <c r="R2597" s="1" t="str">
        <f>_xlfn.IFNA(VLOOKUP(K2597,'ESR-DT Mapping'!A:E,5,0),"MD")</f>
        <v>Esther C. Obi</v>
      </c>
    </row>
    <row r="2598" spans="1:18" x14ac:dyDescent="0.25">
      <c r="A2598">
        <v>100536422</v>
      </c>
      <c r="B2598" s="1" t="s">
        <v>1520</v>
      </c>
      <c r="C2598" s="1" t="s">
        <v>1521</v>
      </c>
      <c r="D2598" s="1" t="s">
        <v>97</v>
      </c>
      <c r="E2598" s="1" t="s">
        <v>14</v>
      </c>
      <c r="F2598" s="1" t="s">
        <v>9846</v>
      </c>
      <c r="G2598">
        <v>547</v>
      </c>
      <c r="H2598">
        <v>18369.900000000001</v>
      </c>
      <c r="I2598">
        <v>18528.16</v>
      </c>
      <c r="J2598" s="1" t="s">
        <v>98</v>
      </c>
      <c r="K2598">
        <v>1000259232</v>
      </c>
      <c r="L2598" s="1" t="s">
        <v>1343</v>
      </c>
      <c r="N2598" s="2">
        <v>45804</v>
      </c>
      <c r="O2598">
        <f t="shared" si="40"/>
        <v>0</v>
      </c>
      <c r="P2598">
        <f>IF(Customer_listing_Active_And_Suspended[[#This Row],[Current Bill]] &lt;= Customer_listing_Active_And_Suspended[[#This Row],[CURRENT PAYMENT]], 0,Customer_listing_Active_And_Suspended[[#This Row],[Current Bill]]-Customer_listing_Active_And_Suspended[[#This Row],[CURRENT PAYMENT]])</f>
        <v>18369.900000000001</v>
      </c>
      <c r="Q2598" s="1" t="str" cm="1">
        <f t="array" ref="Q2598">_xlfn.SWITCH(TRUE,
H2598 = 0, "Suspended",
M2598 = 0, "Non Payment",
M2598 &gt; H2598, "Full Payment",
M2598 &lt; H2598, "Part Payment"
)</f>
        <v>Non Payment</v>
      </c>
      <c r="R2598" s="1" t="str">
        <f>_xlfn.IFNA(VLOOKUP(K2598,'ESR-DT Mapping'!A:E,5,0),"MD")</f>
        <v>Esther C. Obi</v>
      </c>
    </row>
    <row r="2599" spans="1:18" x14ac:dyDescent="0.25">
      <c r="A2599">
        <v>100536585</v>
      </c>
      <c r="B2599" s="1" t="s">
        <v>1368</v>
      </c>
      <c r="C2599" s="1" t="s">
        <v>1369</v>
      </c>
      <c r="D2599" s="1" t="s">
        <v>97</v>
      </c>
      <c r="E2599" s="1" t="s">
        <v>14</v>
      </c>
      <c r="F2599" s="1" t="s">
        <v>9846</v>
      </c>
      <c r="G2599">
        <v>547</v>
      </c>
      <c r="H2599">
        <v>18369.900000000001</v>
      </c>
      <c r="I2599">
        <v>17971.21</v>
      </c>
      <c r="J2599" s="1" t="s">
        <v>98</v>
      </c>
      <c r="K2599">
        <v>1000259232</v>
      </c>
      <c r="L2599" s="1" t="s">
        <v>1343</v>
      </c>
      <c r="N2599" s="2">
        <v>45804</v>
      </c>
      <c r="O2599">
        <f t="shared" si="40"/>
        <v>0</v>
      </c>
      <c r="P2599">
        <f>IF(Customer_listing_Active_And_Suspended[[#This Row],[Current Bill]] &lt;= Customer_listing_Active_And_Suspended[[#This Row],[CURRENT PAYMENT]], 0,Customer_listing_Active_And_Suspended[[#This Row],[Current Bill]]-Customer_listing_Active_And_Suspended[[#This Row],[CURRENT PAYMENT]])</f>
        <v>18369.900000000001</v>
      </c>
      <c r="Q2599" s="1" t="str" cm="1">
        <f t="array" ref="Q2599">_xlfn.SWITCH(TRUE,
H2599 = 0, "Suspended",
M2599 = 0, "Non Payment",
M2599 &gt; H2599, "Full Payment",
M2599 &lt; H2599, "Part Payment"
)</f>
        <v>Non Payment</v>
      </c>
      <c r="R2599" s="1" t="str">
        <f>_xlfn.IFNA(VLOOKUP(K2599,'ESR-DT Mapping'!A:E,5,0),"MD")</f>
        <v>Esther C. Obi</v>
      </c>
    </row>
    <row r="2600" spans="1:18" x14ac:dyDescent="0.25">
      <c r="A2600">
        <v>101645399</v>
      </c>
      <c r="B2600" s="1" t="s">
        <v>1366</v>
      </c>
      <c r="C2600" s="1" t="s">
        <v>1367</v>
      </c>
      <c r="D2600" s="1" t="s">
        <v>97</v>
      </c>
      <c r="E2600" s="1" t="s">
        <v>14</v>
      </c>
      <c r="F2600" s="1" t="s">
        <v>9846</v>
      </c>
      <c r="G2600">
        <v>547</v>
      </c>
      <c r="H2600">
        <v>18369.900000000001</v>
      </c>
      <c r="I2600">
        <v>165656.07999999999</v>
      </c>
      <c r="J2600" s="1" t="s">
        <v>98</v>
      </c>
      <c r="K2600">
        <v>1000259232</v>
      </c>
      <c r="L2600" s="1" t="s">
        <v>1343</v>
      </c>
      <c r="N2600" s="2">
        <v>45775</v>
      </c>
      <c r="O2600">
        <f t="shared" si="40"/>
        <v>0</v>
      </c>
      <c r="P2600">
        <f>IF(Customer_listing_Active_And_Suspended[[#This Row],[Current Bill]] &lt;= Customer_listing_Active_And_Suspended[[#This Row],[CURRENT PAYMENT]], 0,Customer_listing_Active_And_Suspended[[#This Row],[Current Bill]]-Customer_listing_Active_And_Suspended[[#This Row],[CURRENT PAYMENT]])</f>
        <v>18369.900000000001</v>
      </c>
      <c r="Q2600" s="1" t="str" cm="1">
        <f t="array" ref="Q2600">_xlfn.SWITCH(TRUE,
H2600 = 0, "Suspended",
M2600 = 0, "Non Payment",
M2600 &gt; H2600, "Full Payment",
M2600 &lt; H2600, "Part Payment"
)</f>
        <v>Non Payment</v>
      </c>
      <c r="R2600" s="1" t="str">
        <f>_xlfn.IFNA(VLOOKUP(K2600,'ESR-DT Mapping'!A:E,5,0),"MD")</f>
        <v>Esther C. Obi</v>
      </c>
    </row>
    <row r="2601" spans="1:18" x14ac:dyDescent="0.25">
      <c r="A2601">
        <v>100536279</v>
      </c>
      <c r="B2601" s="1" t="s">
        <v>1366</v>
      </c>
      <c r="C2601" s="1" t="s">
        <v>8127</v>
      </c>
      <c r="D2601" s="1" t="s">
        <v>97</v>
      </c>
      <c r="E2601" s="1" t="s">
        <v>14</v>
      </c>
      <c r="F2601" s="1" t="s">
        <v>9846</v>
      </c>
      <c r="G2601">
        <v>547</v>
      </c>
      <c r="H2601">
        <v>18369.900000000001</v>
      </c>
      <c r="I2601">
        <v>693777.96</v>
      </c>
      <c r="J2601" s="1" t="s">
        <v>98</v>
      </c>
      <c r="K2601">
        <v>1000259232</v>
      </c>
      <c r="L2601" s="1" t="s">
        <v>1343</v>
      </c>
      <c r="N2601" s="2">
        <v>45775</v>
      </c>
      <c r="O2601">
        <f t="shared" si="40"/>
        <v>0</v>
      </c>
      <c r="P2601">
        <f>IF(Customer_listing_Active_And_Suspended[[#This Row],[Current Bill]] &lt;= Customer_listing_Active_And_Suspended[[#This Row],[CURRENT PAYMENT]], 0,Customer_listing_Active_And_Suspended[[#This Row],[Current Bill]]-Customer_listing_Active_And_Suspended[[#This Row],[CURRENT PAYMENT]])</f>
        <v>18369.900000000001</v>
      </c>
      <c r="Q2601" s="1" t="str" cm="1">
        <f t="array" ref="Q2601">_xlfn.SWITCH(TRUE,
H2601 = 0, "Suspended",
M2601 = 0, "Non Payment",
M2601 &gt; H2601, "Full Payment",
M2601 &lt; H2601, "Part Payment"
)</f>
        <v>Non Payment</v>
      </c>
      <c r="R2601" s="1" t="str">
        <f>_xlfn.IFNA(VLOOKUP(K2601,'ESR-DT Mapping'!A:E,5,0),"MD")</f>
        <v>Esther C. Obi</v>
      </c>
    </row>
    <row r="2602" spans="1:18" x14ac:dyDescent="0.25">
      <c r="A2602">
        <v>100536277</v>
      </c>
      <c r="B2602" s="1" t="s">
        <v>1462</v>
      </c>
      <c r="C2602" s="1" t="s">
        <v>1463</v>
      </c>
      <c r="D2602" s="1" t="s">
        <v>97</v>
      </c>
      <c r="E2602" s="1" t="s">
        <v>14</v>
      </c>
      <c r="F2602" s="1" t="s">
        <v>9846</v>
      </c>
      <c r="G2602">
        <v>547</v>
      </c>
      <c r="H2602">
        <v>18369.900000000001</v>
      </c>
      <c r="I2602">
        <v>166529.23000000001</v>
      </c>
      <c r="J2602" s="1" t="s">
        <v>98</v>
      </c>
      <c r="K2602">
        <v>1000259232</v>
      </c>
      <c r="L2602" s="1" t="s">
        <v>1343</v>
      </c>
      <c r="N2602" s="2">
        <v>45804</v>
      </c>
      <c r="O2602">
        <f t="shared" si="40"/>
        <v>0</v>
      </c>
      <c r="P2602">
        <f>IF(Customer_listing_Active_And_Suspended[[#This Row],[Current Bill]] &lt;= Customer_listing_Active_And_Suspended[[#This Row],[CURRENT PAYMENT]], 0,Customer_listing_Active_And_Suspended[[#This Row],[Current Bill]]-Customer_listing_Active_And_Suspended[[#This Row],[CURRENT PAYMENT]])</f>
        <v>18369.900000000001</v>
      </c>
      <c r="Q2602" s="1" t="str" cm="1">
        <f t="array" ref="Q2602">_xlfn.SWITCH(TRUE,
H2602 = 0, "Suspended",
M2602 = 0, "Non Payment",
M2602 &gt; H2602, "Full Payment",
M2602 &lt; H2602, "Part Payment"
)</f>
        <v>Non Payment</v>
      </c>
      <c r="R2602" s="1" t="str">
        <f>_xlfn.IFNA(VLOOKUP(K2602,'ESR-DT Mapping'!A:E,5,0),"MD")</f>
        <v>Esther C. Obi</v>
      </c>
    </row>
    <row r="2603" spans="1:18" x14ac:dyDescent="0.25">
      <c r="A2603">
        <v>101645400</v>
      </c>
      <c r="B2603" s="1" t="s">
        <v>1538</v>
      </c>
      <c r="C2603" s="1" t="s">
        <v>1539</v>
      </c>
      <c r="D2603" s="1" t="s">
        <v>97</v>
      </c>
      <c r="E2603" s="1" t="s">
        <v>34</v>
      </c>
      <c r="F2603" s="1" t="s">
        <v>9846</v>
      </c>
      <c r="G2603">
        <v>0</v>
      </c>
      <c r="H2603">
        <v>0</v>
      </c>
      <c r="I2603">
        <v>60328.14</v>
      </c>
      <c r="J2603" s="1" t="s">
        <v>98</v>
      </c>
      <c r="K2603">
        <v>1000259232</v>
      </c>
      <c r="L2603" s="1" t="s">
        <v>1343</v>
      </c>
      <c r="N2603" s="2"/>
      <c r="O2603">
        <f t="shared" si="40"/>
        <v>0</v>
      </c>
      <c r="P2603">
        <f>IF(Customer_listing_Active_And_Suspended[[#This Row],[Current Bill]] &lt;= Customer_listing_Active_And_Suspended[[#This Row],[CURRENT PAYMENT]], 0,Customer_listing_Active_And_Suspended[[#This Row],[Current Bill]]-Customer_listing_Active_And_Suspended[[#This Row],[CURRENT PAYMENT]])</f>
        <v>0</v>
      </c>
      <c r="Q2603" s="1" t="str" cm="1">
        <f t="array" ref="Q2603">_xlfn.SWITCH(TRUE,
H2603 = 0, "Suspended",
M2603 = 0, "Non Payment",
M2603 &gt; H2603, "Full Payment",
M2603 &lt; H2603, "Part Payment"
)</f>
        <v>Suspended</v>
      </c>
      <c r="R2603" s="1" t="str">
        <f>_xlfn.IFNA(VLOOKUP(K2603,'ESR-DT Mapping'!A:E,5,0),"MD")</f>
        <v>Esther C. Obi</v>
      </c>
    </row>
    <row r="2604" spans="1:18" x14ac:dyDescent="0.25">
      <c r="A2604">
        <v>101644992</v>
      </c>
      <c r="B2604" s="1" t="s">
        <v>1344</v>
      </c>
      <c r="C2604" s="1" t="s">
        <v>1345</v>
      </c>
      <c r="D2604" s="1" t="s">
        <v>97</v>
      </c>
      <c r="E2604" s="1" t="s">
        <v>34</v>
      </c>
      <c r="F2604" s="1" t="s">
        <v>9846</v>
      </c>
      <c r="G2604">
        <v>0</v>
      </c>
      <c r="H2604">
        <v>0</v>
      </c>
      <c r="I2604">
        <v>61299.89</v>
      </c>
      <c r="J2604" s="1" t="s">
        <v>98</v>
      </c>
      <c r="K2604">
        <v>1000259232</v>
      </c>
      <c r="L2604" s="1" t="s">
        <v>1343</v>
      </c>
      <c r="N2604" s="2"/>
      <c r="O2604">
        <f t="shared" si="40"/>
        <v>0</v>
      </c>
      <c r="P2604">
        <f>IF(Customer_listing_Active_And_Suspended[[#This Row],[Current Bill]] &lt;= Customer_listing_Active_And_Suspended[[#This Row],[CURRENT PAYMENT]], 0,Customer_listing_Active_And_Suspended[[#This Row],[Current Bill]]-Customer_listing_Active_And_Suspended[[#This Row],[CURRENT PAYMENT]])</f>
        <v>0</v>
      </c>
      <c r="Q2604" s="1" t="str" cm="1">
        <f t="array" ref="Q2604">_xlfn.SWITCH(TRUE,
H2604 = 0, "Suspended",
M2604 = 0, "Non Payment",
M2604 &gt; H2604, "Full Payment",
M2604 &lt; H2604, "Part Payment"
)</f>
        <v>Suspended</v>
      </c>
      <c r="R2604" s="1" t="str">
        <f>_xlfn.IFNA(VLOOKUP(K2604,'ESR-DT Mapping'!A:E,5,0),"MD")</f>
        <v>Esther C. Obi</v>
      </c>
    </row>
    <row r="2605" spans="1:18" x14ac:dyDescent="0.25">
      <c r="A2605">
        <v>100538396</v>
      </c>
      <c r="B2605" s="1" t="s">
        <v>1344</v>
      </c>
      <c r="C2605" s="1" t="s">
        <v>1345</v>
      </c>
      <c r="D2605" s="1" t="s">
        <v>97</v>
      </c>
      <c r="E2605" s="1" t="s">
        <v>14</v>
      </c>
      <c r="F2605" s="1" t="s">
        <v>9846</v>
      </c>
      <c r="G2605">
        <v>547</v>
      </c>
      <c r="H2605">
        <v>18369.900000000001</v>
      </c>
      <c r="I2605">
        <v>68442.929999999993</v>
      </c>
      <c r="J2605" s="1" t="s">
        <v>98</v>
      </c>
      <c r="K2605">
        <v>1000259232</v>
      </c>
      <c r="L2605" s="1" t="s">
        <v>1343</v>
      </c>
      <c r="N2605" s="2">
        <v>45775</v>
      </c>
      <c r="O2605">
        <f t="shared" si="40"/>
        <v>0</v>
      </c>
      <c r="P2605">
        <f>IF(Customer_listing_Active_And_Suspended[[#This Row],[Current Bill]] &lt;= Customer_listing_Active_And_Suspended[[#This Row],[CURRENT PAYMENT]], 0,Customer_listing_Active_And_Suspended[[#This Row],[Current Bill]]-Customer_listing_Active_And_Suspended[[#This Row],[CURRENT PAYMENT]])</f>
        <v>18369.900000000001</v>
      </c>
      <c r="Q2605" s="1" t="str" cm="1">
        <f t="array" ref="Q2605">_xlfn.SWITCH(TRUE,
H2605 = 0, "Suspended",
M2605 = 0, "Non Payment",
M2605 &gt; H2605, "Full Payment",
M2605 &lt; H2605, "Part Payment"
)</f>
        <v>Non Payment</v>
      </c>
      <c r="R2605" s="1" t="str">
        <f>_xlfn.IFNA(VLOOKUP(K2605,'ESR-DT Mapping'!A:E,5,0),"MD")</f>
        <v>Esther C. Obi</v>
      </c>
    </row>
    <row r="2606" spans="1:18" x14ac:dyDescent="0.25">
      <c r="A2606">
        <v>101308832</v>
      </c>
      <c r="B2606" s="1" t="s">
        <v>1456</v>
      </c>
      <c r="C2606" s="1" t="s">
        <v>1457</v>
      </c>
      <c r="D2606" s="1" t="s">
        <v>97</v>
      </c>
      <c r="E2606" s="1" t="s">
        <v>14</v>
      </c>
      <c r="F2606" s="1" t="s">
        <v>9846</v>
      </c>
      <c r="G2606">
        <v>547</v>
      </c>
      <c r="H2606">
        <v>18369.900000000001</v>
      </c>
      <c r="I2606">
        <v>101311.1</v>
      </c>
      <c r="J2606" s="1" t="s">
        <v>98</v>
      </c>
      <c r="K2606">
        <v>1000259232</v>
      </c>
      <c r="L2606" s="1" t="s">
        <v>1343</v>
      </c>
      <c r="N2606" s="2">
        <v>45804</v>
      </c>
      <c r="O2606">
        <f t="shared" si="40"/>
        <v>0</v>
      </c>
      <c r="P2606">
        <f>IF(Customer_listing_Active_And_Suspended[[#This Row],[Current Bill]] &lt;= Customer_listing_Active_And_Suspended[[#This Row],[CURRENT PAYMENT]], 0,Customer_listing_Active_And_Suspended[[#This Row],[Current Bill]]-Customer_listing_Active_And_Suspended[[#This Row],[CURRENT PAYMENT]])</f>
        <v>18369.900000000001</v>
      </c>
      <c r="Q2606" s="1" t="str" cm="1">
        <f t="array" ref="Q2606">_xlfn.SWITCH(TRUE,
H2606 = 0, "Suspended",
M2606 = 0, "Non Payment",
M2606 &gt; H2606, "Full Payment",
M2606 &lt; H2606, "Part Payment"
)</f>
        <v>Non Payment</v>
      </c>
      <c r="R2606" s="1" t="str">
        <f>_xlfn.IFNA(VLOOKUP(K2606,'ESR-DT Mapping'!A:E,5,0),"MD")</f>
        <v>Esther C. Obi</v>
      </c>
    </row>
    <row r="2607" spans="1:18" x14ac:dyDescent="0.25">
      <c r="A2607">
        <v>101644989</v>
      </c>
      <c r="B2607" s="1" t="s">
        <v>1456</v>
      </c>
      <c r="C2607" s="1" t="s">
        <v>1457</v>
      </c>
      <c r="D2607" s="1" t="s">
        <v>97</v>
      </c>
      <c r="E2607" s="1" t="s">
        <v>34</v>
      </c>
      <c r="F2607" s="1" t="s">
        <v>9846</v>
      </c>
      <c r="G2607">
        <v>0</v>
      </c>
      <c r="H2607">
        <v>0</v>
      </c>
      <c r="I2607">
        <v>61299.89</v>
      </c>
      <c r="J2607" s="1" t="s">
        <v>98</v>
      </c>
      <c r="K2607">
        <v>1000259232</v>
      </c>
      <c r="L2607" s="1" t="s">
        <v>1343</v>
      </c>
      <c r="N2607" s="2"/>
      <c r="O2607">
        <f t="shared" si="40"/>
        <v>0</v>
      </c>
      <c r="P2607">
        <f>IF(Customer_listing_Active_And_Suspended[[#This Row],[Current Bill]] &lt;= Customer_listing_Active_And_Suspended[[#This Row],[CURRENT PAYMENT]], 0,Customer_listing_Active_And_Suspended[[#This Row],[Current Bill]]-Customer_listing_Active_And_Suspended[[#This Row],[CURRENT PAYMENT]])</f>
        <v>0</v>
      </c>
      <c r="Q2607" s="1" t="str" cm="1">
        <f t="array" ref="Q2607">_xlfn.SWITCH(TRUE,
H2607 = 0, "Suspended",
M2607 = 0, "Non Payment",
M2607 &gt; H2607, "Full Payment",
M2607 &lt; H2607, "Part Payment"
)</f>
        <v>Suspended</v>
      </c>
      <c r="R2607" s="1" t="str">
        <f>_xlfn.IFNA(VLOOKUP(K2607,'ESR-DT Mapping'!A:E,5,0),"MD")</f>
        <v>Esther C. Obi</v>
      </c>
    </row>
    <row r="2608" spans="1:18" x14ac:dyDescent="0.25">
      <c r="A2608">
        <v>102701394</v>
      </c>
      <c r="B2608" s="1" t="s">
        <v>1360</v>
      </c>
      <c r="C2608" s="1" t="s">
        <v>1361</v>
      </c>
      <c r="D2608" s="1" t="s">
        <v>97</v>
      </c>
      <c r="E2608" s="1" t="s">
        <v>34</v>
      </c>
      <c r="F2608" s="1" t="s">
        <v>9846</v>
      </c>
      <c r="G2608">
        <v>0</v>
      </c>
      <c r="H2608">
        <v>0</v>
      </c>
      <c r="I2608">
        <v>276448.28000000003</v>
      </c>
      <c r="J2608" s="1" t="s">
        <v>98</v>
      </c>
      <c r="K2608">
        <v>1000259232</v>
      </c>
      <c r="L2608" s="1" t="s">
        <v>1343</v>
      </c>
      <c r="N2608" s="2"/>
      <c r="O2608">
        <f t="shared" si="40"/>
        <v>0</v>
      </c>
      <c r="P2608">
        <f>IF(Customer_listing_Active_And_Suspended[[#This Row],[Current Bill]] &lt;= Customer_listing_Active_And_Suspended[[#This Row],[CURRENT PAYMENT]], 0,Customer_listing_Active_And_Suspended[[#This Row],[Current Bill]]-Customer_listing_Active_And_Suspended[[#This Row],[CURRENT PAYMENT]])</f>
        <v>0</v>
      </c>
      <c r="Q2608" s="1" t="str" cm="1">
        <f t="array" ref="Q2608">_xlfn.SWITCH(TRUE,
H2608 = 0, "Suspended",
M2608 = 0, "Non Payment",
M2608 &gt; H2608, "Full Payment",
M2608 &lt; H2608, "Part Payment"
)</f>
        <v>Suspended</v>
      </c>
      <c r="R2608" s="1" t="str">
        <f>_xlfn.IFNA(VLOOKUP(K2608,'ESR-DT Mapping'!A:E,5,0),"MD")</f>
        <v>Esther C. Obi</v>
      </c>
    </row>
    <row r="2609" spans="1:18" x14ac:dyDescent="0.25">
      <c r="A2609">
        <v>102700564</v>
      </c>
      <c r="B2609" s="1" t="s">
        <v>1360</v>
      </c>
      <c r="C2609" s="1" t="s">
        <v>1361</v>
      </c>
      <c r="D2609" s="1" t="s">
        <v>97</v>
      </c>
      <c r="E2609" s="1" t="s">
        <v>34</v>
      </c>
      <c r="F2609" s="1" t="s">
        <v>9846</v>
      </c>
      <c r="G2609">
        <v>0</v>
      </c>
      <c r="H2609">
        <v>0</v>
      </c>
      <c r="I2609">
        <v>276448.28000000003</v>
      </c>
      <c r="J2609" s="1" t="s">
        <v>98</v>
      </c>
      <c r="K2609">
        <v>1000259232</v>
      </c>
      <c r="L2609" s="1" t="s">
        <v>1343</v>
      </c>
      <c r="N2609" s="2"/>
      <c r="O2609">
        <f t="shared" si="40"/>
        <v>0</v>
      </c>
      <c r="P2609">
        <f>IF(Customer_listing_Active_And_Suspended[[#This Row],[Current Bill]] &lt;= Customer_listing_Active_And_Suspended[[#This Row],[CURRENT PAYMENT]], 0,Customer_listing_Active_And_Suspended[[#This Row],[Current Bill]]-Customer_listing_Active_And_Suspended[[#This Row],[CURRENT PAYMENT]])</f>
        <v>0</v>
      </c>
      <c r="Q2609" s="1" t="str" cm="1">
        <f t="array" ref="Q2609">_xlfn.SWITCH(TRUE,
H2609 = 0, "Suspended",
M2609 = 0, "Non Payment",
M2609 &gt; H2609, "Full Payment",
M2609 &lt; H2609, "Part Payment"
)</f>
        <v>Suspended</v>
      </c>
      <c r="R2609" s="1" t="str">
        <f>_xlfn.IFNA(VLOOKUP(K2609,'ESR-DT Mapping'!A:E,5,0),"MD")</f>
        <v>Esther C. Obi</v>
      </c>
    </row>
    <row r="2610" spans="1:18" x14ac:dyDescent="0.25">
      <c r="A2610">
        <v>101645401</v>
      </c>
      <c r="B2610" s="1" t="s">
        <v>1460</v>
      </c>
      <c r="C2610" s="1" t="s">
        <v>1461</v>
      </c>
      <c r="D2610" s="1" t="s">
        <v>97</v>
      </c>
      <c r="E2610" s="1" t="s">
        <v>34</v>
      </c>
      <c r="F2610" s="1" t="s">
        <v>9846</v>
      </c>
      <c r="G2610">
        <v>0</v>
      </c>
      <c r="H2610">
        <v>0</v>
      </c>
      <c r="I2610">
        <v>84034.47</v>
      </c>
      <c r="J2610" s="1" t="s">
        <v>98</v>
      </c>
      <c r="K2610">
        <v>1000259232</v>
      </c>
      <c r="L2610" s="1" t="s">
        <v>1343</v>
      </c>
      <c r="N2610" s="2"/>
      <c r="O2610">
        <f t="shared" si="40"/>
        <v>0</v>
      </c>
      <c r="P2610">
        <f>IF(Customer_listing_Active_And_Suspended[[#This Row],[Current Bill]] &lt;= Customer_listing_Active_And_Suspended[[#This Row],[CURRENT PAYMENT]], 0,Customer_listing_Active_And_Suspended[[#This Row],[Current Bill]]-Customer_listing_Active_And_Suspended[[#This Row],[CURRENT PAYMENT]])</f>
        <v>0</v>
      </c>
      <c r="Q2610" s="1" t="str" cm="1">
        <f t="array" ref="Q2610">_xlfn.SWITCH(TRUE,
H2610 = 0, "Suspended",
M2610 = 0, "Non Payment",
M2610 &gt; H2610, "Full Payment",
M2610 &lt; H2610, "Part Payment"
)</f>
        <v>Suspended</v>
      </c>
      <c r="R2610" s="1" t="str">
        <f>_xlfn.IFNA(VLOOKUP(K2610,'ESR-DT Mapping'!A:E,5,0),"MD")</f>
        <v>Esther C. Obi</v>
      </c>
    </row>
    <row r="2611" spans="1:18" x14ac:dyDescent="0.25">
      <c r="A2611">
        <v>100536275</v>
      </c>
      <c r="B2611" s="1" t="s">
        <v>1460</v>
      </c>
      <c r="C2611" s="1" t="s">
        <v>1461</v>
      </c>
      <c r="D2611" s="1" t="s">
        <v>97</v>
      </c>
      <c r="E2611" s="1" t="s">
        <v>14</v>
      </c>
      <c r="F2611" s="1" t="s">
        <v>9846</v>
      </c>
      <c r="G2611">
        <v>547</v>
      </c>
      <c r="H2611">
        <v>18369.900000000001</v>
      </c>
      <c r="I2611">
        <v>685128.17</v>
      </c>
      <c r="J2611" s="1" t="s">
        <v>98</v>
      </c>
      <c r="K2611">
        <v>1000259232</v>
      </c>
      <c r="L2611" s="1" t="s">
        <v>1343</v>
      </c>
      <c r="N2611" s="2">
        <v>45804</v>
      </c>
      <c r="O2611">
        <f t="shared" si="40"/>
        <v>0</v>
      </c>
      <c r="P2611">
        <f>IF(Customer_listing_Active_And_Suspended[[#This Row],[Current Bill]] &lt;= Customer_listing_Active_And_Suspended[[#This Row],[CURRENT PAYMENT]], 0,Customer_listing_Active_And_Suspended[[#This Row],[Current Bill]]-Customer_listing_Active_And_Suspended[[#This Row],[CURRENT PAYMENT]])</f>
        <v>18369.900000000001</v>
      </c>
      <c r="Q2611" s="1" t="str" cm="1">
        <f t="array" ref="Q2611">_xlfn.SWITCH(TRUE,
H2611 = 0, "Suspended",
M2611 = 0, "Non Payment",
M2611 &gt; H2611, "Full Payment",
M2611 &lt; H2611, "Part Payment"
)</f>
        <v>Non Payment</v>
      </c>
      <c r="R2611" s="1" t="str">
        <f>_xlfn.IFNA(VLOOKUP(K2611,'ESR-DT Mapping'!A:E,5,0),"MD")</f>
        <v>Esther C. Obi</v>
      </c>
    </row>
    <row r="2612" spans="1:18" x14ac:dyDescent="0.25">
      <c r="A2612">
        <v>100536588</v>
      </c>
      <c r="B2612" s="1" t="s">
        <v>1444</v>
      </c>
      <c r="C2612" s="1" t="s">
        <v>1445</v>
      </c>
      <c r="D2612" s="1" t="s">
        <v>97</v>
      </c>
      <c r="E2612" s="1" t="s">
        <v>14</v>
      </c>
      <c r="F2612" s="1" t="s">
        <v>9846</v>
      </c>
      <c r="G2612">
        <v>547</v>
      </c>
      <c r="H2612">
        <v>18369.900000000001</v>
      </c>
      <c r="I2612">
        <v>165104.54999999999</v>
      </c>
      <c r="J2612" s="1" t="s">
        <v>98</v>
      </c>
      <c r="K2612">
        <v>1000259232</v>
      </c>
      <c r="L2612" s="1" t="s">
        <v>1343</v>
      </c>
      <c r="N2612" s="2">
        <v>45804</v>
      </c>
      <c r="O2612">
        <f t="shared" si="40"/>
        <v>0</v>
      </c>
      <c r="P2612">
        <f>IF(Customer_listing_Active_And_Suspended[[#This Row],[Current Bill]] &lt;= Customer_listing_Active_And_Suspended[[#This Row],[CURRENT PAYMENT]], 0,Customer_listing_Active_And_Suspended[[#This Row],[Current Bill]]-Customer_listing_Active_And_Suspended[[#This Row],[CURRENT PAYMENT]])</f>
        <v>18369.900000000001</v>
      </c>
      <c r="Q2612" s="1" t="str" cm="1">
        <f t="array" ref="Q2612">_xlfn.SWITCH(TRUE,
H2612 = 0, "Suspended",
M2612 = 0, "Non Payment",
M2612 &gt; H2612, "Full Payment",
M2612 &lt; H2612, "Part Payment"
)</f>
        <v>Non Payment</v>
      </c>
      <c r="R2612" s="1" t="str">
        <f>_xlfn.IFNA(VLOOKUP(K2612,'ESR-DT Mapping'!A:E,5,0),"MD")</f>
        <v>Esther C. Obi</v>
      </c>
    </row>
    <row r="2613" spans="1:18" x14ac:dyDescent="0.25">
      <c r="A2613">
        <v>100536414</v>
      </c>
      <c r="B2613" s="1" t="s">
        <v>1534</v>
      </c>
      <c r="C2613" s="1" t="s">
        <v>1535</v>
      </c>
      <c r="D2613" s="1" t="s">
        <v>97</v>
      </c>
      <c r="E2613" s="1" t="s">
        <v>14</v>
      </c>
      <c r="F2613" s="1" t="s">
        <v>9846</v>
      </c>
      <c r="G2613">
        <v>547</v>
      </c>
      <c r="H2613">
        <v>18369.900000000001</v>
      </c>
      <c r="I2613">
        <v>15073.85</v>
      </c>
      <c r="J2613" s="1" t="s">
        <v>98</v>
      </c>
      <c r="K2613">
        <v>1000259232</v>
      </c>
      <c r="L2613" s="1" t="s">
        <v>1343</v>
      </c>
      <c r="N2613" s="2">
        <v>45775</v>
      </c>
      <c r="O2613">
        <f t="shared" si="40"/>
        <v>0</v>
      </c>
      <c r="P2613">
        <f>IF(Customer_listing_Active_And_Suspended[[#This Row],[Current Bill]] &lt;= Customer_listing_Active_And_Suspended[[#This Row],[CURRENT PAYMENT]], 0,Customer_listing_Active_And_Suspended[[#This Row],[Current Bill]]-Customer_listing_Active_And_Suspended[[#This Row],[CURRENT PAYMENT]])</f>
        <v>18369.900000000001</v>
      </c>
      <c r="Q2613" s="1" t="str" cm="1">
        <f t="array" ref="Q2613">_xlfn.SWITCH(TRUE,
H2613 = 0, "Suspended",
M2613 = 0, "Non Payment",
M2613 &gt; H2613, "Full Payment",
M2613 &lt; H2613, "Part Payment"
)</f>
        <v>Non Payment</v>
      </c>
      <c r="R2613" s="1" t="str">
        <f>_xlfn.IFNA(VLOOKUP(K2613,'ESR-DT Mapping'!A:E,5,0),"MD")</f>
        <v>Esther C. Obi</v>
      </c>
    </row>
    <row r="2614" spans="1:18" x14ac:dyDescent="0.25">
      <c r="A2614">
        <v>101644990</v>
      </c>
      <c r="B2614" s="1" t="s">
        <v>1356</v>
      </c>
      <c r="C2614" s="1" t="s">
        <v>1357</v>
      </c>
      <c r="D2614" s="1" t="s">
        <v>97</v>
      </c>
      <c r="E2614" s="1" t="s">
        <v>34</v>
      </c>
      <c r="F2614" s="1" t="s">
        <v>9846</v>
      </c>
      <c r="G2614">
        <v>0</v>
      </c>
      <c r="H2614">
        <v>0</v>
      </c>
      <c r="I2614">
        <v>36084.1</v>
      </c>
      <c r="J2614" s="1" t="s">
        <v>98</v>
      </c>
      <c r="K2614">
        <v>1000259232</v>
      </c>
      <c r="L2614" s="1" t="s">
        <v>1343</v>
      </c>
      <c r="N2614" s="2"/>
      <c r="O2614">
        <f t="shared" si="40"/>
        <v>0</v>
      </c>
      <c r="P2614">
        <f>IF(Customer_listing_Active_And_Suspended[[#This Row],[Current Bill]] &lt;= Customer_listing_Active_And_Suspended[[#This Row],[CURRENT PAYMENT]], 0,Customer_listing_Active_And_Suspended[[#This Row],[Current Bill]]-Customer_listing_Active_And_Suspended[[#This Row],[CURRENT PAYMENT]])</f>
        <v>0</v>
      </c>
      <c r="Q2614" s="1" t="str" cm="1">
        <f t="array" ref="Q2614">_xlfn.SWITCH(TRUE,
H2614 = 0, "Suspended",
M2614 = 0, "Non Payment",
M2614 &gt; H2614, "Full Payment",
M2614 &lt; H2614, "Part Payment"
)</f>
        <v>Suspended</v>
      </c>
      <c r="R2614" s="1" t="str">
        <f>_xlfn.IFNA(VLOOKUP(K2614,'ESR-DT Mapping'!A:E,5,0),"MD")</f>
        <v>Esther C. Obi</v>
      </c>
    </row>
    <row r="2615" spans="1:18" x14ac:dyDescent="0.25">
      <c r="A2615">
        <v>100537195</v>
      </c>
      <c r="B2615" s="1" t="s">
        <v>1356</v>
      </c>
      <c r="C2615" s="1" t="s">
        <v>1357</v>
      </c>
      <c r="D2615" s="1" t="s">
        <v>97</v>
      </c>
      <c r="E2615" s="1" t="s">
        <v>34</v>
      </c>
      <c r="F2615" s="1" t="s">
        <v>9846</v>
      </c>
      <c r="G2615">
        <v>0</v>
      </c>
      <c r="H2615">
        <v>0</v>
      </c>
      <c r="I2615">
        <v>697826.46</v>
      </c>
      <c r="J2615" s="1" t="s">
        <v>98</v>
      </c>
      <c r="K2615">
        <v>1000259232</v>
      </c>
      <c r="L2615" s="1" t="s">
        <v>1343</v>
      </c>
      <c r="N2615" s="2"/>
      <c r="O2615">
        <f t="shared" si="40"/>
        <v>0</v>
      </c>
      <c r="P2615">
        <f>IF(Customer_listing_Active_And_Suspended[[#This Row],[Current Bill]] &lt;= Customer_listing_Active_And_Suspended[[#This Row],[CURRENT PAYMENT]], 0,Customer_listing_Active_And_Suspended[[#This Row],[Current Bill]]-Customer_listing_Active_And_Suspended[[#This Row],[CURRENT PAYMENT]])</f>
        <v>0</v>
      </c>
      <c r="Q2615" s="1" t="str" cm="1">
        <f t="array" ref="Q2615">_xlfn.SWITCH(TRUE,
H2615 = 0, "Suspended",
M2615 = 0, "Non Payment",
M2615 &gt; H2615, "Full Payment",
M2615 &lt; H2615, "Part Payment"
)</f>
        <v>Suspended</v>
      </c>
      <c r="R2615" s="1" t="str">
        <f>_xlfn.IFNA(VLOOKUP(K2615,'ESR-DT Mapping'!A:E,5,0),"MD")</f>
        <v>Esther C. Obi</v>
      </c>
    </row>
    <row r="2616" spans="1:18" x14ac:dyDescent="0.25">
      <c r="A2616">
        <v>100945253</v>
      </c>
      <c r="B2616" s="1" t="s">
        <v>1352</v>
      </c>
      <c r="C2616" s="1" t="s">
        <v>1439</v>
      </c>
      <c r="D2616" s="1" t="s">
        <v>97</v>
      </c>
      <c r="E2616" s="1" t="s">
        <v>14</v>
      </c>
      <c r="F2616" s="1" t="s">
        <v>9846</v>
      </c>
      <c r="G2616">
        <v>547</v>
      </c>
      <c r="H2616">
        <v>18369.900000000001</v>
      </c>
      <c r="I2616">
        <v>254077.19</v>
      </c>
      <c r="J2616" s="1" t="s">
        <v>98</v>
      </c>
      <c r="K2616">
        <v>1000259232</v>
      </c>
      <c r="L2616" s="1" t="s">
        <v>1343</v>
      </c>
      <c r="N2616" s="2">
        <v>45807</v>
      </c>
      <c r="O2616">
        <f t="shared" si="40"/>
        <v>0</v>
      </c>
      <c r="P2616">
        <f>IF(Customer_listing_Active_And_Suspended[[#This Row],[Current Bill]] &lt;= Customer_listing_Active_And_Suspended[[#This Row],[CURRENT PAYMENT]], 0,Customer_listing_Active_And_Suspended[[#This Row],[Current Bill]]-Customer_listing_Active_And_Suspended[[#This Row],[CURRENT PAYMENT]])</f>
        <v>18369.900000000001</v>
      </c>
      <c r="Q2616" s="1" t="str" cm="1">
        <f t="array" ref="Q2616">_xlfn.SWITCH(TRUE,
H2616 = 0, "Suspended",
M2616 = 0, "Non Payment",
M2616 &gt; H2616, "Full Payment",
M2616 &lt; H2616, "Part Payment"
)</f>
        <v>Non Payment</v>
      </c>
      <c r="R2616" s="1" t="str">
        <f>_xlfn.IFNA(VLOOKUP(K2616,'ESR-DT Mapping'!A:E,5,0),"MD")</f>
        <v>Esther C. Obi</v>
      </c>
    </row>
    <row r="2617" spans="1:18" x14ac:dyDescent="0.25">
      <c r="A2617">
        <v>100536285</v>
      </c>
      <c r="B2617" s="1" t="s">
        <v>1352</v>
      </c>
      <c r="C2617" s="1" t="s">
        <v>1353</v>
      </c>
      <c r="D2617" s="1" t="s">
        <v>97</v>
      </c>
      <c r="E2617" s="1" t="s">
        <v>14</v>
      </c>
      <c r="F2617" s="1" t="s">
        <v>9846</v>
      </c>
      <c r="G2617">
        <v>547</v>
      </c>
      <c r="H2617">
        <v>18369.900000000001</v>
      </c>
      <c r="I2617">
        <v>793121.62</v>
      </c>
      <c r="J2617" s="1" t="s">
        <v>98</v>
      </c>
      <c r="K2617">
        <v>1000259232</v>
      </c>
      <c r="L2617" s="1" t="s">
        <v>1343</v>
      </c>
      <c r="N2617" s="2">
        <v>45715</v>
      </c>
      <c r="O2617">
        <f t="shared" si="40"/>
        <v>0</v>
      </c>
      <c r="P2617">
        <f>IF(Customer_listing_Active_And_Suspended[[#This Row],[Current Bill]] &lt;= Customer_listing_Active_And_Suspended[[#This Row],[CURRENT PAYMENT]], 0,Customer_listing_Active_And_Suspended[[#This Row],[Current Bill]]-Customer_listing_Active_And_Suspended[[#This Row],[CURRENT PAYMENT]])</f>
        <v>18369.900000000001</v>
      </c>
      <c r="Q2617" s="1" t="str" cm="1">
        <f t="array" ref="Q2617">_xlfn.SWITCH(TRUE,
H2617 = 0, "Suspended",
M2617 = 0, "Non Payment",
M2617 &gt; H2617, "Full Payment",
M2617 &lt; H2617, "Part Payment"
)</f>
        <v>Non Payment</v>
      </c>
      <c r="R2617" s="1" t="str">
        <f>_xlfn.IFNA(VLOOKUP(K2617,'ESR-DT Mapping'!A:E,5,0),"MD")</f>
        <v>Esther C. Obi</v>
      </c>
    </row>
    <row r="2618" spans="1:18" x14ac:dyDescent="0.25">
      <c r="A2618">
        <v>101645386</v>
      </c>
      <c r="B2618" s="1" t="s">
        <v>1352</v>
      </c>
      <c r="C2618" s="1" t="s">
        <v>1353</v>
      </c>
      <c r="D2618" s="1" t="s">
        <v>97</v>
      </c>
      <c r="E2618" s="1" t="s">
        <v>34</v>
      </c>
      <c r="F2618" s="1" t="s">
        <v>9846</v>
      </c>
      <c r="G2618">
        <v>0</v>
      </c>
      <c r="H2618">
        <v>0</v>
      </c>
      <c r="I2618">
        <v>45328.14</v>
      </c>
      <c r="J2618" s="1" t="s">
        <v>98</v>
      </c>
      <c r="K2618">
        <v>1000259232</v>
      </c>
      <c r="L2618" s="1" t="s">
        <v>1343</v>
      </c>
      <c r="N2618" s="2"/>
      <c r="O2618">
        <f t="shared" si="40"/>
        <v>0</v>
      </c>
      <c r="P2618">
        <f>IF(Customer_listing_Active_And_Suspended[[#This Row],[Current Bill]] &lt;= Customer_listing_Active_And_Suspended[[#This Row],[CURRENT PAYMENT]], 0,Customer_listing_Active_And_Suspended[[#This Row],[Current Bill]]-Customer_listing_Active_And_Suspended[[#This Row],[CURRENT PAYMENT]])</f>
        <v>0</v>
      </c>
      <c r="Q2618" s="1" t="str" cm="1">
        <f t="array" ref="Q2618">_xlfn.SWITCH(TRUE,
H2618 = 0, "Suspended",
M2618 = 0, "Non Payment",
M2618 &gt; H2618, "Full Payment",
M2618 &lt; H2618, "Part Payment"
)</f>
        <v>Suspended</v>
      </c>
      <c r="R2618" s="1" t="str">
        <f>_xlfn.IFNA(VLOOKUP(K2618,'ESR-DT Mapping'!A:E,5,0),"MD")</f>
        <v>Esther C. Obi</v>
      </c>
    </row>
    <row r="2619" spans="1:18" x14ac:dyDescent="0.25">
      <c r="A2619">
        <v>101644996</v>
      </c>
      <c r="B2619" s="1" t="s">
        <v>1526</v>
      </c>
      <c r="C2619" s="1" t="s">
        <v>1527</v>
      </c>
      <c r="D2619" s="1" t="s">
        <v>97</v>
      </c>
      <c r="E2619" s="1" t="s">
        <v>34</v>
      </c>
      <c r="F2619" s="1" t="s">
        <v>9846</v>
      </c>
      <c r="G2619">
        <v>0</v>
      </c>
      <c r="H2619">
        <v>0</v>
      </c>
      <c r="I2619">
        <v>36084.1</v>
      </c>
      <c r="J2619" s="1" t="s">
        <v>98</v>
      </c>
      <c r="K2619">
        <v>1000259232</v>
      </c>
      <c r="L2619" s="1" t="s">
        <v>1343</v>
      </c>
      <c r="N2619" s="2"/>
      <c r="O2619">
        <f t="shared" si="40"/>
        <v>0</v>
      </c>
      <c r="P2619">
        <f>IF(Customer_listing_Active_And_Suspended[[#This Row],[Current Bill]] &lt;= Customer_listing_Active_And_Suspended[[#This Row],[CURRENT PAYMENT]], 0,Customer_listing_Active_And_Suspended[[#This Row],[Current Bill]]-Customer_listing_Active_And_Suspended[[#This Row],[CURRENT PAYMENT]])</f>
        <v>0</v>
      </c>
      <c r="Q2619" s="1" t="str" cm="1">
        <f t="array" ref="Q2619">_xlfn.SWITCH(TRUE,
H2619 = 0, "Suspended",
M2619 = 0, "Non Payment",
M2619 &gt; H2619, "Full Payment",
M2619 &lt; H2619, "Part Payment"
)</f>
        <v>Suspended</v>
      </c>
      <c r="R2619" s="1" t="str">
        <f>_xlfn.IFNA(VLOOKUP(K2619,'ESR-DT Mapping'!A:E,5,0),"MD")</f>
        <v>Esther C. Obi</v>
      </c>
    </row>
    <row r="2620" spans="1:18" x14ac:dyDescent="0.25">
      <c r="A2620">
        <v>100536443</v>
      </c>
      <c r="B2620" s="1" t="s">
        <v>1526</v>
      </c>
      <c r="C2620" s="1" t="s">
        <v>1527</v>
      </c>
      <c r="D2620" s="1" t="s">
        <v>97</v>
      </c>
      <c r="E2620" s="1" t="s">
        <v>14</v>
      </c>
      <c r="F2620" s="1" t="s">
        <v>9846</v>
      </c>
      <c r="G2620">
        <v>547</v>
      </c>
      <c r="H2620">
        <v>18369.900000000001</v>
      </c>
      <c r="I2620">
        <v>18679.21</v>
      </c>
      <c r="J2620" s="1" t="s">
        <v>98</v>
      </c>
      <c r="K2620">
        <v>1000259232</v>
      </c>
      <c r="L2620" s="1" t="s">
        <v>1343</v>
      </c>
      <c r="N2620" s="2">
        <v>45804</v>
      </c>
      <c r="O2620">
        <f t="shared" si="40"/>
        <v>0</v>
      </c>
      <c r="P2620">
        <f>IF(Customer_listing_Active_And_Suspended[[#This Row],[Current Bill]] &lt;= Customer_listing_Active_And_Suspended[[#This Row],[CURRENT PAYMENT]], 0,Customer_listing_Active_And_Suspended[[#This Row],[Current Bill]]-Customer_listing_Active_And_Suspended[[#This Row],[CURRENT PAYMENT]])</f>
        <v>18369.900000000001</v>
      </c>
      <c r="Q2620" s="1" t="str" cm="1">
        <f t="array" ref="Q2620">_xlfn.SWITCH(TRUE,
H2620 = 0, "Suspended",
M2620 = 0, "Non Payment",
M2620 &gt; H2620, "Full Payment",
M2620 &lt; H2620, "Part Payment"
)</f>
        <v>Non Payment</v>
      </c>
      <c r="R2620" s="1" t="str">
        <f>_xlfn.IFNA(VLOOKUP(K2620,'ESR-DT Mapping'!A:E,5,0),"MD")</f>
        <v>Esther C. Obi</v>
      </c>
    </row>
    <row r="2621" spans="1:18" x14ac:dyDescent="0.25">
      <c r="A2621">
        <v>101644997</v>
      </c>
      <c r="B2621" s="1" t="s">
        <v>1532</v>
      </c>
      <c r="C2621" s="1" t="s">
        <v>1533</v>
      </c>
      <c r="D2621" s="1" t="s">
        <v>97</v>
      </c>
      <c r="E2621" s="1" t="s">
        <v>34</v>
      </c>
      <c r="F2621" s="1" t="s">
        <v>9846</v>
      </c>
      <c r="G2621">
        <v>0</v>
      </c>
      <c r="H2621">
        <v>0</v>
      </c>
      <c r="I2621">
        <v>59790.43</v>
      </c>
      <c r="J2621" s="1" t="s">
        <v>98</v>
      </c>
      <c r="K2621">
        <v>1000259232</v>
      </c>
      <c r="L2621" s="1" t="s">
        <v>1343</v>
      </c>
      <c r="N2621" s="2"/>
      <c r="O2621">
        <f t="shared" si="40"/>
        <v>0</v>
      </c>
      <c r="P2621">
        <f>IF(Customer_listing_Active_And_Suspended[[#This Row],[Current Bill]] &lt;= Customer_listing_Active_And_Suspended[[#This Row],[CURRENT PAYMENT]], 0,Customer_listing_Active_And_Suspended[[#This Row],[Current Bill]]-Customer_listing_Active_And_Suspended[[#This Row],[CURRENT PAYMENT]])</f>
        <v>0</v>
      </c>
      <c r="Q2621" s="1" t="str" cm="1">
        <f t="array" ref="Q2621">_xlfn.SWITCH(TRUE,
H2621 = 0, "Suspended",
M2621 = 0, "Non Payment",
M2621 &gt; H2621, "Full Payment",
M2621 &lt; H2621, "Part Payment"
)</f>
        <v>Suspended</v>
      </c>
      <c r="R2621" s="1" t="str">
        <f>_xlfn.IFNA(VLOOKUP(K2621,'ESR-DT Mapping'!A:E,5,0),"MD")</f>
        <v>Esther C. Obi</v>
      </c>
    </row>
    <row r="2622" spans="1:18" x14ac:dyDescent="0.25">
      <c r="A2622">
        <v>100537927</v>
      </c>
      <c r="B2622" s="1" t="s">
        <v>1464</v>
      </c>
      <c r="C2622" s="1" t="s">
        <v>1465</v>
      </c>
      <c r="D2622" s="1" t="s">
        <v>97</v>
      </c>
      <c r="E2622" s="1" t="s">
        <v>34</v>
      </c>
      <c r="F2622" s="1" t="s">
        <v>9846</v>
      </c>
      <c r="G2622">
        <v>0</v>
      </c>
      <c r="H2622">
        <v>0</v>
      </c>
      <c r="I2622">
        <v>657119.53</v>
      </c>
      <c r="J2622" s="1" t="s">
        <v>98</v>
      </c>
      <c r="K2622">
        <v>1000259232</v>
      </c>
      <c r="L2622" s="1" t="s">
        <v>1343</v>
      </c>
      <c r="N2622" s="2"/>
      <c r="O2622">
        <f t="shared" si="40"/>
        <v>0</v>
      </c>
      <c r="P2622">
        <f>IF(Customer_listing_Active_And_Suspended[[#This Row],[Current Bill]] &lt;= Customer_listing_Active_And_Suspended[[#This Row],[CURRENT PAYMENT]], 0,Customer_listing_Active_And_Suspended[[#This Row],[Current Bill]]-Customer_listing_Active_And_Suspended[[#This Row],[CURRENT PAYMENT]])</f>
        <v>0</v>
      </c>
      <c r="Q2622" s="1" t="str" cm="1">
        <f t="array" ref="Q2622">_xlfn.SWITCH(TRUE,
H2622 = 0, "Suspended",
M2622 = 0, "Non Payment",
M2622 &gt; H2622, "Full Payment",
M2622 &lt; H2622, "Part Payment"
)</f>
        <v>Suspended</v>
      </c>
      <c r="R2622" s="1" t="str">
        <f>_xlfn.IFNA(VLOOKUP(K2622,'ESR-DT Mapping'!A:E,5,0),"MD")</f>
        <v>Esther C. Obi</v>
      </c>
    </row>
    <row r="2623" spans="1:18" x14ac:dyDescent="0.25">
      <c r="A2623">
        <v>100538283</v>
      </c>
      <c r="B2623" s="1" t="s">
        <v>1464</v>
      </c>
      <c r="C2623" s="1" t="s">
        <v>8117</v>
      </c>
      <c r="D2623" s="1" t="s">
        <v>97</v>
      </c>
      <c r="E2623" s="1" t="s">
        <v>14</v>
      </c>
      <c r="F2623" s="1" t="s">
        <v>9846</v>
      </c>
      <c r="G2623">
        <v>547</v>
      </c>
      <c r="H2623">
        <v>18369.900000000001</v>
      </c>
      <c r="I2623">
        <v>378932.66</v>
      </c>
      <c r="J2623" s="1" t="s">
        <v>98</v>
      </c>
      <c r="K2623">
        <v>1000259232</v>
      </c>
      <c r="L2623" s="1" t="s">
        <v>1343</v>
      </c>
      <c r="M2623">
        <v>15000</v>
      </c>
      <c r="N2623" s="2">
        <v>45832</v>
      </c>
      <c r="O2623">
        <f t="shared" si="40"/>
        <v>0</v>
      </c>
      <c r="P2623">
        <f>IF(Customer_listing_Active_And_Suspended[[#This Row],[Current Bill]] &lt;= Customer_listing_Active_And_Suspended[[#This Row],[CURRENT PAYMENT]], 0,Customer_listing_Active_And_Suspended[[#This Row],[Current Bill]]-Customer_listing_Active_And_Suspended[[#This Row],[CURRENT PAYMENT]])</f>
        <v>3369.9000000000015</v>
      </c>
      <c r="Q2623" s="1" t="str" cm="1">
        <f t="array" ref="Q2623">_xlfn.SWITCH(TRUE,
H2623 = 0, "Suspended",
M2623 = 0, "Non Payment",
M2623 &gt; H2623, "Full Payment",
M2623 &lt; H2623, "Part Payment"
)</f>
        <v>Part Payment</v>
      </c>
      <c r="R2623" s="1" t="str">
        <f>_xlfn.IFNA(VLOOKUP(K2623,'ESR-DT Mapping'!A:E,5,0),"MD")</f>
        <v>Esther C. Obi</v>
      </c>
    </row>
    <row r="2624" spans="1:18" x14ac:dyDescent="0.25">
      <c r="A2624">
        <v>100538287</v>
      </c>
      <c r="B2624" s="1" t="s">
        <v>1500</v>
      </c>
      <c r="C2624" s="1" t="s">
        <v>1501</v>
      </c>
      <c r="D2624" s="1" t="s">
        <v>97</v>
      </c>
      <c r="E2624" s="1" t="s">
        <v>14</v>
      </c>
      <c r="F2624" s="1" t="s">
        <v>9846</v>
      </c>
      <c r="G2624">
        <v>547</v>
      </c>
      <c r="H2624">
        <v>18369.900000000001</v>
      </c>
      <c r="I2624">
        <v>650641.6</v>
      </c>
      <c r="J2624" s="1" t="s">
        <v>98</v>
      </c>
      <c r="K2624">
        <v>1000259232</v>
      </c>
      <c r="L2624" s="1" t="s">
        <v>1343</v>
      </c>
      <c r="N2624" s="2">
        <v>45804</v>
      </c>
      <c r="O2624">
        <f t="shared" si="40"/>
        <v>0</v>
      </c>
      <c r="P2624">
        <f>IF(Customer_listing_Active_And_Suspended[[#This Row],[Current Bill]] &lt;= Customer_listing_Active_And_Suspended[[#This Row],[CURRENT PAYMENT]], 0,Customer_listing_Active_And_Suspended[[#This Row],[Current Bill]]-Customer_listing_Active_And_Suspended[[#This Row],[CURRENT PAYMENT]])</f>
        <v>18369.900000000001</v>
      </c>
      <c r="Q2624" s="1" t="str" cm="1">
        <f t="array" ref="Q2624">_xlfn.SWITCH(TRUE,
H2624 = 0, "Suspended",
M2624 = 0, "Non Payment",
M2624 &gt; H2624, "Full Payment",
M2624 &lt; H2624, "Part Payment"
)</f>
        <v>Non Payment</v>
      </c>
      <c r="R2624" s="1" t="str">
        <f>_xlfn.IFNA(VLOOKUP(K2624,'ESR-DT Mapping'!A:E,5,0),"MD")</f>
        <v>Esther C. Obi</v>
      </c>
    </row>
    <row r="2625" spans="1:18" x14ac:dyDescent="0.25">
      <c r="A2625">
        <v>101644994</v>
      </c>
      <c r="B2625" s="1" t="s">
        <v>1512</v>
      </c>
      <c r="C2625" s="1" t="s">
        <v>1513</v>
      </c>
      <c r="D2625" s="1" t="s">
        <v>97</v>
      </c>
      <c r="E2625" s="1" t="s">
        <v>34</v>
      </c>
      <c r="F2625" s="1" t="s">
        <v>9846</v>
      </c>
      <c r="G2625">
        <v>0</v>
      </c>
      <c r="H2625">
        <v>0</v>
      </c>
      <c r="I2625">
        <v>36084.1</v>
      </c>
      <c r="J2625" s="1" t="s">
        <v>98</v>
      </c>
      <c r="K2625">
        <v>1000259232</v>
      </c>
      <c r="L2625" s="1" t="s">
        <v>1343</v>
      </c>
      <c r="N2625" s="2"/>
      <c r="O2625">
        <f t="shared" si="40"/>
        <v>0</v>
      </c>
      <c r="P2625">
        <f>IF(Customer_listing_Active_And_Suspended[[#This Row],[Current Bill]] &lt;= Customer_listing_Active_And_Suspended[[#This Row],[CURRENT PAYMENT]], 0,Customer_listing_Active_And_Suspended[[#This Row],[Current Bill]]-Customer_listing_Active_And_Suspended[[#This Row],[CURRENT PAYMENT]])</f>
        <v>0</v>
      </c>
      <c r="Q2625" s="1" t="str" cm="1">
        <f t="array" ref="Q2625">_xlfn.SWITCH(TRUE,
H2625 = 0, "Suspended",
M2625 = 0, "Non Payment",
M2625 &gt; H2625, "Full Payment",
M2625 &lt; H2625, "Part Payment"
)</f>
        <v>Suspended</v>
      </c>
      <c r="R2625" s="1" t="str">
        <f>_xlfn.IFNA(VLOOKUP(K2625,'ESR-DT Mapping'!A:E,5,0),"MD")</f>
        <v>Esther C. Obi</v>
      </c>
    </row>
    <row r="2626" spans="1:18" x14ac:dyDescent="0.25">
      <c r="A2626">
        <v>100538399</v>
      </c>
      <c r="B2626" s="1" t="s">
        <v>1512</v>
      </c>
      <c r="C2626" s="1" t="s">
        <v>1513</v>
      </c>
      <c r="D2626" s="1" t="s">
        <v>97</v>
      </c>
      <c r="E2626" s="1" t="s">
        <v>34</v>
      </c>
      <c r="F2626" s="1" t="s">
        <v>9846</v>
      </c>
      <c r="G2626">
        <v>0</v>
      </c>
      <c r="H2626">
        <v>0</v>
      </c>
      <c r="I2626">
        <v>1258884.26</v>
      </c>
      <c r="J2626" s="1" t="s">
        <v>98</v>
      </c>
      <c r="K2626">
        <v>1000259232</v>
      </c>
      <c r="L2626" s="1" t="s">
        <v>1343</v>
      </c>
      <c r="N2626" s="2"/>
      <c r="O2626">
        <f t="shared" ref="O2626:O2689" si="41">IF(M2626 &gt; H2626, M2626 - H2626, 0)</f>
        <v>0</v>
      </c>
      <c r="P2626">
        <f>IF(Customer_listing_Active_And_Suspended[[#This Row],[Current Bill]] &lt;= Customer_listing_Active_And_Suspended[[#This Row],[CURRENT PAYMENT]], 0,Customer_listing_Active_And_Suspended[[#This Row],[Current Bill]]-Customer_listing_Active_And_Suspended[[#This Row],[CURRENT PAYMENT]])</f>
        <v>0</v>
      </c>
      <c r="Q2626" s="1" t="str" cm="1">
        <f t="array" ref="Q2626">_xlfn.SWITCH(TRUE,
H2626 = 0, "Suspended",
M2626 = 0, "Non Payment",
M2626 &gt; H2626, "Full Payment",
M2626 &lt; H2626, "Part Payment"
)</f>
        <v>Suspended</v>
      </c>
      <c r="R2626" s="1" t="str">
        <f>_xlfn.IFNA(VLOOKUP(K2626,'ESR-DT Mapping'!A:E,5,0),"MD")</f>
        <v>Esther C. Obi</v>
      </c>
    </row>
    <row r="2627" spans="1:18" x14ac:dyDescent="0.25">
      <c r="A2627">
        <v>101662942</v>
      </c>
      <c r="B2627" s="1" t="s">
        <v>1484</v>
      </c>
      <c r="C2627" s="1" t="s">
        <v>1485</v>
      </c>
      <c r="D2627" s="1" t="s">
        <v>97</v>
      </c>
      <c r="E2627" s="1" t="s">
        <v>34</v>
      </c>
      <c r="F2627" s="1" t="s">
        <v>9846</v>
      </c>
      <c r="G2627">
        <v>0</v>
      </c>
      <c r="H2627">
        <v>0</v>
      </c>
      <c r="I2627">
        <v>42259.11</v>
      </c>
      <c r="J2627" s="1" t="s">
        <v>98</v>
      </c>
      <c r="K2627">
        <v>1000259232</v>
      </c>
      <c r="L2627" s="1" t="s">
        <v>1343</v>
      </c>
      <c r="N2627" s="2"/>
      <c r="O2627">
        <f t="shared" si="41"/>
        <v>0</v>
      </c>
      <c r="P2627">
        <f>IF(Customer_listing_Active_And_Suspended[[#This Row],[Current Bill]] &lt;= Customer_listing_Active_And_Suspended[[#This Row],[CURRENT PAYMENT]], 0,Customer_listing_Active_And_Suspended[[#This Row],[Current Bill]]-Customer_listing_Active_And_Suspended[[#This Row],[CURRENT PAYMENT]])</f>
        <v>0</v>
      </c>
      <c r="Q2627" s="1" t="str" cm="1">
        <f t="array" ref="Q2627">_xlfn.SWITCH(TRUE,
H2627 = 0, "Suspended",
M2627 = 0, "Non Payment",
M2627 &gt; H2627, "Full Payment",
M2627 &lt; H2627, "Part Payment"
)</f>
        <v>Suspended</v>
      </c>
      <c r="R2627" s="1" t="str">
        <f>_xlfn.IFNA(VLOOKUP(K2627,'ESR-DT Mapping'!A:E,5,0),"MD")</f>
        <v>Esther C. Obi</v>
      </c>
    </row>
    <row r="2628" spans="1:18" x14ac:dyDescent="0.25">
      <c r="A2628">
        <v>100945541</v>
      </c>
      <c r="B2628" s="1" t="s">
        <v>1510</v>
      </c>
      <c r="C2628" s="1" t="s">
        <v>1511</v>
      </c>
      <c r="D2628" s="1" t="s">
        <v>97</v>
      </c>
      <c r="E2628" s="1" t="s">
        <v>34</v>
      </c>
      <c r="F2628" s="1" t="s">
        <v>9846</v>
      </c>
      <c r="G2628">
        <v>0</v>
      </c>
      <c r="H2628">
        <v>0</v>
      </c>
      <c r="I2628">
        <v>36591.97</v>
      </c>
      <c r="J2628" s="1" t="s">
        <v>98</v>
      </c>
      <c r="K2628">
        <v>1000259232</v>
      </c>
      <c r="L2628" s="1" t="s">
        <v>1343</v>
      </c>
      <c r="N2628" s="2"/>
      <c r="O2628">
        <f t="shared" si="41"/>
        <v>0</v>
      </c>
      <c r="P2628">
        <f>IF(Customer_listing_Active_And_Suspended[[#This Row],[Current Bill]] &lt;= Customer_listing_Active_And_Suspended[[#This Row],[CURRENT PAYMENT]], 0,Customer_listing_Active_And_Suspended[[#This Row],[Current Bill]]-Customer_listing_Active_And_Suspended[[#This Row],[CURRENT PAYMENT]])</f>
        <v>0</v>
      </c>
      <c r="Q2628" s="1" t="str" cm="1">
        <f t="array" ref="Q2628">_xlfn.SWITCH(TRUE,
H2628 = 0, "Suspended",
M2628 = 0, "Non Payment",
M2628 &gt; H2628, "Full Payment",
M2628 &lt; H2628, "Part Payment"
)</f>
        <v>Suspended</v>
      </c>
      <c r="R2628" s="1" t="str">
        <f>_xlfn.IFNA(VLOOKUP(K2628,'ESR-DT Mapping'!A:E,5,0),"MD")</f>
        <v>Esther C. Obi</v>
      </c>
    </row>
    <row r="2629" spans="1:18" x14ac:dyDescent="0.25">
      <c r="A2629">
        <v>101644995</v>
      </c>
      <c r="B2629" s="1" t="s">
        <v>1510</v>
      </c>
      <c r="C2629" s="1" t="s">
        <v>1511</v>
      </c>
      <c r="D2629" s="1" t="s">
        <v>97</v>
      </c>
      <c r="E2629" s="1" t="s">
        <v>34</v>
      </c>
      <c r="F2629" s="1" t="s">
        <v>9846</v>
      </c>
      <c r="G2629">
        <v>0</v>
      </c>
      <c r="H2629">
        <v>0</v>
      </c>
      <c r="I2629">
        <v>-78.48</v>
      </c>
      <c r="J2629" s="1" t="s">
        <v>98</v>
      </c>
      <c r="K2629">
        <v>1000259232</v>
      </c>
      <c r="L2629" s="1" t="s">
        <v>1343</v>
      </c>
      <c r="N2629" s="2"/>
      <c r="O2629">
        <f t="shared" si="41"/>
        <v>0</v>
      </c>
      <c r="P2629">
        <f>IF(Customer_listing_Active_And_Suspended[[#This Row],[Current Bill]] &lt;= Customer_listing_Active_And_Suspended[[#This Row],[CURRENT PAYMENT]], 0,Customer_listing_Active_And_Suspended[[#This Row],[Current Bill]]-Customer_listing_Active_And_Suspended[[#This Row],[CURRENT PAYMENT]])</f>
        <v>0</v>
      </c>
      <c r="Q2629" s="1" t="str" cm="1">
        <f t="array" ref="Q2629">_xlfn.SWITCH(TRUE,
H2629 = 0, "Suspended",
M2629 = 0, "Non Payment",
M2629 &gt; H2629, "Full Payment",
M2629 &lt; H2629, "Part Payment"
)</f>
        <v>Suspended</v>
      </c>
      <c r="R2629" s="1" t="str">
        <f>_xlfn.IFNA(VLOOKUP(K2629,'ESR-DT Mapping'!A:E,5,0),"MD")</f>
        <v>Esther C. Obi</v>
      </c>
    </row>
    <row r="2630" spans="1:18" x14ac:dyDescent="0.25">
      <c r="A2630">
        <v>100538760</v>
      </c>
      <c r="B2630" s="1" t="s">
        <v>1358</v>
      </c>
      <c r="C2630" s="1" t="s">
        <v>1359</v>
      </c>
      <c r="D2630" s="1" t="s">
        <v>97</v>
      </c>
      <c r="E2630" s="1" t="s">
        <v>14</v>
      </c>
      <c r="F2630" s="1" t="s">
        <v>9846</v>
      </c>
      <c r="G2630">
        <v>547</v>
      </c>
      <c r="H2630">
        <v>18369.900000000001</v>
      </c>
      <c r="I2630">
        <v>316682.3</v>
      </c>
      <c r="J2630" s="1" t="s">
        <v>98</v>
      </c>
      <c r="K2630">
        <v>1000259232</v>
      </c>
      <c r="L2630" s="1" t="s">
        <v>1343</v>
      </c>
      <c r="N2630" s="2">
        <v>45804</v>
      </c>
      <c r="O2630">
        <f t="shared" si="41"/>
        <v>0</v>
      </c>
      <c r="P2630">
        <f>IF(Customer_listing_Active_And_Suspended[[#This Row],[Current Bill]] &lt;= Customer_listing_Active_And_Suspended[[#This Row],[CURRENT PAYMENT]], 0,Customer_listing_Active_And_Suspended[[#This Row],[Current Bill]]-Customer_listing_Active_And_Suspended[[#This Row],[CURRENT PAYMENT]])</f>
        <v>18369.900000000001</v>
      </c>
      <c r="Q2630" s="1" t="str" cm="1">
        <f t="array" ref="Q2630">_xlfn.SWITCH(TRUE,
H2630 = 0, "Suspended",
M2630 = 0, "Non Payment",
M2630 &gt; H2630, "Full Payment",
M2630 &lt; H2630, "Part Payment"
)</f>
        <v>Non Payment</v>
      </c>
      <c r="R2630" s="1" t="str">
        <f>_xlfn.IFNA(VLOOKUP(K2630,'ESR-DT Mapping'!A:E,5,0),"MD")</f>
        <v>Esther C. Obi</v>
      </c>
    </row>
    <row r="2631" spans="1:18" x14ac:dyDescent="0.25">
      <c r="A2631">
        <v>100536613</v>
      </c>
      <c r="B2631" s="1" t="s">
        <v>1354</v>
      </c>
      <c r="C2631" s="1" t="s">
        <v>1355</v>
      </c>
      <c r="D2631" s="1" t="s">
        <v>97</v>
      </c>
      <c r="E2631" s="1" t="s">
        <v>14</v>
      </c>
      <c r="F2631" s="1" t="s">
        <v>9846</v>
      </c>
      <c r="G2631">
        <v>547</v>
      </c>
      <c r="H2631">
        <v>18369.900000000001</v>
      </c>
      <c r="I2631">
        <v>200334.24</v>
      </c>
      <c r="J2631" s="1" t="s">
        <v>98</v>
      </c>
      <c r="K2631">
        <v>1000259232</v>
      </c>
      <c r="L2631" s="1" t="s">
        <v>1343</v>
      </c>
      <c r="M2631">
        <v>18400</v>
      </c>
      <c r="N2631" s="2">
        <v>45824</v>
      </c>
      <c r="O2631">
        <f t="shared" si="41"/>
        <v>30.099999999998545</v>
      </c>
      <c r="P2631">
        <f>IF(Customer_listing_Active_And_Suspended[[#This Row],[Current Bill]] &lt;= Customer_listing_Active_And_Suspended[[#This Row],[CURRENT PAYMENT]], 0,Customer_listing_Active_And_Suspended[[#This Row],[Current Bill]]-Customer_listing_Active_And_Suspended[[#This Row],[CURRENT PAYMENT]])</f>
        <v>0</v>
      </c>
      <c r="Q2631" s="1" t="str" cm="1">
        <f t="array" ref="Q2631">_xlfn.SWITCH(TRUE,
H2631 = 0, "Suspended",
M2631 = 0, "Non Payment",
M2631 &gt; H2631, "Full Payment",
M2631 &lt; H2631, "Part Payment"
)</f>
        <v>Full Payment</v>
      </c>
      <c r="R2631" s="1" t="str">
        <f>_xlfn.IFNA(VLOOKUP(K2631,'ESR-DT Mapping'!A:E,5,0),"MD")</f>
        <v>Esther C. Obi</v>
      </c>
    </row>
    <row r="2632" spans="1:18" x14ac:dyDescent="0.25">
      <c r="A2632">
        <v>100946628</v>
      </c>
      <c r="B2632" s="1" t="s">
        <v>1358</v>
      </c>
      <c r="C2632" s="1" t="s">
        <v>1489</v>
      </c>
      <c r="D2632" s="1" t="s">
        <v>97</v>
      </c>
      <c r="E2632" s="1" t="s">
        <v>14</v>
      </c>
      <c r="F2632" s="1" t="s">
        <v>9846</v>
      </c>
      <c r="G2632">
        <v>547</v>
      </c>
      <c r="H2632">
        <v>18369.900000000001</v>
      </c>
      <c r="I2632">
        <v>361246.86</v>
      </c>
      <c r="J2632" s="1" t="s">
        <v>98</v>
      </c>
      <c r="K2632">
        <v>1000259232</v>
      </c>
      <c r="L2632" s="1" t="s">
        <v>1343</v>
      </c>
      <c r="N2632" s="2">
        <v>45804</v>
      </c>
      <c r="O2632">
        <f t="shared" si="41"/>
        <v>0</v>
      </c>
      <c r="P2632">
        <f>IF(Customer_listing_Active_And_Suspended[[#This Row],[Current Bill]] &lt;= Customer_listing_Active_And_Suspended[[#This Row],[CURRENT PAYMENT]], 0,Customer_listing_Active_And_Suspended[[#This Row],[Current Bill]]-Customer_listing_Active_And_Suspended[[#This Row],[CURRENT PAYMENT]])</f>
        <v>18369.900000000001</v>
      </c>
      <c r="Q2632" s="1" t="str" cm="1">
        <f t="array" ref="Q2632">_xlfn.SWITCH(TRUE,
H2632 = 0, "Suspended",
M2632 = 0, "Non Payment",
M2632 &gt; H2632, "Full Payment",
M2632 &lt; H2632, "Part Payment"
)</f>
        <v>Non Payment</v>
      </c>
      <c r="R2632" s="1" t="str">
        <f>_xlfn.IFNA(VLOOKUP(K2632,'ESR-DT Mapping'!A:E,5,0),"MD")</f>
        <v>Esther C. Obi</v>
      </c>
    </row>
    <row r="2633" spans="1:18" x14ac:dyDescent="0.25">
      <c r="A2633">
        <v>100955113</v>
      </c>
      <c r="B2633" s="1" t="s">
        <v>1506</v>
      </c>
      <c r="C2633" s="1" t="s">
        <v>1507</v>
      </c>
      <c r="D2633" s="1" t="s">
        <v>97</v>
      </c>
      <c r="E2633" s="1" t="s">
        <v>14</v>
      </c>
      <c r="F2633" s="1" t="s">
        <v>9846</v>
      </c>
      <c r="G2633">
        <v>547</v>
      </c>
      <c r="H2633">
        <v>18369.900000000001</v>
      </c>
      <c r="I2633">
        <v>120314.09</v>
      </c>
      <c r="J2633" s="1" t="s">
        <v>98</v>
      </c>
      <c r="K2633">
        <v>1000259232</v>
      </c>
      <c r="L2633" s="1" t="s">
        <v>1343</v>
      </c>
      <c r="N2633" s="2">
        <v>45775</v>
      </c>
      <c r="O2633">
        <f t="shared" si="41"/>
        <v>0</v>
      </c>
      <c r="P2633">
        <f>IF(Customer_listing_Active_And_Suspended[[#This Row],[Current Bill]] &lt;= Customer_listing_Active_And_Suspended[[#This Row],[CURRENT PAYMENT]], 0,Customer_listing_Active_And_Suspended[[#This Row],[Current Bill]]-Customer_listing_Active_And_Suspended[[#This Row],[CURRENT PAYMENT]])</f>
        <v>18369.900000000001</v>
      </c>
      <c r="Q2633" s="1" t="str" cm="1">
        <f t="array" ref="Q2633">_xlfn.SWITCH(TRUE,
H2633 = 0, "Suspended",
M2633 = 0, "Non Payment",
M2633 &gt; H2633, "Full Payment",
M2633 &lt; H2633, "Part Payment"
)</f>
        <v>Non Payment</v>
      </c>
      <c r="R2633" s="1" t="str">
        <f>_xlfn.IFNA(VLOOKUP(K2633,'ESR-DT Mapping'!A:E,5,0),"MD")</f>
        <v>Esther C. Obi</v>
      </c>
    </row>
    <row r="2634" spans="1:18" x14ac:dyDescent="0.25">
      <c r="A2634">
        <v>101645387</v>
      </c>
      <c r="B2634" s="1" t="s">
        <v>1442</v>
      </c>
      <c r="C2634" s="1" t="s">
        <v>1443</v>
      </c>
      <c r="D2634" s="1" t="s">
        <v>97</v>
      </c>
      <c r="E2634" s="1" t="s">
        <v>14</v>
      </c>
      <c r="F2634" s="1" t="s">
        <v>9846</v>
      </c>
      <c r="G2634">
        <v>547</v>
      </c>
      <c r="H2634">
        <v>18369.900000000001</v>
      </c>
      <c r="I2634">
        <v>193615.81</v>
      </c>
      <c r="J2634" s="1" t="s">
        <v>98</v>
      </c>
      <c r="K2634">
        <v>1000259232</v>
      </c>
      <c r="L2634" s="1" t="s">
        <v>1343</v>
      </c>
      <c r="N2634" s="2"/>
      <c r="O2634">
        <f t="shared" si="41"/>
        <v>0</v>
      </c>
      <c r="P2634">
        <f>IF(Customer_listing_Active_And_Suspended[[#This Row],[Current Bill]] &lt;= Customer_listing_Active_And_Suspended[[#This Row],[CURRENT PAYMENT]], 0,Customer_listing_Active_And_Suspended[[#This Row],[Current Bill]]-Customer_listing_Active_And_Suspended[[#This Row],[CURRENT PAYMENT]])</f>
        <v>18369.900000000001</v>
      </c>
      <c r="Q2634" s="1" t="str" cm="1">
        <f t="array" ref="Q2634">_xlfn.SWITCH(TRUE,
H2634 = 0, "Suspended",
M2634 = 0, "Non Payment",
M2634 &gt; H2634, "Full Payment",
M2634 &lt; H2634, "Part Payment"
)</f>
        <v>Non Payment</v>
      </c>
      <c r="R2634" s="1" t="str">
        <f>_xlfn.IFNA(VLOOKUP(K2634,'ESR-DT Mapping'!A:E,5,0),"MD")</f>
        <v>Esther C. Obi</v>
      </c>
    </row>
    <row r="2635" spans="1:18" x14ac:dyDescent="0.25">
      <c r="A2635">
        <v>100538689</v>
      </c>
      <c r="B2635" s="1" t="s">
        <v>1442</v>
      </c>
      <c r="C2635" s="1" t="s">
        <v>1443</v>
      </c>
      <c r="D2635" s="1" t="s">
        <v>97</v>
      </c>
      <c r="E2635" s="1" t="s">
        <v>14</v>
      </c>
      <c r="F2635" s="1" t="s">
        <v>9846</v>
      </c>
      <c r="G2635">
        <v>547</v>
      </c>
      <c r="H2635">
        <v>18369.900000000001</v>
      </c>
      <c r="I2635">
        <v>275764.44</v>
      </c>
      <c r="J2635" s="1" t="s">
        <v>98</v>
      </c>
      <c r="K2635">
        <v>1000259232</v>
      </c>
      <c r="L2635" s="1" t="s">
        <v>1343</v>
      </c>
      <c r="N2635" s="2">
        <v>45716</v>
      </c>
      <c r="O2635">
        <f t="shared" si="41"/>
        <v>0</v>
      </c>
      <c r="P2635">
        <f>IF(Customer_listing_Active_And_Suspended[[#This Row],[Current Bill]] &lt;= Customer_listing_Active_And_Suspended[[#This Row],[CURRENT PAYMENT]], 0,Customer_listing_Active_And_Suspended[[#This Row],[Current Bill]]-Customer_listing_Active_And_Suspended[[#This Row],[CURRENT PAYMENT]])</f>
        <v>18369.900000000001</v>
      </c>
      <c r="Q2635" s="1" t="str" cm="1">
        <f t="array" ref="Q2635">_xlfn.SWITCH(TRUE,
H2635 = 0, "Suspended",
M2635 = 0, "Non Payment",
M2635 &gt; H2635, "Full Payment",
M2635 &lt; H2635, "Part Payment"
)</f>
        <v>Non Payment</v>
      </c>
      <c r="R2635" s="1" t="str">
        <f>_xlfn.IFNA(VLOOKUP(K2635,'ESR-DT Mapping'!A:E,5,0),"MD")</f>
        <v>Esther C. Obi</v>
      </c>
    </row>
    <row r="2636" spans="1:18" x14ac:dyDescent="0.25">
      <c r="A2636">
        <v>100536272</v>
      </c>
      <c r="B2636" s="1" t="s">
        <v>8115</v>
      </c>
      <c r="C2636" s="1" t="s">
        <v>8116</v>
      </c>
      <c r="D2636" s="1" t="s">
        <v>97</v>
      </c>
      <c r="E2636" s="1" t="s">
        <v>14</v>
      </c>
      <c r="F2636" s="1" t="s">
        <v>9846</v>
      </c>
      <c r="G2636">
        <v>547</v>
      </c>
      <c r="H2636">
        <v>18369.900000000001</v>
      </c>
      <c r="I2636">
        <v>547261.62</v>
      </c>
      <c r="J2636" s="1" t="s">
        <v>98</v>
      </c>
      <c r="K2636">
        <v>1000259232</v>
      </c>
      <c r="L2636" s="1" t="s">
        <v>1343</v>
      </c>
      <c r="N2636" s="2">
        <v>45804</v>
      </c>
      <c r="O2636">
        <f t="shared" si="41"/>
        <v>0</v>
      </c>
      <c r="P2636">
        <f>IF(Customer_listing_Active_And_Suspended[[#This Row],[Current Bill]] &lt;= Customer_listing_Active_And_Suspended[[#This Row],[CURRENT PAYMENT]], 0,Customer_listing_Active_And_Suspended[[#This Row],[Current Bill]]-Customer_listing_Active_And_Suspended[[#This Row],[CURRENT PAYMENT]])</f>
        <v>18369.900000000001</v>
      </c>
      <c r="Q2636" s="1" t="str" cm="1">
        <f t="array" ref="Q2636">_xlfn.SWITCH(TRUE,
H2636 = 0, "Suspended",
M2636 = 0, "Non Payment",
M2636 &gt; H2636, "Full Payment",
M2636 &lt; H2636, "Part Payment"
)</f>
        <v>Non Payment</v>
      </c>
      <c r="R2636" s="1" t="str">
        <f>_xlfn.IFNA(VLOOKUP(K2636,'ESR-DT Mapping'!A:E,5,0),"MD")</f>
        <v>Esther C. Obi</v>
      </c>
    </row>
    <row r="2637" spans="1:18" x14ac:dyDescent="0.25">
      <c r="A2637">
        <v>101645388</v>
      </c>
      <c r="B2637" s="1" t="s">
        <v>8705</v>
      </c>
      <c r="C2637" s="1" t="s">
        <v>8706</v>
      </c>
      <c r="D2637" s="1" t="s">
        <v>97</v>
      </c>
      <c r="E2637" s="1" t="s">
        <v>34</v>
      </c>
      <c r="F2637" s="1" t="s">
        <v>9846</v>
      </c>
      <c r="G2637">
        <v>0</v>
      </c>
      <c r="H2637">
        <v>0</v>
      </c>
      <c r="I2637">
        <v>50328.14</v>
      </c>
      <c r="J2637" s="1" t="s">
        <v>98</v>
      </c>
      <c r="K2637">
        <v>1000259232</v>
      </c>
      <c r="L2637" s="1" t="s">
        <v>1343</v>
      </c>
      <c r="N2637" s="2"/>
      <c r="O2637">
        <f t="shared" si="41"/>
        <v>0</v>
      </c>
      <c r="P2637">
        <f>IF(Customer_listing_Active_And_Suspended[[#This Row],[Current Bill]] &lt;= Customer_listing_Active_And_Suspended[[#This Row],[CURRENT PAYMENT]], 0,Customer_listing_Active_And_Suspended[[#This Row],[Current Bill]]-Customer_listing_Active_And_Suspended[[#This Row],[CURRENT PAYMENT]])</f>
        <v>0</v>
      </c>
      <c r="Q2637" s="1" t="str" cm="1">
        <f t="array" ref="Q2637">_xlfn.SWITCH(TRUE,
H2637 = 0, "Suspended",
M2637 = 0, "Non Payment",
M2637 &gt; H2637, "Full Payment",
M2637 &lt; H2637, "Part Payment"
)</f>
        <v>Suspended</v>
      </c>
      <c r="R2637" s="1" t="str">
        <f>_xlfn.IFNA(VLOOKUP(K2637,'ESR-DT Mapping'!A:E,5,0),"MD")</f>
        <v>Esther C. Obi</v>
      </c>
    </row>
    <row r="2638" spans="1:18" x14ac:dyDescent="0.25">
      <c r="A2638">
        <v>100536424</v>
      </c>
      <c r="B2638" s="1" t="s">
        <v>8705</v>
      </c>
      <c r="C2638" s="1" t="s">
        <v>8706</v>
      </c>
      <c r="D2638" s="1" t="s">
        <v>97</v>
      </c>
      <c r="E2638" s="1" t="s">
        <v>14</v>
      </c>
      <c r="F2638" s="1" t="s">
        <v>9846</v>
      </c>
      <c r="G2638">
        <v>547</v>
      </c>
      <c r="H2638">
        <v>18369.900000000001</v>
      </c>
      <c r="I2638">
        <v>50848.41</v>
      </c>
      <c r="J2638" s="1" t="s">
        <v>98</v>
      </c>
      <c r="K2638">
        <v>1000259232</v>
      </c>
      <c r="L2638" s="1" t="s">
        <v>1343</v>
      </c>
      <c r="N2638" s="2">
        <v>45804</v>
      </c>
      <c r="O2638">
        <f t="shared" si="41"/>
        <v>0</v>
      </c>
      <c r="P2638">
        <f>IF(Customer_listing_Active_And_Suspended[[#This Row],[Current Bill]] &lt;= Customer_listing_Active_And_Suspended[[#This Row],[CURRENT PAYMENT]], 0,Customer_listing_Active_And_Suspended[[#This Row],[Current Bill]]-Customer_listing_Active_And_Suspended[[#This Row],[CURRENT PAYMENT]])</f>
        <v>18369.900000000001</v>
      </c>
      <c r="Q2638" s="1" t="str" cm="1">
        <f t="array" ref="Q2638">_xlfn.SWITCH(TRUE,
H2638 = 0, "Suspended",
M2638 = 0, "Non Payment",
M2638 &gt; H2638, "Full Payment",
M2638 &lt; H2638, "Part Payment"
)</f>
        <v>Non Payment</v>
      </c>
      <c r="R2638" s="1" t="str">
        <f>_xlfn.IFNA(VLOOKUP(K2638,'ESR-DT Mapping'!A:E,5,0),"MD")</f>
        <v>Esther C. Obi</v>
      </c>
    </row>
    <row r="2639" spans="1:18" x14ac:dyDescent="0.25">
      <c r="A2639">
        <v>101645000</v>
      </c>
      <c r="B2639" s="1" t="s">
        <v>1452</v>
      </c>
      <c r="C2639" s="1" t="s">
        <v>1453</v>
      </c>
      <c r="D2639" s="1" t="s">
        <v>97</v>
      </c>
      <c r="E2639" s="1" t="s">
        <v>34</v>
      </c>
      <c r="F2639" s="1" t="s">
        <v>9846</v>
      </c>
      <c r="G2639">
        <v>0</v>
      </c>
      <c r="H2639">
        <v>0</v>
      </c>
      <c r="I2639">
        <v>24975.91</v>
      </c>
      <c r="J2639" s="1" t="s">
        <v>98</v>
      </c>
      <c r="K2639">
        <v>1000259232</v>
      </c>
      <c r="L2639" s="1" t="s">
        <v>1343</v>
      </c>
      <c r="N2639" s="2"/>
      <c r="O2639">
        <f t="shared" si="41"/>
        <v>0</v>
      </c>
      <c r="P2639">
        <f>IF(Customer_listing_Active_And_Suspended[[#This Row],[Current Bill]] &lt;= Customer_listing_Active_And_Suspended[[#This Row],[CURRENT PAYMENT]], 0,Customer_listing_Active_And_Suspended[[#This Row],[Current Bill]]-Customer_listing_Active_And_Suspended[[#This Row],[CURRENT PAYMENT]])</f>
        <v>0</v>
      </c>
      <c r="Q2639" s="1" t="str" cm="1">
        <f t="array" ref="Q2639">_xlfn.SWITCH(TRUE,
H2639 = 0, "Suspended",
M2639 = 0, "Non Payment",
M2639 &gt; H2639, "Full Payment",
M2639 &lt; H2639, "Part Payment"
)</f>
        <v>Suspended</v>
      </c>
      <c r="R2639" s="1" t="str">
        <f>_xlfn.IFNA(VLOOKUP(K2639,'ESR-DT Mapping'!A:E,5,0),"MD")</f>
        <v>Esther C. Obi</v>
      </c>
    </row>
    <row r="2640" spans="1:18" x14ac:dyDescent="0.25">
      <c r="A2640">
        <v>100536437</v>
      </c>
      <c r="B2640" s="1" t="s">
        <v>1452</v>
      </c>
      <c r="C2640" s="1" t="s">
        <v>1453</v>
      </c>
      <c r="D2640" s="1" t="s">
        <v>97</v>
      </c>
      <c r="E2640" s="1" t="s">
        <v>14</v>
      </c>
      <c r="F2640" s="1" t="s">
        <v>9846</v>
      </c>
      <c r="G2640">
        <v>547</v>
      </c>
      <c r="H2640">
        <v>18369.900000000001</v>
      </c>
      <c r="I2640">
        <v>26284.35</v>
      </c>
      <c r="J2640" s="1" t="s">
        <v>98</v>
      </c>
      <c r="K2640">
        <v>1000259232</v>
      </c>
      <c r="L2640" s="1" t="s">
        <v>1343</v>
      </c>
      <c r="N2640" s="2">
        <v>45804</v>
      </c>
      <c r="O2640">
        <f t="shared" si="41"/>
        <v>0</v>
      </c>
      <c r="P2640">
        <f>IF(Customer_listing_Active_And_Suspended[[#This Row],[Current Bill]] &lt;= Customer_listing_Active_And_Suspended[[#This Row],[CURRENT PAYMENT]], 0,Customer_listing_Active_And_Suspended[[#This Row],[Current Bill]]-Customer_listing_Active_And_Suspended[[#This Row],[CURRENT PAYMENT]])</f>
        <v>18369.900000000001</v>
      </c>
      <c r="Q2640" s="1" t="str" cm="1">
        <f t="array" ref="Q2640">_xlfn.SWITCH(TRUE,
H2640 = 0, "Suspended",
M2640 = 0, "Non Payment",
M2640 &gt; H2640, "Full Payment",
M2640 &lt; H2640, "Part Payment"
)</f>
        <v>Non Payment</v>
      </c>
      <c r="R2640" s="1" t="str">
        <f>_xlfn.IFNA(VLOOKUP(K2640,'ESR-DT Mapping'!A:E,5,0),"MD")</f>
        <v>Esther C. Obi</v>
      </c>
    </row>
    <row r="2641" spans="1:18" x14ac:dyDescent="0.25">
      <c r="A2641">
        <v>100538448</v>
      </c>
      <c r="B2641" s="1" t="s">
        <v>8113</v>
      </c>
      <c r="C2641" s="1" t="s">
        <v>8114</v>
      </c>
      <c r="D2641" s="1" t="s">
        <v>97</v>
      </c>
      <c r="E2641" s="1" t="s">
        <v>14</v>
      </c>
      <c r="F2641" s="1" t="s">
        <v>9846</v>
      </c>
      <c r="G2641">
        <v>547</v>
      </c>
      <c r="H2641">
        <v>18369.900000000001</v>
      </c>
      <c r="I2641">
        <v>539396.04</v>
      </c>
      <c r="J2641" s="1" t="s">
        <v>98</v>
      </c>
      <c r="K2641">
        <v>1000259232</v>
      </c>
      <c r="L2641" s="1" t="s">
        <v>1343</v>
      </c>
      <c r="N2641" s="2">
        <v>45804</v>
      </c>
      <c r="O2641">
        <f t="shared" si="41"/>
        <v>0</v>
      </c>
      <c r="P2641">
        <f>IF(Customer_listing_Active_And_Suspended[[#This Row],[Current Bill]] &lt;= Customer_listing_Active_And_Suspended[[#This Row],[CURRENT PAYMENT]], 0,Customer_listing_Active_And_Suspended[[#This Row],[Current Bill]]-Customer_listing_Active_And_Suspended[[#This Row],[CURRENT PAYMENT]])</f>
        <v>18369.900000000001</v>
      </c>
      <c r="Q2641" s="1" t="str" cm="1">
        <f t="array" ref="Q2641">_xlfn.SWITCH(TRUE,
H2641 = 0, "Suspended",
M2641 = 0, "Non Payment",
M2641 &gt; H2641, "Full Payment",
M2641 &lt; H2641, "Part Payment"
)</f>
        <v>Non Payment</v>
      </c>
      <c r="R2641" s="1" t="str">
        <f>_xlfn.IFNA(VLOOKUP(K2641,'ESR-DT Mapping'!A:E,5,0),"MD")</f>
        <v>Esther C. Obi</v>
      </c>
    </row>
    <row r="2642" spans="1:18" x14ac:dyDescent="0.25">
      <c r="A2642">
        <v>101645001</v>
      </c>
      <c r="B2642" s="1" t="s">
        <v>1348</v>
      </c>
      <c r="C2642" s="1" t="s">
        <v>1349</v>
      </c>
      <c r="D2642" s="1" t="s">
        <v>97</v>
      </c>
      <c r="E2642" s="1" t="s">
        <v>34</v>
      </c>
      <c r="F2642" s="1" t="s">
        <v>9846</v>
      </c>
      <c r="G2642">
        <v>0</v>
      </c>
      <c r="H2642">
        <v>0</v>
      </c>
      <c r="I2642">
        <v>24975.91</v>
      </c>
      <c r="J2642" s="1" t="s">
        <v>98</v>
      </c>
      <c r="K2642">
        <v>1000259232</v>
      </c>
      <c r="L2642" s="1" t="s">
        <v>1343</v>
      </c>
      <c r="N2642" s="2"/>
      <c r="O2642">
        <f t="shared" si="41"/>
        <v>0</v>
      </c>
      <c r="P2642">
        <f>IF(Customer_listing_Active_And_Suspended[[#This Row],[Current Bill]] &lt;= Customer_listing_Active_And_Suspended[[#This Row],[CURRENT PAYMENT]], 0,Customer_listing_Active_And_Suspended[[#This Row],[Current Bill]]-Customer_listing_Active_And_Suspended[[#This Row],[CURRENT PAYMENT]])</f>
        <v>0</v>
      </c>
      <c r="Q2642" s="1" t="str" cm="1">
        <f t="array" ref="Q2642">_xlfn.SWITCH(TRUE,
H2642 = 0, "Suspended",
M2642 = 0, "Non Payment",
M2642 &gt; H2642, "Full Payment",
M2642 &lt; H2642, "Part Payment"
)</f>
        <v>Suspended</v>
      </c>
      <c r="R2642" s="1" t="str">
        <f>_xlfn.IFNA(VLOOKUP(K2642,'ESR-DT Mapping'!A:E,5,0),"MD")</f>
        <v>Esther C. Obi</v>
      </c>
    </row>
    <row r="2643" spans="1:18" x14ac:dyDescent="0.25">
      <c r="A2643">
        <v>100536436</v>
      </c>
      <c r="B2643" s="1" t="s">
        <v>1348</v>
      </c>
      <c r="C2643" s="1" t="s">
        <v>1349</v>
      </c>
      <c r="D2643" s="1" t="s">
        <v>97</v>
      </c>
      <c r="E2643" s="1" t="s">
        <v>14</v>
      </c>
      <c r="F2643" s="1" t="s">
        <v>9846</v>
      </c>
      <c r="G2643">
        <v>547</v>
      </c>
      <c r="H2643">
        <v>18369.900000000001</v>
      </c>
      <c r="I2643">
        <v>302493.12</v>
      </c>
      <c r="J2643" s="1" t="s">
        <v>98</v>
      </c>
      <c r="K2643">
        <v>1000259232</v>
      </c>
      <c r="L2643" s="1" t="s">
        <v>1343</v>
      </c>
      <c r="N2643" s="2">
        <v>45804</v>
      </c>
      <c r="O2643">
        <f t="shared" si="41"/>
        <v>0</v>
      </c>
      <c r="P2643">
        <f>IF(Customer_listing_Active_And_Suspended[[#This Row],[Current Bill]] &lt;= Customer_listing_Active_And_Suspended[[#This Row],[CURRENT PAYMENT]], 0,Customer_listing_Active_And_Suspended[[#This Row],[Current Bill]]-Customer_listing_Active_And_Suspended[[#This Row],[CURRENT PAYMENT]])</f>
        <v>18369.900000000001</v>
      </c>
      <c r="Q2643" s="1" t="str" cm="1">
        <f t="array" ref="Q2643">_xlfn.SWITCH(TRUE,
H2643 = 0, "Suspended",
M2643 = 0, "Non Payment",
M2643 &gt; H2643, "Full Payment",
M2643 &lt; H2643, "Part Payment"
)</f>
        <v>Non Payment</v>
      </c>
      <c r="R2643" s="1" t="str">
        <f>_xlfn.IFNA(VLOOKUP(K2643,'ESR-DT Mapping'!A:E,5,0),"MD")</f>
        <v>Esther C. Obi</v>
      </c>
    </row>
    <row r="2644" spans="1:18" x14ac:dyDescent="0.25">
      <c r="A2644">
        <v>100536426</v>
      </c>
      <c r="B2644" s="1" t="s">
        <v>1470</v>
      </c>
      <c r="C2644" s="1" t="s">
        <v>1471</v>
      </c>
      <c r="D2644" s="1" t="s">
        <v>97</v>
      </c>
      <c r="E2644" s="1" t="s">
        <v>34</v>
      </c>
      <c r="F2644" s="1" t="s">
        <v>9846</v>
      </c>
      <c r="G2644">
        <v>0</v>
      </c>
      <c r="H2644">
        <v>0</v>
      </c>
      <c r="I2644">
        <v>969004.29</v>
      </c>
      <c r="J2644" s="1" t="s">
        <v>98</v>
      </c>
      <c r="K2644">
        <v>1000259232</v>
      </c>
      <c r="L2644" s="1" t="s">
        <v>1343</v>
      </c>
      <c r="N2644" s="2"/>
      <c r="O2644">
        <f t="shared" si="41"/>
        <v>0</v>
      </c>
      <c r="P2644">
        <f>IF(Customer_listing_Active_And_Suspended[[#This Row],[Current Bill]] &lt;= Customer_listing_Active_And_Suspended[[#This Row],[CURRENT PAYMENT]], 0,Customer_listing_Active_And_Suspended[[#This Row],[Current Bill]]-Customer_listing_Active_And_Suspended[[#This Row],[CURRENT PAYMENT]])</f>
        <v>0</v>
      </c>
      <c r="Q2644" s="1" t="str" cm="1">
        <f t="array" ref="Q2644">_xlfn.SWITCH(TRUE,
H2644 = 0, "Suspended",
M2644 = 0, "Non Payment",
M2644 &gt; H2644, "Full Payment",
M2644 &lt; H2644, "Part Payment"
)</f>
        <v>Suspended</v>
      </c>
      <c r="R2644" s="1" t="str">
        <f>_xlfn.IFNA(VLOOKUP(K2644,'ESR-DT Mapping'!A:E,5,0),"MD")</f>
        <v>Esther C. Obi</v>
      </c>
    </row>
    <row r="2645" spans="1:18" x14ac:dyDescent="0.25">
      <c r="A2645">
        <v>102704813</v>
      </c>
      <c r="B2645" s="1" t="s">
        <v>1362</v>
      </c>
      <c r="C2645" s="1" t="s">
        <v>1363</v>
      </c>
      <c r="D2645" s="1" t="s">
        <v>97</v>
      </c>
      <c r="E2645" s="1" t="s">
        <v>14</v>
      </c>
      <c r="F2645" s="1" t="s">
        <v>9846</v>
      </c>
      <c r="G2645">
        <v>547</v>
      </c>
      <c r="H2645">
        <v>18369.900000000001</v>
      </c>
      <c r="I2645">
        <v>326953.3</v>
      </c>
      <c r="J2645" s="1" t="s">
        <v>98</v>
      </c>
      <c r="K2645">
        <v>1000259232</v>
      </c>
      <c r="L2645" s="1" t="s">
        <v>1343</v>
      </c>
      <c r="N2645" s="2">
        <v>45807</v>
      </c>
      <c r="O2645">
        <f t="shared" si="41"/>
        <v>0</v>
      </c>
      <c r="P2645">
        <f>IF(Customer_listing_Active_And_Suspended[[#This Row],[Current Bill]] &lt;= Customer_listing_Active_And_Suspended[[#This Row],[CURRENT PAYMENT]], 0,Customer_listing_Active_And_Suspended[[#This Row],[Current Bill]]-Customer_listing_Active_And_Suspended[[#This Row],[CURRENT PAYMENT]])</f>
        <v>18369.900000000001</v>
      </c>
      <c r="Q2645" s="1" t="str" cm="1">
        <f t="array" ref="Q2645">_xlfn.SWITCH(TRUE,
H2645 = 0, "Suspended",
M2645 = 0, "Non Payment",
M2645 &gt; H2645, "Full Payment",
M2645 &lt; H2645, "Part Payment"
)</f>
        <v>Non Payment</v>
      </c>
      <c r="R2645" s="1" t="str">
        <f>_xlfn.IFNA(VLOOKUP(K2645,'ESR-DT Mapping'!A:E,5,0),"MD")</f>
        <v>Esther C. Obi</v>
      </c>
    </row>
    <row r="2646" spans="1:18" x14ac:dyDescent="0.25">
      <c r="A2646">
        <v>100538400</v>
      </c>
      <c r="B2646" s="1" t="s">
        <v>1518</v>
      </c>
      <c r="C2646" s="1" t="s">
        <v>1519</v>
      </c>
      <c r="D2646" s="1" t="s">
        <v>97</v>
      </c>
      <c r="E2646" s="1" t="s">
        <v>14</v>
      </c>
      <c r="F2646" s="1" t="s">
        <v>9846</v>
      </c>
      <c r="G2646">
        <v>547</v>
      </c>
      <c r="H2646">
        <v>18369.900000000001</v>
      </c>
      <c r="I2646">
        <v>23121.71</v>
      </c>
      <c r="J2646" s="1" t="s">
        <v>98</v>
      </c>
      <c r="K2646">
        <v>1000259232</v>
      </c>
      <c r="L2646" s="1" t="s">
        <v>1343</v>
      </c>
      <c r="N2646" s="2">
        <v>45804</v>
      </c>
      <c r="O2646">
        <f t="shared" si="41"/>
        <v>0</v>
      </c>
      <c r="P2646">
        <f>IF(Customer_listing_Active_And_Suspended[[#This Row],[Current Bill]] &lt;= Customer_listing_Active_And_Suspended[[#This Row],[CURRENT PAYMENT]], 0,Customer_listing_Active_And_Suspended[[#This Row],[Current Bill]]-Customer_listing_Active_And_Suspended[[#This Row],[CURRENT PAYMENT]])</f>
        <v>18369.900000000001</v>
      </c>
      <c r="Q2646" s="1" t="str" cm="1">
        <f t="array" ref="Q2646">_xlfn.SWITCH(TRUE,
H2646 = 0, "Suspended",
M2646 = 0, "Non Payment",
M2646 &gt; H2646, "Full Payment",
M2646 &lt; H2646, "Part Payment"
)</f>
        <v>Non Payment</v>
      </c>
      <c r="R2646" s="1" t="str">
        <f>_xlfn.IFNA(VLOOKUP(K2646,'ESR-DT Mapping'!A:E,5,0),"MD")</f>
        <v>Esther C. Obi</v>
      </c>
    </row>
    <row r="2647" spans="1:18" x14ac:dyDescent="0.25">
      <c r="A2647">
        <v>100536280</v>
      </c>
      <c r="B2647" s="1" t="s">
        <v>1454</v>
      </c>
      <c r="C2647" s="1" t="s">
        <v>1455</v>
      </c>
      <c r="D2647" s="1" t="s">
        <v>97</v>
      </c>
      <c r="E2647" s="1" t="s">
        <v>14</v>
      </c>
      <c r="F2647" s="1" t="s">
        <v>9846</v>
      </c>
      <c r="G2647">
        <v>547</v>
      </c>
      <c r="H2647">
        <v>18369.900000000001</v>
      </c>
      <c r="I2647">
        <v>18368.96</v>
      </c>
      <c r="J2647" s="1" t="s">
        <v>98</v>
      </c>
      <c r="K2647">
        <v>1000259232</v>
      </c>
      <c r="L2647" s="1" t="s">
        <v>1343</v>
      </c>
      <c r="M2647">
        <v>18250</v>
      </c>
      <c r="N2647" s="2">
        <v>45834</v>
      </c>
      <c r="O2647">
        <f t="shared" si="41"/>
        <v>0</v>
      </c>
      <c r="P2647">
        <f>IF(Customer_listing_Active_And_Suspended[[#This Row],[Current Bill]] &lt;= Customer_listing_Active_And_Suspended[[#This Row],[CURRENT PAYMENT]], 0,Customer_listing_Active_And_Suspended[[#This Row],[Current Bill]]-Customer_listing_Active_And_Suspended[[#This Row],[CURRENT PAYMENT]])</f>
        <v>119.90000000000146</v>
      </c>
      <c r="Q2647" s="1" t="str" cm="1">
        <f t="array" ref="Q2647">_xlfn.SWITCH(TRUE,
H2647 = 0, "Suspended",
M2647 = 0, "Non Payment",
M2647 &gt; H2647, "Full Payment",
M2647 &lt; H2647, "Part Payment"
)</f>
        <v>Part Payment</v>
      </c>
      <c r="R2647" s="1" t="str">
        <f>_xlfn.IFNA(VLOOKUP(K2647,'ESR-DT Mapping'!A:E,5,0),"MD")</f>
        <v>Esther C. Obi</v>
      </c>
    </row>
    <row r="2648" spans="1:18" x14ac:dyDescent="0.25">
      <c r="A2648">
        <v>101645167</v>
      </c>
      <c r="B2648" s="1" t="s">
        <v>1496</v>
      </c>
      <c r="C2648" s="1" t="s">
        <v>1497</v>
      </c>
      <c r="D2648" s="1" t="s">
        <v>97</v>
      </c>
      <c r="E2648" s="1" t="s">
        <v>34</v>
      </c>
      <c r="F2648" s="1" t="s">
        <v>9846</v>
      </c>
      <c r="G2648">
        <v>0</v>
      </c>
      <c r="H2648">
        <v>0</v>
      </c>
      <c r="I2648">
        <v>62224.99</v>
      </c>
      <c r="J2648" s="1" t="s">
        <v>98</v>
      </c>
      <c r="K2648">
        <v>1000259232</v>
      </c>
      <c r="L2648" s="1" t="s">
        <v>1343</v>
      </c>
      <c r="N2648" s="2"/>
      <c r="O2648">
        <f t="shared" si="41"/>
        <v>0</v>
      </c>
      <c r="P2648">
        <f>IF(Customer_listing_Active_And_Suspended[[#This Row],[Current Bill]] &lt;= Customer_listing_Active_And_Suspended[[#This Row],[CURRENT PAYMENT]], 0,Customer_listing_Active_And_Suspended[[#This Row],[Current Bill]]-Customer_listing_Active_And_Suspended[[#This Row],[CURRENT PAYMENT]])</f>
        <v>0</v>
      </c>
      <c r="Q2648" s="1" t="str" cm="1">
        <f t="array" ref="Q2648">_xlfn.SWITCH(TRUE,
H2648 = 0, "Suspended",
M2648 = 0, "Non Payment",
M2648 &gt; H2648, "Full Payment",
M2648 &lt; H2648, "Part Payment"
)</f>
        <v>Suspended</v>
      </c>
      <c r="R2648" s="1" t="str">
        <f>_xlfn.IFNA(VLOOKUP(K2648,'ESR-DT Mapping'!A:E,5,0),"MD")</f>
        <v>Esther C. Obi</v>
      </c>
    </row>
    <row r="2649" spans="1:18" x14ac:dyDescent="0.25">
      <c r="A2649">
        <v>100934176</v>
      </c>
      <c r="B2649" s="1" t="s">
        <v>1496</v>
      </c>
      <c r="C2649" s="1" t="s">
        <v>1497</v>
      </c>
      <c r="D2649" s="1" t="s">
        <v>97</v>
      </c>
      <c r="E2649" s="1" t="s">
        <v>14</v>
      </c>
      <c r="F2649" s="1" t="s">
        <v>9846</v>
      </c>
      <c r="G2649">
        <v>547</v>
      </c>
      <c r="H2649">
        <v>18369.900000000001</v>
      </c>
      <c r="I2649">
        <v>686611.26</v>
      </c>
      <c r="J2649" s="1" t="s">
        <v>98</v>
      </c>
      <c r="K2649">
        <v>1000259232</v>
      </c>
      <c r="L2649" s="1" t="s">
        <v>1343</v>
      </c>
      <c r="N2649" s="2">
        <v>45770</v>
      </c>
      <c r="O2649">
        <f t="shared" si="41"/>
        <v>0</v>
      </c>
      <c r="P2649">
        <f>IF(Customer_listing_Active_And_Suspended[[#This Row],[Current Bill]] &lt;= Customer_listing_Active_And_Suspended[[#This Row],[CURRENT PAYMENT]], 0,Customer_listing_Active_And_Suspended[[#This Row],[Current Bill]]-Customer_listing_Active_And_Suspended[[#This Row],[CURRENT PAYMENT]])</f>
        <v>18369.900000000001</v>
      </c>
      <c r="Q2649" s="1" t="str" cm="1">
        <f t="array" ref="Q2649">_xlfn.SWITCH(TRUE,
H2649 = 0, "Suspended",
M2649 = 0, "Non Payment",
M2649 &gt; H2649, "Full Payment",
M2649 &lt; H2649, "Part Payment"
)</f>
        <v>Non Payment</v>
      </c>
      <c r="R2649" s="1" t="str">
        <f>_xlfn.IFNA(VLOOKUP(K2649,'ESR-DT Mapping'!A:E,5,0),"MD")</f>
        <v>Esther C. Obi</v>
      </c>
    </row>
    <row r="2650" spans="1:18" x14ac:dyDescent="0.25">
      <c r="A2650">
        <v>100538080</v>
      </c>
      <c r="B2650" s="1" t="s">
        <v>4198</v>
      </c>
      <c r="C2650" s="1" t="s">
        <v>4199</v>
      </c>
      <c r="D2650" s="1" t="s">
        <v>4155</v>
      </c>
      <c r="E2650" s="1" t="s">
        <v>34</v>
      </c>
      <c r="F2650" s="1" t="s">
        <v>9847</v>
      </c>
      <c r="G2650">
        <v>0</v>
      </c>
      <c r="H2650">
        <v>0</v>
      </c>
      <c r="I2650">
        <v>272768.28999999998</v>
      </c>
      <c r="J2650" s="1" t="s">
        <v>98</v>
      </c>
      <c r="K2650">
        <v>1000259232</v>
      </c>
      <c r="L2650" s="1" t="s">
        <v>1343</v>
      </c>
      <c r="N2650" s="2"/>
      <c r="O2650">
        <f t="shared" si="41"/>
        <v>0</v>
      </c>
      <c r="P2650">
        <f>IF(Customer_listing_Active_And_Suspended[[#This Row],[Current Bill]] &lt;= Customer_listing_Active_And_Suspended[[#This Row],[CURRENT PAYMENT]], 0,Customer_listing_Active_And_Suspended[[#This Row],[Current Bill]]-Customer_listing_Active_And_Suspended[[#This Row],[CURRENT PAYMENT]])</f>
        <v>0</v>
      </c>
      <c r="Q2650" s="1" t="str" cm="1">
        <f t="array" ref="Q2650">_xlfn.SWITCH(TRUE,
H2650 = 0, "Suspended",
M2650 = 0, "Non Payment",
M2650 &gt; H2650, "Full Payment",
M2650 &lt; H2650, "Part Payment"
)</f>
        <v>Suspended</v>
      </c>
      <c r="R2650" s="1" t="str">
        <f>_xlfn.IFNA(VLOOKUP(K2650,'ESR-DT Mapping'!A:E,5,0),"MD")</f>
        <v>Esther C. Obi</v>
      </c>
    </row>
    <row r="2651" spans="1:18" x14ac:dyDescent="0.25">
      <c r="A2651">
        <v>100536801</v>
      </c>
      <c r="B2651" s="1" t="s">
        <v>1448</v>
      </c>
      <c r="C2651" s="1" t="s">
        <v>1449</v>
      </c>
      <c r="D2651" s="1" t="s">
        <v>97</v>
      </c>
      <c r="E2651" s="1" t="s">
        <v>14</v>
      </c>
      <c r="F2651" s="1" t="s">
        <v>9846</v>
      </c>
      <c r="G2651">
        <v>547</v>
      </c>
      <c r="H2651">
        <v>18369.900000000001</v>
      </c>
      <c r="I2651">
        <v>905542.2</v>
      </c>
      <c r="J2651" s="1" t="s">
        <v>98</v>
      </c>
      <c r="K2651">
        <v>1000259232</v>
      </c>
      <c r="L2651" s="1" t="s">
        <v>1343</v>
      </c>
      <c r="N2651" s="2">
        <v>45804</v>
      </c>
      <c r="O2651">
        <f t="shared" si="41"/>
        <v>0</v>
      </c>
      <c r="P2651">
        <f>IF(Customer_listing_Active_And_Suspended[[#This Row],[Current Bill]] &lt;= Customer_listing_Active_And_Suspended[[#This Row],[CURRENT PAYMENT]], 0,Customer_listing_Active_And_Suspended[[#This Row],[Current Bill]]-Customer_listing_Active_And_Suspended[[#This Row],[CURRENT PAYMENT]])</f>
        <v>18369.900000000001</v>
      </c>
      <c r="Q2651" s="1" t="str" cm="1">
        <f t="array" ref="Q2651">_xlfn.SWITCH(TRUE,
H2651 = 0, "Suspended",
M2651 = 0, "Non Payment",
M2651 &gt; H2651, "Full Payment",
M2651 &lt; H2651, "Part Payment"
)</f>
        <v>Non Payment</v>
      </c>
      <c r="R2651" s="1" t="str">
        <f>_xlfn.IFNA(VLOOKUP(K2651,'ESR-DT Mapping'!A:E,5,0),"MD")</f>
        <v>Esther C. Obi</v>
      </c>
    </row>
    <row r="2652" spans="1:18" x14ac:dyDescent="0.25">
      <c r="A2652">
        <v>101644998</v>
      </c>
      <c r="B2652" s="1" t="s">
        <v>1448</v>
      </c>
      <c r="C2652" s="1" t="s">
        <v>1449</v>
      </c>
      <c r="D2652" s="1" t="s">
        <v>97</v>
      </c>
      <c r="E2652" s="1" t="s">
        <v>34</v>
      </c>
      <c r="F2652" s="1" t="s">
        <v>9846</v>
      </c>
      <c r="G2652">
        <v>0</v>
      </c>
      <c r="H2652">
        <v>0</v>
      </c>
      <c r="I2652">
        <v>-20024.09</v>
      </c>
      <c r="J2652" s="1" t="s">
        <v>98</v>
      </c>
      <c r="K2652">
        <v>1000259232</v>
      </c>
      <c r="L2652" s="1" t="s">
        <v>1343</v>
      </c>
      <c r="N2652" s="2"/>
      <c r="O2652">
        <f t="shared" si="41"/>
        <v>0</v>
      </c>
      <c r="P2652">
        <f>IF(Customer_listing_Active_And_Suspended[[#This Row],[Current Bill]] &lt;= Customer_listing_Active_And_Suspended[[#This Row],[CURRENT PAYMENT]], 0,Customer_listing_Active_And_Suspended[[#This Row],[Current Bill]]-Customer_listing_Active_And_Suspended[[#This Row],[CURRENT PAYMENT]])</f>
        <v>0</v>
      </c>
      <c r="Q2652" s="1" t="str" cm="1">
        <f t="array" ref="Q2652">_xlfn.SWITCH(TRUE,
H2652 = 0, "Suspended",
M2652 = 0, "Non Payment",
M2652 &gt; H2652, "Full Payment",
M2652 &lt; H2652, "Part Payment"
)</f>
        <v>Suspended</v>
      </c>
      <c r="R2652" s="1" t="str">
        <f>_xlfn.IFNA(VLOOKUP(K2652,'ESR-DT Mapping'!A:E,5,0),"MD")</f>
        <v>Esther C. Obi</v>
      </c>
    </row>
    <row r="2653" spans="1:18" x14ac:dyDescent="0.25">
      <c r="A2653">
        <v>100537306</v>
      </c>
      <c r="B2653" s="1" t="s">
        <v>1514</v>
      </c>
      <c r="C2653" s="1" t="s">
        <v>1515</v>
      </c>
      <c r="D2653" s="1" t="s">
        <v>97</v>
      </c>
      <c r="E2653" s="1" t="s">
        <v>14</v>
      </c>
      <c r="F2653" s="1" t="s">
        <v>9846</v>
      </c>
      <c r="G2653">
        <v>547</v>
      </c>
      <c r="H2653">
        <v>18369.900000000001</v>
      </c>
      <c r="I2653">
        <v>655871.65</v>
      </c>
      <c r="J2653" s="1" t="s">
        <v>98</v>
      </c>
      <c r="K2653">
        <v>1000259232</v>
      </c>
      <c r="L2653" s="1" t="s">
        <v>1343</v>
      </c>
      <c r="N2653" s="2">
        <v>45804</v>
      </c>
      <c r="O2653">
        <f t="shared" si="41"/>
        <v>0</v>
      </c>
      <c r="P2653">
        <f>IF(Customer_listing_Active_And_Suspended[[#This Row],[Current Bill]] &lt;= Customer_listing_Active_And_Suspended[[#This Row],[CURRENT PAYMENT]], 0,Customer_listing_Active_And_Suspended[[#This Row],[Current Bill]]-Customer_listing_Active_And_Suspended[[#This Row],[CURRENT PAYMENT]])</f>
        <v>18369.900000000001</v>
      </c>
      <c r="Q2653" s="1" t="str" cm="1">
        <f t="array" ref="Q2653">_xlfn.SWITCH(TRUE,
H2653 = 0, "Suspended",
M2653 = 0, "Non Payment",
M2653 &gt; H2653, "Full Payment",
M2653 &lt; H2653, "Part Payment"
)</f>
        <v>Non Payment</v>
      </c>
      <c r="R2653" s="1" t="str">
        <f>_xlfn.IFNA(VLOOKUP(K2653,'ESR-DT Mapping'!A:E,5,0),"MD")</f>
        <v>Esther C. Obi</v>
      </c>
    </row>
    <row r="2654" spans="1:18" x14ac:dyDescent="0.25">
      <c r="A2654">
        <v>102799165</v>
      </c>
      <c r="B2654" s="1" t="s">
        <v>1350</v>
      </c>
      <c r="C2654" s="1" t="s">
        <v>1351</v>
      </c>
      <c r="D2654" s="1" t="s">
        <v>97</v>
      </c>
      <c r="E2654" s="1" t="s">
        <v>14</v>
      </c>
      <c r="F2654" s="1" t="s">
        <v>9846</v>
      </c>
      <c r="G2654">
        <v>547</v>
      </c>
      <c r="H2654">
        <v>18369.900000000001</v>
      </c>
      <c r="I2654">
        <v>17878.259999999998</v>
      </c>
      <c r="J2654" s="1" t="s">
        <v>98</v>
      </c>
      <c r="K2654">
        <v>1000259232</v>
      </c>
      <c r="L2654" s="1" t="s">
        <v>1343</v>
      </c>
      <c r="N2654" s="2">
        <v>45806</v>
      </c>
      <c r="O2654">
        <f t="shared" si="41"/>
        <v>0</v>
      </c>
      <c r="P2654">
        <f>IF(Customer_listing_Active_And_Suspended[[#This Row],[Current Bill]] &lt;= Customer_listing_Active_And_Suspended[[#This Row],[CURRENT PAYMENT]], 0,Customer_listing_Active_And_Suspended[[#This Row],[Current Bill]]-Customer_listing_Active_And_Suspended[[#This Row],[CURRENT PAYMENT]])</f>
        <v>18369.900000000001</v>
      </c>
      <c r="Q2654" s="1" t="str" cm="1">
        <f t="array" ref="Q2654">_xlfn.SWITCH(TRUE,
H2654 = 0, "Suspended",
M2654 = 0, "Non Payment",
M2654 &gt; H2654, "Full Payment",
M2654 &lt; H2654, "Part Payment"
)</f>
        <v>Non Payment</v>
      </c>
      <c r="R2654" s="1" t="str">
        <f>_xlfn.IFNA(VLOOKUP(K2654,'ESR-DT Mapping'!A:E,5,0),"MD")</f>
        <v>Esther C. Obi</v>
      </c>
    </row>
    <row r="2655" spans="1:18" x14ac:dyDescent="0.25">
      <c r="A2655">
        <v>101644999</v>
      </c>
      <c r="B2655" s="1" t="s">
        <v>1346</v>
      </c>
      <c r="C2655" s="1" t="s">
        <v>1347</v>
      </c>
      <c r="D2655" s="1" t="s">
        <v>97</v>
      </c>
      <c r="E2655" s="1" t="s">
        <v>34</v>
      </c>
      <c r="F2655" s="1" t="s">
        <v>9846</v>
      </c>
      <c r="G2655">
        <v>0</v>
      </c>
      <c r="H2655">
        <v>0</v>
      </c>
      <c r="I2655">
        <v>24975.91</v>
      </c>
      <c r="J2655" s="1" t="s">
        <v>98</v>
      </c>
      <c r="K2655">
        <v>1000259232</v>
      </c>
      <c r="L2655" s="1" t="s">
        <v>1343</v>
      </c>
      <c r="N2655" s="2"/>
      <c r="O2655">
        <f t="shared" si="41"/>
        <v>0</v>
      </c>
      <c r="P2655">
        <f>IF(Customer_listing_Active_And_Suspended[[#This Row],[Current Bill]] &lt;= Customer_listing_Active_And_Suspended[[#This Row],[CURRENT PAYMENT]], 0,Customer_listing_Active_And_Suspended[[#This Row],[Current Bill]]-Customer_listing_Active_And_Suspended[[#This Row],[CURRENT PAYMENT]])</f>
        <v>0</v>
      </c>
      <c r="Q2655" s="1" t="str" cm="1">
        <f t="array" ref="Q2655">_xlfn.SWITCH(TRUE,
H2655 = 0, "Suspended",
M2655 = 0, "Non Payment",
M2655 &gt; H2655, "Full Payment",
M2655 &lt; H2655, "Part Payment"
)</f>
        <v>Suspended</v>
      </c>
      <c r="R2655" s="1" t="str">
        <f>_xlfn.IFNA(VLOOKUP(K2655,'ESR-DT Mapping'!A:E,5,0),"MD")</f>
        <v>Esther C. Obi</v>
      </c>
    </row>
    <row r="2656" spans="1:18" x14ac:dyDescent="0.25">
      <c r="A2656">
        <v>100536253</v>
      </c>
      <c r="B2656" s="1" t="s">
        <v>1346</v>
      </c>
      <c r="C2656" s="1" t="s">
        <v>8125</v>
      </c>
      <c r="D2656" s="1" t="s">
        <v>97</v>
      </c>
      <c r="E2656" s="1" t="s">
        <v>14</v>
      </c>
      <c r="F2656" s="1" t="s">
        <v>9846</v>
      </c>
      <c r="G2656">
        <v>547</v>
      </c>
      <c r="H2656">
        <v>18369.900000000001</v>
      </c>
      <c r="I2656">
        <v>168241.23</v>
      </c>
      <c r="J2656" s="1" t="s">
        <v>98</v>
      </c>
      <c r="K2656">
        <v>1000259232</v>
      </c>
      <c r="L2656" s="1" t="s">
        <v>1343</v>
      </c>
      <c r="M2656">
        <v>100</v>
      </c>
      <c r="N2656" s="2">
        <v>45826</v>
      </c>
      <c r="O2656">
        <f t="shared" si="41"/>
        <v>0</v>
      </c>
      <c r="P2656">
        <f>IF(Customer_listing_Active_And_Suspended[[#This Row],[Current Bill]] &lt;= Customer_listing_Active_And_Suspended[[#This Row],[CURRENT PAYMENT]], 0,Customer_listing_Active_And_Suspended[[#This Row],[Current Bill]]-Customer_listing_Active_And_Suspended[[#This Row],[CURRENT PAYMENT]])</f>
        <v>18269.900000000001</v>
      </c>
      <c r="Q2656" s="1" t="str" cm="1">
        <f t="array" ref="Q2656">_xlfn.SWITCH(TRUE,
H2656 = 0, "Suspended",
M2656 = 0, "Non Payment",
M2656 &gt; H2656, "Full Payment",
M2656 &lt; H2656, "Part Payment"
)</f>
        <v>Part Payment</v>
      </c>
      <c r="R2656" s="1" t="str">
        <f>_xlfn.IFNA(VLOOKUP(K2656,'ESR-DT Mapping'!A:E,5,0),"MD")</f>
        <v>Esther C. Obi</v>
      </c>
    </row>
    <row r="2657" spans="1:18" x14ac:dyDescent="0.25">
      <c r="A2657">
        <v>100536451</v>
      </c>
      <c r="B2657" s="1" t="s">
        <v>1498</v>
      </c>
      <c r="C2657" s="1" t="s">
        <v>1499</v>
      </c>
      <c r="D2657" s="1" t="s">
        <v>97</v>
      </c>
      <c r="E2657" s="1" t="s">
        <v>14</v>
      </c>
      <c r="F2657" s="1" t="s">
        <v>9846</v>
      </c>
      <c r="G2657">
        <v>547</v>
      </c>
      <c r="H2657">
        <v>18369.900000000001</v>
      </c>
      <c r="I2657">
        <v>1125986.6499999999</v>
      </c>
      <c r="J2657" s="1" t="s">
        <v>98</v>
      </c>
      <c r="K2657">
        <v>1000259232</v>
      </c>
      <c r="L2657" s="1" t="s">
        <v>1343</v>
      </c>
      <c r="N2657" s="2">
        <v>45775</v>
      </c>
      <c r="O2657">
        <f t="shared" si="41"/>
        <v>0</v>
      </c>
      <c r="P2657">
        <f>IF(Customer_listing_Active_And_Suspended[[#This Row],[Current Bill]] &lt;= Customer_listing_Active_And_Suspended[[#This Row],[CURRENT PAYMENT]], 0,Customer_listing_Active_And_Suspended[[#This Row],[Current Bill]]-Customer_listing_Active_And_Suspended[[#This Row],[CURRENT PAYMENT]])</f>
        <v>18369.900000000001</v>
      </c>
      <c r="Q2657" s="1" t="str" cm="1">
        <f t="array" ref="Q2657">_xlfn.SWITCH(TRUE,
H2657 = 0, "Suspended",
M2657 = 0, "Non Payment",
M2657 &gt; H2657, "Full Payment",
M2657 &lt; H2657, "Part Payment"
)</f>
        <v>Non Payment</v>
      </c>
      <c r="R2657" s="1" t="str">
        <f>_xlfn.IFNA(VLOOKUP(K2657,'ESR-DT Mapping'!A:E,5,0),"MD")</f>
        <v>Esther C. Obi</v>
      </c>
    </row>
    <row r="2658" spans="1:18" x14ac:dyDescent="0.25">
      <c r="A2658">
        <v>101645005</v>
      </c>
      <c r="B2658" s="1" t="s">
        <v>1498</v>
      </c>
      <c r="C2658" s="1" t="s">
        <v>1499</v>
      </c>
      <c r="D2658" s="1" t="s">
        <v>97</v>
      </c>
      <c r="E2658" s="1" t="s">
        <v>34</v>
      </c>
      <c r="F2658" s="1" t="s">
        <v>9846</v>
      </c>
      <c r="G2658">
        <v>0</v>
      </c>
      <c r="H2658">
        <v>0</v>
      </c>
      <c r="I2658">
        <v>48682.239999999998</v>
      </c>
      <c r="J2658" s="1" t="s">
        <v>98</v>
      </c>
      <c r="K2658">
        <v>1000259232</v>
      </c>
      <c r="L2658" s="1" t="s">
        <v>1343</v>
      </c>
      <c r="N2658" s="2"/>
      <c r="O2658">
        <f t="shared" si="41"/>
        <v>0</v>
      </c>
      <c r="P2658">
        <f>IF(Customer_listing_Active_And_Suspended[[#This Row],[Current Bill]] &lt;= Customer_listing_Active_And_Suspended[[#This Row],[CURRENT PAYMENT]], 0,Customer_listing_Active_And_Suspended[[#This Row],[Current Bill]]-Customer_listing_Active_And_Suspended[[#This Row],[CURRENT PAYMENT]])</f>
        <v>0</v>
      </c>
      <c r="Q2658" s="1" t="str" cm="1">
        <f t="array" ref="Q2658">_xlfn.SWITCH(TRUE,
H2658 = 0, "Suspended",
M2658 = 0, "Non Payment",
M2658 &gt; H2658, "Full Payment",
M2658 &lt; H2658, "Part Payment"
)</f>
        <v>Suspended</v>
      </c>
      <c r="R2658" s="1" t="str">
        <f>_xlfn.IFNA(VLOOKUP(K2658,'ESR-DT Mapping'!A:E,5,0),"MD")</f>
        <v>Esther C. Obi</v>
      </c>
    </row>
    <row r="2659" spans="1:18" x14ac:dyDescent="0.25">
      <c r="A2659">
        <v>102728381</v>
      </c>
      <c r="B2659" s="1" t="s">
        <v>1476</v>
      </c>
      <c r="C2659" s="1" t="s">
        <v>1477</v>
      </c>
      <c r="D2659" s="1" t="s">
        <v>97</v>
      </c>
      <c r="E2659" s="1" t="s">
        <v>34</v>
      </c>
      <c r="F2659" s="1" t="s">
        <v>9846</v>
      </c>
      <c r="G2659">
        <v>0</v>
      </c>
      <c r="H2659">
        <v>0</v>
      </c>
      <c r="I2659">
        <v>224541.09</v>
      </c>
      <c r="J2659" s="1" t="s">
        <v>98</v>
      </c>
      <c r="K2659">
        <v>1000259232</v>
      </c>
      <c r="L2659" s="1" t="s">
        <v>1343</v>
      </c>
      <c r="N2659" s="2"/>
      <c r="O2659">
        <f t="shared" si="41"/>
        <v>0</v>
      </c>
      <c r="P2659">
        <f>IF(Customer_listing_Active_And_Suspended[[#This Row],[Current Bill]] &lt;= Customer_listing_Active_And_Suspended[[#This Row],[CURRENT PAYMENT]], 0,Customer_listing_Active_And_Suspended[[#This Row],[Current Bill]]-Customer_listing_Active_And_Suspended[[#This Row],[CURRENT PAYMENT]])</f>
        <v>0</v>
      </c>
      <c r="Q2659" s="1" t="str" cm="1">
        <f t="array" ref="Q2659">_xlfn.SWITCH(TRUE,
H2659 = 0, "Suspended",
M2659 = 0, "Non Payment",
M2659 &gt; H2659, "Full Payment",
M2659 &lt; H2659, "Part Payment"
)</f>
        <v>Suspended</v>
      </c>
      <c r="R2659" s="1" t="str">
        <f>_xlfn.IFNA(VLOOKUP(K2659,'ESR-DT Mapping'!A:E,5,0),"MD")</f>
        <v>Esther C. Obi</v>
      </c>
    </row>
    <row r="2660" spans="1:18" x14ac:dyDescent="0.25">
      <c r="A2660">
        <v>100536254</v>
      </c>
      <c r="B2660" s="1" t="s">
        <v>1524</v>
      </c>
      <c r="C2660" s="1" t="s">
        <v>1525</v>
      </c>
      <c r="D2660" s="1" t="s">
        <v>97</v>
      </c>
      <c r="E2660" s="1" t="s">
        <v>14</v>
      </c>
      <c r="F2660" s="1" t="s">
        <v>9846</v>
      </c>
      <c r="G2660">
        <v>547</v>
      </c>
      <c r="H2660">
        <v>18369.900000000001</v>
      </c>
      <c r="I2660">
        <v>638036.81999999995</v>
      </c>
      <c r="J2660" s="1" t="s">
        <v>98</v>
      </c>
      <c r="K2660">
        <v>1000259232</v>
      </c>
      <c r="L2660" s="1" t="s">
        <v>1343</v>
      </c>
      <c r="M2660">
        <v>18000</v>
      </c>
      <c r="N2660" s="2">
        <v>45812</v>
      </c>
      <c r="O2660">
        <f t="shared" si="41"/>
        <v>0</v>
      </c>
      <c r="P2660">
        <f>IF(Customer_listing_Active_And_Suspended[[#This Row],[Current Bill]] &lt;= Customer_listing_Active_And_Suspended[[#This Row],[CURRENT PAYMENT]], 0,Customer_listing_Active_And_Suspended[[#This Row],[Current Bill]]-Customer_listing_Active_And_Suspended[[#This Row],[CURRENT PAYMENT]])</f>
        <v>369.90000000000146</v>
      </c>
      <c r="Q2660" s="1" t="str" cm="1">
        <f t="array" ref="Q2660">_xlfn.SWITCH(TRUE,
H2660 = 0, "Suspended",
M2660 = 0, "Non Payment",
M2660 &gt; H2660, "Full Payment",
M2660 &lt; H2660, "Part Payment"
)</f>
        <v>Part Payment</v>
      </c>
      <c r="R2660" s="1" t="str">
        <f>_xlfn.IFNA(VLOOKUP(K2660,'ESR-DT Mapping'!A:E,5,0),"MD")</f>
        <v>Esther C. Obi</v>
      </c>
    </row>
    <row r="2661" spans="1:18" x14ac:dyDescent="0.25">
      <c r="A2661">
        <v>102601168</v>
      </c>
      <c r="B2661" s="1" t="s">
        <v>9170</v>
      </c>
      <c r="C2661" s="1" t="s">
        <v>9171</v>
      </c>
      <c r="D2661" s="1" t="s">
        <v>97</v>
      </c>
      <c r="E2661" s="1" t="s">
        <v>14</v>
      </c>
      <c r="F2661" s="1" t="s">
        <v>9846</v>
      </c>
      <c r="G2661">
        <v>547</v>
      </c>
      <c r="H2661">
        <v>18369.900000000001</v>
      </c>
      <c r="I2661">
        <v>89379.17</v>
      </c>
      <c r="J2661" s="1" t="s">
        <v>98</v>
      </c>
      <c r="K2661">
        <v>1000259232</v>
      </c>
      <c r="L2661" s="1" t="s">
        <v>1343</v>
      </c>
      <c r="N2661" s="2">
        <v>45763</v>
      </c>
      <c r="O2661">
        <f t="shared" si="41"/>
        <v>0</v>
      </c>
      <c r="P2661">
        <f>IF(Customer_listing_Active_And_Suspended[[#This Row],[Current Bill]] &lt;= Customer_listing_Active_And_Suspended[[#This Row],[CURRENT PAYMENT]], 0,Customer_listing_Active_And_Suspended[[#This Row],[Current Bill]]-Customer_listing_Active_And_Suspended[[#This Row],[CURRENT PAYMENT]])</f>
        <v>18369.900000000001</v>
      </c>
      <c r="Q2661" s="1" t="str" cm="1">
        <f t="array" ref="Q2661">_xlfn.SWITCH(TRUE,
H2661 = 0, "Suspended",
M2661 = 0, "Non Payment",
M2661 &gt; H2661, "Full Payment",
M2661 &lt; H2661, "Part Payment"
)</f>
        <v>Non Payment</v>
      </c>
      <c r="R2661" s="1" t="str">
        <f>_xlfn.IFNA(VLOOKUP(K2661,'ESR-DT Mapping'!A:E,5,0),"MD")</f>
        <v>Esther C. Obi</v>
      </c>
    </row>
    <row r="2662" spans="1:18" x14ac:dyDescent="0.25">
      <c r="A2662">
        <v>100538745</v>
      </c>
      <c r="B2662" s="1" t="s">
        <v>7601</v>
      </c>
      <c r="C2662" s="1" t="s">
        <v>7602</v>
      </c>
      <c r="D2662" s="1" t="s">
        <v>97</v>
      </c>
      <c r="E2662" s="1" t="s">
        <v>34</v>
      </c>
      <c r="F2662" s="1" t="s">
        <v>9846</v>
      </c>
      <c r="G2662">
        <v>0</v>
      </c>
      <c r="H2662">
        <v>0</v>
      </c>
      <c r="I2662">
        <v>538634.75</v>
      </c>
      <c r="J2662" s="1" t="s">
        <v>98</v>
      </c>
      <c r="K2662">
        <v>1000259225</v>
      </c>
      <c r="L2662" s="1" t="s">
        <v>7564</v>
      </c>
      <c r="N2662" s="2"/>
      <c r="O2662">
        <f t="shared" si="41"/>
        <v>0</v>
      </c>
      <c r="P2662">
        <f>IF(Customer_listing_Active_And_Suspended[[#This Row],[Current Bill]] &lt;= Customer_listing_Active_And_Suspended[[#This Row],[CURRENT PAYMENT]], 0,Customer_listing_Active_And_Suspended[[#This Row],[Current Bill]]-Customer_listing_Active_And_Suspended[[#This Row],[CURRENT PAYMENT]])</f>
        <v>0</v>
      </c>
      <c r="Q2662" s="1" t="str" cm="1">
        <f t="array" ref="Q2662">_xlfn.SWITCH(TRUE,
H2662 = 0, "Suspended",
M2662 = 0, "Non Payment",
M2662 &gt; H2662, "Full Payment",
M2662 &lt; H2662, "Part Payment"
)</f>
        <v>Suspended</v>
      </c>
      <c r="R2662" s="1" t="str">
        <f>_xlfn.IFNA(VLOOKUP(K2662,'ESR-DT Mapping'!A:E,5,0),"MD")</f>
        <v>Titilope Enitan Emmanuel</v>
      </c>
    </row>
    <row r="2663" spans="1:18" x14ac:dyDescent="0.25">
      <c r="A2663">
        <v>102726349</v>
      </c>
      <c r="B2663" s="1" t="s">
        <v>7644</v>
      </c>
      <c r="C2663" s="1" t="s">
        <v>7645</v>
      </c>
      <c r="D2663" s="1" t="s">
        <v>97</v>
      </c>
      <c r="E2663" s="1" t="s">
        <v>14</v>
      </c>
      <c r="F2663" s="1" t="s">
        <v>9846</v>
      </c>
      <c r="G2663">
        <v>547</v>
      </c>
      <c r="H2663">
        <v>18369.900000000001</v>
      </c>
      <c r="I2663">
        <v>23581.48</v>
      </c>
      <c r="J2663" s="1" t="s">
        <v>98</v>
      </c>
      <c r="K2663">
        <v>1000259225</v>
      </c>
      <c r="L2663" s="1" t="s">
        <v>7564</v>
      </c>
      <c r="M2663">
        <v>20000</v>
      </c>
      <c r="N2663" s="2">
        <v>45823</v>
      </c>
      <c r="O2663">
        <f t="shared" si="41"/>
        <v>1630.0999999999985</v>
      </c>
      <c r="P2663">
        <f>IF(Customer_listing_Active_And_Suspended[[#This Row],[Current Bill]] &lt;= Customer_listing_Active_And_Suspended[[#This Row],[CURRENT PAYMENT]], 0,Customer_listing_Active_And_Suspended[[#This Row],[Current Bill]]-Customer_listing_Active_And_Suspended[[#This Row],[CURRENT PAYMENT]])</f>
        <v>0</v>
      </c>
      <c r="Q2663" s="1" t="str" cm="1">
        <f t="array" ref="Q2663">_xlfn.SWITCH(TRUE,
H2663 = 0, "Suspended",
M2663 = 0, "Non Payment",
M2663 &gt; H2663, "Full Payment",
M2663 &lt; H2663, "Part Payment"
)</f>
        <v>Full Payment</v>
      </c>
      <c r="R2663" s="1" t="str">
        <f>_xlfn.IFNA(VLOOKUP(K2663,'ESR-DT Mapping'!A:E,5,0),"MD")</f>
        <v>Titilope Enitan Emmanuel</v>
      </c>
    </row>
    <row r="2664" spans="1:18" x14ac:dyDescent="0.25">
      <c r="A2664">
        <v>100525568</v>
      </c>
      <c r="B2664" s="1" t="s">
        <v>7651</v>
      </c>
      <c r="C2664" s="1" t="s">
        <v>7652</v>
      </c>
      <c r="D2664" s="1" t="s">
        <v>97</v>
      </c>
      <c r="E2664" s="1" t="s">
        <v>14</v>
      </c>
      <c r="F2664" s="1" t="s">
        <v>9846</v>
      </c>
      <c r="G2664">
        <v>547</v>
      </c>
      <c r="H2664">
        <v>18369.900000000001</v>
      </c>
      <c r="I2664">
        <v>59088.08</v>
      </c>
      <c r="J2664" s="1" t="s">
        <v>98</v>
      </c>
      <c r="K2664">
        <v>1000259225</v>
      </c>
      <c r="L2664" s="1" t="s">
        <v>7564</v>
      </c>
      <c r="M2664">
        <v>20000</v>
      </c>
      <c r="N2664" s="2">
        <v>45821</v>
      </c>
      <c r="O2664">
        <f t="shared" si="41"/>
        <v>1630.0999999999985</v>
      </c>
      <c r="P2664">
        <f>IF(Customer_listing_Active_And_Suspended[[#This Row],[Current Bill]] &lt;= Customer_listing_Active_And_Suspended[[#This Row],[CURRENT PAYMENT]], 0,Customer_listing_Active_And_Suspended[[#This Row],[Current Bill]]-Customer_listing_Active_And_Suspended[[#This Row],[CURRENT PAYMENT]])</f>
        <v>0</v>
      </c>
      <c r="Q2664" s="1" t="str" cm="1">
        <f t="array" ref="Q2664">_xlfn.SWITCH(TRUE,
H2664 = 0, "Suspended",
M2664 = 0, "Non Payment",
M2664 &gt; H2664, "Full Payment",
M2664 &lt; H2664, "Part Payment"
)</f>
        <v>Full Payment</v>
      </c>
      <c r="R2664" s="1" t="str">
        <f>_xlfn.IFNA(VLOOKUP(K2664,'ESR-DT Mapping'!A:E,5,0),"MD")</f>
        <v>Titilope Enitan Emmanuel</v>
      </c>
    </row>
    <row r="2665" spans="1:18" x14ac:dyDescent="0.25">
      <c r="A2665">
        <v>100538411</v>
      </c>
      <c r="B2665" s="1" t="s">
        <v>7575</v>
      </c>
      <c r="C2665" s="1" t="s">
        <v>7576</v>
      </c>
      <c r="D2665" s="1" t="s">
        <v>97</v>
      </c>
      <c r="E2665" s="1" t="s">
        <v>14</v>
      </c>
      <c r="F2665" s="1" t="s">
        <v>9846</v>
      </c>
      <c r="G2665">
        <v>547</v>
      </c>
      <c r="H2665">
        <v>18369.900000000001</v>
      </c>
      <c r="I2665">
        <v>73401.509999999995</v>
      </c>
      <c r="J2665" s="1" t="s">
        <v>98</v>
      </c>
      <c r="K2665">
        <v>1000259225</v>
      </c>
      <c r="L2665" s="1" t="s">
        <v>7564</v>
      </c>
      <c r="M2665">
        <v>22400</v>
      </c>
      <c r="N2665" s="2">
        <v>45827</v>
      </c>
      <c r="O2665">
        <f t="shared" si="41"/>
        <v>4030.0999999999985</v>
      </c>
      <c r="P2665">
        <f>IF(Customer_listing_Active_And_Suspended[[#This Row],[Current Bill]] &lt;= Customer_listing_Active_And_Suspended[[#This Row],[CURRENT PAYMENT]], 0,Customer_listing_Active_And_Suspended[[#This Row],[Current Bill]]-Customer_listing_Active_And_Suspended[[#This Row],[CURRENT PAYMENT]])</f>
        <v>0</v>
      </c>
      <c r="Q2665" s="1" t="str" cm="1">
        <f t="array" ref="Q2665">_xlfn.SWITCH(TRUE,
H2665 = 0, "Suspended",
M2665 = 0, "Non Payment",
M2665 &gt; H2665, "Full Payment",
M2665 &lt; H2665, "Part Payment"
)</f>
        <v>Full Payment</v>
      </c>
      <c r="R2665" s="1" t="str">
        <f>_xlfn.IFNA(VLOOKUP(K2665,'ESR-DT Mapping'!A:E,5,0),"MD")</f>
        <v>Titilope Enitan Emmanuel</v>
      </c>
    </row>
    <row r="2666" spans="1:18" x14ac:dyDescent="0.25">
      <c r="A2666">
        <v>100538565</v>
      </c>
      <c r="B2666" s="1" t="s">
        <v>7609</v>
      </c>
      <c r="C2666" s="1" t="s">
        <v>7610</v>
      </c>
      <c r="D2666" s="1" t="s">
        <v>97</v>
      </c>
      <c r="E2666" s="1" t="s">
        <v>14</v>
      </c>
      <c r="F2666" s="1" t="s">
        <v>9846</v>
      </c>
      <c r="G2666">
        <v>547</v>
      </c>
      <c r="H2666">
        <v>18369.900000000001</v>
      </c>
      <c r="I2666">
        <v>46668.7</v>
      </c>
      <c r="J2666" s="1" t="s">
        <v>98</v>
      </c>
      <c r="K2666">
        <v>1000259225</v>
      </c>
      <c r="L2666" s="1" t="s">
        <v>7564</v>
      </c>
      <c r="M2666">
        <v>20000</v>
      </c>
      <c r="N2666" s="2">
        <v>45833</v>
      </c>
      <c r="O2666">
        <f t="shared" si="41"/>
        <v>1630.0999999999985</v>
      </c>
      <c r="P2666">
        <f>IF(Customer_listing_Active_And_Suspended[[#This Row],[Current Bill]] &lt;= Customer_listing_Active_And_Suspended[[#This Row],[CURRENT PAYMENT]], 0,Customer_listing_Active_And_Suspended[[#This Row],[Current Bill]]-Customer_listing_Active_And_Suspended[[#This Row],[CURRENT PAYMENT]])</f>
        <v>0</v>
      </c>
      <c r="Q2666" s="1" t="str" cm="1">
        <f t="array" ref="Q2666">_xlfn.SWITCH(TRUE,
H2666 = 0, "Suspended",
M2666 = 0, "Non Payment",
M2666 &gt; H2666, "Full Payment",
M2666 &lt; H2666, "Part Payment"
)</f>
        <v>Full Payment</v>
      </c>
      <c r="R2666" s="1" t="str">
        <f>_xlfn.IFNA(VLOOKUP(K2666,'ESR-DT Mapping'!A:E,5,0),"MD")</f>
        <v>Titilope Enitan Emmanuel</v>
      </c>
    </row>
    <row r="2667" spans="1:18" x14ac:dyDescent="0.25">
      <c r="A2667">
        <v>102909658</v>
      </c>
      <c r="B2667" s="1" t="s">
        <v>7831</v>
      </c>
      <c r="C2667" s="1" t="s">
        <v>7832</v>
      </c>
      <c r="D2667" s="1" t="s">
        <v>97</v>
      </c>
      <c r="E2667" s="1" t="s">
        <v>14</v>
      </c>
      <c r="F2667" s="1" t="s">
        <v>9846</v>
      </c>
      <c r="G2667">
        <v>547</v>
      </c>
      <c r="H2667">
        <v>18369.900000000001</v>
      </c>
      <c r="I2667">
        <v>32454.01</v>
      </c>
      <c r="J2667" s="1" t="s">
        <v>98</v>
      </c>
      <c r="K2667">
        <v>1000259225</v>
      </c>
      <c r="L2667" s="1" t="s">
        <v>7564</v>
      </c>
      <c r="M2667">
        <v>20000</v>
      </c>
      <c r="N2667" s="2">
        <v>45821</v>
      </c>
      <c r="O2667">
        <f t="shared" si="41"/>
        <v>1630.0999999999985</v>
      </c>
      <c r="P2667">
        <f>IF(Customer_listing_Active_And_Suspended[[#This Row],[Current Bill]] &lt;= Customer_listing_Active_And_Suspended[[#This Row],[CURRENT PAYMENT]], 0,Customer_listing_Active_And_Suspended[[#This Row],[Current Bill]]-Customer_listing_Active_And_Suspended[[#This Row],[CURRENT PAYMENT]])</f>
        <v>0</v>
      </c>
      <c r="Q2667" s="1" t="str" cm="1">
        <f t="array" ref="Q2667">_xlfn.SWITCH(TRUE,
H2667 = 0, "Suspended",
M2667 = 0, "Non Payment",
M2667 &gt; H2667, "Full Payment",
M2667 &lt; H2667, "Part Payment"
)</f>
        <v>Full Payment</v>
      </c>
      <c r="R2667" s="1" t="str">
        <f>_xlfn.IFNA(VLOOKUP(K2667,'ESR-DT Mapping'!A:E,5,0),"MD")</f>
        <v>Titilope Enitan Emmanuel</v>
      </c>
    </row>
    <row r="2668" spans="1:18" x14ac:dyDescent="0.25">
      <c r="A2668">
        <v>100538582</v>
      </c>
      <c r="B2668" s="1" t="s">
        <v>9030</v>
      </c>
      <c r="C2668" s="1" t="s">
        <v>9031</v>
      </c>
      <c r="D2668" s="1" t="s">
        <v>97</v>
      </c>
      <c r="E2668" s="1" t="s">
        <v>14</v>
      </c>
      <c r="F2668" s="1" t="s">
        <v>9846</v>
      </c>
      <c r="G2668">
        <v>547</v>
      </c>
      <c r="H2668">
        <v>18369.900000000001</v>
      </c>
      <c r="I2668">
        <v>77337.350000000006</v>
      </c>
      <c r="J2668" s="1" t="s">
        <v>98</v>
      </c>
      <c r="K2668">
        <v>1000259225</v>
      </c>
      <c r="L2668" s="1" t="s">
        <v>7564</v>
      </c>
      <c r="M2668">
        <v>20000</v>
      </c>
      <c r="N2668" s="2">
        <v>45827</v>
      </c>
      <c r="O2668">
        <f t="shared" si="41"/>
        <v>1630.0999999999985</v>
      </c>
      <c r="P2668">
        <f>IF(Customer_listing_Active_And_Suspended[[#This Row],[Current Bill]] &lt;= Customer_listing_Active_And_Suspended[[#This Row],[CURRENT PAYMENT]], 0,Customer_listing_Active_And_Suspended[[#This Row],[Current Bill]]-Customer_listing_Active_And_Suspended[[#This Row],[CURRENT PAYMENT]])</f>
        <v>0</v>
      </c>
      <c r="Q2668" s="1" t="str" cm="1">
        <f t="array" ref="Q2668">_xlfn.SWITCH(TRUE,
H2668 = 0, "Suspended",
M2668 = 0, "Non Payment",
M2668 &gt; H2668, "Full Payment",
M2668 &lt; H2668, "Part Payment"
)</f>
        <v>Full Payment</v>
      </c>
      <c r="R2668" s="1" t="str">
        <f>_xlfn.IFNA(VLOOKUP(K2668,'ESR-DT Mapping'!A:E,5,0),"MD")</f>
        <v>Titilope Enitan Emmanuel</v>
      </c>
    </row>
    <row r="2669" spans="1:18" x14ac:dyDescent="0.25">
      <c r="A2669">
        <v>100538566</v>
      </c>
      <c r="B2669" s="1" t="s">
        <v>7593</v>
      </c>
      <c r="C2669" s="1" t="s">
        <v>7594</v>
      </c>
      <c r="D2669" s="1" t="s">
        <v>97</v>
      </c>
      <c r="E2669" s="1" t="s">
        <v>14</v>
      </c>
      <c r="F2669" s="1" t="s">
        <v>9846</v>
      </c>
      <c r="G2669">
        <v>547</v>
      </c>
      <c r="H2669">
        <v>18369.900000000001</v>
      </c>
      <c r="I2669">
        <v>18469.16</v>
      </c>
      <c r="J2669" s="1" t="s">
        <v>98</v>
      </c>
      <c r="K2669">
        <v>1000259225</v>
      </c>
      <c r="L2669" s="1" t="s">
        <v>7564</v>
      </c>
      <c r="M2669">
        <v>18200</v>
      </c>
      <c r="N2669" s="2">
        <v>45827</v>
      </c>
      <c r="O2669">
        <f t="shared" si="41"/>
        <v>0</v>
      </c>
      <c r="P2669">
        <f>IF(Customer_listing_Active_And_Suspended[[#This Row],[Current Bill]] &lt;= Customer_listing_Active_And_Suspended[[#This Row],[CURRENT PAYMENT]], 0,Customer_listing_Active_And_Suspended[[#This Row],[Current Bill]]-Customer_listing_Active_And_Suspended[[#This Row],[CURRENT PAYMENT]])</f>
        <v>169.90000000000146</v>
      </c>
      <c r="Q2669" s="1" t="str" cm="1">
        <f t="array" ref="Q2669">_xlfn.SWITCH(TRUE,
H2669 = 0, "Suspended",
M2669 = 0, "Non Payment",
M2669 &gt; H2669, "Full Payment",
M2669 &lt; H2669, "Part Payment"
)</f>
        <v>Part Payment</v>
      </c>
      <c r="R2669" s="1" t="str">
        <f>_xlfn.IFNA(VLOOKUP(K2669,'ESR-DT Mapping'!A:E,5,0),"MD")</f>
        <v>Titilope Enitan Emmanuel</v>
      </c>
    </row>
    <row r="2670" spans="1:18" x14ac:dyDescent="0.25">
      <c r="A2670">
        <v>100538250</v>
      </c>
      <c r="B2670" s="1" t="s">
        <v>7605</v>
      </c>
      <c r="C2670" s="1" t="s">
        <v>7606</v>
      </c>
      <c r="D2670" s="1" t="s">
        <v>97</v>
      </c>
      <c r="E2670" s="1" t="s">
        <v>14</v>
      </c>
      <c r="F2670" s="1" t="s">
        <v>9846</v>
      </c>
      <c r="G2670">
        <v>547</v>
      </c>
      <c r="H2670">
        <v>18369.900000000001</v>
      </c>
      <c r="I2670">
        <v>36750.33</v>
      </c>
      <c r="J2670" s="1" t="s">
        <v>98</v>
      </c>
      <c r="K2670">
        <v>1000259225</v>
      </c>
      <c r="L2670" s="1" t="s">
        <v>7564</v>
      </c>
      <c r="M2670">
        <v>18300</v>
      </c>
      <c r="N2670" s="2">
        <v>45834</v>
      </c>
      <c r="O2670">
        <f t="shared" si="41"/>
        <v>0</v>
      </c>
      <c r="P2670">
        <f>IF(Customer_listing_Active_And_Suspended[[#This Row],[Current Bill]] &lt;= Customer_listing_Active_And_Suspended[[#This Row],[CURRENT PAYMENT]], 0,Customer_listing_Active_And_Suspended[[#This Row],[Current Bill]]-Customer_listing_Active_And_Suspended[[#This Row],[CURRENT PAYMENT]])</f>
        <v>69.900000000001455</v>
      </c>
      <c r="Q2670" s="1" t="str" cm="1">
        <f t="array" ref="Q2670">_xlfn.SWITCH(TRUE,
H2670 = 0, "Suspended",
M2670 = 0, "Non Payment",
M2670 &gt; H2670, "Full Payment",
M2670 &lt; H2670, "Part Payment"
)</f>
        <v>Part Payment</v>
      </c>
      <c r="R2670" s="1" t="str">
        <f>_xlfn.IFNA(VLOOKUP(K2670,'ESR-DT Mapping'!A:E,5,0),"MD")</f>
        <v>Titilope Enitan Emmanuel</v>
      </c>
    </row>
    <row r="2671" spans="1:18" x14ac:dyDescent="0.25">
      <c r="A2671">
        <v>100538569</v>
      </c>
      <c r="B2671" s="1" t="s">
        <v>7589</v>
      </c>
      <c r="C2671" s="1" t="s">
        <v>7590</v>
      </c>
      <c r="D2671" s="1" t="s">
        <v>97</v>
      </c>
      <c r="E2671" s="1" t="s">
        <v>14</v>
      </c>
      <c r="F2671" s="1" t="s">
        <v>9846</v>
      </c>
      <c r="G2671">
        <v>547</v>
      </c>
      <c r="H2671">
        <v>18369.900000000001</v>
      </c>
      <c r="I2671">
        <v>746701.66</v>
      </c>
      <c r="J2671" s="1" t="s">
        <v>98</v>
      </c>
      <c r="K2671">
        <v>1000259225</v>
      </c>
      <c r="L2671" s="1" t="s">
        <v>7564</v>
      </c>
      <c r="M2671">
        <v>10000</v>
      </c>
      <c r="N2671" s="2">
        <v>45834</v>
      </c>
      <c r="O2671">
        <f t="shared" si="41"/>
        <v>0</v>
      </c>
      <c r="P2671">
        <f>IF(Customer_listing_Active_And_Suspended[[#This Row],[Current Bill]] &lt;= Customer_listing_Active_And_Suspended[[#This Row],[CURRENT PAYMENT]], 0,Customer_listing_Active_And_Suspended[[#This Row],[Current Bill]]-Customer_listing_Active_And_Suspended[[#This Row],[CURRENT PAYMENT]])</f>
        <v>8369.9000000000015</v>
      </c>
      <c r="Q2671" s="1" t="str" cm="1">
        <f t="array" ref="Q2671">_xlfn.SWITCH(TRUE,
H2671 = 0, "Suspended",
M2671 = 0, "Non Payment",
M2671 &gt; H2671, "Full Payment",
M2671 &lt; H2671, "Part Payment"
)</f>
        <v>Part Payment</v>
      </c>
      <c r="R2671" s="1" t="str">
        <f>_xlfn.IFNA(VLOOKUP(K2671,'ESR-DT Mapping'!A:E,5,0),"MD")</f>
        <v>Titilope Enitan Emmanuel</v>
      </c>
    </row>
    <row r="2672" spans="1:18" x14ac:dyDescent="0.25">
      <c r="A2672">
        <v>100538251</v>
      </c>
      <c r="B2672" s="1" t="s">
        <v>7848</v>
      </c>
      <c r="C2672" s="1" t="s">
        <v>7849</v>
      </c>
      <c r="D2672" s="1" t="s">
        <v>97</v>
      </c>
      <c r="E2672" s="1" t="s">
        <v>34</v>
      </c>
      <c r="F2672" s="1" t="s">
        <v>9846</v>
      </c>
      <c r="G2672">
        <v>0</v>
      </c>
      <c r="H2672">
        <v>0</v>
      </c>
      <c r="I2672">
        <v>695781.16</v>
      </c>
      <c r="J2672" s="1" t="s">
        <v>98</v>
      </c>
      <c r="K2672">
        <v>1000259225</v>
      </c>
      <c r="L2672" s="1" t="s">
        <v>7564</v>
      </c>
      <c r="N2672" s="2"/>
      <c r="O2672">
        <f t="shared" si="41"/>
        <v>0</v>
      </c>
      <c r="P2672">
        <f>IF(Customer_listing_Active_And_Suspended[[#This Row],[Current Bill]] &lt;= Customer_listing_Active_And_Suspended[[#This Row],[CURRENT PAYMENT]], 0,Customer_listing_Active_And_Suspended[[#This Row],[Current Bill]]-Customer_listing_Active_And_Suspended[[#This Row],[CURRENT PAYMENT]])</f>
        <v>0</v>
      </c>
      <c r="Q2672" s="1" t="str" cm="1">
        <f t="array" ref="Q2672">_xlfn.SWITCH(TRUE,
H2672 = 0, "Suspended",
M2672 = 0, "Non Payment",
M2672 &gt; H2672, "Full Payment",
M2672 &lt; H2672, "Part Payment"
)</f>
        <v>Suspended</v>
      </c>
      <c r="R2672" s="1" t="str">
        <f>_xlfn.IFNA(VLOOKUP(K2672,'ESR-DT Mapping'!A:E,5,0),"MD")</f>
        <v>Titilope Enitan Emmanuel</v>
      </c>
    </row>
    <row r="2673" spans="1:18" x14ac:dyDescent="0.25">
      <c r="A2673">
        <v>100526349</v>
      </c>
      <c r="B2673" s="1" t="s">
        <v>7628</v>
      </c>
      <c r="C2673" s="1" t="s">
        <v>7629</v>
      </c>
      <c r="D2673" s="1" t="s">
        <v>97</v>
      </c>
      <c r="E2673" s="1" t="s">
        <v>34</v>
      </c>
      <c r="F2673" s="1" t="s">
        <v>9846</v>
      </c>
      <c r="G2673">
        <v>0</v>
      </c>
      <c r="H2673">
        <v>0</v>
      </c>
      <c r="I2673">
        <v>56386.13</v>
      </c>
      <c r="J2673" s="1" t="s">
        <v>98</v>
      </c>
      <c r="K2673">
        <v>1000259225</v>
      </c>
      <c r="L2673" s="1" t="s">
        <v>7564</v>
      </c>
      <c r="N2673" s="2"/>
      <c r="O2673">
        <f t="shared" si="41"/>
        <v>0</v>
      </c>
      <c r="P2673">
        <f>IF(Customer_listing_Active_And_Suspended[[#This Row],[Current Bill]] &lt;= Customer_listing_Active_And_Suspended[[#This Row],[CURRENT PAYMENT]], 0,Customer_listing_Active_And_Suspended[[#This Row],[Current Bill]]-Customer_listing_Active_And_Suspended[[#This Row],[CURRENT PAYMENT]])</f>
        <v>0</v>
      </c>
      <c r="Q2673" s="1" t="str" cm="1">
        <f t="array" ref="Q2673">_xlfn.SWITCH(TRUE,
H2673 = 0, "Suspended",
M2673 = 0, "Non Payment",
M2673 &gt; H2673, "Full Payment",
M2673 &lt; H2673, "Part Payment"
)</f>
        <v>Suspended</v>
      </c>
      <c r="R2673" s="1" t="str">
        <f>_xlfn.IFNA(VLOOKUP(K2673,'ESR-DT Mapping'!A:E,5,0),"MD")</f>
        <v>Titilope Enitan Emmanuel</v>
      </c>
    </row>
    <row r="2674" spans="1:18" x14ac:dyDescent="0.25">
      <c r="A2674">
        <v>100537376</v>
      </c>
      <c r="B2674" s="1" t="s">
        <v>7562</v>
      </c>
      <c r="C2674" s="1" t="s">
        <v>7563</v>
      </c>
      <c r="D2674" s="1" t="s">
        <v>97</v>
      </c>
      <c r="E2674" s="1" t="s">
        <v>14</v>
      </c>
      <c r="F2674" s="1" t="s">
        <v>9846</v>
      </c>
      <c r="G2674">
        <v>547</v>
      </c>
      <c r="H2674">
        <v>18369.900000000001</v>
      </c>
      <c r="I2674">
        <v>688463.98</v>
      </c>
      <c r="J2674" s="1" t="s">
        <v>98</v>
      </c>
      <c r="K2674">
        <v>1000259225</v>
      </c>
      <c r="L2674" s="1" t="s">
        <v>7564</v>
      </c>
      <c r="M2674">
        <v>30000</v>
      </c>
      <c r="N2674" s="2">
        <v>45827</v>
      </c>
      <c r="O2674">
        <f t="shared" si="41"/>
        <v>11630.099999999999</v>
      </c>
      <c r="P2674">
        <f>IF(Customer_listing_Active_And_Suspended[[#This Row],[Current Bill]] &lt;= Customer_listing_Active_And_Suspended[[#This Row],[CURRENT PAYMENT]], 0,Customer_listing_Active_And_Suspended[[#This Row],[Current Bill]]-Customer_listing_Active_And_Suspended[[#This Row],[CURRENT PAYMENT]])</f>
        <v>0</v>
      </c>
      <c r="Q2674" s="1" t="str" cm="1">
        <f t="array" ref="Q2674">_xlfn.SWITCH(TRUE,
H2674 = 0, "Suspended",
M2674 = 0, "Non Payment",
M2674 &gt; H2674, "Full Payment",
M2674 &lt; H2674, "Part Payment"
)</f>
        <v>Full Payment</v>
      </c>
      <c r="R2674" s="1" t="str">
        <f>_xlfn.IFNA(VLOOKUP(K2674,'ESR-DT Mapping'!A:E,5,0),"MD")</f>
        <v>Titilope Enitan Emmanuel</v>
      </c>
    </row>
    <row r="2675" spans="1:18" x14ac:dyDescent="0.25">
      <c r="A2675">
        <v>100538738</v>
      </c>
      <c r="B2675" s="1" t="s">
        <v>7616</v>
      </c>
      <c r="C2675" s="1" t="s">
        <v>7617</v>
      </c>
      <c r="D2675" s="1" t="s">
        <v>97</v>
      </c>
      <c r="E2675" s="1" t="s">
        <v>34</v>
      </c>
      <c r="F2675" s="1" t="s">
        <v>9846</v>
      </c>
      <c r="G2675">
        <v>0</v>
      </c>
      <c r="H2675">
        <v>0</v>
      </c>
      <c r="I2675">
        <v>1003542.81</v>
      </c>
      <c r="J2675" s="1" t="s">
        <v>98</v>
      </c>
      <c r="K2675">
        <v>1000259225</v>
      </c>
      <c r="L2675" s="1" t="s">
        <v>7564</v>
      </c>
      <c r="N2675" s="2"/>
      <c r="O2675">
        <f t="shared" si="41"/>
        <v>0</v>
      </c>
      <c r="P2675">
        <f>IF(Customer_listing_Active_And_Suspended[[#This Row],[Current Bill]] &lt;= Customer_listing_Active_And_Suspended[[#This Row],[CURRENT PAYMENT]], 0,Customer_listing_Active_And_Suspended[[#This Row],[Current Bill]]-Customer_listing_Active_And_Suspended[[#This Row],[CURRENT PAYMENT]])</f>
        <v>0</v>
      </c>
      <c r="Q2675" s="1" t="str" cm="1">
        <f t="array" ref="Q2675">_xlfn.SWITCH(TRUE,
H2675 = 0, "Suspended",
M2675 = 0, "Non Payment",
M2675 &gt; H2675, "Full Payment",
M2675 &lt; H2675, "Part Payment"
)</f>
        <v>Suspended</v>
      </c>
      <c r="R2675" s="1" t="str">
        <f>_xlfn.IFNA(VLOOKUP(K2675,'ESR-DT Mapping'!A:E,5,0),"MD")</f>
        <v>Titilope Enitan Emmanuel</v>
      </c>
    </row>
    <row r="2676" spans="1:18" x14ac:dyDescent="0.25">
      <c r="A2676">
        <v>100538407</v>
      </c>
      <c r="B2676" s="1" t="s">
        <v>7634</v>
      </c>
      <c r="C2676" s="1" t="s">
        <v>7650</v>
      </c>
      <c r="D2676" s="1" t="s">
        <v>97</v>
      </c>
      <c r="E2676" s="1" t="s">
        <v>34</v>
      </c>
      <c r="F2676" s="1" t="s">
        <v>9846</v>
      </c>
      <c r="G2676">
        <v>0</v>
      </c>
      <c r="H2676">
        <v>0</v>
      </c>
      <c r="I2676">
        <v>-1.25</v>
      </c>
      <c r="J2676" s="1" t="s">
        <v>98</v>
      </c>
      <c r="K2676">
        <v>1000259225</v>
      </c>
      <c r="L2676" s="1" t="s">
        <v>7564</v>
      </c>
      <c r="N2676" s="2"/>
      <c r="O2676">
        <f t="shared" si="41"/>
        <v>0</v>
      </c>
      <c r="P2676">
        <f>IF(Customer_listing_Active_And_Suspended[[#This Row],[Current Bill]] &lt;= Customer_listing_Active_And_Suspended[[#This Row],[CURRENT PAYMENT]], 0,Customer_listing_Active_And_Suspended[[#This Row],[Current Bill]]-Customer_listing_Active_And_Suspended[[#This Row],[CURRENT PAYMENT]])</f>
        <v>0</v>
      </c>
      <c r="Q2676" s="1" t="str" cm="1">
        <f t="array" ref="Q2676">_xlfn.SWITCH(TRUE,
H2676 = 0, "Suspended",
M2676 = 0, "Non Payment",
M2676 &gt; H2676, "Full Payment",
M2676 &lt; H2676, "Part Payment"
)</f>
        <v>Suspended</v>
      </c>
      <c r="R2676" s="1" t="str">
        <f>_xlfn.IFNA(VLOOKUP(K2676,'ESR-DT Mapping'!A:E,5,0),"MD")</f>
        <v>Titilope Enitan Emmanuel</v>
      </c>
    </row>
    <row r="2677" spans="1:18" x14ac:dyDescent="0.25">
      <c r="A2677">
        <v>100945534</v>
      </c>
      <c r="B2677" s="1" t="s">
        <v>7634</v>
      </c>
      <c r="C2677" s="1" t="s">
        <v>7635</v>
      </c>
      <c r="D2677" s="1" t="s">
        <v>97</v>
      </c>
      <c r="E2677" s="1" t="s">
        <v>14</v>
      </c>
      <c r="F2677" s="1" t="s">
        <v>9846</v>
      </c>
      <c r="G2677">
        <v>547</v>
      </c>
      <c r="H2677">
        <v>18369.900000000001</v>
      </c>
      <c r="I2677">
        <v>82409.509999999995</v>
      </c>
      <c r="J2677" s="1" t="s">
        <v>98</v>
      </c>
      <c r="K2677">
        <v>1000259225</v>
      </c>
      <c r="L2677" s="1" t="s">
        <v>7564</v>
      </c>
      <c r="M2677">
        <v>25100</v>
      </c>
      <c r="N2677" s="2">
        <v>45827</v>
      </c>
      <c r="O2677">
        <f t="shared" si="41"/>
        <v>6730.0999999999985</v>
      </c>
      <c r="P2677">
        <f>IF(Customer_listing_Active_And_Suspended[[#This Row],[Current Bill]] &lt;= Customer_listing_Active_And_Suspended[[#This Row],[CURRENT PAYMENT]], 0,Customer_listing_Active_And_Suspended[[#This Row],[Current Bill]]-Customer_listing_Active_And_Suspended[[#This Row],[CURRENT PAYMENT]])</f>
        <v>0</v>
      </c>
      <c r="Q2677" s="1" t="str" cm="1">
        <f t="array" ref="Q2677">_xlfn.SWITCH(TRUE,
H2677 = 0, "Suspended",
M2677 = 0, "Non Payment",
M2677 &gt; H2677, "Full Payment",
M2677 &lt; H2677, "Part Payment"
)</f>
        <v>Full Payment</v>
      </c>
      <c r="R2677" s="1" t="str">
        <f>_xlfn.IFNA(VLOOKUP(K2677,'ESR-DT Mapping'!A:E,5,0),"MD")</f>
        <v>Titilope Enitan Emmanuel</v>
      </c>
    </row>
    <row r="2678" spans="1:18" x14ac:dyDescent="0.25">
      <c r="A2678">
        <v>100538730</v>
      </c>
      <c r="B2678" s="1" t="s">
        <v>7638</v>
      </c>
      <c r="C2678" s="1" t="s">
        <v>7639</v>
      </c>
      <c r="D2678" s="1" t="s">
        <v>97</v>
      </c>
      <c r="E2678" s="1" t="s">
        <v>34</v>
      </c>
      <c r="F2678" s="1" t="s">
        <v>9846</v>
      </c>
      <c r="G2678">
        <v>0</v>
      </c>
      <c r="H2678">
        <v>0</v>
      </c>
      <c r="I2678">
        <v>811202.86</v>
      </c>
      <c r="J2678" s="1" t="s">
        <v>98</v>
      </c>
      <c r="K2678">
        <v>1000259225</v>
      </c>
      <c r="L2678" s="1" t="s">
        <v>7564</v>
      </c>
      <c r="N2678" s="2"/>
      <c r="O2678">
        <f t="shared" si="41"/>
        <v>0</v>
      </c>
      <c r="P2678">
        <f>IF(Customer_listing_Active_And_Suspended[[#This Row],[Current Bill]] &lt;= Customer_listing_Active_And_Suspended[[#This Row],[CURRENT PAYMENT]], 0,Customer_listing_Active_And_Suspended[[#This Row],[Current Bill]]-Customer_listing_Active_And_Suspended[[#This Row],[CURRENT PAYMENT]])</f>
        <v>0</v>
      </c>
      <c r="Q2678" s="1" t="str" cm="1">
        <f t="array" ref="Q2678">_xlfn.SWITCH(TRUE,
H2678 = 0, "Suspended",
M2678 = 0, "Non Payment",
M2678 &gt; H2678, "Full Payment",
M2678 &lt; H2678, "Part Payment"
)</f>
        <v>Suspended</v>
      </c>
      <c r="R2678" s="1" t="str">
        <f>_xlfn.IFNA(VLOOKUP(K2678,'ESR-DT Mapping'!A:E,5,0),"MD")</f>
        <v>Titilope Enitan Emmanuel</v>
      </c>
    </row>
    <row r="2679" spans="1:18" x14ac:dyDescent="0.25">
      <c r="A2679">
        <v>100538557</v>
      </c>
      <c r="B2679" s="1" t="s">
        <v>7607</v>
      </c>
      <c r="C2679" s="1" t="s">
        <v>7608</v>
      </c>
      <c r="D2679" s="1" t="s">
        <v>97</v>
      </c>
      <c r="E2679" s="1" t="s">
        <v>14</v>
      </c>
      <c r="F2679" s="1" t="s">
        <v>9846</v>
      </c>
      <c r="G2679">
        <v>547</v>
      </c>
      <c r="H2679">
        <v>18369.900000000001</v>
      </c>
      <c r="I2679">
        <v>29293.89</v>
      </c>
      <c r="J2679" s="1" t="s">
        <v>98</v>
      </c>
      <c r="K2679">
        <v>1000259225</v>
      </c>
      <c r="L2679" s="1" t="s">
        <v>7564</v>
      </c>
      <c r="M2679">
        <v>16000</v>
      </c>
      <c r="N2679" s="2">
        <v>45814</v>
      </c>
      <c r="O2679">
        <f t="shared" si="41"/>
        <v>0</v>
      </c>
      <c r="P2679">
        <f>IF(Customer_listing_Active_And_Suspended[[#This Row],[Current Bill]] &lt;= Customer_listing_Active_And_Suspended[[#This Row],[CURRENT PAYMENT]], 0,Customer_listing_Active_And_Suspended[[#This Row],[Current Bill]]-Customer_listing_Active_And_Suspended[[#This Row],[CURRENT PAYMENT]])</f>
        <v>2369.9000000000015</v>
      </c>
      <c r="Q2679" s="1" t="str" cm="1">
        <f t="array" ref="Q2679">_xlfn.SWITCH(TRUE,
H2679 = 0, "Suspended",
M2679 = 0, "Non Payment",
M2679 &gt; H2679, "Full Payment",
M2679 &lt; H2679, "Part Payment"
)</f>
        <v>Part Payment</v>
      </c>
      <c r="R2679" s="1" t="str">
        <f>_xlfn.IFNA(VLOOKUP(K2679,'ESR-DT Mapping'!A:E,5,0),"MD")</f>
        <v>Titilope Enitan Emmanuel</v>
      </c>
    </row>
    <row r="2680" spans="1:18" x14ac:dyDescent="0.25">
      <c r="A2680">
        <v>100538747</v>
      </c>
      <c r="B2680" s="1" t="s">
        <v>7632</v>
      </c>
      <c r="C2680" s="1" t="s">
        <v>7633</v>
      </c>
      <c r="D2680" s="1" t="s">
        <v>97</v>
      </c>
      <c r="E2680" s="1" t="s">
        <v>14</v>
      </c>
      <c r="F2680" s="1" t="s">
        <v>9846</v>
      </c>
      <c r="G2680">
        <v>547</v>
      </c>
      <c r="H2680">
        <v>18369.900000000001</v>
      </c>
      <c r="I2680">
        <v>17513.25</v>
      </c>
      <c r="J2680" s="1" t="s">
        <v>98</v>
      </c>
      <c r="K2680">
        <v>1000259225</v>
      </c>
      <c r="L2680" s="1" t="s">
        <v>7564</v>
      </c>
      <c r="M2680">
        <v>19000</v>
      </c>
      <c r="N2680" s="2">
        <v>45827</v>
      </c>
      <c r="O2680">
        <f t="shared" si="41"/>
        <v>630.09999999999854</v>
      </c>
      <c r="P2680">
        <f>IF(Customer_listing_Active_And_Suspended[[#This Row],[Current Bill]] &lt;= Customer_listing_Active_And_Suspended[[#This Row],[CURRENT PAYMENT]], 0,Customer_listing_Active_And_Suspended[[#This Row],[Current Bill]]-Customer_listing_Active_And_Suspended[[#This Row],[CURRENT PAYMENT]])</f>
        <v>0</v>
      </c>
      <c r="Q2680" s="1" t="str" cm="1">
        <f t="array" ref="Q2680">_xlfn.SWITCH(TRUE,
H2680 = 0, "Suspended",
M2680 = 0, "Non Payment",
M2680 &gt; H2680, "Full Payment",
M2680 &lt; H2680, "Part Payment"
)</f>
        <v>Full Payment</v>
      </c>
      <c r="R2680" s="1" t="str">
        <f>_xlfn.IFNA(VLOOKUP(K2680,'ESR-DT Mapping'!A:E,5,0),"MD")</f>
        <v>Titilope Enitan Emmanuel</v>
      </c>
    </row>
    <row r="2681" spans="1:18" x14ac:dyDescent="0.25">
      <c r="A2681">
        <v>100538736</v>
      </c>
      <c r="B2681" s="1" t="s">
        <v>7622</v>
      </c>
      <c r="C2681" s="1" t="s">
        <v>7623</v>
      </c>
      <c r="D2681" s="1" t="s">
        <v>97</v>
      </c>
      <c r="E2681" s="1" t="s">
        <v>14</v>
      </c>
      <c r="F2681" s="1" t="s">
        <v>9846</v>
      </c>
      <c r="G2681">
        <v>547</v>
      </c>
      <c r="H2681">
        <v>18369.900000000001</v>
      </c>
      <c r="I2681">
        <v>414784.3</v>
      </c>
      <c r="J2681" s="1" t="s">
        <v>98</v>
      </c>
      <c r="K2681">
        <v>1000259225</v>
      </c>
      <c r="L2681" s="1" t="s">
        <v>7564</v>
      </c>
      <c r="M2681">
        <v>20000</v>
      </c>
      <c r="N2681" s="2">
        <v>45828</v>
      </c>
      <c r="O2681">
        <f t="shared" si="41"/>
        <v>1630.0999999999985</v>
      </c>
      <c r="P2681">
        <f>IF(Customer_listing_Active_And_Suspended[[#This Row],[Current Bill]] &lt;= Customer_listing_Active_And_Suspended[[#This Row],[CURRENT PAYMENT]], 0,Customer_listing_Active_And_Suspended[[#This Row],[Current Bill]]-Customer_listing_Active_And_Suspended[[#This Row],[CURRENT PAYMENT]])</f>
        <v>0</v>
      </c>
      <c r="Q2681" s="1" t="str" cm="1">
        <f t="array" ref="Q2681">_xlfn.SWITCH(TRUE,
H2681 = 0, "Suspended",
M2681 = 0, "Non Payment",
M2681 &gt; H2681, "Full Payment",
M2681 &lt; H2681, "Part Payment"
)</f>
        <v>Full Payment</v>
      </c>
      <c r="R2681" s="1" t="str">
        <f>_xlfn.IFNA(VLOOKUP(K2681,'ESR-DT Mapping'!A:E,5,0),"MD")</f>
        <v>Titilope Enitan Emmanuel</v>
      </c>
    </row>
    <row r="2682" spans="1:18" x14ac:dyDescent="0.25">
      <c r="A2682">
        <v>100945536</v>
      </c>
      <c r="B2682" s="1" t="s">
        <v>7626</v>
      </c>
      <c r="C2682" s="1" t="s">
        <v>7627</v>
      </c>
      <c r="D2682" s="1" t="s">
        <v>97</v>
      </c>
      <c r="E2682" s="1" t="s">
        <v>34</v>
      </c>
      <c r="F2682" s="1" t="s">
        <v>9846</v>
      </c>
      <c r="G2682">
        <v>0</v>
      </c>
      <c r="H2682">
        <v>0</v>
      </c>
      <c r="I2682">
        <v>26713.4</v>
      </c>
      <c r="J2682" s="1" t="s">
        <v>98</v>
      </c>
      <c r="K2682">
        <v>1000259225</v>
      </c>
      <c r="L2682" s="1" t="s">
        <v>7564</v>
      </c>
      <c r="N2682" s="2"/>
      <c r="O2682">
        <f t="shared" si="41"/>
        <v>0</v>
      </c>
      <c r="P2682">
        <f>IF(Customer_listing_Active_And_Suspended[[#This Row],[Current Bill]] &lt;= Customer_listing_Active_And_Suspended[[#This Row],[CURRENT PAYMENT]], 0,Customer_listing_Active_And_Suspended[[#This Row],[Current Bill]]-Customer_listing_Active_And_Suspended[[#This Row],[CURRENT PAYMENT]])</f>
        <v>0</v>
      </c>
      <c r="Q2682" s="1" t="str" cm="1">
        <f t="array" ref="Q2682">_xlfn.SWITCH(TRUE,
H2682 = 0, "Suspended",
M2682 = 0, "Non Payment",
M2682 &gt; H2682, "Full Payment",
M2682 &lt; H2682, "Part Payment"
)</f>
        <v>Suspended</v>
      </c>
      <c r="R2682" s="1" t="str">
        <f>_xlfn.IFNA(VLOOKUP(K2682,'ESR-DT Mapping'!A:E,5,0),"MD")</f>
        <v>Titilope Enitan Emmanuel</v>
      </c>
    </row>
    <row r="2683" spans="1:18" x14ac:dyDescent="0.25">
      <c r="A2683">
        <v>100538571</v>
      </c>
      <c r="B2683" s="1" t="s">
        <v>7799</v>
      </c>
      <c r="C2683" s="1" t="s">
        <v>7800</v>
      </c>
      <c r="D2683" s="1" t="s">
        <v>97</v>
      </c>
      <c r="E2683" s="1" t="s">
        <v>14</v>
      </c>
      <c r="F2683" s="1" t="s">
        <v>9846</v>
      </c>
      <c r="G2683">
        <v>547</v>
      </c>
      <c r="H2683">
        <v>18369.900000000001</v>
      </c>
      <c r="I2683">
        <v>1009809.35</v>
      </c>
      <c r="J2683" s="1" t="s">
        <v>98</v>
      </c>
      <c r="K2683">
        <v>1000259225</v>
      </c>
      <c r="L2683" s="1" t="s">
        <v>7564</v>
      </c>
      <c r="M2683">
        <v>20000</v>
      </c>
      <c r="N2683" s="2">
        <v>45827</v>
      </c>
      <c r="O2683">
        <f t="shared" si="41"/>
        <v>1630.0999999999985</v>
      </c>
      <c r="P2683">
        <f>IF(Customer_listing_Active_And_Suspended[[#This Row],[Current Bill]] &lt;= Customer_listing_Active_And_Suspended[[#This Row],[CURRENT PAYMENT]], 0,Customer_listing_Active_And_Suspended[[#This Row],[Current Bill]]-Customer_listing_Active_And_Suspended[[#This Row],[CURRENT PAYMENT]])</f>
        <v>0</v>
      </c>
      <c r="Q2683" s="1" t="str" cm="1">
        <f t="array" ref="Q2683">_xlfn.SWITCH(TRUE,
H2683 = 0, "Suspended",
M2683 = 0, "Non Payment",
M2683 &gt; H2683, "Full Payment",
M2683 &lt; H2683, "Part Payment"
)</f>
        <v>Full Payment</v>
      </c>
      <c r="R2683" s="1" t="str">
        <f>_xlfn.IFNA(VLOOKUP(K2683,'ESR-DT Mapping'!A:E,5,0),"MD")</f>
        <v>Titilope Enitan Emmanuel</v>
      </c>
    </row>
    <row r="2684" spans="1:18" x14ac:dyDescent="0.25">
      <c r="A2684">
        <v>101645539</v>
      </c>
      <c r="B2684" s="1" t="s">
        <v>7581</v>
      </c>
      <c r="C2684" s="1" t="s">
        <v>7582</v>
      </c>
      <c r="D2684" s="1" t="s">
        <v>97</v>
      </c>
      <c r="E2684" s="1" t="s">
        <v>34</v>
      </c>
      <c r="F2684" s="1" t="s">
        <v>9846</v>
      </c>
      <c r="G2684">
        <v>0</v>
      </c>
      <c r="H2684">
        <v>0</v>
      </c>
      <c r="I2684">
        <v>488123.84</v>
      </c>
      <c r="J2684" s="1" t="s">
        <v>98</v>
      </c>
      <c r="K2684">
        <v>1000259225</v>
      </c>
      <c r="L2684" s="1" t="s">
        <v>7564</v>
      </c>
      <c r="N2684" s="2"/>
      <c r="O2684">
        <f t="shared" si="41"/>
        <v>0</v>
      </c>
      <c r="P2684">
        <f>IF(Customer_listing_Active_And_Suspended[[#This Row],[Current Bill]] &lt;= Customer_listing_Active_And_Suspended[[#This Row],[CURRENT PAYMENT]], 0,Customer_listing_Active_And_Suspended[[#This Row],[Current Bill]]-Customer_listing_Active_And_Suspended[[#This Row],[CURRENT PAYMENT]])</f>
        <v>0</v>
      </c>
      <c r="Q2684" s="1" t="str" cm="1">
        <f t="array" ref="Q2684">_xlfn.SWITCH(TRUE,
H2684 = 0, "Suspended",
M2684 = 0, "Non Payment",
M2684 &gt; H2684, "Full Payment",
M2684 &lt; H2684, "Part Payment"
)</f>
        <v>Suspended</v>
      </c>
      <c r="R2684" s="1" t="str">
        <f>_xlfn.IFNA(VLOOKUP(K2684,'ESR-DT Mapping'!A:E,5,0),"MD")</f>
        <v>Titilope Enitan Emmanuel</v>
      </c>
    </row>
    <row r="2685" spans="1:18" x14ac:dyDescent="0.25">
      <c r="A2685">
        <v>100538585</v>
      </c>
      <c r="B2685" s="1" t="s">
        <v>7581</v>
      </c>
      <c r="C2685" s="1" t="s">
        <v>7582</v>
      </c>
      <c r="D2685" s="1" t="s">
        <v>97</v>
      </c>
      <c r="E2685" s="1" t="s">
        <v>14</v>
      </c>
      <c r="F2685" s="1" t="s">
        <v>9846</v>
      </c>
      <c r="G2685">
        <v>547</v>
      </c>
      <c r="H2685">
        <v>18369.900000000001</v>
      </c>
      <c r="I2685">
        <v>996605.25</v>
      </c>
      <c r="J2685" s="1" t="s">
        <v>98</v>
      </c>
      <c r="K2685">
        <v>1000259225</v>
      </c>
      <c r="L2685" s="1" t="s">
        <v>7564</v>
      </c>
      <c r="M2685">
        <v>17900</v>
      </c>
      <c r="N2685" s="2">
        <v>45821</v>
      </c>
      <c r="O2685">
        <f t="shared" si="41"/>
        <v>0</v>
      </c>
      <c r="P2685">
        <f>IF(Customer_listing_Active_And_Suspended[[#This Row],[Current Bill]] &lt;= Customer_listing_Active_And_Suspended[[#This Row],[CURRENT PAYMENT]], 0,Customer_listing_Active_And_Suspended[[#This Row],[Current Bill]]-Customer_listing_Active_And_Suspended[[#This Row],[CURRENT PAYMENT]])</f>
        <v>469.90000000000146</v>
      </c>
      <c r="Q2685" s="1" t="str" cm="1">
        <f t="array" ref="Q2685">_xlfn.SWITCH(TRUE,
H2685 = 0, "Suspended",
M2685 = 0, "Non Payment",
M2685 &gt; H2685, "Full Payment",
M2685 &lt; H2685, "Part Payment"
)</f>
        <v>Part Payment</v>
      </c>
      <c r="R2685" s="1" t="str">
        <f>_xlfn.IFNA(VLOOKUP(K2685,'ESR-DT Mapping'!A:E,5,0),"MD")</f>
        <v>Titilope Enitan Emmanuel</v>
      </c>
    </row>
    <row r="2686" spans="1:18" x14ac:dyDescent="0.25">
      <c r="A2686">
        <v>100538405</v>
      </c>
      <c r="B2686" s="1" t="s">
        <v>7587</v>
      </c>
      <c r="C2686" s="1" t="s">
        <v>7588</v>
      </c>
      <c r="D2686" s="1" t="s">
        <v>97</v>
      </c>
      <c r="E2686" s="1" t="s">
        <v>14</v>
      </c>
      <c r="F2686" s="1" t="s">
        <v>9846</v>
      </c>
      <c r="G2686">
        <v>547</v>
      </c>
      <c r="H2686">
        <v>18369.900000000001</v>
      </c>
      <c r="I2686">
        <v>44620.33</v>
      </c>
      <c r="J2686" s="1" t="s">
        <v>98</v>
      </c>
      <c r="K2686">
        <v>1000259225</v>
      </c>
      <c r="L2686" s="1" t="s">
        <v>7564</v>
      </c>
      <c r="M2686">
        <v>20000</v>
      </c>
      <c r="N2686" s="2">
        <v>45821</v>
      </c>
      <c r="O2686">
        <f t="shared" si="41"/>
        <v>1630.0999999999985</v>
      </c>
      <c r="P2686">
        <f>IF(Customer_listing_Active_And_Suspended[[#This Row],[Current Bill]] &lt;= Customer_listing_Active_And_Suspended[[#This Row],[CURRENT PAYMENT]], 0,Customer_listing_Active_And_Suspended[[#This Row],[Current Bill]]-Customer_listing_Active_And_Suspended[[#This Row],[CURRENT PAYMENT]])</f>
        <v>0</v>
      </c>
      <c r="Q2686" s="1" t="str" cm="1">
        <f t="array" ref="Q2686">_xlfn.SWITCH(TRUE,
H2686 = 0, "Suspended",
M2686 = 0, "Non Payment",
M2686 &gt; H2686, "Full Payment",
M2686 &lt; H2686, "Part Payment"
)</f>
        <v>Full Payment</v>
      </c>
      <c r="R2686" s="1" t="str">
        <f>_xlfn.IFNA(VLOOKUP(K2686,'ESR-DT Mapping'!A:E,5,0),"MD")</f>
        <v>Titilope Enitan Emmanuel</v>
      </c>
    </row>
    <row r="2687" spans="1:18" x14ac:dyDescent="0.25">
      <c r="A2687">
        <v>102890071</v>
      </c>
      <c r="B2687" s="1" t="s">
        <v>7611</v>
      </c>
      <c r="C2687" s="1" t="s">
        <v>7588</v>
      </c>
      <c r="D2687" s="1" t="s">
        <v>97</v>
      </c>
      <c r="E2687" s="1" t="s">
        <v>14</v>
      </c>
      <c r="F2687" s="1" t="s">
        <v>9846</v>
      </c>
      <c r="G2687">
        <v>547</v>
      </c>
      <c r="H2687">
        <v>18369.900000000001</v>
      </c>
      <c r="I2687">
        <v>111406.42</v>
      </c>
      <c r="J2687" s="1" t="s">
        <v>98</v>
      </c>
      <c r="K2687">
        <v>1000259225</v>
      </c>
      <c r="L2687" s="1" t="s">
        <v>7564</v>
      </c>
      <c r="N2687" s="2"/>
      <c r="O2687">
        <f t="shared" si="41"/>
        <v>0</v>
      </c>
      <c r="P2687">
        <f>IF(Customer_listing_Active_And_Suspended[[#This Row],[Current Bill]] &lt;= Customer_listing_Active_And_Suspended[[#This Row],[CURRENT PAYMENT]], 0,Customer_listing_Active_And_Suspended[[#This Row],[Current Bill]]-Customer_listing_Active_And_Suspended[[#This Row],[CURRENT PAYMENT]])</f>
        <v>18369.900000000001</v>
      </c>
      <c r="Q2687" s="1" t="str" cm="1">
        <f t="array" ref="Q2687">_xlfn.SWITCH(TRUE,
H2687 = 0, "Suspended",
M2687 = 0, "Non Payment",
M2687 &gt; H2687, "Full Payment",
M2687 &lt; H2687, "Part Payment"
)</f>
        <v>Non Payment</v>
      </c>
      <c r="R2687" s="1" t="str">
        <f>_xlfn.IFNA(VLOOKUP(K2687,'ESR-DT Mapping'!A:E,5,0),"MD")</f>
        <v>Titilope Enitan Emmanuel</v>
      </c>
    </row>
    <row r="2688" spans="1:18" x14ac:dyDescent="0.25">
      <c r="A2688">
        <v>100538576</v>
      </c>
      <c r="B2688" s="1" t="s">
        <v>7640</v>
      </c>
      <c r="C2688" s="1" t="s">
        <v>7641</v>
      </c>
      <c r="D2688" s="1" t="s">
        <v>97</v>
      </c>
      <c r="E2688" s="1" t="s">
        <v>14</v>
      </c>
      <c r="F2688" s="1" t="s">
        <v>9846</v>
      </c>
      <c r="G2688">
        <v>547</v>
      </c>
      <c r="H2688">
        <v>18369.900000000001</v>
      </c>
      <c r="I2688">
        <v>214632.56</v>
      </c>
      <c r="J2688" s="1" t="s">
        <v>98</v>
      </c>
      <c r="K2688">
        <v>1000259225</v>
      </c>
      <c r="L2688" s="1" t="s">
        <v>7564</v>
      </c>
      <c r="M2688">
        <v>29000</v>
      </c>
      <c r="N2688" s="2">
        <v>45832</v>
      </c>
      <c r="O2688">
        <f t="shared" si="41"/>
        <v>10630.099999999999</v>
      </c>
      <c r="P2688">
        <f>IF(Customer_listing_Active_And_Suspended[[#This Row],[Current Bill]] &lt;= Customer_listing_Active_And_Suspended[[#This Row],[CURRENT PAYMENT]], 0,Customer_listing_Active_And_Suspended[[#This Row],[Current Bill]]-Customer_listing_Active_And_Suspended[[#This Row],[CURRENT PAYMENT]])</f>
        <v>0</v>
      </c>
      <c r="Q2688" s="1" t="str" cm="1">
        <f t="array" ref="Q2688">_xlfn.SWITCH(TRUE,
H2688 = 0, "Suspended",
M2688 = 0, "Non Payment",
M2688 &gt; H2688, "Full Payment",
M2688 &lt; H2688, "Part Payment"
)</f>
        <v>Full Payment</v>
      </c>
      <c r="R2688" s="1" t="str">
        <f>_xlfn.IFNA(VLOOKUP(K2688,'ESR-DT Mapping'!A:E,5,0),"MD")</f>
        <v>Titilope Enitan Emmanuel</v>
      </c>
    </row>
    <row r="2689" spans="1:18" x14ac:dyDescent="0.25">
      <c r="A2689">
        <v>102641801</v>
      </c>
      <c r="B2689" s="1" t="s">
        <v>9139</v>
      </c>
      <c r="C2689" s="1" t="s">
        <v>9140</v>
      </c>
      <c r="D2689" s="1" t="s">
        <v>97</v>
      </c>
      <c r="E2689" s="1" t="s">
        <v>34</v>
      </c>
      <c r="F2689" s="1" t="s">
        <v>9846</v>
      </c>
      <c r="G2689">
        <v>0</v>
      </c>
      <c r="H2689">
        <v>0</v>
      </c>
      <c r="I2689">
        <v>131836.03</v>
      </c>
      <c r="J2689" s="1" t="s">
        <v>98</v>
      </c>
      <c r="K2689">
        <v>1000259225</v>
      </c>
      <c r="L2689" s="1" t="s">
        <v>7564</v>
      </c>
      <c r="N2689" s="2"/>
      <c r="O2689">
        <f t="shared" si="41"/>
        <v>0</v>
      </c>
      <c r="P2689">
        <f>IF(Customer_listing_Active_And_Suspended[[#This Row],[Current Bill]] &lt;= Customer_listing_Active_And_Suspended[[#This Row],[CURRENT PAYMENT]], 0,Customer_listing_Active_And_Suspended[[#This Row],[Current Bill]]-Customer_listing_Active_And_Suspended[[#This Row],[CURRENT PAYMENT]])</f>
        <v>0</v>
      </c>
      <c r="Q2689" s="1" t="str" cm="1">
        <f t="array" ref="Q2689">_xlfn.SWITCH(TRUE,
H2689 = 0, "Suspended",
M2689 = 0, "Non Payment",
M2689 &gt; H2689, "Full Payment",
M2689 &lt; H2689, "Part Payment"
)</f>
        <v>Suspended</v>
      </c>
      <c r="R2689" s="1" t="str">
        <f>_xlfn.IFNA(VLOOKUP(K2689,'ESR-DT Mapping'!A:E,5,0),"MD")</f>
        <v>Titilope Enitan Emmanuel</v>
      </c>
    </row>
    <row r="2690" spans="1:18" x14ac:dyDescent="0.25">
      <c r="A2690">
        <v>100536409</v>
      </c>
      <c r="B2690" s="1" t="s">
        <v>7836</v>
      </c>
      <c r="C2690" s="1" t="s">
        <v>7837</v>
      </c>
      <c r="D2690" s="1" t="s">
        <v>97</v>
      </c>
      <c r="E2690" s="1" t="s">
        <v>14</v>
      </c>
      <c r="F2690" s="1" t="s">
        <v>9846</v>
      </c>
      <c r="G2690">
        <v>547</v>
      </c>
      <c r="H2690">
        <v>18369.900000000001</v>
      </c>
      <c r="I2690">
        <v>506190.32</v>
      </c>
      <c r="J2690" s="1" t="s">
        <v>98</v>
      </c>
      <c r="K2690">
        <v>1000259225</v>
      </c>
      <c r="L2690" s="1" t="s">
        <v>7564</v>
      </c>
      <c r="N2690" s="2">
        <v>45687</v>
      </c>
      <c r="O2690">
        <f t="shared" ref="O2690:O2753" si="42">IF(M2690 &gt; H2690, M2690 - H2690, 0)</f>
        <v>0</v>
      </c>
      <c r="P2690">
        <f>IF(Customer_listing_Active_And_Suspended[[#This Row],[Current Bill]] &lt;= Customer_listing_Active_And_Suspended[[#This Row],[CURRENT PAYMENT]], 0,Customer_listing_Active_And_Suspended[[#This Row],[Current Bill]]-Customer_listing_Active_And_Suspended[[#This Row],[CURRENT PAYMENT]])</f>
        <v>18369.900000000001</v>
      </c>
      <c r="Q2690" s="1" t="str" cm="1">
        <f t="array" ref="Q2690">_xlfn.SWITCH(TRUE,
H2690 = 0, "Suspended",
M2690 = 0, "Non Payment",
M2690 &gt; H2690, "Full Payment",
M2690 &lt; H2690, "Part Payment"
)</f>
        <v>Non Payment</v>
      </c>
      <c r="R2690" s="1" t="str">
        <f>_xlfn.IFNA(VLOOKUP(K2690,'ESR-DT Mapping'!A:E,5,0),"MD")</f>
        <v>Titilope Enitan Emmanuel</v>
      </c>
    </row>
    <row r="2691" spans="1:18" x14ac:dyDescent="0.25">
      <c r="A2691">
        <v>100538562</v>
      </c>
      <c r="B2691" s="1" t="s">
        <v>7569</v>
      </c>
      <c r="C2691" s="1" t="s">
        <v>7570</v>
      </c>
      <c r="D2691" s="1" t="s">
        <v>97</v>
      </c>
      <c r="E2691" s="1" t="s">
        <v>14</v>
      </c>
      <c r="F2691" s="1" t="s">
        <v>9846</v>
      </c>
      <c r="G2691">
        <v>547</v>
      </c>
      <c r="H2691">
        <v>18369.900000000001</v>
      </c>
      <c r="I2691">
        <v>323207.87</v>
      </c>
      <c r="J2691" s="1" t="s">
        <v>98</v>
      </c>
      <c r="K2691">
        <v>1000259225</v>
      </c>
      <c r="L2691" s="1" t="s">
        <v>7564</v>
      </c>
      <c r="M2691">
        <v>30000</v>
      </c>
      <c r="N2691" s="2">
        <v>45834</v>
      </c>
      <c r="O2691">
        <f t="shared" si="42"/>
        <v>11630.099999999999</v>
      </c>
      <c r="P2691">
        <f>IF(Customer_listing_Active_And_Suspended[[#This Row],[Current Bill]] &lt;= Customer_listing_Active_And_Suspended[[#This Row],[CURRENT PAYMENT]], 0,Customer_listing_Active_And_Suspended[[#This Row],[Current Bill]]-Customer_listing_Active_And_Suspended[[#This Row],[CURRENT PAYMENT]])</f>
        <v>0</v>
      </c>
      <c r="Q2691" s="1" t="str" cm="1">
        <f t="array" ref="Q2691">_xlfn.SWITCH(TRUE,
H2691 = 0, "Suspended",
M2691 = 0, "Non Payment",
M2691 &gt; H2691, "Full Payment",
M2691 &lt; H2691, "Part Payment"
)</f>
        <v>Full Payment</v>
      </c>
      <c r="R2691" s="1" t="str">
        <f>_xlfn.IFNA(VLOOKUP(K2691,'ESR-DT Mapping'!A:E,5,0),"MD")</f>
        <v>Titilope Enitan Emmanuel</v>
      </c>
    </row>
    <row r="2692" spans="1:18" x14ac:dyDescent="0.25">
      <c r="A2692">
        <v>100945539</v>
      </c>
      <c r="B2692" s="1" t="s">
        <v>7833</v>
      </c>
      <c r="C2692" s="1" t="s">
        <v>7834</v>
      </c>
      <c r="D2692" s="1" t="s">
        <v>97</v>
      </c>
      <c r="E2692" s="1" t="s">
        <v>34</v>
      </c>
      <c r="F2692" s="1" t="s">
        <v>9846</v>
      </c>
      <c r="G2692">
        <v>0</v>
      </c>
      <c r="H2692">
        <v>0</v>
      </c>
      <c r="I2692">
        <v>992223.22</v>
      </c>
      <c r="J2692" s="1" t="s">
        <v>98</v>
      </c>
      <c r="K2692">
        <v>1000259225</v>
      </c>
      <c r="L2692" s="1" t="s">
        <v>7564</v>
      </c>
      <c r="N2692" s="2"/>
      <c r="O2692">
        <f t="shared" si="42"/>
        <v>0</v>
      </c>
      <c r="P2692">
        <f>IF(Customer_listing_Active_And_Suspended[[#This Row],[Current Bill]] &lt;= Customer_listing_Active_And_Suspended[[#This Row],[CURRENT PAYMENT]], 0,Customer_listing_Active_And_Suspended[[#This Row],[Current Bill]]-Customer_listing_Active_And_Suspended[[#This Row],[CURRENT PAYMENT]])</f>
        <v>0</v>
      </c>
      <c r="Q2692" s="1" t="str" cm="1">
        <f t="array" ref="Q2692">_xlfn.SWITCH(TRUE,
H2692 = 0, "Suspended",
M2692 = 0, "Non Payment",
M2692 &gt; H2692, "Full Payment",
M2692 &lt; H2692, "Part Payment"
)</f>
        <v>Suspended</v>
      </c>
      <c r="R2692" s="1" t="str">
        <f>_xlfn.IFNA(VLOOKUP(K2692,'ESR-DT Mapping'!A:E,5,0),"MD")</f>
        <v>Titilope Enitan Emmanuel</v>
      </c>
    </row>
    <row r="2693" spans="1:18" x14ac:dyDescent="0.25">
      <c r="A2693">
        <v>100538553</v>
      </c>
      <c r="B2693" s="1" t="s">
        <v>7642</v>
      </c>
      <c r="C2693" s="1" t="s">
        <v>9416</v>
      </c>
      <c r="D2693" s="1" t="s">
        <v>97</v>
      </c>
      <c r="E2693" s="1" t="s">
        <v>14</v>
      </c>
      <c r="F2693" s="1" t="s">
        <v>9846</v>
      </c>
      <c r="G2693">
        <v>547</v>
      </c>
      <c r="H2693">
        <v>18369.900000000001</v>
      </c>
      <c r="I2693">
        <v>227062.47</v>
      </c>
      <c r="J2693" s="1" t="s">
        <v>98</v>
      </c>
      <c r="K2693">
        <v>1000259225</v>
      </c>
      <c r="L2693" s="1" t="s">
        <v>7564</v>
      </c>
      <c r="M2693">
        <v>24000</v>
      </c>
      <c r="N2693" s="2">
        <v>45827</v>
      </c>
      <c r="O2693">
        <f t="shared" si="42"/>
        <v>5630.0999999999985</v>
      </c>
      <c r="P2693">
        <f>IF(Customer_listing_Active_And_Suspended[[#This Row],[Current Bill]] &lt;= Customer_listing_Active_And_Suspended[[#This Row],[CURRENT PAYMENT]], 0,Customer_listing_Active_And_Suspended[[#This Row],[Current Bill]]-Customer_listing_Active_And_Suspended[[#This Row],[CURRENT PAYMENT]])</f>
        <v>0</v>
      </c>
      <c r="Q2693" s="1" t="str" cm="1">
        <f t="array" ref="Q2693">_xlfn.SWITCH(TRUE,
H2693 = 0, "Suspended",
M2693 = 0, "Non Payment",
M2693 &gt; H2693, "Full Payment",
M2693 &lt; H2693, "Part Payment"
)</f>
        <v>Full Payment</v>
      </c>
      <c r="R2693" s="1" t="str">
        <f>_xlfn.IFNA(VLOOKUP(K2693,'ESR-DT Mapping'!A:E,5,0),"MD")</f>
        <v>Titilope Enitan Emmanuel</v>
      </c>
    </row>
    <row r="2694" spans="1:18" x14ac:dyDescent="0.25">
      <c r="A2694">
        <v>100538550</v>
      </c>
      <c r="B2694" s="1" t="s">
        <v>7614</v>
      </c>
      <c r="C2694" s="1" t="s">
        <v>7615</v>
      </c>
      <c r="D2694" s="1" t="s">
        <v>97</v>
      </c>
      <c r="E2694" s="1" t="s">
        <v>14</v>
      </c>
      <c r="F2694" s="1" t="s">
        <v>9846</v>
      </c>
      <c r="G2694">
        <v>547</v>
      </c>
      <c r="H2694">
        <v>18369.900000000001</v>
      </c>
      <c r="I2694">
        <v>326787.46999999997</v>
      </c>
      <c r="J2694" s="1" t="s">
        <v>98</v>
      </c>
      <c r="K2694">
        <v>1000259225</v>
      </c>
      <c r="L2694" s="1" t="s">
        <v>7564</v>
      </c>
      <c r="N2694" s="2">
        <v>45573</v>
      </c>
      <c r="O2694">
        <f t="shared" si="42"/>
        <v>0</v>
      </c>
      <c r="P2694">
        <f>IF(Customer_listing_Active_And_Suspended[[#This Row],[Current Bill]] &lt;= Customer_listing_Active_And_Suspended[[#This Row],[CURRENT PAYMENT]], 0,Customer_listing_Active_And_Suspended[[#This Row],[Current Bill]]-Customer_listing_Active_And_Suspended[[#This Row],[CURRENT PAYMENT]])</f>
        <v>18369.900000000001</v>
      </c>
      <c r="Q2694" s="1" t="str" cm="1">
        <f t="array" ref="Q2694">_xlfn.SWITCH(TRUE,
H2694 = 0, "Suspended",
M2694 = 0, "Non Payment",
M2694 &gt; H2694, "Full Payment",
M2694 &lt; H2694, "Part Payment"
)</f>
        <v>Non Payment</v>
      </c>
      <c r="R2694" s="1" t="str">
        <f>_xlfn.IFNA(VLOOKUP(K2694,'ESR-DT Mapping'!A:E,5,0),"MD")</f>
        <v>Titilope Enitan Emmanuel</v>
      </c>
    </row>
    <row r="2695" spans="1:18" x14ac:dyDescent="0.25">
      <c r="A2695">
        <v>102923020</v>
      </c>
      <c r="B2695" s="1" t="s">
        <v>7801</v>
      </c>
      <c r="C2695" s="1" t="s">
        <v>7802</v>
      </c>
      <c r="D2695" s="1" t="s">
        <v>97</v>
      </c>
      <c r="E2695" s="1" t="s">
        <v>14</v>
      </c>
      <c r="F2695" s="1" t="s">
        <v>9846</v>
      </c>
      <c r="G2695">
        <v>547</v>
      </c>
      <c r="H2695">
        <v>18369.900000000001</v>
      </c>
      <c r="I2695">
        <v>21354.01</v>
      </c>
      <c r="J2695" s="1" t="s">
        <v>98</v>
      </c>
      <c r="K2695">
        <v>1000259225</v>
      </c>
      <c r="L2695" s="1" t="s">
        <v>7564</v>
      </c>
      <c r="M2695">
        <v>20100</v>
      </c>
      <c r="N2695" s="2">
        <v>45827</v>
      </c>
      <c r="O2695">
        <f t="shared" si="42"/>
        <v>1730.0999999999985</v>
      </c>
      <c r="P2695">
        <f>IF(Customer_listing_Active_And_Suspended[[#This Row],[Current Bill]] &lt;= Customer_listing_Active_And_Suspended[[#This Row],[CURRENT PAYMENT]], 0,Customer_listing_Active_And_Suspended[[#This Row],[Current Bill]]-Customer_listing_Active_And_Suspended[[#This Row],[CURRENT PAYMENT]])</f>
        <v>0</v>
      </c>
      <c r="Q2695" s="1" t="str" cm="1">
        <f t="array" ref="Q2695">_xlfn.SWITCH(TRUE,
H2695 = 0, "Suspended",
M2695 = 0, "Non Payment",
M2695 &gt; H2695, "Full Payment",
M2695 &lt; H2695, "Part Payment"
)</f>
        <v>Full Payment</v>
      </c>
      <c r="R2695" s="1" t="str">
        <f>_xlfn.IFNA(VLOOKUP(K2695,'ESR-DT Mapping'!A:E,5,0),"MD")</f>
        <v>Titilope Enitan Emmanuel</v>
      </c>
    </row>
    <row r="2696" spans="1:18" x14ac:dyDescent="0.25">
      <c r="A2696">
        <v>100538717</v>
      </c>
      <c r="B2696" s="1" t="s">
        <v>7577</v>
      </c>
      <c r="C2696" s="1" t="s">
        <v>7578</v>
      </c>
      <c r="D2696" s="1" t="s">
        <v>97</v>
      </c>
      <c r="E2696" s="1" t="s">
        <v>14</v>
      </c>
      <c r="F2696" s="1" t="s">
        <v>9846</v>
      </c>
      <c r="G2696">
        <v>547</v>
      </c>
      <c r="H2696">
        <v>18369.900000000001</v>
      </c>
      <c r="I2696">
        <v>272130.81</v>
      </c>
      <c r="J2696" s="1" t="s">
        <v>98</v>
      </c>
      <c r="K2696">
        <v>1000259225</v>
      </c>
      <c r="L2696" s="1" t="s">
        <v>7564</v>
      </c>
      <c r="M2696">
        <v>10000</v>
      </c>
      <c r="N2696" s="2">
        <v>45821</v>
      </c>
      <c r="O2696">
        <f t="shared" si="42"/>
        <v>0</v>
      </c>
      <c r="P2696">
        <f>IF(Customer_listing_Active_And_Suspended[[#This Row],[Current Bill]] &lt;= Customer_listing_Active_And_Suspended[[#This Row],[CURRENT PAYMENT]], 0,Customer_listing_Active_And_Suspended[[#This Row],[Current Bill]]-Customer_listing_Active_And_Suspended[[#This Row],[CURRENT PAYMENT]])</f>
        <v>8369.9000000000015</v>
      </c>
      <c r="Q2696" s="1" t="str" cm="1">
        <f t="array" ref="Q2696">_xlfn.SWITCH(TRUE,
H2696 = 0, "Suspended",
M2696 = 0, "Non Payment",
M2696 &gt; H2696, "Full Payment",
M2696 &lt; H2696, "Part Payment"
)</f>
        <v>Part Payment</v>
      </c>
      <c r="R2696" s="1" t="str">
        <f>_xlfn.IFNA(VLOOKUP(K2696,'ESR-DT Mapping'!A:E,5,0),"MD")</f>
        <v>Titilope Enitan Emmanuel</v>
      </c>
    </row>
    <row r="2697" spans="1:18" x14ac:dyDescent="0.25">
      <c r="A2697">
        <v>101812562</v>
      </c>
      <c r="B2697" s="1" t="s">
        <v>7648</v>
      </c>
      <c r="C2697" s="1" t="s">
        <v>7649</v>
      </c>
      <c r="D2697" s="1" t="s">
        <v>97</v>
      </c>
      <c r="E2697" s="1" t="s">
        <v>34</v>
      </c>
      <c r="F2697" s="1" t="s">
        <v>9846</v>
      </c>
      <c r="G2697">
        <v>0</v>
      </c>
      <c r="H2697">
        <v>0</v>
      </c>
      <c r="I2697">
        <v>1351.33</v>
      </c>
      <c r="J2697" s="1" t="s">
        <v>98</v>
      </c>
      <c r="K2697">
        <v>1000259225</v>
      </c>
      <c r="L2697" s="1" t="s">
        <v>7564</v>
      </c>
      <c r="N2697" s="2"/>
      <c r="O2697">
        <f t="shared" si="42"/>
        <v>0</v>
      </c>
      <c r="P2697">
        <f>IF(Customer_listing_Active_And_Suspended[[#This Row],[Current Bill]] &lt;= Customer_listing_Active_And_Suspended[[#This Row],[CURRENT PAYMENT]], 0,Customer_listing_Active_And_Suspended[[#This Row],[Current Bill]]-Customer_listing_Active_And_Suspended[[#This Row],[CURRENT PAYMENT]])</f>
        <v>0</v>
      </c>
      <c r="Q2697" s="1" t="str" cm="1">
        <f t="array" ref="Q2697">_xlfn.SWITCH(TRUE,
H2697 = 0, "Suspended",
M2697 = 0, "Non Payment",
M2697 &gt; H2697, "Full Payment",
M2697 &lt; H2697, "Part Payment"
)</f>
        <v>Suspended</v>
      </c>
      <c r="R2697" s="1" t="str">
        <f>_xlfn.IFNA(VLOOKUP(K2697,'ESR-DT Mapping'!A:E,5,0),"MD")</f>
        <v>Titilope Enitan Emmanuel</v>
      </c>
    </row>
    <row r="2698" spans="1:18" x14ac:dyDescent="0.25">
      <c r="A2698">
        <v>101646792</v>
      </c>
      <c r="B2698" s="1" t="s">
        <v>7603</v>
      </c>
      <c r="C2698" s="1" t="s">
        <v>7604</v>
      </c>
      <c r="D2698" s="1" t="s">
        <v>97</v>
      </c>
      <c r="E2698" s="1" t="s">
        <v>14</v>
      </c>
      <c r="F2698" s="1" t="s">
        <v>9846</v>
      </c>
      <c r="G2698">
        <v>547</v>
      </c>
      <c r="H2698">
        <v>18369.900000000001</v>
      </c>
      <c r="I2698">
        <v>347235.51</v>
      </c>
      <c r="J2698" s="1" t="s">
        <v>98</v>
      </c>
      <c r="K2698">
        <v>1000259225</v>
      </c>
      <c r="L2698" s="1" t="s">
        <v>7564</v>
      </c>
      <c r="M2698">
        <v>20000</v>
      </c>
      <c r="N2698" s="2">
        <v>45827</v>
      </c>
      <c r="O2698">
        <f t="shared" si="42"/>
        <v>1630.0999999999985</v>
      </c>
      <c r="P2698">
        <f>IF(Customer_listing_Active_And_Suspended[[#This Row],[Current Bill]] &lt;= Customer_listing_Active_And_Suspended[[#This Row],[CURRENT PAYMENT]], 0,Customer_listing_Active_And_Suspended[[#This Row],[Current Bill]]-Customer_listing_Active_And_Suspended[[#This Row],[CURRENT PAYMENT]])</f>
        <v>0</v>
      </c>
      <c r="Q2698" s="1" t="str" cm="1">
        <f t="array" ref="Q2698">_xlfn.SWITCH(TRUE,
H2698 = 0, "Suspended",
M2698 = 0, "Non Payment",
M2698 &gt; H2698, "Full Payment",
M2698 &lt; H2698, "Part Payment"
)</f>
        <v>Full Payment</v>
      </c>
      <c r="R2698" s="1" t="str">
        <f>_xlfn.IFNA(VLOOKUP(K2698,'ESR-DT Mapping'!A:E,5,0),"MD")</f>
        <v>Titilope Enitan Emmanuel</v>
      </c>
    </row>
    <row r="2699" spans="1:18" x14ac:dyDescent="0.25">
      <c r="A2699">
        <v>100538728</v>
      </c>
      <c r="B2699" s="1" t="s">
        <v>7603</v>
      </c>
      <c r="C2699" s="1" t="s">
        <v>7835</v>
      </c>
      <c r="D2699" s="1" t="s">
        <v>97</v>
      </c>
      <c r="E2699" s="1" t="s">
        <v>14</v>
      </c>
      <c r="F2699" s="1" t="s">
        <v>9846</v>
      </c>
      <c r="G2699">
        <v>547</v>
      </c>
      <c r="H2699">
        <v>18369.900000000001</v>
      </c>
      <c r="I2699">
        <v>652290.55000000005</v>
      </c>
      <c r="J2699" s="1" t="s">
        <v>98</v>
      </c>
      <c r="K2699">
        <v>1000259225</v>
      </c>
      <c r="L2699" s="1" t="s">
        <v>7564</v>
      </c>
      <c r="M2699">
        <v>40000</v>
      </c>
      <c r="N2699" s="2">
        <v>45834</v>
      </c>
      <c r="O2699">
        <f t="shared" si="42"/>
        <v>21630.1</v>
      </c>
      <c r="P2699">
        <f>IF(Customer_listing_Active_And_Suspended[[#This Row],[Current Bill]] &lt;= Customer_listing_Active_And_Suspended[[#This Row],[CURRENT PAYMENT]], 0,Customer_listing_Active_And_Suspended[[#This Row],[Current Bill]]-Customer_listing_Active_And_Suspended[[#This Row],[CURRENT PAYMENT]])</f>
        <v>0</v>
      </c>
      <c r="Q2699" s="1" t="str" cm="1">
        <f t="array" ref="Q2699">_xlfn.SWITCH(TRUE,
H2699 = 0, "Suspended",
M2699 = 0, "Non Payment",
M2699 &gt; H2699, "Full Payment",
M2699 &lt; H2699, "Part Payment"
)</f>
        <v>Full Payment</v>
      </c>
      <c r="R2699" s="1" t="str">
        <f>_xlfn.IFNA(VLOOKUP(K2699,'ESR-DT Mapping'!A:E,5,0),"MD")</f>
        <v>Titilope Enitan Emmanuel</v>
      </c>
    </row>
    <row r="2700" spans="1:18" x14ac:dyDescent="0.25">
      <c r="A2700">
        <v>101645540</v>
      </c>
      <c r="B2700" s="1" t="s">
        <v>7620</v>
      </c>
      <c r="C2700" s="1" t="s">
        <v>7621</v>
      </c>
      <c r="D2700" s="1" t="s">
        <v>97</v>
      </c>
      <c r="E2700" s="1" t="s">
        <v>34</v>
      </c>
      <c r="F2700" s="1" t="s">
        <v>9846</v>
      </c>
      <c r="G2700">
        <v>0</v>
      </c>
      <c r="H2700">
        <v>0</v>
      </c>
      <c r="I2700">
        <v>409967.57</v>
      </c>
      <c r="J2700" s="1" t="s">
        <v>98</v>
      </c>
      <c r="K2700">
        <v>1000259225</v>
      </c>
      <c r="L2700" s="1" t="s">
        <v>7564</v>
      </c>
      <c r="N2700" s="2"/>
      <c r="O2700">
        <f t="shared" si="42"/>
        <v>0</v>
      </c>
      <c r="P2700">
        <f>IF(Customer_listing_Active_And_Suspended[[#This Row],[Current Bill]] &lt;= Customer_listing_Active_And_Suspended[[#This Row],[CURRENT PAYMENT]], 0,Customer_listing_Active_And_Suspended[[#This Row],[Current Bill]]-Customer_listing_Active_And_Suspended[[#This Row],[CURRENT PAYMENT]])</f>
        <v>0</v>
      </c>
      <c r="Q2700" s="1" t="str" cm="1">
        <f t="array" ref="Q2700">_xlfn.SWITCH(TRUE,
H2700 = 0, "Suspended",
M2700 = 0, "Non Payment",
M2700 &gt; H2700, "Full Payment",
M2700 &lt; H2700, "Part Payment"
)</f>
        <v>Suspended</v>
      </c>
      <c r="R2700" s="1" t="str">
        <f>_xlfn.IFNA(VLOOKUP(K2700,'ESR-DT Mapping'!A:E,5,0),"MD")</f>
        <v>Titilope Enitan Emmanuel</v>
      </c>
    </row>
    <row r="2701" spans="1:18" x14ac:dyDescent="0.25">
      <c r="A2701">
        <v>100538716</v>
      </c>
      <c r="B2701" s="1" t="s">
        <v>7620</v>
      </c>
      <c r="C2701" s="1" t="s">
        <v>7621</v>
      </c>
      <c r="D2701" s="1" t="s">
        <v>97</v>
      </c>
      <c r="E2701" s="1" t="s">
        <v>14</v>
      </c>
      <c r="F2701" s="1" t="s">
        <v>9846</v>
      </c>
      <c r="G2701">
        <v>547</v>
      </c>
      <c r="H2701">
        <v>18369.900000000001</v>
      </c>
      <c r="I2701">
        <v>635298.98</v>
      </c>
      <c r="J2701" s="1" t="s">
        <v>98</v>
      </c>
      <c r="K2701">
        <v>1000259225</v>
      </c>
      <c r="L2701" s="1" t="s">
        <v>7564</v>
      </c>
      <c r="M2701">
        <v>20000</v>
      </c>
      <c r="N2701" s="2">
        <v>45827</v>
      </c>
      <c r="O2701">
        <f t="shared" si="42"/>
        <v>1630.0999999999985</v>
      </c>
      <c r="P2701">
        <f>IF(Customer_listing_Active_And_Suspended[[#This Row],[Current Bill]] &lt;= Customer_listing_Active_And_Suspended[[#This Row],[CURRENT PAYMENT]], 0,Customer_listing_Active_And_Suspended[[#This Row],[Current Bill]]-Customer_listing_Active_And_Suspended[[#This Row],[CURRENT PAYMENT]])</f>
        <v>0</v>
      </c>
      <c r="Q2701" s="1" t="str" cm="1">
        <f t="array" ref="Q2701">_xlfn.SWITCH(TRUE,
H2701 = 0, "Suspended",
M2701 = 0, "Non Payment",
M2701 &gt; H2701, "Full Payment",
M2701 &lt; H2701, "Part Payment"
)</f>
        <v>Full Payment</v>
      </c>
      <c r="R2701" s="1" t="str">
        <f>_xlfn.IFNA(VLOOKUP(K2701,'ESR-DT Mapping'!A:E,5,0),"MD")</f>
        <v>Titilope Enitan Emmanuel</v>
      </c>
    </row>
    <row r="2702" spans="1:18" x14ac:dyDescent="0.25">
      <c r="A2702">
        <v>100538255</v>
      </c>
      <c r="B2702" s="1" t="s">
        <v>7583</v>
      </c>
      <c r="C2702" s="1" t="s">
        <v>7584</v>
      </c>
      <c r="D2702" s="1" t="s">
        <v>97</v>
      </c>
      <c r="E2702" s="1" t="s">
        <v>14</v>
      </c>
      <c r="F2702" s="1" t="s">
        <v>9846</v>
      </c>
      <c r="G2702">
        <v>547</v>
      </c>
      <c r="H2702">
        <v>18369.900000000001</v>
      </c>
      <c r="I2702">
        <v>39929.22</v>
      </c>
      <c r="J2702" s="1" t="s">
        <v>98</v>
      </c>
      <c r="K2702">
        <v>1000259225</v>
      </c>
      <c r="L2702" s="1" t="s">
        <v>7564</v>
      </c>
      <c r="M2702">
        <v>31000</v>
      </c>
      <c r="N2702" s="2">
        <v>45827</v>
      </c>
      <c r="O2702">
        <f t="shared" si="42"/>
        <v>12630.099999999999</v>
      </c>
      <c r="P2702">
        <f>IF(Customer_listing_Active_And_Suspended[[#This Row],[Current Bill]] &lt;= Customer_listing_Active_And_Suspended[[#This Row],[CURRENT PAYMENT]], 0,Customer_listing_Active_And_Suspended[[#This Row],[Current Bill]]-Customer_listing_Active_And_Suspended[[#This Row],[CURRENT PAYMENT]])</f>
        <v>0</v>
      </c>
      <c r="Q2702" s="1" t="str" cm="1">
        <f t="array" ref="Q2702">_xlfn.SWITCH(TRUE,
H2702 = 0, "Suspended",
M2702 = 0, "Non Payment",
M2702 &gt; H2702, "Full Payment",
M2702 &lt; H2702, "Part Payment"
)</f>
        <v>Full Payment</v>
      </c>
      <c r="R2702" s="1" t="str">
        <f>_xlfn.IFNA(VLOOKUP(K2702,'ESR-DT Mapping'!A:E,5,0),"MD")</f>
        <v>Titilope Enitan Emmanuel</v>
      </c>
    </row>
    <row r="2703" spans="1:18" x14ac:dyDescent="0.25">
      <c r="A2703">
        <v>101647637</v>
      </c>
      <c r="B2703" s="1" t="s">
        <v>7595</v>
      </c>
      <c r="C2703" s="1" t="s">
        <v>7596</v>
      </c>
      <c r="D2703" s="1" t="s">
        <v>97</v>
      </c>
      <c r="E2703" s="1" t="s">
        <v>34</v>
      </c>
      <c r="F2703" s="1" t="s">
        <v>9846</v>
      </c>
      <c r="G2703">
        <v>0</v>
      </c>
      <c r="H2703">
        <v>0</v>
      </c>
      <c r="I2703">
        <v>338773.14</v>
      </c>
      <c r="J2703" s="1" t="s">
        <v>98</v>
      </c>
      <c r="K2703">
        <v>1000259225</v>
      </c>
      <c r="L2703" s="1" t="s">
        <v>7564</v>
      </c>
      <c r="N2703" s="2"/>
      <c r="O2703">
        <f t="shared" si="42"/>
        <v>0</v>
      </c>
      <c r="P2703">
        <f>IF(Customer_listing_Active_And_Suspended[[#This Row],[Current Bill]] &lt;= Customer_listing_Active_And_Suspended[[#This Row],[CURRENT PAYMENT]], 0,Customer_listing_Active_And_Suspended[[#This Row],[Current Bill]]-Customer_listing_Active_And_Suspended[[#This Row],[CURRENT PAYMENT]])</f>
        <v>0</v>
      </c>
      <c r="Q2703" s="1" t="str" cm="1">
        <f t="array" ref="Q2703">_xlfn.SWITCH(TRUE,
H2703 = 0, "Suspended",
M2703 = 0, "Non Payment",
M2703 &gt; H2703, "Full Payment",
M2703 &lt; H2703, "Part Payment"
)</f>
        <v>Suspended</v>
      </c>
      <c r="R2703" s="1" t="str">
        <f>_xlfn.IFNA(VLOOKUP(K2703,'ESR-DT Mapping'!A:E,5,0),"MD")</f>
        <v>Titilope Enitan Emmanuel</v>
      </c>
    </row>
    <row r="2704" spans="1:18" x14ac:dyDescent="0.25">
      <c r="A2704">
        <v>101647519</v>
      </c>
      <c r="B2704" s="1" t="s">
        <v>7595</v>
      </c>
      <c r="C2704" s="1" t="s">
        <v>7596</v>
      </c>
      <c r="D2704" s="1" t="s">
        <v>97</v>
      </c>
      <c r="E2704" s="1" t="s">
        <v>14</v>
      </c>
      <c r="F2704" s="1" t="s">
        <v>9846</v>
      </c>
      <c r="G2704">
        <v>547</v>
      </c>
      <c r="H2704">
        <v>18369.900000000001</v>
      </c>
      <c r="I2704">
        <v>634108.32999999996</v>
      </c>
      <c r="J2704" s="1" t="s">
        <v>98</v>
      </c>
      <c r="K2704">
        <v>1000259225</v>
      </c>
      <c r="L2704" s="1" t="s">
        <v>7564</v>
      </c>
      <c r="N2704" s="2">
        <v>45645</v>
      </c>
      <c r="O2704">
        <f t="shared" si="42"/>
        <v>0</v>
      </c>
      <c r="P2704">
        <f>IF(Customer_listing_Active_And_Suspended[[#This Row],[Current Bill]] &lt;= Customer_listing_Active_And_Suspended[[#This Row],[CURRENT PAYMENT]], 0,Customer_listing_Active_And_Suspended[[#This Row],[Current Bill]]-Customer_listing_Active_And_Suspended[[#This Row],[CURRENT PAYMENT]])</f>
        <v>18369.900000000001</v>
      </c>
      <c r="Q2704" s="1" t="str" cm="1">
        <f t="array" ref="Q2704">_xlfn.SWITCH(TRUE,
H2704 = 0, "Suspended",
M2704 = 0, "Non Payment",
M2704 &gt; H2704, "Full Payment",
M2704 &lt; H2704, "Part Payment"
)</f>
        <v>Non Payment</v>
      </c>
      <c r="R2704" s="1" t="str">
        <f>_xlfn.IFNA(VLOOKUP(K2704,'ESR-DT Mapping'!A:E,5,0),"MD")</f>
        <v>Titilope Enitan Emmanuel</v>
      </c>
    </row>
    <row r="2705" spans="1:18" x14ac:dyDescent="0.25">
      <c r="A2705">
        <v>101648363</v>
      </c>
      <c r="B2705" s="1" t="s">
        <v>7595</v>
      </c>
      <c r="C2705" s="1" t="s">
        <v>7596</v>
      </c>
      <c r="D2705" s="1" t="s">
        <v>97</v>
      </c>
      <c r="E2705" s="1" t="s">
        <v>14</v>
      </c>
      <c r="F2705" s="1" t="s">
        <v>9846</v>
      </c>
      <c r="G2705">
        <v>547</v>
      </c>
      <c r="H2705">
        <v>18369.900000000001</v>
      </c>
      <c r="I2705">
        <v>162426.47</v>
      </c>
      <c r="J2705" s="1" t="s">
        <v>98</v>
      </c>
      <c r="K2705">
        <v>1000259225</v>
      </c>
      <c r="L2705" s="1" t="s">
        <v>7564</v>
      </c>
      <c r="M2705">
        <v>40000</v>
      </c>
      <c r="N2705" s="2">
        <v>45834</v>
      </c>
      <c r="O2705">
        <f t="shared" si="42"/>
        <v>21630.1</v>
      </c>
      <c r="P2705">
        <f>IF(Customer_listing_Active_And_Suspended[[#This Row],[Current Bill]] &lt;= Customer_listing_Active_And_Suspended[[#This Row],[CURRENT PAYMENT]], 0,Customer_listing_Active_And_Suspended[[#This Row],[Current Bill]]-Customer_listing_Active_And_Suspended[[#This Row],[CURRENT PAYMENT]])</f>
        <v>0</v>
      </c>
      <c r="Q2705" s="1" t="str" cm="1">
        <f t="array" ref="Q2705">_xlfn.SWITCH(TRUE,
H2705 = 0, "Suspended",
M2705 = 0, "Non Payment",
M2705 &gt; H2705, "Full Payment",
M2705 &lt; H2705, "Part Payment"
)</f>
        <v>Full Payment</v>
      </c>
      <c r="R2705" s="1" t="str">
        <f>_xlfn.IFNA(VLOOKUP(K2705,'ESR-DT Mapping'!A:E,5,0),"MD")</f>
        <v>Titilope Enitan Emmanuel</v>
      </c>
    </row>
    <row r="2706" spans="1:18" x14ac:dyDescent="0.25">
      <c r="A2706">
        <v>101646793</v>
      </c>
      <c r="B2706" s="1" t="s">
        <v>7595</v>
      </c>
      <c r="C2706" s="1" t="s">
        <v>7596</v>
      </c>
      <c r="D2706" s="1" t="s">
        <v>97</v>
      </c>
      <c r="E2706" s="1" t="s">
        <v>34</v>
      </c>
      <c r="F2706" s="1" t="s">
        <v>9846</v>
      </c>
      <c r="G2706">
        <v>0</v>
      </c>
      <c r="H2706">
        <v>0</v>
      </c>
      <c r="I2706">
        <v>310306.64</v>
      </c>
      <c r="J2706" s="1" t="s">
        <v>98</v>
      </c>
      <c r="K2706">
        <v>1000259225</v>
      </c>
      <c r="L2706" s="1" t="s">
        <v>7564</v>
      </c>
      <c r="N2706" s="2"/>
      <c r="O2706">
        <f t="shared" si="42"/>
        <v>0</v>
      </c>
      <c r="P2706">
        <f>IF(Customer_listing_Active_And_Suspended[[#This Row],[Current Bill]] &lt;= Customer_listing_Active_And_Suspended[[#This Row],[CURRENT PAYMENT]], 0,Customer_listing_Active_And_Suspended[[#This Row],[Current Bill]]-Customer_listing_Active_And_Suspended[[#This Row],[CURRENT PAYMENT]])</f>
        <v>0</v>
      </c>
      <c r="Q2706" s="1" t="str" cm="1">
        <f t="array" ref="Q2706">_xlfn.SWITCH(TRUE,
H2706 = 0, "Suspended",
M2706 = 0, "Non Payment",
M2706 &gt; H2706, "Full Payment",
M2706 &lt; H2706, "Part Payment"
)</f>
        <v>Suspended</v>
      </c>
      <c r="R2706" s="1" t="str">
        <f>_xlfn.IFNA(VLOOKUP(K2706,'ESR-DT Mapping'!A:E,5,0),"MD")</f>
        <v>Titilope Enitan Emmanuel</v>
      </c>
    </row>
    <row r="2707" spans="1:18" x14ac:dyDescent="0.25">
      <c r="A2707">
        <v>100537298</v>
      </c>
      <c r="B2707" s="1" t="s">
        <v>7595</v>
      </c>
      <c r="C2707" s="1" t="s">
        <v>9029</v>
      </c>
      <c r="D2707" s="1" t="s">
        <v>97</v>
      </c>
      <c r="E2707" s="1" t="s">
        <v>14</v>
      </c>
      <c r="F2707" s="1" t="s">
        <v>9846</v>
      </c>
      <c r="G2707">
        <v>547</v>
      </c>
      <c r="H2707">
        <v>18369.900000000001</v>
      </c>
      <c r="I2707">
        <v>664813.03</v>
      </c>
      <c r="J2707" s="1" t="s">
        <v>98</v>
      </c>
      <c r="K2707">
        <v>1000259225</v>
      </c>
      <c r="L2707" s="1" t="s">
        <v>7564</v>
      </c>
      <c r="M2707">
        <v>34000</v>
      </c>
      <c r="N2707" s="2">
        <v>45834</v>
      </c>
      <c r="O2707">
        <f t="shared" si="42"/>
        <v>15630.099999999999</v>
      </c>
      <c r="P2707">
        <f>IF(Customer_listing_Active_And_Suspended[[#This Row],[Current Bill]] &lt;= Customer_listing_Active_And_Suspended[[#This Row],[CURRENT PAYMENT]], 0,Customer_listing_Active_And_Suspended[[#This Row],[Current Bill]]-Customer_listing_Active_And_Suspended[[#This Row],[CURRENT PAYMENT]])</f>
        <v>0</v>
      </c>
      <c r="Q2707" s="1" t="str" cm="1">
        <f t="array" ref="Q2707">_xlfn.SWITCH(TRUE,
H2707 = 0, "Suspended",
M2707 = 0, "Non Payment",
M2707 &gt; H2707, "Full Payment",
M2707 &lt; H2707, "Part Payment"
)</f>
        <v>Full Payment</v>
      </c>
      <c r="R2707" s="1" t="str">
        <f>_xlfn.IFNA(VLOOKUP(K2707,'ESR-DT Mapping'!A:E,5,0),"MD")</f>
        <v>Titilope Enitan Emmanuel</v>
      </c>
    </row>
    <row r="2708" spans="1:18" x14ac:dyDescent="0.25">
      <c r="A2708">
        <v>100536591</v>
      </c>
      <c r="B2708" s="1" t="s">
        <v>7591</v>
      </c>
      <c r="C2708" s="1" t="s">
        <v>7592</v>
      </c>
      <c r="D2708" s="1" t="s">
        <v>97</v>
      </c>
      <c r="E2708" s="1" t="s">
        <v>14</v>
      </c>
      <c r="F2708" s="1" t="s">
        <v>9846</v>
      </c>
      <c r="G2708">
        <v>547</v>
      </c>
      <c r="H2708">
        <v>18369.900000000001</v>
      </c>
      <c r="I2708">
        <v>18755.96</v>
      </c>
      <c r="J2708" s="1" t="s">
        <v>98</v>
      </c>
      <c r="K2708">
        <v>1000259225</v>
      </c>
      <c r="L2708" s="1" t="s">
        <v>7564</v>
      </c>
      <c r="M2708">
        <v>32000</v>
      </c>
      <c r="N2708" s="2">
        <v>45825</v>
      </c>
      <c r="O2708">
        <f t="shared" si="42"/>
        <v>13630.099999999999</v>
      </c>
      <c r="P2708">
        <f>IF(Customer_listing_Active_And_Suspended[[#This Row],[Current Bill]] &lt;= Customer_listing_Active_And_Suspended[[#This Row],[CURRENT PAYMENT]], 0,Customer_listing_Active_And_Suspended[[#This Row],[Current Bill]]-Customer_listing_Active_And_Suspended[[#This Row],[CURRENT PAYMENT]])</f>
        <v>0</v>
      </c>
      <c r="Q2708" s="1" t="str" cm="1">
        <f t="array" ref="Q2708">_xlfn.SWITCH(TRUE,
H2708 = 0, "Suspended",
M2708 = 0, "Non Payment",
M2708 &gt; H2708, "Full Payment",
M2708 &lt; H2708, "Part Payment"
)</f>
        <v>Full Payment</v>
      </c>
      <c r="R2708" s="1" t="str">
        <f>_xlfn.IFNA(VLOOKUP(K2708,'ESR-DT Mapping'!A:E,5,0),"MD")</f>
        <v>Titilope Enitan Emmanuel</v>
      </c>
    </row>
    <row r="2709" spans="1:18" x14ac:dyDescent="0.25">
      <c r="A2709">
        <v>100538551</v>
      </c>
      <c r="B2709" s="1" t="s">
        <v>7571</v>
      </c>
      <c r="C2709" s="1" t="s">
        <v>7572</v>
      </c>
      <c r="D2709" s="1" t="s">
        <v>97</v>
      </c>
      <c r="E2709" s="1" t="s">
        <v>14</v>
      </c>
      <c r="F2709" s="1" t="s">
        <v>9846</v>
      </c>
      <c r="G2709">
        <v>547</v>
      </c>
      <c r="H2709">
        <v>18369.900000000001</v>
      </c>
      <c r="I2709">
        <v>89058.74</v>
      </c>
      <c r="J2709" s="1" t="s">
        <v>98</v>
      </c>
      <c r="K2709">
        <v>1000259225</v>
      </c>
      <c r="L2709" s="1" t="s">
        <v>7564</v>
      </c>
      <c r="M2709">
        <v>14500</v>
      </c>
      <c r="N2709" s="2">
        <v>45832</v>
      </c>
      <c r="O2709">
        <f t="shared" si="42"/>
        <v>0</v>
      </c>
      <c r="P2709">
        <f>IF(Customer_listing_Active_And_Suspended[[#This Row],[Current Bill]] &lt;= Customer_listing_Active_And_Suspended[[#This Row],[CURRENT PAYMENT]], 0,Customer_listing_Active_And_Suspended[[#This Row],[Current Bill]]-Customer_listing_Active_And_Suspended[[#This Row],[CURRENT PAYMENT]])</f>
        <v>3869.9000000000015</v>
      </c>
      <c r="Q2709" s="1" t="str" cm="1">
        <f t="array" ref="Q2709">_xlfn.SWITCH(TRUE,
H2709 = 0, "Suspended",
M2709 = 0, "Non Payment",
M2709 &gt; H2709, "Full Payment",
M2709 &lt; H2709, "Part Payment"
)</f>
        <v>Part Payment</v>
      </c>
      <c r="R2709" s="1" t="str">
        <f>_xlfn.IFNA(VLOOKUP(K2709,'ESR-DT Mapping'!A:E,5,0),"MD")</f>
        <v>Titilope Enitan Emmanuel</v>
      </c>
    </row>
    <row r="2710" spans="1:18" x14ac:dyDescent="0.25">
      <c r="A2710">
        <v>100538391</v>
      </c>
      <c r="B2710" s="1" t="s">
        <v>7624</v>
      </c>
      <c r="C2710" s="1" t="s">
        <v>7625</v>
      </c>
      <c r="D2710" s="1" t="s">
        <v>97</v>
      </c>
      <c r="E2710" s="1" t="s">
        <v>14</v>
      </c>
      <c r="F2710" s="1" t="s">
        <v>9846</v>
      </c>
      <c r="G2710">
        <v>547</v>
      </c>
      <c r="H2710">
        <v>18369.900000000001</v>
      </c>
      <c r="I2710">
        <v>357901.53</v>
      </c>
      <c r="J2710" s="1" t="s">
        <v>98</v>
      </c>
      <c r="K2710">
        <v>1000259225</v>
      </c>
      <c r="L2710" s="1" t="s">
        <v>7564</v>
      </c>
      <c r="N2710" s="2">
        <v>45615</v>
      </c>
      <c r="O2710">
        <f t="shared" si="42"/>
        <v>0</v>
      </c>
      <c r="P2710">
        <f>IF(Customer_listing_Active_And_Suspended[[#This Row],[Current Bill]] &lt;= Customer_listing_Active_And_Suspended[[#This Row],[CURRENT PAYMENT]], 0,Customer_listing_Active_And_Suspended[[#This Row],[Current Bill]]-Customer_listing_Active_And_Suspended[[#This Row],[CURRENT PAYMENT]])</f>
        <v>18369.900000000001</v>
      </c>
      <c r="Q2710" s="1" t="str" cm="1">
        <f t="array" ref="Q2710">_xlfn.SWITCH(TRUE,
H2710 = 0, "Suspended",
M2710 = 0, "Non Payment",
M2710 &gt; H2710, "Full Payment",
M2710 &lt; H2710, "Part Payment"
)</f>
        <v>Non Payment</v>
      </c>
      <c r="R2710" s="1" t="str">
        <f>_xlfn.IFNA(VLOOKUP(K2710,'ESR-DT Mapping'!A:E,5,0),"MD")</f>
        <v>Titilope Enitan Emmanuel</v>
      </c>
    </row>
    <row r="2711" spans="1:18" x14ac:dyDescent="0.25">
      <c r="A2711">
        <v>100536990</v>
      </c>
      <c r="B2711" s="1" t="s">
        <v>7624</v>
      </c>
      <c r="C2711" s="1" t="s">
        <v>7653</v>
      </c>
      <c r="D2711" s="1" t="s">
        <v>97</v>
      </c>
      <c r="E2711" s="1" t="s">
        <v>14</v>
      </c>
      <c r="F2711" s="1" t="s">
        <v>9846</v>
      </c>
      <c r="G2711">
        <v>547</v>
      </c>
      <c r="H2711">
        <v>18369.900000000001</v>
      </c>
      <c r="I2711">
        <v>423067.09</v>
      </c>
      <c r="J2711" s="1" t="s">
        <v>98</v>
      </c>
      <c r="K2711">
        <v>1000259225</v>
      </c>
      <c r="L2711" s="1" t="s">
        <v>7564</v>
      </c>
      <c r="N2711" s="2">
        <v>45615</v>
      </c>
      <c r="O2711">
        <f t="shared" si="42"/>
        <v>0</v>
      </c>
      <c r="P2711">
        <f>IF(Customer_listing_Active_And_Suspended[[#This Row],[Current Bill]] &lt;= Customer_listing_Active_And_Suspended[[#This Row],[CURRENT PAYMENT]], 0,Customer_listing_Active_And_Suspended[[#This Row],[Current Bill]]-Customer_listing_Active_And_Suspended[[#This Row],[CURRENT PAYMENT]])</f>
        <v>18369.900000000001</v>
      </c>
      <c r="Q2711" s="1" t="str" cm="1">
        <f t="array" ref="Q2711">_xlfn.SWITCH(TRUE,
H2711 = 0, "Suspended",
M2711 = 0, "Non Payment",
M2711 &gt; H2711, "Full Payment",
M2711 &lt; H2711, "Part Payment"
)</f>
        <v>Non Payment</v>
      </c>
      <c r="R2711" s="1" t="str">
        <f>_xlfn.IFNA(VLOOKUP(K2711,'ESR-DT Mapping'!A:E,5,0),"MD")</f>
        <v>Titilope Enitan Emmanuel</v>
      </c>
    </row>
    <row r="2712" spans="1:18" x14ac:dyDescent="0.25">
      <c r="A2712">
        <v>100538413</v>
      </c>
      <c r="B2712" s="1" t="s">
        <v>7612</v>
      </c>
      <c r="C2712" s="1" t="s">
        <v>7613</v>
      </c>
      <c r="D2712" s="1" t="s">
        <v>97</v>
      </c>
      <c r="E2712" s="1" t="s">
        <v>14</v>
      </c>
      <c r="F2712" s="1" t="s">
        <v>9846</v>
      </c>
      <c r="G2712">
        <v>547</v>
      </c>
      <c r="H2712">
        <v>18369.900000000001</v>
      </c>
      <c r="I2712">
        <v>57871.34</v>
      </c>
      <c r="J2712" s="1" t="s">
        <v>98</v>
      </c>
      <c r="K2712">
        <v>1000259225</v>
      </c>
      <c r="L2712" s="1" t="s">
        <v>7564</v>
      </c>
      <c r="M2712">
        <v>13000</v>
      </c>
      <c r="N2712" s="2">
        <v>45834</v>
      </c>
      <c r="O2712">
        <f t="shared" si="42"/>
        <v>0</v>
      </c>
      <c r="P2712">
        <f>IF(Customer_listing_Active_And_Suspended[[#This Row],[Current Bill]] &lt;= Customer_listing_Active_And_Suspended[[#This Row],[CURRENT PAYMENT]], 0,Customer_listing_Active_And_Suspended[[#This Row],[Current Bill]]-Customer_listing_Active_And_Suspended[[#This Row],[CURRENT PAYMENT]])</f>
        <v>5369.9000000000015</v>
      </c>
      <c r="Q2712" s="1" t="str" cm="1">
        <f t="array" ref="Q2712">_xlfn.SWITCH(TRUE,
H2712 = 0, "Suspended",
M2712 = 0, "Non Payment",
M2712 &gt; H2712, "Full Payment",
M2712 &lt; H2712, "Part Payment"
)</f>
        <v>Part Payment</v>
      </c>
      <c r="R2712" s="1" t="str">
        <f>_xlfn.IFNA(VLOOKUP(K2712,'ESR-DT Mapping'!A:E,5,0),"MD")</f>
        <v>Titilope Enitan Emmanuel</v>
      </c>
    </row>
    <row r="2713" spans="1:18" x14ac:dyDescent="0.25">
      <c r="A2713">
        <v>100538403</v>
      </c>
      <c r="B2713" s="1" t="s">
        <v>7636</v>
      </c>
      <c r="C2713" s="1" t="s">
        <v>7637</v>
      </c>
      <c r="D2713" s="1" t="s">
        <v>97</v>
      </c>
      <c r="E2713" s="1" t="s">
        <v>14</v>
      </c>
      <c r="F2713" s="1" t="s">
        <v>9846</v>
      </c>
      <c r="G2713">
        <v>547</v>
      </c>
      <c r="H2713">
        <v>18369.900000000001</v>
      </c>
      <c r="I2713">
        <v>18037.29</v>
      </c>
      <c r="J2713" s="1" t="s">
        <v>98</v>
      </c>
      <c r="K2713">
        <v>1000259225</v>
      </c>
      <c r="L2713" s="1" t="s">
        <v>7564</v>
      </c>
      <c r="N2713" s="2">
        <v>45803</v>
      </c>
      <c r="O2713">
        <f t="shared" si="42"/>
        <v>0</v>
      </c>
      <c r="P2713">
        <f>IF(Customer_listing_Active_And_Suspended[[#This Row],[Current Bill]] &lt;= Customer_listing_Active_And_Suspended[[#This Row],[CURRENT PAYMENT]], 0,Customer_listing_Active_And_Suspended[[#This Row],[Current Bill]]-Customer_listing_Active_And_Suspended[[#This Row],[CURRENT PAYMENT]])</f>
        <v>18369.900000000001</v>
      </c>
      <c r="Q2713" s="1" t="str" cm="1">
        <f t="array" ref="Q2713">_xlfn.SWITCH(TRUE,
H2713 = 0, "Suspended",
M2713 = 0, "Non Payment",
M2713 &gt; H2713, "Full Payment",
M2713 &lt; H2713, "Part Payment"
)</f>
        <v>Non Payment</v>
      </c>
      <c r="R2713" s="1" t="str">
        <f>_xlfn.IFNA(VLOOKUP(K2713,'ESR-DT Mapping'!A:E,5,0),"MD")</f>
        <v>Titilope Enitan Emmanuel</v>
      </c>
    </row>
    <row r="2714" spans="1:18" x14ac:dyDescent="0.25">
      <c r="A2714">
        <v>100538412</v>
      </c>
      <c r="B2714" s="1" t="s">
        <v>7565</v>
      </c>
      <c r="C2714" s="1" t="s">
        <v>7566</v>
      </c>
      <c r="D2714" s="1" t="s">
        <v>97</v>
      </c>
      <c r="E2714" s="1" t="s">
        <v>14</v>
      </c>
      <c r="F2714" s="1" t="s">
        <v>9846</v>
      </c>
      <c r="G2714">
        <v>547</v>
      </c>
      <c r="H2714">
        <v>18369.900000000001</v>
      </c>
      <c r="I2714">
        <v>18485.939999999999</v>
      </c>
      <c r="J2714" s="1" t="s">
        <v>98</v>
      </c>
      <c r="K2714">
        <v>1000259225</v>
      </c>
      <c r="L2714" s="1" t="s">
        <v>7564</v>
      </c>
      <c r="M2714">
        <v>19000</v>
      </c>
      <c r="N2714" s="2">
        <v>45834</v>
      </c>
      <c r="O2714">
        <f t="shared" si="42"/>
        <v>630.09999999999854</v>
      </c>
      <c r="P2714">
        <f>IF(Customer_listing_Active_And_Suspended[[#This Row],[Current Bill]] &lt;= Customer_listing_Active_And_Suspended[[#This Row],[CURRENT PAYMENT]], 0,Customer_listing_Active_And_Suspended[[#This Row],[Current Bill]]-Customer_listing_Active_And_Suspended[[#This Row],[CURRENT PAYMENT]])</f>
        <v>0</v>
      </c>
      <c r="Q2714" s="1" t="str" cm="1">
        <f t="array" ref="Q2714">_xlfn.SWITCH(TRUE,
H2714 = 0, "Suspended",
M2714 = 0, "Non Payment",
M2714 &gt; H2714, "Full Payment",
M2714 &lt; H2714, "Part Payment"
)</f>
        <v>Full Payment</v>
      </c>
      <c r="R2714" s="1" t="str">
        <f>_xlfn.IFNA(VLOOKUP(K2714,'ESR-DT Mapping'!A:E,5,0),"MD")</f>
        <v>Titilope Enitan Emmanuel</v>
      </c>
    </row>
    <row r="2715" spans="1:18" x14ac:dyDescent="0.25">
      <c r="A2715">
        <v>100538715</v>
      </c>
      <c r="B2715" s="1" t="s">
        <v>7646</v>
      </c>
      <c r="C2715" s="1" t="s">
        <v>7647</v>
      </c>
      <c r="D2715" s="1" t="s">
        <v>97</v>
      </c>
      <c r="E2715" s="1" t="s">
        <v>14</v>
      </c>
      <c r="F2715" s="1" t="s">
        <v>9846</v>
      </c>
      <c r="G2715">
        <v>547</v>
      </c>
      <c r="H2715">
        <v>18369.900000000001</v>
      </c>
      <c r="I2715">
        <v>1271801.67</v>
      </c>
      <c r="J2715" s="1" t="s">
        <v>98</v>
      </c>
      <c r="K2715">
        <v>1000259225</v>
      </c>
      <c r="L2715" s="1" t="s">
        <v>7564</v>
      </c>
      <c r="M2715">
        <v>18000</v>
      </c>
      <c r="N2715" s="2">
        <v>45834</v>
      </c>
      <c r="O2715">
        <f t="shared" si="42"/>
        <v>0</v>
      </c>
      <c r="P2715">
        <f>IF(Customer_listing_Active_And_Suspended[[#This Row],[Current Bill]] &lt;= Customer_listing_Active_And_Suspended[[#This Row],[CURRENT PAYMENT]], 0,Customer_listing_Active_And_Suspended[[#This Row],[Current Bill]]-Customer_listing_Active_And_Suspended[[#This Row],[CURRENT PAYMENT]])</f>
        <v>369.90000000000146</v>
      </c>
      <c r="Q2715" s="1" t="str" cm="1">
        <f t="array" ref="Q2715">_xlfn.SWITCH(TRUE,
H2715 = 0, "Suspended",
M2715 = 0, "Non Payment",
M2715 &gt; H2715, "Full Payment",
M2715 &lt; H2715, "Part Payment"
)</f>
        <v>Part Payment</v>
      </c>
      <c r="R2715" s="1" t="str">
        <f>_xlfn.IFNA(VLOOKUP(K2715,'ESR-DT Mapping'!A:E,5,0),"MD")</f>
        <v>Titilope Enitan Emmanuel</v>
      </c>
    </row>
    <row r="2716" spans="1:18" x14ac:dyDescent="0.25">
      <c r="A2716">
        <v>100538420</v>
      </c>
      <c r="B2716" s="1" t="s">
        <v>7599</v>
      </c>
      <c r="C2716" s="1" t="s">
        <v>7600</v>
      </c>
      <c r="D2716" s="1" t="s">
        <v>97</v>
      </c>
      <c r="E2716" s="1" t="s">
        <v>14</v>
      </c>
      <c r="F2716" s="1" t="s">
        <v>9846</v>
      </c>
      <c r="G2716">
        <v>547</v>
      </c>
      <c r="H2716">
        <v>18369.900000000001</v>
      </c>
      <c r="I2716">
        <v>590535.43000000005</v>
      </c>
      <c r="J2716" s="1" t="s">
        <v>98</v>
      </c>
      <c r="K2716">
        <v>1000259225</v>
      </c>
      <c r="L2716" s="1" t="s">
        <v>7564</v>
      </c>
      <c r="M2716">
        <v>31000</v>
      </c>
      <c r="N2716" s="2">
        <v>45831</v>
      </c>
      <c r="O2716">
        <f t="shared" si="42"/>
        <v>12630.099999999999</v>
      </c>
      <c r="P2716">
        <f>IF(Customer_listing_Active_And_Suspended[[#This Row],[Current Bill]] &lt;= Customer_listing_Active_And_Suspended[[#This Row],[CURRENT PAYMENT]], 0,Customer_listing_Active_And_Suspended[[#This Row],[Current Bill]]-Customer_listing_Active_And_Suspended[[#This Row],[CURRENT PAYMENT]])</f>
        <v>0</v>
      </c>
      <c r="Q2716" s="1" t="str" cm="1">
        <f t="array" ref="Q2716">_xlfn.SWITCH(TRUE,
H2716 = 0, "Suspended",
M2716 = 0, "Non Payment",
M2716 &gt; H2716, "Full Payment",
M2716 &lt; H2716, "Part Payment"
)</f>
        <v>Full Payment</v>
      </c>
      <c r="R2716" s="1" t="str">
        <f>_xlfn.IFNA(VLOOKUP(K2716,'ESR-DT Mapping'!A:E,5,0),"MD")</f>
        <v>Titilope Enitan Emmanuel</v>
      </c>
    </row>
    <row r="2717" spans="1:18" x14ac:dyDescent="0.25">
      <c r="A2717">
        <v>100538570</v>
      </c>
      <c r="B2717" s="1" t="s">
        <v>7829</v>
      </c>
      <c r="C2717" s="1" t="s">
        <v>7830</v>
      </c>
      <c r="D2717" s="1" t="s">
        <v>97</v>
      </c>
      <c r="E2717" s="1" t="s">
        <v>14</v>
      </c>
      <c r="F2717" s="1" t="s">
        <v>9846</v>
      </c>
      <c r="G2717">
        <v>547</v>
      </c>
      <c r="H2717">
        <v>18369.900000000001</v>
      </c>
      <c r="I2717">
        <v>24124.1</v>
      </c>
      <c r="J2717" s="1" t="s">
        <v>98</v>
      </c>
      <c r="K2717">
        <v>1000259225</v>
      </c>
      <c r="L2717" s="1" t="s">
        <v>7564</v>
      </c>
      <c r="M2717">
        <v>19000</v>
      </c>
      <c r="N2717" s="2">
        <v>45833</v>
      </c>
      <c r="O2717">
        <f t="shared" si="42"/>
        <v>630.09999999999854</v>
      </c>
      <c r="P2717">
        <f>IF(Customer_listing_Active_And_Suspended[[#This Row],[Current Bill]] &lt;= Customer_listing_Active_And_Suspended[[#This Row],[CURRENT PAYMENT]], 0,Customer_listing_Active_And_Suspended[[#This Row],[Current Bill]]-Customer_listing_Active_And_Suspended[[#This Row],[CURRENT PAYMENT]])</f>
        <v>0</v>
      </c>
      <c r="Q2717" s="1" t="str" cm="1">
        <f t="array" ref="Q2717">_xlfn.SWITCH(TRUE,
H2717 = 0, "Suspended",
M2717 = 0, "Non Payment",
M2717 &gt; H2717, "Full Payment",
M2717 &lt; H2717, "Part Payment"
)</f>
        <v>Full Payment</v>
      </c>
      <c r="R2717" s="1" t="str">
        <f>_xlfn.IFNA(VLOOKUP(K2717,'ESR-DT Mapping'!A:E,5,0),"MD")</f>
        <v>Titilope Enitan Emmanuel</v>
      </c>
    </row>
    <row r="2718" spans="1:18" x14ac:dyDescent="0.25">
      <c r="A2718">
        <v>100538415</v>
      </c>
      <c r="B2718" s="1" t="s">
        <v>7630</v>
      </c>
      <c r="C2718" s="1" t="s">
        <v>7631</v>
      </c>
      <c r="D2718" s="1" t="s">
        <v>97</v>
      </c>
      <c r="E2718" s="1" t="s">
        <v>14</v>
      </c>
      <c r="F2718" s="1" t="s">
        <v>9846</v>
      </c>
      <c r="G2718">
        <v>547</v>
      </c>
      <c r="H2718">
        <v>18369.900000000001</v>
      </c>
      <c r="I2718">
        <v>365716.97</v>
      </c>
      <c r="J2718" s="1" t="s">
        <v>98</v>
      </c>
      <c r="K2718">
        <v>1000259225</v>
      </c>
      <c r="L2718" s="1" t="s">
        <v>7564</v>
      </c>
      <c r="M2718">
        <v>20000</v>
      </c>
      <c r="N2718" s="2">
        <v>45827</v>
      </c>
      <c r="O2718">
        <f t="shared" si="42"/>
        <v>1630.0999999999985</v>
      </c>
      <c r="P2718">
        <f>IF(Customer_listing_Active_And_Suspended[[#This Row],[Current Bill]] &lt;= Customer_listing_Active_And_Suspended[[#This Row],[CURRENT PAYMENT]], 0,Customer_listing_Active_And_Suspended[[#This Row],[Current Bill]]-Customer_listing_Active_And_Suspended[[#This Row],[CURRENT PAYMENT]])</f>
        <v>0</v>
      </c>
      <c r="Q2718" s="1" t="str" cm="1">
        <f t="array" ref="Q2718">_xlfn.SWITCH(TRUE,
H2718 = 0, "Suspended",
M2718 = 0, "Non Payment",
M2718 &gt; H2718, "Full Payment",
M2718 &lt; H2718, "Part Payment"
)</f>
        <v>Full Payment</v>
      </c>
      <c r="R2718" s="1" t="str">
        <f>_xlfn.IFNA(VLOOKUP(K2718,'ESR-DT Mapping'!A:E,5,0),"MD")</f>
        <v>Titilope Enitan Emmanuel</v>
      </c>
    </row>
    <row r="2719" spans="1:18" x14ac:dyDescent="0.25">
      <c r="A2719">
        <v>101644919</v>
      </c>
      <c r="B2719" s="1" t="s">
        <v>7838</v>
      </c>
      <c r="C2719" s="1" t="s">
        <v>7839</v>
      </c>
      <c r="D2719" s="1" t="s">
        <v>97</v>
      </c>
      <c r="E2719" s="1" t="s">
        <v>34</v>
      </c>
      <c r="F2719" s="1" t="s">
        <v>9846</v>
      </c>
      <c r="G2719">
        <v>0</v>
      </c>
      <c r="H2719">
        <v>0</v>
      </c>
      <c r="I2719">
        <v>96695.67</v>
      </c>
      <c r="J2719" s="1" t="s">
        <v>98</v>
      </c>
      <c r="K2719">
        <v>1000259225</v>
      </c>
      <c r="L2719" s="1" t="s">
        <v>7564</v>
      </c>
      <c r="N2719" s="2"/>
      <c r="O2719">
        <f t="shared" si="42"/>
        <v>0</v>
      </c>
      <c r="P2719">
        <f>IF(Customer_listing_Active_And_Suspended[[#This Row],[Current Bill]] &lt;= Customer_listing_Active_And_Suspended[[#This Row],[CURRENT PAYMENT]], 0,Customer_listing_Active_And_Suspended[[#This Row],[Current Bill]]-Customer_listing_Active_And_Suspended[[#This Row],[CURRENT PAYMENT]])</f>
        <v>0</v>
      </c>
      <c r="Q2719" s="1" t="str" cm="1">
        <f t="array" ref="Q2719">_xlfn.SWITCH(TRUE,
H2719 = 0, "Suspended",
M2719 = 0, "Non Payment",
M2719 &gt; H2719, "Full Payment",
M2719 &lt; H2719, "Part Payment"
)</f>
        <v>Suspended</v>
      </c>
      <c r="R2719" s="1" t="str">
        <f>_xlfn.IFNA(VLOOKUP(K2719,'ESR-DT Mapping'!A:E,5,0),"MD")</f>
        <v>Titilope Enitan Emmanuel</v>
      </c>
    </row>
    <row r="2720" spans="1:18" x14ac:dyDescent="0.25">
      <c r="A2720">
        <v>100538743</v>
      </c>
      <c r="B2720" s="1" t="s">
        <v>9414</v>
      </c>
      <c r="C2720" s="1" t="s">
        <v>9415</v>
      </c>
      <c r="D2720" s="1" t="s">
        <v>97</v>
      </c>
      <c r="E2720" s="1" t="s">
        <v>14</v>
      </c>
      <c r="F2720" s="1" t="s">
        <v>9846</v>
      </c>
      <c r="G2720">
        <v>547</v>
      </c>
      <c r="H2720">
        <v>18369.900000000001</v>
      </c>
      <c r="I2720">
        <v>18285.87</v>
      </c>
      <c r="J2720" s="1" t="s">
        <v>98</v>
      </c>
      <c r="K2720">
        <v>1000259225</v>
      </c>
      <c r="L2720" s="1" t="s">
        <v>7564</v>
      </c>
      <c r="M2720">
        <v>18200</v>
      </c>
      <c r="N2720" s="2">
        <v>45827</v>
      </c>
      <c r="O2720">
        <f t="shared" si="42"/>
        <v>0</v>
      </c>
      <c r="P2720">
        <f>IF(Customer_listing_Active_And_Suspended[[#This Row],[Current Bill]] &lt;= Customer_listing_Active_And_Suspended[[#This Row],[CURRENT PAYMENT]], 0,Customer_listing_Active_And_Suspended[[#This Row],[Current Bill]]-Customer_listing_Active_And_Suspended[[#This Row],[CURRENT PAYMENT]])</f>
        <v>169.90000000000146</v>
      </c>
      <c r="Q2720" s="1" t="str" cm="1">
        <f t="array" ref="Q2720">_xlfn.SWITCH(TRUE,
H2720 = 0, "Suspended",
M2720 = 0, "Non Payment",
M2720 &gt; H2720, "Full Payment",
M2720 &lt; H2720, "Part Payment"
)</f>
        <v>Part Payment</v>
      </c>
      <c r="R2720" s="1" t="str">
        <f>_xlfn.IFNA(VLOOKUP(K2720,'ESR-DT Mapping'!A:E,5,0),"MD")</f>
        <v>Titilope Enitan Emmanuel</v>
      </c>
    </row>
    <row r="2721" spans="1:18" x14ac:dyDescent="0.25">
      <c r="A2721">
        <v>100538746</v>
      </c>
      <c r="B2721" s="1" t="s">
        <v>7597</v>
      </c>
      <c r="C2721" s="1" t="s">
        <v>7598</v>
      </c>
      <c r="D2721" s="1" t="s">
        <v>97</v>
      </c>
      <c r="E2721" s="1" t="s">
        <v>14</v>
      </c>
      <c r="F2721" s="1" t="s">
        <v>9846</v>
      </c>
      <c r="G2721">
        <v>547</v>
      </c>
      <c r="H2721">
        <v>18369.900000000001</v>
      </c>
      <c r="I2721">
        <v>217941.36</v>
      </c>
      <c r="J2721" s="1" t="s">
        <v>98</v>
      </c>
      <c r="K2721">
        <v>1000259225</v>
      </c>
      <c r="L2721" s="1" t="s">
        <v>7564</v>
      </c>
      <c r="M2721">
        <v>25000</v>
      </c>
      <c r="N2721" s="2">
        <v>45834</v>
      </c>
      <c r="O2721">
        <f t="shared" si="42"/>
        <v>6630.0999999999985</v>
      </c>
      <c r="P2721">
        <f>IF(Customer_listing_Active_And_Suspended[[#This Row],[Current Bill]] &lt;= Customer_listing_Active_And_Suspended[[#This Row],[CURRENT PAYMENT]], 0,Customer_listing_Active_And_Suspended[[#This Row],[Current Bill]]-Customer_listing_Active_And_Suspended[[#This Row],[CURRENT PAYMENT]])</f>
        <v>0</v>
      </c>
      <c r="Q2721" s="1" t="str" cm="1">
        <f t="array" ref="Q2721">_xlfn.SWITCH(TRUE,
H2721 = 0, "Suspended",
M2721 = 0, "Non Payment",
M2721 &gt; H2721, "Full Payment",
M2721 &lt; H2721, "Part Payment"
)</f>
        <v>Full Payment</v>
      </c>
      <c r="R2721" s="1" t="str">
        <f>_xlfn.IFNA(VLOOKUP(K2721,'ESR-DT Mapping'!A:E,5,0),"MD")</f>
        <v>Titilope Enitan Emmanuel</v>
      </c>
    </row>
    <row r="2722" spans="1:18" x14ac:dyDescent="0.25">
      <c r="A2722">
        <v>100538737</v>
      </c>
      <c r="B2722" s="1" t="s">
        <v>7567</v>
      </c>
      <c r="C2722" s="1" t="s">
        <v>7568</v>
      </c>
      <c r="D2722" s="1" t="s">
        <v>97</v>
      </c>
      <c r="E2722" s="1" t="s">
        <v>14</v>
      </c>
      <c r="F2722" s="1" t="s">
        <v>9846</v>
      </c>
      <c r="G2722">
        <v>547</v>
      </c>
      <c r="H2722">
        <v>18369.900000000001</v>
      </c>
      <c r="I2722">
        <v>505873.56</v>
      </c>
      <c r="J2722" s="1" t="s">
        <v>98</v>
      </c>
      <c r="K2722">
        <v>1000259225</v>
      </c>
      <c r="L2722" s="1" t="s">
        <v>7564</v>
      </c>
      <c r="M2722">
        <v>22000</v>
      </c>
      <c r="N2722" s="2">
        <v>45834</v>
      </c>
      <c r="O2722">
        <f t="shared" si="42"/>
        <v>3630.0999999999985</v>
      </c>
      <c r="P2722">
        <f>IF(Customer_listing_Active_And_Suspended[[#This Row],[Current Bill]] &lt;= Customer_listing_Active_And_Suspended[[#This Row],[CURRENT PAYMENT]], 0,Customer_listing_Active_And_Suspended[[#This Row],[Current Bill]]-Customer_listing_Active_And_Suspended[[#This Row],[CURRENT PAYMENT]])</f>
        <v>0</v>
      </c>
      <c r="Q2722" s="1" t="str" cm="1">
        <f t="array" ref="Q2722">_xlfn.SWITCH(TRUE,
H2722 = 0, "Suspended",
M2722 = 0, "Non Payment",
M2722 &gt; H2722, "Full Payment",
M2722 &lt; H2722, "Part Payment"
)</f>
        <v>Full Payment</v>
      </c>
      <c r="R2722" s="1" t="str">
        <f>_xlfn.IFNA(VLOOKUP(K2722,'ESR-DT Mapping'!A:E,5,0),"MD")</f>
        <v>Titilope Enitan Emmanuel</v>
      </c>
    </row>
    <row r="2723" spans="1:18" x14ac:dyDescent="0.25">
      <c r="A2723">
        <v>100538749</v>
      </c>
      <c r="B2723" s="1" t="s">
        <v>7618</v>
      </c>
      <c r="C2723" s="1" t="s">
        <v>7619</v>
      </c>
      <c r="D2723" s="1" t="s">
        <v>97</v>
      </c>
      <c r="E2723" s="1" t="s">
        <v>14</v>
      </c>
      <c r="F2723" s="1" t="s">
        <v>9846</v>
      </c>
      <c r="G2723">
        <v>547</v>
      </c>
      <c r="H2723">
        <v>18369.900000000001</v>
      </c>
      <c r="I2723">
        <v>104741.66</v>
      </c>
      <c r="J2723" s="1" t="s">
        <v>98</v>
      </c>
      <c r="K2723">
        <v>1000259225</v>
      </c>
      <c r="L2723" s="1" t="s">
        <v>7564</v>
      </c>
      <c r="M2723">
        <v>39000</v>
      </c>
      <c r="N2723" s="2">
        <v>45827</v>
      </c>
      <c r="O2723">
        <f t="shared" si="42"/>
        <v>20630.099999999999</v>
      </c>
      <c r="P2723">
        <f>IF(Customer_listing_Active_And_Suspended[[#This Row],[Current Bill]] &lt;= Customer_listing_Active_And_Suspended[[#This Row],[CURRENT PAYMENT]], 0,Customer_listing_Active_And_Suspended[[#This Row],[Current Bill]]-Customer_listing_Active_And_Suspended[[#This Row],[CURRENT PAYMENT]])</f>
        <v>0</v>
      </c>
      <c r="Q2723" s="1" t="str" cm="1">
        <f t="array" ref="Q2723">_xlfn.SWITCH(TRUE,
H2723 = 0, "Suspended",
M2723 = 0, "Non Payment",
M2723 &gt; H2723, "Full Payment",
M2723 &lt; H2723, "Part Payment"
)</f>
        <v>Full Payment</v>
      </c>
      <c r="R2723" s="1" t="str">
        <f>_xlfn.IFNA(VLOOKUP(K2723,'ESR-DT Mapping'!A:E,5,0),"MD")</f>
        <v>Titilope Enitan Emmanuel</v>
      </c>
    </row>
    <row r="2724" spans="1:18" x14ac:dyDescent="0.25">
      <c r="A2724">
        <v>100538246</v>
      </c>
      <c r="B2724" s="1" t="s">
        <v>9141</v>
      </c>
      <c r="C2724" s="1" t="s">
        <v>9142</v>
      </c>
      <c r="D2724" s="1" t="s">
        <v>97</v>
      </c>
      <c r="E2724" s="1" t="s">
        <v>14</v>
      </c>
      <c r="F2724" s="1" t="s">
        <v>9846</v>
      </c>
      <c r="G2724">
        <v>547</v>
      </c>
      <c r="H2724">
        <v>18369.900000000001</v>
      </c>
      <c r="I2724">
        <v>665762.17000000004</v>
      </c>
      <c r="J2724" s="1" t="s">
        <v>98</v>
      </c>
      <c r="K2724">
        <v>1000259225</v>
      </c>
      <c r="L2724" s="1" t="s">
        <v>7564</v>
      </c>
      <c r="M2724">
        <v>30000</v>
      </c>
      <c r="N2724" s="2">
        <v>45834</v>
      </c>
      <c r="O2724">
        <f t="shared" si="42"/>
        <v>11630.099999999999</v>
      </c>
      <c r="P2724">
        <f>IF(Customer_listing_Active_And_Suspended[[#This Row],[Current Bill]] &lt;= Customer_listing_Active_And_Suspended[[#This Row],[CURRENT PAYMENT]], 0,Customer_listing_Active_And_Suspended[[#This Row],[Current Bill]]-Customer_listing_Active_And_Suspended[[#This Row],[CURRENT PAYMENT]])</f>
        <v>0</v>
      </c>
      <c r="Q2724" s="1" t="str" cm="1">
        <f t="array" ref="Q2724">_xlfn.SWITCH(TRUE,
H2724 = 0, "Suspended",
M2724 = 0, "Non Payment",
M2724 &gt; H2724, "Full Payment",
M2724 &lt; H2724, "Part Payment"
)</f>
        <v>Full Payment</v>
      </c>
      <c r="R2724" s="1" t="str">
        <f>_xlfn.IFNA(VLOOKUP(K2724,'ESR-DT Mapping'!A:E,5,0),"MD")</f>
        <v>Titilope Enitan Emmanuel</v>
      </c>
    </row>
    <row r="2725" spans="1:18" x14ac:dyDescent="0.25">
      <c r="A2725">
        <v>100538547</v>
      </c>
      <c r="B2725" s="1" t="s">
        <v>7585</v>
      </c>
      <c r="C2725" s="1" t="s">
        <v>7586</v>
      </c>
      <c r="D2725" s="1" t="s">
        <v>97</v>
      </c>
      <c r="E2725" s="1" t="s">
        <v>14</v>
      </c>
      <c r="F2725" s="1" t="s">
        <v>9846</v>
      </c>
      <c r="G2725">
        <v>547</v>
      </c>
      <c r="H2725">
        <v>18369.900000000001</v>
      </c>
      <c r="I2725">
        <v>803367.47</v>
      </c>
      <c r="J2725" s="1" t="s">
        <v>98</v>
      </c>
      <c r="K2725">
        <v>1000259225</v>
      </c>
      <c r="L2725" s="1" t="s">
        <v>7564</v>
      </c>
      <c r="M2725">
        <v>20000</v>
      </c>
      <c r="N2725" s="2">
        <v>45827</v>
      </c>
      <c r="O2725">
        <f t="shared" si="42"/>
        <v>1630.0999999999985</v>
      </c>
      <c r="P2725">
        <f>IF(Customer_listing_Active_And_Suspended[[#This Row],[Current Bill]] &lt;= Customer_listing_Active_And_Suspended[[#This Row],[CURRENT PAYMENT]], 0,Customer_listing_Active_And_Suspended[[#This Row],[Current Bill]]-Customer_listing_Active_And_Suspended[[#This Row],[CURRENT PAYMENT]])</f>
        <v>0</v>
      </c>
      <c r="Q2725" s="1" t="str" cm="1">
        <f t="array" ref="Q2725">_xlfn.SWITCH(TRUE,
H2725 = 0, "Suspended",
M2725 = 0, "Non Payment",
M2725 &gt; H2725, "Full Payment",
M2725 &lt; H2725, "Part Payment"
)</f>
        <v>Full Payment</v>
      </c>
      <c r="R2725" s="1" t="str">
        <f>_xlfn.IFNA(VLOOKUP(K2725,'ESR-DT Mapping'!A:E,5,0),"MD")</f>
        <v>Titilope Enitan Emmanuel</v>
      </c>
    </row>
    <row r="2726" spans="1:18" x14ac:dyDescent="0.25">
      <c r="A2726">
        <v>100538586</v>
      </c>
      <c r="B2726" s="1" t="s">
        <v>7642</v>
      </c>
      <c r="C2726" s="1" t="s">
        <v>7643</v>
      </c>
      <c r="D2726" s="1" t="s">
        <v>97</v>
      </c>
      <c r="E2726" s="1" t="s">
        <v>14</v>
      </c>
      <c r="F2726" s="1" t="s">
        <v>9846</v>
      </c>
      <c r="G2726">
        <v>547</v>
      </c>
      <c r="H2726">
        <v>18369.900000000001</v>
      </c>
      <c r="I2726">
        <v>19401.509999999998</v>
      </c>
      <c r="J2726" s="1" t="s">
        <v>98</v>
      </c>
      <c r="K2726">
        <v>1000259225</v>
      </c>
      <c r="L2726" s="1" t="s">
        <v>7564</v>
      </c>
      <c r="M2726">
        <v>19000</v>
      </c>
      <c r="N2726" s="2">
        <v>45827</v>
      </c>
      <c r="O2726">
        <f t="shared" si="42"/>
        <v>630.09999999999854</v>
      </c>
      <c r="P2726">
        <f>IF(Customer_listing_Active_And_Suspended[[#This Row],[Current Bill]] &lt;= Customer_listing_Active_And_Suspended[[#This Row],[CURRENT PAYMENT]], 0,Customer_listing_Active_And_Suspended[[#This Row],[Current Bill]]-Customer_listing_Active_And_Suspended[[#This Row],[CURRENT PAYMENT]])</f>
        <v>0</v>
      </c>
      <c r="Q2726" s="1" t="str" cm="1">
        <f t="array" ref="Q2726">_xlfn.SWITCH(TRUE,
H2726 = 0, "Suspended",
M2726 = 0, "Non Payment",
M2726 &gt; H2726, "Full Payment",
M2726 &lt; H2726, "Part Payment"
)</f>
        <v>Full Payment</v>
      </c>
      <c r="R2726" s="1" t="str">
        <f>_xlfn.IFNA(VLOOKUP(K2726,'ESR-DT Mapping'!A:E,5,0),"MD")</f>
        <v>Titilope Enitan Emmanuel</v>
      </c>
    </row>
    <row r="2727" spans="1:18" x14ac:dyDescent="0.25">
      <c r="A2727">
        <v>100540794</v>
      </c>
      <c r="B2727" s="1" t="s">
        <v>7850</v>
      </c>
      <c r="C2727" s="1" t="s">
        <v>7851</v>
      </c>
      <c r="D2727" s="1" t="s">
        <v>97</v>
      </c>
      <c r="E2727" s="1" t="s">
        <v>14</v>
      </c>
      <c r="F2727" s="1" t="s">
        <v>9846</v>
      </c>
      <c r="G2727">
        <v>547</v>
      </c>
      <c r="H2727">
        <v>18369.900000000001</v>
      </c>
      <c r="I2727">
        <v>12682.08</v>
      </c>
      <c r="J2727" s="1" t="s">
        <v>98</v>
      </c>
      <c r="K2727">
        <v>1000259225</v>
      </c>
      <c r="L2727" s="1" t="s">
        <v>7564</v>
      </c>
      <c r="M2727">
        <v>17187</v>
      </c>
      <c r="N2727" s="2">
        <v>45834</v>
      </c>
      <c r="O2727">
        <f t="shared" si="42"/>
        <v>0</v>
      </c>
      <c r="P2727">
        <f>IF(Customer_listing_Active_And_Suspended[[#This Row],[Current Bill]] &lt;= Customer_listing_Active_And_Suspended[[#This Row],[CURRENT PAYMENT]], 0,Customer_listing_Active_And_Suspended[[#This Row],[Current Bill]]-Customer_listing_Active_And_Suspended[[#This Row],[CURRENT PAYMENT]])</f>
        <v>1182.9000000000015</v>
      </c>
      <c r="Q2727" s="1" t="str" cm="1">
        <f t="array" ref="Q2727">_xlfn.SWITCH(TRUE,
H2727 = 0, "Suspended",
M2727 = 0, "Non Payment",
M2727 &gt; H2727, "Full Payment",
M2727 &lt; H2727, "Part Payment"
)</f>
        <v>Part Payment</v>
      </c>
      <c r="R2727" s="1" t="str">
        <f>_xlfn.IFNA(VLOOKUP(K2727,'ESR-DT Mapping'!A:E,5,0),"MD")</f>
        <v>Titilope Enitan Emmanuel</v>
      </c>
    </row>
    <row r="2728" spans="1:18" x14ac:dyDescent="0.25">
      <c r="A2728">
        <v>100538534</v>
      </c>
      <c r="B2728" s="1" t="s">
        <v>7579</v>
      </c>
      <c r="C2728" s="1" t="s">
        <v>7580</v>
      </c>
      <c r="D2728" s="1" t="s">
        <v>97</v>
      </c>
      <c r="E2728" s="1" t="s">
        <v>14</v>
      </c>
      <c r="F2728" s="1" t="s">
        <v>9846</v>
      </c>
      <c r="G2728">
        <v>547</v>
      </c>
      <c r="H2728">
        <v>18369.900000000001</v>
      </c>
      <c r="I2728">
        <v>1445420.74</v>
      </c>
      <c r="J2728" s="1" t="s">
        <v>98</v>
      </c>
      <c r="K2728">
        <v>1000259225</v>
      </c>
      <c r="L2728" s="1" t="s">
        <v>7564</v>
      </c>
      <c r="N2728" s="2">
        <v>45803</v>
      </c>
      <c r="O2728">
        <f t="shared" si="42"/>
        <v>0</v>
      </c>
      <c r="P2728">
        <f>IF(Customer_listing_Active_And_Suspended[[#This Row],[Current Bill]] &lt;= Customer_listing_Active_And_Suspended[[#This Row],[CURRENT PAYMENT]], 0,Customer_listing_Active_And_Suspended[[#This Row],[Current Bill]]-Customer_listing_Active_And_Suspended[[#This Row],[CURRENT PAYMENT]])</f>
        <v>18369.900000000001</v>
      </c>
      <c r="Q2728" s="1" t="str" cm="1">
        <f t="array" ref="Q2728">_xlfn.SWITCH(TRUE,
H2728 = 0, "Suspended",
M2728 = 0, "Non Payment",
M2728 &gt; H2728, "Full Payment",
M2728 &lt; H2728, "Part Payment"
)</f>
        <v>Non Payment</v>
      </c>
      <c r="R2728" s="1" t="str">
        <f>_xlfn.IFNA(VLOOKUP(K2728,'ESR-DT Mapping'!A:E,5,0),"MD")</f>
        <v>Titilope Enitan Emmanuel</v>
      </c>
    </row>
    <row r="2729" spans="1:18" x14ac:dyDescent="0.25">
      <c r="A2729">
        <v>101194489</v>
      </c>
      <c r="B2729" s="1" t="s">
        <v>7573</v>
      </c>
      <c r="C2729" s="1" t="s">
        <v>7574</v>
      </c>
      <c r="D2729" s="1" t="s">
        <v>97</v>
      </c>
      <c r="E2729" s="1" t="s">
        <v>14</v>
      </c>
      <c r="F2729" s="1" t="s">
        <v>9846</v>
      </c>
      <c r="G2729">
        <v>547</v>
      </c>
      <c r="H2729">
        <v>18369.900000000001</v>
      </c>
      <c r="I2729">
        <v>261046.55</v>
      </c>
      <c r="J2729" s="1" t="s">
        <v>98</v>
      </c>
      <c r="K2729">
        <v>1000259225</v>
      </c>
      <c r="L2729" s="1" t="s">
        <v>7564</v>
      </c>
      <c r="M2729">
        <v>20000</v>
      </c>
      <c r="N2729" s="2">
        <v>45834</v>
      </c>
      <c r="O2729">
        <f t="shared" si="42"/>
        <v>1630.0999999999985</v>
      </c>
      <c r="P2729">
        <f>IF(Customer_listing_Active_And_Suspended[[#This Row],[Current Bill]] &lt;= Customer_listing_Active_And_Suspended[[#This Row],[CURRENT PAYMENT]], 0,Customer_listing_Active_And_Suspended[[#This Row],[Current Bill]]-Customer_listing_Active_And_Suspended[[#This Row],[CURRENT PAYMENT]])</f>
        <v>0</v>
      </c>
      <c r="Q2729" s="1" t="str" cm="1">
        <f t="array" ref="Q2729">_xlfn.SWITCH(TRUE,
H2729 = 0, "Suspended",
M2729 = 0, "Non Payment",
M2729 &gt; H2729, "Full Payment",
M2729 &lt; H2729, "Part Payment"
)</f>
        <v>Full Payment</v>
      </c>
      <c r="R2729" s="1" t="str">
        <f>_xlfn.IFNA(VLOOKUP(K2729,'ESR-DT Mapping'!A:E,5,0),"MD")</f>
        <v>Titilope Enitan Emmanuel</v>
      </c>
    </row>
    <row r="2730" spans="1:18" x14ac:dyDescent="0.25">
      <c r="A2730">
        <v>101645463</v>
      </c>
      <c r="B2730" s="1" t="s">
        <v>3600</v>
      </c>
      <c r="C2730" s="1" t="s">
        <v>3601</v>
      </c>
      <c r="D2730" s="1" t="s">
        <v>97</v>
      </c>
      <c r="E2730" s="1" t="s">
        <v>34</v>
      </c>
      <c r="F2730" s="1" t="s">
        <v>9846</v>
      </c>
      <c r="G2730">
        <v>0</v>
      </c>
      <c r="H2730">
        <v>0</v>
      </c>
      <c r="I2730">
        <v>99795.54</v>
      </c>
      <c r="J2730" s="1" t="s">
        <v>98</v>
      </c>
      <c r="K2730">
        <v>1002207998</v>
      </c>
      <c r="L2730" s="1" t="s">
        <v>3597</v>
      </c>
      <c r="N2730" s="2"/>
      <c r="O2730">
        <f t="shared" si="42"/>
        <v>0</v>
      </c>
      <c r="P2730">
        <f>IF(Customer_listing_Active_And_Suspended[[#This Row],[Current Bill]] &lt;= Customer_listing_Active_And_Suspended[[#This Row],[CURRENT PAYMENT]], 0,Customer_listing_Active_And_Suspended[[#This Row],[Current Bill]]-Customer_listing_Active_And_Suspended[[#This Row],[CURRENT PAYMENT]])</f>
        <v>0</v>
      </c>
      <c r="Q2730" s="1" t="str" cm="1">
        <f t="array" ref="Q2730">_xlfn.SWITCH(TRUE,
H2730 = 0, "Suspended",
M2730 = 0, "Non Payment",
M2730 &gt; H2730, "Full Payment",
M2730 &lt; H2730, "Part Payment"
)</f>
        <v>Suspended</v>
      </c>
      <c r="R2730" s="1" t="str">
        <f>_xlfn.IFNA(VLOOKUP(K2730,'ESR-DT Mapping'!A:E,5,0),"MD")</f>
        <v>Titilope Enitan Emmanuel</v>
      </c>
    </row>
    <row r="2731" spans="1:18" x14ac:dyDescent="0.25">
      <c r="A2731">
        <v>100538017</v>
      </c>
      <c r="B2731" s="1" t="s">
        <v>3600</v>
      </c>
      <c r="C2731" s="1" t="s">
        <v>3610</v>
      </c>
      <c r="D2731" s="1" t="s">
        <v>97</v>
      </c>
      <c r="E2731" s="1" t="s">
        <v>14</v>
      </c>
      <c r="F2731" s="1" t="s">
        <v>9846</v>
      </c>
      <c r="G2731">
        <v>547</v>
      </c>
      <c r="H2731">
        <v>18369.900000000001</v>
      </c>
      <c r="I2731">
        <v>1937412.6</v>
      </c>
      <c r="J2731" s="1" t="s">
        <v>98</v>
      </c>
      <c r="K2731">
        <v>1002207998</v>
      </c>
      <c r="L2731" s="1" t="s">
        <v>3597</v>
      </c>
      <c r="N2731" s="2">
        <v>45649</v>
      </c>
      <c r="O2731">
        <f t="shared" si="42"/>
        <v>0</v>
      </c>
      <c r="P2731">
        <f>IF(Customer_listing_Active_And_Suspended[[#This Row],[Current Bill]] &lt;= Customer_listing_Active_And_Suspended[[#This Row],[CURRENT PAYMENT]], 0,Customer_listing_Active_And_Suspended[[#This Row],[Current Bill]]-Customer_listing_Active_And_Suspended[[#This Row],[CURRENT PAYMENT]])</f>
        <v>18369.900000000001</v>
      </c>
      <c r="Q2731" s="1" t="str" cm="1">
        <f t="array" ref="Q2731">_xlfn.SWITCH(TRUE,
H2731 = 0, "Suspended",
M2731 = 0, "Non Payment",
M2731 &gt; H2731, "Full Payment",
M2731 &lt; H2731, "Part Payment"
)</f>
        <v>Non Payment</v>
      </c>
      <c r="R2731" s="1" t="str">
        <f>_xlfn.IFNA(VLOOKUP(K2731,'ESR-DT Mapping'!A:E,5,0),"MD")</f>
        <v>Titilope Enitan Emmanuel</v>
      </c>
    </row>
    <row r="2732" spans="1:18" x14ac:dyDescent="0.25">
      <c r="A2732">
        <v>100537013</v>
      </c>
      <c r="B2732" s="1" t="s">
        <v>3604</v>
      </c>
      <c r="C2732" s="1" t="s">
        <v>3605</v>
      </c>
      <c r="D2732" s="1" t="s">
        <v>97</v>
      </c>
      <c r="E2732" s="1" t="s">
        <v>14</v>
      </c>
      <c r="F2732" s="1" t="s">
        <v>9846</v>
      </c>
      <c r="G2732">
        <v>547</v>
      </c>
      <c r="H2732">
        <v>18369.900000000001</v>
      </c>
      <c r="I2732">
        <v>166699.46</v>
      </c>
      <c r="J2732" s="1" t="s">
        <v>98</v>
      </c>
      <c r="K2732">
        <v>1002207998</v>
      </c>
      <c r="L2732" s="1" t="s">
        <v>3597</v>
      </c>
      <c r="M2732">
        <v>36000</v>
      </c>
      <c r="N2732" s="2">
        <v>45831</v>
      </c>
      <c r="O2732">
        <f t="shared" si="42"/>
        <v>17630.099999999999</v>
      </c>
      <c r="P2732">
        <f>IF(Customer_listing_Active_And_Suspended[[#This Row],[Current Bill]] &lt;= Customer_listing_Active_And_Suspended[[#This Row],[CURRENT PAYMENT]], 0,Customer_listing_Active_And_Suspended[[#This Row],[Current Bill]]-Customer_listing_Active_And_Suspended[[#This Row],[CURRENT PAYMENT]])</f>
        <v>0</v>
      </c>
      <c r="Q2732" s="1" t="str" cm="1">
        <f t="array" ref="Q2732">_xlfn.SWITCH(TRUE,
H2732 = 0, "Suspended",
M2732 = 0, "Non Payment",
M2732 &gt; H2732, "Full Payment",
M2732 &lt; H2732, "Part Payment"
)</f>
        <v>Full Payment</v>
      </c>
      <c r="R2732" s="1" t="str">
        <f>_xlfn.IFNA(VLOOKUP(K2732,'ESR-DT Mapping'!A:E,5,0),"MD")</f>
        <v>Titilope Enitan Emmanuel</v>
      </c>
    </row>
    <row r="2733" spans="1:18" x14ac:dyDescent="0.25">
      <c r="A2733">
        <v>101608665</v>
      </c>
      <c r="B2733" s="1" t="s">
        <v>3595</v>
      </c>
      <c r="C2733" s="1" t="s">
        <v>3596</v>
      </c>
      <c r="D2733" s="1" t="s">
        <v>97</v>
      </c>
      <c r="E2733" s="1" t="s">
        <v>14</v>
      </c>
      <c r="F2733" s="1" t="s">
        <v>9846</v>
      </c>
      <c r="G2733">
        <v>547</v>
      </c>
      <c r="H2733">
        <v>18369.900000000001</v>
      </c>
      <c r="I2733">
        <v>115152.77</v>
      </c>
      <c r="J2733" s="1" t="s">
        <v>98</v>
      </c>
      <c r="K2733">
        <v>1002207998</v>
      </c>
      <c r="L2733" s="1" t="s">
        <v>3597</v>
      </c>
      <c r="M2733">
        <v>13000</v>
      </c>
      <c r="N2733" s="2">
        <v>45829</v>
      </c>
      <c r="O2733">
        <f t="shared" si="42"/>
        <v>0</v>
      </c>
      <c r="P2733">
        <f>IF(Customer_listing_Active_And_Suspended[[#This Row],[Current Bill]] &lt;= Customer_listing_Active_And_Suspended[[#This Row],[CURRENT PAYMENT]], 0,Customer_listing_Active_And_Suspended[[#This Row],[Current Bill]]-Customer_listing_Active_And_Suspended[[#This Row],[CURRENT PAYMENT]])</f>
        <v>5369.9000000000015</v>
      </c>
      <c r="Q2733" s="1" t="str" cm="1">
        <f t="array" ref="Q2733">_xlfn.SWITCH(TRUE,
H2733 = 0, "Suspended",
M2733 = 0, "Non Payment",
M2733 &gt; H2733, "Full Payment",
M2733 &lt; H2733, "Part Payment"
)</f>
        <v>Part Payment</v>
      </c>
      <c r="R2733" s="1" t="str">
        <f>_xlfn.IFNA(VLOOKUP(K2733,'ESR-DT Mapping'!A:E,5,0),"MD")</f>
        <v>Titilope Enitan Emmanuel</v>
      </c>
    </row>
    <row r="2734" spans="1:18" x14ac:dyDescent="0.25">
      <c r="A2734">
        <v>101466673</v>
      </c>
      <c r="B2734" s="1" t="s">
        <v>3595</v>
      </c>
      <c r="C2734" s="1" t="s">
        <v>3596</v>
      </c>
      <c r="D2734" s="1" t="s">
        <v>97</v>
      </c>
      <c r="E2734" s="1" t="s">
        <v>34</v>
      </c>
      <c r="F2734" s="1" t="s">
        <v>9846</v>
      </c>
      <c r="G2734">
        <v>0</v>
      </c>
      <c r="H2734">
        <v>0</v>
      </c>
      <c r="I2734">
        <v>16395.93</v>
      </c>
      <c r="J2734" s="1" t="s">
        <v>98</v>
      </c>
      <c r="K2734">
        <v>1002207998</v>
      </c>
      <c r="L2734" s="1" t="s">
        <v>3597</v>
      </c>
      <c r="N2734" s="2"/>
      <c r="O2734">
        <f t="shared" si="42"/>
        <v>0</v>
      </c>
      <c r="P2734">
        <f>IF(Customer_listing_Active_And_Suspended[[#This Row],[Current Bill]] &lt;= Customer_listing_Active_And_Suspended[[#This Row],[CURRENT PAYMENT]], 0,Customer_listing_Active_And_Suspended[[#This Row],[Current Bill]]-Customer_listing_Active_And_Suspended[[#This Row],[CURRENT PAYMENT]])</f>
        <v>0</v>
      </c>
      <c r="Q2734" s="1" t="str" cm="1">
        <f t="array" ref="Q2734">_xlfn.SWITCH(TRUE,
H2734 = 0, "Suspended",
M2734 = 0, "Non Payment",
M2734 &gt; H2734, "Full Payment",
M2734 &lt; H2734, "Part Payment"
)</f>
        <v>Suspended</v>
      </c>
      <c r="R2734" s="1" t="str">
        <f>_xlfn.IFNA(VLOOKUP(K2734,'ESR-DT Mapping'!A:E,5,0),"MD")</f>
        <v>Titilope Enitan Emmanuel</v>
      </c>
    </row>
    <row r="2735" spans="1:18" x14ac:dyDescent="0.25">
      <c r="A2735">
        <v>100536513</v>
      </c>
      <c r="B2735" s="1" t="s">
        <v>9578</v>
      </c>
      <c r="C2735" s="1" t="s">
        <v>9579</v>
      </c>
      <c r="D2735" s="1" t="s">
        <v>97</v>
      </c>
      <c r="E2735" s="1" t="s">
        <v>14</v>
      </c>
      <c r="F2735" s="1" t="s">
        <v>9846</v>
      </c>
      <c r="G2735">
        <v>547</v>
      </c>
      <c r="H2735">
        <v>18369.900000000001</v>
      </c>
      <c r="I2735">
        <v>329016.46000000002</v>
      </c>
      <c r="J2735" s="1" t="s">
        <v>98</v>
      </c>
      <c r="K2735">
        <v>1002207998</v>
      </c>
      <c r="L2735" s="1" t="s">
        <v>3597</v>
      </c>
      <c r="M2735">
        <v>15000</v>
      </c>
      <c r="N2735" s="2">
        <v>45831</v>
      </c>
      <c r="O2735">
        <f t="shared" si="42"/>
        <v>0</v>
      </c>
      <c r="P2735">
        <f>IF(Customer_listing_Active_And_Suspended[[#This Row],[Current Bill]] &lt;= Customer_listing_Active_And_Suspended[[#This Row],[CURRENT PAYMENT]], 0,Customer_listing_Active_And_Suspended[[#This Row],[Current Bill]]-Customer_listing_Active_And_Suspended[[#This Row],[CURRENT PAYMENT]])</f>
        <v>3369.9000000000015</v>
      </c>
      <c r="Q2735" s="1" t="str" cm="1">
        <f t="array" ref="Q2735">_xlfn.SWITCH(TRUE,
H2735 = 0, "Suspended",
M2735 = 0, "Non Payment",
M2735 &gt; H2735, "Full Payment",
M2735 &lt; H2735, "Part Payment"
)</f>
        <v>Part Payment</v>
      </c>
      <c r="R2735" s="1" t="str">
        <f>_xlfn.IFNA(VLOOKUP(K2735,'ESR-DT Mapping'!A:E,5,0),"MD")</f>
        <v>Titilope Enitan Emmanuel</v>
      </c>
    </row>
    <row r="2736" spans="1:18" x14ac:dyDescent="0.25">
      <c r="A2736">
        <v>100537324</v>
      </c>
      <c r="B2736" s="1" t="s">
        <v>3608</v>
      </c>
      <c r="C2736" s="1" t="s">
        <v>3609</v>
      </c>
      <c r="D2736" s="1" t="s">
        <v>97</v>
      </c>
      <c r="E2736" s="1" t="s">
        <v>34</v>
      </c>
      <c r="F2736" s="1" t="s">
        <v>9846</v>
      </c>
      <c r="G2736">
        <v>0</v>
      </c>
      <c r="H2736">
        <v>0</v>
      </c>
      <c r="I2736">
        <v>694319.99</v>
      </c>
      <c r="J2736" s="1" t="s">
        <v>98</v>
      </c>
      <c r="K2736">
        <v>1002207998</v>
      </c>
      <c r="L2736" s="1" t="s">
        <v>3597</v>
      </c>
      <c r="N2736" s="2"/>
      <c r="O2736">
        <f t="shared" si="42"/>
        <v>0</v>
      </c>
      <c r="P2736">
        <f>IF(Customer_listing_Active_And_Suspended[[#This Row],[Current Bill]] &lt;= Customer_listing_Active_And_Suspended[[#This Row],[CURRENT PAYMENT]], 0,Customer_listing_Active_And_Suspended[[#This Row],[Current Bill]]-Customer_listing_Active_And_Suspended[[#This Row],[CURRENT PAYMENT]])</f>
        <v>0</v>
      </c>
      <c r="Q2736" s="1" t="str" cm="1">
        <f t="array" ref="Q2736">_xlfn.SWITCH(TRUE,
H2736 = 0, "Suspended",
M2736 = 0, "Non Payment",
M2736 &gt; H2736, "Full Payment",
M2736 &lt; H2736, "Part Payment"
)</f>
        <v>Suspended</v>
      </c>
      <c r="R2736" s="1" t="str">
        <f>_xlfn.IFNA(VLOOKUP(K2736,'ESR-DT Mapping'!A:E,5,0),"MD")</f>
        <v>Titilope Enitan Emmanuel</v>
      </c>
    </row>
    <row r="2737" spans="1:18" x14ac:dyDescent="0.25">
      <c r="A2737">
        <v>100537191</v>
      </c>
      <c r="B2737" s="1" t="s">
        <v>3602</v>
      </c>
      <c r="C2737" s="1" t="s">
        <v>3603</v>
      </c>
      <c r="D2737" s="1" t="s">
        <v>97</v>
      </c>
      <c r="E2737" s="1" t="s">
        <v>34</v>
      </c>
      <c r="F2737" s="1" t="s">
        <v>9846</v>
      </c>
      <c r="G2737">
        <v>0</v>
      </c>
      <c r="H2737">
        <v>0</v>
      </c>
      <c r="I2737">
        <v>1369424.5</v>
      </c>
      <c r="J2737" s="1" t="s">
        <v>98</v>
      </c>
      <c r="K2737">
        <v>1002207998</v>
      </c>
      <c r="L2737" s="1" t="s">
        <v>3597</v>
      </c>
      <c r="N2737" s="2"/>
      <c r="O2737">
        <f t="shared" si="42"/>
        <v>0</v>
      </c>
      <c r="P2737">
        <f>IF(Customer_listing_Active_And_Suspended[[#This Row],[Current Bill]] &lt;= Customer_listing_Active_And_Suspended[[#This Row],[CURRENT PAYMENT]], 0,Customer_listing_Active_And_Suspended[[#This Row],[Current Bill]]-Customer_listing_Active_And_Suspended[[#This Row],[CURRENT PAYMENT]])</f>
        <v>0</v>
      </c>
      <c r="Q2737" s="1" t="str" cm="1">
        <f t="array" ref="Q2737">_xlfn.SWITCH(TRUE,
H2737 = 0, "Suspended",
M2737 = 0, "Non Payment",
M2737 &gt; H2737, "Full Payment",
M2737 &lt; H2737, "Part Payment"
)</f>
        <v>Suspended</v>
      </c>
      <c r="R2737" s="1" t="str">
        <f>_xlfn.IFNA(VLOOKUP(K2737,'ESR-DT Mapping'!A:E,5,0),"MD")</f>
        <v>Titilope Enitan Emmanuel</v>
      </c>
    </row>
    <row r="2738" spans="1:18" x14ac:dyDescent="0.25">
      <c r="A2738">
        <v>101645074</v>
      </c>
      <c r="B2738" s="1" t="s">
        <v>3602</v>
      </c>
      <c r="C2738" s="1" t="s">
        <v>3603</v>
      </c>
      <c r="D2738" s="1" t="s">
        <v>97</v>
      </c>
      <c r="E2738" s="1" t="s">
        <v>34</v>
      </c>
      <c r="F2738" s="1" t="s">
        <v>9846</v>
      </c>
      <c r="G2738">
        <v>0</v>
      </c>
      <c r="H2738">
        <v>0</v>
      </c>
      <c r="I2738">
        <v>151351.64000000001</v>
      </c>
      <c r="J2738" s="1" t="s">
        <v>98</v>
      </c>
      <c r="K2738">
        <v>1002207998</v>
      </c>
      <c r="L2738" s="1" t="s">
        <v>3597</v>
      </c>
      <c r="N2738" s="2"/>
      <c r="O2738">
        <f t="shared" si="42"/>
        <v>0</v>
      </c>
      <c r="P2738">
        <f>IF(Customer_listing_Active_And_Suspended[[#This Row],[Current Bill]] &lt;= Customer_listing_Active_And_Suspended[[#This Row],[CURRENT PAYMENT]], 0,Customer_listing_Active_And_Suspended[[#This Row],[Current Bill]]-Customer_listing_Active_And_Suspended[[#This Row],[CURRENT PAYMENT]])</f>
        <v>0</v>
      </c>
      <c r="Q2738" s="1" t="str" cm="1">
        <f t="array" ref="Q2738">_xlfn.SWITCH(TRUE,
H2738 = 0, "Suspended",
M2738 = 0, "Non Payment",
M2738 &gt; H2738, "Full Payment",
M2738 &lt; H2738, "Part Payment"
)</f>
        <v>Suspended</v>
      </c>
      <c r="R2738" s="1" t="str">
        <f>_xlfn.IFNA(VLOOKUP(K2738,'ESR-DT Mapping'!A:E,5,0),"MD")</f>
        <v>Titilope Enitan Emmanuel</v>
      </c>
    </row>
    <row r="2739" spans="1:18" x14ac:dyDescent="0.25">
      <c r="A2739">
        <v>101204942</v>
      </c>
      <c r="B2739" s="1" t="s">
        <v>3606</v>
      </c>
      <c r="C2739" s="1" t="s">
        <v>3607</v>
      </c>
      <c r="D2739" s="1" t="s">
        <v>97</v>
      </c>
      <c r="E2739" s="1" t="s">
        <v>14</v>
      </c>
      <c r="F2739" s="1" t="s">
        <v>9846</v>
      </c>
      <c r="G2739">
        <v>547</v>
      </c>
      <c r="H2739">
        <v>18369.900000000001</v>
      </c>
      <c r="I2739">
        <v>347394.21</v>
      </c>
      <c r="J2739" s="1" t="s">
        <v>98</v>
      </c>
      <c r="K2739">
        <v>1002207998</v>
      </c>
      <c r="L2739" s="1" t="s">
        <v>3597</v>
      </c>
      <c r="N2739" s="2">
        <v>45674</v>
      </c>
      <c r="O2739">
        <f t="shared" si="42"/>
        <v>0</v>
      </c>
      <c r="P2739">
        <f>IF(Customer_listing_Active_And_Suspended[[#This Row],[Current Bill]] &lt;= Customer_listing_Active_And_Suspended[[#This Row],[CURRENT PAYMENT]], 0,Customer_listing_Active_And_Suspended[[#This Row],[Current Bill]]-Customer_listing_Active_And_Suspended[[#This Row],[CURRENT PAYMENT]])</f>
        <v>18369.900000000001</v>
      </c>
      <c r="Q2739" s="1" t="str" cm="1">
        <f t="array" ref="Q2739">_xlfn.SWITCH(TRUE,
H2739 = 0, "Suspended",
M2739 = 0, "Non Payment",
M2739 &gt; H2739, "Full Payment",
M2739 &lt; H2739, "Part Payment"
)</f>
        <v>Non Payment</v>
      </c>
      <c r="R2739" s="1" t="str">
        <f>_xlfn.IFNA(VLOOKUP(K2739,'ESR-DT Mapping'!A:E,5,0),"MD")</f>
        <v>Titilope Enitan Emmanuel</v>
      </c>
    </row>
    <row r="2740" spans="1:18" x14ac:dyDescent="0.25">
      <c r="A2740">
        <v>101313012</v>
      </c>
      <c r="B2740" s="1" t="s">
        <v>3598</v>
      </c>
      <c r="C2740" s="1" t="s">
        <v>3599</v>
      </c>
      <c r="D2740" s="1" t="s">
        <v>97</v>
      </c>
      <c r="E2740" s="1" t="s">
        <v>14</v>
      </c>
      <c r="F2740" s="1" t="s">
        <v>9846</v>
      </c>
      <c r="G2740">
        <v>547</v>
      </c>
      <c r="H2740">
        <v>18369.900000000001</v>
      </c>
      <c r="I2740">
        <v>634882.12</v>
      </c>
      <c r="J2740" s="1" t="s">
        <v>98</v>
      </c>
      <c r="K2740">
        <v>1002207998</v>
      </c>
      <c r="L2740" s="1" t="s">
        <v>3597</v>
      </c>
      <c r="N2740" s="2">
        <v>45688</v>
      </c>
      <c r="O2740">
        <f t="shared" si="42"/>
        <v>0</v>
      </c>
      <c r="P2740">
        <f>IF(Customer_listing_Active_And_Suspended[[#This Row],[Current Bill]] &lt;= Customer_listing_Active_And_Suspended[[#This Row],[CURRENT PAYMENT]], 0,Customer_listing_Active_And_Suspended[[#This Row],[Current Bill]]-Customer_listing_Active_And_Suspended[[#This Row],[CURRENT PAYMENT]])</f>
        <v>18369.900000000001</v>
      </c>
      <c r="Q2740" s="1" t="str" cm="1">
        <f t="array" ref="Q2740">_xlfn.SWITCH(TRUE,
H2740 = 0, "Suspended",
M2740 = 0, "Non Payment",
M2740 &gt; H2740, "Full Payment",
M2740 &lt; H2740, "Part Payment"
)</f>
        <v>Non Payment</v>
      </c>
      <c r="R2740" s="1" t="str">
        <f>_xlfn.IFNA(VLOOKUP(K2740,'ESR-DT Mapping'!A:E,5,0),"MD")</f>
        <v>Titilope Enitan Emmanuel</v>
      </c>
    </row>
    <row r="2741" spans="1:18" x14ac:dyDescent="0.25">
      <c r="A2741">
        <v>100538454</v>
      </c>
      <c r="B2741" s="1" t="s">
        <v>809</v>
      </c>
      <c r="C2741" s="1" t="s">
        <v>810</v>
      </c>
      <c r="D2741" s="1" t="s">
        <v>97</v>
      </c>
      <c r="E2741" s="1" t="s">
        <v>14</v>
      </c>
      <c r="F2741" s="1" t="s">
        <v>9846</v>
      </c>
      <c r="G2741">
        <v>547</v>
      </c>
      <c r="H2741">
        <v>18369.900000000001</v>
      </c>
      <c r="I2741">
        <v>37338.620000000003</v>
      </c>
      <c r="J2741" s="1" t="s">
        <v>98</v>
      </c>
      <c r="K2741">
        <v>1000535453</v>
      </c>
      <c r="L2741" s="1" t="s">
        <v>583</v>
      </c>
      <c r="N2741" s="2">
        <v>45793</v>
      </c>
      <c r="O2741">
        <f t="shared" si="42"/>
        <v>0</v>
      </c>
      <c r="P2741">
        <f>IF(Customer_listing_Active_And_Suspended[[#This Row],[Current Bill]] &lt;= Customer_listing_Active_And_Suspended[[#This Row],[CURRENT PAYMENT]], 0,Customer_listing_Active_And_Suspended[[#This Row],[Current Bill]]-Customer_listing_Active_And_Suspended[[#This Row],[CURRENT PAYMENT]])</f>
        <v>18369.900000000001</v>
      </c>
      <c r="Q2741" s="1" t="str" cm="1">
        <f t="array" ref="Q2741">_xlfn.SWITCH(TRUE,
H2741 = 0, "Suspended",
M2741 = 0, "Non Payment",
M2741 &gt; H2741, "Full Payment",
M2741 &lt; H2741, "Part Payment"
)</f>
        <v>Non Payment</v>
      </c>
      <c r="R2741" s="1" t="str">
        <f>_xlfn.IFNA(VLOOKUP(K2741,'ESR-DT Mapping'!A:E,5,0),"MD")</f>
        <v xml:space="preserve">Franca Adeh </v>
      </c>
    </row>
    <row r="2742" spans="1:18" x14ac:dyDescent="0.25">
      <c r="A2742">
        <v>100537931</v>
      </c>
      <c r="B2742" s="1" t="s">
        <v>799</v>
      </c>
      <c r="C2742" s="1" t="s">
        <v>800</v>
      </c>
      <c r="D2742" s="1" t="s">
        <v>97</v>
      </c>
      <c r="E2742" s="1" t="s">
        <v>14</v>
      </c>
      <c r="F2742" s="1" t="s">
        <v>9846</v>
      </c>
      <c r="G2742">
        <v>547</v>
      </c>
      <c r="H2742">
        <v>18369.900000000001</v>
      </c>
      <c r="I2742">
        <v>128462.72</v>
      </c>
      <c r="J2742" s="1" t="s">
        <v>98</v>
      </c>
      <c r="K2742">
        <v>1000535453</v>
      </c>
      <c r="L2742" s="1" t="s">
        <v>583</v>
      </c>
      <c r="M2742">
        <v>20000</v>
      </c>
      <c r="N2742" s="2">
        <v>45828</v>
      </c>
      <c r="O2742">
        <f t="shared" si="42"/>
        <v>1630.0999999999985</v>
      </c>
      <c r="P2742">
        <f>IF(Customer_listing_Active_And_Suspended[[#This Row],[Current Bill]] &lt;= Customer_listing_Active_And_Suspended[[#This Row],[CURRENT PAYMENT]], 0,Customer_listing_Active_And_Suspended[[#This Row],[Current Bill]]-Customer_listing_Active_And_Suspended[[#This Row],[CURRENT PAYMENT]])</f>
        <v>0</v>
      </c>
      <c r="Q2742" s="1" t="str" cm="1">
        <f t="array" ref="Q2742">_xlfn.SWITCH(TRUE,
H2742 = 0, "Suspended",
M2742 = 0, "Non Payment",
M2742 &gt; H2742, "Full Payment",
M2742 &lt; H2742, "Part Payment"
)</f>
        <v>Full Payment</v>
      </c>
      <c r="R2742" s="1" t="str">
        <f>_xlfn.IFNA(VLOOKUP(K2742,'ESR-DT Mapping'!A:E,5,0),"MD")</f>
        <v xml:space="preserve">Franca Adeh </v>
      </c>
    </row>
    <row r="2743" spans="1:18" x14ac:dyDescent="0.25">
      <c r="A2743">
        <v>100538028</v>
      </c>
      <c r="B2743" s="1" t="s">
        <v>801</v>
      </c>
      <c r="C2743" s="1" t="s">
        <v>802</v>
      </c>
      <c r="D2743" s="1" t="s">
        <v>97</v>
      </c>
      <c r="E2743" s="1" t="s">
        <v>34</v>
      </c>
      <c r="F2743" s="1" t="s">
        <v>9846</v>
      </c>
      <c r="G2743">
        <v>0</v>
      </c>
      <c r="H2743">
        <v>0</v>
      </c>
      <c r="I2743">
        <v>939665.08</v>
      </c>
      <c r="J2743" s="1" t="s">
        <v>98</v>
      </c>
      <c r="K2743">
        <v>1000535453</v>
      </c>
      <c r="L2743" s="1" t="s">
        <v>583</v>
      </c>
      <c r="N2743" s="2"/>
      <c r="O2743">
        <f t="shared" si="42"/>
        <v>0</v>
      </c>
      <c r="P2743">
        <f>IF(Customer_listing_Active_And_Suspended[[#This Row],[Current Bill]] &lt;= Customer_listing_Active_And_Suspended[[#This Row],[CURRENT PAYMENT]], 0,Customer_listing_Active_And_Suspended[[#This Row],[Current Bill]]-Customer_listing_Active_And_Suspended[[#This Row],[CURRENT PAYMENT]])</f>
        <v>0</v>
      </c>
      <c r="Q2743" s="1" t="str" cm="1">
        <f t="array" ref="Q2743">_xlfn.SWITCH(TRUE,
H2743 = 0, "Suspended",
M2743 = 0, "Non Payment",
M2743 &gt; H2743, "Full Payment",
M2743 &lt; H2743, "Part Payment"
)</f>
        <v>Suspended</v>
      </c>
      <c r="R2743" s="1" t="str">
        <f>_xlfn.IFNA(VLOOKUP(K2743,'ESR-DT Mapping'!A:E,5,0),"MD")</f>
        <v xml:space="preserve">Franca Adeh </v>
      </c>
    </row>
    <row r="2744" spans="1:18" x14ac:dyDescent="0.25">
      <c r="A2744">
        <v>100538272</v>
      </c>
      <c r="B2744" s="1" t="s">
        <v>805</v>
      </c>
      <c r="C2744" s="1" t="s">
        <v>806</v>
      </c>
      <c r="D2744" s="1" t="s">
        <v>97</v>
      </c>
      <c r="E2744" s="1" t="s">
        <v>34</v>
      </c>
      <c r="F2744" s="1" t="s">
        <v>9846</v>
      </c>
      <c r="G2744">
        <v>0</v>
      </c>
      <c r="H2744">
        <v>0</v>
      </c>
      <c r="I2744">
        <v>592870.01</v>
      </c>
      <c r="J2744" s="1" t="s">
        <v>98</v>
      </c>
      <c r="K2744">
        <v>1000535453</v>
      </c>
      <c r="L2744" s="1" t="s">
        <v>583</v>
      </c>
      <c r="N2744" s="2"/>
      <c r="O2744">
        <f t="shared" si="42"/>
        <v>0</v>
      </c>
      <c r="P2744">
        <f>IF(Customer_listing_Active_And_Suspended[[#This Row],[Current Bill]] &lt;= Customer_listing_Active_And_Suspended[[#This Row],[CURRENT PAYMENT]], 0,Customer_listing_Active_And_Suspended[[#This Row],[Current Bill]]-Customer_listing_Active_And_Suspended[[#This Row],[CURRENT PAYMENT]])</f>
        <v>0</v>
      </c>
      <c r="Q2744" s="1" t="str" cm="1">
        <f t="array" ref="Q2744">_xlfn.SWITCH(TRUE,
H2744 = 0, "Suspended",
M2744 = 0, "Non Payment",
M2744 &gt; H2744, "Full Payment",
M2744 &lt; H2744, "Part Payment"
)</f>
        <v>Suspended</v>
      </c>
      <c r="R2744" s="1" t="str">
        <f>_xlfn.IFNA(VLOOKUP(K2744,'ESR-DT Mapping'!A:E,5,0),"MD")</f>
        <v xml:space="preserve">Franca Adeh </v>
      </c>
    </row>
    <row r="2745" spans="1:18" x14ac:dyDescent="0.25">
      <c r="A2745">
        <v>100537939</v>
      </c>
      <c r="B2745" s="1" t="s">
        <v>807</v>
      </c>
      <c r="C2745" s="1" t="s">
        <v>808</v>
      </c>
      <c r="D2745" s="1" t="s">
        <v>97</v>
      </c>
      <c r="E2745" s="1" t="s">
        <v>14</v>
      </c>
      <c r="F2745" s="1" t="s">
        <v>9846</v>
      </c>
      <c r="G2745">
        <v>547</v>
      </c>
      <c r="H2745">
        <v>18369.900000000001</v>
      </c>
      <c r="I2745">
        <v>266686.71000000002</v>
      </c>
      <c r="J2745" s="1" t="s">
        <v>98</v>
      </c>
      <c r="K2745">
        <v>1000535453</v>
      </c>
      <c r="L2745" s="1" t="s">
        <v>583</v>
      </c>
      <c r="N2745" s="2">
        <v>45803</v>
      </c>
      <c r="O2745">
        <f t="shared" si="42"/>
        <v>0</v>
      </c>
      <c r="P2745">
        <f>IF(Customer_listing_Active_And_Suspended[[#This Row],[Current Bill]] &lt;= Customer_listing_Active_And_Suspended[[#This Row],[CURRENT PAYMENT]], 0,Customer_listing_Active_And_Suspended[[#This Row],[Current Bill]]-Customer_listing_Active_And_Suspended[[#This Row],[CURRENT PAYMENT]])</f>
        <v>18369.900000000001</v>
      </c>
      <c r="Q2745" s="1" t="str" cm="1">
        <f t="array" ref="Q2745">_xlfn.SWITCH(TRUE,
H2745 = 0, "Suspended",
M2745 = 0, "Non Payment",
M2745 &gt; H2745, "Full Payment",
M2745 &lt; H2745, "Part Payment"
)</f>
        <v>Non Payment</v>
      </c>
      <c r="R2745" s="1" t="str">
        <f>_xlfn.IFNA(VLOOKUP(K2745,'ESR-DT Mapping'!A:E,5,0),"MD")</f>
        <v xml:space="preserve">Franca Adeh </v>
      </c>
    </row>
    <row r="2746" spans="1:18" x14ac:dyDescent="0.25">
      <c r="A2746">
        <v>100536389</v>
      </c>
      <c r="B2746" s="1" t="s">
        <v>803</v>
      </c>
      <c r="C2746" s="1" t="s">
        <v>804</v>
      </c>
      <c r="D2746" s="1" t="s">
        <v>97</v>
      </c>
      <c r="E2746" s="1" t="s">
        <v>14</v>
      </c>
      <c r="F2746" s="1" t="s">
        <v>9846</v>
      </c>
      <c r="G2746">
        <v>547</v>
      </c>
      <c r="H2746">
        <v>18369.900000000001</v>
      </c>
      <c r="I2746">
        <v>315971.3</v>
      </c>
      <c r="J2746" s="1" t="s">
        <v>98</v>
      </c>
      <c r="K2746">
        <v>1000535453</v>
      </c>
      <c r="L2746" s="1" t="s">
        <v>583</v>
      </c>
      <c r="N2746" s="2">
        <v>45631</v>
      </c>
      <c r="O2746">
        <f t="shared" si="42"/>
        <v>0</v>
      </c>
      <c r="P2746">
        <f>IF(Customer_listing_Active_And_Suspended[[#This Row],[Current Bill]] &lt;= Customer_listing_Active_And_Suspended[[#This Row],[CURRENT PAYMENT]], 0,Customer_listing_Active_And_Suspended[[#This Row],[Current Bill]]-Customer_listing_Active_And_Suspended[[#This Row],[CURRENT PAYMENT]])</f>
        <v>18369.900000000001</v>
      </c>
      <c r="Q2746" s="1" t="str" cm="1">
        <f t="array" ref="Q2746">_xlfn.SWITCH(TRUE,
H2746 = 0, "Suspended",
M2746 = 0, "Non Payment",
M2746 &gt; H2746, "Full Payment",
M2746 &lt; H2746, "Part Payment"
)</f>
        <v>Non Payment</v>
      </c>
      <c r="R2746" s="1" t="str">
        <f>_xlfn.IFNA(VLOOKUP(K2746,'ESR-DT Mapping'!A:E,5,0),"MD")</f>
        <v xml:space="preserve">Franca Adeh </v>
      </c>
    </row>
    <row r="2747" spans="1:18" x14ac:dyDescent="0.25">
      <c r="A2747">
        <v>100537683</v>
      </c>
      <c r="B2747" s="1" t="s">
        <v>8285</v>
      </c>
      <c r="C2747" s="1" t="s">
        <v>8286</v>
      </c>
      <c r="D2747" s="1" t="s">
        <v>97</v>
      </c>
      <c r="E2747" s="1" t="s">
        <v>14</v>
      </c>
      <c r="F2747" s="1" t="s">
        <v>9846</v>
      </c>
      <c r="G2747">
        <v>547</v>
      </c>
      <c r="H2747">
        <v>18369.900000000001</v>
      </c>
      <c r="I2747">
        <v>877934.64</v>
      </c>
      <c r="J2747" s="1" t="s">
        <v>98</v>
      </c>
      <c r="K2747">
        <v>1000535453</v>
      </c>
      <c r="L2747" s="1" t="s">
        <v>583</v>
      </c>
      <c r="M2747">
        <v>20000</v>
      </c>
      <c r="N2747" s="2">
        <v>45828</v>
      </c>
      <c r="O2747">
        <f t="shared" si="42"/>
        <v>1630.0999999999985</v>
      </c>
      <c r="P2747">
        <f>IF(Customer_listing_Active_And_Suspended[[#This Row],[Current Bill]] &lt;= Customer_listing_Active_And_Suspended[[#This Row],[CURRENT PAYMENT]], 0,Customer_listing_Active_And_Suspended[[#This Row],[Current Bill]]-Customer_listing_Active_And_Suspended[[#This Row],[CURRENT PAYMENT]])</f>
        <v>0</v>
      </c>
      <c r="Q2747" s="1" t="str" cm="1">
        <f t="array" ref="Q2747">_xlfn.SWITCH(TRUE,
H2747 = 0, "Suspended",
M2747 = 0, "Non Payment",
M2747 &gt; H2747, "Full Payment",
M2747 &lt; H2747, "Part Payment"
)</f>
        <v>Full Payment</v>
      </c>
      <c r="R2747" s="1" t="str">
        <f>_xlfn.IFNA(VLOOKUP(K2747,'ESR-DT Mapping'!A:E,5,0),"MD")</f>
        <v xml:space="preserve">Franca Adeh </v>
      </c>
    </row>
    <row r="2748" spans="1:18" x14ac:dyDescent="0.25">
      <c r="A2748">
        <v>101644882</v>
      </c>
      <c r="B2748" s="1" t="s">
        <v>5423</v>
      </c>
      <c r="C2748" s="1" t="s">
        <v>5424</v>
      </c>
      <c r="D2748" s="1" t="s">
        <v>97</v>
      </c>
      <c r="E2748" s="1" t="s">
        <v>34</v>
      </c>
      <c r="F2748" s="1" t="s">
        <v>9846</v>
      </c>
      <c r="G2748">
        <v>0</v>
      </c>
      <c r="H2748">
        <v>0</v>
      </c>
      <c r="I2748">
        <v>84737.68</v>
      </c>
      <c r="J2748" s="1" t="s">
        <v>98</v>
      </c>
      <c r="K2748">
        <v>1000535453</v>
      </c>
      <c r="L2748" s="1" t="s">
        <v>583</v>
      </c>
      <c r="N2748" s="2"/>
      <c r="O2748">
        <f t="shared" si="42"/>
        <v>0</v>
      </c>
      <c r="P2748">
        <f>IF(Customer_listing_Active_And_Suspended[[#This Row],[Current Bill]] &lt;= Customer_listing_Active_And_Suspended[[#This Row],[CURRENT PAYMENT]], 0,Customer_listing_Active_And_Suspended[[#This Row],[Current Bill]]-Customer_listing_Active_And_Suspended[[#This Row],[CURRENT PAYMENT]])</f>
        <v>0</v>
      </c>
      <c r="Q2748" s="1" t="str" cm="1">
        <f t="array" ref="Q2748">_xlfn.SWITCH(TRUE,
H2748 = 0, "Suspended",
M2748 = 0, "Non Payment",
M2748 &gt; H2748, "Full Payment",
M2748 &lt; H2748, "Part Payment"
)</f>
        <v>Suspended</v>
      </c>
      <c r="R2748" s="1" t="str">
        <f>_xlfn.IFNA(VLOOKUP(K2748,'ESR-DT Mapping'!A:E,5,0),"MD")</f>
        <v xml:space="preserve">Franca Adeh </v>
      </c>
    </row>
    <row r="2749" spans="1:18" x14ac:dyDescent="0.25">
      <c r="A2749">
        <v>101644891</v>
      </c>
      <c r="B2749" s="1" t="s">
        <v>581</v>
      </c>
      <c r="C2749" s="1" t="s">
        <v>582</v>
      </c>
      <c r="D2749" s="1" t="s">
        <v>97</v>
      </c>
      <c r="E2749" s="1" t="s">
        <v>34</v>
      </c>
      <c r="F2749" s="1" t="s">
        <v>9846</v>
      </c>
      <c r="G2749">
        <v>0</v>
      </c>
      <c r="H2749">
        <v>0</v>
      </c>
      <c r="I2749">
        <v>70086.149999999994</v>
      </c>
      <c r="J2749" s="1" t="s">
        <v>98</v>
      </c>
      <c r="K2749">
        <v>1000535453</v>
      </c>
      <c r="L2749" s="1" t="s">
        <v>583</v>
      </c>
      <c r="N2749" s="2"/>
      <c r="O2749">
        <f t="shared" si="42"/>
        <v>0</v>
      </c>
      <c r="P2749">
        <f>IF(Customer_listing_Active_And_Suspended[[#This Row],[Current Bill]] &lt;= Customer_listing_Active_And_Suspended[[#This Row],[CURRENT PAYMENT]], 0,Customer_listing_Active_And_Suspended[[#This Row],[Current Bill]]-Customer_listing_Active_And_Suspended[[#This Row],[CURRENT PAYMENT]])</f>
        <v>0</v>
      </c>
      <c r="Q2749" s="1" t="str" cm="1">
        <f t="array" ref="Q2749">_xlfn.SWITCH(TRUE,
H2749 = 0, "Suspended",
M2749 = 0, "Non Payment",
M2749 &gt; H2749, "Full Payment",
M2749 &lt; H2749, "Part Payment"
)</f>
        <v>Suspended</v>
      </c>
      <c r="R2749" s="1" t="str">
        <f>_xlfn.IFNA(VLOOKUP(K2749,'ESR-DT Mapping'!A:E,5,0),"MD")</f>
        <v xml:space="preserve">Franca Adeh </v>
      </c>
    </row>
    <row r="2750" spans="1:18" x14ac:dyDescent="0.25">
      <c r="A2750">
        <v>102784287</v>
      </c>
      <c r="B2750" s="1" t="s">
        <v>381</v>
      </c>
      <c r="C2750" s="1" t="s">
        <v>382</v>
      </c>
      <c r="D2750" s="1" t="s">
        <v>97</v>
      </c>
      <c r="E2750" s="1" t="s">
        <v>14</v>
      </c>
      <c r="F2750" s="1" t="s">
        <v>9846</v>
      </c>
      <c r="G2750">
        <v>547</v>
      </c>
      <c r="H2750">
        <v>18369.900000000001</v>
      </c>
      <c r="I2750">
        <v>18620.759999999998</v>
      </c>
      <c r="J2750" s="1" t="s">
        <v>98</v>
      </c>
      <c r="K2750">
        <v>1001601962</v>
      </c>
      <c r="L2750" s="1" t="s">
        <v>380</v>
      </c>
      <c r="M2750">
        <v>19000</v>
      </c>
      <c r="N2750" s="2">
        <v>45812</v>
      </c>
      <c r="O2750">
        <f t="shared" si="42"/>
        <v>630.09999999999854</v>
      </c>
      <c r="P2750">
        <f>IF(Customer_listing_Active_And_Suspended[[#This Row],[Current Bill]] &lt;= Customer_listing_Active_And_Suspended[[#This Row],[CURRENT PAYMENT]], 0,Customer_listing_Active_And_Suspended[[#This Row],[Current Bill]]-Customer_listing_Active_And_Suspended[[#This Row],[CURRENT PAYMENT]])</f>
        <v>0</v>
      </c>
      <c r="Q2750" s="1" t="str" cm="1">
        <f t="array" ref="Q2750">_xlfn.SWITCH(TRUE,
H2750 = 0, "Suspended",
M2750 = 0, "Non Payment",
M2750 &gt; H2750, "Full Payment",
M2750 &lt; H2750, "Part Payment"
)</f>
        <v>Full Payment</v>
      </c>
      <c r="R2750" s="1" t="str">
        <f>_xlfn.IFNA(VLOOKUP(K2750,'ESR-DT Mapping'!A:E,5,0),"MD")</f>
        <v>Adetola Macaulay</v>
      </c>
    </row>
    <row r="2751" spans="1:18" x14ac:dyDescent="0.25">
      <c r="A2751">
        <v>100536217</v>
      </c>
      <c r="B2751" s="1" t="s">
        <v>385</v>
      </c>
      <c r="C2751" s="1" t="s">
        <v>386</v>
      </c>
      <c r="D2751" s="1" t="s">
        <v>97</v>
      </c>
      <c r="E2751" s="1" t="s">
        <v>14</v>
      </c>
      <c r="F2751" s="1" t="s">
        <v>9846</v>
      </c>
      <c r="G2751">
        <v>547</v>
      </c>
      <c r="H2751">
        <v>18369.900000000001</v>
      </c>
      <c r="I2751">
        <v>53938.04</v>
      </c>
      <c r="J2751" s="1" t="s">
        <v>98</v>
      </c>
      <c r="K2751">
        <v>1001601962</v>
      </c>
      <c r="L2751" s="1" t="s">
        <v>380</v>
      </c>
      <c r="M2751">
        <v>15000</v>
      </c>
      <c r="N2751" s="2">
        <v>45828</v>
      </c>
      <c r="O2751">
        <f t="shared" si="42"/>
        <v>0</v>
      </c>
      <c r="P2751">
        <f>IF(Customer_listing_Active_And_Suspended[[#This Row],[Current Bill]] &lt;= Customer_listing_Active_And_Suspended[[#This Row],[CURRENT PAYMENT]], 0,Customer_listing_Active_And_Suspended[[#This Row],[Current Bill]]-Customer_listing_Active_And_Suspended[[#This Row],[CURRENT PAYMENT]])</f>
        <v>3369.9000000000015</v>
      </c>
      <c r="Q2751" s="1" t="str" cm="1">
        <f t="array" ref="Q2751">_xlfn.SWITCH(TRUE,
H2751 = 0, "Suspended",
M2751 = 0, "Non Payment",
M2751 &gt; H2751, "Full Payment",
M2751 &lt; H2751, "Part Payment"
)</f>
        <v>Part Payment</v>
      </c>
      <c r="R2751" s="1" t="str">
        <f>_xlfn.IFNA(VLOOKUP(K2751,'ESR-DT Mapping'!A:E,5,0),"MD")</f>
        <v>Adetola Macaulay</v>
      </c>
    </row>
    <row r="2752" spans="1:18" x14ac:dyDescent="0.25">
      <c r="A2752">
        <v>102780399</v>
      </c>
      <c r="B2752" s="1" t="s">
        <v>7870</v>
      </c>
      <c r="C2752" s="1" t="s">
        <v>7871</v>
      </c>
      <c r="D2752" s="1" t="s">
        <v>97</v>
      </c>
      <c r="E2752" s="1" t="s">
        <v>14</v>
      </c>
      <c r="F2752" s="1" t="s">
        <v>9846</v>
      </c>
      <c r="G2752">
        <v>547</v>
      </c>
      <c r="H2752">
        <v>18369.900000000001</v>
      </c>
      <c r="I2752">
        <v>68729.679999999993</v>
      </c>
      <c r="J2752" s="1" t="s">
        <v>98</v>
      </c>
      <c r="K2752">
        <v>1001601962</v>
      </c>
      <c r="L2752" s="1" t="s">
        <v>380</v>
      </c>
      <c r="M2752">
        <v>19000</v>
      </c>
      <c r="N2752" s="2">
        <v>45813</v>
      </c>
      <c r="O2752">
        <f t="shared" si="42"/>
        <v>630.09999999999854</v>
      </c>
      <c r="P2752">
        <f>IF(Customer_listing_Active_And_Suspended[[#This Row],[Current Bill]] &lt;= Customer_listing_Active_And_Suspended[[#This Row],[CURRENT PAYMENT]], 0,Customer_listing_Active_And_Suspended[[#This Row],[Current Bill]]-Customer_listing_Active_And_Suspended[[#This Row],[CURRENT PAYMENT]])</f>
        <v>0</v>
      </c>
      <c r="Q2752" s="1" t="str" cm="1">
        <f t="array" ref="Q2752">_xlfn.SWITCH(TRUE,
H2752 = 0, "Suspended",
M2752 = 0, "Non Payment",
M2752 &gt; H2752, "Full Payment",
M2752 &lt; H2752, "Part Payment"
)</f>
        <v>Full Payment</v>
      </c>
      <c r="R2752" s="1" t="str">
        <f>_xlfn.IFNA(VLOOKUP(K2752,'ESR-DT Mapping'!A:E,5,0),"MD")</f>
        <v>Adetola Macaulay</v>
      </c>
    </row>
    <row r="2753" spans="1:18" x14ac:dyDescent="0.25">
      <c r="A2753">
        <v>100538790</v>
      </c>
      <c r="B2753" s="1" t="s">
        <v>383</v>
      </c>
      <c r="C2753" s="1" t="s">
        <v>384</v>
      </c>
      <c r="D2753" s="1" t="s">
        <v>97</v>
      </c>
      <c r="E2753" s="1" t="s">
        <v>14</v>
      </c>
      <c r="F2753" s="1" t="s">
        <v>9846</v>
      </c>
      <c r="G2753">
        <v>547</v>
      </c>
      <c r="H2753">
        <v>18369.900000000001</v>
      </c>
      <c r="I2753">
        <v>139346.06</v>
      </c>
      <c r="J2753" s="1" t="s">
        <v>98</v>
      </c>
      <c r="K2753">
        <v>1001601962</v>
      </c>
      <c r="L2753" s="1" t="s">
        <v>380</v>
      </c>
      <c r="M2753">
        <v>18000</v>
      </c>
      <c r="N2753" s="2">
        <v>45828</v>
      </c>
      <c r="O2753">
        <f t="shared" si="42"/>
        <v>0</v>
      </c>
      <c r="P2753">
        <f>IF(Customer_listing_Active_And_Suspended[[#This Row],[Current Bill]] &lt;= Customer_listing_Active_And_Suspended[[#This Row],[CURRENT PAYMENT]], 0,Customer_listing_Active_And_Suspended[[#This Row],[Current Bill]]-Customer_listing_Active_And_Suspended[[#This Row],[CURRENT PAYMENT]])</f>
        <v>369.90000000000146</v>
      </c>
      <c r="Q2753" s="1" t="str" cm="1">
        <f t="array" ref="Q2753">_xlfn.SWITCH(TRUE,
H2753 = 0, "Suspended",
M2753 = 0, "Non Payment",
M2753 &gt; H2753, "Full Payment",
M2753 &lt; H2753, "Part Payment"
)</f>
        <v>Part Payment</v>
      </c>
      <c r="R2753" s="1" t="str">
        <f>_xlfn.IFNA(VLOOKUP(K2753,'ESR-DT Mapping'!A:E,5,0),"MD")</f>
        <v>Adetola Macaulay</v>
      </c>
    </row>
    <row r="2754" spans="1:18" x14ac:dyDescent="0.25">
      <c r="A2754">
        <v>100537143</v>
      </c>
      <c r="B2754" s="1" t="s">
        <v>378</v>
      </c>
      <c r="C2754" s="1" t="s">
        <v>379</v>
      </c>
      <c r="D2754" s="1" t="s">
        <v>97</v>
      </c>
      <c r="E2754" s="1" t="s">
        <v>14</v>
      </c>
      <c r="F2754" s="1" t="s">
        <v>9846</v>
      </c>
      <c r="G2754">
        <v>547</v>
      </c>
      <c r="H2754">
        <v>18369.900000000001</v>
      </c>
      <c r="I2754">
        <v>416307.12</v>
      </c>
      <c r="J2754" s="1" t="s">
        <v>98</v>
      </c>
      <c r="K2754">
        <v>1001601962</v>
      </c>
      <c r="L2754" s="1" t="s">
        <v>380</v>
      </c>
      <c r="M2754">
        <v>20000</v>
      </c>
      <c r="N2754" s="2">
        <v>45828</v>
      </c>
      <c r="O2754">
        <f t="shared" ref="O2754:O2817" si="43">IF(M2754 &gt; H2754, M2754 - H2754, 0)</f>
        <v>1630.0999999999985</v>
      </c>
      <c r="P2754">
        <f>IF(Customer_listing_Active_And_Suspended[[#This Row],[Current Bill]] &lt;= Customer_listing_Active_And_Suspended[[#This Row],[CURRENT PAYMENT]], 0,Customer_listing_Active_And_Suspended[[#This Row],[Current Bill]]-Customer_listing_Active_And_Suspended[[#This Row],[CURRENT PAYMENT]])</f>
        <v>0</v>
      </c>
      <c r="Q2754" s="1" t="str" cm="1">
        <f t="array" ref="Q2754">_xlfn.SWITCH(TRUE,
H2754 = 0, "Suspended",
M2754 = 0, "Non Payment",
M2754 &gt; H2754, "Full Payment",
M2754 &lt; H2754, "Part Payment"
)</f>
        <v>Full Payment</v>
      </c>
      <c r="R2754" s="1" t="str">
        <f>_xlfn.IFNA(VLOOKUP(K2754,'ESR-DT Mapping'!A:E,5,0),"MD")</f>
        <v>Adetola Macaulay</v>
      </c>
    </row>
    <row r="2755" spans="1:18" x14ac:dyDescent="0.25">
      <c r="A2755">
        <v>100954946</v>
      </c>
      <c r="B2755" s="1" t="s">
        <v>4382</v>
      </c>
      <c r="C2755" s="1" t="s">
        <v>4383</v>
      </c>
      <c r="D2755" s="1" t="s">
        <v>97</v>
      </c>
      <c r="E2755" s="1" t="s">
        <v>14</v>
      </c>
      <c r="F2755" s="1" t="s">
        <v>9846</v>
      </c>
      <c r="G2755">
        <v>547</v>
      </c>
      <c r="H2755">
        <v>18369.900000000001</v>
      </c>
      <c r="I2755">
        <v>507955.33</v>
      </c>
      <c r="J2755" s="1" t="s">
        <v>98</v>
      </c>
      <c r="K2755">
        <v>1000260440</v>
      </c>
      <c r="L2755" s="1" t="s">
        <v>4379</v>
      </c>
      <c r="M2755">
        <v>17000</v>
      </c>
      <c r="N2755" s="2">
        <v>45828</v>
      </c>
      <c r="O2755">
        <f t="shared" si="43"/>
        <v>0</v>
      </c>
      <c r="P2755">
        <f>IF(Customer_listing_Active_And_Suspended[[#This Row],[Current Bill]] &lt;= Customer_listing_Active_And_Suspended[[#This Row],[CURRENT PAYMENT]], 0,Customer_listing_Active_And_Suspended[[#This Row],[Current Bill]]-Customer_listing_Active_And_Suspended[[#This Row],[CURRENT PAYMENT]])</f>
        <v>1369.9000000000015</v>
      </c>
      <c r="Q2755" s="1" t="str" cm="1">
        <f t="array" ref="Q2755">_xlfn.SWITCH(TRUE,
H2755 = 0, "Suspended",
M2755 = 0, "Non Payment",
M2755 &gt; H2755, "Full Payment",
M2755 &lt; H2755, "Part Payment"
)</f>
        <v>Part Payment</v>
      </c>
      <c r="R2755" s="1" t="str">
        <f>_xlfn.IFNA(VLOOKUP(K2755,'ESR-DT Mapping'!A:E,5,0),"MD")</f>
        <v xml:space="preserve">Franca Adeh </v>
      </c>
    </row>
    <row r="2756" spans="1:18" x14ac:dyDescent="0.25">
      <c r="A2756">
        <v>100538066</v>
      </c>
      <c r="B2756" s="1" t="s">
        <v>4377</v>
      </c>
      <c r="C2756" s="1" t="s">
        <v>4378</v>
      </c>
      <c r="D2756" s="1" t="s">
        <v>97</v>
      </c>
      <c r="E2756" s="1" t="s">
        <v>14</v>
      </c>
      <c r="F2756" s="1" t="s">
        <v>9846</v>
      </c>
      <c r="G2756">
        <v>547</v>
      </c>
      <c r="H2756">
        <v>18369.900000000001</v>
      </c>
      <c r="I2756">
        <v>814498.11</v>
      </c>
      <c r="J2756" s="1" t="s">
        <v>98</v>
      </c>
      <c r="K2756">
        <v>1000260440</v>
      </c>
      <c r="L2756" s="1" t="s">
        <v>4379</v>
      </c>
      <c r="M2756">
        <v>38000</v>
      </c>
      <c r="N2756" s="2">
        <v>45810</v>
      </c>
      <c r="O2756">
        <f t="shared" si="43"/>
        <v>19630.099999999999</v>
      </c>
      <c r="P2756">
        <f>IF(Customer_listing_Active_And_Suspended[[#This Row],[Current Bill]] &lt;= Customer_listing_Active_And_Suspended[[#This Row],[CURRENT PAYMENT]], 0,Customer_listing_Active_And_Suspended[[#This Row],[Current Bill]]-Customer_listing_Active_And_Suspended[[#This Row],[CURRENT PAYMENT]])</f>
        <v>0</v>
      </c>
      <c r="Q2756" s="1" t="str" cm="1">
        <f t="array" ref="Q2756">_xlfn.SWITCH(TRUE,
H2756 = 0, "Suspended",
M2756 = 0, "Non Payment",
M2756 &gt; H2756, "Full Payment",
M2756 &lt; H2756, "Part Payment"
)</f>
        <v>Full Payment</v>
      </c>
      <c r="R2756" s="1" t="str">
        <f>_xlfn.IFNA(VLOOKUP(K2756,'ESR-DT Mapping'!A:E,5,0),"MD")</f>
        <v xml:space="preserve">Franca Adeh </v>
      </c>
    </row>
    <row r="2757" spans="1:18" x14ac:dyDescent="0.25">
      <c r="A2757">
        <v>100537341</v>
      </c>
      <c r="B2757" s="1" t="s">
        <v>4384</v>
      </c>
      <c r="C2757" s="1" t="s">
        <v>4385</v>
      </c>
      <c r="D2757" s="1" t="s">
        <v>97</v>
      </c>
      <c r="E2757" s="1" t="s">
        <v>14</v>
      </c>
      <c r="F2757" s="1" t="s">
        <v>9846</v>
      </c>
      <c r="G2757">
        <v>547</v>
      </c>
      <c r="H2757">
        <v>18369.900000000001</v>
      </c>
      <c r="I2757">
        <v>466703.89</v>
      </c>
      <c r="J2757" s="1" t="s">
        <v>98</v>
      </c>
      <c r="K2757">
        <v>1000260440</v>
      </c>
      <c r="L2757" s="1" t="s">
        <v>4379</v>
      </c>
      <c r="M2757">
        <v>20000</v>
      </c>
      <c r="N2757" s="2">
        <v>45831</v>
      </c>
      <c r="O2757">
        <f t="shared" si="43"/>
        <v>1630.0999999999985</v>
      </c>
      <c r="P2757">
        <f>IF(Customer_listing_Active_And_Suspended[[#This Row],[Current Bill]] &lt;= Customer_listing_Active_And_Suspended[[#This Row],[CURRENT PAYMENT]], 0,Customer_listing_Active_And_Suspended[[#This Row],[Current Bill]]-Customer_listing_Active_And_Suspended[[#This Row],[CURRENT PAYMENT]])</f>
        <v>0</v>
      </c>
      <c r="Q2757" s="1" t="str" cm="1">
        <f t="array" ref="Q2757">_xlfn.SWITCH(TRUE,
H2757 = 0, "Suspended",
M2757 = 0, "Non Payment",
M2757 &gt; H2757, "Full Payment",
M2757 &lt; H2757, "Part Payment"
)</f>
        <v>Full Payment</v>
      </c>
      <c r="R2757" s="1" t="str">
        <f>_xlfn.IFNA(VLOOKUP(K2757,'ESR-DT Mapping'!A:E,5,0),"MD")</f>
        <v xml:space="preserve">Franca Adeh </v>
      </c>
    </row>
    <row r="2758" spans="1:18" x14ac:dyDescent="0.25">
      <c r="A2758">
        <v>101645544</v>
      </c>
      <c r="B2758" s="1" t="s">
        <v>4384</v>
      </c>
      <c r="C2758" s="1" t="s">
        <v>4385</v>
      </c>
      <c r="D2758" s="1" t="s">
        <v>97</v>
      </c>
      <c r="E2758" s="1" t="s">
        <v>14</v>
      </c>
      <c r="F2758" s="1" t="s">
        <v>9846</v>
      </c>
      <c r="G2758">
        <v>547</v>
      </c>
      <c r="H2758">
        <v>18369.900000000001</v>
      </c>
      <c r="I2758">
        <v>155434.93</v>
      </c>
      <c r="J2758" s="1" t="s">
        <v>98</v>
      </c>
      <c r="K2758">
        <v>1000260440</v>
      </c>
      <c r="L2758" s="1" t="s">
        <v>4379</v>
      </c>
      <c r="M2758">
        <v>15000</v>
      </c>
      <c r="N2758" s="2">
        <v>45831</v>
      </c>
      <c r="O2758">
        <f t="shared" si="43"/>
        <v>0</v>
      </c>
      <c r="P2758">
        <f>IF(Customer_listing_Active_And_Suspended[[#This Row],[Current Bill]] &lt;= Customer_listing_Active_And_Suspended[[#This Row],[CURRENT PAYMENT]], 0,Customer_listing_Active_And_Suspended[[#This Row],[Current Bill]]-Customer_listing_Active_And_Suspended[[#This Row],[CURRENT PAYMENT]])</f>
        <v>3369.9000000000015</v>
      </c>
      <c r="Q2758" s="1" t="str" cm="1">
        <f t="array" ref="Q2758">_xlfn.SWITCH(TRUE,
H2758 = 0, "Suspended",
M2758 = 0, "Non Payment",
M2758 &gt; H2758, "Full Payment",
M2758 &lt; H2758, "Part Payment"
)</f>
        <v>Part Payment</v>
      </c>
      <c r="R2758" s="1" t="str">
        <f>_xlfn.IFNA(VLOOKUP(K2758,'ESR-DT Mapping'!A:E,5,0),"MD")</f>
        <v xml:space="preserve">Franca Adeh </v>
      </c>
    </row>
    <row r="2759" spans="1:18" x14ac:dyDescent="0.25">
      <c r="A2759">
        <v>100537518</v>
      </c>
      <c r="B2759" s="1" t="s">
        <v>4380</v>
      </c>
      <c r="C2759" s="1" t="s">
        <v>4381</v>
      </c>
      <c r="D2759" s="1" t="s">
        <v>97</v>
      </c>
      <c r="E2759" s="1" t="s">
        <v>14</v>
      </c>
      <c r="F2759" s="1" t="s">
        <v>9846</v>
      </c>
      <c r="G2759">
        <v>547</v>
      </c>
      <c r="H2759">
        <v>18369.900000000001</v>
      </c>
      <c r="I2759">
        <v>551944.94999999995</v>
      </c>
      <c r="J2759" s="1" t="s">
        <v>98</v>
      </c>
      <c r="K2759">
        <v>1000260440</v>
      </c>
      <c r="L2759" s="1" t="s">
        <v>4379</v>
      </c>
      <c r="N2759" s="2">
        <v>45465</v>
      </c>
      <c r="O2759">
        <f t="shared" si="43"/>
        <v>0</v>
      </c>
      <c r="P2759">
        <f>IF(Customer_listing_Active_And_Suspended[[#This Row],[Current Bill]] &lt;= Customer_listing_Active_And_Suspended[[#This Row],[CURRENT PAYMENT]], 0,Customer_listing_Active_And_Suspended[[#This Row],[Current Bill]]-Customer_listing_Active_And_Suspended[[#This Row],[CURRENT PAYMENT]])</f>
        <v>18369.900000000001</v>
      </c>
      <c r="Q2759" s="1" t="str" cm="1">
        <f t="array" ref="Q2759">_xlfn.SWITCH(TRUE,
H2759 = 0, "Suspended",
M2759 = 0, "Non Payment",
M2759 &gt; H2759, "Full Payment",
M2759 &lt; H2759, "Part Payment"
)</f>
        <v>Non Payment</v>
      </c>
      <c r="R2759" s="1" t="str">
        <f>_xlfn.IFNA(VLOOKUP(K2759,'ESR-DT Mapping'!A:E,5,0),"MD")</f>
        <v xml:space="preserve">Franca Adeh </v>
      </c>
    </row>
    <row r="2760" spans="1:18" x14ac:dyDescent="0.25">
      <c r="A2760">
        <v>101645923</v>
      </c>
      <c r="B2760" s="1" t="s">
        <v>4380</v>
      </c>
      <c r="C2760" s="1" t="s">
        <v>4381</v>
      </c>
      <c r="D2760" s="1" t="s">
        <v>97</v>
      </c>
      <c r="E2760" s="1" t="s">
        <v>14</v>
      </c>
      <c r="F2760" s="1" t="s">
        <v>9846</v>
      </c>
      <c r="G2760">
        <v>547</v>
      </c>
      <c r="H2760">
        <v>18369.900000000001</v>
      </c>
      <c r="I2760">
        <v>508199.15</v>
      </c>
      <c r="J2760" s="1" t="s">
        <v>98</v>
      </c>
      <c r="K2760">
        <v>1000260440</v>
      </c>
      <c r="L2760" s="1" t="s">
        <v>4379</v>
      </c>
      <c r="N2760" s="2">
        <v>44587</v>
      </c>
      <c r="O2760">
        <f t="shared" si="43"/>
        <v>0</v>
      </c>
      <c r="P2760">
        <f>IF(Customer_listing_Active_And_Suspended[[#This Row],[Current Bill]] &lt;= Customer_listing_Active_And_Suspended[[#This Row],[CURRENT PAYMENT]], 0,Customer_listing_Active_And_Suspended[[#This Row],[Current Bill]]-Customer_listing_Active_And_Suspended[[#This Row],[CURRENT PAYMENT]])</f>
        <v>18369.900000000001</v>
      </c>
      <c r="Q2760" s="1" t="str" cm="1">
        <f t="array" ref="Q2760">_xlfn.SWITCH(TRUE,
H2760 = 0, "Suspended",
M2760 = 0, "Non Payment",
M2760 &gt; H2760, "Full Payment",
M2760 &lt; H2760, "Part Payment"
)</f>
        <v>Non Payment</v>
      </c>
      <c r="R2760" s="1" t="str">
        <f>_xlfn.IFNA(VLOOKUP(K2760,'ESR-DT Mapping'!A:E,5,0),"MD")</f>
        <v xml:space="preserve">Franca Adeh </v>
      </c>
    </row>
    <row r="2761" spans="1:18" x14ac:dyDescent="0.25">
      <c r="A2761">
        <v>100538623</v>
      </c>
      <c r="B2761" s="1" t="s">
        <v>4828</v>
      </c>
      <c r="C2761" s="1" t="s">
        <v>4829</v>
      </c>
      <c r="D2761" s="1" t="s">
        <v>97</v>
      </c>
      <c r="E2761" s="1" t="s">
        <v>14</v>
      </c>
      <c r="F2761" s="1" t="s">
        <v>9846</v>
      </c>
      <c r="G2761">
        <v>547</v>
      </c>
      <c r="H2761">
        <v>18369.900000000001</v>
      </c>
      <c r="I2761">
        <v>45081.36</v>
      </c>
      <c r="J2761" s="1" t="s">
        <v>98</v>
      </c>
      <c r="K2761">
        <v>1000260442</v>
      </c>
      <c r="L2761" s="1" t="s">
        <v>4827</v>
      </c>
      <c r="M2761">
        <v>26000</v>
      </c>
      <c r="N2761" s="2">
        <v>45828</v>
      </c>
      <c r="O2761">
        <f t="shared" si="43"/>
        <v>7630.0999999999985</v>
      </c>
      <c r="P2761">
        <f>IF(Customer_listing_Active_And_Suspended[[#This Row],[Current Bill]] &lt;= Customer_listing_Active_And_Suspended[[#This Row],[CURRENT PAYMENT]], 0,Customer_listing_Active_And_Suspended[[#This Row],[Current Bill]]-Customer_listing_Active_And_Suspended[[#This Row],[CURRENT PAYMENT]])</f>
        <v>0</v>
      </c>
      <c r="Q2761" s="1" t="str" cm="1">
        <f t="array" ref="Q2761">_xlfn.SWITCH(TRUE,
H2761 = 0, "Suspended",
M2761 = 0, "Non Payment",
M2761 &gt; H2761, "Full Payment",
M2761 &lt; H2761, "Part Payment"
)</f>
        <v>Full Payment</v>
      </c>
      <c r="R2761" s="1" t="str">
        <f>_xlfn.IFNA(VLOOKUP(K2761,'ESR-DT Mapping'!A:E,5,0),"MD")</f>
        <v>Adedayo Alimi</v>
      </c>
    </row>
    <row r="2762" spans="1:18" x14ac:dyDescent="0.25">
      <c r="A2762">
        <v>100537519</v>
      </c>
      <c r="B2762" s="1" t="s">
        <v>4833</v>
      </c>
      <c r="C2762" s="1" t="s">
        <v>4834</v>
      </c>
      <c r="D2762" s="1" t="s">
        <v>97</v>
      </c>
      <c r="E2762" s="1" t="s">
        <v>14</v>
      </c>
      <c r="F2762" s="1" t="s">
        <v>9846</v>
      </c>
      <c r="G2762">
        <v>547</v>
      </c>
      <c r="H2762">
        <v>18369.900000000001</v>
      </c>
      <c r="I2762">
        <v>18323.490000000002</v>
      </c>
      <c r="J2762" s="1" t="s">
        <v>98</v>
      </c>
      <c r="K2762">
        <v>1000260442</v>
      </c>
      <c r="L2762" s="1" t="s">
        <v>4827</v>
      </c>
      <c r="M2762">
        <v>18000</v>
      </c>
      <c r="N2762" s="2">
        <v>45828</v>
      </c>
      <c r="O2762">
        <f t="shared" si="43"/>
        <v>0</v>
      </c>
      <c r="P2762">
        <f>IF(Customer_listing_Active_And_Suspended[[#This Row],[Current Bill]] &lt;= Customer_listing_Active_And_Suspended[[#This Row],[CURRENT PAYMENT]], 0,Customer_listing_Active_And_Suspended[[#This Row],[Current Bill]]-Customer_listing_Active_And_Suspended[[#This Row],[CURRENT PAYMENT]])</f>
        <v>369.90000000000146</v>
      </c>
      <c r="Q2762" s="1" t="str" cm="1">
        <f t="array" ref="Q2762">_xlfn.SWITCH(TRUE,
H2762 = 0, "Suspended",
M2762 = 0, "Non Payment",
M2762 &gt; H2762, "Full Payment",
M2762 &lt; H2762, "Part Payment"
)</f>
        <v>Part Payment</v>
      </c>
      <c r="R2762" s="1" t="str">
        <f>_xlfn.IFNA(VLOOKUP(K2762,'ESR-DT Mapping'!A:E,5,0),"MD")</f>
        <v>Adedayo Alimi</v>
      </c>
    </row>
    <row r="2763" spans="1:18" x14ac:dyDescent="0.25">
      <c r="A2763">
        <v>100538118</v>
      </c>
      <c r="B2763" s="1" t="s">
        <v>4830</v>
      </c>
      <c r="C2763" s="1" t="s">
        <v>4831</v>
      </c>
      <c r="D2763" s="1" t="s">
        <v>97</v>
      </c>
      <c r="E2763" s="1" t="s">
        <v>14</v>
      </c>
      <c r="F2763" s="1" t="s">
        <v>9846</v>
      </c>
      <c r="G2763">
        <v>547</v>
      </c>
      <c r="H2763">
        <v>18369.900000000001</v>
      </c>
      <c r="I2763">
        <v>240847.67</v>
      </c>
      <c r="J2763" s="1" t="s">
        <v>98</v>
      </c>
      <c r="K2763">
        <v>1000260442</v>
      </c>
      <c r="L2763" s="1" t="s">
        <v>4827</v>
      </c>
      <c r="N2763" s="2">
        <v>45803</v>
      </c>
      <c r="O2763">
        <f t="shared" si="43"/>
        <v>0</v>
      </c>
      <c r="P2763">
        <f>IF(Customer_listing_Active_And_Suspended[[#This Row],[Current Bill]] &lt;= Customer_listing_Active_And_Suspended[[#This Row],[CURRENT PAYMENT]], 0,Customer_listing_Active_And_Suspended[[#This Row],[Current Bill]]-Customer_listing_Active_And_Suspended[[#This Row],[CURRENT PAYMENT]])</f>
        <v>18369.900000000001</v>
      </c>
      <c r="Q2763" s="1" t="str" cm="1">
        <f t="array" ref="Q2763">_xlfn.SWITCH(TRUE,
H2763 = 0, "Suspended",
M2763 = 0, "Non Payment",
M2763 &gt; H2763, "Full Payment",
M2763 &lt; H2763, "Part Payment"
)</f>
        <v>Non Payment</v>
      </c>
      <c r="R2763" s="1" t="str">
        <f>_xlfn.IFNA(VLOOKUP(K2763,'ESR-DT Mapping'!A:E,5,0),"MD")</f>
        <v>Adedayo Alimi</v>
      </c>
    </row>
    <row r="2764" spans="1:18" x14ac:dyDescent="0.25">
      <c r="A2764">
        <v>100538025</v>
      </c>
      <c r="B2764" s="1" t="s">
        <v>4832</v>
      </c>
      <c r="C2764" s="1" t="s">
        <v>4826</v>
      </c>
      <c r="D2764" s="1" t="s">
        <v>97</v>
      </c>
      <c r="E2764" s="1" t="s">
        <v>14</v>
      </c>
      <c r="F2764" s="1" t="s">
        <v>9846</v>
      </c>
      <c r="G2764">
        <v>547</v>
      </c>
      <c r="H2764">
        <v>18369.900000000001</v>
      </c>
      <c r="I2764">
        <v>25340.23</v>
      </c>
      <c r="J2764" s="1" t="s">
        <v>98</v>
      </c>
      <c r="K2764">
        <v>1000260442</v>
      </c>
      <c r="L2764" s="1" t="s">
        <v>4827</v>
      </c>
      <c r="N2764" s="2">
        <v>45807</v>
      </c>
      <c r="O2764">
        <f t="shared" si="43"/>
        <v>0</v>
      </c>
      <c r="P2764">
        <f>IF(Customer_listing_Active_And_Suspended[[#This Row],[Current Bill]] &lt;= Customer_listing_Active_And_Suspended[[#This Row],[CURRENT PAYMENT]], 0,Customer_listing_Active_And_Suspended[[#This Row],[Current Bill]]-Customer_listing_Active_And_Suspended[[#This Row],[CURRENT PAYMENT]])</f>
        <v>18369.900000000001</v>
      </c>
      <c r="Q2764" s="1" t="str" cm="1">
        <f t="array" ref="Q2764">_xlfn.SWITCH(TRUE,
H2764 = 0, "Suspended",
M2764 = 0, "Non Payment",
M2764 &gt; H2764, "Full Payment",
M2764 &lt; H2764, "Part Payment"
)</f>
        <v>Non Payment</v>
      </c>
      <c r="R2764" s="1" t="str">
        <f>_xlfn.IFNA(VLOOKUP(K2764,'ESR-DT Mapping'!A:E,5,0),"MD")</f>
        <v>Adedayo Alimi</v>
      </c>
    </row>
    <row r="2765" spans="1:18" x14ac:dyDescent="0.25">
      <c r="A2765">
        <v>101644920</v>
      </c>
      <c r="B2765" s="1" t="s">
        <v>4825</v>
      </c>
      <c r="C2765" s="1" t="s">
        <v>4826</v>
      </c>
      <c r="D2765" s="1" t="s">
        <v>97</v>
      </c>
      <c r="E2765" s="1" t="s">
        <v>14</v>
      </c>
      <c r="F2765" s="1" t="s">
        <v>9846</v>
      </c>
      <c r="G2765">
        <v>547</v>
      </c>
      <c r="H2765">
        <v>18369.900000000001</v>
      </c>
      <c r="I2765">
        <v>48028.38</v>
      </c>
      <c r="J2765" s="1" t="s">
        <v>98</v>
      </c>
      <c r="K2765">
        <v>1000260442</v>
      </c>
      <c r="L2765" s="1" t="s">
        <v>4827</v>
      </c>
      <c r="N2765" s="2">
        <v>45807</v>
      </c>
      <c r="O2765">
        <f t="shared" si="43"/>
        <v>0</v>
      </c>
      <c r="P2765">
        <f>IF(Customer_listing_Active_And_Suspended[[#This Row],[Current Bill]] &lt;= Customer_listing_Active_And_Suspended[[#This Row],[CURRENT PAYMENT]], 0,Customer_listing_Active_And_Suspended[[#This Row],[Current Bill]]-Customer_listing_Active_And_Suspended[[#This Row],[CURRENT PAYMENT]])</f>
        <v>18369.900000000001</v>
      </c>
      <c r="Q2765" s="1" t="str" cm="1">
        <f t="array" ref="Q2765">_xlfn.SWITCH(TRUE,
H2765 = 0, "Suspended",
M2765 = 0, "Non Payment",
M2765 &gt; H2765, "Full Payment",
M2765 &lt; H2765, "Part Payment"
)</f>
        <v>Non Payment</v>
      </c>
      <c r="R2765" s="1" t="str">
        <f>_xlfn.IFNA(VLOOKUP(K2765,'ESR-DT Mapping'!A:E,5,0),"MD")</f>
        <v>Adedayo Alimi</v>
      </c>
    </row>
    <row r="2766" spans="1:18" x14ac:dyDescent="0.25">
      <c r="A2766">
        <v>100537017</v>
      </c>
      <c r="B2766" s="1" t="s">
        <v>584</v>
      </c>
      <c r="C2766" s="1" t="s">
        <v>585</v>
      </c>
      <c r="D2766" s="1" t="s">
        <v>97</v>
      </c>
      <c r="E2766" s="1" t="s">
        <v>14</v>
      </c>
      <c r="F2766" s="1" t="s">
        <v>9846</v>
      </c>
      <c r="G2766">
        <v>547</v>
      </c>
      <c r="H2766">
        <v>18369.900000000001</v>
      </c>
      <c r="I2766">
        <v>185942.54</v>
      </c>
      <c r="J2766" s="1" t="s">
        <v>98</v>
      </c>
      <c r="K2766">
        <v>1000259438</v>
      </c>
      <c r="L2766" s="1" t="s">
        <v>578</v>
      </c>
      <c r="M2766">
        <v>14500</v>
      </c>
      <c r="N2766" s="2">
        <v>45828</v>
      </c>
      <c r="O2766">
        <f t="shared" si="43"/>
        <v>0</v>
      </c>
      <c r="P2766">
        <f>IF(Customer_listing_Active_And_Suspended[[#This Row],[Current Bill]] &lt;= Customer_listing_Active_And_Suspended[[#This Row],[CURRENT PAYMENT]], 0,Customer_listing_Active_And_Suspended[[#This Row],[Current Bill]]-Customer_listing_Active_And_Suspended[[#This Row],[CURRENT PAYMENT]])</f>
        <v>3869.9000000000015</v>
      </c>
      <c r="Q2766" s="1" t="str" cm="1">
        <f t="array" ref="Q2766">_xlfn.SWITCH(TRUE,
H2766 = 0, "Suspended",
M2766 = 0, "Non Payment",
M2766 &gt; H2766, "Full Payment",
M2766 &lt; H2766, "Part Payment"
)</f>
        <v>Part Payment</v>
      </c>
      <c r="R2766" s="1" t="str">
        <f>_xlfn.IFNA(VLOOKUP(K2766,'ESR-DT Mapping'!A:E,5,0),"MD")</f>
        <v xml:space="preserve">Franca Adeh </v>
      </c>
    </row>
    <row r="2767" spans="1:18" x14ac:dyDescent="0.25">
      <c r="A2767">
        <v>100538437</v>
      </c>
      <c r="B2767" s="1" t="s">
        <v>579</v>
      </c>
      <c r="C2767" s="1" t="s">
        <v>580</v>
      </c>
      <c r="D2767" s="1" t="s">
        <v>97</v>
      </c>
      <c r="E2767" s="1" t="s">
        <v>14</v>
      </c>
      <c r="F2767" s="1" t="s">
        <v>9846</v>
      </c>
      <c r="G2767">
        <v>547</v>
      </c>
      <c r="H2767">
        <v>18369.900000000001</v>
      </c>
      <c r="I2767">
        <v>217477</v>
      </c>
      <c r="J2767" s="1" t="s">
        <v>98</v>
      </c>
      <c r="K2767">
        <v>1000259438</v>
      </c>
      <c r="L2767" s="1" t="s">
        <v>578</v>
      </c>
      <c r="M2767">
        <v>20000</v>
      </c>
      <c r="N2767" s="2">
        <v>45828</v>
      </c>
      <c r="O2767">
        <f t="shared" si="43"/>
        <v>1630.0999999999985</v>
      </c>
      <c r="P2767">
        <f>IF(Customer_listing_Active_And_Suspended[[#This Row],[Current Bill]] &lt;= Customer_listing_Active_And_Suspended[[#This Row],[CURRENT PAYMENT]], 0,Customer_listing_Active_And_Suspended[[#This Row],[Current Bill]]-Customer_listing_Active_And_Suspended[[#This Row],[CURRENT PAYMENT]])</f>
        <v>0</v>
      </c>
      <c r="Q2767" s="1" t="str" cm="1">
        <f t="array" ref="Q2767">_xlfn.SWITCH(TRUE,
H2767 = 0, "Suspended",
M2767 = 0, "Non Payment",
M2767 &gt; H2767, "Full Payment",
M2767 &lt; H2767, "Part Payment"
)</f>
        <v>Full Payment</v>
      </c>
      <c r="R2767" s="1" t="str">
        <f>_xlfn.IFNA(VLOOKUP(K2767,'ESR-DT Mapping'!A:E,5,0),"MD")</f>
        <v xml:space="preserve">Franca Adeh </v>
      </c>
    </row>
    <row r="2768" spans="1:18" x14ac:dyDescent="0.25">
      <c r="A2768">
        <v>101647713</v>
      </c>
      <c r="B2768" s="1" t="s">
        <v>576</v>
      </c>
      <c r="C2768" s="1" t="s">
        <v>577</v>
      </c>
      <c r="D2768" s="1" t="s">
        <v>97</v>
      </c>
      <c r="E2768" s="1" t="s">
        <v>14</v>
      </c>
      <c r="F2768" s="1" t="s">
        <v>9846</v>
      </c>
      <c r="G2768">
        <v>547</v>
      </c>
      <c r="H2768">
        <v>18369.900000000001</v>
      </c>
      <c r="I2768">
        <v>186960.97</v>
      </c>
      <c r="J2768" s="1" t="s">
        <v>98</v>
      </c>
      <c r="K2768">
        <v>1000259438</v>
      </c>
      <c r="L2768" s="1" t="s">
        <v>578</v>
      </c>
      <c r="M2768">
        <v>20000</v>
      </c>
      <c r="N2768" s="2">
        <v>45829</v>
      </c>
      <c r="O2768">
        <f t="shared" si="43"/>
        <v>1630.0999999999985</v>
      </c>
      <c r="P2768">
        <f>IF(Customer_listing_Active_And_Suspended[[#This Row],[Current Bill]] &lt;= Customer_listing_Active_And_Suspended[[#This Row],[CURRENT PAYMENT]], 0,Customer_listing_Active_And_Suspended[[#This Row],[Current Bill]]-Customer_listing_Active_And_Suspended[[#This Row],[CURRENT PAYMENT]])</f>
        <v>0</v>
      </c>
      <c r="Q2768" s="1" t="str" cm="1">
        <f t="array" ref="Q2768">_xlfn.SWITCH(TRUE,
H2768 = 0, "Suspended",
M2768 = 0, "Non Payment",
M2768 &gt; H2768, "Full Payment",
M2768 &lt; H2768, "Part Payment"
)</f>
        <v>Full Payment</v>
      </c>
      <c r="R2768" s="1" t="str">
        <f>_xlfn.IFNA(VLOOKUP(K2768,'ESR-DT Mapping'!A:E,5,0),"MD")</f>
        <v xml:space="preserve">Franca Adeh </v>
      </c>
    </row>
    <row r="2769" spans="1:18" x14ac:dyDescent="0.25">
      <c r="A2769">
        <v>101646869</v>
      </c>
      <c r="B2769" s="1" t="s">
        <v>576</v>
      </c>
      <c r="C2769" s="1" t="s">
        <v>577</v>
      </c>
      <c r="D2769" s="1" t="s">
        <v>97</v>
      </c>
      <c r="E2769" s="1" t="s">
        <v>34</v>
      </c>
      <c r="F2769" s="1" t="s">
        <v>9846</v>
      </c>
      <c r="G2769">
        <v>0</v>
      </c>
      <c r="H2769">
        <v>0</v>
      </c>
      <c r="I2769">
        <v>213376.46</v>
      </c>
      <c r="J2769" s="1" t="s">
        <v>98</v>
      </c>
      <c r="K2769">
        <v>1000259438</v>
      </c>
      <c r="L2769" s="1" t="s">
        <v>578</v>
      </c>
      <c r="N2769" s="2"/>
      <c r="O2769">
        <f t="shared" si="43"/>
        <v>0</v>
      </c>
      <c r="P2769">
        <f>IF(Customer_listing_Active_And_Suspended[[#This Row],[Current Bill]] &lt;= Customer_listing_Active_And_Suspended[[#This Row],[CURRENT PAYMENT]], 0,Customer_listing_Active_And_Suspended[[#This Row],[Current Bill]]-Customer_listing_Active_And_Suspended[[#This Row],[CURRENT PAYMENT]])</f>
        <v>0</v>
      </c>
      <c r="Q2769" s="1" t="str" cm="1">
        <f t="array" ref="Q2769">_xlfn.SWITCH(TRUE,
H2769 = 0, "Suspended",
M2769 = 0, "Non Payment",
M2769 &gt; H2769, "Full Payment",
M2769 &lt; H2769, "Part Payment"
)</f>
        <v>Suspended</v>
      </c>
      <c r="R2769" s="1" t="str">
        <f>_xlfn.IFNA(VLOOKUP(K2769,'ESR-DT Mapping'!A:E,5,0),"MD")</f>
        <v xml:space="preserve">Franca Adeh </v>
      </c>
    </row>
    <row r="2770" spans="1:18" x14ac:dyDescent="0.25">
      <c r="A2770">
        <v>100536635</v>
      </c>
      <c r="B2770" s="1" t="s">
        <v>576</v>
      </c>
      <c r="C2770" s="1" t="s">
        <v>577</v>
      </c>
      <c r="D2770" s="1" t="s">
        <v>97</v>
      </c>
      <c r="E2770" s="1" t="s">
        <v>14</v>
      </c>
      <c r="F2770" s="1" t="s">
        <v>9846</v>
      </c>
      <c r="G2770">
        <v>547</v>
      </c>
      <c r="H2770">
        <v>18369.900000000001</v>
      </c>
      <c r="I2770">
        <v>167077.74</v>
      </c>
      <c r="J2770" s="1" t="s">
        <v>98</v>
      </c>
      <c r="K2770">
        <v>1000259438</v>
      </c>
      <c r="L2770" s="1" t="s">
        <v>578</v>
      </c>
      <c r="M2770">
        <v>20000</v>
      </c>
      <c r="N2770" s="2">
        <v>45829</v>
      </c>
      <c r="O2770">
        <f t="shared" si="43"/>
        <v>1630.0999999999985</v>
      </c>
      <c r="P2770">
        <f>IF(Customer_listing_Active_And_Suspended[[#This Row],[Current Bill]] &lt;= Customer_listing_Active_And_Suspended[[#This Row],[CURRENT PAYMENT]], 0,Customer_listing_Active_And_Suspended[[#This Row],[Current Bill]]-Customer_listing_Active_And_Suspended[[#This Row],[CURRENT PAYMENT]])</f>
        <v>0</v>
      </c>
      <c r="Q2770" s="1" t="str" cm="1">
        <f t="array" ref="Q2770">_xlfn.SWITCH(TRUE,
H2770 = 0, "Suspended",
M2770 = 0, "Non Payment",
M2770 &gt; H2770, "Full Payment",
M2770 &lt; H2770, "Part Payment"
)</f>
        <v>Full Payment</v>
      </c>
      <c r="R2770" s="1" t="str">
        <f>_xlfn.IFNA(VLOOKUP(K2770,'ESR-DT Mapping'!A:E,5,0),"MD")</f>
        <v xml:space="preserve">Franca Adeh </v>
      </c>
    </row>
    <row r="2771" spans="1:18" x14ac:dyDescent="0.25">
      <c r="A2771">
        <v>101647539</v>
      </c>
      <c r="B2771" s="1" t="s">
        <v>576</v>
      </c>
      <c r="C2771" s="1" t="s">
        <v>577</v>
      </c>
      <c r="D2771" s="1" t="s">
        <v>97</v>
      </c>
      <c r="E2771" s="1" t="s">
        <v>14</v>
      </c>
      <c r="F2771" s="1" t="s">
        <v>9846</v>
      </c>
      <c r="G2771">
        <v>547</v>
      </c>
      <c r="H2771">
        <v>18369.900000000001</v>
      </c>
      <c r="I2771">
        <v>188392.68</v>
      </c>
      <c r="J2771" s="1" t="s">
        <v>98</v>
      </c>
      <c r="K2771">
        <v>1000259438</v>
      </c>
      <c r="L2771" s="1" t="s">
        <v>578</v>
      </c>
      <c r="M2771">
        <v>20000</v>
      </c>
      <c r="N2771" s="2">
        <v>45828</v>
      </c>
      <c r="O2771">
        <f t="shared" si="43"/>
        <v>1630.0999999999985</v>
      </c>
      <c r="P2771">
        <f>IF(Customer_listing_Active_And_Suspended[[#This Row],[Current Bill]] &lt;= Customer_listing_Active_And_Suspended[[#This Row],[CURRENT PAYMENT]], 0,Customer_listing_Active_And_Suspended[[#This Row],[Current Bill]]-Customer_listing_Active_And_Suspended[[#This Row],[CURRENT PAYMENT]])</f>
        <v>0</v>
      </c>
      <c r="Q2771" s="1" t="str" cm="1">
        <f t="array" ref="Q2771">_xlfn.SWITCH(TRUE,
H2771 = 0, "Suspended",
M2771 = 0, "Non Payment",
M2771 &gt; H2771, "Full Payment",
M2771 &lt; H2771, "Part Payment"
)</f>
        <v>Full Payment</v>
      </c>
      <c r="R2771" s="1" t="str">
        <f>_xlfn.IFNA(VLOOKUP(K2771,'ESR-DT Mapping'!A:E,5,0),"MD")</f>
        <v xml:space="preserve">Franca Adeh </v>
      </c>
    </row>
    <row r="2772" spans="1:18" x14ac:dyDescent="0.25">
      <c r="A2772">
        <v>101648383</v>
      </c>
      <c r="B2772" s="1" t="s">
        <v>576</v>
      </c>
      <c r="C2772" s="1" t="s">
        <v>577</v>
      </c>
      <c r="D2772" s="1" t="s">
        <v>97</v>
      </c>
      <c r="E2772" s="1" t="s">
        <v>34</v>
      </c>
      <c r="F2772" s="1" t="s">
        <v>9846</v>
      </c>
      <c r="G2772">
        <v>0</v>
      </c>
      <c r="H2772">
        <v>0</v>
      </c>
      <c r="I2772">
        <v>165245.65</v>
      </c>
      <c r="J2772" s="1" t="s">
        <v>98</v>
      </c>
      <c r="K2772">
        <v>1000259438</v>
      </c>
      <c r="L2772" s="1" t="s">
        <v>578</v>
      </c>
      <c r="N2772" s="2"/>
      <c r="O2772">
        <f t="shared" si="43"/>
        <v>0</v>
      </c>
      <c r="P2772">
        <f>IF(Customer_listing_Active_And_Suspended[[#This Row],[Current Bill]] &lt;= Customer_listing_Active_And_Suspended[[#This Row],[CURRENT PAYMENT]], 0,Customer_listing_Active_And_Suspended[[#This Row],[Current Bill]]-Customer_listing_Active_And_Suspended[[#This Row],[CURRENT PAYMENT]])</f>
        <v>0</v>
      </c>
      <c r="Q2772" s="1" t="str" cm="1">
        <f t="array" ref="Q2772">_xlfn.SWITCH(TRUE,
H2772 = 0, "Suspended",
M2772 = 0, "Non Payment",
M2772 &gt; H2772, "Full Payment",
M2772 &lt; H2772, "Part Payment"
)</f>
        <v>Suspended</v>
      </c>
      <c r="R2772" s="1" t="str">
        <f>_xlfn.IFNA(VLOOKUP(K2772,'ESR-DT Mapping'!A:E,5,0),"MD")</f>
        <v xml:space="preserve">Franca Adeh </v>
      </c>
    </row>
    <row r="2773" spans="1:18" x14ac:dyDescent="0.25">
      <c r="A2773">
        <v>100537165</v>
      </c>
      <c r="B2773" s="1" t="s">
        <v>8057</v>
      </c>
      <c r="C2773" s="1" t="s">
        <v>8058</v>
      </c>
      <c r="D2773" s="1" t="s">
        <v>97</v>
      </c>
      <c r="E2773" s="1" t="s">
        <v>14</v>
      </c>
      <c r="F2773" s="1" t="s">
        <v>9846</v>
      </c>
      <c r="G2773">
        <v>547</v>
      </c>
      <c r="H2773">
        <v>18369.900000000001</v>
      </c>
      <c r="I2773">
        <v>238296.47</v>
      </c>
      <c r="J2773" s="1" t="s">
        <v>98</v>
      </c>
      <c r="K2773">
        <v>1000259438</v>
      </c>
      <c r="L2773" s="1" t="s">
        <v>578</v>
      </c>
      <c r="M2773">
        <v>19500</v>
      </c>
      <c r="N2773" s="2">
        <v>45828</v>
      </c>
      <c r="O2773">
        <f t="shared" si="43"/>
        <v>1130.0999999999985</v>
      </c>
      <c r="P2773">
        <f>IF(Customer_listing_Active_And_Suspended[[#This Row],[Current Bill]] &lt;= Customer_listing_Active_And_Suspended[[#This Row],[CURRENT PAYMENT]], 0,Customer_listing_Active_And_Suspended[[#This Row],[Current Bill]]-Customer_listing_Active_And_Suspended[[#This Row],[CURRENT PAYMENT]])</f>
        <v>0</v>
      </c>
      <c r="Q2773" s="1" t="str" cm="1">
        <f t="array" ref="Q2773">_xlfn.SWITCH(TRUE,
H2773 = 0, "Suspended",
M2773 = 0, "Non Payment",
M2773 &gt; H2773, "Full Payment",
M2773 &lt; H2773, "Part Payment"
)</f>
        <v>Full Payment</v>
      </c>
      <c r="R2773" s="1" t="str">
        <f>_xlfn.IFNA(VLOOKUP(K2773,'ESR-DT Mapping'!A:E,5,0),"MD")</f>
        <v xml:space="preserve">Franca Adeh </v>
      </c>
    </row>
    <row r="2774" spans="1:18" x14ac:dyDescent="0.25">
      <c r="A2774">
        <v>100538604</v>
      </c>
      <c r="B2774" s="1" t="s">
        <v>581</v>
      </c>
      <c r="C2774" s="1" t="s">
        <v>582</v>
      </c>
      <c r="D2774" s="1" t="s">
        <v>97</v>
      </c>
      <c r="E2774" s="1" t="s">
        <v>14</v>
      </c>
      <c r="F2774" s="1" t="s">
        <v>9846</v>
      </c>
      <c r="G2774">
        <v>547</v>
      </c>
      <c r="H2774">
        <v>18369.900000000001</v>
      </c>
      <c r="I2774">
        <v>1157861.07</v>
      </c>
      <c r="J2774" s="1" t="s">
        <v>98</v>
      </c>
      <c r="K2774">
        <v>1000259438</v>
      </c>
      <c r="L2774" s="1" t="s">
        <v>578</v>
      </c>
      <c r="M2774">
        <v>25000</v>
      </c>
      <c r="N2774" s="2">
        <v>45828</v>
      </c>
      <c r="O2774">
        <f t="shared" si="43"/>
        <v>6630.0999999999985</v>
      </c>
      <c r="P2774">
        <f>IF(Customer_listing_Active_And_Suspended[[#This Row],[Current Bill]] &lt;= Customer_listing_Active_And_Suspended[[#This Row],[CURRENT PAYMENT]], 0,Customer_listing_Active_And_Suspended[[#This Row],[Current Bill]]-Customer_listing_Active_And_Suspended[[#This Row],[CURRENT PAYMENT]])</f>
        <v>0</v>
      </c>
      <c r="Q2774" s="1" t="str" cm="1">
        <f t="array" ref="Q2774">_xlfn.SWITCH(TRUE,
H2774 = 0, "Suspended",
M2774 = 0, "Non Payment",
M2774 &gt; H2774, "Full Payment",
M2774 &lt; H2774, "Part Payment"
)</f>
        <v>Full Payment</v>
      </c>
      <c r="R2774" s="1" t="str">
        <f>_xlfn.IFNA(VLOOKUP(K2774,'ESR-DT Mapping'!A:E,5,0),"MD")</f>
        <v xml:space="preserve">Franca Adeh </v>
      </c>
    </row>
    <row r="2775" spans="1:18" x14ac:dyDescent="0.25">
      <c r="A2775">
        <v>100538456</v>
      </c>
      <c r="B2775" s="1" t="s">
        <v>9101</v>
      </c>
      <c r="C2775" s="1" t="s">
        <v>9102</v>
      </c>
      <c r="D2775" s="1" t="s">
        <v>97</v>
      </c>
      <c r="E2775" s="1" t="s">
        <v>34</v>
      </c>
      <c r="F2775" s="1" t="s">
        <v>9846</v>
      </c>
      <c r="G2775">
        <v>0</v>
      </c>
      <c r="H2775">
        <v>0</v>
      </c>
      <c r="I2775">
        <v>358387.71</v>
      </c>
      <c r="J2775" s="1" t="s">
        <v>98</v>
      </c>
      <c r="K2775">
        <v>1000259438</v>
      </c>
      <c r="L2775" s="1" t="s">
        <v>578</v>
      </c>
      <c r="N2775" s="2"/>
      <c r="O2775">
        <f t="shared" si="43"/>
        <v>0</v>
      </c>
      <c r="P2775">
        <f>IF(Customer_listing_Active_And_Suspended[[#This Row],[Current Bill]] &lt;= Customer_listing_Active_And_Suspended[[#This Row],[CURRENT PAYMENT]], 0,Customer_listing_Active_And_Suspended[[#This Row],[Current Bill]]-Customer_listing_Active_And_Suspended[[#This Row],[CURRENT PAYMENT]])</f>
        <v>0</v>
      </c>
      <c r="Q2775" s="1" t="str" cm="1">
        <f t="array" ref="Q2775">_xlfn.SWITCH(TRUE,
H2775 = 0, "Suspended",
M2775 = 0, "Non Payment",
M2775 &gt; H2775, "Full Payment",
M2775 &lt; H2775, "Part Payment"
)</f>
        <v>Suspended</v>
      </c>
      <c r="R2775" s="1" t="str">
        <f>_xlfn.IFNA(VLOOKUP(K2775,'ESR-DT Mapping'!A:E,5,0),"MD")</f>
        <v xml:space="preserve">Franca Adeh </v>
      </c>
    </row>
    <row r="2776" spans="1:18" x14ac:dyDescent="0.25">
      <c r="A2776">
        <v>100537335</v>
      </c>
      <c r="B2776" s="1" t="s">
        <v>8059</v>
      </c>
      <c r="C2776" s="1" t="s">
        <v>8060</v>
      </c>
      <c r="D2776" s="1" t="s">
        <v>97</v>
      </c>
      <c r="E2776" s="1" t="s">
        <v>14</v>
      </c>
      <c r="F2776" s="1" t="s">
        <v>9846</v>
      </c>
      <c r="G2776">
        <v>547</v>
      </c>
      <c r="H2776">
        <v>18369.900000000001</v>
      </c>
      <c r="I2776">
        <v>104979.85</v>
      </c>
      <c r="J2776" s="1" t="s">
        <v>98</v>
      </c>
      <c r="K2776">
        <v>1000259438</v>
      </c>
      <c r="L2776" s="1" t="s">
        <v>578</v>
      </c>
      <c r="M2776">
        <v>20000</v>
      </c>
      <c r="N2776" s="2">
        <v>45829</v>
      </c>
      <c r="O2776">
        <f t="shared" si="43"/>
        <v>1630.0999999999985</v>
      </c>
      <c r="P2776">
        <f>IF(Customer_listing_Active_And_Suspended[[#This Row],[Current Bill]] &lt;= Customer_listing_Active_And_Suspended[[#This Row],[CURRENT PAYMENT]], 0,Customer_listing_Active_And_Suspended[[#This Row],[Current Bill]]-Customer_listing_Active_And_Suspended[[#This Row],[CURRENT PAYMENT]])</f>
        <v>0</v>
      </c>
      <c r="Q2776" s="1" t="str" cm="1">
        <f t="array" ref="Q2776">_xlfn.SWITCH(TRUE,
H2776 = 0, "Suspended",
M2776 = 0, "Non Payment",
M2776 &gt; H2776, "Full Payment",
M2776 &lt; H2776, "Part Payment"
)</f>
        <v>Full Payment</v>
      </c>
      <c r="R2776" s="1" t="str">
        <f>_xlfn.IFNA(VLOOKUP(K2776,'ESR-DT Mapping'!A:E,5,0),"MD")</f>
        <v xml:space="preserve">Franca Adeh </v>
      </c>
    </row>
    <row r="2777" spans="1:18" x14ac:dyDescent="0.25">
      <c r="A2777">
        <v>100067853</v>
      </c>
      <c r="B2777" s="1" t="s">
        <v>439</v>
      </c>
      <c r="C2777" s="1" t="s">
        <v>440</v>
      </c>
      <c r="D2777" s="1" t="s">
        <v>441</v>
      </c>
      <c r="E2777" s="1" t="s">
        <v>14</v>
      </c>
      <c r="F2777" s="1" t="s">
        <v>9847</v>
      </c>
      <c r="G2777">
        <v>12500</v>
      </c>
      <c r="H2777">
        <v>608584.38</v>
      </c>
      <c r="I2777">
        <v>608560.11</v>
      </c>
      <c r="J2777" s="1" t="s">
        <v>98</v>
      </c>
      <c r="K2777">
        <v>1002049213</v>
      </c>
      <c r="L2777" s="1" t="s">
        <v>442</v>
      </c>
      <c r="N2777" s="2"/>
      <c r="O2777">
        <f t="shared" si="43"/>
        <v>0</v>
      </c>
      <c r="P2777">
        <f>IF(Customer_listing_Active_And_Suspended[[#This Row],[Current Bill]] &lt;= Customer_listing_Active_And_Suspended[[#This Row],[CURRENT PAYMENT]], 0,Customer_listing_Active_And_Suspended[[#This Row],[Current Bill]]-Customer_listing_Active_And_Suspended[[#This Row],[CURRENT PAYMENT]])</f>
        <v>608584.38</v>
      </c>
      <c r="Q2777" s="1" t="str" cm="1">
        <f t="array" ref="Q2777">_xlfn.SWITCH(TRUE,
H2777 = 0, "Suspended",
M2777 = 0, "Non Payment",
M2777 &gt; H2777, "Full Payment",
M2777 &lt; H2777, "Part Payment"
)</f>
        <v>Non Payment</v>
      </c>
      <c r="R2777" s="1" t="str">
        <f>_xlfn.IFNA(VLOOKUP(K2777,'ESR-DT Mapping'!A:E,5,0),"MD")</f>
        <v>MD</v>
      </c>
    </row>
    <row r="2778" spans="1:18" x14ac:dyDescent="0.25">
      <c r="A2778">
        <v>100537333</v>
      </c>
      <c r="B2778" s="1" t="s">
        <v>7658</v>
      </c>
      <c r="C2778" s="1" t="s">
        <v>7659</v>
      </c>
      <c r="D2778" s="1" t="s">
        <v>97</v>
      </c>
      <c r="E2778" s="1" t="s">
        <v>34</v>
      </c>
      <c r="F2778" s="1" t="s">
        <v>9846</v>
      </c>
      <c r="G2778">
        <v>0</v>
      </c>
      <c r="H2778">
        <v>0</v>
      </c>
      <c r="I2778">
        <v>627078.71</v>
      </c>
      <c r="J2778" s="1" t="s">
        <v>98</v>
      </c>
      <c r="K2778">
        <v>1001601452</v>
      </c>
      <c r="L2778" s="1" t="s">
        <v>7660</v>
      </c>
      <c r="N2778" s="2"/>
      <c r="O2778">
        <f t="shared" si="43"/>
        <v>0</v>
      </c>
      <c r="P2778">
        <f>IF(Customer_listing_Active_And_Suspended[[#This Row],[Current Bill]] &lt;= Customer_listing_Active_And_Suspended[[#This Row],[CURRENT PAYMENT]], 0,Customer_listing_Active_And_Suspended[[#This Row],[Current Bill]]-Customer_listing_Active_And_Suspended[[#This Row],[CURRENT PAYMENT]])</f>
        <v>0</v>
      </c>
      <c r="Q2778" s="1" t="str" cm="1">
        <f t="array" ref="Q2778">_xlfn.SWITCH(TRUE,
H2778 = 0, "Suspended",
M2778 = 0, "Non Payment",
M2778 &gt; H2778, "Full Payment",
M2778 &lt; H2778, "Part Payment"
)</f>
        <v>Suspended</v>
      </c>
      <c r="R2778" s="1" t="str">
        <f>_xlfn.IFNA(VLOOKUP(K2778,'ESR-DT Mapping'!A:E,5,0),"MD")</f>
        <v>Esther C. Obi</v>
      </c>
    </row>
    <row r="2779" spans="1:18" x14ac:dyDescent="0.25">
      <c r="A2779">
        <v>100934219</v>
      </c>
      <c r="B2779" s="1" t="s">
        <v>9032</v>
      </c>
      <c r="C2779" s="1" t="s">
        <v>9033</v>
      </c>
      <c r="D2779" s="1" t="s">
        <v>97</v>
      </c>
      <c r="E2779" s="1" t="s">
        <v>34</v>
      </c>
      <c r="F2779" s="1" t="s">
        <v>9846</v>
      </c>
      <c r="G2779">
        <v>0</v>
      </c>
      <c r="H2779">
        <v>0</v>
      </c>
      <c r="I2779">
        <v>617561.54</v>
      </c>
      <c r="J2779" s="1" t="s">
        <v>98</v>
      </c>
      <c r="K2779">
        <v>1001601452</v>
      </c>
      <c r="L2779" s="1" t="s">
        <v>7660</v>
      </c>
      <c r="N2779" s="2"/>
      <c r="O2779">
        <f t="shared" si="43"/>
        <v>0</v>
      </c>
      <c r="P2779">
        <f>IF(Customer_listing_Active_And_Suspended[[#This Row],[Current Bill]] &lt;= Customer_listing_Active_And_Suspended[[#This Row],[CURRENT PAYMENT]], 0,Customer_listing_Active_And_Suspended[[#This Row],[Current Bill]]-Customer_listing_Active_And_Suspended[[#This Row],[CURRENT PAYMENT]])</f>
        <v>0</v>
      </c>
      <c r="Q2779" s="1" t="str" cm="1">
        <f t="array" ref="Q2779">_xlfn.SWITCH(TRUE,
H2779 = 0, "Suspended",
M2779 = 0, "Non Payment",
M2779 &gt; H2779, "Full Payment",
M2779 &lt; H2779, "Part Payment"
)</f>
        <v>Suspended</v>
      </c>
      <c r="R2779" s="1" t="str">
        <f>_xlfn.IFNA(VLOOKUP(K2779,'ESR-DT Mapping'!A:E,5,0),"MD")</f>
        <v>Esther C. Obi</v>
      </c>
    </row>
    <row r="2780" spans="1:18" x14ac:dyDescent="0.25">
      <c r="A2780">
        <v>100955522</v>
      </c>
      <c r="B2780" s="1" t="s">
        <v>7790</v>
      </c>
      <c r="C2780" s="1" t="s">
        <v>7791</v>
      </c>
      <c r="D2780" s="1" t="s">
        <v>97</v>
      </c>
      <c r="E2780" s="1" t="s">
        <v>14</v>
      </c>
      <c r="F2780" s="1" t="s">
        <v>9846</v>
      </c>
      <c r="G2780">
        <v>547</v>
      </c>
      <c r="H2780">
        <v>18369.900000000001</v>
      </c>
      <c r="I2780">
        <v>679503.34</v>
      </c>
      <c r="J2780" s="1" t="s">
        <v>98</v>
      </c>
      <c r="K2780">
        <v>1001601452</v>
      </c>
      <c r="L2780" s="1" t="s">
        <v>7660</v>
      </c>
      <c r="N2780" s="2">
        <v>45693</v>
      </c>
      <c r="O2780">
        <f t="shared" si="43"/>
        <v>0</v>
      </c>
      <c r="P2780">
        <f>IF(Customer_listing_Active_And_Suspended[[#This Row],[Current Bill]] &lt;= Customer_listing_Active_And_Suspended[[#This Row],[CURRENT PAYMENT]], 0,Customer_listing_Active_And_Suspended[[#This Row],[Current Bill]]-Customer_listing_Active_And_Suspended[[#This Row],[CURRENT PAYMENT]])</f>
        <v>18369.900000000001</v>
      </c>
      <c r="Q2780" s="1" t="str" cm="1">
        <f t="array" ref="Q2780">_xlfn.SWITCH(TRUE,
H2780 = 0, "Suspended",
M2780 = 0, "Non Payment",
M2780 &gt; H2780, "Full Payment",
M2780 &lt; H2780, "Part Payment"
)</f>
        <v>Non Payment</v>
      </c>
      <c r="R2780" s="1" t="str">
        <f>_xlfn.IFNA(VLOOKUP(K2780,'ESR-DT Mapping'!A:E,5,0),"MD")</f>
        <v>Esther C. Obi</v>
      </c>
    </row>
    <row r="2781" spans="1:18" x14ac:dyDescent="0.25">
      <c r="A2781">
        <v>100536323</v>
      </c>
      <c r="B2781" s="1" t="s">
        <v>7663</v>
      </c>
      <c r="C2781" s="1" t="s">
        <v>7664</v>
      </c>
      <c r="D2781" s="1" t="s">
        <v>97</v>
      </c>
      <c r="E2781" s="1" t="s">
        <v>14</v>
      </c>
      <c r="F2781" s="1" t="s">
        <v>9846</v>
      </c>
      <c r="G2781">
        <v>547</v>
      </c>
      <c r="H2781">
        <v>18369.900000000001</v>
      </c>
      <c r="I2781">
        <v>18326.73</v>
      </c>
      <c r="J2781" s="1" t="s">
        <v>98</v>
      </c>
      <c r="K2781">
        <v>1001601452</v>
      </c>
      <c r="L2781" s="1" t="s">
        <v>7660</v>
      </c>
      <c r="M2781">
        <v>19000</v>
      </c>
      <c r="N2781" s="2">
        <v>45829</v>
      </c>
      <c r="O2781">
        <f t="shared" si="43"/>
        <v>630.09999999999854</v>
      </c>
      <c r="P2781">
        <f>IF(Customer_listing_Active_And_Suspended[[#This Row],[Current Bill]] &lt;= Customer_listing_Active_And_Suspended[[#This Row],[CURRENT PAYMENT]], 0,Customer_listing_Active_And_Suspended[[#This Row],[Current Bill]]-Customer_listing_Active_And_Suspended[[#This Row],[CURRENT PAYMENT]])</f>
        <v>0</v>
      </c>
      <c r="Q2781" s="1" t="str" cm="1">
        <f t="array" ref="Q2781">_xlfn.SWITCH(TRUE,
H2781 = 0, "Suspended",
M2781 = 0, "Non Payment",
M2781 &gt; H2781, "Full Payment",
M2781 &lt; H2781, "Part Payment"
)</f>
        <v>Full Payment</v>
      </c>
      <c r="R2781" s="1" t="str">
        <f>_xlfn.IFNA(VLOOKUP(K2781,'ESR-DT Mapping'!A:E,5,0),"MD")</f>
        <v>Esther C. Obi</v>
      </c>
    </row>
    <row r="2782" spans="1:18" x14ac:dyDescent="0.25">
      <c r="A2782">
        <v>100536530</v>
      </c>
      <c r="B2782" s="1" t="s">
        <v>7661</v>
      </c>
      <c r="C2782" s="1" t="s">
        <v>7662</v>
      </c>
      <c r="D2782" s="1" t="s">
        <v>97</v>
      </c>
      <c r="E2782" s="1" t="s">
        <v>14</v>
      </c>
      <c r="F2782" s="1" t="s">
        <v>9846</v>
      </c>
      <c r="G2782">
        <v>547</v>
      </c>
      <c r="H2782">
        <v>18369.900000000001</v>
      </c>
      <c r="I2782">
        <v>243589.05</v>
      </c>
      <c r="J2782" s="1" t="s">
        <v>98</v>
      </c>
      <c r="K2782">
        <v>1001601452</v>
      </c>
      <c r="L2782" s="1" t="s">
        <v>7660</v>
      </c>
      <c r="N2782" s="2">
        <v>45738</v>
      </c>
      <c r="O2782">
        <f t="shared" si="43"/>
        <v>0</v>
      </c>
      <c r="P2782">
        <f>IF(Customer_listing_Active_And_Suspended[[#This Row],[Current Bill]] &lt;= Customer_listing_Active_And_Suspended[[#This Row],[CURRENT PAYMENT]], 0,Customer_listing_Active_And_Suspended[[#This Row],[Current Bill]]-Customer_listing_Active_And_Suspended[[#This Row],[CURRENT PAYMENT]])</f>
        <v>18369.900000000001</v>
      </c>
      <c r="Q2782" s="1" t="str" cm="1">
        <f t="array" ref="Q2782">_xlfn.SWITCH(TRUE,
H2782 = 0, "Suspended",
M2782 = 0, "Non Payment",
M2782 &gt; H2782, "Full Payment",
M2782 &lt; H2782, "Part Payment"
)</f>
        <v>Non Payment</v>
      </c>
      <c r="R2782" s="1" t="str">
        <f>_xlfn.IFNA(VLOOKUP(K2782,'ESR-DT Mapping'!A:E,5,0),"MD")</f>
        <v>Esther C. Obi</v>
      </c>
    </row>
    <row r="2783" spans="1:18" x14ac:dyDescent="0.25">
      <c r="A2783">
        <v>100934211</v>
      </c>
      <c r="B2783" s="1" t="s">
        <v>5599</v>
      </c>
      <c r="C2783" s="1" t="s">
        <v>5600</v>
      </c>
      <c r="D2783" s="1" t="s">
        <v>97</v>
      </c>
      <c r="E2783" s="1" t="s">
        <v>14</v>
      </c>
      <c r="F2783" s="1" t="s">
        <v>9846</v>
      </c>
      <c r="G2783">
        <v>547</v>
      </c>
      <c r="H2783">
        <v>18369.900000000001</v>
      </c>
      <c r="I2783">
        <v>1245062.6200000001</v>
      </c>
      <c r="J2783" s="1" t="s">
        <v>98</v>
      </c>
      <c r="K2783">
        <v>1001601448</v>
      </c>
      <c r="L2783" s="1" t="s">
        <v>5596</v>
      </c>
      <c r="N2783" s="2">
        <v>45742</v>
      </c>
      <c r="O2783">
        <f t="shared" si="43"/>
        <v>0</v>
      </c>
      <c r="P2783">
        <f>IF(Customer_listing_Active_And_Suspended[[#This Row],[Current Bill]] &lt;= Customer_listing_Active_And_Suspended[[#This Row],[CURRENT PAYMENT]], 0,Customer_listing_Active_And_Suspended[[#This Row],[Current Bill]]-Customer_listing_Active_And_Suspended[[#This Row],[CURRENT PAYMENT]])</f>
        <v>18369.900000000001</v>
      </c>
      <c r="Q2783" s="1" t="str" cm="1">
        <f t="array" ref="Q2783">_xlfn.SWITCH(TRUE,
H2783 = 0, "Suspended",
M2783 = 0, "Non Payment",
M2783 &gt; H2783, "Full Payment",
M2783 &lt; H2783, "Part Payment"
)</f>
        <v>Non Payment</v>
      </c>
      <c r="R2783" s="1" t="str">
        <f>_xlfn.IFNA(VLOOKUP(K2783,'ESR-DT Mapping'!A:E,5,0),"MD")</f>
        <v>Esther C. Obi</v>
      </c>
    </row>
    <row r="2784" spans="1:18" x14ac:dyDescent="0.25">
      <c r="A2784">
        <v>100537880</v>
      </c>
      <c r="B2784" s="1" t="s">
        <v>5603</v>
      </c>
      <c r="C2784" s="1" t="s">
        <v>5604</v>
      </c>
      <c r="D2784" s="1" t="s">
        <v>97</v>
      </c>
      <c r="E2784" s="1" t="s">
        <v>14</v>
      </c>
      <c r="F2784" s="1" t="s">
        <v>9846</v>
      </c>
      <c r="G2784">
        <v>547</v>
      </c>
      <c r="H2784">
        <v>18369.900000000001</v>
      </c>
      <c r="I2784">
        <v>516024.86</v>
      </c>
      <c r="J2784" s="1" t="s">
        <v>98</v>
      </c>
      <c r="K2784">
        <v>1001601448</v>
      </c>
      <c r="L2784" s="1" t="s">
        <v>5596</v>
      </c>
      <c r="N2784" s="2">
        <v>45800</v>
      </c>
      <c r="O2784">
        <f t="shared" si="43"/>
        <v>0</v>
      </c>
      <c r="P2784">
        <f>IF(Customer_listing_Active_And_Suspended[[#This Row],[Current Bill]] &lt;= Customer_listing_Active_And_Suspended[[#This Row],[CURRENT PAYMENT]], 0,Customer_listing_Active_And_Suspended[[#This Row],[Current Bill]]-Customer_listing_Active_And_Suspended[[#This Row],[CURRENT PAYMENT]])</f>
        <v>18369.900000000001</v>
      </c>
      <c r="Q2784" s="1" t="str" cm="1">
        <f t="array" ref="Q2784">_xlfn.SWITCH(TRUE,
H2784 = 0, "Suspended",
M2784 = 0, "Non Payment",
M2784 &gt; H2784, "Full Payment",
M2784 &lt; H2784, "Part Payment"
)</f>
        <v>Non Payment</v>
      </c>
      <c r="R2784" s="1" t="str">
        <f>_xlfn.IFNA(VLOOKUP(K2784,'ESR-DT Mapping'!A:E,5,0),"MD")</f>
        <v>Esther C. Obi</v>
      </c>
    </row>
    <row r="2785" spans="1:18" x14ac:dyDescent="0.25">
      <c r="A2785">
        <v>100538656</v>
      </c>
      <c r="B2785" s="1" t="s">
        <v>5607</v>
      </c>
      <c r="C2785" s="1" t="s">
        <v>5608</v>
      </c>
      <c r="D2785" s="1" t="s">
        <v>97</v>
      </c>
      <c r="E2785" s="1" t="s">
        <v>14</v>
      </c>
      <c r="F2785" s="1" t="s">
        <v>9846</v>
      </c>
      <c r="G2785">
        <v>547</v>
      </c>
      <c r="H2785">
        <v>18369.900000000001</v>
      </c>
      <c r="I2785">
        <v>838049.61</v>
      </c>
      <c r="J2785" s="1" t="s">
        <v>98</v>
      </c>
      <c r="K2785">
        <v>1001601448</v>
      </c>
      <c r="L2785" s="1" t="s">
        <v>5596</v>
      </c>
      <c r="N2785" s="2">
        <v>45800</v>
      </c>
      <c r="O2785">
        <f t="shared" si="43"/>
        <v>0</v>
      </c>
      <c r="P2785">
        <f>IF(Customer_listing_Active_And_Suspended[[#This Row],[Current Bill]] &lt;= Customer_listing_Active_And_Suspended[[#This Row],[CURRENT PAYMENT]], 0,Customer_listing_Active_And_Suspended[[#This Row],[Current Bill]]-Customer_listing_Active_And_Suspended[[#This Row],[CURRENT PAYMENT]])</f>
        <v>18369.900000000001</v>
      </c>
      <c r="Q2785" s="1" t="str" cm="1">
        <f t="array" ref="Q2785">_xlfn.SWITCH(TRUE,
H2785 = 0, "Suspended",
M2785 = 0, "Non Payment",
M2785 &gt; H2785, "Full Payment",
M2785 &lt; H2785, "Part Payment"
)</f>
        <v>Non Payment</v>
      </c>
      <c r="R2785" s="1" t="str">
        <f>_xlfn.IFNA(VLOOKUP(K2785,'ESR-DT Mapping'!A:E,5,0),"MD")</f>
        <v>Esther C. Obi</v>
      </c>
    </row>
    <row r="2786" spans="1:18" x14ac:dyDescent="0.25">
      <c r="A2786">
        <v>102795307</v>
      </c>
      <c r="B2786" s="1" t="s">
        <v>5605</v>
      </c>
      <c r="C2786" s="1" t="s">
        <v>5606</v>
      </c>
      <c r="D2786" s="1" t="s">
        <v>97</v>
      </c>
      <c r="E2786" s="1" t="s">
        <v>14</v>
      </c>
      <c r="F2786" s="1" t="s">
        <v>9846</v>
      </c>
      <c r="G2786">
        <v>547</v>
      </c>
      <c r="H2786">
        <v>18369.900000000001</v>
      </c>
      <c r="I2786">
        <v>62478.26</v>
      </c>
      <c r="J2786" s="1" t="s">
        <v>98</v>
      </c>
      <c r="K2786">
        <v>1001601448</v>
      </c>
      <c r="L2786" s="1" t="s">
        <v>5596</v>
      </c>
      <c r="M2786">
        <v>20000</v>
      </c>
      <c r="N2786" s="2">
        <v>45828</v>
      </c>
      <c r="O2786">
        <f t="shared" si="43"/>
        <v>1630.0999999999985</v>
      </c>
      <c r="P2786">
        <f>IF(Customer_listing_Active_And_Suspended[[#This Row],[Current Bill]] &lt;= Customer_listing_Active_And_Suspended[[#This Row],[CURRENT PAYMENT]], 0,Customer_listing_Active_And_Suspended[[#This Row],[Current Bill]]-Customer_listing_Active_And_Suspended[[#This Row],[CURRENT PAYMENT]])</f>
        <v>0</v>
      </c>
      <c r="Q2786" s="1" t="str" cm="1">
        <f t="array" ref="Q2786">_xlfn.SWITCH(TRUE,
H2786 = 0, "Suspended",
M2786 = 0, "Non Payment",
M2786 &gt; H2786, "Full Payment",
M2786 &lt; H2786, "Part Payment"
)</f>
        <v>Full Payment</v>
      </c>
      <c r="R2786" s="1" t="str">
        <f>_xlfn.IFNA(VLOOKUP(K2786,'ESR-DT Mapping'!A:E,5,0),"MD")</f>
        <v>Esther C. Obi</v>
      </c>
    </row>
    <row r="2787" spans="1:18" x14ac:dyDescent="0.25">
      <c r="A2787">
        <v>100538763</v>
      </c>
      <c r="B2787" s="1" t="s">
        <v>5594</v>
      </c>
      <c r="C2787" s="1" t="s">
        <v>5595</v>
      </c>
      <c r="D2787" s="1" t="s">
        <v>97</v>
      </c>
      <c r="E2787" s="1" t="s">
        <v>14</v>
      </c>
      <c r="F2787" s="1" t="s">
        <v>9846</v>
      </c>
      <c r="G2787">
        <v>547</v>
      </c>
      <c r="H2787">
        <v>18369.900000000001</v>
      </c>
      <c r="I2787">
        <v>255460.08</v>
      </c>
      <c r="J2787" s="1" t="s">
        <v>98</v>
      </c>
      <c r="K2787">
        <v>1001601448</v>
      </c>
      <c r="L2787" s="1" t="s">
        <v>5596</v>
      </c>
      <c r="M2787">
        <v>21000</v>
      </c>
      <c r="N2787" s="2">
        <v>45829</v>
      </c>
      <c r="O2787">
        <f t="shared" si="43"/>
        <v>2630.0999999999985</v>
      </c>
      <c r="P2787">
        <f>IF(Customer_listing_Active_And_Suspended[[#This Row],[Current Bill]] &lt;= Customer_listing_Active_And_Suspended[[#This Row],[CURRENT PAYMENT]], 0,Customer_listing_Active_And_Suspended[[#This Row],[Current Bill]]-Customer_listing_Active_And_Suspended[[#This Row],[CURRENT PAYMENT]])</f>
        <v>0</v>
      </c>
      <c r="Q2787" s="1" t="str" cm="1">
        <f t="array" ref="Q2787">_xlfn.SWITCH(TRUE,
H2787 = 0, "Suspended",
M2787 = 0, "Non Payment",
M2787 &gt; H2787, "Full Payment",
M2787 &lt; H2787, "Part Payment"
)</f>
        <v>Full Payment</v>
      </c>
      <c r="R2787" s="1" t="str">
        <f>_xlfn.IFNA(VLOOKUP(K2787,'ESR-DT Mapping'!A:E,5,0),"MD")</f>
        <v>Esther C. Obi</v>
      </c>
    </row>
    <row r="2788" spans="1:18" x14ac:dyDescent="0.25">
      <c r="A2788">
        <v>100538764</v>
      </c>
      <c r="B2788" s="1" t="s">
        <v>7997</v>
      </c>
      <c r="C2788" s="1" t="s">
        <v>7998</v>
      </c>
      <c r="D2788" s="1" t="s">
        <v>97</v>
      </c>
      <c r="E2788" s="1" t="s">
        <v>14</v>
      </c>
      <c r="F2788" s="1" t="s">
        <v>9846</v>
      </c>
      <c r="G2788">
        <v>547</v>
      </c>
      <c r="H2788">
        <v>18369.900000000001</v>
      </c>
      <c r="I2788">
        <v>344689.55</v>
      </c>
      <c r="J2788" s="1" t="s">
        <v>98</v>
      </c>
      <c r="K2788">
        <v>1001601448</v>
      </c>
      <c r="L2788" s="1" t="s">
        <v>5596</v>
      </c>
      <c r="M2788">
        <v>20000</v>
      </c>
      <c r="N2788" s="2">
        <v>45829</v>
      </c>
      <c r="O2788">
        <f t="shared" si="43"/>
        <v>1630.0999999999985</v>
      </c>
      <c r="P2788">
        <f>IF(Customer_listing_Active_And_Suspended[[#This Row],[Current Bill]] &lt;= Customer_listing_Active_And_Suspended[[#This Row],[CURRENT PAYMENT]], 0,Customer_listing_Active_And_Suspended[[#This Row],[Current Bill]]-Customer_listing_Active_And_Suspended[[#This Row],[CURRENT PAYMENT]])</f>
        <v>0</v>
      </c>
      <c r="Q2788" s="1" t="str" cm="1">
        <f t="array" ref="Q2788">_xlfn.SWITCH(TRUE,
H2788 = 0, "Suspended",
M2788 = 0, "Non Payment",
M2788 &gt; H2788, "Full Payment",
M2788 &lt; H2788, "Part Payment"
)</f>
        <v>Full Payment</v>
      </c>
      <c r="R2788" s="1" t="str">
        <f>_xlfn.IFNA(VLOOKUP(K2788,'ESR-DT Mapping'!A:E,5,0),"MD")</f>
        <v>Esther C. Obi</v>
      </c>
    </row>
    <row r="2789" spans="1:18" x14ac:dyDescent="0.25">
      <c r="A2789">
        <v>101645486</v>
      </c>
      <c r="B2789" s="1" t="s">
        <v>5597</v>
      </c>
      <c r="C2789" s="1" t="s">
        <v>5598</v>
      </c>
      <c r="D2789" s="1" t="s">
        <v>97</v>
      </c>
      <c r="E2789" s="1" t="s">
        <v>14</v>
      </c>
      <c r="F2789" s="1" t="s">
        <v>9846</v>
      </c>
      <c r="G2789">
        <v>547</v>
      </c>
      <c r="H2789">
        <v>18369.900000000001</v>
      </c>
      <c r="I2789">
        <v>227383.64</v>
      </c>
      <c r="J2789" s="1" t="s">
        <v>98</v>
      </c>
      <c r="K2789">
        <v>1001601448</v>
      </c>
      <c r="L2789" s="1" t="s">
        <v>5596</v>
      </c>
      <c r="N2789" s="2">
        <v>45738</v>
      </c>
      <c r="O2789">
        <f t="shared" si="43"/>
        <v>0</v>
      </c>
      <c r="P2789">
        <f>IF(Customer_listing_Active_And_Suspended[[#This Row],[Current Bill]] &lt;= Customer_listing_Active_And_Suspended[[#This Row],[CURRENT PAYMENT]], 0,Customer_listing_Active_And_Suspended[[#This Row],[Current Bill]]-Customer_listing_Active_And_Suspended[[#This Row],[CURRENT PAYMENT]])</f>
        <v>18369.900000000001</v>
      </c>
      <c r="Q2789" s="1" t="str" cm="1">
        <f t="array" ref="Q2789">_xlfn.SWITCH(TRUE,
H2789 = 0, "Suspended",
M2789 = 0, "Non Payment",
M2789 &gt; H2789, "Full Payment",
M2789 &lt; H2789, "Part Payment"
)</f>
        <v>Non Payment</v>
      </c>
      <c r="R2789" s="1" t="str">
        <f>_xlfn.IFNA(VLOOKUP(K2789,'ESR-DT Mapping'!A:E,5,0),"MD")</f>
        <v>Esther C. Obi</v>
      </c>
    </row>
    <row r="2790" spans="1:18" x14ac:dyDescent="0.25">
      <c r="A2790">
        <v>102787580</v>
      </c>
      <c r="B2790" s="1" t="s">
        <v>5609</v>
      </c>
      <c r="C2790" s="1" t="s">
        <v>5610</v>
      </c>
      <c r="D2790" s="1" t="s">
        <v>97</v>
      </c>
      <c r="E2790" s="1" t="s">
        <v>14</v>
      </c>
      <c r="F2790" s="1" t="s">
        <v>9846</v>
      </c>
      <c r="G2790">
        <v>547</v>
      </c>
      <c r="H2790">
        <v>18369.900000000001</v>
      </c>
      <c r="I2790">
        <v>21217.94</v>
      </c>
      <c r="J2790" s="1" t="s">
        <v>98</v>
      </c>
      <c r="K2790">
        <v>1001601448</v>
      </c>
      <c r="L2790" s="1" t="s">
        <v>5596</v>
      </c>
      <c r="M2790">
        <v>19000</v>
      </c>
      <c r="N2790" s="2">
        <v>45829</v>
      </c>
      <c r="O2790">
        <f t="shared" si="43"/>
        <v>630.09999999999854</v>
      </c>
      <c r="P2790">
        <f>IF(Customer_listing_Active_And_Suspended[[#This Row],[Current Bill]] &lt;= Customer_listing_Active_And_Suspended[[#This Row],[CURRENT PAYMENT]], 0,Customer_listing_Active_And_Suspended[[#This Row],[Current Bill]]-Customer_listing_Active_And_Suspended[[#This Row],[CURRENT PAYMENT]])</f>
        <v>0</v>
      </c>
      <c r="Q2790" s="1" t="str" cm="1">
        <f t="array" ref="Q2790">_xlfn.SWITCH(TRUE,
H2790 = 0, "Suspended",
M2790 = 0, "Non Payment",
M2790 &gt; H2790, "Full Payment",
M2790 &lt; H2790, "Part Payment"
)</f>
        <v>Full Payment</v>
      </c>
      <c r="R2790" s="1" t="str">
        <f>_xlfn.IFNA(VLOOKUP(K2790,'ESR-DT Mapping'!A:E,5,0),"MD")</f>
        <v>Esther C. Obi</v>
      </c>
    </row>
    <row r="2791" spans="1:18" x14ac:dyDescent="0.25">
      <c r="A2791">
        <v>100538347</v>
      </c>
      <c r="B2791" s="1" t="s">
        <v>5601</v>
      </c>
      <c r="C2791" s="1" t="s">
        <v>5602</v>
      </c>
      <c r="D2791" s="1" t="s">
        <v>97</v>
      </c>
      <c r="E2791" s="1" t="s">
        <v>14</v>
      </c>
      <c r="F2791" s="1" t="s">
        <v>9846</v>
      </c>
      <c r="G2791">
        <v>547</v>
      </c>
      <c r="H2791">
        <v>18369.900000000001</v>
      </c>
      <c r="I2791">
        <v>178942.68</v>
      </c>
      <c r="J2791" s="1" t="s">
        <v>98</v>
      </c>
      <c r="K2791">
        <v>1001601448</v>
      </c>
      <c r="L2791" s="1" t="s">
        <v>5596</v>
      </c>
      <c r="N2791" s="2">
        <v>45808</v>
      </c>
      <c r="O2791">
        <f t="shared" si="43"/>
        <v>0</v>
      </c>
      <c r="P2791">
        <f>IF(Customer_listing_Active_And_Suspended[[#This Row],[Current Bill]] &lt;= Customer_listing_Active_And_Suspended[[#This Row],[CURRENT PAYMENT]], 0,Customer_listing_Active_And_Suspended[[#This Row],[Current Bill]]-Customer_listing_Active_And_Suspended[[#This Row],[CURRENT PAYMENT]])</f>
        <v>18369.900000000001</v>
      </c>
      <c r="Q2791" s="1" t="str" cm="1">
        <f t="array" ref="Q2791">_xlfn.SWITCH(TRUE,
H2791 = 0, "Suspended",
M2791 = 0, "Non Payment",
M2791 &gt; H2791, "Full Payment",
M2791 &lt; H2791, "Part Payment"
)</f>
        <v>Non Payment</v>
      </c>
      <c r="R2791" s="1" t="str">
        <f>_xlfn.IFNA(VLOOKUP(K2791,'ESR-DT Mapping'!A:E,5,0),"MD")</f>
        <v>Esther C. Obi</v>
      </c>
    </row>
    <row r="2792" spans="1:18" x14ac:dyDescent="0.25">
      <c r="A2792">
        <v>101798531</v>
      </c>
      <c r="B2792" s="1" t="s">
        <v>5601</v>
      </c>
      <c r="C2792" s="1" t="s">
        <v>5602</v>
      </c>
      <c r="D2792" s="1" t="s">
        <v>97</v>
      </c>
      <c r="E2792" s="1" t="s">
        <v>34</v>
      </c>
      <c r="F2792" s="1" t="s">
        <v>9846</v>
      </c>
      <c r="G2792">
        <v>0</v>
      </c>
      <c r="H2792">
        <v>0</v>
      </c>
      <c r="I2792">
        <v>80265.490000000005</v>
      </c>
      <c r="J2792" s="1" t="s">
        <v>98</v>
      </c>
      <c r="K2792">
        <v>1001601448</v>
      </c>
      <c r="L2792" s="1" t="s">
        <v>5596</v>
      </c>
      <c r="N2792" s="2"/>
      <c r="O2792">
        <f t="shared" si="43"/>
        <v>0</v>
      </c>
      <c r="P2792">
        <f>IF(Customer_listing_Active_And_Suspended[[#This Row],[Current Bill]] &lt;= Customer_listing_Active_And_Suspended[[#This Row],[CURRENT PAYMENT]], 0,Customer_listing_Active_And_Suspended[[#This Row],[Current Bill]]-Customer_listing_Active_And_Suspended[[#This Row],[CURRENT PAYMENT]])</f>
        <v>0</v>
      </c>
      <c r="Q2792" s="1" t="str" cm="1">
        <f t="array" ref="Q2792">_xlfn.SWITCH(TRUE,
H2792 = 0, "Suspended",
M2792 = 0, "Non Payment",
M2792 &gt; H2792, "Full Payment",
M2792 &lt; H2792, "Part Payment"
)</f>
        <v>Suspended</v>
      </c>
      <c r="R2792" s="1" t="str">
        <f>_xlfn.IFNA(VLOOKUP(K2792,'ESR-DT Mapping'!A:E,5,0),"MD")</f>
        <v>Esther C. Obi</v>
      </c>
    </row>
    <row r="2793" spans="1:18" x14ac:dyDescent="0.25">
      <c r="A2793">
        <v>101809186</v>
      </c>
      <c r="B2793" s="1" t="s">
        <v>5601</v>
      </c>
      <c r="C2793" s="1" t="s">
        <v>5602</v>
      </c>
      <c r="D2793" s="1" t="s">
        <v>97</v>
      </c>
      <c r="E2793" s="1" t="s">
        <v>14</v>
      </c>
      <c r="F2793" s="1" t="s">
        <v>9846</v>
      </c>
      <c r="G2793">
        <v>547</v>
      </c>
      <c r="H2793">
        <v>18369.900000000001</v>
      </c>
      <c r="I2793">
        <v>162058.62</v>
      </c>
      <c r="J2793" s="1" t="s">
        <v>98</v>
      </c>
      <c r="K2793">
        <v>1001601448</v>
      </c>
      <c r="L2793" s="1" t="s">
        <v>5596</v>
      </c>
      <c r="N2793" s="2">
        <v>45808</v>
      </c>
      <c r="O2793">
        <f t="shared" si="43"/>
        <v>0</v>
      </c>
      <c r="P2793">
        <f>IF(Customer_listing_Active_And_Suspended[[#This Row],[Current Bill]] &lt;= Customer_listing_Active_And_Suspended[[#This Row],[CURRENT PAYMENT]], 0,Customer_listing_Active_And_Suspended[[#This Row],[Current Bill]]-Customer_listing_Active_And_Suspended[[#This Row],[CURRENT PAYMENT]])</f>
        <v>18369.900000000001</v>
      </c>
      <c r="Q2793" s="1" t="str" cm="1">
        <f t="array" ref="Q2793">_xlfn.SWITCH(TRUE,
H2793 = 0, "Suspended",
M2793 = 0, "Non Payment",
M2793 &gt; H2793, "Full Payment",
M2793 &lt; H2793, "Part Payment"
)</f>
        <v>Non Payment</v>
      </c>
      <c r="R2793" s="1" t="str">
        <f>_xlfn.IFNA(VLOOKUP(K2793,'ESR-DT Mapping'!A:E,5,0),"MD")</f>
        <v>Esther C. Obi</v>
      </c>
    </row>
    <row r="2794" spans="1:18" x14ac:dyDescent="0.25">
      <c r="A2794">
        <v>100523845</v>
      </c>
      <c r="B2794" s="1" t="s">
        <v>403</v>
      </c>
      <c r="C2794" s="1" t="s">
        <v>404</v>
      </c>
      <c r="D2794" s="1" t="s">
        <v>97</v>
      </c>
      <c r="E2794" s="1" t="s">
        <v>14</v>
      </c>
      <c r="F2794" s="1" t="s">
        <v>9846</v>
      </c>
      <c r="G2794">
        <v>547</v>
      </c>
      <c r="H2794">
        <v>18369.900000000001</v>
      </c>
      <c r="I2794">
        <v>624357.84</v>
      </c>
      <c r="J2794" s="1" t="s">
        <v>98</v>
      </c>
      <c r="K2794">
        <v>1000262190</v>
      </c>
      <c r="L2794" s="1" t="s">
        <v>396</v>
      </c>
      <c r="M2794">
        <v>20000</v>
      </c>
      <c r="N2794" s="2">
        <v>45832</v>
      </c>
      <c r="O2794">
        <f t="shared" si="43"/>
        <v>1630.0999999999985</v>
      </c>
      <c r="P2794">
        <f>IF(Customer_listing_Active_And_Suspended[[#This Row],[Current Bill]] &lt;= Customer_listing_Active_And_Suspended[[#This Row],[CURRENT PAYMENT]], 0,Customer_listing_Active_And_Suspended[[#This Row],[Current Bill]]-Customer_listing_Active_And_Suspended[[#This Row],[CURRENT PAYMENT]])</f>
        <v>0</v>
      </c>
      <c r="Q2794" s="1" t="str" cm="1">
        <f t="array" ref="Q2794">_xlfn.SWITCH(TRUE,
H2794 = 0, "Suspended",
M2794 = 0, "Non Payment",
M2794 &gt; H2794, "Full Payment",
M2794 &lt; H2794, "Part Payment"
)</f>
        <v>Full Payment</v>
      </c>
      <c r="R2794" s="1" t="str">
        <f>_xlfn.IFNA(VLOOKUP(K2794,'ESR-DT Mapping'!A:E,5,0),"MD")</f>
        <v>Esther C. Obi</v>
      </c>
    </row>
    <row r="2795" spans="1:18" x14ac:dyDescent="0.25">
      <c r="A2795">
        <v>100537154</v>
      </c>
      <c r="B2795" s="1" t="s">
        <v>8978</v>
      </c>
      <c r="C2795" s="1" t="s">
        <v>8979</v>
      </c>
      <c r="D2795" s="1" t="s">
        <v>97</v>
      </c>
      <c r="E2795" s="1" t="s">
        <v>14</v>
      </c>
      <c r="F2795" s="1" t="s">
        <v>9846</v>
      </c>
      <c r="G2795">
        <v>547</v>
      </c>
      <c r="H2795">
        <v>18369.900000000001</v>
      </c>
      <c r="I2795">
        <v>125857.09</v>
      </c>
      <c r="J2795" s="1" t="s">
        <v>98</v>
      </c>
      <c r="K2795">
        <v>1000262190</v>
      </c>
      <c r="L2795" s="1" t="s">
        <v>396</v>
      </c>
      <c r="M2795">
        <v>22000</v>
      </c>
      <c r="N2795" s="2">
        <v>45831</v>
      </c>
      <c r="O2795">
        <f t="shared" si="43"/>
        <v>3630.0999999999985</v>
      </c>
      <c r="P2795">
        <f>IF(Customer_listing_Active_And_Suspended[[#This Row],[Current Bill]] &lt;= Customer_listing_Active_And_Suspended[[#This Row],[CURRENT PAYMENT]], 0,Customer_listing_Active_And_Suspended[[#This Row],[Current Bill]]-Customer_listing_Active_And_Suspended[[#This Row],[CURRENT PAYMENT]])</f>
        <v>0</v>
      </c>
      <c r="Q2795" s="1" t="str" cm="1">
        <f t="array" ref="Q2795">_xlfn.SWITCH(TRUE,
H2795 = 0, "Suspended",
M2795 = 0, "Non Payment",
M2795 &gt; H2795, "Full Payment",
M2795 &lt; H2795, "Part Payment"
)</f>
        <v>Full Payment</v>
      </c>
      <c r="R2795" s="1" t="str">
        <f>_xlfn.IFNA(VLOOKUP(K2795,'ESR-DT Mapping'!A:E,5,0),"MD")</f>
        <v>Esther C. Obi</v>
      </c>
    </row>
    <row r="2796" spans="1:18" x14ac:dyDescent="0.25">
      <c r="A2796">
        <v>102730210</v>
      </c>
      <c r="B2796" s="1" t="s">
        <v>399</v>
      </c>
      <c r="C2796" s="1" t="s">
        <v>400</v>
      </c>
      <c r="D2796" s="1" t="s">
        <v>97</v>
      </c>
      <c r="E2796" s="1" t="s">
        <v>14</v>
      </c>
      <c r="F2796" s="1" t="s">
        <v>9846</v>
      </c>
      <c r="G2796">
        <v>547</v>
      </c>
      <c r="H2796">
        <v>18369.900000000001</v>
      </c>
      <c r="I2796">
        <v>108021.86</v>
      </c>
      <c r="J2796" s="1" t="s">
        <v>98</v>
      </c>
      <c r="K2796">
        <v>1000262190</v>
      </c>
      <c r="L2796" s="1" t="s">
        <v>396</v>
      </c>
      <c r="M2796">
        <v>15000</v>
      </c>
      <c r="N2796" s="2">
        <v>45833</v>
      </c>
      <c r="O2796">
        <f t="shared" si="43"/>
        <v>0</v>
      </c>
      <c r="P2796">
        <f>IF(Customer_listing_Active_And_Suspended[[#This Row],[Current Bill]] &lt;= Customer_listing_Active_And_Suspended[[#This Row],[CURRENT PAYMENT]], 0,Customer_listing_Active_And_Suspended[[#This Row],[Current Bill]]-Customer_listing_Active_And_Suspended[[#This Row],[CURRENT PAYMENT]])</f>
        <v>3369.9000000000015</v>
      </c>
      <c r="Q2796" s="1" t="str" cm="1">
        <f t="array" ref="Q2796">_xlfn.SWITCH(TRUE,
H2796 = 0, "Suspended",
M2796 = 0, "Non Payment",
M2796 &gt; H2796, "Full Payment",
M2796 &lt; H2796, "Part Payment"
)</f>
        <v>Part Payment</v>
      </c>
      <c r="R2796" s="1" t="str">
        <f>_xlfn.IFNA(VLOOKUP(K2796,'ESR-DT Mapping'!A:E,5,0),"MD")</f>
        <v>Esther C. Obi</v>
      </c>
    </row>
    <row r="2797" spans="1:18" x14ac:dyDescent="0.25">
      <c r="A2797">
        <v>100523843</v>
      </c>
      <c r="B2797" s="1" t="s">
        <v>401</v>
      </c>
      <c r="C2797" s="1" t="s">
        <v>402</v>
      </c>
      <c r="D2797" s="1" t="s">
        <v>97</v>
      </c>
      <c r="E2797" s="1" t="s">
        <v>14</v>
      </c>
      <c r="F2797" s="1" t="s">
        <v>9846</v>
      </c>
      <c r="G2797">
        <v>547</v>
      </c>
      <c r="H2797">
        <v>18369.900000000001</v>
      </c>
      <c r="I2797">
        <v>885114.61</v>
      </c>
      <c r="J2797" s="1" t="s">
        <v>98</v>
      </c>
      <c r="K2797">
        <v>1000262190</v>
      </c>
      <c r="L2797" s="1" t="s">
        <v>396</v>
      </c>
      <c r="M2797">
        <v>18000</v>
      </c>
      <c r="N2797" s="2">
        <v>45832</v>
      </c>
      <c r="O2797">
        <f t="shared" si="43"/>
        <v>0</v>
      </c>
      <c r="P2797">
        <f>IF(Customer_listing_Active_And_Suspended[[#This Row],[Current Bill]] &lt;= Customer_listing_Active_And_Suspended[[#This Row],[CURRENT PAYMENT]], 0,Customer_listing_Active_And_Suspended[[#This Row],[Current Bill]]-Customer_listing_Active_And_Suspended[[#This Row],[CURRENT PAYMENT]])</f>
        <v>369.90000000000146</v>
      </c>
      <c r="Q2797" s="1" t="str" cm="1">
        <f t="array" ref="Q2797">_xlfn.SWITCH(TRUE,
H2797 = 0, "Suspended",
M2797 = 0, "Non Payment",
M2797 &gt; H2797, "Full Payment",
M2797 &lt; H2797, "Part Payment"
)</f>
        <v>Part Payment</v>
      </c>
      <c r="R2797" s="1" t="str">
        <f>_xlfn.IFNA(VLOOKUP(K2797,'ESR-DT Mapping'!A:E,5,0),"MD")</f>
        <v>Esther C. Obi</v>
      </c>
    </row>
    <row r="2798" spans="1:18" x14ac:dyDescent="0.25">
      <c r="A2798">
        <v>101645487</v>
      </c>
      <c r="B2798" s="1" t="s">
        <v>394</v>
      </c>
      <c r="C2798" s="1" t="s">
        <v>7794</v>
      </c>
      <c r="D2798" s="1" t="s">
        <v>97</v>
      </c>
      <c r="E2798" s="1" t="s">
        <v>34</v>
      </c>
      <c r="F2798" s="1" t="s">
        <v>9846</v>
      </c>
      <c r="G2798">
        <v>0</v>
      </c>
      <c r="H2798">
        <v>0</v>
      </c>
      <c r="I2798">
        <v>8369.75</v>
      </c>
      <c r="J2798" s="1" t="s">
        <v>98</v>
      </c>
      <c r="K2798">
        <v>1000262190</v>
      </c>
      <c r="L2798" s="1" t="s">
        <v>396</v>
      </c>
      <c r="N2798" s="2"/>
      <c r="O2798">
        <f t="shared" si="43"/>
        <v>0</v>
      </c>
      <c r="P2798">
        <f>IF(Customer_listing_Active_And_Suspended[[#This Row],[Current Bill]] &lt;= Customer_listing_Active_And_Suspended[[#This Row],[CURRENT PAYMENT]], 0,Customer_listing_Active_And_Suspended[[#This Row],[Current Bill]]-Customer_listing_Active_And_Suspended[[#This Row],[CURRENT PAYMENT]])</f>
        <v>0</v>
      </c>
      <c r="Q2798" s="1" t="str" cm="1">
        <f t="array" ref="Q2798">_xlfn.SWITCH(TRUE,
H2798 = 0, "Suspended",
M2798 = 0, "Non Payment",
M2798 &gt; H2798, "Full Payment",
M2798 &lt; H2798, "Part Payment"
)</f>
        <v>Suspended</v>
      </c>
      <c r="R2798" s="1" t="str">
        <f>_xlfn.IFNA(VLOOKUP(K2798,'ESR-DT Mapping'!A:E,5,0),"MD")</f>
        <v>Esther C. Obi</v>
      </c>
    </row>
    <row r="2799" spans="1:18" x14ac:dyDescent="0.25">
      <c r="A2799">
        <v>100539619</v>
      </c>
      <c r="B2799" s="1" t="s">
        <v>394</v>
      </c>
      <c r="C2799" s="1" t="s">
        <v>395</v>
      </c>
      <c r="D2799" s="1" t="s">
        <v>97</v>
      </c>
      <c r="E2799" s="1" t="s">
        <v>34</v>
      </c>
      <c r="F2799" s="1" t="s">
        <v>9846</v>
      </c>
      <c r="G2799">
        <v>0</v>
      </c>
      <c r="H2799">
        <v>0</v>
      </c>
      <c r="I2799">
        <v>152032.38</v>
      </c>
      <c r="J2799" s="1" t="s">
        <v>98</v>
      </c>
      <c r="K2799">
        <v>1000262190</v>
      </c>
      <c r="L2799" s="1" t="s">
        <v>396</v>
      </c>
      <c r="N2799" s="2"/>
      <c r="O2799">
        <f t="shared" si="43"/>
        <v>0</v>
      </c>
      <c r="P2799">
        <f>IF(Customer_listing_Active_And_Suspended[[#This Row],[Current Bill]] &lt;= Customer_listing_Active_And_Suspended[[#This Row],[CURRENT PAYMENT]], 0,Customer_listing_Active_And_Suspended[[#This Row],[Current Bill]]-Customer_listing_Active_And_Suspended[[#This Row],[CURRENT PAYMENT]])</f>
        <v>0</v>
      </c>
      <c r="Q2799" s="1" t="str" cm="1">
        <f t="array" ref="Q2799">_xlfn.SWITCH(TRUE,
H2799 = 0, "Suspended",
M2799 = 0, "Non Payment",
M2799 &gt; H2799, "Full Payment",
M2799 &lt; H2799, "Part Payment"
)</f>
        <v>Suspended</v>
      </c>
      <c r="R2799" s="1" t="str">
        <f>_xlfn.IFNA(VLOOKUP(K2799,'ESR-DT Mapping'!A:E,5,0),"MD")</f>
        <v>Esther C. Obi</v>
      </c>
    </row>
    <row r="2800" spans="1:18" x14ac:dyDescent="0.25">
      <c r="A2800">
        <v>100539187</v>
      </c>
      <c r="B2800" s="1" t="s">
        <v>7792</v>
      </c>
      <c r="C2800" s="1" t="s">
        <v>7793</v>
      </c>
      <c r="D2800" s="1" t="s">
        <v>97</v>
      </c>
      <c r="E2800" s="1" t="s">
        <v>14</v>
      </c>
      <c r="F2800" s="1" t="s">
        <v>9846</v>
      </c>
      <c r="G2800">
        <v>547</v>
      </c>
      <c r="H2800">
        <v>18369.900000000001</v>
      </c>
      <c r="I2800">
        <v>167364.38</v>
      </c>
      <c r="J2800" s="1" t="s">
        <v>98</v>
      </c>
      <c r="K2800">
        <v>1000262190</v>
      </c>
      <c r="L2800" s="1" t="s">
        <v>396</v>
      </c>
      <c r="M2800">
        <v>30000</v>
      </c>
      <c r="N2800" s="2">
        <v>45832</v>
      </c>
      <c r="O2800">
        <f t="shared" si="43"/>
        <v>11630.099999999999</v>
      </c>
      <c r="P2800">
        <f>IF(Customer_listing_Active_And_Suspended[[#This Row],[Current Bill]] &lt;= Customer_listing_Active_And_Suspended[[#This Row],[CURRENT PAYMENT]], 0,Customer_listing_Active_And_Suspended[[#This Row],[Current Bill]]-Customer_listing_Active_And_Suspended[[#This Row],[CURRENT PAYMENT]])</f>
        <v>0</v>
      </c>
      <c r="Q2800" s="1" t="str" cm="1">
        <f t="array" ref="Q2800">_xlfn.SWITCH(TRUE,
H2800 = 0, "Suspended",
M2800 = 0, "Non Payment",
M2800 &gt; H2800, "Full Payment",
M2800 &lt; H2800, "Part Payment"
)</f>
        <v>Full Payment</v>
      </c>
      <c r="R2800" s="1" t="str">
        <f>_xlfn.IFNA(VLOOKUP(K2800,'ESR-DT Mapping'!A:E,5,0),"MD")</f>
        <v>Esther C. Obi</v>
      </c>
    </row>
    <row r="2801" spans="1:18" x14ac:dyDescent="0.25">
      <c r="A2801">
        <v>100539611</v>
      </c>
      <c r="B2801" s="1" t="s">
        <v>412</v>
      </c>
      <c r="C2801" s="1" t="s">
        <v>413</v>
      </c>
      <c r="D2801" s="1" t="s">
        <v>97</v>
      </c>
      <c r="E2801" s="1" t="s">
        <v>14</v>
      </c>
      <c r="F2801" s="1" t="s">
        <v>9846</v>
      </c>
      <c r="G2801">
        <v>547</v>
      </c>
      <c r="H2801">
        <v>18369.900000000001</v>
      </c>
      <c r="I2801">
        <v>46678.2</v>
      </c>
      <c r="J2801" s="1" t="s">
        <v>98</v>
      </c>
      <c r="K2801">
        <v>1000262190</v>
      </c>
      <c r="L2801" s="1" t="s">
        <v>396</v>
      </c>
      <c r="M2801">
        <v>20000</v>
      </c>
      <c r="N2801" s="2">
        <v>45832</v>
      </c>
      <c r="O2801">
        <f t="shared" si="43"/>
        <v>1630.0999999999985</v>
      </c>
      <c r="P2801">
        <f>IF(Customer_listing_Active_And_Suspended[[#This Row],[Current Bill]] &lt;= Customer_listing_Active_And_Suspended[[#This Row],[CURRENT PAYMENT]], 0,Customer_listing_Active_And_Suspended[[#This Row],[Current Bill]]-Customer_listing_Active_And_Suspended[[#This Row],[CURRENT PAYMENT]])</f>
        <v>0</v>
      </c>
      <c r="Q2801" s="1" t="str" cm="1">
        <f t="array" ref="Q2801">_xlfn.SWITCH(TRUE,
H2801 = 0, "Suspended",
M2801 = 0, "Non Payment",
M2801 &gt; H2801, "Full Payment",
M2801 &lt; H2801, "Part Payment"
)</f>
        <v>Full Payment</v>
      </c>
      <c r="R2801" s="1" t="str">
        <f>_xlfn.IFNA(VLOOKUP(K2801,'ESR-DT Mapping'!A:E,5,0),"MD")</f>
        <v>Esther C. Obi</v>
      </c>
    </row>
    <row r="2802" spans="1:18" x14ac:dyDescent="0.25">
      <c r="A2802">
        <v>100538982</v>
      </c>
      <c r="B2802" s="1" t="s">
        <v>410</v>
      </c>
      <c r="C2802" s="1" t="s">
        <v>411</v>
      </c>
      <c r="D2802" s="1" t="s">
        <v>97</v>
      </c>
      <c r="E2802" s="1" t="s">
        <v>34</v>
      </c>
      <c r="F2802" s="1" t="s">
        <v>9846</v>
      </c>
      <c r="G2802">
        <v>0</v>
      </c>
      <c r="H2802">
        <v>0</v>
      </c>
      <c r="I2802">
        <v>360141.13</v>
      </c>
      <c r="J2802" s="1" t="s">
        <v>98</v>
      </c>
      <c r="K2802">
        <v>1000262190</v>
      </c>
      <c r="L2802" s="1" t="s">
        <v>396</v>
      </c>
      <c r="N2802" s="2"/>
      <c r="O2802">
        <f t="shared" si="43"/>
        <v>0</v>
      </c>
      <c r="P2802">
        <f>IF(Customer_listing_Active_And_Suspended[[#This Row],[Current Bill]] &lt;= Customer_listing_Active_And_Suspended[[#This Row],[CURRENT PAYMENT]], 0,Customer_listing_Active_And_Suspended[[#This Row],[Current Bill]]-Customer_listing_Active_And_Suspended[[#This Row],[CURRENT PAYMENT]])</f>
        <v>0</v>
      </c>
      <c r="Q2802" s="1" t="str" cm="1">
        <f t="array" ref="Q2802">_xlfn.SWITCH(TRUE,
H2802 = 0, "Suspended",
M2802 = 0, "Non Payment",
M2802 &gt; H2802, "Full Payment",
M2802 &lt; H2802, "Part Payment"
)</f>
        <v>Suspended</v>
      </c>
      <c r="R2802" s="1" t="str">
        <f>_xlfn.IFNA(VLOOKUP(K2802,'ESR-DT Mapping'!A:E,5,0),"MD")</f>
        <v>Esther C. Obi</v>
      </c>
    </row>
    <row r="2803" spans="1:18" x14ac:dyDescent="0.25">
      <c r="A2803">
        <v>100540407</v>
      </c>
      <c r="B2803" s="1" t="s">
        <v>408</v>
      </c>
      <c r="C2803" s="1" t="s">
        <v>409</v>
      </c>
      <c r="D2803" s="1" t="s">
        <v>97</v>
      </c>
      <c r="E2803" s="1" t="s">
        <v>14</v>
      </c>
      <c r="F2803" s="1" t="s">
        <v>9846</v>
      </c>
      <c r="G2803">
        <v>547</v>
      </c>
      <c r="H2803">
        <v>18369.900000000001</v>
      </c>
      <c r="I2803">
        <v>232876.58</v>
      </c>
      <c r="J2803" s="1" t="s">
        <v>98</v>
      </c>
      <c r="K2803">
        <v>1000262190</v>
      </c>
      <c r="L2803" s="1" t="s">
        <v>396</v>
      </c>
      <c r="M2803">
        <v>25000</v>
      </c>
      <c r="N2803" s="2">
        <v>45832</v>
      </c>
      <c r="O2803">
        <f t="shared" si="43"/>
        <v>6630.0999999999985</v>
      </c>
      <c r="P2803">
        <f>IF(Customer_listing_Active_And_Suspended[[#This Row],[Current Bill]] &lt;= Customer_listing_Active_And_Suspended[[#This Row],[CURRENT PAYMENT]], 0,Customer_listing_Active_And_Suspended[[#This Row],[Current Bill]]-Customer_listing_Active_And_Suspended[[#This Row],[CURRENT PAYMENT]])</f>
        <v>0</v>
      </c>
      <c r="Q2803" s="1" t="str" cm="1">
        <f t="array" ref="Q2803">_xlfn.SWITCH(TRUE,
H2803 = 0, "Suspended",
M2803 = 0, "Non Payment",
M2803 &gt; H2803, "Full Payment",
M2803 &lt; H2803, "Part Payment"
)</f>
        <v>Full Payment</v>
      </c>
      <c r="R2803" s="1" t="str">
        <f>_xlfn.IFNA(VLOOKUP(K2803,'ESR-DT Mapping'!A:E,5,0),"MD")</f>
        <v>Esther C. Obi</v>
      </c>
    </row>
    <row r="2804" spans="1:18" x14ac:dyDescent="0.25">
      <c r="A2804">
        <v>102277463</v>
      </c>
      <c r="B2804" s="1" t="s">
        <v>397</v>
      </c>
      <c r="C2804" s="1" t="s">
        <v>398</v>
      </c>
      <c r="D2804" s="1" t="s">
        <v>97</v>
      </c>
      <c r="E2804" s="1" t="s">
        <v>14</v>
      </c>
      <c r="F2804" s="1" t="s">
        <v>9846</v>
      </c>
      <c r="G2804">
        <v>547</v>
      </c>
      <c r="H2804">
        <v>18369.900000000001</v>
      </c>
      <c r="I2804">
        <v>122344.6</v>
      </c>
      <c r="J2804" s="1" t="s">
        <v>98</v>
      </c>
      <c r="K2804">
        <v>1000262190</v>
      </c>
      <c r="L2804" s="1" t="s">
        <v>396</v>
      </c>
      <c r="N2804" s="2">
        <v>44579</v>
      </c>
      <c r="O2804">
        <f t="shared" si="43"/>
        <v>0</v>
      </c>
      <c r="P2804">
        <f>IF(Customer_listing_Active_And_Suspended[[#This Row],[Current Bill]] &lt;= Customer_listing_Active_And_Suspended[[#This Row],[CURRENT PAYMENT]], 0,Customer_listing_Active_And_Suspended[[#This Row],[Current Bill]]-Customer_listing_Active_And_Suspended[[#This Row],[CURRENT PAYMENT]])</f>
        <v>18369.900000000001</v>
      </c>
      <c r="Q2804" s="1" t="str" cm="1">
        <f t="array" ref="Q2804">_xlfn.SWITCH(TRUE,
H2804 = 0, "Suspended",
M2804 = 0, "Non Payment",
M2804 &gt; H2804, "Full Payment",
M2804 &lt; H2804, "Part Payment"
)</f>
        <v>Non Payment</v>
      </c>
      <c r="R2804" s="1" t="str">
        <f>_xlfn.IFNA(VLOOKUP(K2804,'ESR-DT Mapping'!A:E,5,0),"MD")</f>
        <v>Esther C. Obi</v>
      </c>
    </row>
    <row r="2805" spans="1:18" x14ac:dyDescent="0.25">
      <c r="A2805">
        <v>101512764</v>
      </c>
      <c r="B2805" s="1" t="s">
        <v>2158</v>
      </c>
      <c r="C2805" s="1" t="s">
        <v>2159</v>
      </c>
      <c r="D2805" s="1" t="s">
        <v>441</v>
      </c>
      <c r="E2805" s="1" t="s">
        <v>14</v>
      </c>
      <c r="F2805" s="1" t="s">
        <v>9847</v>
      </c>
      <c r="G2805">
        <v>0</v>
      </c>
      <c r="H2805">
        <v>0</v>
      </c>
      <c r="I2805">
        <v>0</v>
      </c>
      <c r="J2805" s="1" t="s">
        <v>98</v>
      </c>
      <c r="K2805">
        <v>1003149402</v>
      </c>
      <c r="L2805" s="1" t="s">
        <v>2160</v>
      </c>
      <c r="N2805" s="2"/>
      <c r="O2805">
        <f t="shared" si="43"/>
        <v>0</v>
      </c>
      <c r="P2805">
        <f>IF(Customer_listing_Active_And_Suspended[[#This Row],[Current Bill]] &lt;= Customer_listing_Active_And_Suspended[[#This Row],[CURRENT PAYMENT]], 0,Customer_listing_Active_And_Suspended[[#This Row],[Current Bill]]-Customer_listing_Active_And_Suspended[[#This Row],[CURRENT PAYMENT]])</f>
        <v>0</v>
      </c>
      <c r="Q2805" s="1" t="str" cm="1">
        <f t="array" ref="Q2805">_xlfn.SWITCH(TRUE,
H2805 = 0, "Suspended",
M2805 = 0, "Non Payment",
M2805 &gt; H2805, "Full Payment",
M2805 &lt; H2805, "Part Payment"
)</f>
        <v>Suspended</v>
      </c>
      <c r="R2805" s="1" t="str">
        <f>_xlfn.IFNA(VLOOKUP(K2805,'ESR-DT Mapping'!A:E,5,0),"MD")</f>
        <v>MD</v>
      </c>
    </row>
    <row r="2806" spans="1:18" x14ac:dyDescent="0.25">
      <c r="A2806">
        <v>100536326</v>
      </c>
      <c r="B2806" s="1" t="s">
        <v>2422</v>
      </c>
      <c r="C2806" s="1" t="s">
        <v>2423</v>
      </c>
      <c r="D2806" s="1" t="s">
        <v>97</v>
      </c>
      <c r="E2806" s="1" t="s">
        <v>14</v>
      </c>
      <c r="F2806" s="1" t="s">
        <v>9846</v>
      </c>
      <c r="G2806">
        <v>547</v>
      </c>
      <c r="H2806">
        <v>18369.900000000001</v>
      </c>
      <c r="I2806">
        <v>402307.06</v>
      </c>
      <c r="J2806" s="1" t="s">
        <v>98</v>
      </c>
      <c r="K2806">
        <v>1001601906</v>
      </c>
      <c r="L2806" s="1" t="s">
        <v>2415</v>
      </c>
      <c r="M2806">
        <v>10000</v>
      </c>
      <c r="N2806" s="2">
        <v>45826</v>
      </c>
      <c r="O2806">
        <f t="shared" si="43"/>
        <v>0</v>
      </c>
      <c r="P2806">
        <f>IF(Customer_listing_Active_And_Suspended[[#This Row],[Current Bill]] &lt;= Customer_listing_Active_And_Suspended[[#This Row],[CURRENT PAYMENT]], 0,Customer_listing_Active_And_Suspended[[#This Row],[Current Bill]]-Customer_listing_Active_And_Suspended[[#This Row],[CURRENT PAYMENT]])</f>
        <v>8369.9000000000015</v>
      </c>
      <c r="Q2806" s="1" t="str" cm="1">
        <f t="array" ref="Q2806">_xlfn.SWITCH(TRUE,
H2806 = 0, "Suspended",
M2806 = 0, "Non Payment",
M2806 &gt; H2806, "Full Payment",
M2806 &lt; H2806, "Part Payment"
)</f>
        <v>Part Payment</v>
      </c>
      <c r="R2806" s="1" t="str">
        <f>_xlfn.IFNA(VLOOKUP(K2806,'ESR-DT Mapping'!A:E,5,0),"MD")</f>
        <v>Esther C. Obi</v>
      </c>
    </row>
    <row r="2807" spans="1:18" x14ac:dyDescent="0.25">
      <c r="A2807">
        <v>102706507</v>
      </c>
      <c r="B2807" s="1" t="s">
        <v>2413</v>
      </c>
      <c r="C2807" s="1" t="s">
        <v>2414</v>
      </c>
      <c r="D2807" s="1" t="s">
        <v>97</v>
      </c>
      <c r="E2807" s="1" t="s">
        <v>34</v>
      </c>
      <c r="F2807" s="1" t="s">
        <v>9846</v>
      </c>
      <c r="G2807">
        <v>0</v>
      </c>
      <c r="H2807">
        <v>0</v>
      </c>
      <c r="I2807">
        <v>317596.40999999997</v>
      </c>
      <c r="J2807" s="1" t="s">
        <v>98</v>
      </c>
      <c r="K2807">
        <v>1001601906</v>
      </c>
      <c r="L2807" s="1" t="s">
        <v>2415</v>
      </c>
      <c r="N2807" s="2"/>
      <c r="O2807">
        <f t="shared" si="43"/>
        <v>0</v>
      </c>
      <c r="P2807">
        <f>IF(Customer_listing_Active_And_Suspended[[#This Row],[Current Bill]] &lt;= Customer_listing_Active_And_Suspended[[#This Row],[CURRENT PAYMENT]], 0,Customer_listing_Active_And_Suspended[[#This Row],[Current Bill]]-Customer_listing_Active_And_Suspended[[#This Row],[CURRENT PAYMENT]])</f>
        <v>0</v>
      </c>
      <c r="Q2807" s="1" t="str" cm="1">
        <f t="array" ref="Q2807">_xlfn.SWITCH(TRUE,
H2807 = 0, "Suspended",
M2807 = 0, "Non Payment",
M2807 &gt; H2807, "Full Payment",
M2807 &lt; H2807, "Part Payment"
)</f>
        <v>Suspended</v>
      </c>
      <c r="R2807" s="1" t="str">
        <f>_xlfn.IFNA(VLOOKUP(K2807,'ESR-DT Mapping'!A:E,5,0),"MD")</f>
        <v>Esther C. Obi</v>
      </c>
    </row>
    <row r="2808" spans="1:18" x14ac:dyDescent="0.25">
      <c r="A2808">
        <v>101645093</v>
      </c>
      <c r="B2808" s="1" t="s">
        <v>2429</v>
      </c>
      <c r="C2808" s="1" t="s">
        <v>2430</v>
      </c>
      <c r="D2808" s="1" t="s">
        <v>97</v>
      </c>
      <c r="E2808" s="1" t="s">
        <v>14</v>
      </c>
      <c r="F2808" s="1" t="s">
        <v>9846</v>
      </c>
      <c r="G2808">
        <v>547</v>
      </c>
      <c r="H2808">
        <v>18369.900000000001</v>
      </c>
      <c r="I2808">
        <v>23919.439999999999</v>
      </c>
      <c r="J2808" s="1" t="s">
        <v>98</v>
      </c>
      <c r="K2808">
        <v>1001601906</v>
      </c>
      <c r="L2808" s="1" t="s">
        <v>2415</v>
      </c>
      <c r="M2808">
        <v>32000</v>
      </c>
      <c r="N2808" s="2">
        <v>45833</v>
      </c>
      <c r="O2808">
        <f t="shared" si="43"/>
        <v>13630.099999999999</v>
      </c>
      <c r="P2808">
        <f>IF(Customer_listing_Active_And_Suspended[[#This Row],[Current Bill]] &lt;= Customer_listing_Active_And_Suspended[[#This Row],[CURRENT PAYMENT]], 0,Customer_listing_Active_And_Suspended[[#This Row],[Current Bill]]-Customer_listing_Active_And_Suspended[[#This Row],[CURRENT PAYMENT]])</f>
        <v>0</v>
      </c>
      <c r="Q2808" s="1" t="str" cm="1">
        <f t="array" ref="Q2808">_xlfn.SWITCH(TRUE,
H2808 = 0, "Suspended",
M2808 = 0, "Non Payment",
M2808 &gt; H2808, "Full Payment",
M2808 &lt; H2808, "Part Payment"
)</f>
        <v>Full Payment</v>
      </c>
      <c r="R2808" s="1" t="str">
        <f>_xlfn.IFNA(VLOOKUP(K2808,'ESR-DT Mapping'!A:E,5,0),"MD")</f>
        <v>Esther C. Obi</v>
      </c>
    </row>
    <row r="2809" spans="1:18" x14ac:dyDescent="0.25">
      <c r="A2809">
        <v>100536685</v>
      </c>
      <c r="B2809" s="1" t="s">
        <v>2416</v>
      </c>
      <c r="C2809" s="1" t="s">
        <v>2417</v>
      </c>
      <c r="D2809" s="1" t="s">
        <v>97</v>
      </c>
      <c r="E2809" s="1" t="s">
        <v>34</v>
      </c>
      <c r="F2809" s="1" t="s">
        <v>9846</v>
      </c>
      <c r="G2809">
        <v>0</v>
      </c>
      <c r="H2809">
        <v>0</v>
      </c>
      <c r="I2809">
        <v>1148795.99</v>
      </c>
      <c r="J2809" s="1" t="s">
        <v>98</v>
      </c>
      <c r="K2809">
        <v>1001601906</v>
      </c>
      <c r="L2809" s="1" t="s">
        <v>2415</v>
      </c>
      <c r="N2809" s="2"/>
      <c r="O2809">
        <f t="shared" si="43"/>
        <v>0</v>
      </c>
      <c r="P2809">
        <f>IF(Customer_listing_Active_And_Suspended[[#This Row],[Current Bill]] &lt;= Customer_listing_Active_And_Suspended[[#This Row],[CURRENT PAYMENT]], 0,Customer_listing_Active_And_Suspended[[#This Row],[Current Bill]]-Customer_listing_Active_And_Suspended[[#This Row],[CURRENT PAYMENT]])</f>
        <v>0</v>
      </c>
      <c r="Q2809" s="1" t="str" cm="1">
        <f t="array" ref="Q2809">_xlfn.SWITCH(TRUE,
H2809 = 0, "Suspended",
M2809 = 0, "Non Payment",
M2809 &gt; H2809, "Full Payment",
M2809 &lt; H2809, "Part Payment"
)</f>
        <v>Suspended</v>
      </c>
      <c r="R2809" s="1" t="str">
        <f>_xlfn.IFNA(VLOOKUP(K2809,'ESR-DT Mapping'!A:E,5,0),"MD")</f>
        <v>Esther C. Obi</v>
      </c>
    </row>
    <row r="2810" spans="1:18" x14ac:dyDescent="0.25">
      <c r="A2810">
        <v>101645082</v>
      </c>
      <c r="B2810" s="1" t="s">
        <v>2420</v>
      </c>
      <c r="C2810" s="1" t="s">
        <v>2421</v>
      </c>
      <c r="D2810" s="1" t="s">
        <v>97</v>
      </c>
      <c r="E2810" s="1" t="s">
        <v>34</v>
      </c>
      <c r="F2810" s="1" t="s">
        <v>9846</v>
      </c>
      <c r="G2810">
        <v>0</v>
      </c>
      <c r="H2810">
        <v>0</v>
      </c>
      <c r="I2810">
        <v>105895.76</v>
      </c>
      <c r="J2810" s="1" t="s">
        <v>98</v>
      </c>
      <c r="K2810">
        <v>1001601906</v>
      </c>
      <c r="L2810" s="1" t="s">
        <v>2415</v>
      </c>
      <c r="N2810" s="2"/>
      <c r="O2810">
        <f t="shared" si="43"/>
        <v>0</v>
      </c>
      <c r="P2810">
        <f>IF(Customer_listing_Active_And_Suspended[[#This Row],[Current Bill]] &lt;= Customer_listing_Active_And_Suspended[[#This Row],[CURRENT PAYMENT]], 0,Customer_listing_Active_And_Suspended[[#This Row],[Current Bill]]-Customer_listing_Active_And_Suspended[[#This Row],[CURRENT PAYMENT]])</f>
        <v>0</v>
      </c>
      <c r="Q2810" s="1" t="str" cm="1">
        <f t="array" ref="Q2810">_xlfn.SWITCH(TRUE,
H2810 = 0, "Suspended",
M2810 = 0, "Non Payment",
M2810 &gt; H2810, "Full Payment",
M2810 &lt; H2810, "Part Payment"
)</f>
        <v>Suspended</v>
      </c>
      <c r="R2810" s="1" t="str">
        <f>_xlfn.IFNA(VLOOKUP(K2810,'ESR-DT Mapping'!A:E,5,0),"MD")</f>
        <v>Esther C. Obi</v>
      </c>
    </row>
    <row r="2811" spans="1:18" x14ac:dyDescent="0.25">
      <c r="A2811">
        <v>100524235</v>
      </c>
      <c r="B2811" s="1" t="s">
        <v>2420</v>
      </c>
      <c r="C2811" s="1" t="s">
        <v>8962</v>
      </c>
      <c r="D2811" s="1" t="s">
        <v>97</v>
      </c>
      <c r="E2811" s="1" t="s">
        <v>14</v>
      </c>
      <c r="F2811" s="1" t="s">
        <v>9846</v>
      </c>
      <c r="G2811">
        <v>547</v>
      </c>
      <c r="H2811">
        <v>18369.900000000001</v>
      </c>
      <c r="I2811">
        <v>125030.05</v>
      </c>
      <c r="J2811" s="1" t="s">
        <v>98</v>
      </c>
      <c r="K2811">
        <v>1001601906</v>
      </c>
      <c r="L2811" s="1" t="s">
        <v>2415</v>
      </c>
      <c r="M2811">
        <v>36500</v>
      </c>
      <c r="N2811" s="2">
        <v>45833</v>
      </c>
      <c r="O2811">
        <f t="shared" si="43"/>
        <v>18130.099999999999</v>
      </c>
      <c r="P2811">
        <f>IF(Customer_listing_Active_And_Suspended[[#This Row],[Current Bill]] &lt;= Customer_listing_Active_And_Suspended[[#This Row],[CURRENT PAYMENT]], 0,Customer_listing_Active_And_Suspended[[#This Row],[Current Bill]]-Customer_listing_Active_And_Suspended[[#This Row],[CURRENT PAYMENT]])</f>
        <v>0</v>
      </c>
      <c r="Q2811" s="1" t="str" cm="1">
        <f t="array" ref="Q2811">_xlfn.SWITCH(TRUE,
H2811 = 0, "Suspended",
M2811 = 0, "Non Payment",
M2811 &gt; H2811, "Full Payment",
M2811 &lt; H2811, "Part Payment"
)</f>
        <v>Full Payment</v>
      </c>
      <c r="R2811" s="1" t="str">
        <f>_xlfn.IFNA(VLOOKUP(K2811,'ESR-DT Mapping'!A:E,5,0),"MD")</f>
        <v>Esther C. Obi</v>
      </c>
    </row>
    <row r="2812" spans="1:18" x14ac:dyDescent="0.25">
      <c r="A2812">
        <v>100537727</v>
      </c>
      <c r="B2812" s="1" t="s">
        <v>2426</v>
      </c>
      <c r="C2812" s="1" t="s">
        <v>2427</v>
      </c>
      <c r="D2812" s="1" t="s">
        <v>97</v>
      </c>
      <c r="E2812" s="1" t="s">
        <v>14</v>
      </c>
      <c r="F2812" s="1" t="s">
        <v>9846</v>
      </c>
      <c r="G2812">
        <v>547</v>
      </c>
      <c r="H2812">
        <v>18369.900000000001</v>
      </c>
      <c r="I2812">
        <v>673914.79</v>
      </c>
      <c r="J2812" s="1" t="s">
        <v>98</v>
      </c>
      <c r="K2812">
        <v>1001601906</v>
      </c>
      <c r="L2812" s="1" t="s">
        <v>2415</v>
      </c>
      <c r="M2812">
        <v>43000</v>
      </c>
      <c r="N2812" s="2">
        <v>45833</v>
      </c>
      <c r="O2812">
        <f t="shared" si="43"/>
        <v>24630.1</v>
      </c>
      <c r="P2812">
        <f>IF(Customer_listing_Active_And_Suspended[[#This Row],[Current Bill]] &lt;= Customer_listing_Active_And_Suspended[[#This Row],[CURRENT PAYMENT]], 0,Customer_listing_Active_And_Suspended[[#This Row],[Current Bill]]-Customer_listing_Active_And_Suspended[[#This Row],[CURRENT PAYMENT]])</f>
        <v>0</v>
      </c>
      <c r="Q2812" s="1" t="str" cm="1">
        <f t="array" ref="Q2812">_xlfn.SWITCH(TRUE,
H2812 = 0, "Suspended",
M2812 = 0, "Non Payment",
M2812 &gt; H2812, "Full Payment",
M2812 &lt; H2812, "Part Payment"
)</f>
        <v>Full Payment</v>
      </c>
      <c r="R2812" s="1" t="str">
        <f>_xlfn.IFNA(VLOOKUP(K2812,'ESR-DT Mapping'!A:E,5,0),"MD")</f>
        <v>Esther C. Obi</v>
      </c>
    </row>
    <row r="2813" spans="1:18" x14ac:dyDescent="0.25">
      <c r="A2813">
        <v>100536676</v>
      </c>
      <c r="B2813" s="1" t="s">
        <v>2424</v>
      </c>
      <c r="C2813" s="1" t="s">
        <v>2425</v>
      </c>
      <c r="D2813" s="1" t="s">
        <v>97</v>
      </c>
      <c r="E2813" s="1" t="s">
        <v>14</v>
      </c>
      <c r="F2813" s="1" t="s">
        <v>9846</v>
      </c>
      <c r="G2813">
        <v>547</v>
      </c>
      <c r="H2813">
        <v>18369.900000000001</v>
      </c>
      <c r="I2813">
        <v>1201070.73</v>
      </c>
      <c r="J2813" s="1" t="s">
        <v>98</v>
      </c>
      <c r="K2813">
        <v>1001601906</v>
      </c>
      <c r="L2813" s="1" t="s">
        <v>2415</v>
      </c>
      <c r="N2813" s="2">
        <v>45789</v>
      </c>
      <c r="O2813">
        <f t="shared" si="43"/>
        <v>0</v>
      </c>
      <c r="P2813">
        <f>IF(Customer_listing_Active_And_Suspended[[#This Row],[Current Bill]] &lt;= Customer_listing_Active_And_Suspended[[#This Row],[CURRENT PAYMENT]], 0,Customer_listing_Active_And_Suspended[[#This Row],[Current Bill]]-Customer_listing_Active_And_Suspended[[#This Row],[CURRENT PAYMENT]])</f>
        <v>18369.900000000001</v>
      </c>
      <c r="Q2813" s="1" t="str" cm="1">
        <f t="array" ref="Q2813">_xlfn.SWITCH(TRUE,
H2813 = 0, "Suspended",
M2813 = 0, "Non Payment",
M2813 &gt; H2813, "Full Payment",
M2813 &lt; H2813, "Part Payment"
)</f>
        <v>Non Payment</v>
      </c>
      <c r="R2813" s="1" t="str">
        <f>_xlfn.IFNA(VLOOKUP(K2813,'ESR-DT Mapping'!A:E,5,0),"MD")</f>
        <v>Esther C. Obi</v>
      </c>
    </row>
    <row r="2814" spans="1:18" x14ac:dyDescent="0.25">
      <c r="A2814">
        <v>101276153</v>
      </c>
      <c r="B2814" s="1" t="s">
        <v>8963</v>
      </c>
      <c r="C2814" s="1" t="s">
        <v>8964</v>
      </c>
      <c r="D2814" s="1" t="s">
        <v>97</v>
      </c>
      <c r="E2814" s="1" t="s">
        <v>14</v>
      </c>
      <c r="F2814" s="1" t="s">
        <v>9846</v>
      </c>
      <c r="G2814">
        <v>100</v>
      </c>
      <c r="H2814">
        <v>3358.3</v>
      </c>
      <c r="I2814">
        <v>242063.14</v>
      </c>
      <c r="J2814" s="1" t="s">
        <v>98</v>
      </c>
      <c r="K2814">
        <v>1001601906</v>
      </c>
      <c r="L2814" s="1" t="s">
        <v>2415</v>
      </c>
      <c r="N2814" s="2"/>
      <c r="O2814">
        <f t="shared" si="43"/>
        <v>0</v>
      </c>
      <c r="P2814">
        <f>IF(Customer_listing_Active_And_Suspended[[#This Row],[Current Bill]] &lt;= Customer_listing_Active_And_Suspended[[#This Row],[CURRENT PAYMENT]], 0,Customer_listing_Active_And_Suspended[[#This Row],[Current Bill]]-Customer_listing_Active_And_Suspended[[#This Row],[CURRENT PAYMENT]])</f>
        <v>3358.3</v>
      </c>
      <c r="Q2814" s="1" t="str" cm="1">
        <f t="array" ref="Q2814">_xlfn.SWITCH(TRUE,
H2814 = 0, "Suspended",
M2814 = 0, "Non Payment",
M2814 &gt; H2814, "Full Payment",
M2814 &lt; H2814, "Part Payment"
)</f>
        <v>Non Payment</v>
      </c>
      <c r="R2814" s="1" t="str">
        <f>_xlfn.IFNA(VLOOKUP(K2814,'ESR-DT Mapping'!A:E,5,0),"MD")</f>
        <v>Esther C. Obi</v>
      </c>
    </row>
    <row r="2815" spans="1:18" x14ac:dyDescent="0.25">
      <c r="A2815">
        <v>101365010</v>
      </c>
      <c r="B2815" s="1" t="s">
        <v>2431</v>
      </c>
      <c r="C2815" s="1" t="s">
        <v>2428</v>
      </c>
      <c r="D2815" s="1" t="s">
        <v>97</v>
      </c>
      <c r="E2815" s="1" t="s">
        <v>14</v>
      </c>
      <c r="F2815" s="1" t="s">
        <v>9846</v>
      </c>
      <c r="G2815">
        <v>547</v>
      </c>
      <c r="H2815">
        <v>18369.900000000001</v>
      </c>
      <c r="I2815">
        <v>537.82000000000005</v>
      </c>
      <c r="J2815" s="1" t="s">
        <v>98</v>
      </c>
      <c r="K2815">
        <v>1001601906</v>
      </c>
      <c r="L2815" s="1" t="s">
        <v>2415</v>
      </c>
      <c r="M2815">
        <v>30000</v>
      </c>
      <c r="N2815" s="2">
        <v>45818</v>
      </c>
      <c r="O2815">
        <f t="shared" si="43"/>
        <v>11630.099999999999</v>
      </c>
      <c r="P2815">
        <f>IF(Customer_listing_Active_And_Suspended[[#This Row],[Current Bill]] &lt;= Customer_listing_Active_And_Suspended[[#This Row],[CURRENT PAYMENT]], 0,Customer_listing_Active_And_Suspended[[#This Row],[Current Bill]]-Customer_listing_Active_And_Suspended[[#This Row],[CURRENT PAYMENT]])</f>
        <v>0</v>
      </c>
      <c r="Q2815" s="1" t="str" cm="1">
        <f t="array" ref="Q2815">_xlfn.SWITCH(TRUE,
H2815 = 0, "Suspended",
M2815 = 0, "Non Payment",
M2815 &gt; H2815, "Full Payment",
M2815 &lt; H2815, "Part Payment"
)</f>
        <v>Full Payment</v>
      </c>
      <c r="R2815" s="1" t="str">
        <f>_xlfn.IFNA(VLOOKUP(K2815,'ESR-DT Mapping'!A:E,5,0),"MD")</f>
        <v>Esther C. Obi</v>
      </c>
    </row>
    <row r="2816" spans="1:18" x14ac:dyDescent="0.25">
      <c r="A2816">
        <v>101645088</v>
      </c>
      <c r="B2816" s="1" t="s">
        <v>2418</v>
      </c>
      <c r="C2816" s="1" t="s">
        <v>2428</v>
      </c>
      <c r="D2816" s="1" t="s">
        <v>97</v>
      </c>
      <c r="E2816" s="1" t="s">
        <v>14</v>
      </c>
      <c r="F2816" s="1" t="s">
        <v>9846</v>
      </c>
      <c r="G2816">
        <v>547</v>
      </c>
      <c r="H2816">
        <v>18369.900000000001</v>
      </c>
      <c r="I2816">
        <v>128372.85</v>
      </c>
      <c r="J2816" s="1" t="s">
        <v>98</v>
      </c>
      <c r="K2816">
        <v>1001601906</v>
      </c>
      <c r="L2816" s="1" t="s">
        <v>2415</v>
      </c>
      <c r="M2816">
        <v>18500</v>
      </c>
      <c r="N2816" s="2">
        <v>45830</v>
      </c>
      <c r="O2816">
        <f t="shared" si="43"/>
        <v>130.09999999999854</v>
      </c>
      <c r="P2816">
        <f>IF(Customer_listing_Active_And_Suspended[[#This Row],[Current Bill]] &lt;= Customer_listing_Active_And_Suspended[[#This Row],[CURRENT PAYMENT]], 0,Customer_listing_Active_And_Suspended[[#This Row],[Current Bill]]-Customer_listing_Active_And_Suspended[[#This Row],[CURRENT PAYMENT]])</f>
        <v>0</v>
      </c>
      <c r="Q2816" s="1" t="str" cm="1">
        <f t="array" ref="Q2816">_xlfn.SWITCH(TRUE,
H2816 = 0, "Suspended",
M2816 = 0, "Non Payment",
M2816 &gt; H2816, "Full Payment",
M2816 &lt; H2816, "Part Payment"
)</f>
        <v>Full Payment</v>
      </c>
      <c r="R2816" s="1" t="str">
        <f>_xlfn.IFNA(VLOOKUP(K2816,'ESR-DT Mapping'!A:E,5,0),"MD")</f>
        <v>Esther C. Obi</v>
      </c>
    </row>
    <row r="2817" spans="1:18" x14ac:dyDescent="0.25">
      <c r="A2817">
        <v>100537872</v>
      </c>
      <c r="B2817" s="1" t="s">
        <v>2418</v>
      </c>
      <c r="C2817" s="1" t="s">
        <v>2419</v>
      </c>
      <c r="D2817" s="1" t="s">
        <v>97</v>
      </c>
      <c r="E2817" s="1" t="s">
        <v>14</v>
      </c>
      <c r="F2817" s="1" t="s">
        <v>9846</v>
      </c>
      <c r="G2817">
        <v>547</v>
      </c>
      <c r="H2817">
        <v>18369.900000000001</v>
      </c>
      <c r="I2817">
        <v>24907.06</v>
      </c>
      <c r="J2817" s="1" t="s">
        <v>98</v>
      </c>
      <c r="K2817">
        <v>1001601906</v>
      </c>
      <c r="L2817" s="1" t="s">
        <v>2415</v>
      </c>
      <c r="M2817">
        <v>37500</v>
      </c>
      <c r="N2817" s="2">
        <v>45830</v>
      </c>
      <c r="O2817">
        <f t="shared" si="43"/>
        <v>19130.099999999999</v>
      </c>
      <c r="P2817">
        <f>IF(Customer_listing_Active_And_Suspended[[#This Row],[Current Bill]] &lt;= Customer_listing_Active_And_Suspended[[#This Row],[CURRENT PAYMENT]], 0,Customer_listing_Active_And_Suspended[[#This Row],[Current Bill]]-Customer_listing_Active_And_Suspended[[#This Row],[CURRENT PAYMENT]])</f>
        <v>0</v>
      </c>
      <c r="Q2817" s="1" t="str" cm="1">
        <f t="array" ref="Q2817">_xlfn.SWITCH(TRUE,
H2817 = 0, "Suspended",
M2817 = 0, "Non Payment",
M2817 &gt; H2817, "Full Payment",
M2817 &lt; H2817, "Part Payment"
)</f>
        <v>Full Payment</v>
      </c>
      <c r="R2817" s="1" t="str">
        <f>_xlfn.IFNA(VLOOKUP(K2817,'ESR-DT Mapping'!A:E,5,0),"MD")</f>
        <v>Esther C. Obi</v>
      </c>
    </row>
    <row r="2818" spans="1:18" x14ac:dyDescent="0.25">
      <c r="A2818">
        <v>101645390</v>
      </c>
      <c r="B2818" s="1" t="s">
        <v>5272</v>
      </c>
      <c r="C2818" s="1" t="s">
        <v>5273</v>
      </c>
      <c r="D2818" s="1" t="s">
        <v>97</v>
      </c>
      <c r="E2818" s="1" t="s">
        <v>34</v>
      </c>
      <c r="F2818" s="1" t="s">
        <v>9846</v>
      </c>
      <c r="G2818">
        <v>0</v>
      </c>
      <c r="H2818">
        <v>0</v>
      </c>
      <c r="I2818">
        <v>37434.129999999997</v>
      </c>
      <c r="J2818" s="1" t="s">
        <v>98</v>
      </c>
      <c r="K2818">
        <v>1001601916</v>
      </c>
      <c r="L2818" s="1" t="s">
        <v>5274</v>
      </c>
      <c r="N2818" s="2"/>
      <c r="O2818">
        <f t="shared" ref="O2818:O2881" si="44">IF(M2818 &gt; H2818, M2818 - H2818, 0)</f>
        <v>0</v>
      </c>
      <c r="P2818">
        <f>IF(Customer_listing_Active_And_Suspended[[#This Row],[Current Bill]] &lt;= Customer_listing_Active_And_Suspended[[#This Row],[CURRENT PAYMENT]], 0,Customer_listing_Active_And_Suspended[[#This Row],[Current Bill]]-Customer_listing_Active_And_Suspended[[#This Row],[CURRENT PAYMENT]])</f>
        <v>0</v>
      </c>
      <c r="Q2818" s="1" t="str" cm="1">
        <f t="array" ref="Q2818">_xlfn.SWITCH(TRUE,
H2818 = 0, "Suspended",
M2818 = 0, "Non Payment",
M2818 &gt; H2818, "Full Payment",
M2818 &lt; H2818, "Part Payment"
)</f>
        <v>Suspended</v>
      </c>
      <c r="R2818" s="1" t="str">
        <f>_xlfn.IFNA(VLOOKUP(K2818,'ESR-DT Mapping'!A:E,5,0),"MD")</f>
        <v xml:space="preserve">Franca Adeh </v>
      </c>
    </row>
    <row r="2819" spans="1:18" x14ac:dyDescent="0.25">
      <c r="A2819">
        <v>101145378</v>
      </c>
      <c r="B2819" s="1" t="s">
        <v>5272</v>
      </c>
      <c r="C2819" s="1" t="s">
        <v>5273</v>
      </c>
      <c r="D2819" s="1" t="s">
        <v>97</v>
      </c>
      <c r="E2819" s="1" t="s">
        <v>34</v>
      </c>
      <c r="F2819" s="1" t="s">
        <v>9846</v>
      </c>
      <c r="G2819">
        <v>0</v>
      </c>
      <c r="H2819">
        <v>0</v>
      </c>
      <c r="I2819">
        <v>440804.98</v>
      </c>
      <c r="J2819" s="1" t="s">
        <v>98</v>
      </c>
      <c r="K2819">
        <v>1001601916</v>
      </c>
      <c r="L2819" s="1" t="s">
        <v>5274</v>
      </c>
      <c r="N2819" s="2"/>
      <c r="O2819">
        <f t="shared" si="44"/>
        <v>0</v>
      </c>
      <c r="P2819">
        <f>IF(Customer_listing_Active_And_Suspended[[#This Row],[Current Bill]] &lt;= Customer_listing_Active_And_Suspended[[#This Row],[CURRENT PAYMENT]], 0,Customer_listing_Active_And_Suspended[[#This Row],[Current Bill]]-Customer_listing_Active_And_Suspended[[#This Row],[CURRENT PAYMENT]])</f>
        <v>0</v>
      </c>
      <c r="Q2819" s="1" t="str" cm="1">
        <f t="array" ref="Q2819">_xlfn.SWITCH(TRUE,
H2819 = 0, "Suspended",
M2819 = 0, "Non Payment",
M2819 &gt; H2819, "Full Payment",
M2819 &lt; H2819, "Part Payment"
)</f>
        <v>Suspended</v>
      </c>
      <c r="R2819" s="1" t="str">
        <f>_xlfn.IFNA(VLOOKUP(K2819,'ESR-DT Mapping'!A:E,5,0),"MD")</f>
        <v xml:space="preserve">Franca Adeh </v>
      </c>
    </row>
    <row r="2820" spans="1:18" x14ac:dyDescent="0.25">
      <c r="A2820">
        <v>100538242</v>
      </c>
      <c r="B2820" s="1" t="s">
        <v>7719</v>
      </c>
      <c r="C2820" s="1" t="s">
        <v>7720</v>
      </c>
      <c r="D2820" s="1" t="s">
        <v>441</v>
      </c>
      <c r="E2820" s="1" t="s">
        <v>14</v>
      </c>
      <c r="F2820" s="1" t="s">
        <v>9847</v>
      </c>
      <c r="G2820">
        <v>2777</v>
      </c>
      <c r="H2820">
        <v>135203.1</v>
      </c>
      <c r="I2820">
        <v>43175.78</v>
      </c>
      <c r="J2820" s="1" t="s">
        <v>98</v>
      </c>
      <c r="K2820">
        <v>1003574570</v>
      </c>
      <c r="L2820" s="1" t="s">
        <v>7721</v>
      </c>
      <c r="N2820" s="2"/>
      <c r="O2820">
        <f t="shared" si="44"/>
        <v>0</v>
      </c>
      <c r="P2820">
        <f>IF(Customer_listing_Active_And_Suspended[[#This Row],[Current Bill]] &lt;= Customer_listing_Active_And_Suspended[[#This Row],[CURRENT PAYMENT]], 0,Customer_listing_Active_And_Suspended[[#This Row],[Current Bill]]-Customer_listing_Active_And_Suspended[[#This Row],[CURRENT PAYMENT]])</f>
        <v>135203.1</v>
      </c>
      <c r="Q2820" s="1" t="str" cm="1">
        <f t="array" ref="Q2820">_xlfn.SWITCH(TRUE,
H2820 = 0, "Suspended",
M2820 = 0, "Non Payment",
M2820 &gt; H2820, "Full Payment",
M2820 &lt; H2820, "Part Payment"
)</f>
        <v>Non Payment</v>
      </c>
      <c r="R2820" s="1" t="str">
        <f>_xlfn.IFNA(VLOOKUP(K2820,'ESR-DT Mapping'!A:E,5,0),"MD")</f>
        <v>MD</v>
      </c>
    </row>
    <row r="2821" spans="1:18" x14ac:dyDescent="0.25">
      <c r="A2821">
        <v>101644073</v>
      </c>
      <c r="B2821" s="1" t="s">
        <v>6780</v>
      </c>
      <c r="C2821" s="1" t="s">
        <v>6781</v>
      </c>
      <c r="D2821" s="1" t="s">
        <v>13</v>
      </c>
      <c r="E2821" s="1" t="s">
        <v>14</v>
      </c>
      <c r="F2821" s="1" t="s">
        <v>9846</v>
      </c>
      <c r="G2821">
        <v>427</v>
      </c>
      <c r="H2821">
        <v>21023.35</v>
      </c>
      <c r="I2821">
        <v>357616.35</v>
      </c>
      <c r="J2821" s="1" t="s">
        <v>45</v>
      </c>
      <c r="K2821">
        <v>1000257743</v>
      </c>
      <c r="L2821" s="1" t="s">
        <v>2798</v>
      </c>
      <c r="M2821">
        <v>10000</v>
      </c>
      <c r="N2821" s="2">
        <v>45832</v>
      </c>
      <c r="O2821">
        <f t="shared" si="44"/>
        <v>0</v>
      </c>
      <c r="P2821">
        <f>IF(Customer_listing_Active_And_Suspended[[#This Row],[Current Bill]] &lt;= Customer_listing_Active_And_Suspended[[#This Row],[CURRENT PAYMENT]], 0,Customer_listing_Active_And_Suspended[[#This Row],[Current Bill]]-Customer_listing_Active_And_Suspended[[#This Row],[CURRENT PAYMENT]])</f>
        <v>11023.349999999999</v>
      </c>
      <c r="Q2821" s="1" t="str" cm="1">
        <f t="array" ref="Q2821">_xlfn.SWITCH(TRUE,
H2821 = 0, "Suspended",
M2821 = 0, "Non Payment",
M2821 &gt; H2821, "Full Payment",
M2821 &lt; H2821, "Part Payment"
)</f>
        <v>Part Payment</v>
      </c>
      <c r="R2821" s="1" t="str">
        <f>_xlfn.IFNA(VLOOKUP(K2821,'ESR-DT Mapping'!A:E,5,0),"MD")</f>
        <v>Titilope Enitan Emmanuel</v>
      </c>
    </row>
    <row r="2822" spans="1:18" x14ac:dyDescent="0.25">
      <c r="A2822">
        <v>100540657</v>
      </c>
      <c r="B2822" s="1" t="s">
        <v>6780</v>
      </c>
      <c r="C2822" s="1" t="s">
        <v>6783</v>
      </c>
      <c r="D2822" s="1" t="s">
        <v>13</v>
      </c>
      <c r="E2822" s="1" t="s">
        <v>14</v>
      </c>
      <c r="F2822" s="1" t="s">
        <v>9846</v>
      </c>
      <c r="G2822">
        <v>427</v>
      </c>
      <c r="H2822">
        <v>21023.35</v>
      </c>
      <c r="I2822">
        <v>413305.75</v>
      </c>
      <c r="J2822" s="1" t="s">
        <v>45</v>
      </c>
      <c r="K2822">
        <v>1000257743</v>
      </c>
      <c r="L2822" s="1" t="s">
        <v>2798</v>
      </c>
      <c r="M2822">
        <v>31000</v>
      </c>
      <c r="N2822" s="2">
        <v>45832</v>
      </c>
      <c r="O2822">
        <f t="shared" si="44"/>
        <v>9976.6500000000015</v>
      </c>
      <c r="P2822">
        <f>IF(Customer_listing_Active_And_Suspended[[#This Row],[Current Bill]] &lt;= Customer_listing_Active_And_Suspended[[#This Row],[CURRENT PAYMENT]], 0,Customer_listing_Active_And_Suspended[[#This Row],[Current Bill]]-Customer_listing_Active_And_Suspended[[#This Row],[CURRENT PAYMENT]])</f>
        <v>0</v>
      </c>
      <c r="Q2822" s="1" t="str" cm="1">
        <f t="array" ref="Q2822">_xlfn.SWITCH(TRUE,
H2822 = 0, "Suspended",
M2822 = 0, "Non Payment",
M2822 &gt; H2822, "Full Payment",
M2822 &lt; H2822, "Part Payment"
)</f>
        <v>Full Payment</v>
      </c>
      <c r="R2822" s="1" t="str">
        <f>_xlfn.IFNA(VLOOKUP(K2822,'ESR-DT Mapping'!A:E,5,0),"MD")</f>
        <v>Titilope Enitan Emmanuel</v>
      </c>
    </row>
    <row r="2823" spans="1:18" x14ac:dyDescent="0.25">
      <c r="A2823">
        <v>100540384</v>
      </c>
      <c r="B2823" s="1" t="s">
        <v>2799</v>
      </c>
      <c r="C2823" s="1" t="s">
        <v>2800</v>
      </c>
      <c r="D2823" s="1" t="s">
        <v>13</v>
      </c>
      <c r="E2823" s="1" t="s">
        <v>14</v>
      </c>
      <c r="F2823" s="1" t="s">
        <v>9846</v>
      </c>
      <c r="G2823">
        <v>427</v>
      </c>
      <c r="H2823">
        <v>21023.35</v>
      </c>
      <c r="I2823">
        <v>386440.46</v>
      </c>
      <c r="J2823" s="1" t="s">
        <v>45</v>
      </c>
      <c r="K2823">
        <v>1000257743</v>
      </c>
      <c r="L2823" s="1" t="s">
        <v>2798</v>
      </c>
      <c r="M2823">
        <v>30000</v>
      </c>
      <c r="N2823" s="2">
        <v>45832</v>
      </c>
      <c r="O2823">
        <f t="shared" si="44"/>
        <v>8976.6500000000015</v>
      </c>
      <c r="P2823">
        <f>IF(Customer_listing_Active_And_Suspended[[#This Row],[Current Bill]] &lt;= Customer_listing_Active_And_Suspended[[#This Row],[CURRENT PAYMENT]], 0,Customer_listing_Active_And_Suspended[[#This Row],[Current Bill]]-Customer_listing_Active_And_Suspended[[#This Row],[CURRENT PAYMENT]])</f>
        <v>0</v>
      </c>
      <c r="Q2823" s="1" t="str" cm="1">
        <f t="array" ref="Q2823">_xlfn.SWITCH(TRUE,
H2823 = 0, "Suspended",
M2823 = 0, "Non Payment",
M2823 &gt; H2823, "Full Payment",
M2823 &lt; H2823, "Part Payment"
)</f>
        <v>Full Payment</v>
      </c>
      <c r="R2823" s="1" t="str">
        <f>_xlfn.IFNA(VLOOKUP(K2823,'ESR-DT Mapping'!A:E,5,0),"MD")</f>
        <v>Titilope Enitan Emmanuel</v>
      </c>
    </row>
    <row r="2824" spans="1:18" x14ac:dyDescent="0.25">
      <c r="A2824">
        <v>101643751</v>
      </c>
      <c r="B2824" s="1" t="s">
        <v>2799</v>
      </c>
      <c r="C2824" s="1" t="s">
        <v>2800</v>
      </c>
      <c r="D2824" s="1" t="s">
        <v>13</v>
      </c>
      <c r="E2824" s="1" t="s">
        <v>34</v>
      </c>
      <c r="F2824" s="1" t="s">
        <v>9846</v>
      </c>
      <c r="G2824">
        <v>0</v>
      </c>
      <c r="H2824">
        <v>0</v>
      </c>
      <c r="I2824">
        <v>453779.09</v>
      </c>
      <c r="J2824" s="1" t="s">
        <v>45</v>
      </c>
      <c r="K2824">
        <v>1000257743</v>
      </c>
      <c r="L2824" s="1" t="s">
        <v>2798</v>
      </c>
      <c r="N2824" s="2"/>
      <c r="O2824">
        <f t="shared" si="44"/>
        <v>0</v>
      </c>
      <c r="P2824">
        <f>IF(Customer_listing_Active_And_Suspended[[#This Row],[Current Bill]] &lt;= Customer_listing_Active_And_Suspended[[#This Row],[CURRENT PAYMENT]], 0,Customer_listing_Active_And_Suspended[[#This Row],[Current Bill]]-Customer_listing_Active_And_Suspended[[#This Row],[CURRENT PAYMENT]])</f>
        <v>0</v>
      </c>
      <c r="Q2824" s="1" t="str" cm="1">
        <f t="array" ref="Q2824">_xlfn.SWITCH(TRUE,
H2824 = 0, "Suspended",
M2824 = 0, "Non Payment",
M2824 &gt; H2824, "Full Payment",
M2824 &lt; H2824, "Part Payment"
)</f>
        <v>Suspended</v>
      </c>
      <c r="R2824" s="1" t="str">
        <f>_xlfn.IFNA(VLOOKUP(K2824,'ESR-DT Mapping'!A:E,5,0),"MD")</f>
        <v>Titilope Enitan Emmanuel</v>
      </c>
    </row>
    <row r="2825" spans="1:18" x14ac:dyDescent="0.25">
      <c r="A2825">
        <v>101647660</v>
      </c>
      <c r="B2825" s="1" t="s">
        <v>2796</v>
      </c>
      <c r="C2825" s="1" t="s">
        <v>2797</v>
      </c>
      <c r="D2825" s="1" t="s">
        <v>13</v>
      </c>
      <c r="E2825" s="1" t="s">
        <v>34</v>
      </c>
      <c r="F2825" s="1" t="s">
        <v>9846</v>
      </c>
      <c r="G2825">
        <v>0</v>
      </c>
      <c r="H2825">
        <v>0</v>
      </c>
      <c r="I2825">
        <v>29581.42</v>
      </c>
      <c r="J2825" s="1" t="s">
        <v>45</v>
      </c>
      <c r="K2825">
        <v>1000257743</v>
      </c>
      <c r="L2825" s="1" t="s">
        <v>2798</v>
      </c>
      <c r="N2825" s="2"/>
      <c r="O2825">
        <f t="shared" si="44"/>
        <v>0</v>
      </c>
      <c r="P2825">
        <f>IF(Customer_listing_Active_And_Suspended[[#This Row],[Current Bill]] &lt;= Customer_listing_Active_And_Suspended[[#This Row],[CURRENT PAYMENT]], 0,Customer_listing_Active_And_Suspended[[#This Row],[Current Bill]]-Customer_listing_Active_And_Suspended[[#This Row],[CURRENT PAYMENT]])</f>
        <v>0</v>
      </c>
      <c r="Q2825" s="1" t="str" cm="1">
        <f t="array" ref="Q2825">_xlfn.SWITCH(TRUE,
H2825 = 0, "Suspended",
M2825 = 0, "Non Payment",
M2825 &gt; H2825, "Full Payment",
M2825 &lt; H2825, "Part Payment"
)</f>
        <v>Suspended</v>
      </c>
      <c r="R2825" s="1" t="str">
        <f>_xlfn.IFNA(VLOOKUP(K2825,'ESR-DT Mapping'!A:E,5,0),"MD")</f>
        <v>Titilope Enitan Emmanuel</v>
      </c>
    </row>
    <row r="2826" spans="1:18" x14ac:dyDescent="0.25">
      <c r="A2826">
        <v>101646816</v>
      </c>
      <c r="B2826" s="1" t="s">
        <v>2796</v>
      </c>
      <c r="C2826" s="1" t="s">
        <v>2797</v>
      </c>
      <c r="D2826" s="1" t="s">
        <v>13</v>
      </c>
      <c r="E2826" s="1" t="s">
        <v>34</v>
      </c>
      <c r="F2826" s="1" t="s">
        <v>9846</v>
      </c>
      <c r="G2826">
        <v>0</v>
      </c>
      <c r="H2826">
        <v>0</v>
      </c>
      <c r="I2826">
        <v>22581.42</v>
      </c>
      <c r="J2826" s="1" t="s">
        <v>45</v>
      </c>
      <c r="K2826">
        <v>1000257743</v>
      </c>
      <c r="L2826" s="1" t="s">
        <v>2798</v>
      </c>
      <c r="N2826" s="2"/>
      <c r="O2826">
        <f t="shared" si="44"/>
        <v>0</v>
      </c>
      <c r="P2826">
        <f>IF(Customer_listing_Active_And_Suspended[[#This Row],[Current Bill]] &lt;= Customer_listing_Active_And_Suspended[[#This Row],[CURRENT PAYMENT]], 0,Customer_listing_Active_And_Suspended[[#This Row],[Current Bill]]-Customer_listing_Active_And_Suspended[[#This Row],[CURRENT PAYMENT]])</f>
        <v>0</v>
      </c>
      <c r="Q2826" s="1" t="str" cm="1">
        <f t="array" ref="Q2826">_xlfn.SWITCH(TRUE,
H2826 = 0, "Suspended",
M2826 = 0, "Non Payment",
M2826 &gt; H2826, "Full Payment",
M2826 &lt; H2826, "Part Payment"
)</f>
        <v>Suspended</v>
      </c>
      <c r="R2826" s="1" t="str">
        <f>_xlfn.IFNA(VLOOKUP(K2826,'ESR-DT Mapping'!A:E,5,0),"MD")</f>
        <v>Titilope Enitan Emmanuel</v>
      </c>
    </row>
    <row r="2827" spans="1:18" x14ac:dyDescent="0.25">
      <c r="A2827">
        <v>101648320</v>
      </c>
      <c r="B2827" s="1" t="s">
        <v>2796</v>
      </c>
      <c r="C2827" s="1" t="s">
        <v>2797</v>
      </c>
      <c r="D2827" s="1" t="s">
        <v>13</v>
      </c>
      <c r="E2827" s="1" t="s">
        <v>34</v>
      </c>
      <c r="F2827" s="1" t="s">
        <v>9846</v>
      </c>
      <c r="G2827">
        <v>0</v>
      </c>
      <c r="H2827">
        <v>0</v>
      </c>
      <c r="I2827">
        <v>29581.42</v>
      </c>
      <c r="J2827" s="1" t="s">
        <v>45</v>
      </c>
      <c r="K2827">
        <v>1000257743</v>
      </c>
      <c r="L2827" s="1" t="s">
        <v>2798</v>
      </c>
      <c r="N2827" s="2"/>
      <c r="O2827">
        <f t="shared" si="44"/>
        <v>0</v>
      </c>
      <c r="P2827">
        <f>IF(Customer_listing_Active_And_Suspended[[#This Row],[Current Bill]] &lt;= Customer_listing_Active_And_Suspended[[#This Row],[CURRENT PAYMENT]], 0,Customer_listing_Active_And_Suspended[[#This Row],[Current Bill]]-Customer_listing_Active_And_Suspended[[#This Row],[CURRENT PAYMENT]])</f>
        <v>0</v>
      </c>
      <c r="Q2827" s="1" t="str" cm="1">
        <f t="array" ref="Q2827">_xlfn.SWITCH(TRUE,
H2827 = 0, "Suspended",
M2827 = 0, "Non Payment",
M2827 &gt; H2827, "Full Payment",
M2827 &lt; H2827, "Part Payment"
)</f>
        <v>Suspended</v>
      </c>
      <c r="R2827" s="1" t="str">
        <f>_xlfn.IFNA(VLOOKUP(K2827,'ESR-DT Mapping'!A:E,5,0),"MD")</f>
        <v>Titilope Enitan Emmanuel</v>
      </c>
    </row>
    <row r="2828" spans="1:18" x14ac:dyDescent="0.25">
      <c r="A2828">
        <v>100539333</v>
      </c>
      <c r="B2828" s="1" t="s">
        <v>2796</v>
      </c>
      <c r="C2828" s="1" t="s">
        <v>2797</v>
      </c>
      <c r="D2828" s="1" t="s">
        <v>13</v>
      </c>
      <c r="E2828" s="1" t="s">
        <v>14</v>
      </c>
      <c r="F2828" s="1" t="s">
        <v>9846</v>
      </c>
      <c r="G2828">
        <v>427</v>
      </c>
      <c r="H2828">
        <v>21023.35</v>
      </c>
      <c r="I2828">
        <v>158814.51</v>
      </c>
      <c r="J2828" s="1" t="s">
        <v>45</v>
      </c>
      <c r="K2828">
        <v>1000257743</v>
      </c>
      <c r="L2828" s="1" t="s">
        <v>2798</v>
      </c>
      <c r="M2828">
        <v>20000</v>
      </c>
      <c r="N2828" s="2">
        <v>45832</v>
      </c>
      <c r="O2828">
        <f t="shared" si="44"/>
        <v>0</v>
      </c>
      <c r="P2828">
        <f>IF(Customer_listing_Active_And_Suspended[[#This Row],[Current Bill]] &lt;= Customer_listing_Active_And_Suspended[[#This Row],[CURRENT PAYMENT]], 0,Customer_listing_Active_And_Suspended[[#This Row],[Current Bill]]-Customer_listing_Active_And_Suspended[[#This Row],[CURRENT PAYMENT]])</f>
        <v>1023.3499999999985</v>
      </c>
      <c r="Q2828" s="1" t="str" cm="1">
        <f t="array" ref="Q2828">_xlfn.SWITCH(TRUE,
H2828 = 0, "Suspended",
M2828 = 0, "Non Payment",
M2828 &gt; H2828, "Full Payment",
M2828 &lt; H2828, "Part Payment"
)</f>
        <v>Part Payment</v>
      </c>
      <c r="R2828" s="1" t="str">
        <f>_xlfn.IFNA(VLOOKUP(K2828,'ESR-DT Mapping'!A:E,5,0),"MD")</f>
        <v>Titilope Enitan Emmanuel</v>
      </c>
    </row>
    <row r="2829" spans="1:18" x14ac:dyDescent="0.25">
      <c r="A2829">
        <v>101647473</v>
      </c>
      <c r="B2829" s="1" t="s">
        <v>2796</v>
      </c>
      <c r="C2829" s="1" t="s">
        <v>2797</v>
      </c>
      <c r="D2829" s="1" t="s">
        <v>13</v>
      </c>
      <c r="E2829" s="1" t="s">
        <v>34</v>
      </c>
      <c r="F2829" s="1" t="s">
        <v>9846</v>
      </c>
      <c r="G2829">
        <v>0</v>
      </c>
      <c r="H2829">
        <v>0</v>
      </c>
      <c r="I2829">
        <v>54704.07</v>
      </c>
      <c r="J2829" s="1" t="s">
        <v>45</v>
      </c>
      <c r="K2829">
        <v>1000257743</v>
      </c>
      <c r="L2829" s="1" t="s">
        <v>2798</v>
      </c>
      <c r="N2829" s="2"/>
      <c r="O2829">
        <f t="shared" si="44"/>
        <v>0</v>
      </c>
      <c r="P2829">
        <f>IF(Customer_listing_Active_And_Suspended[[#This Row],[Current Bill]] &lt;= Customer_listing_Active_And_Suspended[[#This Row],[CURRENT PAYMENT]], 0,Customer_listing_Active_And_Suspended[[#This Row],[Current Bill]]-Customer_listing_Active_And_Suspended[[#This Row],[CURRENT PAYMENT]])</f>
        <v>0</v>
      </c>
      <c r="Q2829" s="1" t="str" cm="1">
        <f t="array" ref="Q2829">_xlfn.SWITCH(TRUE,
H2829 = 0, "Suspended",
M2829 = 0, "Non Payment",
M2829 &gt; H2829, "Full Payment",
M2829 &lt; H2829, "Part Payment"
)</f>
        <v>Suspended</v>
      </c>
      <c r="R2829" s="1" t="str">
        <f>_xlfn.IFNA(VLOOKUP(K2829,'ESR-DT Mapping'!A:E,5,0),"MD")</f>
        <v>Titilope Enitan Emmanuel</v>
      </c>
    </row>
    <row r="2830" spans="1:18" x14ac:dyDescent="0.25">
      <c r="A2830">
        <v>101647665</v>
      </c>
      <c r="B2830" s="1" t="s">
        <v>2796</v>
      </c>
      <c r="C2830" s="1" t="s">
        <v>2797</v>
      </c>
      <c r="D2830" s="1" t="s">
        <v>13</v>
      </c>
      <c r="E2830" s="1" t="s">
        <v>34</v>
      </c>
      <c r="F2830" s="1" t="s">
        <v>9846</v>
      </c>
      <c r="G2830">
        <v>0</v>
      </c>
      <c r="H2830">
        <v>0</v>
      </c>
      <c r="I2830">
        <v>12288.8</v>
      </c>
      <c r="J2830" s="1" t="s">
        <v>45</v>
      </c>
      <c r="K2830">
        <v>1000257743</v>
      </c>
      <c r="L2830" s="1" t="s">
        <v>2798</v>
      </c>
      <c r="N2830" s="2"/>
      <c r="O2830">
        <f t="shared" si="44"/>
        <v>0</v>
      </c>
      <c r="P2830">
        <f>IF(Customer_listing_Active_And_Suspended[[#This Row],[Current Bill]] &lt;= Customer_listing_Active_And_Suspended[[#This Row],[CURRENT PAYMENT]], 0,Customer_listing_Active_And_Suspended[[#This Row],[Current Bill]]-Customer_listing_Active_And_Suspended[[#This Row],[CURRENT PAYMENT]])</f>
        <v>0</v>
      </c>
      <c r="Q2830" s="1" t="str" cm="1">
        <f t="array" ref="Q2830">_xlfn.SWITCH(TRUE,
H2830 = 0, "Suspended",
M2830 = 0, "Non Payment",
M2830 &gt; H2830, "Full Payment",
M2830 &lt; H2830, "Part Payment"
)</f>
        <v>Suspended</v>
      </c>
      <c r="R2830" s="1" t="str">
        <f>_xlfn.IFNA(VLOOKUP(K2830,'ESR-DT Mapping'!A:E,5,0),"MD")</f>
        <v>Titilope Enitan Emmanuel</v>
      </c>
    </row>
    <row r="2831" spans="1:18" x14ac:dyDescent="0.25">
      <c r="A2831">
        <v>101646821</v>
      </c>
      <c r="B2831" s="1" t="s">
        <v>2796</v>
      </c>
      <c r="C2831" s="1" t="s">
        <v>2797</v>
      </c>
      <c r="D2831" s="1" t="s">
        <v>13</v>
      </c>
      <c r="E2831" s="1" t="s">
        <v>34</v>
      </c>
      <c r="F2831" s="1" t="s">
        <v>9846</v>
      </c>
      <c r="G2831">
        <v>0</v>
      </c>
      <c r="H2831">
        <v>0</v>
      </c>
      <c r="I2831">
        <v>29581.42</v>
      </c>
      <c r="J2831" s="1" t="s">
        <v>45</v>
      </c>
      <c r="K2831">
        <v>1000257743</v>
      </c>
      <c r="L2831" s="1" t="s">
        <v>2798</v>
      </c>
      <c r="N2831" s="2"/>
      <c r="O2831">
        <f t="shared" si="44"/>
        <v>0</v>
      </c>
      <c r="P2831">
        <f>IF(Customer_listing_Active_And_Suspended[[#This Row],[Current Bill]] &lt;= Customer_listing_Active_And_Suspended[[#This Row],[CURRENT PAYMENT]], 0,Customer_listing_Active_And_Suspended[[#This Row],[Current Bill]]-Customer_listing_Active_And_Suspended[[#This Row],[CURRENT PAYMENT]])</f>
        <v>0</v>
      </c>
      <c r="Q2831" s="1" t="str" cm="1">
        <f t="array" ref="Q2831">_xlfn.SWITCH(TRUE,
H2831 = 0, "Suspended",
M2831 = 0, "Non Payment",
M2831 &gt; H2831, "Full Payment",
M2831 &lt; H2831, "Part Payment"
)</f>
        <v>Suspended</v>
      </c>
      <c r="R2831" s="1" t="str">
        <f>_xlfn.IFNA(VLOOKUP(K2831,'ESR-DT Mapping'!A:E,5,0),"MD")</f>
        <v>Titilope Enitan Emmanuel</v>
      </c>
    </row>
    <row r="2832" spans="1:18" x14ac:dyDescent="0.25">
      <c r="A2832">
        <v>100540379</v>
      </c>
      <c r="B2832" s="1" t="s">
        <v>2796</v>
      </c>
      <c r="C2832" s="1" t="s">
        <v>6782</v>
      </c>
      <c r="D2832" s="1" t="s">
        <v>13</v>
      </c>
      <c r="E2832" s="1" t="s">
        <v>14</v>
      </c>
      <c r="F2832" s="1" t="s">
        <v>9846</v>
      </c>
      <c r="G2832">
        <v>427</v>
      </c>
      <c r="H2832">
        <v>21023.35</v>
      </c>
      <c r="I2832">
        <v>114032.63</v>
      </c>
      <c r="J2832" s="1" t="s">
        <v>45</v>
      </c>
      <c r="K2832">
        <v>1000257743</v>
      </c>
      <c r="L2832" s="1" t="s">
        <v>2798</v>
      </c>
      <c r="M2832">
        <v>40000</v>
      </c>
      <c r="N2832" s="2">
        <v>45832</v>
      </c>
      <c r="O2832">
        <f t="shared" si="44"/>
        <v>18976.650000000001</v>
      </c>
      <c r="P2832">
        <f>IF(Customer_listing_Active_And_Suspended[[#This Row],[Current Bill]] &lt;= Customer_listing_Active_And_Suspended[[#This Row],[CURRENT PAYMENT]], 0,Customer_listing_Active_And_Suspended[[#This Row],[Current Bill]]-Customer_listing_Active_And_Suspended[[#This Row],[CURRENT PAYMENT]])</f>
        <v>0</v>
      </c>
      <c r="Q2832" s="1" t="str" cm="1">
        <f t="array" ref="Q2832">_xlfn.SWITCH(TRUE,
H2832 = 0, "Suspended",
M2832 = 0, "Non Payment",
M2832 &gt; H2832, "Full Payment",
M2832 &lt; H2832, "Part Payment"
)</f>
        <v>Full Payment</v>
      </c>
      <c r="R2832" s="1" t="str">
        <f>_xlfn.IFNA(VLOOKUP(K2832,'ESR-DT Mapping'!A:E,5,0),"MD")</f>
        <v>Titilope Enitan Emmanuel</v>
      </c>
    </row>
    <row r="2833" spans="1:18" x14ac:dyDescent="0.25">
      <c r="A2833">
        <v>100524208</v>
      </c>
      <c r="B2833" s="1" t="s">
        <v>2801</v>
      </c>
      <c r="C2833" s="1" t="s">
        <v>2802</v>
      </c>
      <c r="D2833" s="1" t="s">
        <v>13</v>
      </c>
      <c r="E2833" s="1" t="s">
        <v>34</v>
      </c>
      <c r="F2833" s="1" t="s">
        <v>9846</v>
      </c>
      <c r="G2833">
        <v>0</v>
      </c>
      <c r="H2833">
        <v>0</v>
      </c>
      <c r="I2833">
        <v>608209.75</v>
      </c>
      <c r="J2833" s="1" t="s">
        <v>45</v>
      </c>
      <c r="K2833">
        <v>1000257743</v>
      </c>
      <c r="L2833" s="1" t="s">
        <v>2798</v>
      </c>
      <c r="N2833" s="2"/>
      <c r="O2833">
        <f t="shared" si="44"/>
        <v>0</v>
      </c>
      <c r="P2833">
        <f>IF(Customer_listing_Active_And_Suspended[[#This Row],[Current Bill]] &lt;= Customer_listing_Active_And_Suspended[[#This Row],[CURRENT PAYMENT]], 0,Customer_listing_Active_And_Suspended[[#This Row],[Current Bill]]-Customer_listing_Active_And_Suspended[[#This Row],[CURRENT PAYMENT]])</f>
        <v>0</v>
      </c>
      <c r="Q2833" s="1" t="str" cm="1">
        <f t="array" ref="Q2833">_xlfn.SWITCH(TRUE,
H2833 = 0, "Suspended",
M2833 = 0, "Non Payment",
M2833 &gt; H2833, "Full Payment",
M2833 &lt; H2833, "Part Payment"
)</f>
        <v>Suspended</v>
      </c>
      <c r="R2833" s="1" t="str">
        <f>_xlfn.IFNA(VLOOKUP(K2833,'ESR-DT Mapping'!A:E,5,0),"MD")</f>
        <v>Titilope Enitan Emmanuel</v>
      </c>
    </row>
    <row r="2834" spans="1:18" x14ac:dyDescent="0.25">
      <c r="A2834">
        <v>100524336</v>
      </c>
      <c r="B2834" s="1" t="s">
        <v>2801</v>
      </c>
      <c r="C2834" s="1" t="s">
        <v>2802</v>
      </c>
      <c r="D2834" s="1" t="s">
        <v>13</v>
      </c>
      <c r="E2834" s="1" t="s">
        <v>34</v>
      </c>
      <c r="F2834" s="1" t="s">
        <v>9846</v>
      </c>
      <c r="G2834">
        <v>0</v>
      </c>
      <c r="H2834">
        <v>0</v>
      </c>
      <c r="I2834">
        <v>491592.73</v>
      </c>
      <c r="J2834" s="1" t="s">
        <v>45</v>
      </c>
      <c r="K2834">
        <v>1000257743</v>
      </c>
      <c r="L2834" s="1" t="s">
        <v>2798</v>
      </c>
      <c r="N2834" s="2"/>
      <c r="O2834">
        <f t="shared" si="44"/>
        <v>0</v>
      </c>
      <c r="P2834">
        <f>IF(Customer_listing_Active_And_Suspended[[#This Row],[Current Bill]] &lt;= Customer_listing_Active_And_Suspended[[#This Row],[CURRENT PAYMENT]], 0,Customer_listing_Active_And_Suspended[[#This Row],[Current Bill]]-Customer_listing_Active_And_Suspended[[#This Row],[CURRENT PAYMENT]])</f>
        <v>0</v>
      </c>
      <c r="Q2834" s="1" t="str" cm="1">
        <f t="array" ref="Q2834">_xlfn.SWITCH(TRUE,
H2834 = 0, "Suspended",
M2834 = 0, "Non Payment",
M2834 &gt; H2834, "Full Payment",
M2834 &lt; H2834, "Part Payment"
)</f>
        <v>Suspended</v>
      </c>
      <c r="R2834" s="1" t="str">
        <f>_xlfn.IFNA(VLOOKUP(K2834,'ESR-DT Mapping'!A:E,5,0),"MD")</f>
        <v>Titilope Enitan Emmanuel</v>
      </c>
    </row>
    <row r="2835" spans="1:18" x14ac:dyDescent="0.25">
      <c r="A2835">
        <v>100524337</v>
      </c>
      <c r="B2835" s="1" t="s">
        <v>2801</v>
      </c>
      <c r="C2835" s="1" t="s">
        <v>2802</v>
      </c>
      <c r="D2835" s="1" t="s">
        <v>13</v>
      </c>
      <c r="E2835" s="1" t="s">
        <v>34</v>
      </c>
      <c r="F2835" s="1" t="s">
        <v>9846</v>
      </c>
      <c r="G2835">
        <v>0</v>
      </c>
      <c r="H2835">
        <v>0</v>
      </c>
      <c r="I2835">
        <v>660509.75</v>
      </c>
      <c r="J2835" s="1" t="s">
        <v>45</v>
      </c>
      <c r="K2835">
        <v>1000257743</v>
      </c>
      <c r="L2835" s="1" t="s">
        <v>2798</v>
      </c>
      <c r="N2835" s="2"/>
      <c r="O2835">
        <f t="shared" si="44"/>
        <v>0</v>
      </c>
      <c r="P2835">
        <f>IF(Customer_listing_Active_And_Suspended[[#This Row],[Current Bill]] &lt;= Customer_listing_Active_And_Suspended[[#This Row],[CURRENT PAYMENT]], 0,Customer_listing_Active_And_Suspended[[#This Row],[Current Bill]]-Customer_listing_Active_And_Suspended[[#This Row],[CURRENT PAYMENT]])</f>
        <v>0</v>
      </c>
      <c r="Q2835" s="1" t="str" cm="1">
        <f t="array" ref="Q2835">_xlfn.SWITCH(TRUE,
H2835 = 0, "Suspended",
M2835 = 0, "Non Payment",
M2835 &gt; H2835, "Full Payment",
M2835 &lt; H2835, "Part Payment"
)</f>
        <v>Suspended</v>
      </c>
      <c r="R2835" s="1" t="str">
        <f>_xlfn.IFNA(VLOOKUP(K2835,'ESR-DT Mapping'!A:E,5,0),"MD")</f>
        <v>Titilope Enitan Emmanuel</v>
      </c>
    </row>
    <row r="2836" spans="1:18" x14ac:dyDescent="0.25">
      <c r="A2836">
        <v>101648245</v>
      </c>
      <c r="B2836" s="1" t="s">
        <v>4034</v>
      </c>
      <c r="C2836" s="1" t="s">
        <v>4035</v>
      </c>
      <c r="D2836" s="1" t="s">
        <v>13</v>
      </c>
      <c r="E2836" s="1" t="s">
        <v>34</v>
      </c>
      <c r="F2836" s="1" t="s">
        <v>9846</v>
      </c>
      <c r="G2836">
        <v>0</v>
      </c>
      <c r="H2836">
        <v>0</v>
      </c>
      <c r="I2836">
        <v>20445.32</v>
      </c>
      <c r="J2836" s="1" t="s">
        <v>45</v>
      </c>
      <c r="K2836">
        <v>1000257747</v>
      </c>
      <c r="L2836" s="1" t="s">
        <v>1883</v>
      </c>
      <c r="N2836" s="2"/>
      <c r="O2836">
        <f t="shared" si="44"/>
        <v>0</v>
      </c>
      <c r="P2836">
        <f>IF(Customer_listing_Active_And_Suspended[[#This Row],[Current Bill]] &lt;= Customer_listing_Active_And_Suspended[[#This Row],[CURRENT PAYMENT]], 0,Customer_listing_Active_And_Suspended[[#This Row],[Current Bill]]-Customer_listing_Active_And_Suspended[[#This Row],[CURRENT PAYMENT]])</f>
        <v>0</v>
      </c>
      <c r="Q2836" s="1" t="str" cm="1">
        <f t="array" ref="Q2836">_xlfn.SWITCH(TRUE,
H2836 = 0, "Suspended",
M2836 = 0, "Non Payment",
M2836 &gt; H2836, "Full Payment",
M2836 &lt; H2836, "Part Payment"
)</f>
        <v>Suspended</v>
      </c>
      <c r="R2836" s="1" t="str">
        <f>_xlfn.IFNA(VLOOKUP(K2836,'ESR-DT Mapping'!A:E,5,0),"MD")</f>
        <v>Titilope Enitan Emmanuel</v>
      </c>
    </row>
    <row r="2837" spans="1:18" x14ac:dyDescent="0.25">
      <c r="A2837">
        <v>101647615</v>
      </c>
      <c r="B2837" s="1" t="s">
        <v>4032</v>
      </c>
      <c r="C2837" s="1" t="s">
        <v>4033</v>
      </c>
      <c r="D2837" s="1" t="s">
        <v>13</v>
      </c>
      <c r="E2837" s="1" t="s">
        <v>34</v>
      </c>
      <c r="F2837" s="1" t="s">
        <v>9846</v>
      </c>
      <c r="G2837">
        <v>0</v>
      </c>
      <c r="H2837">
        <v>0</v>
      </c>
      <c r="I2837">
        <v>49508.6</v>
      </c>
      <c r="J2837" s="1" t="s">
        <v>45</v>
      </c>
      <c r="K2837">
        <v>1000257747</v>
      </c>
      <c r="L2837" s="1" t="s">
        <v>1883</v>
      </c>
      <c r="N2837" s="2"/>
      <c r="O2837">
        <f t="shared" si="44"/>
        <v>0</v>
      </c>
      <c r="P2837">
        <f>IF(Customer_listing_Active_And_Suspended[[#This Row],[Current Bill]] &lt;= Customer_listing_Active_And_Suspended[[#This Row],[CURRENT PAYMENT]], 0,Customer_listing_Active_And_Suspended[[#This Row],[Current Bill]]-Customer_listing_Active_And_Suspended[[#This Row],[CURRENT PAYMENT]])</f>
        <v>0</v>
      </c>
      <c r="Q2837" s="1" t="str" cm="1">
        <f t="array" ref="Q2837">_xlfn.SWITCH(TRUE,
H2837 = 0, "Suspended",
M2837 = 0, "Non Payment",
M2837 &gt; H2837, "Full Payment",
M2837 &lt; H2837, "Part Payment"
)</f>
        <v>Suspended</v>
      </c>
      <c r="R2837" s="1" t="str">
        <f>_xlfn.IFNA(VLOOKUP(K2837,'ESR-DT Mapping'!A:E,5,0),"MD")</f>
        <v>Titilope Enitan Emmanuel</v>
      </c>
    </row>
    <row r="2838" spans="1:18" x14ac:dyDescent="0.25">
      <c r="A2838">
        <v>100523525</v>
      </c>
      <c r="B2838" s="1" t="s">
        <v>4032</v>
      </c>
      <c r="C2838" s="1" t="s">
        <v>4033</v>
      </c>
      <c r="D2838" s="1" t="s">
        <v>13</v>
      </c>
      <c r="E2838" s="1" t="s">
        <v>14</v>
      </c>
      <c r="F2838" s="1" t="s">
        <v>9846</v>
      </c>
      <c r="G2838">
        <v>427</v>
      </c>
      <c r="H2838">
        <v>21023.35</v>
      </c>
      <c r="I2838">
        <v>574741.55000000005</v>
      </c>
      <c r="J2838" s="1" t="s">
        <v>45</v>
      </c>
      <c r="K2838">
        <v>1000257747</v>
      </c>
      <c r="L2838" s="1" t="s">
        <v>1883</v>
      </c>
      <c r="N2838" s="2"/>
      <c r="O2838">
        <f t="shared" si="44"/>
        <v>0</v>
      </c>
      <c r="P2838">
        <f>IF(Customer_listing_Active_And_Suspended[[#This Row],[Current Bill]] &lt;= Customer_listing_Active_And_Suspended[[#This Row],[CURRENT PAYMENT]], 0,Customer_listing_Active_And_Suspended[[#This Row],[Current Bill]]-Customer_listing_Active_And_Suspended[[#This Row],[CURRENT PAYMENT]])</f>
        <v>21023.35</v>
      </c>
      <c r="Q2838" s="1" t="str" cm="1">
        <f t="array" ref="Q2838">_xlfn.SWITCH(TRUE,
H2838 = 0, "Suspended",
M2838 = 0, "Non Payment",
M2838 &gt; H2838, "Full Payment",
M2838 &lt; H2838, "Part Payment"
)</f>
        <v>Non Payment</v>
      </c>
      <c r="R2838" s="1" t="str">
        <f>_xlfn.IFNA(VLOOKUP(K2838,'ESR-DT Mapping'!A:E,5,0),"MD")</f>
        <v>Titilope Enitan Emmanuel</v>
      </c>
    </row>
    <row r="2839" spans="1:18" x14ac:dyDescent="0.25">
      <c r="A2839">
        <v>101648267</v>
      </c>
      <c r="B2839" s="1" t="s">
        <v>4032</v>
      </c>
      <c r="C2839" s="1" t="s">
        <v>4033</v>
      </c>
      <c r="D2839" s="1" t="s">
        <v>13</v>
      </c>
      <c r="E2839" s="1" t="s">
        <v>34</v>
      </c>
      <c r="F2839" s="1" t="s">
        <v>9846</v>
      </c>
      <c r="G2839">
        <v>0</v>
      </c>
      <c r="H2839">
        <v>0</v>
      </c>
      <c r="I2839">
        <v>12445.32</v>
      </c>
      <c r="J2839" s="1" t="s">
        <v>45</v>
      </c>
      <c r="K2839">
        <v>1000257747</v>
      </c>
      <c r="L2839" s="1" t="s">
        <v>1883</v>
      </c>
      <c r="N2839" s="2"/>
      <c r="O2839">
        <f t="shared" si="44"/>
        <v>0</v>
      </c>
      <c r="P2839">
        <f>IF(Customer_listing_Active_And_Suspended[[#This Row],[Current Bill]] &lt;= Customer_listing_Active_And_Suspended[[#This Row],[CURRENT PAYMENT]], 0,Customer_listing_Active_And_Suspended[[#This Row],[Current Bill]]-Customer_listing_Active_And_Suspended[[#This Row],[CURRENT PAYMENT]])</f>
        <v>0</v>
      </c>
      <c r="Q2839" s="1" t="str" cm="1">
        <f t="array" ref="Q2839">_xlfn.SWITCH(TRUE,
H2839 = 0, "Suspended",
M2839 = 0, "Non Payment",
M2839 &gt; H2839, "Full Payment",
M2839 &lt; H2839, "Part Payment"
)</f>
        <v>Suspended</v>
      </c>
      <c r="R2839" s="1" t="str">
        <f>_xlfn.IFNA(VLOOKUP(K2839,'ESR-DT Mapping'!A:E,5,0),"MD")</f>
        <v>Titilope Enitan Emmanuel</v>
      </c>
    </row>
    <row r="2840" spans="1:18" x14ac:dyDescent="0.25">
      <c r="A2840">
        <v>101647423</v>
      </c>
      <c r="B2840" s="1" t="s">
        <v>4032</v>
      </c>
      <c r="C2840" s="1" t="s">
        <v>4033</v>
      </c>
      <c r="D2840" s="1" t="s">
        <v>13</v>
      </c>
      <c r="E2840" s="1" t="s">
        <v>34</v>
      </c>
      <c r="F2840" s="1" t="s">
        <v>9846</v>
      </c>
      <c r="G2840">
        <v>0</v>
      </c>
      <c r="H2840">
        <v>0</v>
      </c>
      <c r="I2840">
        <v>49508.6</v>
      </c>
      <c r="J2840" s="1" t="s">
        <v>45</v>
      </c>
      <c r="K2840">
        <v>1000257747</v>
      </c>
      <c r="L2840" s="1" t="s">
        <v>1883</v>
      </c>
      <c r="N2840" s="2"/>
      <c r="O2840">
        <f t="shared" si="44"/>
        <v>0</v>
      </c>
      <c r="P2840">
        <f>IF(Customer_listing_Active_And_Suspended[[#This Row],[Current Bill]] &lt;= Customer_listing_Active_And_Suspended[[#This Row],[CURRENT PAYMENT]], 0,Customer_listing_Active_And_Suspended[[#This Row],[Current Bill]]-Customer_listing_Active_And_Suspended[[#This Row],[CURRENT PAYMENT]])</f>
        <v>0</v>
      </c>
      <c r="Q2840" s="1" t="str" cm="1">
        <f t="array" ref="Q2840">_xlfn.SWITCH(TRUE,
H2840 = 0, "Suspended",
M2840 = 0, "Non Payment",
M2840 &gt; H2840, "Full Payment",
M2840 &lt; H2840, "Part Payment"
)</f>
        <v>Suspended</v>
      </c>
      <c r="R2840" s="1" t="str">
        <f>_xlfn.IFNA(VLOOKUP(K2840,'ESR-DT Mapping'!A:E,5,0),"MD")</f>
        <v>Titilope Enitan Emmanuel</v>
      </c>
    </row>
    <row r="2841" spans="1:18" x14ac:dyDescent="0.25">
      <c r="A2841">
        <v>101646771</v>
      </c>
      <c r="B2841" s="1" t="s">
        <v>4032</v>
      </c>
      <c r="C2841" s="1" t="s">
        <v>4033</v>
      </c>
      <c r="D2841" s="1" t="s">
        <v>13</v>
      </c>
      <c r="E2841" s="1" t="s">
        <v>34</v>
      </c>
      <c r="F2841" s="1" t="s">
        <v>9846</v>
      </c>
      <c r="G2841">
        <v>0</v>
      </c>
      <c r="H2841">
        <v>0</v>
      </c>
      <c r="I2841">
        <v>49508.6</v>
      </c>
      <c r="J2841" s="1" t="s">
        <v>45</v>
      </c>
      <c r="K2841">
        <v>1000257747</v>
      </c>
      <c r="L2841" s="1" t="s">
        <v>1883</v>
      </c>
      <c r="N2841" s="2"/>
      <c r="O2841">
        <f t="shared" si="44"/>
        <v>0</v>
      </c>
      <c r="P2841">
        <f>IF(Customer_listing_Active_And_Suspended[[#This Row],[Current Bill]] &lt;= Customer_listing_Active_And_Suspended[[#This Row],[CURRENT PAYMENT]], 0,Customer_listing_Active_And_Suspended[[#This Row],[Current Bill]]-Customer_listing_Active_And_Suspended[[#This Row],[CURRENT PAYMENT]])</f>
        <v>0</v>
      </c>
      <c r="Q2841" s="1" t="str" cm="1">
        <f t="array" ref="Q2841">_xlfn.SWITCH(TRUE,
H2841 = 0, "Suspended",
M2841 = 0, "Non Payment",
M2841 &gt; H2841, "Full Payment",
M2841 &lt; H2841, "Part Payment"
)</f>
        <v>Suspended</v>
      </c>
      <c r="R2841" s="1" t="str">
        <f>_xlfn.IFNA(VLOOKUP(K2841,'ESR-DT Mapping'!A:E,5,0),"MD")</f>
        <v>Titilope Enitan Emmanuel</v>
      </c>
    </row>
    <row r="2842" spans="1:18" x14ac:dyDescent="0.25">
      <c r="A2842">
        <v>101647475</v>
      </c>
      <c r="B2842" s="1" t="s">
        <v>4036</v>
      </c>
      <c r="C2842" s="1" t="s">
        <v>4037</v>
      </c>
      <c r="D2842" s="1" t="s">
        <v>13</v>
      </c>
      <c r="E2842" s="1" t="s">
        <v>34</v>
      </c>
      <c r="F2842" s="1" t="s">
        <v>9846</v>
      </c>
      <c r="G2842">
        <v>0</v>
      </c>
      <c r="H2842">
        <v>0</v>
      </c>
      <c r="I2842">
        <v>81332.990000000005</v>
      </c>
      <c r="J2842" s="1" t="s">
        <v>45</v>
      </c>
      <c r="K2842">
        <v>1000257747</v>
      </c>
      <c r="L2842" s="1" t="s">
        <v>1883</v>
      </c>
      <c r="N2842" s="2"/>
      <c r="O2842">
        <f t="shared" si="44"/>
        <v>0</v>
      </c>
      <c r="P2842">
        <f>IF(Customer_listing_Active_And_Suspended[[#This Row],[Current Bill]] &lt;= Customer_listing_Active_And_Suspended[[#This Row],[CURRENT PAYMENT]], 0,Customer_listing_Active_And_Suspended[[#This Row],[Current Bill]]-Customer_listing_Active_And_Suspended[[#This Row],[CURRENT PAYMENT]])</f>
        <v>0</v>
      </c>
      <c r="Q2842" s="1" t="str" cm="1">
        <f t="array" ref="Q2842">_xlfn.SWITCH(TRUE,
H2842 = 0, "Suspended",
M2842 = 0, "Non Payment",
M2842 &gt; H2842, "Full Payment",
M2842 &lt; H2842, "Part Payment"
)</f>
        <v>Suspended</v>
      </c>
      <c r="R2842" s="1" t="str">
        <f>_xlfn.IFNA(VLOOKUP(K2842,'ESR-DT Mapping'!A:E,5,0),"MD")</f>
        <v>Titilope Enitan Emmanuel</v>
      </c>
    </row>
    <row r="2843" spans="1:18" x14ac:dyDescent="0.25">
      <c r="A2843">
        <v>101647666</v>
      </c>
      <c r="B2843" s="1" t="s">
        <v>4036</v>
      </c>
      <c r="C2843" s="1" t="s">
        <v>4037</v>
      </c>
      <c r="D2843" s="1" t="s">
        <v>13</v>
      </c>
      <c r="E2843" s="1" t="s">
        <v>34</v>
      </c>
      <c r="F2843" s="1" t="s">
        <v>9846</v>
      </c>
      <c r="G2843">
        <v>0</v>
      </c>
      <c r="H2843">
        <v>0</v>
      </c>
      <c r="I2843">
        <v>49508.6</v>
      </c>
      <c r="J2843" s="1" t="s">
        <v>45</v>
      </c>
      <c r="K2843">
        <v>1000257747</v>
      </c>
      <c r="L2843" s="1" t="s">
        <v>1883</v>
      </c>
      <c r="N2843" s="2"/>
      <c r="O2843">
        <f t="shared" si="44"/>
        <v>0</v>
      </c>
      <c r="P2843">
        <f>IF(Customer_listing_Active_And_Suspended[[#This Row],[Current Bill]] &lt;= Customer_listing_Active_And_Suspended[[#This Row],[CURRENT PAYMENT]], 0,Customer_listing_Active_And_Suspended[[#This Row],[Current Bill]]-Customer_listing_Active_And_Suspended[[#This Row],[CURRENT PAYMENT]])</f>
        <v>0</v>
      </c>
      <c r="Q2843" s="1" t="str" cm="1">
        <f t="array" ref="Q2843">_xlfn.SWITCH(TRUE,
H2843 = 0, "Suspended",
M2843 = 0, "Non Payment",
M2843 &gt; H2843, "Full Payment",
M2843 &lt; H2843, "Part Payment"
)</f>
        <v>Suspended</v>
      </c>
      <c r="R2843" s="1" t="str">
        <f>_xlfn.IFNA(VLOOKUP(K2843,'ESR-DT Mapping'!A:E,5,0),"MD")</f>
        <v>Titilope Enitan Emmanuel</v>
      </c>
    </row>
    <row r="2844" spans="1:18" x14ac:dyDescent="0.25">
      <c r="A2844">
        <v>101648319</v>
      </c>
      <c r="B2844" s="1" t="s">
        <v>4036</v>
      </c>
      <c r="C2844" s="1" t="s">
        <v>4037</v>
      </c>
      <c r="D2844" s="1" t="s">
        <v>13</v>
      </c>
      <c r="E2844" s="1" t="s">
        <v>34</v>
      </c>
      <c r="F2844" s="1" t="s">
        <v>9846</v>
      </c>
      <c r="G2844">
        <v>0</v>
      </c>
      <c r="H2844">
        <v>0</v>
      </c>
      <c r="I2844">
        <v>345.32</v>
      </c>
      <c r="J2844" s="1" t="s">
        <v>45</v>
      </c>
      <c r="K2844">
        <v>1000257747</v>
      </c>
      <c r="L2844" s="1" t="s">
        <v>1883</v>
      </c>
      <c r="N2844" s="2"/>
      <c r="O2844">
        <f t="shared" si="44"/>
        <v>0</v>
      </c>
      <c r="P2844">
        <f>IF(Customer_listing_Active_And_Suspended[[#This Row],[Current Bill]] &lt;= Customer_listing_Active_And_Suspended[[#This Row],[CURRENT PAYMENT]], 0,Customer_listing_Active_And_Suspended[[#This Row],[Current Bill]]-Customer_listing_Active_And_Suspended[[#This Row],[CURRENT PAYMENT]])</f>
        <v>0</v>
      </c>
      <c r="Q2844" s="1" t="str" cm="1">
        <f t="array" ref="Q2844">_xlfn.SWITCH(TRUE,
H2844 = 0, "Suspended",
M2844 = 0, "Non Payment",
M2844 &gt; H2844, "Full Payment",
M2844 &lt; H2844, "Part Payment"
)</f>
        <v>Suspended</v>
      </c>
      <c r="R2844" s="1" t="str">
        <f>_xlfn.IFNA(VLOOKUP(K2844,'ESR-DT Mapping'!A:E,5,0),"MD")</f>
        <v>Titilope Enitan Emmanuel</v>
      </c>
    </row>
    <row r="2845" spans="1:18" x14ac:dyDescent="0.25">
      <c r="A2845">
        <v>101646822</v>
      </c>
      <c r="B2845" s="1" t="s">
        <v>4036</v>
      </c>
      <c r="C2845" s="1" t="s">
        <v>4037</v>
      </c>
      <c r="D2845" s="1" t="s">
        <v>13</v>
      </c>
      <c r="E2845" s="1" t="s">
        <v>34</v>
      </c>
      <c r="F2845" s="1" t="s">
        <v>9846</v>
      </c>
      <c r="G2845">
        <v>0</v>
      </c>
      <c r="H2845">
        <v>0</v>
      </c>
      <c r="I2845">
        <v>38508.6</v>
      </c>
      <c r="J2845" s="1" t="s">
        <v>45</v>
      </c>
      <c r="K2845">
        <v>1000257747</v>
      </c>
      <c r="L2845" s="1" t="s">
        <v>1883</v>
      </c>
      <c r="N2845" s="2"/>
      <c r="O2845">
        <f t="shared" si="44"/>
        <v>0</v>
      </c>
      <c r="P2845">
        <f>IF(Customer_listing_Active_And_Suspended[[#This Row],[Current Bill]] &lt;= Customer_listing_Active_And_Suspended[[#This Row],[CURRENT PAYMENT]], 0,Customer_listing_Active_And_Suspended[[#This Row],[Current Bill]]-Customer_listing_Active_And_Suspended[[#This Row],[CURRENT PAYMENT]])</f>
        <v>0</v>
      </c>
      <c r="Q2845" s="1" t="str" cm="1">
        <f t="array" ref="Q2845">_xlfn.SWITCH(TRUE,
H2845 = 0, "Suspended",
M2845 = 0, "Non Payment",
M2845 &gt; H2845, "Full Payment",
M2845 &lt; H2845, "Part Payment"
)</f>
        <v>Suspended</v>
      </c>
      <c r="R2845" s="1" t="str">
        <f>_xlfn.IFNA(VLOOKUP(K2845,'ESR-DT Mapping'!A:E,5,0),"MD")</f>
        <v>Titilope Enitan Emmanuel</v>
      </c>
    </row>
    <row r="2846" spans="1:18" x14ac:dyDescent="0.25">
      <c r="A2846">
        <v>100540518</v>
      </c>
      <c r="B2846" s="1" t="s">
        <v>4036</v>
      </c>
      <c r="C2846" s="1" t="s">
        <v>9194</v>
      </c>
      <c r="D2846" s="1" t="s">
        <v>13</v>
      </c>
      <c r="E2846" s="1" t="s">
        <v>14</v>
      </c>
      <c r="F2846" s="1" t="s">
        <v>9846</v>
      </c>
      <c r="G2846">
        <v>427</v>
      </c>
      <c r="H2846">
        <v>21023.35</v>
      </c>
      <c r="I2846">
        <v>38125.800000000003</v>
      </c>
      <c r="J2846" s="1" t="s">
        <v>45</v>
      </c>
      <c r="K2846">
        <v>1000257747</v>
      </c>
      <c r="L2846" s="1" t="s">
        <v>1883</v>
      </c>
      <c r="M2846">
        <v>100</v>
      </c>
      <c r="N2846" s="2">
        <v>45824</v>
      </c>
      <c r="O2846">
        <f t="shared" si="44"/>
        <v>0</v>
      </c>
      <c r="P2846">
        <f>IF(Customer_listing_Active_And_Suspended[[#This Row],[Current Bill]] &lt;= Customer_listing_Active_And_Suspended[[#This Row],[CURRENT PAYMENT]], 0,Customer_listing_Active_And_Suspended[[#This Row],[Current Bill]]-Customer_listing_Active_And_Suspended[[#This Row],[CURRENT PAYMENT]])</f>
        <v>20923.349999999999</v>
      </c>
      <c r="Q2846" s="1" t="str" cm="1">
        <f t="array" ref="Q2846">_xlfn.SWITCH(TRUE,
H2846 = 0, "Suspended",
M2846 = 0, "Non Payment",
M2846 &gt; H2846, "Full Payment",
M2846 &lt; H2846, "Part Payment"
)</f>
        <v>Part Payment</v>
      </c>
      <c r="R2846" s="1" t="str">
        <f>_xlfn.IFNA(VLOOKUP(K2846,'ESR-DT Mapping'!A:E,5,0),"MD")</f>
        <v>Titilope Enitan Emmanuel</v>
      </c>
    </row>
    <row r="2847" spans="1:18" x14ac:dyDescent="0.25">
      <c r="A2847">
        <v>101646185</v>
      </c>
      <c r="B2847" s="1" t="s">
        <v>1890</v>
      </c>
      <c r="C2847" s="1" t="s">
        <v>1891</v>
      </c>
      <c r="D2847" s="1" t="s">
        <v>13</v>
      </c>
      <c r="E2847" s="1" t="s">
        <v>34</v>
      </c>
      <c r="F2847" s="1" t="s">
        <v>9846</v>
      </c>
      <c r="G2847">
        <v>0</v>
      </c>
      <c r="H2847">
        <v>0</v>
      </c>
      <c r="I2847">
        <v>63547.55</v>
      </c>
      <c r="J2847" s="1" t="s">
        <v>45</v>
      </c>
      <c r="K2847">
        <v>1000257747</v>
      </c>
      <c r="L2847" s="1" t="s">
        <v>1883</v>
      </c>
      <c r="N2847" s="2"/>
      <c r="O2847">
        <f t="shared" si="44"/>
        <v>0</v>
      </c>
      <c r="P2847">
        <f>IF(Customer_listing_Active_And_Suspended[[#This Row],[Current Bill]] &lt;= Customer_listing_Active_And_Suspended[[#This Row],[CURRENT PAYMENT]], 0,Customer_listing_Active_And_Suspended[[#This Row],[Current Bill]]-Customer_listing_Active_And_Suspended[[#This Row],[CURRENT PAYMENT]])</f>
        <v>0</v>
      </c>
      <c r="Q2847" s="1" t="str" cm="1">
        <f t="array" ref="Q2847">_xlfn.SWITCH(TRUE,
H2847 = 0, "Suspended",
M2847 = 0, "Non Payment",
M2847 &gt; H2847, "Full Payment",
M2847 &lt; H2847, "Part Payment"
)</f>
        <v>Suspended</v>
      </c>
      <c r="R2847" s="1" t="str">
        <f>_xlfn.IFNA(VLOOKUP(K2847,'ESR-DT Mapping'!A:E,5,0),"MD")</f>
        <v>Titilope Enitan Emmanuel</v>
      </c>
    </row>
    <row r="2848" spans="1:18" x14ac:dyDescent="0.25">
      <c r="A2848">
        <v>101646312</v>
      </c>
      <c r="B2848" s="1" t="s">
        <v>1890</v>
      </c>
      <c r="C2848" s="1" t="s">
        <v>1891</v>
      </c>
      <c r="D2848" s="1" t="s">
        <v>13</v>
      </c>
      <c r="E2848" s="1" t="s">
        <v>14</v>
      </c>
      <c r="F2848" s="1" t="s">
        <v>9846</v>
      </c>
      <c r="G2848">
        <v>427</v>
      </c>
      <c r="H2848">
        <v>21023.35</v>
      </c>
      <c r="I2848">
        <v>148674.88</v>
      </c>
      <c r="J2848" s="1" t="s">
        <v>45</v>
      </c>
      <c r="K2848">
        <v>1000257747</v>
      </c>
      <c r="L2848" s="1" t="s">
        <v>1883</v>
      </c>
      <c r="N2848" s="2"/>
      <c r="O2848">
        <f t="shared" si="44"/>
        <v>0</v>
      </c>
      <c r="P2848">
        <f>IF(Customer_listing_Active_And_Suspended[[#This Row],[Current Bill]] &lt;= Customer_listing_Active_And_Suspended[[#This Row],[CURRENT PAYMENT]], 0,Customer_listing_Active_And_Suspended[[#This Row],[Current Bill]]-Customer_listing_Active_And_Suspended[[#This Row],[CURRENT PAYMENT]])</f>
        <v>21023.35</v>
      </c>
      <c r="Q2848" s="1" t="str" cm="1">
        <f t="array" ref="Q2848">_xlfn.SWITCH(TRUE,
H2848 = 0, "Suspended",
M2848 = 0, "Non Payment",
M2848 &gt; H2848, "Full Payment",
M2848 &lt; H2848, "Part Payment"
)</f>
        <v>Non Payment</v>
      </c>
      <c r="R2848" s="1" t="str">
        <f>_xlfn.IFNA(VLOOKUP(K2848,'ESR-DT Mapping'!A:E,5,0),"MD")</f>
        <v>Titilope Enitan Emmanuel</v>
      </c>
    </row>
    <row r="2849" spans="1:18" x14ac:dyDescent="0.25">
      <c r="A2849">
        <v>100540262</v>
      </c>
      <c r="B2849" s="1" t="s">
        <v>1890</v>
      </c>
      <c r="C2849" s="1" t="s">
        <v>1891</v>
      </c>
      <c r="D2849" s="1" t="s">
        <v>13</v>
      </c>
      <c r="E2849" s="1" t="s">
        <v>14</v>
      </c>
      <c r="F2849" s="1" t="s">
        <v>9846</v>
      </c>
      <c r="G2849">
        <v>427</v>
      </c>
      <c r="H2849">
        <v>21023.35</v>
      </c>
      <c r="I2849">
        <v>724487.44</v>
      </c>
      <c r="J2849" s="1" t="s">
        <v>45</v>
      </c>
      <c r="K2849">
        <v>1000257747</v>
      </c>
      <c r="L2849" s="1" t="s">
        <v>1883</v>
      </c>
      <c r="M2849">
        <v>15000</v>
      </c>
      <c r="N2849" s="2">
        <v>45819</v>
      </c>
      <c r="O2849">
        <f t="shared" si="44"/>
        <v>0</v>
      </c>
      <c r="P2849">
        <f>IF(Customer_listing_Active_And_Suspended[[#This Row],[Current Bill]] &lt;= Customer_listing_Active_And_Suspended[[#This Row],[CURRENT PAYMENT]], 0,Customer_listing_Active_And_Suspended[[#This Row],[Current Bill]]-Customer_listing_Active_And_Suspended[[#This Row],[CURRENT PAYMENT]])</f>
        <v>6023.3499999999985</v>
      </c>
      <c r="Q2849" s="1" t="str" cm="1">
        <f t="array" ref="Q2849">_xlfn.SWITCH(TRUE,
H2849 = 0, "Suspended",
M2849 = 0, "Non Payment",
M2849 &gt; H2849, "Full Payment",
M2849 &lt; H2849, "Part Payment"
)</f>
        <v>Part Payment</v>
      </c>
      <c r="R2849" s="1" t="str">
        <f>_xlfn.IFNA(VLOOKUP(K2849,'ESR-DT Mapping'!A:E,5,0),"MD")</f>
        <v>Titilope Enitan Emmanuel</v>
      </c>
    </row>
    <row r="2850" spans="1:18" x14ac:dyDescent="0.25">
      <c r="A2850">
        <v>101646102</v>
      </c>
      <c r="B2850" s="1" t="s">
        <v>1890</v>
      </c>
      <c r="C2850" s="1" t="s">
        <v>1891</v>
      </c>
      <c r="D2850" s="1" t="s">
        <v>13</v>
      </c>
      <c r="E2850" s="1" t="s">
        <v>14</v>
      </c>
      <c r="F2850" s="1" t="s">
        <v>9846</v>
      </c>
      <c r="G2850">
        <v>427</v>
      </c>
      <c r="H2850">
        <v>21023.35</v>
      </c>
      <c r="I2850">
        <v>110680.51</v>
      </c>
      <c r="J2850" s="1" t="s">
        <v>45</v>
      </c>
      <c r="K2850">
        <v>1000257747</v>
      </c>
      <c r="L2850" s="1" t="s">
        <v>1883</v>
      </c>
      <c r="N2850" s="2"/>
      <c r="O2850">
        <f t="shared" si="44"/>
        <v>0</v>
      </c>
      <c r="P2850">
        <f>IF(Customer_listing_Active_And_Suspended[[#This Row],[Current Bill]] &lt;= Customer_listing_Active_And_Suspended[[#This Row],[CURRENT PAYMENT]], 0,Customer_listing_Active_And_Suspended[[#This Row],[Current Bill]]-Customer_listing_Active_And_Suspended[[#This Row],[CURRENT PAYMENT]])</f>
        <v>21023.35</v>
      </c>
      <c r="Q2850" s="1" t="str" cm="1">
        <f t="array" ref="Q2850">_xlfn.SWITCH(TRUE,
H2850 = 0, "Suspended",
M2850 = 0, "Non Payment",
M2850 &gt; H2850, "Full Payment",
M2850 &lt; H2850, "Part Payment"
)</f>
        <v>Non Payment</v>
      </c>
      <c r="R2850" s="1" t="str">
        <f>_xlfn.IFNA(VLOOKUP(K2850,'ESR-DT Mapping'!A:E,5,0),"MD")</f>
        <v>Titilope Enitan Emmanuel</v>
      </c>
    </row>
    <row r="2851" spans="1:18" x14ac:dyDescent="0.25">
      <c r="A2851">
        <v>101646229</v>
      </c>
      <c r="B2851" s="1" t="s">
        <v>1890</v>
      </c>
      <c r="C2851" s="1" t="s">
        <v>1891</v>
      </c>
      <c r="D2851" s="1" t="s">
        <v>13</v>
      </c>
      <c r="E2851" s="1" t="s">
        <v>34</v>
      </c>
      <c r="F2851" s="1" t="s">
        <v>9846</v>
      </c>
      <c r="G2851">
        <v>0</v>
      </c>
      <c r="H2851">
        <v>0</v>
      </c>
      <c r="I2851">
        <v>25553.18</v>
      </c>
      <c r="J2851" s="1" t="s">
        <v>45</v>
      </c>
      <c r="K2851">
        <v>1000257747</v>
      </c>
      <c r="L2851" s="1" t="s">
        <v>1883</v>
      </c>
      <c r="N2851" s="2"/>
      <c r="O2851">
        <f t="shared" si="44"/>
        <v>0</v>
      </c>
      <c r="P2851">
        <f>IF(Customer_listing_Active_And_Suspended[[#This Row],[Current Bill]] &lt;= Customer_listing_Active_And_Suspended[[#This Row],[CURRENT PAYMENT]], 0,Customer_listing_Active_And_Suspended[[#This Row],[Current Bill]]-Customer_listing_Active_And_Suspended[[#This Row],[CURRENT PAYMENT]])</f>
        <v>0</v>
      </c>
      <c r="Q2851" s="1" t="str" cm="1">
        <f t="array" ref="Q2851">_xlfn.SWITCH(TRUE,
H2851 = 0, "Suspended",
M2851 = 0, "Non Payment",
M2851 &gt; H2851, "Full Payment",
M2851 &lt; H2851, "Part Payment"
)</f>
        <v>Suspended</v>
      </c>
      <c r="R2851" s="1" t="str">
        <f>_xlfn.IFNA(VLOOKUP(K2851,'ESR-DT Mapping'!A:E,5,0),"MD")</f>
        <v>Titilope Enitan Emmanuel</v>
      </c>
    </row>
    <row r="2852" spans="1:18" x14ac:dyDescent="0.25">
      <c r="A2852">
        <v>101648268</v>
      </c>
      <c r="B2852" s="1" t="s">
        <v>1884</v>
      </c>
      <c r="C2852" s="1" t="s">
        <v>1885</v>
      </c>
      <c r="D2852" s="1" t="s">
        <v>13</v>
      </c>
      <c r="E2852" s="1" t="s">
        <v>14</v>
      </c>
      <c r="F2852" s="1" t="s">
        <v>9846</v>
      </c>
      <c r="G2852">
        <v>427</v>
      </c>
      <c r="H2852">
        <v>21023.35</v>
      </c>
      <c r="I2852">
        <v>79212.179999999993</v>
      </c>
      <c r="J2852" s="1" t="s">
        <v>45</v>
      </c>
      <c r="K2852">
        <v>1000257747</v>
      </c>
      <c r="L2852" s="1" t="s">
        <v>1883</v>
      </c>
      <c r="N2852" s="2">
        <v>44484</v>
      </c>
      <c r="O2852">
        <f t="shared" si="44"/>
        <v>0</v>
      </c>
      <c r="P2852">
        <f>IF(Customer_listing_Active_And_Suspended[[#This Row],[Current Bill]] &lt;= Customer_listing_Active_And_Suspended[[#This Row],[CURRENT PAYMENT]], 0,Customer_listing_Active_And_Suspended[[#This Row],[Current Bill]]-Customer_listing_Active_And_Suspended[[#This Row],[CURRENT PAYMENT]])</f>
        <v>21023.35</v>
      </c>
      <c r="Q2852" s="1" t="str" cm="1">
        <f t="array" ref="Q2852">_xlfn.SWITCH(TRUE,
H2852 = 0, "Suspended",
M2852 = 0, "Non Payment",
M2852 &gt; H2852, "Full Payment",
M2852 &lt; H2852, "Part Payment"
)</f>
        <v>Non Payment</v>
      </c>
      <c r="R2852" s="1" t="str">
        <f>_xlfn.IFNA(VLOOKUP(K2852,'ESR-DT Mapping'!A:E,5,0),"MD")</f>
        <v>Titilope Enitan Emmanuel</v>
      </c>
    </row>
    <row r="2853" spans="1:18" x14ac:dyDescent="0.25">
      <c r="A2853">
        <v>101646772</v>
      </c>
      <c r="B2853" s="1" t="s">
        <v>1884</v>
      </c>
      <c r="C2853" s="1" t="s">
        <v>1885</v>
      </c>
      <c r="D2853" s="1" t="s">
        <v>13</v>
      </c>
      <c r="E2853" s="1" t="s">
        <v>14</v>
      </c>
      <c r="F2853" s="1" t="s">
        <v>9846</v>
      </c>
      <c r="G2853">
        <v>427</v>
      </c>
      <c r="H2853">
        <v>21023.35</v>
      </c>
      <c r="I2853">
        <v>95400.25</v>
      </c>
      <c r="J2853" s="1" t="s">
        <v>45</v>
      </c>
      <c r="K2853">
        <v>1000257747</v>
      </c>
      <c r="L2853" s="1" t="s">
        <v>1883</v>
      </c>
      <c r="N2853" s="2">
        <v>44285</v>
      </c>
      <c r="O2853">
        <f t="shared" si="44"/>
        <v>0</v>
      </c>
      <c r="P2853">
        <f>IF(Customer_listing_Active_And_Suspended[[#This Row],[Current Bill]] &lt;= Customer_listing_Active_And_Suspended[[#This Row],[CURRENT PAYMENT]], 0,Customer_listing_Active_And_Suspended[[#This Row],[Current Bill]]-Customer_listing_Active_And_Suspended[[#This Row],[CURRENT PAYMENT]])</f>
        <v>21023.35</v>
      </c>
      <c r="Q2853" s="1" t="str" cm="1">
        <f t="array" ref="Q2853">_xlfn.SWITCH(TRUE,
H2853 = 0, "Suspended",
M2853 = 0, "Non Payment",
M2853 &gt; H2853, "Full Payment",
M2853 &lt; H2853, "Part Payment"
)</f>
        <v>Non Payment</v>
      </c>
      <c r="R2853" s="1" t="str">
        <f>_xlfn.IFNA(VLOOKUP(K2853,'ESR-DT Mapping'!A:E,5,0),"MD")</f>
        <v>Titilope Enitan Emmanuel</v>
      </c>
    </row>
    <row r="2854" spans="1:18" x14ac:dyDescent="0.25">
      <c r="A2854">
        <v>101647424</v>
      </c>
      <c r="B2854" s="1" t="s">
        <v>1884</v>
      </c>
      <c r="C2854" s="1" t="s">
        <v>1885</v>
      </c>
      <c r="D2854" s="1" t="s">
        <v>13</v>
      </c>
      <c r="E2854" s="1" t="s">
        <v>14</v>
      </c>
      <c r="F2854" s="1" t="s">
        <v>9846</v>
      </c>
      <c r="G2854">
        <v>427</v>
      </c>
      <c r="H2854">
        <v>21023.35</v>
      </c>
      <c r="I2854">
        <v>98400.25</v>
      </c>
      <c r="J2854" s="1" t="s">
        <v>45</v>
      </c>
      <c r="K2854">
        <v>1000257747</v>
      </c>
      <c r="L2854" s="1" t="s">
        <v>1883</v>
      </c>
      <c r="N2854" s="2"/>
      <c r="O2854">
        <f t="shared" si="44"/>
        <v>0</v>
      </c>
      <c r="P2854">
        <f>IF(Customer_listing_Active_And_Suspended[[#This Row],[Current Bill]] &lt;= Customer_listing_Active_And_Suspended[[#This Row],[CURRENT PAYMENT]], 0,Customer_listing_Active_And_Suspended[[#This Row],[Current Bill]]-Customer_listing_Active_And_Suspended[[#This Row],[CURRENT PAYMENT]])</f>
        <v>21023.35</v>
      </c>
      <c r="Q2854" s="1" t="str" cm="1">
        <f t="array" ref="Q2854">_xlfn.SWITCH(TRUE,
H2854 = 0, "Suspended",
M2854 = 0, "Non Payment",
M2854 &gt; H2854, "Full Payment",
M2854 &lt; H2854, "Part Payment"
)</f>
        <v>Non Payment</v>
      </c>
      <c r="R2854" s="1" t="str">
        <f>_xlfn.IFNA(VLOOKUP(K2854,'ESR-DT Mapping'!A:E,5,0),"MD")</f>
        <v>Titilope Enitan Emmanuel</v>
      </c>
    </row>
    <row r="2855" spans="1:18" x14ac:dyDescent="0.25">
      <c r="A2855">
        <v>100523193</v>
      </c>
      <c r="B2855" s="1" t="s">
        <v>1884</v>
      </c>
      <c r="C2855" s="1" t="s">
        <v>1885</v>
      </c>
      <c r="D2855" s="1" t="s">
        <v>13</v>
      </c>
      <c r="E2855" s="1" t="s">
        <v>14</v>
      </c>
      <c r="F2855" s="1" t="s">
        <v>9846</v>
      </c>
      <c r="G2855">
        <v>427</v>
      </c>
      <c r="H2855">
        <v>21023.35</v>
      </c>
      <c r="I2855">
        <v>412554.76</v>
      </c>
      <c r="J2855" s="1" t="s">
        <v>45</v>
      </c>
      <c r="K2855">
        <v>1000257747</v>
      </c>
      <c r="L2855" s="1" t="s">
        <v>1883</v>
      </c>
      <c r="M2855">
        <v>25000</v>
      </c>
      <c r="N2855" s="2">
        <v>45824</v>
      </c>
      <c r="O2855">
        <f t="shared" si="44"/>
        <v>3976.6500000000015</v>
      </c>
      <c r="P2855">
        <f>IF(Customer_listing_Active_And_Suspended[[#This Row],[Current Bill]] &lt;= Customer_listing_Active_And_Suspended[[#This Row],[CURRENT PAYMENT]], 0,Customer_listing_Active_And_Suspended[[#This Row],[Current Bill]]-Customer_listing_Active_And_Suspended[[#This Row],[CURRENT PAYMENT]])</f>
        <v>0</v>
      </c>
      <c r="Q2855" s="1" t="str" cm="1">
        <f t="array" ref="Q2855">_xlfn.SWITCH(TRUE,
H2855 = 0, "Suspended",
M2855 = 0, "Non Payment",
M2855 &gt; H2855, "Full Payment",
M2855 &lt; H2855, "Part Payment"
)</f>
        <v>Full Payment</v>
      </c>
      <c r="R2855" s="1" t="str">
        <f>_xlfn.IFNA(VLOOKUP(K2855,'ESR-DT Mapping'!A:E,5,0),"MD")</f>
        <v>Titilope Enitan Emmanuel</v>
      </c>
    </row>
    <row r="2856" spans="1:18" x14ac:dyDescent="0.25">
      <c r="A2856">
        <v>101647616</v>
      </c>
      <c r="B2856" s="1" t="s">
        <v>1884</v>
      </c>
      <c r="C2856" s="1" t="s">
        <v>1885</v>
      </c>
      <c r="D2856" s="1" t="s">
        <v>13</v>
      </c>
      <c r="E2856" s="1" t="s">
        <v>34</v>
      </c>
      <c r="F2856" s="1" t="s">
        <v>9846</v>
      </c>
      <c r="G2856">
        <v>0</v>
      </c>
      <c r="H2856">
        <v>0</v>
      </c>
      <c r="I2856">
        <v>10768.17</v>
      </c>
      <c r="J2856" s="1" t="s">
        <v>45</v>
      </c>
      <c r="K2856">
        <v>1000257747</v>
      </c>
      <c r="L2856" s="1" t="s">
        <v>1883</v>
      </c>
      <c r="N2856" s="2"/>
      <c r="O2856">
        <f t="shared" si="44"/>
        <v>0</v>
      </c>
      <c r="P2856">
        <f>IF(Customer_listing_Active_And_Suspended[[#This Row],[Current Bill]] &lt;= Customer_listing_Active_And_Suspended[[#This Row],[CURRENT PAYMENT]], 0,Customer_listing_Active_And_Suspended[[#This Row],[Current Bill]]-Customer_listing_Active_And_Suspended[[#This Row],[CURRENT PAYMENT]])</f>
        <v>0</v>
      </c>
      <c r="Q2856" s="1" t="str" cm="1">
        <f t="array" ref="Q2856">_xlfn.SWITCH(TRUE,
H2856 = 0, "Suspended",
M2856 = 0, "Non Payment",
M2856 &gt; H2856, "Full Payment",
M2856 &lt; H2856, "Part Payment"
)</f>
        <v>Suspended</v>
      </c>
      <c r="R2856" s="1" t="str">
        <f>_xlfn.IFNA(VLOOKUP(K2856,'ESR-DT Mapping'!A:E,5,0),"MD")</f>
        <v>Titilope Enitan Emmanuel</v>
      </c>
    </row>
    <row r="2857" spans="1:18" x14ac:dyDescent="0.25">
      <c r="A2857">
        <v>101645832</v>
      </c>
      <c r="B2857" s="1" t="s">
        <v>4030</v>
      </c>
      <c r="C2857" s="1" t="s">
        <v>4031</v>
      </c>
      <c r="D2857" s="1" t="s">
        <v>13</v>
      </c>
      <c r="E2857" s="1" t="s">
        <v>34</v>
      </c>
      <c r="F2857" s="1" t="s">
        <v>9846</v>
      </c>
      <c r="G2857">
        <v>0</v>
      </c>
      <c r="H2857">
        <v>0</v>
      </c>
      <c r="I2857">
        <v>-5016.9399999999996</v>
      </c>
      <c r="J2857" s="1" t="s">
        <v>45</v>
      </c>
      <c r="K2857">
        <v>1000257747</v>
      </c>
      <c r="L2857" s="1" t="s">
        <v>1883</v>
      </c>
      <c r="N2857" s="2"/>
      <c r="O2857">
        <f t="shared" si="44"/>
        <v>0</v>
      </c>
      <c r="P2857">
        <f>IF(Customer_listing_Active_And_Suspended[[#This Row],[Current Bill]] &lt;= Customer_listing_Active_And_Suspended[[#This Row],[CURRENT PAYMENT]], 0,Customer_listing_Active_And_Suspended[[#This Row],[Current Bill]]-Customer_listing_Active_And_Suspended[[#This Row],[CURRENT PAYMENT]])</f>
        <v>0</v>
      </c>
      <c r="Q2857" s="1" t="str" cm="1">
        <f t="array" ref="Q2857">_xlfn.SWITCH(TRUE,
H2857 = 0, "Suspended",
M2857 = 0, "Non Payment",
M2857 &gt; H2857, "Full Payment",
M2857 &lt; H2857, "Part Payment"
)</f>
        <v>Suspended</v>
      </c>
      <c r="R2857" s="1" t="str">
        <f>_xlfn.IFNA(VLOOKUP(K2857,'ESR-DT Mapping'!A:E,5,0),"MD")</f>
        <v>Titilope Enitan Emmanuel</v>
      </c>
    </row>
    <row r="2858" spans="1:18" x14ac:dyDescent="0.25">
      <c r="A2858">
        <v>100524031</v>
      </c>
      <c r="B2858" s="1" t="s">
        <v>4030</v>
      </c>
      <c r="C2858" s="1" t="s">
        <v>8693</v>
      </c>
      <c r="D2858" s="1" t="s">
        <v>13</v>
      </c>
      <c r="E2858" s="1" t="s">
        <v>14</v>
      </c>
      <c r="F2858" s="1" t="s">
        <v>9846</v>
      </c>
      <c r="G2858">
        <v>427</v>
      </c>
      <c r="H2858">
        <v>21023.35</v>
      </c>
      <c r="I2858">
        <v>163959.46</v>
      </c>
      <c r="J2858" s="1" t="s">
        <v>45</v>
      </c>
      <c r="K2858">
        <v>1000257747</v>
      </c>
      <c r="L2858" s="1" t="s">
        <v>1883</v>
      </c>
      <c r="M2858">
        <v>36000</v>
      </c>
      <c r="N2858" s="2">
        <v>45832</v>
      </c>
      <c r="O2858">
        <f t="shared" si="44"/>
        <v>14976.650000000001</v>
      </c>
      <c r="P2858">
        <f>IF(Customer_listing_Active_And_Suspended[[#This Row],[Current Bill]] &lt;= Customer_listing_Active_And_Suspended[[#This Row],[CURRENT PAYMENT]], 0,Customer_listing_Active_And_Suspended[[#This Row],[Current Bill]]-Customer_listing_Active_And_Suspended[[#This Row],[CURRENT PAYMENT]])</f>
        <v>0</v>
      </c>
      <c r="Q2858" s="1" t="str" cm="1">
        <f t="array" ref="Q2858">_xlfn.SWITCH(TRUE,
H2858 = 0, "Suspended",
M2858 = 0, "Non Payment",
M2858 &gt; H2858, "Full Payment",
M2858 &lt; H2858, "Part Payment"
)</f>
        <v>Full Payment</v>
      </c>
      <c r="R2858" s="1" t="str">
        <f>_xlfn.IFNA(VLOOKUP(K2858,'ESR-DT Mapping'!A:E,5,0),"MD")</f>
        <v>Titilope Enitan Emmanuel</v>
      </c>
    </row>
    <row r="2859" spans="1:18" x14ac:dyDescent="0.25">
      <c r="A2859">
        <v>101473360</v>
      </c>
      <c r="B2859" s="1" t="s">
        <v>1888</v>
      </c>
      <c r="C2859" s="1" t="s">
        <v>1889</v>
      </c>
      <c r="D2859" s="1" t="s">
        <v>13</v>
      </c>
      <c r="E2859" s="1" t="s">
        <v>14</v>
      </c>
      <c r="F2859" s="1" t="s">
        <v>9846</v>
      </c>
      <c r="G2859">
        <v>427</v>
      </c>
      <c r="H2859">
        <v>21023.35</v>
      </c>
      <c r="I2859">
        <v>25248.29</v>
      </c>
      <c r="J2859" s="1" t="s">
        <v>45</v>
      </c>
      <c r="K2859">
        <v>1000257747</v>
      </c>
      <c r="L2859" s="1" t="s">
        <v>1883</v>
      </c>
      <c r="M2859">
        <v>20000</v>
      </c>
      <c r="N2859" s="2">
        <v>45831</v>
      </c>
      <c r="O2859">
        <f t="shared" si="44"/>
        <v>0</v>
      </c>
      <c r="P2859">
        <f>IF(Customer_listing_Active_And_Suspended[[#This Row],[Current Bill]] &lt;= Customer_listing_Active_And_Suspended[[#This Row],[CURRENT PAYMENT]], 0,Customer_listing_Active_And_Suspended[[#This Row],[Current Bill]]-Customer_listing_Active_And_Suspended[[#This Row],[CURRENT PAYMENT]])</f>
        <v>1023.3499999999985</v>
      </c>
      <c r="Q2859" s="1" t="str" cm="1">
        <f t="array" ref="Q2859">_xlfn.SWITCH(TRUE,
H2859 = 0, "Suspended",
M2859 = 0, "Non Payment",
M2859 &gt; H2859, "Full Payment",
M2859 &lt; H2859, "Part Payment"
)</f>
        <v>Part Payment</v>
      </c>
      <c r="R2859" s="1" t="str">
        <f>_xlfn.IFNA(VLOOKUP(K2859,'ESR-DT Mapping'!A:E,5,0),"MD")</f>
        <v>Titilope Enitan Emmanuel</v>
      </c>
    </row>
    <row r="2860" spans="1:18" x14ac:dyDescent="0.25">
      <c r="A2860">
        <v>101643539</v>
      </c>
      <c r="B2860" s="1" t="s">
        <v>1886</v>
      </c>
      <c r="C2860" s="1" t="s">
        <v>1887</v>
      </c>
      <c r="D2860" s="1" t="s">
        <v>13</v>
      </c>
      <c r="E2860" s="1" t="s">
        <v>14</v>
      </c>
      <c r="F2860" s="1" t="s">
        <v>9846</v>
      </c>
      <c r="G2860">
        <v>427</v>
      </c>
      <c r="H2860">
        <v>21023.35</v>
      </c>
      <c r="I2860">
        <v>-23043.89</v>
      </c>
      <c r="J2860" s="1" t="s">
        <v>45</v>
      </c>
      <c r="K2860">
        <v>1000257747</v>
      </c>
      <c r="L2860" s="1" t="s">
        <v>1883</v>
      </c>
      <c r="M2860">
        <v>20000</v>
      </c>
      <c r="N2860" s="2">
        <v>45819</v>
      </c>
      <c r="O2860">
        <f t="shared" si="44"/>
        <v>0</v>
      </c>
      <c r="P2860">
        <f>IF(Customer_listing_Active_And_Suspended[[#This Row],[Current Bill]] &lt;= Customer_listing_Active_And_Suspended[[#This Row],[CURRENT PAYMENT]], 0,Customer_listing_Active_And_Suspended[[#This Row],[Current Bill]]-Customer_listing_Active_And_Suspended[[#This Row],[CURRENT PAYMENT]])</f>
        <v>1023.3499999999985</v>
      </c>
      <c r="Q2860" s="1" t="str" cm="1">
        <f t="array" ref="Q2860">_xlfn.SWITCH(TRUE,
H2860 = 0, "Suspended",
M2860 = 0, "Non Payment",
M2860 &gt; H2860, "Full Payment",
M2860 &lt; H2860, "Part Payment"
)</f>
        <v>Part Payment</v>
      </c>
      <c r="R2860" s="1" t="str">
        <f>_xlfn.IFNA(VLOOKUP(K2860,'ESR-DT Mapping'!A:E,5,0),"MD")</f>
        <v>Titilope Enitan Emmanuel</v>
      </c>
    </row>
    <row r="2861" spans="1:18" x14ac:dyDescent="0.25">
      <c r="A2861">
        <v>100524171</v>
      </c>
      <c r="B2861" s="1" t="s">
        <v>1886</v>
      </c>
      <c r="C2861" s="1" t="s">
        <v>1887</v>
      </c>
      <c r="D2861" s="1" t="s">
        <v>13</v>
      </c>
      <c r="E2861" s="1" t="s">
        <v>14</v>
      </c>
      <c r="F2861" s="1" t="s">
        <v>9846</v>
      </c>
      <c r="G2861">
        <v>427</v>
      </c>
      <c r="H2861">
        <v>21023.35</v>
      </c>
      <c r="I2861">
        <v>-20904.75</v>
      </c>
      <c r="J2861" s="1" t="s">
        <v>45</v>
      </c>
      <c r="K2861">
        <v>1000257747</v>
      </c>
      <c r="L2861" s="1" t="s">
        <v>1883</v>
      </c>
      <c r="M2861">
        <v>30000</v>
      </c>
      <c r="N2861" s="2">
        <v>45819</v>
      </c>
      <c r="O2861">
        <f t="shared" si="44"/>
        <v>8976.6500000000015</v>
      </c>
      <c r="P2861">
        <f>IF(Customer_listing_Active_And_Suspended[[#This Row],[Current Bill]] &lt;= Customer_listing_Active_And_Suspended[[#This Row],[CURRENT PAYMENT]], 0,Customer_listing_Active_And_Suspended[[#This Row],[Current Bill]]-Customer_listing_Active_And_Suspended[[#This Row],[CURRENT PAYMENT]])</f>
        <v>0</v>
      </c>
      <c r="Q2861" s="1" t="str" cm="1">
        <f t="array" ref="Q2861">_xlfn.SWITCH(TRUE,
H2861 = 0, "Suspended",
M2861 = 0, "Non Payment",
M2861 &gt; H2861, "Full Payment",
M2861 &lt; H2861, "Part Payment"
)</f>
        <v>Full Payment</v>
      </c>
      <c r="R2861" s="1" t="str">
        <f>_xlfn.IFNA(VLOOKUP(K2861,'ESR-DT Mapping'!A:E,5,0),"MD")</f>
        <v>Titilope Enitan Emmanuel</v>
      </c>
    </row>
    <row r="2862" spans="1:18" x14ac:dyDescent="0.25">
      <c r="A2862">
        <v>101645902</v>
      </c>
      <c r="B2862" s="1" t="s">
        <v>1881</v>
      </c>
      <c r="C2862" s="1" t="s">
        <v>1882</v>
      </c>
      <c r="D2862" s="1" t="s">
        <v>13</v>
      </c>
      <c r="E2862" s="1" t="s">
        <v>14</v>
      </c>
      <c r="F2862" s="1" t="s">
        <v>9846</v>
      </c>
      <c r="G2862">
        <v>427</v>
      </c>
      <c r="H2862">
        <v>21023.35</v>
      </c>
      <c r="I2862">
        <v>94672.65</v>
      </c>
      <c r="J2862" s="1" t="s">
        <v>45</v>
      </c>
      <c r="K2862">
        <v>1000257747</v>
      </c>
      <c r="L2862" s="1" t="s">
        <v>1883</v>
      </c>
      <c r="N2862" s="2">
        <v>44366</v>
      </c>
      <c r="O2862">
        <f t="shared" si="44"/>
        <v>0</v>
      </c>
      <c r="P2862">
        <f>IF(Customer_listing_Active_And_Suspended[[#This Row],[Current Bill]] &lt;= Customer_listing_Active_And_Suspended[[#This Row],[CURRENT PAYMENT]], 0,Customer_listing_Active_And_Suspended[[#This Row],[Current Bill]]-Customer_listing_Active_And_Suspended[[#This Row],[CURRENT PAYMENT]])</f>
        <v>21023.35</v>
      </c>
      <c r="Q2862" s="1" t="str" cm="1">
        <f t="array" ref="Q2862">_xlfn.SWITCH(TRUE,
H2862 = 0, "Suspended",
M2862 = 0, "Non Payment",
M2862 &gt; H2862, "Full Payment",
M2862 &lt; H2862, "Part Payment"
)</f>
        <v>Non Payment</v>
      </c>
      <c r="R2862" s="1" t="str">
        <f>_xlfn.IFNA(VLOOKUP(K2862,'ESR-DT Mapping'!A:E,5,0),"MD")</f>
        <v>Titilope Enitan Emmanuel</v>
      </c>
    </row>
    <row r="2863" spans="1:18" x14ac:dyDescent="0.25">
      <c r="A2863">
        <v>100540259</v>
      </c>
      <c r="B2863" s="1" t="s">
        <v>1881</v>
      </c>
      <c r="C2863" s="1" t="s">
        <v>1882</v>
      </c>
      <c r="D2863" s="1" t="s">
        <v>13</v>
      </c>
      <c r="E2863" s="1" t="s">
        <v>14</v>
      </c>
      <c r="F2863" s="1" t="s">
        <v>9846</v>
      </c>
      <c r="G2863">
        <v>427</v>
      </c>
      <c r="H2863">
        <v>21023.35</v>
      </c>
      <c r="I2863">
        <v>67078.91</v>
      </c>
      <c r="J2863" s="1" t="s">
        <v>45</v>
      </c>
      <c r="K2863">
        <v>1000257747</v>
      </c>
      <c r="L2863" s="1" t="s">
        <v>1883</v>
      </c>
      <c r="N2863" s="2">
        <v>45798</v>
      </c>
      <c r="O2863">
        <f t="shared" si="44"/>
        <v>0</v>
      </c>
      <c r="P2863">
        <f>IF(Customer_listing_Active_And_Suspended[[#This Row],[Current Bill]] &lt;= Customer_listing_Active_And_Suspended[[#This Row],[CURRENT PAYMENT]], 0,Customer_listing_Active_And_Suspended[[#This Row],[Current Bill]]-Customer_listing_Active_And_Suspended[[#This Row],[CURRENT PAYMENT]])</f>
        <v>21023.35</v>
      </c>
      <c r="Q2863" s="1" t="str" cm="1">
        <f t="array" ref="Q2863">_xlfn.SWITCH(TRUE,
H2863 = 0, "Suspended",
M2863 = 0, "Non Payment",
M2863 &gt; H2863, "Full Payment",
M2863 &lt; H2863, "Part Payment"
)</f>
        <v>Non Payment</v>
      </c>
      <c r="R2863" s="1" t="str">
        <f>_xlfn.IFNA(VLOOKUP(K2863,'ESR-DT Mapping'!A:E,5,0),"MD")</f>
        <v>Titilope Enitan Emmanuel</v>
      </c>
    </row>
    <row r="2864" spans="1:18" x14ac:dyDescent="0.25">
      <c r="A2864">
        <v>100955888</v>
      </c>
      <c r="B2864" s="1" t="s">
        <v>6300</v>
      </c>
      <c r="C2864" s="1" t="s">
        <v>6301</v>
      </c>
      <c r="D2864" s="1" t="s">
        <v>13</v>
      </c>
      <c r="E2864" s="1" t="s">
        <v>14</v>
      </c>
      <c r="F2864" s="1" t="s">
        <v>9846</v>
      </c>
      <c r="G2864">
        <v>427</v>
      </c>
      <c r="H2864">
        <v>21023.35</v>
      </c>
      <c r="I2864">
        <v>951774.26</v>
      </c>
      <c r="J2864" s="1" t="s">
        <v>45</v>
      </c>
      <c r="K2864">
        <v>1000257653</v>
      </c>
      <c r="L2864" s="1" t="s">
        <v>46</v>
      </c>
      <c r="M2864">
        <v>30500</v>
      </c>
      <c r="N2864" s="2">
        <v>45833</v>
      </c>
      <c r="O2864">
        <f t="shared" si="44"/>
        <v>9476.6500000000015</v>
      </c>
      <c r="P2864">
        <f>IF(Customer_listing_Active_And_Suspended[[#This Row],[Current Bill]] &lt;= Customer_listing_Active_And_Suspended[[#This Row],[CURRENT PAYMENT]], 0,Customer_listing_Active_And_Suspended[[#This Row],[Current Bill]]-Customer_listing_Active_And_Suspended[[#This Row],[CURRENT PAYMENT]])</f>
        <v>0</v>
      </c>
      <c r="Q2864" s="1" t="str" cm="1">
        <f t="array" ref="Q2864">_xlfn.SWITCH(TRUE,
H2864 = 0, "Suspended",
M2864 = 0, "Non Payment",
M2864 &gt; H2864, "Full Payment",
M2864 &lt; H2864, "Part Payment"
)</f>
        <v>Full Payment</v>
      </c>
      <c r="R2864" s="1" t="str">
        <f>_xlfn.IFNA(VLOOKUP(K2864,'ESR-DT Mapping'!A:E,5,0),"MD")</f>
        <v>Adetola Macaulay</v>
      </c>
    </row>
    <row r="2865" spans="1:18" x14ac:dyDescent="0.25">
      <c r="A2865">
        <v>101313011</v>
      </c>
      <c r="B2865" s="1" t="s">
        <v>7949</v>
      </c>
      <c r="C2865" s="1" t="s">
        <v>7950</v>
      </c>
      <c r="D2865" s="1" t="s">
        <v>13</v>
      </c>
      <c r="E2865" s="1" t="s">
        <v>14</v>
      </c>
      <c r="F2865" s="1" t="s">
        <v>9846</v>
      </c>
      <c r="G2865">
        <v>427</v>
      </c>
      <c r="H2865">
        <v>21023.35</v>
      </c>
      <c r="I2865">
        <v>176029.14</v>
      </c>
      <c r="J2865" s="1" t="s">
        <v>45</v>
      </c>
      <c r="K2865">
        <v>1000257653</v>
      </c>
      <c r="L2865" s="1" t="s">
        <v>46</v>
      </c>
      <c r="M2865">
        <v>20000</v>
      </c>
      <c r="N2865" s="2">
        <v>45828</v>
      </c>
      <c r="O2865">
        <f t="shared" si="44"/>
        <v>0</v>
      </c>
      <c r="P2865">
        <f>IF(Customer_listing_Active_And_Suspended[[#This Row],[Current Bill]] &lt;= Customer_listing_Active_And_Suspended[[#This Row],[CURRENT PAYMENT]], 0,Customer_listing_Active_And_Suspended[[#This Row],[Current Bill]]-Customer_listing_Active_And_Suspended[[#This Row],[CURRENT PAYMENT]])</f>
        <v>1023.3499999999985</v>
      </c>
      <c r="Q2865" s="1" t="str" cm="1">
        <f t="array" ref="Q2865">_xlfn.SWITCH(TRUE,
H2865 = 0, "Suspended",
M2865 = 0, "Non Payment",
M2865 &gt; H2865, "Full Payment",
M2865 &lt; H2865, "Part Payment"
)</f>
        <v>Part Payment</v>
      </c>
      <c r="R2865" s="1" t="str">
        <f>_xlfn.IFNA(VLOOKUP(K2865,'ESR-DT Mapping'!A:E,5,0),"MD")</f>
        <v>Adetola Macaulay</v>
      </c>
    </row>
    <row r="2866" spans="1:18" x14ac:dyDescent="0.25">
      <c r="A2866">
        <v>100523519</v>
      </c>
      <c r="B2866" s="1" t="s">
        <v>43</v>
      </c>
      <c r="C2866" s="1" t="s">
        <v>44</v>
      </c>
      <c r="D2866" s="1" t="s">
        <v>13</v>
      </c>
      <c r="E2866" s="1" t="s">
        <v>34</v>
      </c>
      <c r="F2866" s="1" t="s">
        <v>9846</v>
      </c>
      <c r="G2866">
        <v>0</v>
      </c>
      <c r="H2866">
        <v>0</v>
      </c>
      <c r="I2866">
        <v>343279.82</v>
      </c>
      <c r="J2866" s="1" t="s">
        <v>45</v>
      </c>
      <c r="K2866">
        <v>1000257653</v>
      </c>
      <c r="L2866" s="1" t="s">
        <v>46</v>
      </c>
      <c r="N2866" s="2"/>
      <c r="O2866">
        <f t="shared" si="44"/>
        <v>0</v>
      </c>
      <c r="P2866">
        <f>IF(Customer_listing_Active_And_Suspended[[#This Row],[Current Bill]] &lt;= Customer_listing_Active_And_Suspended[[#This Row],[CURRENT PAYMENT]], 0,Customer_listing_Active_And_Suspended[[#This Row],[Current Bill]]-Customer_listing_Active_And_Suspended[[#This Row],[CURRENT PAYMENT]])</f>
        <v>0</v>
      </c>
      <c r="Q2866" s="1" t="str" cm="1">
        <f t="array" ref="Q2866">_xlfn.SWITCH(TRUE,
H2866 = 0, "Suspended",
M2866 = 0, "Non Payment",
M2866 &gt; H2866, "Full Payment",
M2866 &lt; H2866, "Part Payment"
)</f>
        <v>Suspended</v>
      </c>
      <c r="R2866" s="1" t="str">
        <f>_xlfn.IFNA(VLOOKUP(K2866,'ESR-DT Mapping'!A:E,5,0),"MD")</f>
        <v>Adetola Macaulay</v>
      </c>
    </row>
    <row r="2867" spans="1:18" x14ac:dyDescent="0.25">
      <c r="A2867">
        <v>102874423</v>
      </c>
      <c r="B2867" s="1" t="s">
        <v>6304</v>
      </c>
      <c r="C2867" s="1" t="s">
        <v>6305</v>
      </c>
      <c r="D2867" s="1" t="s">
        <v>13</v>
      </c>
      <c r="E2867" s="1" t="s">
        <v>14</v>
      </c>
      <c r="F2867" s="1" t="s">
        <v>9846</v>
      </c>
      <c r="G2867">
        <v>427</v>
      </c>
      <c r="H2867">
        <v>21023.35</v>
      </c>
      <c r="I2867">
        <v>62756.800000000003</v>
      </c>
      <c r="J2867" s="1" t="s">
        <v>45</v>
      </c>
      <c r="K2867">
        <v>1000257653</v>
      </c>
      <c r="L2867" s="1" t="s">
        <v>46</v>
      </c>
      <c r="N2867" s="2">
        <v>45783</v>
      </c>
      <c r="O2867">
        <f t="shared" si="44"/>
        <v>0</v>
      </c>
      <c r="P2867">
        <f>IF(Customer_listing_Active_And_Suspended[[#This Row],[Current Bill]] &lt;= Customer_listing_Active_And_Suspended[[#This Row],[CURRENT PAYMENT]], 0,Customer_listing_Active_And_Suspended[[#This Row],[Current Bill]]-Customer_listing_Active_And_Suspended[[#This Row],[CURRENT PAYMENT]])</f>
        <v>21023.35</v>
      </c>
      <c r="Q2867" s="1" t="str" cm="1">
        <f t="array" ref="Q2867">_xlfn.SWITCH(TRUE,
H2867 = 0, "Suspended",
M2867 = 0, "Non Payment",
M2867 &gt; H2867, "Full Payment",
M2867 &lt; H2867, "Part Payment"
)</f>
        <v>Non Payment</v>
      </c>
      <c r="R2867" s="1" t="str">
        <f>_xlfn.IFNA(VLOOKUP(K2867,'ESR-DT Mapping'!A:E,5,0),"MD")</f>
        <v>Adetola Macaulay</v>
      </c>
    </row>
    <row r="2868" spans="1:18" x14ac:dyDescent="0.25">
      <c r="A2868">
        <v>102874419</v>
      </c>
      <c r="B2868" s="1" t="s">
        <v>6304</v>
      </c>
      <c r="C2868" s="1" t="s">
        <v>6305</v>
      </c>
      <c r="D2868" s="1" t="s">
        <v>13</v>
      </c>
      <c r="E2868" s="1" t="s">
        <v>14</v>
      </c>
      <c r="F2868" s="1" t="s">
        <v>9846</v>
      </c>
      <c r="G2868">
        <v>427</v>
      </c>
      <c r="H2868">
        <v>21023.35</v>
      </c>
      <c r="I2868">
        <v>55756.800000000003</v>
      </c>
      <c r="J2868" s="1" t="s">
        <v>45</v>
      </c>
      <c r="K2868">
        <v>1000257653</v>
      </c>
      <c r="L2868" s="1" t="s">
        <v>46</v>
      </c>
      <c r="M2868">
        <v>50000</v>
      </c>
      <c r="N2868" s="2">
        <v>45824</v>
      </c>
      <c r="O2868">
        <f t="shared" si="44"/>
        <v>28976.65</v>
      </c>
      <c r="P2868">
        <f>IF(Customer_listing_Active_And_Suspended[[#This Row],[Current Bill]] &lt;= Customer_listing_Active_And_Suspended[[#This Row],[CURRENT PAYMENT]], 0,Customer_listing_Active_And_Suspended[[#This Row],[Current Bill]]-Customer_listing_Active_And_Suspended[[#This Row],[CURRENT PAYMENT]])</f>
        <v>0</v>
      </c>
      <c r="Q2868" s="1" t="str" cm="1">
        <f t="array" ref="Q2868">_xlfn.SWITCH(TRUE,
H2868 = 0, "Suspended",
M2868 = 0, "Non Payment",
M2868 &gt; H2868, "Full Payment",
M2868 &lt; H2868, "Part Payment"
)</f>
        <v>Full Payment</v>
      </c>
      <c r="R2868" s="1" t="str">
        <f>_xlfn.IFNA(VLOOKUP(K2868,'ESR-DT Mapping'!A:E,5,0),"MD")</f>
        <v>Adetola Macaulay</v>
      </c>
    </row>
    <row r="2869" spans="1:18" x14ac:dyDescent="0.25">
      <c r="A2869">
        <v>101645870</v>
      </c>
      <c r="B2869" s="1" t="s">
        <v>6308</v>
      </c>
      <c r="C2869" s="1" t="s">
        <v>6309</v>
      </c>
      <c r="D2869" s="1" t="s">
        <v>13</v>
      </c>
      <c r="E2869" s="1" t="s">
        <v>14</v>
      </c>
      <c r="F2869" s="1" t="s">
        <v>9846</v>
      </c>
      <c r="G2869">
        <v>427</v>
      </c>
      <c r="H2869">
        <v>21023.35</v>
      </c>
      <c r="I2869">
        <v>156419.34</v>
      </c>
      <c r="J2869" s="1" t="s">
        <v>45</v>
      </c>
      <c r="K2869">
        <v>1000257653</v>
      </c>
      <c r="L2869" s="1" t="s">
        <v>46</v>
      </c>
      <c r="N2869" s="2">
        <v>44469</v>
      </c>
      <c r="O2869">
        <f t="shared" si="44"/>
        <v>0</v>
      </c>
      <c r="P2869">
        <f>IF(Customer_listing_Active_And_Suspended[[#This Row],[Current Bill]] &lt;= Customer_listing_Active_And_Suspended[[#This Row],[CURRENT PAYMENT]], 0,Customer_listing_Active_And_Suspended[[#This Row],[Current Bill]]-Customer_listing_Active_And_Suspended[[#This Row],[CURRENT PAYMENT]])</f>
        <v>21023.35</v>
      </c>
      <c r="Q2869" s="1" t="str" cm="1">
        <f t="array" ref="Q2869">_xlfn.SWITCH(TRUE,
H2869 = 0, "Suspended",
M2869 = 0, "Non Payment",
M2869 &gt; H2869, "Full Payment",
M2869 &lt; H2869, "Part Payment"
)</f>
        <v>Non Payment</v>
      </c>
      <c r="R2869" s="1" t="str">
        <f>_xlfn.IFNA(VLOOKUP(K2869,'ESR-DT Mapping'!A:E,5,0),"MD")</f>
        <v>Adetola Macaulay</v>
      </c>
    </row>
    <row r="2870" spans="1:18" x14ac:dyDescent="0.25">
      <c r="A2870">
        <v>100540267</v>
      </c>
      <c r="B2870" s="1" t="s">
        <v>6308</v>
      </c>
      <c r="C2870" s="1" t="s">
        <v>6309</v>
      </c>
      <c r="D2870" s="1" t="s">
        <v>13</v>
      </c>
      <c r="E2870" s="1" t="s">
        <v>14</v>
      </c>
      <c r="F2870" s="1" t="s">
        <v>9846</v>
      </c>
      <c r="G2870">
        <v>427</v>
      </c>
      <c r="H2870">
        <v>21023.35</v>
      </c>
      <c r="I2870">
        <v>127275.14</v>
      </c>
      <c r="J2870" s="1" t="s">
        <v>45</v>
      </c>
      <c r="K2870">
        <v>1000257653</v>
      </c>
      <c r="L2870" s="1" t="s">
        <v>46</v>
      </c>
      <c r="M2870">
        <v>40000</v>
      </c>
      <c r="N2870" s="2">
        <v>45828</v>
      </c>
      <c r="O2870">
        <f t="shared" si="44"/>
        <v>18976.650000000001</v>
      </c>
      <c r="P2870">
        <f>IF(Customer_listing_Active_And_Suspended[[#This Row],[Current Bill]] &lt;= Customer_listing_Active_And_Suspended[[#This Row],[CURRENT PAYMENT]], 0,Customer_listing_Active_And_Suspended[[#This Row],[Current Bill]]-Customer_listing_Active_And_Suspended[[#This Row],[CURRENT PAYMENT]])</f>
        <v>0</v>
      </c>
      <c r="Q2870" s="1" t="str" cm="1">
        <f t="array" ref="Q2870">_xlfn.SWITCH(TRUE,
H2870 = 0, "Suspended",
M2870 = 0, "Non Payment",
M2870 &gt; H2870, "Full Payment",
M2870 &lt; H2870, "Part Payment"
)</f>
        <v>Full Payment</v>
      </c>
      <c r="R2870" s="1" t="str">
        <f>_xlfn.IFNA(VLOOKUP(K2870,'ESR-DT Mapping'!A:E,5,0),"MD")</f>
        <v>Adetola Macaulay</v>
      </c>
    </row>
    <row r="2871" spans="1:18" x14ac:dyDescent="0.25">
      <c r="A2871">
        <v>101643537</v>
      </c>
      <c r="B2871" s="1" t="s">
        <v>7923</v>
      </c>
      <c r="C2871" s="1" t="s">
        <v>7924</v>
      </c>
      <c r="D2871" s="1" t="s">
        <v>13</v>
      </c>
      <c r="E2871" s="1" t="s">
        <v>14</v>
      </c>
      <c r="F2871" s="1" t="s">
        <v>9846</v>
      </c>
      <c r="G2871">
        <v>427</v>
      </c>
      <c r="H2871">
        <v>21023.35</v>
      </c>
      <c r="I2871">
        <v>167918.17</v>
      </c>
      <c r="J2871" s="1" t="s">
        <v>45</v>
      </c>
      <c r="K2871">
        <v>1000257653</v>
      </c>
      <c r="L2871" s="1" t="s">
        <v>46</v>
      </c>
      <c r="N2871" s="2"/>
      <c r="O2871">
        <f t="shared" si="44"/>
        <v>0</v>
      </c>
      <c r="P2871">
        <f>IF(Customer_listing_Active_And_Suspended[[#This Row],[Current Bill]] &lt;= Customer_listing_Active_And_Suspended[[#This Row],[CURRENT PAYMENT]], 0,Customer_listing_Active_And_Suspended[[#This Row],[Current Bill]]-Customer_listing_Active_And_Suspended[[#This Row],[CURRENT PAYMENT]])</f>
        <v>21023.35</v>
      </c>
      <c r="Q2871" s="1" t="str" cm="1">
        <f t="array" ref="Q2871">_xlfn.SWITCH(TRUE,
H2871 = 0, "Suspended",
M2871 = 0, "Non Payment",
M2871 &gt; H2871, "Full Payment",
M2871 &lt; H2871, "Part Payment"
)</f>
        <v>Non Payment</v>
      </c>
      <c r="R2871" s="1" t="str">
        <f>_xlfn.IFNA(VLOOKUP(K2871,'ESR-DT Mapping'!A:E,5,0),"MD")</f>
        <v>Adetola Macaulay</v>
      </c>
    </row>
    <row r="2872" spans="1:18" x14ac:dyDescent="0.25">
      <c r="A2872">
        <v>100540376</v>
      </c>
      <c r="B2872" s="1" t="s">
        <v>7923</v>
      </c>
      <c r="C2872" s="1" t="s">
        <v>7924</v>
      </c>
      <c r="D2872" s="1" t="s">
        <v>13</v>
      </c>
      <c r="E2872" s="1" t="s">
        <v>14</v>
      </c>
      <c r="F2872" s="1" t="s">
        <v>9846</v>
      </c>
      <c r="G2872">
        <v>427</v>
      </c>
      <c r="H2872">
        <v>21023.35</v>
      </c>
      <c r="I2872">
        <v>79091.509999999995</v>
      </c>
      <c r="J2872" s="1" t="s">
        <v>45</v>
      </c>
      <c r="K2872">
        <v>1000257653</v>
      </c>
      <c r="L2872" s="1" t="s">
        <v>46</v>
      </c>
      <c r="M2872">
        <v>20000</v>
      </c>
      <c r="N2872" s="2">
        <v>45828</v>
      </c>
      <c r="O2872">
        <f t="shared" si="44"/>
        <v>0</v>
      </c>
      <c r="P2872">
        <f>IF(Customer_listing_Active_And_Suspended[[#This Row],[Current Bill]] &lt;= Customer_listing_Active_And_Suspended[[#This Row],[CURRENT PAYMENT]], 0,Customer_listing_Active_And_Suspended[[#This Row],[Current Bill]]-Customer_listing_Active_And_Suspended[[#This Row],[CURRENT PAYMENT]])</f>
        <v>1023.3499999999985</v>
      </c>
      <c r="Q2872" s="1" t="str" cm="1">
        <f t="array" ref="Q2872">_xlfn.SWITCH(TRUE,
H2872 = 0, "Suspended",
M2872 = 0, "Non Payment",
M2872 &gt; H2872, "Full Payment",
M2872 &lt; H2872, "Part Payment"
)</f>
        <v>Part Payment</v>
      </c>
      <c r="R2872" s="1" t="str">
        <f>_xlfn.IFNA(VLOOKUP(K2872,'ESR-DT Mapping'!A:E,5,0),"MD")</f>
        <v>Adetola Macaulay</v>
      </c>
    </row>
    <row r="2873" spans="1:18" x14ac:dyDescent="0.25">
      <c r="A2873">
        <v>100539077</v>
      </c>
      <c r="B2873" s="1" t="s">
        <v>47</v>
      </c>
      <c r="C2873" s="1" t="s">
        <v>48</v>
      </c>
      <c r="D2873" s="1" t="s">
        <v>13</v>
      </c>
      <c r="E2873" s="1" t="s">
        <v>14</v>
      </c>
      <c r="F2873" s="1" t="s">
        <v>9846</v>
      </c>
      <c r="G2873">
        <v>427</v>
      </c>
      <c r="H2873">
        <v>21023.35</v>
      </c>
      <c r="I2873">
        <v>412931.97</v>
      </c>
      <c r="J2873" s="1" t="s">
        <v>45</v>
      </c>
      <c r="K2873">
        <v>1000257653</v>
      </c>
      <c r="L2873" s="1" t="s">
        <v>46</v>
      </c>
      <c r="M2873">
        <v>29000</v>
      </c>
      <c r="N2873" s="2">
        <v>45833</v>
      </c>
      <c r="O2873">
        <f t="shared" si="44"/>
        <v>7976.6500000000015</v>
      </c>
      <c r="P2873">
        <f>IF(Customer_listing_Active_And_Suspended[[#This Row],[Current Bill]] &lt;= Customer_listing_Active_And_Suspended[[#This Row],[CURRENT PAYMENT]], 0,Customer_listing_Active_And_Suspended[[#This Row],[Current Bill]]-Customer_listing_Active_And_Suspended[[#This Row],[CURRENT PAYMENT]])</f>
        <v>0</v>
      </c>
      <c r="Q2873" s="1" t="str" cm="1">
        <f t="array" ref="Q2873">_xlfn.SWITCH(TRUE,
H2873 = 0, "Suspended",
M2873 = 0, "Non Payment",
M2873 &gt; H2873, "Full Payment",
M2873 &lt; H2873, "Part Payment"
)</f>
        <v>Full Payment</v>
      </c>
      <c r="R2873" s="1" t="str">
        <f>_xlfn.IFNA(VLOOKUP(K2873,'ESR-DT Mapping'!A:E,5,0),"MD")</f>
        <v>Adetola Macaulay</v>
      </c>
    </row>
    <row r="2874" spans="1:18" x14ac:dyDescent="0.25">
      <c r="A2874">
        <v>101643686</v>
      </c>
      <c r="B2874" s="1" t="s">
        <v>47</v>
      </c>
      <c r="C2874" s="1" t="s">
        <v>48</v>
      </c>
      <c r="D2874" s="1" t="s">
        <v>13</v>
      </c>
      <c r="E2874" s="1" t="s">
        <v>34</v>
      </c>
      <c r="F2874" s="1" t="s">
        <v>9846</v>
      </c>
      <c r="G2874">
        <v>0</v>
      </c>
      <c r="H2874">
        <v>0</v>
      </c>
      <c r="I2874">
        <v>80161.37</v>
      </c>
      <c r="J2874" s="1" t="s">
        <v>45</v>
      </c>
      <c r="K2874">
        <v>1000257653</v>
      </c>
      <c r="L2874" s="1" t="s">
        <v>46</v>
      </c>
      <c r="N2874" s="2"/>
      <c r="O2874">
        <f t="shared" si="44"/>
        <v>0</v>
      </c>
      <c r="P2874">
        <f>IF(Customer_listing_Active_And_Suspended[[#This Row],[Current Bill]] &lt;= Customer_listing_Active_And_Suspended[[#This Row],[CURRENT PAYMENT]], 0,Customer_listing_Active_And_Suspended[[#This Row],[Current Bill]]-Customer_listing_Active_And_Suspended[[#This Row],[CURRENT PAYMENT]])</f>
        <v>0</v>
      </c>
      <c r="Q2874" s="1" t="str" cm="1">
        <f t="array" ref="Q2874">_xlfn.SWITCH(TRUE,
H2874 = 0, "Suspended",
M2874 = 0, "Non Payment",
M2874 &gt; H2874, "Full Payment",
M2874 &lt; H2874, "Part Payment"
)</f>
        <v>Suspended</v>
      </c>
      <c r="R2874" s="1" t="str">
        <f>_xlfn.IFNA(VLOOKUP(K2874,'ESR-DT Mapping'!A:E,5,0),"MD")</f>
        <v>Adetola Macaulay</v>
      </c>
    </row>
    <row r="2875" spans="1:18" x14ac:dyDescent="0.25">
      <c r="A2875">
        <v>100537669</v>
      </c>
      <c r="B2875" s="1" t="s">
        <v>6306</v>
      </c>
      <c r="C2875" s="1" t="s">
        <v>6307</v>
      </c>
      <c r="D2875" s="1" t="s">
        <v>13</v>
      </c>
      <c r="E2875" s="1" t="s">
        <v>14</v>
      </c>
      <c r="F2875" s="1" t="s">
        <v>9846</v>
      </c>
      <c r="G2875">
        <v>427</v>
      </c>
      <c r="H2875">
        <v>21023.35</v>
      </c>
      <c r="I2875">
        <v>1245405</v>
      </c>
      <c r="J2875" s="1" t="s">
        <v>45</v>
      </c>
      <c r="K2875">
        <v>1000257653</v>
      </c>
      <c r="L2875" s="1" t="s">
        <v>46</v>
      </c>
      <c r="N2875" s="2">
        <v>45173</v>
      </c>
      <c r="O2875">
        <f t="shared" si="44"/>
        <v>0</v>
      </c>
      <c r="P2875">
        <f>IF(Customer_listing_Active_And_Suspended[[#This Row],[Current Bill]] &lt;= Customer_listing_Active_And_Suspended[[#This Row],[CURRENT PAYMENT]], 0,Customer_listing_Active_And_Suspended[[#This Row],[Current Bill]]-Customer_listing_Active_And_Suspended[[#This Row],[CURRENT PAYMENT]])</f>
        <v>21023.35</v>
      </c>
      <c r="Q2875" s="1" t="str" cm="1">
        <f t="array" ref="Q2875">_xlfn.SWITCH(TRUE,
H2875 = 0, "Suspended",
M2875 = 0, "Non Payment",
M2875 &gt; H2875, "Full Payment",
M2875 &lt; H2875, "Part Payment"
)</f>
        <v>Non Payment</v>
      </c>
      <c r="R2875" s="1" t="str">
        <f>_xlfn.IFNA(VLOOKUP(K2875,'ESR-DT Mapping'!A:E,5,0),"MD")</f>
        <v>Adetola Macaulay</v>
      </c>
    </row>
    <row r="2876" spans="1:18" x14ac:dyDescent="0.25">
      <c r="A2876">
        <v>101643689</v>
      </c>
      <c r="B2876" s="1" t="s">
        <v>49</v>
      </c>
      <c r="C2876" s="1" t="s">
        <v>50</v>
      </c>
      <c r="D2876" s="1" t="s">
        <v>13</v>
      </c>
      <c r="E2876" s="1" t="s">
        <v>34</v>
      </c>
      <c r="F2876" s="1" t="s">
        <v>9846</v>
      </c>
      <c r="G2876">
        <v>0</v>
      </c>
      <c r="H2876">
        <v>0</v>
      </c>
      <c r="I2876">
        <v>80161.37</v>
      </c>
      <c r="J2876" s="1" t="s">
        <v>45</v>
      </c>
      <c r="K2876">
        <v>1000257653</v>
      </c>
      <c r="L2876" s="1" t="s">
        <v>46</v>
      </c>
      <c r="N2876" s="2"/>
      <c r="O2876">
        <f t="shared" si="44"/>
        <v>0</v>
      </c>
      <c r="P2876">
        <f>IF(Customer_listing_Active_And_Suspended[[#This Row],[Current Bill]] &lt;= Customer_listing_Active_And_Suspended[[#This Row],[CURRENT PAYMENT]], 0,Customer_listing_Active_And_Suspended[[#This Row],[Current Bill]]-Customer_listing_Active_And_Suspended[[#This Row],[CURRENT PAYMENT]])</f>
        <v>0</v>
      </c>
      <c r="Q2876" s="1" t="str" cm="1">
        <f t="array" ref="Q2876">_xlfn.SWITCH(TRUE,
H2876 = 0, "Suspended",
M2876 = 0, "Non Payment",
M2876 &gt; H2876, "Full Payment",
M2876 &lt; H2876, "Part Payment"
)</f>
        <v>Suspended</v>
      </c>
      <c r="R2876" s="1" t="str">
        <f>_xlfn.IFNA(VLOOKUP(K2876,'ESR-DT Mapping'!A:E,5,0),"MD")</f>
        <v>Adetola Macaulay</v>
      </c>
    </row>
    <row r="2877" spans="1:18" x14ac:dyDescent="0.25">
      <c r="A2877">
        <v>100540661</v>
      </c>
      <c r="B2877" s="1" t="s">
        <v>49</v>
      </c>
      <c r="C2877" s="1" t="s">
        <v>50</v>
      </c>
      <c r="D2877" s="1" t="s">
        <v>13</v>
      </c>
      <c r="E2877" s="1" t="s">
        <v>14</v>
      </c>
      <c r="F2877" s="1" t="s">
        <v>9846</v>
      </c>
      <c r="G2877">
        <v>427</v>
      </c>
      <c r="H2877">
        <v>21023.35</v>
      </c>
      <c r="I2877">
        <v>529022.28</v>
      </c>
      <c r="J2877" s="1" t="s">
        <v>45</v>
      </c>
      <c r="K2877">
        <v>1000257653</v>
      </c>
      <c r="L2877" s="1" t="s">
        <v>46</v>
      </c>
      <c r="M2877">
        <v>16000</v>
      </c>
      <c r="N2877" s="2">
        <v>45833</v>
      </c>
      <c r="O2877">
        <f t="shared" si="44"/>
        <v>0</v>
      </c>
      <c r="P2877">
        <f>IF(Customer_listing_Active_And_Suspended[[#This Row],[Current Bill]] &lt;= Customer_listing_Active_And_Suspended[[#This Row],[CURRENT PAYMENT]], 0,Customer_listing_Active_And_Suspended[[#This Row],[Current Bill]]-Customer_listing_Active_And_Suspended[[#This Row],[CURRENT PAYMENT]])</f>
        <v>5023.3499999999985</v>
      </c>
      <c r="Q2877" s="1" t="str" cm="1">
        <f t="array" ref="Q2877">_xlfn.SWITCH(TRUE,
H2877 = 0, "Suspended",
M2877 = 0, "Non Payment",
M2877 &gt; H2877, "Full Payment",
M2877 &lt; H2877, "Part Payment"
)</f>
        <v>Part Payment</v>
      </c>
      <c r="R2877" s="1" t="str">
        <f>_xlfn.IFNA(VLOOKUP(K2877,'ESR-DT Mapping'!A:E,5,0),"MD")</f>
        <v>Adetola Macaulay</v>
      </c>
    </row>
    <row r="2878" spans="1:18" x14ac:dyDescent="0.25">
      <c r="A2878">
        <v>100523847</v>
      </c>
      <c r="B2878" s="1" t="s">
        <v>6302</v>
      </c>
      <c r="C2878" s="1" t="s">
        <v>6303</v>
      </c>
      <c r="D2878" s="1" t="s">
        <v>13</v>
      </c>
      <c r="E2878" s="1" t="s">
        <v>14</v>
      </c>
      <c r="F2878" s="1" t="s">
        <v>9846</v>
      </c>
      <c r="G2878">
        <v>427</v>
      </c>
      <c r="H2878">
        <v>21023.35</v>
      </c>
      <c r="I2878">
        <v>31563.57</v>
      </c>
      <c r="J2878" s="1" t="s">
        <v>45</v>
      </c>
      <c r="K2878">
        <v>1000257653</v>
      </c>
      <c r="L2878" s="1" t="s">
        <v>46</v>
      </c>
      <c r="M2878">
        <v>19000</v>
      </c>
      <c r="N2878" s="2">
        <v>45833</v>
      </c>
      <c r="O2878">
        <f t="shared" si="44"/>
        <v>0</v>
      </c>
      <c r="P2878">
        <f>IF(Customer_listing_Active_And_Suspended[[#This Row],[Current Bill]] &lt;= Customer_listing_Active_And_Suspended[[#This Row],[CURRENT PAYMENT]], 0,Customer_listing_Active_And_Suspended[[#This Row],[Current Bill]]-Customer_listing_Active_And_Suspended[[#This Row],[CURRENT PAYMENT]])</f>
        <v>2023.3499999999985</v>
      </c>
      <c r="Q2878" s="1" t="str" cm="1">
        <f t="array" ref="Q2878">_xlfn.SWITCH(TRUE,
H2878 = 0, "Suspended",
M2878 = 0, "Non Payment",
M2878 &gt; H2878, "Full Payment",
M2878 &lt; H2878, "Part Payment"
)</f>
        <v>Part Payment</v>
      </c>
      <c r="R2878" s="1" t="str">
        <f>_xlfn.IFNA(VLOOKUP(K2878,'ESR-DT Mapping'!A:E,5,0),"MD")</f>
        <v>Adetola Macaulay</v>
      </c>
    </row>
    <row r="2879" spans="1:18" x14ac:dyDescent="0.25">
      <c r="A2879">
        <v>101645871</v>
      </c>
      <c r="B2879" s="1" t="s">
        <v>3132</v>
      </c>
      <c r="C2879" s="1" t="s">
        <v>9369</v>
      </c>
      <c r="D2879" s="1" t="s">
        <v>13</v>
      </c>
      <c r="E2879" s="1" t="s">
        <v>34</v>
      </c>
      <c r="F2879" s="1" t="s">
        <v>9846</v>
      </c>
      <c r="G2879">
        <v>0</v>
      </c>
      <c r="H2879">
        <v>0</v>
      </c>
      <c r="I2879">
        <v>38487.93</v>
      </c>
      <c r="J2879" s="1" t="s">
        <v>45</v>
      </c>
      <c r="K2879">
        <v>1000257659</v>
      </c>
      <c r="L2879" s="1" t="s">
        <v>3127</v>
      </c>
      <c r="N2879" s="2"/>
      <c r="O2879">
        <f t="shared" si="44"/>
        <v>0</v>
      </c>
      <c r="P2879">
        <f>IF(Customer_listing_Active_And_Suspended[[#This Row],[Current Bill]] &lt;= Customer_listing_Active_And_Suspended[[#This Row],[CURRENT PAYMENT]], 0,Customer_listing_Active_And_Suspended[[#This Row],[Current Bill]]-Customer_listing_Active_And_Suspended[[#This Row],[CURRENT PAYMENT]])</f>
        <v>0</v>
      </c>
      <c r="Q2879" s="1" t="str" cm="1">
        <f t="array" ref="Q2879">_xlfn.SWITCH(TRUE,
H2879 = 0, "Suspended",
M2879 = 0, "Non Payment",
M2879 &gt; H2879, "Full Payment",
M2879 &lt; H2879, "Part Payment"
)</f>
        <v>Suspended</v>
      </c>
      <c r="R2879" s="1" t="str">
        <f>_xlfn.IFNA(VLOOKUP(K2879,'ESR-DT Mapping'!A:E,5,0),"MD")</f>
        <v>Adetola Macaulay</v>
      </c>
    </row>
    <row r="2880" spans="1:18" x14ac:dyDescent="0.25">
      <c r="A2880">
        <v>100540756</v>
      </c>
      <c r="B2880" s="1" t="s">
        <v>3132</v>
      </c>
      <c r="C2880" s="1" t="s">
        <v>3133</v>
      </c>
      <c r="D2880" s="1" t="s">
        <v>13</v>
      </c>
      <c r="E2880" s="1" t="s">
        <v>14</v>
      </c>
      <c r="F2880" s="1" t="s">
        <v>9846</v>
      </c>
      <c r="G2880">
        <v>427</v>
      </c>
      <c r="H2880">
        <v>21023.35</v>
      </c>
      <c r="I2880">
        <v>219107.34</v>
      </c>
      <c r="J2880" s="1" t="s">
        <v>45</v>
      </c>
      <c r="K2880">
        <v>1000257659</v>
      </c>
      <c r="L2880" s="1" t="s">
        <v>3127</v>
      </c>
      <c r="M2880">
        <v>21000</v>
      </c>
      <c r="N2880" s="2">
        <v>45833</v>
      </c>
      <c r="O2880">
        <f t="shared" si="44"/>
        <v>0</v>
      </c>
      <c r="P2880">
        <f>IF(Customer_listing_Active_And_Suspended[[#This Row],[Current Bill]] &lt;= Customer_listing_Active_And_Suspended[[#This Row],[CURRENT PAYMENT]], 0,Customer_listing_Active_And_Suspended[[#This Row],[Current Bill]]-Customer_listing_Active_And_Suspended[[#This Row],[CURRENT PAYMENT]])</f>
        <v>23.349999999998545</v>
      </c>
      <c r="Q2880" s="1" t="str" cm="1">
        <f t="array" ref="Q2880">_xlfn.SWITCH(TRUE,
H2880 = 0, "Suspended",
M2880 = 0, "Non Payment",
M2880 &gt; H2880, "Full Payment",
M2880 &lt; H2880, "Part Payment"
)</f>
        <v>Part Payment</v>
      </c>
      <c r="R2880" s="1" t="str">
        <f>_xlfn.IFNA(VLOOKUP(K2880,'ESR-DT Mapping'!A:E,5,0),"MD")</f>
        <v>Adetola Macaulay</v>
      </c>
    </row>
    <row r="2881" spans="1:18" x14ac:dyDescent="0.25">
      <c r="A2881">
        <v>100524077</v>
      </c>
      <c r="B2881" s="1" t="s">
        <v>6111</v>
      </c>
      <c r="C2881" s="1" t="s">
        <v>6112</v>
      </c>
      <c r="D2881" s="1" t="s">
        <v>13</v>
      </c>
      <c r="E2881" s="1" t="s">
        <v>14</v>
      </c>
      <c r="F2881" s="1" t="s">
        <v>9846</v>
      </c>
      <c r="G2881">
        <v>427</v>
      </c>
      <c r="H2881">
        <v>21023.35</v>
      </c>
      <c r="I2881">
        <v>47735.41</v>
      </c>
      <c r="J2881" s="1" t="s">
        <v>45</v>
      </c>
      <c r="K2881">
        <v>1000257659</v>
      </c>
      <c r="L2881" s="1" t="s">
        <v>3127</v>
      </c>
      <c r="M2881">
        <v>12000</v>
      </c>
      <c r="N2881" s="2">
        <v>45828</v>
      </c>
      <c r="O2881">
        <f t="shared" si="44"/>
        <v>0</v>
      </c>
      <c r="P2881">
        <f>IF(Customer_listing_Active_And_Suspended[[#This Row],[Current Bill]] &lt;= Customer_listing_Active_And_Suspended[[#This Row],[CURRENT PAYMENT]], 0,Customer_listing_Active_And_Suspended[[#This Row],[Current Bill]]-Customer_listing_Active_And_Suspended[[#This Row],[CURRENT PAYMENT]])</f>
        <v>9023.3499999999985</v>
      </c>
      <c r="Q2881" s="1" t="str" cm="1">
        <f t="array" ref="Q2881">_xlfn.SWITCH(TRUE,
H2881 = 0, "Suspended",
M2881 = 0, "Non Payment",
M2881 &gt; H2881, "Full Payment",
M2881 &lt; H2881, "Part Payment"
)</f>
        <v>Part Payment</v>
      </c>
      <c r="R2881" s="1" t="str">
        <f>_xlfn.IFNA(VLOOKUP(K2881,'ESR-DT Mapping'!A:E,5,0),"MD")</f>
        <v>Adetola Macaulay</v>
      </c>
    </row>
    <row r="2882" spans="1:18" x14ac:dyDescent="0.25">
      <c r="A2882">
        <v>101643536</v>
      </c>
      <c r="B2882" s="1" t="s">
        <v>6111</v>
      </c>
      <c r="C2882" s="1" t="s">
        <v>6112</v>
      </c>
      <c r="D2882" s="1" t="s">
        <v>13</v>
      </c>
      <c r="E2882" s="1" t="s">
        <v>34</v>
      </c>
      <c r="F2882" s="1" t="s">
        <v>9846</v>
      </c>
      <c r="G2882">
        <v>0</v>
      </c>
      <c r="H2882">
        <v>0</v>
      </c>
      <c r="I2882">
        <v>63170.17</v>
      </c>
      <c r="J2882" s="1" t="s">
        <v>45</v>
      </c>
      <c r="K2882">
        <v>1000257659</v>
      </c>
      <c r="L2882" s="1" t="s">
        <v>3127</v>
      </c>
      <c r="N2882" s="2"/>
      <c r="O2882">
        <f t="shared" ref="O2882:O2945" si="45">IF(M2882 &gt; H2882, M2882 - H2882, 0)</f>
        <v>0</v>
      </c>
      <c r="P2882">
        <f>IF(Customer_listing_Active_And_Suspended[[#This Row],[Current Bill]] &lt;= Customer_listing_Active_And_Suspended[[#This Row],[CURRENT PAYMENT]], 0,Customer_listing_Active_And_Suspended[[#This Row],[Current Bill]]-Customer_listing_Active_And_Suspended[[#This Row],[CURRENT PAYMENT]])</f>
        <v>0</v>
      </c>
      <c r="Q2882" s="1" t="str" cm="1">
        <f t="array" ref="Q2882">_xlfn.SWITCH(TRUE,
H2882 = 0, "Suspended",
M2882 = 0, "Non Payment",
M2882 &gt; H2882, "Full Payment",
M2882 &lt; H2882, "Part Payment"
)</f>
        <v>Suspended</v>
      </c>
      <c r="R2882" s="1" t="str">
        <f>_xlfn.IFNA(VLOOKUP(K2882,'ESR-DT Mapping'!A:E,5,0),"MD")</f>
        <v>Adetola Macaulay</v>
      </c>
    </row>
    <row r="2883" spans="1:18" x14ac:dyDescent="0.25">
      <c r="A2883">
        <v>100540508</v>
      </c>
      <c r="B2883" s="1" t="s">
        <v>6113</v>
      </c>
      <c r="C2883" s="1" t="s">
        <v>6114</v>
      </c>
      <c r="D2883" s="1" t="s">
        <v>13</v>
      </c>
      <c r="E2883" s="1" t="s">
        <v>14</v>
      </c>
      <c r="F2883" s="1" t="s">
        <v>9846</v>
      </c>
      <c r="G2883">
        <v>427</v>
      </c>
      <c r="H2883">
        <v>21023.35</v>
      </c>
      <c r="I2883">
        <v>127462.23</v>
      </c>
      <c r="J2883" s="1" t="s">
        <v>45</v>
      </c>
      <c r="K2883">
        <v>1000257659</v>
      </c>
      <c r="L2883" s="1" t="s">
        <v>3127</v>
      </c>
      <c r="M2883">
        <v>25000</v>
      </c>
      <c r="N2883" s="2">
        <v>45833</v>
      </c>
      <c r="O2883">
        <f t="shared" si="45"/>
        <v>3976.6500000000015</v>
      </c>
      <c r="P2883">
        <f>IF(Customer_listing_Active_And_Suspended[[#This Row],[Current Bill]] &lt;= Customer_listing_Active_And_Suspended[[#This Row],[CURRENT PAYMENT]], 0,Customer_listing_Active_And_Suspended[[#This Row],[Current Bill]]-Customer_listing_Active_And_Suspended[[#This Row],[CURRENT PAYMENT]])</f>
        <v>0</v>
      </c>
      <c r="Q2883" s="1" t="str" cm="1">
        <f t="array" ref="Q2883">_xlfn.SWITCH(TRUE,
H2883 = 0, "Suspended",
M2883 = 0, "Non Payment",
M2883 &gt; H2883, "Full Payment",
M2883 &lt; H2883, "Part Payment"
)</f>
        <v>Full Payment</v>
      </c>
      <c r="R2883" s="1" t="str">
        <f>_xlfn.IFNA(VLOOKUP(K2883,'ESR-DT Mapping'!A:E,5,0),"MD")</f>
        <v>Adetola Macaulay</v>
      </c>
    </row>
    <row r="2884" spans="1:18" x14ac:dyDescent="0.25">
      <c r="A2884">
        <v>101645805</v>
      </c>
      <c r="B2884" s="1" t="s">
        <v>6113</v>
      </c>
      <c r="C2884" s="1" t="s">
        <v>6114</v>
      </c>
      <c r="D2884" s="1" t="s">
        <v>13</v>
      </c>
      <c r="E2884" s="1" t="s">
        <v>34</v>
      </c>
      <c r="F2884" s="1" t="s">
        <v>9846</v>
      </c>
      <c r="G2884">
        <v>0</v>
      </c>
      <c r="H2884">
        <v>0</v>
      </c>
      <c r="I2884">
        <v>4487.93</v>
      </c>
      <c r="J2884" s="1" t="s">
        <v>45</v>
      </c>
      <c r="K2884">
        <v>1000257659</v>
      </c>
      <c r="L2884" s="1" t="s">
        <v>3127</v>
      </c>
      <c r="N2884" s="2"/>
      <c r="O2884">
        <f t="shared" si="45"/>
        <v>0</v>
      </c>
      <c r="P2884">
        <f>IF(Customer_listing_Active_And_Suspended[[#This Row],[Current Bill]] &lt;= Customer_listing_Active_And_Suspended[[#This Row],[CURRENT PAYMENT]], 0,Customer_listing_Active_And_Suspended[[#This Row],[Current Bill]]-Customer_listing_Active_And_Suspended[[#This Row],[CURRENT PAYMENT]])</f>
        <v>0</v>
      </c>
      <c r="Q2884" s="1" t="str" cm="1">
        <f t="array" ref="Q2884">_xlfn.SWITCH(TRUE,
H2884 = 0, "Suspended",
M2884 = 0, "Non Payment",
M2884 &gt; H2884, "Full Payment",
M2884 &lt; H2884, "Part Payment"
)</f>
        <v>Suspended</v>
      </c>
      <c r="R2884" s="1" t="str">
        <f>_xlfn.IFNA(VLOOKUP(K2884,'ESR-DT Mapping'!A:E,5,0),"MD")</f>
        <v>Adetola Macaulay</v>
      </c>
    </row>
    <row r="2885" spans="1:18" x14ac:dyDescent="0.25">
      <c r="A2885">
        <v>100540258</v>
      </c>
      <c r="B2885" s="1" t="s">
        <v>3138</v>
      </c>
      <c r="C2885" s="1" t="s">
        <v>3139</v>
      </c>
      <c r="D2885" s="1" t="s">
        <v>13</v>
      </c>
      <c r="E2885" s="1" t="s">
        <v>14</v>
      </c>
      <c r="F2885" s="1" t="s">
        <v>9846</v>
      </c>
      <c r="G2885">
        <v>427</v>
      </c>
      <c r="H2885">
        <v>21023.35</v>
      </c>
      <c r="I2885">
        <v>203971.64</v>
      </c>
      <c r="J2885" s="1" t="s">
        <v>45</v>
      </c>
      <c r="K2885">
        <v>1000257659</v>
      </c>
      <c r="L2885" s="1" t="s">
        <v>3127</v>
      </c>
      <c r="N2885" s="2">
        <v>45783</v>
      </c>
      <c r="O2885">
        <f t="shared" si="45"/>
        <v>0</v>
      </c>
      <c r="P2885">
        <f>IF(Customer_listing_Active_And_Suspended[[#This Row],[Current Bill]] &lt;= Customer_listing_Active_And_Suspended[[#This Row],[CURRENT PAYMENT]], 0,Customer_listing_Active_And_Suspended[[#This Row],[Current Bill]]-Customer_listing_Active_And_Suspended[[#This Row],[CURRENT PAYMENT]])</f>
        <v>21023.35</v>
      </c>
      <c r="Q2885" s="1" t="str" cm="1">
        <f t="array" ref="Q2885">_xlfn.SWITCH(TRUE,
H2885 = 0, "Suspended",
M2885 = 0, "Non Payment",
M2885 &gt; H2885, "Full Payment",
M2885 &lt; H2885, "Part Payment"
)</f>
        <v>Non Payment</v>
      </c>
      <c r="R2885" s="1" t="str">
        <f>_xlfn.IFNA(VLOOKUP(K2885,'ESR-DT Mapping'!A:E,5,0),"MD")</f>
        <v>Adetola Macaulay</v>
      </c>
    </row>
    <row r="2886" spans="1:18" x14ac:dyDescent="0.25">
      <c r="A2886">
        <v>100524209</v>
      </c>
      <c r="B2886" s="1" t="s">
        <v>3128</v>
      </c>
      <c r="C2886" s="1" t="s">
        <v>3129</v>
      </c>
      <c r="D2886" s="1" t="s">
        <v>13</v>
      </c>
      <c r="E2886" s="1" t="s">
        <v>14</v>
      </c>
      <c r="F2886" s="1" t="s">
        <v>9846</v>
      </c>
      <c r="G2886">
        <v>427</v>
      </c>
      <c r="H2886">
        <v>21023.35</v>
      </c>
      <c r="I2886">
        <v>25016.37</v>
      </c>
      <c r="J2886" s="1" t="s">
        <v>45</v>
      </c>
      <c r="K2886">
        <v>1000257659</v>
      </c>
      <c r="L2886" s="1" t="s">
        <v>3127</v>
      </c>
      <c r="M2886">
        <v>20500</v>
      </c>
      <c r="N2886" s="2">
        <v>45833</v>
      </c>
      <c r="O2886">
        <f t="shared" si="45"/>
        <v>0</v>
      </c>
      <c r="P2886">
        <f>IF(Customer_listing_Active_And_Suspended[[#This Row],[Current Bill]] &lt;= Customer_listing_Active_And_Suspended[[#This Row],[CURRENT PAYMENT]], 0,Customer_listing_Active_And_Suspended[[#This Row],[Current Bill]]-Customer_listing_Active_And_Suspended[[#This Row],[CURRENT PAYMENT]])</f>
        <v>523.34999999999854</v>
      </c>
      <c r="Q2886" s="1" t="str" cm="1">
        <f t="array" ref="Q2886">_xlfn.SWITCH(TRUE,
H2886 = 0, "Suspended",
M2886 = 0, "Non Payment",
M2886 &gt; H2886, "Full Payment",
M2886 &lt; H2886, "Part Payment"
)</f>
        <v>Part Payment</v>
      </c>
      <c r="R2886" s="1" t="str">
        <f>_xlfn.IFNA(VLOOKUP(K2886,'ESR-DT Mapping'!A:E,5,0),"MD")</f>
        <v>Adetola Macaulay</v>
      </c>
    </row>
    <row r="2887" spans="1:18" x14ac:dyDescent="0.25">
      <c r="A2887">
        <v>100540291</v>
      </c>
      <c r="B2887" s="1" t="s">
        <v>3140</v>
      </c>
      <c r="C2887" s="1" t="s">
        <v>3141</v>
      </c>
      <c r="D2887" s="1" t="s">
        <v>13</v>
      </c>
      <c r="E2887" s="1" t="s">
        <v>14</v>
      </c>
      <c r="F2887" s="1" t="s">
        <v>9846</v>
      </c>
      <c r="G2887">
        <v>427</v>
      </c>
      <c r="H2887">
        <v>21023.35</v>
      </c>
      <c r="I2887">
        <v>36818.730000000003</v>
      </c>
      <c r="J2887" s="1" t="s">
        <v>45</v>
      </c>
      <c r="K2887">
        <v>1000257659</v>
      </c>
      <c r="L2887" s="1" t="s">
        <v>3127</v>
      </c>
      <c r="N2887" s="2">
        <v>45804</v>
      </c>
      <c r="O2887">
        <f t="shared" si="45"/>
        <v>0</v>
      </c>
      <c r="P2887">
        <f>IF(Customer_listing_Active_And_Suspended[[#This Row],[Current Bill]] &lt;= Customer_listing_Active_And_Suspended[[#This Row],[CURRENT PAYMENT]], 0,Customer_listing_Active_And_Suspended[[#This Row],[Current Bill]]-Customer_listing_Active_And_Suspended[[#This Row],[CURRENT PAYMENT]])</f>
        <v>21023.35</v>
      </c>
      <c r="Q2887" s="1" t="str" cm="1">
        <f t="array" ref="Q2887">_xlfn.SWITCH(TRUE,
H2887 = 0, "Suspended",
M2887 = 0, "Non Payment",
M2887 &gt; H2887, "Full Payment",
M2887 &lt; H2887, "Part Payment"
)</f>
        <v>Non Payment</v>
      </c>
      <c r="R2887" s="1" t="str">
        <f>_xlfn.IFNA(VLOOKUP(K2887,'ESR-DT Mapping'!A:E,5,0),"MD")</f>
        <v>Adetola Macaulay</v>
      </c>
    </row>
    <row r="2888" spans="1:18" x14ac:dyDescent="0.25">
      <c r="A2888">
        <v>100540268</v>
      </c>
      <c r="B2888" s="1" t="s">
        <v>3136</v>
      </c>
      <c r="C2888" s="1" t="s">
        <v>3137</v>
      </c>
      <c r="D2888" s="1" t="s">
        <v>13</v>
      </c>
      <c r="E2888" s="1" t="s">
        <v>14</v>
      </c>
      <c r="F2888" s="1" t="s">
        <v>9846</v>
      </c>
      <c r="G2888">
        <v>427</v>
      </c>
      <c r="H2888">
        <v>21023.35</v>
      </c>
      <c r="I2888">
        <v>46931.76</v>
      </c>
      <c r="J2888" s="1" t="s">
        <v>45</v>
      </c>
      <c r="K2888">
        <v>1000257659</v>
      </c>
      <c r="L2888" s="1" t="s">
        <v>3127</v>
      </c>
      <c r="M2888">
        <v>20000</v>
      </c>
      <c r="N2888" s="2">
        <v>45821</v>
      </c>
      <c r="O2888">
        <f t="shared" si="45"/>
        <v>0</v>
      </c>
      <c r="P2888">
        <f>IF(Customer_listing_Active_And_Suspended[[#This Row],[Current Bill]] &lt;= Customer_listing_Active_And_Suspended[[#This Row],[CURRENT PAYMENT]], 0,Customer_listing_Active_And_Suspended[[#This Row],[Current Bill]]-Customer_listing_Active_And_Suspended[[#This Row],[CURRENT PAYMENT]])</f>
        <v>1023.3499999999985</v>
      </c>
      <c r="Q2888" s="1" t="str" cm="1">
        <f t="array" ref="Q2888">_xlfn.SWITCH(TRUE,
H2888 = 0, "Suspended",
M2888 = 0, "Non Payment",
M2888 &gt; H2888, "Full Payment",
M2888 &lt; H2888, "Part Payment"
)</f>
        <v>Part Payment</v>
      </c>
      <c r="R2888" s="1" t="str">
        <f>_xlfn.IFNA(VLOOKUP(K2888,'ESR-DT Mapping'!A:E,5,0),"MD")</f>
        <v>Adetola Macaulay</v>
      </c>
    </row>
    <row r="2889" spans="1:18" x14ac:dyDescent="0.25">
      <c r="A2889">
        <v>101625714</v>
      </c>
      <c r="B2889" s="1" t="s">
        <v>3125</v>
      </c>
      <c r="C2889" s="1" t="s">
        <v>3126</v>
      </c>
      <c r="D2889" s="1" t="s">
        <v>13</v>
      </c>
      <c r="E2889" s="1" t="s">
        <v>14</v>
      </c>
      <c r="F2889" s="1" t="s">
        <v>9846</v>
      </c>
      <c r="G2889">
        <v>427</v>
      </c>
      <c r="H2889">
        <v>21023.35</v>
      </c>
      <c r="I2889">
        <v>48562.400000000001</v>
      </c>
      <c r="J2889" s="1" t="s">
        <v>45</v>
      </c>
      <c r="K2889">
        <v>1000257659</v>
      </c>
      <c r="L2889" s="1" t="s">
        <v>3127</v>
      </c>
      <c r="M2889">
        <v>10000</v>
      </c>
      <c r="N2889" s="2">
        <v>45823</v>
      </c>
      <c r="O2889">
        <f t="shared" si="45"/>
        <v>0</v>
      </c>
      <c r="P2889">
        <f>IF(Customer_listing_Active_And_Suspended[[#This Row],[Current Bill]] &lt;= Customer_listing_Active_And_Suspended[[#This Row],[CURRENT PAYMENT]], 0,Customer_listing_Active_And_Suspended[[#This Row],[Current Bill]]-Customer_listing_Active_And_Suspended[[#This Row],[CURRENT PAYMENT]])</f>
        <v>11023.349999999999</v>
      </c>
      <c r="Q2889" s="1" t="str" cm="1">
        <f t="array" ref="Q2889">_xlfn.SWITCH(TRUE,
H2889 = 0, "Suspended",
M2889 = 0, "Non Payment",
M2889 &gt; H2889, "Full Payment",
M2889 &lt; H2889, "Part Payment"
)</f>
        <v>Part Payment</v>
      </c>
      <c r="R2889" s="1" t="str">
        <f>_xlfn.IFNA(VLOOKUP(K2889,'ESR-DT Mapping'!A:E,5,0),"MD")</f>
        <v>Adetola Macaulay</v>
      </c>
    </row>
    <row r="2890" spans="1:18" x14ac:dyDescent="0.25">
      <c r="A2890">
        <v>100540631</v>
      </c>
      <c r="B2890" s="1" t="s">
        <v>3125</v>
      </c>
      <c r="C2890" s="1" t="s">
        <v>3126</v>
      </c>
      <c r="D2890" s="1" t="s">
        <v>13</v>
      </c>
      <c r="E2890" s="1" t="s">
        <v>14</v>
      </c>
      <c r="F2890" s="1" t="s">
        <v>9846</v>
      </c>
      <c r="G2890">
        <v>427</v>
      </c>
      <c r="H2890">
        <v>21023.35</v>
      </c>
      <c r="I2890">
        <v>165847.56</v>
      </c>
      <c r="J2890" s="1" t="s">
        <v>45</v>
      </c>
      <c r="K2890">
        <v>1000257659</v>
      </c>
      <c r="L2890" s="1" t="s">
        <v>3127</v>
      </c>
      <c r="M2890">
        <v>21000</v>
      </c>
      <c r="N2890" s="2">
        <v>45823</v>
      </c>
      <c r="O2890">
        <f t="shared" si="45"/>
        <v>0</v>
      </c>
      <c r="P2890">
        <f>IF(Customer_listing_Active_And_Suspended[[#This Row],[Current Bill]] &lt;= Customer_listing_Active_And_Suspended[[#This Row],[CURRENT PAYMENT]], 0,Customer_listing_Active_And_Suspended[[#This Row],[Current Bill]]-Customer_listing_Active_And_Suspended[[#This Row],[CURRENT PAYMENT]])</f>
        <v>23.349999999998545</v>
      </c>
      <c r="Q2890" s="1" t="str" cm="1">
        <f t="array" ref="Q2890">_xlfn.SWITCH(TRUE,
H2890 = 0, "Suspended",
M2890 = 0, "Non Payment",
M2890 &gt; H2890, "Full Payment",
M2890 &lt; H2890, "Part Payment"
)</f>
        <v>Part Payment</v>
      </c>
      <c r="R2890" s="1" t="str">
        <f>_xlfn.IFNA(VLOOKUP(K2890,'ESR-DT Mapping'!A:E,5,0),"MD")</f>
        <v>Adetola Macaulay</v>
      </c>
    </row>
    <row r="2891" spans="1:18" x14ac:dyDescent="0.25">
      <c r="A2891">
        <v>101643688</v>
      </c>
      <c r="B2891" s="1" t="s">
        <v>3134</v>
      </c>
      <c r="C2891" s="1" t="s">
        <v>3135</v>
      </c>
      <c r="D2891" s="1" t="s">
        <v>13</v>
      </c>
      <c r="E2891" s="1" t="s">
        <v>14</v>
      </c>
      <c r="F2891" s="1" t="s">
        <v>9846</v>
      </c>
      <c r="G2891">
        <v>427</v>
      </c>
      <c r="H2891">
        <v>21023.35</v>
      </c>
      <c r="I2891">
        <v>316678.84999999998</v>
      </c>
      <c r="J2891" s="1" t="s">
        <v>45</v>
      </c>
      <c r="K2891">
        <v>1000257659</v>
      </c>
      <c r="L2891" s="1" t="s">
        <v>3127</v>
      </c>
      <c r="M2891">
        <v>28000</v>
      </c>
      <c r="N2891" s="2">
        <v>45828</v>
      </c>
      <c r="O2891">
        <f t="shared" si="45"/>
        <v>6976.6500000000015</v>
      </c>
      <c r="P2891">
        <f>IF(Customer_listing_Active_And_Suspended[[#This Row],[Current Bill]] &lt;= Customer_listing_Active_And_Suspended[[#This Row],[CURRENT PAYMENT]], 0,Customer_listing_Active_And_Suspended[[#This Row],[Current Bill]]-Customer_listing_Active_And_Suspended[[#This Row],[CURRENT PAYMENT]])</f>
        <v>0</v>
      </c>
      <c r="Q2891" s="1" t="str" cm="1">
        <f t="array" ref="Q2891">_xlfn.SWITCH(TRUE,
H2891 = 0, "Suspended",
M2891 = 0, "Non Payment",
M2891 &gt; H2891, "Full Payment",
M2891 &lt; H2891, "Part Payment"
)</f>
        <v>Full Payment</v>
      </c>
      <c r="R2891" s="1" t="str">
        <f>_xlfn.IFNA(VLOOKUP(K2891,'ESR-DT Mapping'!A:E,5,0),"MD")</f>
        <v>Adetola Macaulay</v>
      </c>
    </row>
    <row r="2892" spans="1:18" x14ac:dyDescent="0.25">
      <c r="A2892">
        <v>100523527</v>
      </c>
      <c r="B2892" s="1" t="s">
        <v>3134</v>
      </c>
      <c r="C2892" s="1" t="s">
        <v>3135</v>
      </c>
      <c r="D2892" s="1" t="s">
        <v>13</v>
      </c>
      <c r="E2892" s="1" t="s">
        <v>14</v>
      </c>
      <c r="F2892" s="1" t="s">
        <v>9846</v>
      </c>
      <c r="G2892">
        <v>427</v>
      </c>
      <c r="H2892">
        <v>21023.35</v>
      </c>
      <c r="I2892">
        <v>760764.62</v>
      </c>
      <c r="J2892" s="1" t="s">
        <v>45</v>
      </c>
      <c r="K2892">
        <v>1000257659</v>
      </c>
      <c r="L2892" s="1" t="s">
        <v>3127</v>
      </c>
      <c r="M2892">
        <v>22000</v>
      </c>
      <c r="N2892" s="2">
        <v>45824</v>
      </c>
      <c r="O2892">
        <f t="shared" si="45"/>
        <v>976.65000000000146</v>
      </c>
      <c r="P2892">
        <f>IF(Customer_listing_Active_And_Suspended[[#This Row],[Current Bill]] &lt;= Customer_listing_Active_And_Suspended[[#This Row],[CURRENT PAYMENT]], 0,Customer_listing_Active_And_Suspended[[#This Row],[Current Bill]]-Customer_listing_Active_And_Suspended[[#This Row],[CURRENT PAYMENT]])</f>
        <v>0</v>
      </c>
      <c r="Q2892" s="1" t="str" cm="1">
        <f t="array" ref="Q2892">_xlfn.SWITCH(TRUE,
H2892 = 0, "Suspended",
M2892 = 0, "Non Payment",
M2892 &gt; H2892, "Full Payment",
M2892 &lt; H2892, "Part Payment"
)</f>
        <v>Full Payment</v>
      </c>
      <c r="R2892" s="1" t="str">
        <f>_xlfn.IFNA(VLOOKUP(K2892,'ESR-DT Mapping'!A:E,5,0),"MD")</f>
        <v>Adetola Macaulay</v>
      </c>
    </row>
    <row r="2893" spans="1:18" x14ac:dyDescent="0.25">
      <c r="A2893">
        <v>101313014</v>
      </c>
      <c r="B2893" s="1" t="s">
        <v>3130</v>
      </c>
      <c r="C2893" s="1" t="s">
        <v>3131</v>
      </c>
      <c r="D2893" s="1" t="s">
        <v>13</v>
      </c>
      <c r="E2893" s="1" t="s">
        <v>14</v>
      </c>
      <c r="F2893" s="1" t="s">
        <v>9846</v>
      </c>
      <c r="G2893">
        <v>427</v>
      </c>
      <c r="H2893">
        <v>21023.35</v>
      </c>
      <c r="I2893">
        <v>121187.01</v>
      </c>
      <c r="J2893" s="1" t="s">
        <v>45</v>
      </c>
      <c r="K2893">
        <v>1000257659</v>
      </c>
      <c r="L2893" s="1" t="s">
        <v>3127</v>
      </c>
      <c r="M2893">
        <v>21000</v>
      </c>
      <c r="N2893" s="2">
        <v>45833</v>
      </c>
      <c r="O2893">
        <f t="shared" si="45"/>
        <v>0</v>
      </c>
      <c r="P2893">
        <f>IF(Customer_listing_Active_And_Suspended[[#This Row],[Current Bill]] &lt;= Customer_listing_Active_And_Suspended[[#This Row],[CURRENT PAYMENT]], 0,Customer_listing_Active_And_Suspended[[#This Row],[Current Bill]]-Customer_listing_Active_And_Suspended[[#This Row],[CURRENT PAYMENT]])</f>
        <v>23.349999999998545</v>
      </c>
      <c r="Q2893" s="1" t="str" cm="1">
        <f t="array" ref="Q2893">_xlfn.SWITCH(TRUE,
H2893 = 0, "Suspended",
M2893 = 0, "Non Payment",
M2893 &gt; H2893, "Full Payment",
M2893 &lt; H2893, "Part Payment"
)</f>
        <v>Part Payment</v>
      </c>
      <c r="R2893" s="1" t="str">
        <f>_xlfn.IFNA(VLOOKUP(K2893,'ESR-DT Mapping'!A:E,5,0),"MD")</f>
        <v>Adetola Macaulay</v>
      </c>
    </row>
    <row r="2894" spans="1:18" x14ac:dyDescent="0.25">
      <c r="A2894">
        <v>100928750</v>
      </c>
      <c r="B2894" s="1" t="s">
        <v>7703</v>
      </c>
      <c r="C2894" s="1" t="s">
        <v>7704</v>
      </c>
      <c r="D2894" s="1" t="s">
        <v>437</v>
      </c>
      <c r="E2894" s="1" t="s">
        <v>14</v>
      </c>
      <c r="F2894" s="1" t="s">
        <v>9847</v>
      </c>
      <c r="G2894">
        <v>2511</v>
      </c>
      <c r="H2894">
        <v>144170.95000000001</v>
      </c>
      <c r="I2894">
        <v>144170.95000000001</v>
      </c>
      <c r="J2894" s="1" t="s">
        <v>45</v>
      </c>
      <c r="K2894">
        <v>1003441268</v>
      </c>
      <c r="L2894" s="1" t="s">
        <v>7705</v>
      </c>
      <c r="N2894" s="2"/>
      <c r="O2894">
        <f t="shared" si="45"/>
        <v>0</v>
      </c>
      <c r="P2894">
        <f>IF(Customer_listing_Active_And_Suspended[[#This Row],[Current Bill]] &lt;= Customer_listing_Active_And_Suspended[[#This Row],[CURRENT PAYMENT]], 0,Customer_listing_Active_And_Suspended[[#This Row],[Current Bill]]-Customer_listing_Active_And_Suspended[[#This Row],[CURRENT PAYMENT]])</f>
        <v>144170.95000000001</v>
      </c>
      <c r="Q2894" s="1" t="str" cm="1">
        <f t="array" ref="Q2894">_xlfn.SWITCH(TRUE,
H2894 = 0, "Suspended",
M2894 = 0, "Non Payment",
M2894 &gt; H2894, "Full Payment",
M2894 &lt; H2894, "Part Payment"
)</f>
        <v>Non Payment</v>
      </c>
      <c r="R2894" s="1" t="str">
        <f>_xlfn.IFNA(VLOOKUP(K2894,'ESR-DT Mapping'!A:E,5,0),"MD")</f>
        <v>MD</v>
      </c>
    </row>
    <row r="2895" spans="1:18" x14ac:dyDescent="0.25">
      <c r="A2895">
        <v>100538605</v>
      </c>
      <c r="B2895" s="1" t="s">
        <v>2636</v>
      </c>
      <c r="C2895" s="1" t="s">
        <v>2637</v>
      </c>
      <c r="D2895" s="1" t="s">
        <v>13</v>
      </c>
      <c r="E2895" s="1" t="s">
        <v>14</v>
      </c>
      <c r="F2895" s="1" t="s">
        <v>9846</v>
      </c>
      <c r="G2895">
        <v>427</v>
      </c>
      <c r="H2895">
        <v>21023.35</v>
      </c>
      <c r="I2895">
        <v>20996.66</v>
      </c>
      <c r="J2895" s="1" t="s">
        <v>45</v>
      </c>
      <c r="K2895">
        <v>1000258444</v>
      </c>
      <c r="L2895" s="1" t="s">
        <v>2625</v>
      </c>
      <c r="N2895" s="2">
        <v>45803</v>
      </c>
      <c r="O2895">
        <f t="shared" si="45"/>
        <v>0</v>
      </c>
      <c r="P2895">
        <f>IF(Customer_listing_Active_And_Suspended[[#This Row],[Current Bill]] &lt;= Customer_listing_Active_And_Suspended[[#This Row],[CURRENT PAYMENT]], 0,Customer_listing_Active_And_Suspended[[#This Row],[Current Bill]]-Customer_listing_Active_And_Suspended[[#This Row],[CURRENT PAYMENT]])</f>
        <v>21023.35</v>
      </c>
      <c r="Q2895" s="1" t="str" cm="1">
        <f t="array" ref="Q2895">_xlfn.SWITCH(TRUE,
H2895 = 0, "Suspended",
M2895 = 0, "Non Payment",
M2895 &gt; H2895, "Full Payment",
M2895 &lt; H2895, "Part Payment"
)</f>
        <v>Non Payment</v>
      </c>
      <c r="R2895" s="1" t="str">
        <f>_xlfn.IFNA(VLOOKUP(K2895,'ESR-DT Mapping'!A:E,5,0),"MD")</f>
        <v>Titilope Enitan Emmanuel</v>
      </c>
    </row>
    <row r="2896" spans="1:18" x14ac:dyDescent="0.25">
      <c r="A2896">
        <v>102935427</v>
      </c>
      <c r="B2896" s="1" t="s">
        <v>2628</v>
      </c>
      <c r="C2896" s="1" t="s">
        <v>2629</v>
      </c>
      <c r="D2896" s="1" t="s">
        <v>13</v>
      </c>
      <c r="E2896" s="1" t="s">
        <v>14</v>
      </c>
      <c r="F2896" s="1" t="s">
        <v>9846</v>
      </c>
      <c r="G2896">
        <v>427</v>
      </c>
      <c r="H2896">
        <v>21023.35</v>
      </c>
      <c r="I2896">
        <v>51127.33</v>
      </c>
      <c r="J2896" s="1" t="s">
        <v>45</v>
      </c>
      <c r="K2896">
        <v>1000258444</v>
      </c>
      <c r="L2896" s="1" t="s">
        <v>2625</v>
      </c>
      <c r="N2896" s="2"/>
      <c r="O2896">
        <f t="shared" si="45"/>
        <v>0</v>
      </c>
      <c r="P2896">
        <f>IF(Customer_listing_Active_And_Suspended[[#This Row],[Current Bill]] &lt;= Customer_listing_Active_And_Suspended[[#This Row],[CURRENT PAYMENT]], 0,Customer_listing_Active_And_Suspended[[#This Row],[Current Bill]]-Customer_listing_Active_And_Suspended[[#This Row],[CURRENT PAYMENT]])</f>
        <v>21023.35</v>
      </c>
      <c r="Q2896" s="1" t="str" cm="1">
        <f t="array" ref="Q2896">_xlfn.SWITCH(TRUE,
H2896 = 0, "Suspended",
M2896 = 0, "Non Payment",
M2896 &gt; H2896, "Full Payment",
M2896 &lt; H2896, "Part Payment"
)</f>
        <v>Non Payment</v>
      </c>
      <c r="R2896" s="1" t="str">
        <f>_xlfn.IFNA(VLOOKUP(K2896,'ESR-DT Mapping'!A:E,5,0),"MD")</f>
        <v>Titilope Enitan Emmanuel</v>
      </c>
    </row>
    <row r="2897" spans="1:18" x14ac:dyDescent="0.25">
      <c r="A2897">
        <v>102935430</v>
      </c>
      <c r="B2897" s="1" t="s">
        <v>2628</v>
      </c>
      <c r="C2897" s="1" t="s">
        <v>2629</v>
      </c>
      <c r="D2897" s="1" t="s">
        <v>13</v>
      </c>
      <c r="E2897" s="1" t="s">
        <v>14</v>
      </c>
      <c r="F2897" s="1" t="s">
        <v>9846</v>
      </c>
      <c r="G2897">
        <v>427</v>
      </c>
      <c r="H2897">
        <v>21023.35</v>
      </c>
      <c r="I2897">
        <v>47127.33</v>
      </c>
      <c r="J2897" s="1" t="s">
        <v>45</v>
      </c>
      <c r="K2897">
        <v>1000258444</v>
      </c>
      <c r="L2897" s="1" t="s">
        <v>2625</v>
      </c>
      <c r="M2897">
        <v>15000</v>
      </c>
      <c r="N2897" s="2">
        <v>45829</v>
      </c>
      <c r="O2897">
        <f t="shared" si="45"/>
        <v>0</v>
      </c>
      <c r="P2897">
        <f>IF(Customer_listing_Active_And_Suspended[[#This Row],[Current Bill]] &lt;= Customer_listing_Active_And_Suspended[[#This Row],[CURRENT PAYMENT]], 0,Customer_listing_Active_And_Suspended[[#This Row],[Current Bill]]-Customer_listing_Active_And_Suspended[[#This Row],[CURRENT PAYMENT]])</f>
        <v>6023.3499999999985</v>
      </c>
      <c r="Q2897" s="1" t="str" cm="1">
        <f t="array" ref="Q2897">_xlfn.SWITCH(TRUE,
H2897 = 0, "Suspended",
M2897 = 0, "Non Payment",
M2897 &gt; H2897, "Full Payment",
M2897 &lt; H2897, "Part Payment"
)</f>
        <v>Part Payment</v>
      </c>
      <c r="R2897" s="1" t="str">
        <f>_xlfn.IFNA(VLOOKUP(K2897,'ESR-DT Mapping'!A:E,5,0),"MD")</f>
        <v>Titilope Enitan Emmanuel</v>
      </c>
    </row>
    <row r="2898" spans="1:18" x14ac:dyDescent="0.25">
      <c r="A2898">
        <v>100536233</v>
      </c>
      <c r="B2898" s="1" t="s">
        <v>2626</v>
      </c>
      <c r="C2898" s="1" t="s">
        <v>2627</v>
      </c>
      <c r="D2898" s="1" t="s">
        <v>13</v>
      </c>
      <c r="E2898" s="1" t="s">
        <v>14</v>
      </c>
      <c r="F2898" s="1" t="s">
        <v>9846</v>
      </c>
      <c r="G2898">
        <v>427</v>
      </c>
      <c r="H2898">
        <v>21023.35</v>
      </c>
      <c r="I2898">
        <v>18558.39</v>
      </c>
      <c r="J2898" s="1" t="s">
        <v>45</v>
      </c>
      <c r="K2898">
        <v>1000258444</v>
      </c>
      <c r="L2898" s="1" t="s">
        <v>2625</v>
      </c>
      <c r="M2898">
        <v>15000</v>
      </c>
      <c r="N2898" s="2">
        <v>45829</v>
      </c>
      <c r="O2898">
        <f t="shared" si="45"/>
        <v>0</v>
      </c>
      <c r="P2898">
        <f>IF(Customer_listing_Active_And_Suspended[[#This Row],[Current Bill]] &lt;= Customer_listing_Active_And_Suspended[[#This Row],[CURRENT PAYMENT]], 0,Customer_listing_Active_And_Suspended[[#This Row],[Current Bill]]-Customer_listing_Active_And_Suspended[[#This Row],[CURRENT PAYMENT]])</f>
        <v>6023.3499999999985</v>
      </c>
      <c r="Q2898" s="1" t="str" cm="1">
        <f t="array" ref="Q2898">_xlfn.SWITCH(TRUE,
H2898 = 0, "Suspended",
M2898 = 0, "Non Payment",
M2898 &gt; H2898, "Full Payment",
M2898 &lt; H2898, "Part Payment"
)</f>
        <v>Part Payment</v>
      </c>
      <c r="R2898" s="1" t="str">
        <f>_xlfn.IFNA(VLOOKUP(K2898,'ESR-DT Mapping'!A:E,5,0),"MD")</f>
        <v>Titilope Enitan Emmanuel</v>
      </c>
    </row>
    <row r="2899" spans="1:18" x14ac:dyDescent="0.25">
      <c r="A2899">
        <v>100538274</v>
      </c>
      <c r="B2899" s="1" t="s">
        <v>2623</v>
      </c>
      <c r="C2899" s="1" t="s">
        <v>2624</v>
      </c>
      <c r="D2899" s="1" t="s">
        <v>13</v>
      </c>
      <c r="E2899" s="1" t="s">
        <v>14</v>
      </c>
      <c r="F2899" s="1" t="s">
        <v>9846</v>
      </c>
      <c r="G2899">
        <v>427</v>
      </c>
      <c r="H2899">
        <v>21023.35</v>
      </c>
      <c r="I2899">
        <v>542375.79</v>
      </c>
      <c r="J2899" s="1" t="s">
        <v>45</v>
      </c>
      <c r="K2899">
        <v>1000258444</v>
      </c>
      <c r="L2899" s="1" t="s">
        <v>2625</v>
      </c>
      <c r="N2899" s="2">
        <v>45807</v>
      </c>
      <c r="O2899">
        <f t="shared" si="45"/>
        <v>0</v>
      </c>
      <c r="P2899">
        <f>IF(Customer_listing_Active_And_Suspended[[#This Row],[Current Bill]] &lt;= Customer_listing_Active_And_Suspended[[#This Row],[CURRENT PAYMENT]], 0,Customer_listing_Active_And_Suspended[[#This Row],[Current Bill]]-Customer_listing_Active_And_Suspended[[#This Row],[CURRENT PAYMENT]])</f>
        <v>21023.35</v>
      </c>
      <c r="Q2899" s="1" t="str" cm="1">
        <f t="array" ref="Q2899">_xlfn.SWITCH(TRUE,
H2899 = 0, "Suspended",
M2899 = 0, "Non Payment",
M2899 &gt; H2899, "Full Payment",
M2899 &lt; H2899, "Part Payment"
)</f>
        <v>Non Payment</v>
      </c>
      <c r="R2899" s="1" t="str">
        <f>_xlfn.IFNA(VLOOKUP(K2899,'ESR-DT Mapping'!A:E,5,0),"MD")</f>
        <v>Titilope Enitan Emmanuel</v>
      </c>
    </row>
    <row r="2900" spans="1:18" x14ac:dyDescent="0.25">
      <c r="A2900">
        <v>100536299</v>
      </c>
      <c r="B2900" s="1" t="s">
        <v>2634</v>
      </c>
      <c r="C2900" s="1" t="s">
        <v>2635</v>
      </c>
      <c r="D2900" s="1" t="s">
        <v>13</v>
      </c>
      <c r="E2900" s="1" t="s">
        <v>14</v>
      </c>
      <c r="F2900" s="1" t="s">
        <v>9846</v>
      </c>
      <c r="G2900">
        <v>427</v>
      </c>
      <c r="H2900">
        <v>21023.35</v>
      </c>
      <c r="I2900">
        <v>93635.1</v>
      </c>
      <c r="J2900" s="1" t="s">
        <v>45</v>
      </c>
      <c r="K2900">
        <v>1000258444</v>
      </c>
      <c r="L2900" s="1" t="s">
        <v>2625</v>
      </c>
      <c r="M2900">
        <v>35500</v>
      </c>
      <c r="N2900" s="2">
        <v>45829</v>
      </c>
      <c r="O2900">
        <f t="shared" si="45"/>
        <v>14476.650000000001</v>
      </c>
      <c r="P2900">
        <f>IF(Customer_listing_Active_And_Suspended[[#This Row],[Current Bill]] &lt;= Customer_listing_Active_And_Suspended[[#This Row],[CURRENT PAYMENT]], 0,Customer_listing_Active_And_Suspended[[#This Row],[Current Bill]]-Customer_listing_Active_And_Suspended[[#This Row],[CURRENT PAYMENT]])</f>
        <v>0</v>
      </c>
      <c r="Q2900" s="1" t="str" cm="1">
        <f t="array" ref="Q2900">_xlfn.SWITCH(TRUE,
H2900 = 0, "Suspended",
M2900 = 0, "Non Payment",
M2900 &gt; H2900, "Full Payment",
M2900 &lt; H2900, "Part Payment"
)</f>
        <v>Full Payment</v>
      </c>
      <c r="R2900" s="1" t="str">
        <f>_xlfn.IFNA(VLOOKUP(K2900,'ESR-DT Mapping'!A:E,5,0),"MD")</f>
        <v>Titilope Enitan Emmanuel</v>
      </c>
    </row>
    <row r="2901" spans="1:18" x14ac:dyDescent="0.25">
      <c r="A2901">
        <v>100537842</v>
      </c>
      <c r="B2901" s="1" t="s">
        <v>2632</v>
      </c>
      <c r="C2901" s="1" t="s">
        <v>2633</v>
      </c>
      <c r="D2901" s="1" t="s">
        <v>13</v>
      </c>
      <c r="E2901" s="1" t="s">
        <v>14</v>
      </c>
      <c r="F2901" s="1" t="s">
        <v>9846</v>
      </c>
      <c r="G2901">
        <v>427</v>
      </c>
      <c r="H2901">
        <v>21023.35</v>
      </c>
      <c r="I2901">
        <v>41205.620000000003</v>
      </c>
      <c r="J2901" s="1" t="s">
        <v>45</v>
      </c>
      <c r="K2901">
        <v>1000258444</v>
      </c>
      <c r="L2901" s="1" t="s">
        <v>2625</v>
      </c>
      <c r="M2901">
        <v>46000</v>
      </c>
      <c r="N2901" s="2">
        <v>45821</v>
      </c>
      <c r="O2901">
        <f t="shared" si="45"/>
        <v>24976.65</v>
      </c>
      <c r="P2901">
        <f>IF(Customer_listing_Active_And_Suspended[[#This Row],[Current Bill]] &lt;= Customer_listing_Active_And_Suspended[[#This Row],[CURRENT PAYMENT]], 0,Customer_listing_Active_And_Suspended[[#This Row],[Current Bill]]-Customer_listing_Active_And_Suspended[[#This Row],[CURRENT PAYMENT]])</f>
        <v>0</v>
      </c>
      <c r="Q2901" s="1" t="str" cm="1">
        <f t="array" ref="Q2901">_xlfn.SWITCH(TRUE,
H2901 = 0, "Suspended",
M2901 = 0, "Non Payment",
M2901 &gt; H2901, "Full Payment",
M2901 &lt; H2901, "Part Payment"
)</f>
        <v>Full Payment</v>
      </c>
      <c r="R2901" s="1" t="str">
        <f>_xlfn.IFNA(VLOOKUP(K2901,'ESR-DT Mapping'!A:E,5,0),"MD")</f>
        <v>Titilope Enitan Emmanuel</v>
      </c>
    </row>
    <row r="2902" spans="1:18" x14ac:dyDescent="0.25">
      <c r="A2902">
        <v>100536910</v>
      </c>
      <c r="B2902" s="1" t="s">
        <v>2630</v>
      </c>
      <c r="C2902" s="1" t="s">
        <v>2631</v>
      </c>
      <c r="D2902" s="1" t="s">
        <v>13</v>
      </c>
      <c r="E2902" s="1" t="s">
        <v>14</v>
      </c>
      <c r="F2902" s="1" t="s">
        <v>9846</v>
      </c>
      <c r="G2902">
        <v>427</v>
      </c>
      <c r="H2902">
        <v>21023.35</v>
      </c>
      <c r="I2902">
        <v>300943.63</v>
      </c>
      <c r="J2902" s="1" t="s">
        <v>45</v>
      </c>
      <c r="K2902">
        <v>1000258444</v>
      </c>
      <c r="L2902" s="1" t="s">
        <v>2625</v>
      </c>
      <c r="M2902">
        <v>20000</v>
      </c>
      <c r="N2902" s="2">
        <v>45829</v>
      </c>
      <c r="O2902">
        <f t="shared" si="45"/>
        <v>0</v>
      </c>
      <c r="P2902">
        <f>IF(Customer_listing_Active_And_Suspended[[#This Row],[Current Bill]] &lt;= Customer_listing_Active_And_Suspended[[#This Row],[CURRENT PAYMENT]], 0,Customer_listing_Active_And_Suspended[[#This Row],[Current Bill]]-Customer_listing_Active_And_Suspended[[#This Row],[CURRENT PAYMENT]])</f>
        <v>1023.3499999999985</v>
      </c>
      <c r="Q2902" s="1" t="str" cm="1">
        <f t="array" ref="Q2902">_xlfn.SWITCH(TRUE,
H2902 = 0, "Suspended",
M2902 = 0, "Non Payment",
M2902 &gt; H2902, "Full Payment",
M2902 &lt; H2902, "Part Payment"
)</f>
        <v>Part Payment</v>
      </c>
      <c r="R2902" s="1" t="str">
        <f>_xlfn.IFNA(VLOOKUP(K2902,'ESR-DT Mapping'!A:E,5,0),"MD")</f>
        <v>Titilope Enitan Emmanuel</v>
      </c>
    </row>
    <row r="2903" spans="1:18" x14ac:dyDescent="0.25">
      <c r="A2903">
        <v>102936430</v>
      </c>
      <c r="B2903" s="1" t="s">
        <v>8608</v>
      </c>
      <c r="C2903" s="1" t="s">
        <v>2631</v>
      </c>
      <c r="D2903" s="1" t="s">
        <v>13</v>
      </c>
      <c r="E2903" s="1" t="s">
        <v>14</v>
      </c>
      <c r="F2903" s="1" t="s">
        <v>9846</v>
      </c>
      <c r="G2903">
        <v>427</v>
      </c>
      <c r="H2903">
        <v>21023.35</v>
      </c>
      <c r="I2903">
        <v>85127.33</v>
      </c>
      <c r="J2903" s="1" t="s">
        <v>45</v>
      </c>
      <c r="K2903">
        <v>1000258444</v>
      </c>
      <c r="L2903" s="1" t="s">
        <v>2625</v>
      </c>
      <c r="N2903" s="2"/>
      <c r="O2903">
        <f t="shared" si="45"/>
        <v>0</v>
      </c>
      <c r="P2903">
        <f>IF(Customer_listing_Active_And_Suspended[[#This Row],[Current Bill]] &lt;= Customer_listing_Active_And_Suspended[[#This Row],[CURRENT PAYMENT]], 0,Customer_listing_Active_And_Suspended[[#This Row],[Current Bill]]-Customer_listing_Active_And_Suspended[[#This Row],[CURRENT PAYMENT]])</f>
        <v>21023.35</v>
      </c>
      <c r="Q2903" s="1" t="str" cm="1">
        <f t="array" ref="Q2903">_xlfn.SWITCH(TRUE,
H2903 = 0, "Suspended",
M2903 = 0, "Non Payment",
M2903 &gt; H2903, "Full Payment",
M2903 &lt; H2903, "Part Payment"
)</f>
        <v>Non Payment</v>
      </c>
      <c r="R2903" s="1" t="str">
        <f>_xlfn.IFNA(VLOOKUP(K2903,'ESR-DT Mapping'!A:E,5,0),"MD")</f>
        <v>Titilope Enitan Emmanuel</v>
      </c>
    </row>
    <row r="2904" spans="1:18" x14ac:dyDescent="0.25">
      <c r="A2904">
        <v>100536568</v>
      </c>
      <c r="B2904" s="1" t="s">
        <v>1320</v>
      </c>
      <c r="C2904" s="1" t="s">
        <v>1321</v>
      </c>
      <c r="D2904" s="1" t="s">
        <v>13</v>
      </c>
      <c r="E2904" s="1" t="s">
        <v>14</v>
      </c>
      <c r="F2904" s="1" t="s">
        <v>9846</v>
      </c>
      <c r="G2904">
        <v>427</v>
      </c>
      <c r="H2904">
        <v>21023.35</v>
      </c>
      <c r="I2904">
        <v>68483.78</v>
      </c>
      <c r="J2904" s="1" t="s">
        <v>45</v>
      </c>
      <c r="K2904">
        <v>1000258786</v>
      </c>
      <c r="L2904" s="1" t="s">
        <v>1315</v>
      </c>
      <c r="M2904">
        <v>21600</v>
      </c>
      <c r="N2904" s="2">
        <v>45824</v>
      </c>
      <c r="O2904">
        <f t="shared" si="45"/>
        <v>576.65000000000146</v>
      </c>
      <c r="P2904">
        <f>IF(Customer_listing_Active_And_Suspended[[#This Row],[Current Bill]] &lt;= Customer_listing_Active_And_Suspended[[#This Row],[CURRENT PAYMENT]], 0,Customer_listing_Active_And_Suspended[[#This Row],[Current Bill]]-Customer_listing_Active_And_Suspended[[#This Row],[CURRENT PAYMENT]])</f>
        <v>0</v>
      </c>
      <c r="Q2904" s="1" t="str" cm="1">
        <f t="array" ref="Q2904">_xlfn.SWITCH(TRUE,
H2904 = 0, "Suspended",
M2904 = 0, "Non Payment",
M2904 &gt; H2904, "Full Payment",
M2904 &lt; H2904, "Part Payment"
)</f>
        <v>Full Payment</v>
      </c>
      <c r="R2904" s="1" t="str">
        <f>_xlfn.IFNA(VLOOKUP(K2904,'ESR-DT Mapping'!A:E,5,0),"MD")</f>
        <v>Titilope Enitan Emmanuel</v>
      </c>
    </row>
    <row r="2905" spans="1:18" x14ac:dyDescent="0.25">
      <c r="A2905">
        <v>100538447</v>
      </c>
      <c r="B2905" s="1" t="s">
        <v>1325</v>
      </c>
      <c r="C2905" s="1" t="s">
        <v>1326</v>
      </c>
      <c r="D2905" s="1" t="s">
        <v>13</v>
      </c>
      <c r="E2905" s="1" t="s">
        <v>14</v>
      </c>
      <c r="F2905" s="1" t="s">
        <v>9846</v>
      </c>
      <c r="G2905">
        <v>427</v>
      </c>
      <c r="H2905">
        <v>21023.35</v>
      </c>
      <c r="I2905">
        <v>22065.86</v>
      </c>
      <c r="J2905" s="1" t="s">
        <v>45</v>
      </c>
      <c r="K2905">
        <v>1000258786</v>
      </c>
      <c r="L2905" s="1" t="s">
        <v>1315</v>
      </c>
      <c r="M2905">
        <v>18000</v>
      </c>
      <c r="N2905" s="2">
        <v>45829</v>
      </c>
      <c r="O2905">
        <f t="shared" si="45"/>
        <v>0</v>
      </c>
      <c r="P2905">
        <f>IF(Customer_listing_Active_And_Suspended[[#This Row],[Current Bill]] &lt;= Customer_listing_Active_And_Suspended[[#This Row],[CURRENT PAYMENT]], 0,Customer_listing_Active_And_Suspended[[#This Row],[Current Bill]]-Customer_listing_Active_And_Suspended[[#This Row],[CURRENT PAYMENT]])</f>
        <v>3023.3499999999985</v>
      </c>
      <c r="Q2905" s="1" t="str" cm="1">
        <f t="array" ref="Q2905">_xlfn.SWITCH(TRUE,
H2905 = 0, "Suspended",
M2905 = 0, "Non Payment",
M2905 &gt; H2905, "Full Payment",
M2905 &lt; H2905, "Part Payment"
)</f>
        <v>Part Payment</v>
      </c>
      <c r="R2905" s="1" t="str">
        <f>_xlfn.IFNA(VLOOKUP(K2905,'ESR-DT Mapping'!A:E,5,0),"MD")</f>
        <v>Titilope Enitan Emmanuel</v>
      </c>
    </row>
    <row r="2906" spans="1:18" x14ac:dyDescent="0.25">
      <c r="A2906">
        <v>100538026</v>
      </c>
      <c r="B2906" s="1" t="s">
        <v>1316</v>
      </c>
      <c r="C2906" s="1" t="s">
        <v>1324</v>
      </c>
      <c r="D2906" s="1" t="s">
        <v>13</v>
      </c>
      <c r="E2906" s="1" t="s">
        <v>14</v>
      </c>
      <c r="F2906" s="1" t="s">
        <v>9846</v>
      </c>
      <c r="G2906">
        <v>427</v>
      </c>
      <c r="H2906">
        <v>21023.35</v>
      </c>
      <c r="I2906">
        <v>25776.36</v>
      </c>
      <c r="J2906" s="1" t="s">
        <v>45</v>
      </c>
      <c r="K2906">
        <v>1000258786</v>
      </c>
      <c r="L2906" s="1" t="s">
        <v>1315</v>
      </c>
      <c r="M2906">
        <v>21000</v>
      </c>
      <c r="N2906" s="2">
        <v>45829</v>
      </c>
      <c r="O2906">
        <f t="shared" si="45"/>
        <v>0</v>
      </c>
      <c r="P2906">
        <f>IF(Customer_listing_Active_And_Suspended[[#This Row],[Current Bill]] &lt;= Customer_listing_Active_And_Suspended[[#This Row],[CURRENT PAYMENT]], 0,Customer_listing_Active_And_Suspended[[#This Row],[Current Bill]]-Customer_listing_Active_And_Suspended[[#This Row],[CURRENT PAYMENT]])</f>
        <v>23.349999999998545</v>
      </c>
      <c r="Q2906" s="1" t="str" cm="1">
        <f t="array" ref="Q2906">_xlfn.SWITCH(TRUE,
H2906 = 0, "Suspended",
M2906 = 0, "Non Payment",
M2906 &gt; H2906, "Full Payment",
M2906 &lt; H2906, "Part Payment"
)</f>
        <v>Part Payment</v>
      </c>
      <c r="R2906" s="1" t="str">
        <f>_xlfn.IFNA(VLOOKUP(K2906,'ESR-DT Mapping'!A:E,5,0),"MD")</f>
        <v>Titilope Enitan Emmanuel</v>
      </c>
    </row>
    <row r="2907" spans="1:18" x14ac:dyDescent="0.25">
      <c r="A2907">
        <v>100538027</v>
      </c>
      <c r="B2907" s="1" t="s">
        <v>1316</v>
      </c>
      <c r="C2907" s="1" t="s">
        <v>1317</v>
      </c>
      <c r="D2907" s="1" t="s">
        <v>13</v>
      </c>
      <c r="E2907" s="1" t="s">
        <v>14</v>
      </c>
      <c r="F2907" s="1" t="s">
        <v>9846</v>
      </c>
      <c r="G2907">
        <v>427</v>
      </c>
      <c r="H2907">
        <v>21023.35</v>
      </c>
      <c r="I2907">
        <v>577072.04</v>
      </c>
      <c r="J2907" s="1" t="s">
        <v>45</v>
      </c>
      <c r="K2907">
        <v>1000258786</v>
      </c>
      <c r="L2907" s="1" t="s">
        <v>1315</v>
      </c>
      <c r="M2907">
        <v>24000</v>
      </c>
      <c r="N2907" s="2">
        <v>45829</v>
      </c>
      <c r="O2907">
        <f t="shared" si="45"/>
        <v>2976.6500000000015</v>
      </c>
      <c r="P2907">
        <f>IF(Customer_listing_Active_And_Suspended[[#This Row],[Current Bill]] &lt;= Customer_listing_Active_And_Suspended[[#This Row],[CURRENT PAYMENT]], 0,Customer_listing_Active_And_Suspended[[#This Row],[Current Bill]]-Customer_listing_Active_And_Suspended[[#This Row],[CURRENT PAYMENT]])</f>
        <v>0</v>
      </c>
      <c r="Q2907" s="1" t="str" cm="1">
        <f t="array" ref="Q2907">_xlfn.SWITCH(TRUE,
H2907 = 0, "Suspended",
M2907 = 0, "Non Payment",
M2907 &gt; H2907, "Full Payment",
M2907 &lt; H2907, "Part Payment"
)</f>
        <v>Full Payment</v>
      </c>
      <c r="R2907" s="1" t="str">
        <f>_xlfn.IFNA(VLOOKUP(K2907,'ESR-DT Mapping'!A:E,5,0),"MD")</f>
        <v>Titilope Enitan Emmanuel</v>
      </c>
    </row>
    <row r="2908" spans="1:18" x14ac:dyDescent="0.25">
      <c r="A2908">
        <v>100538011</v>
      </c>
      <c r="B2908" s="1" t="s">
        <v>9388</v>
      </c>
      <c r="C2908" s="1" t="s">
        <v>9389</v>
      </c>
      <c r="D2908" s="1" t="s">
        <v>13</v>
      </c>
      <c r="E2908" s="1" t="s">
        <v>14</v>
      </c>
      <c r="F2908" s="1" t="s">
        <v>9846</v>
      </c>
      <c r="G2908">
        <v>427</v>
      </c>
      <c r="H2908">
        <v>21023.35</v>
      </c>
      <c r="I2908">
        <v>1023891.57</v>
      </c>
      <c r="J2908" s="1" t="s">
        <v>45</v>
      </c>
      <c r="K2908">
        <v>1000258786</v>
      </c>
      <c r="L2908" s="1" t="s">
        <v>1315</v>
      </c>
      <c r="N2908" s="2">
        <v>45787</v>
      </c>
      <c r="O2908">
        <f t="shared" si="45"/>
        <v>0</v>
      </c>
      <c r="P2908">
        <f>IF(Customer_listing_Active_And_Suspended[[#This Row],[Current Bill]] &lt;= Customer_listing_Active_And_Suspended[[#This Row],[CURRENT PAYMENT]], 0,Customer_listing_Active_And_Suspended[[#This Row],[Current Bill]]-Customer_listing_Active_And_Suspended[[#This Row],[CURRENT PAYMENT]])</f>
        <v>21023.35</v>
      </c>
      <c r="Q2908" s="1" t="str" cm="1">
        <f t="array" ref="Q2908">_xlfn.SWITCH(TRUE,
H2908 = 0, "Suspended",
M2908 = 0, "Non Payment",
M2908 &gt; H2908, "Full Payment",
M2908 &lt; H2908, "Part Payment"
)</f>
        <v>Non Payment</v>
      </c>
      <c r="R2908" s="1" t="str">
        <f>_xlfn.IFNA(VLOOKUP(K2908,'ESR-DT Mapping'!A:E,5,0),"MD")</f>
        <v>Titilope Enitan Emmanuel</v>
      </c>
    </row>
    <row r="2909" spans="1:18" x14ac:dyDescent="0.25">
      <c r="A2909">
        <v>100537938</v>
      </c>
      <c r="B2909" s="1" t="s">
        <v>1318</v>
      </c>
      <c r="C2909" s="1" t="s">
        <v>1319</v>
      </c>
      <c r="D2909" s="1" t="s">
        <v>13</v>
      </c>
      <c r="E2909" s="1" t="s">
        <v>14</v>
      </c>
      <c r="F2909" s="1" t="s">
        <v>9846</v>
      </c>
      <c r="G2909">
        <v>427</v>
      </c>
      <c r="H2909">
        <v>21023.35</v>
      </c>
      <c r="I2909">
        <v>328785.31</v>
      </c>
      <c r="J2909" s="1" t="s">
        <v>45</v>
      </c>
      <c r="K2909">
        <v>1000258786</v>
      </c>
      <c r="L2909" s="1" t="s">
        <v>1315</v>
      </c>
      <c r="N2909" s="2">
        <v>45610</v>
      </c>
      <c r="O2909">
        <f t="shared" si="45"/>
        <v>0</v>
      </c>
      <c r="P2909">
        <f>IF(Customer_listing_Active_And_Suspended[[#This Row],[Current Bill]] &lt;= Customer_listing_Active_And_Suspended[[#This Row],[CURRENT PAYMENT]], 0,Customer_listing_Active_And_Suspended[[#This Row],[Current Bill]]-Customer_listing_Active_And_Suspended[[#This Row],[CURRENT PAYMENT]])</f>
        <v>21023.35</v>
      </c>
      <c r="Q2909" s="1" t="str" cm="1">
        <f t="array" ref="Q2909">_xlfn.SWITCH(TRUE,
H2909 = 0, "Suspended",
M2909 = 0, "Non Payment",
M2909 &gt; H2909, "Full Payment",
M2909 &lt; H2909, "Part Payment"
)</f>
        <v>Non Payment</v>
      </c>
      <c r="R2909" s="1" t="str">
        <f>_xlfn.IFNA(VLOOKUP(K2909,'ESR-DT Mapping'!A:E,5,0),"MD")</f>
        <v>Titilope Enitan Emmanuel</v>
      </c>
    </row>
    <row r="2910" spans="1:18" x14ac:dyDescent="0.25">
      <c r="A2910">
        <v>100538672</v>
      </c>
      <c r="B2910" s="1" t="s">
        <v>1322</v>
      </c>
      <c r="C2910" s="1" t="s">
        <v>1323</v>
      </c>
      <c r="D2910" s="1" t="s">
        <v>13</v>
      </c>
      <c r="E2910" s="1" t="s">
        <v>14</v>
      </c>
      <c r="F2910" s="1" t="s">
        <v>9846</v>
      </c>
      <c r="G2910">
        <v>427</v>
      </c>
      <c r="H2910">
        <v>21023.35</v>
      </c>
      <c r="I2910">
        <v>347664.37</v>
      </c>
      <c r="J2910" s="1" t="s">
        <v>45</v>
      </c>
      <c r="K2910">
        <v>1000258786</v>
      </c>
      <c r="L2910" s="1" t="s">
        <v>1315</v>
      </c>
      <c r="N2910" s="2">
        <v>45638</v>
      </c>
      <c r="O2910">
        <f t="shared" si="45"/>
        <v>0</v>
      </c>
      <c r="P2910">
        <f>IF(Customer_listing_Active_And_Suspended[[#This Row],[Current Bill]] &lt;= Customer_listing_Active_And_Suspended[[#This Row],[CURRENT PAYMENT]], 0,Customer_listing_Active_And_Suspended[[#This Row],[Current Bill]]-Customer_listing_Active_And_Suspended[[#This Row],[CURRENT PAYMENT]])</f>
        <v>21023.35</v>
      </c>
      <c r="Q2910" s="1" t="str" cm="1">
        <f t="array" ref="Q2910">_xlfn.SWITCH(TRUE,
H2910 = 0, "Suspended",
M2910 = 0, "Non Payment",
M2910 &gt; H2910, "Full Payment",
M2910 &lt; H2910, "Part Payment"
)</f>
        <v>Non Payment</v>
      </c>
      <c r="R2910" s="1" t="str">
        <f>_xlfn.IFNA(VLOOKUP(K2910,'ESR-DT Mapping'!A:E,5,0),"MD")</f>
        <v>Titilope Enitan Emmanuel</v>
      </c>
    </row>
    <row r="2911" spans="1:18" x14ac:dyDescent="0.25">
      <c r="A2911">
        <v>102904797</v>
      </c>
      <c r="B2911" s="1" t="s">
        <v>8237</v>
      </c>
      <c r="C2911" s="1" t="s">
        <v>1314</v>
      </c>
      <c r="D2911" s="1" t="s">
        <v>13</v>
      </c>
      <c r="E2911" s="1" t="s">
        <v>14</v>
      </c>
      <c r="F2911" s="1" t="s">
        <v>9846</v>
      </c>
      <c r="G2911">
        <v>427</v>
      </c>
      <c r="H2911">
        <v>21023.35</v>
      </c>
      <c r="I2911">
        <v>47852.33</v>
      </c>
      <c r="J2911" s="1" t="s">
        <v>45</v>
      </c>
      <c r="K2911">
        <v>1000258786</v>
      </c>
      <c r="L2911" s="1" t="s">
        <v>1315</v>
      </c>
      <c r="N2911" s="2">
        <v>45803</v>
      </c>
      <c r="O2911">
        <f t="shared" si="45"/>
        <v>0</v>
      </c>
      <c r="P2911">
        <f>IF(Customer_listing_Active_And_Suspended[[#This Row],[Current Bill]] &lt;= Customer_listing_Active_And_Suspended[[#This Row],[CURRENT PAYMENT]], 0,Customer_listing_Active_And_Suspended[[#This Row],[Current Bill]]-Customer_listing_Active_And_Suspended[[#This Row],[CURRENT PAYMENT]])</f>
        <v>21023.35</v>
      </c>
      <c r="Q2911" s="1" t="str" cm="1">
        <f t="array" ref="Q2911">_xlfn.SWITCH(TRUE,
H2911 = 0, "Suspended",
M2911 = 0, "Non Payment",
M2911 &gt; H2911, "Full Payment",
M2911 &lt; H2911, "Part Payment"
)</f>
        <v>Non Payment</v>
      </c>
      <c r="R2911" s="1" t="str">
        <f>_xlfn.IFNA(VLOOKUP(K2911,'ESR-DT Mapping'!A:E,5,0),"MD")</f>
        <v>Titilope Enitan Emmanuel</v>
      </c>
    </row>
    <row r="2912" spans="1:18" x14ac:dyDescent="0.25">
      <c r="A2912">
        <v>100536485</v>
      </c>
      <c r="B2912" s="1" t="s">
        <v>1313</v>
      </c>
      <c r="C2912" s="1" t="s">
        <v>1314</v>
      </c>
      <c r="D2912" s="1" t="s">
        <v>13</v>
      </c>
      <c r="E2912" s="1" t="s">
        <v>14</v>
      </c>
      <c r="F2912" s="1" t="s">
        <v>9846</v>
      </c>
      <c r="G2912">
        <v>427</v>
      </c>
      <c r="H2912">
        <v>21023.35</v>
      </c>
      <c r="I2912">
        <v>525373.85</v>
      </c>
      <c r="J2912" s="1" t="s">
        <v>45</v>
      </c>
      <c r="K2912">
        <v>1000258786</v>
      </c>
      <c r="L2912" s="1" t="s">
        <v>1315</v>
      </c>
      <c r="N2912" s="2">
        <v>45803</v>
      </c>
      <c r="O2912">
        <f t="shared" si="45"/>
        <v>0</v>
      </c>
      <c r="P2912">
        <f>IF(Customer_listing_Active_And_Suspended[[#This Row],[Current Bill]] &lt;= Customer_listing_Active_And_Suspended[[#This Row],[CURRENT PAYMENT]], 0,Customer_listing_Active_And_Suspended[[#This Row],[Current Bill]]-Customer_listing_Active_And_Suspended[[#This Row],[CURRENT PAYMENT]])</f>
        <v>21023.35</v>
      </c>
      <c r="Q2912" s="1" t="str" cm="1">
        <f t="array" ref="Q2912">_xlfn.SWITCH(TRUE,
H2912 = 0, "Suspended",
M2912 = 0, "Non Payment",
M2912 &gt; H2912, "Full Payment",
M2912 &lt; H2912, "Part Payment"
)</f>
        <v>Non Payment</v>
      </c>
      <c r="R2912" s="1" t="str">
        <f>_xlfn.IFNA(VLOOKUP(K2912,'ESR-DT Mapping'!A:E,5,0),"MD")</f>
        <v>Titilope Enitan Emmanuel</v>
      </c>
    </row>
    <row r="2913" spans="1:18" x14ac:dyDescent="0.25">
      <c r="A2913">
        <v>100537148</v>
      </c>
      <c r="B2913" s="1" t="s">
        <v>1770</v>
      </c>
      <c r="C2913" s="1" t="s">
        <v>1771</v>
      </c>
      <c r="D2913" s="1" t="s">
        <v>13</v>
      </c>
      <c r="E2913" s="1" t="s">
        <v>14</v>
      </c>
      <c r="F2913" s="1" t="s">
        <v>9846</v>
      </c>
      <c r="G2913">
        <v>427</v>
      </c>
      <c r="H2913">
        <v>21023.35</v>
      </c>
      <c r="I2913">
        <v>349386.34</v>
      </c>
      <c r="J2913" s="1" t="s">
        <v>45</v>
      </c>
      <c r="K2913">
        <v>1000258815</v>
      </c>
      <c r="L2913" s="1" t="s">
        <v>1769</v>
      </c>
      <c r="M2913">
        <v>30000</v>
      </c>
      <c r="N2913" s="2">
        <v>45829</v>
      </c>
      <c r="O2913">
        <f t="shared" si="45"/>
        <v>8976.6500000000015</v>
      </c>
      <c r="P2913">
        <f>IF(Customer_listing_Active_And_Suspended[[#This Row],[Current Bill]] &lt;= Customer_listing_Active_And_Suspended[[#This Row],[CURRENT PAYMENT]], 0,Customer_listing_Active_And_Suspended[[#This Row],[Current Bill]]-Customer_listing_Active_And_Suspended[[#This Row],[CURRENT PAYMENT]])</f>
        <v>0</v>
      </c>
      <c r="Q2913" s="1" t="str" cm="1">
        <f t="array" ref="Q2913">_xlfn.SWITCH(TRUE,
H2913 = 0, "Suspended",
M2913 = 0, "Non Payment",
M2913 &gt; H2913, "Full Payment",
M2913 &lt; H2913, "Part Payment"
)</f>
        <v>Full Payment</v>
      </c>
      <c r="R2913" s="1" t="str">
        <f>_xlfn.IFNA(VLOOKUP(K2913,'ESR-DT Mapping'!A:E,5,0),"MD")</f>
        <v>Titilope Enitan Emmanuel</v>
      </c>
    </row>
    <row r="2914" spans="1:18" x14ac:dyDescent="0.25">
      <c r="A2914">
        <v>100536967</v>
      </c>
      <c r="B2914" s="1" t="s">
        <v>8352</v>
      </c>
      <c r="C2914" s="1" t="s">
        <v>8353</v>
      </c>
      <c r="D2914" s="1" t="s">
        <v>13</v>
      </c>
      <c r="E2914" s="1" t="s">
        <v>14</v>
      </c>
      <c r="F2914" s="1" t="s">
        <v>9846</v>
      </c>
      <c r="G2914">
        <v>427</v>
      </c>
      <c r="H2914">
        <v>21023.35</v>
      </c>
      <c r="I2914">
        <v>228530.89</v>
      </c>
      <c r="J2914" s="1" t="s">
        <v>45</v>
      </c>
      <c r="K2914">
        <v>1000258815</v>
      </c>
      <c r="L2914" s="1" t="s">
        <v>1769</v>
      </c>
      <c r="N2914" s="2">
        <v>45777</v>
      </c>
      <c r="O2914">
        <f t="shared" si="45"/>
        <v>0</v>
      </c>
      <c r="P2914">
        <f>IF(Customer_listing_Active_And_Suspended[[#This Row],[Current Bill]] &lt;= Customer_listing_Active_And_Suspended[[#This Row],[CURRENT PAYMENT]], 0,Customer_listing_Active_And_Suspended[[#This Row],[Current Bill]]-Customer_listing_Active_And_Suspended[[#This Row],[CURRENT PAYMENT]])</f>
        <v>21023.35</v>
      </c>
      <c r="Q2914" s="1" t="str" cm="1">
        <f t="array" ref="Q2914">_xlfn.SWITCH(TRUE,
H2914 = 0, "Suspended",
M2914 = 0, "Non Payment",
M2914 &gt; H2914, "Full Payment",
M2914 &lt; H2914, "Part Payment"
)</f>
        <v>Non Payment</v>
      </c>
      <c r="R2914" s="1" t="str">
        <f>_xlfn.IFNA(VLOOKUP(K2914,'ESR-DT Mapping'!A:E,5,0),"MD")</f>
        <v>Titilope Enitan Emmanuel</v>
      </c>
    </row>
    <row r="2915" spans="1:18" x14ac:dyDescent="0.25">
      <c r="A2915">
        <v>101700375</v>
      </c>
      <c r="B2915" s="1" t="s">
        <v>6150</v>
      </c>
      <c r="C2915" s="1" t="s">
        <v>6151</v>
      </c>
      <c r="D2915" s="1" t="s">
        <v>13</v>
      </c>
      <c r="E2915" s="1" t="s">
        <v>34</v>
      </c>
      <c r="F2915" s="1" t="s">
        <v>9846</v>
      </c>
      <c r="G2915">
        <v>0</v>
      </c>
      <c r="H2915">
        <v>0</v>
      </c>
      <c r="I2915">
        <v>-126.58</v>
      </c>
      <c r="J2915" s="1" t="s">
        <v>45</v>
      </c>
      <c r="K2915">
        <v>1000258815</v>
      </c>
      <c r="L2915" s="1" t="s">
        <v>1769</v>
      </c>
      <c r="N2915" s="2"/>
      <c r="O2915">
        <f t="shared" si="45"/>
        <v>0</v>
      </c>
      <c r="P2915">
        <f>IF(Customer_listing_Active_And_Suspended[[#This Row],[Current Bill]] &lt;= Customer_listing_Active_And_Suspended[[#This Row],[CURRENT PAYMENT]], 0,Customer_listing_Active_And_Suspended[[#This Row],[Current Bill]]-Customer_listing_Active_And_Suspended[[#This Row],[CURRENT PAYMENT]])</f>
        <v>0</v>
      </c>
      <c r="Q2915" s="1" t="str" cm="1">
        <f t="array" ref="Q2915">_xlfn.SWITCH(TRUE,
H2915 = 0, "Suspended",
M2915 = 0, "Non Payment",
M2915 &gt; H2915, "Full Payment",
M2915 &lt; H2915, "Part Payment"
)</f>
        <v>Suspended</v>
      </c>
      <c r="R2915" s="1" t="str">
        <f>_xlfn.IFNA(VLOOKUP(K2915,'ESR-DT Mapping'!A:E,5,0),"MD")</f>
        <v>Titilope Enitan Emmanuel</v>
      </c>
    </row>
    <row r="2916" spans="1:18" x14ac:dyDescent="0.25">
      <c r="A2916">
        <v>101700370</v>
      </c>
      <c r="B2916" s="1" t="s">
        <v>6150</v>
      </c>
      <c r="C2916" s="1" t="s">
        <v>6151</v>
      </c>
      <c r="D2916" s="1" t="s">
        <v>13</v>
      </c>
      <c r="E2916" s="1" t="s">
        <v>34</v>
      </c>
      <c r="F2916" s="1" t="s">
        <v>9846</v>
      </c>
      <c r="G2916">
        <v>0</v>
      </c>
      <c r="H2916">
        <v>0</v>
      </c>
      <c r="I2916">
        <v>-40.67</v>
      </c>
      <c r="J2916" s="1" t="s">
        <v>45</v>
      </c>
      <c r="K2916">
        <v>1000258815</v>
      </c>
      <c r="L2916" s="1" t="s">
        <v>1769</v>
      </c>
      <c r="N2916" s="2"/>
      <c r="O2916">
        <f t="shared" si="45"/>
        <v>0</v>
      </c>
      <c r="P2916">
        <f>IF(Customer_listing_Active_And_Suspended[[#This Row],[Current Bill]] &lt;= Customer_listing_Active_And_Suspended[[#This Row],[CURRENT PAYMENT]], 0,Customer_listing_Active_And_Suspended[[#This Row],[Current Bill]]-Customer_listing_Active_And_Suspended[[#This Row],[CURRENT PAYMENT]])</f>
        <v>0</v>
      </c>
      <c r="Q2916" s="1" t="str" cm="1">
        <f t="array" ref="Q2916">_xlfn.SWITCH(TRUE,
H2916 = 0, "Suspended",
M2916 = 0, "Non Payment",
M2916 &gt; H2916, "Full Payment",
M2916 &lt; H2916, "Part Payment"
)</f>
        <v>Suspended</v>
      </c>
      <c r="R2916" s="1" t="str">
        <f>_xlfn.IFNA(VLOOKUP(K2916,'ESR-DT Mapping'!A:E,5,0),"MD")</f>
        <v>Titilope Enitan Emmanuel</v>
      </c>
    </row>
    <row r="2917" spans="1:18" x14ac:dyDescent="0.25">
      <c r="A2917">
        <v>100538195</v>
      </c>
      <c r="B2917" s="1" t="s">
        <v>1767</v>
      </c>
      <c r="C2917" s="1" t="s">
        <v>1768</v>
      </c>
      <c r="D2917" s="1" t="s">
        <v>13</v>
      </c>
      <c r="E2917" s="1" t="s">
        <v>14</v>
      </c>
      <c r="F2917" s="1" t="s">
        <v>9846</v>
      </c>
      <c r="G2917">
        <v>427</v>
      </c>
      <c r="H2917">
        <v>21023.35</v>
      </c>
      <c r="I2917">
        <v>1314267.53</v>
      </c>
      <c r="J2917" s="1" t="s">
        <v>45</v>
      </c>
      <c r="K2917">
        <v>1000258815</v>
      </c>
      <c r="L2917" s="1" t="s">
        <v>1769</v>
      </c>
      <c r="N2917" s="2">
        <v>45803</v>
      </c>
      <c r="O2917">
        <f t="shared" si="45"/>
        <v>0</v>
      </c>
      <c r="P2917">
        <f>IF(Customer_listing_Active_And_Suspended[[#This Row],[Current Bill]] &lt;= Customer_listing_Active_And_Suspended[[#This Row],[CURRENT PAYMENT]], 0,Customer_listing_Active_And_Suspended[[#This Row],[Current Bill]]-Customer_listing_Active_And_Suspended[[#This Row],[CURRENT PAYMENT]])</f>
        <v>21023.35</v>
      </c>
      <c r="Q2917" s="1" t="str" cm="1">
        <f t="array" ref="Q2917">_xlfn.SWITCH(TRUE,
H2917 = 0, "Suspended",
M2917 = 0, "Non Payment",
M2917 &gt; H2917, "Full Payment",
M2917 &lt; H2917, "Part Payment"
)</f>
        <v>Non Payment</v>
      </c>
      <c r="R2917" s="1" t="str">
        <f>_xlfn.IFNA(VLOOKUP(K2917,'ESR-DT Mapping'!A:E,5,0),"MD")</f>
        <v>Titilope Enitan Emmanuel</v>
      </c>
    </row>
    <row r="2918" spans="1:18" x14ac:dyDescent="0.25">
      <c r="A2918">
        <v>100537690</v>
      </c>
      <c r="B2918" s="1" t="s">
        <v>1776</v>
      </c>
      <c r="C2918" s="1" t="s">
        <v>1777</v>
      </c>
      <c r="D2918" s="1" t="s">
        <v>13</v>
      </c>
      <c r="E2918" s="1" t="s">
        <v>14</v>
      </c>
      <c r="F2918" s="1" t="s">
        <v>9846</v>
      </c>
      <c r="G2918">
        <v>427</v>
      </c>
      <c r="H2918">
        <v>21023.35</v>
      </c>
      <c r="I2918">
        <v>365265.16</v>
      </c>
      <c r="J2918" s="1" t="s">
        <v>45</v>
      </c>
      <c r="K2918">
        <v>1000258815</v>
      </c>
      <c r="L2918" s="1" t="s">
        <v>1769</v>
      </c>
      <c r="M2918">
        <v>20000</v>
      </c>
      <c r="N2918" s="2">
        <v>45829</v>
      </c>
      <c r="O2918">
        <f t="shared" si="45"/>
        <v>0</v>
      </c>
      <c r="P2918">
        <f>IF(Customer_listing_Active_And_Suspended[[#This Row],[Current Bill]] &lt;= Customer_listing_Active_And_Suspended[[#This Row],[CURRENT PAYMENT]], 0,Customer_listing_Active_And_Suspended[[#This Row],[Current Bill]]-Customer_listing_Active_And_Suspended[[#This Row],[CURRENT PAYMENT]])</f>
        <v>1023.3499999999985</v>
      </c>
      <c r="Q2918" s="1" t="str" cm="1">
        <f t="array" ref="Q2918">_xlfn.SWITCH(TRUE,
H2918 = 0, "Suspended",
M2918 = 0, "Non Payment",
M2918 &gt; H2918, "Full Payment",
M2918 &lt; H2918, "Part Payment"
)</f>
        <v>Part Payment</v>
      </c>
      <c r="R2918" s="1" t="str">
        <f>_xlfn.IFNA(VLOOKUP(K2918,'ESR-DT Mapping'!A:E,5,0),"MD")</f>
        <v>Titilope Enitan Emmanuel</v>
      </c>
    </row>
    <row r="2919" spans="1:18" x14ac:dyDescent="0.25">
      <c r="A2919">
        <v>100538203</v>
      </c>
      <c r="B2919" s="1" t="s">
        <v>8350</v>
      </c>
      <c r="C2919" s="1" t="s">
        <v>8351</v>
      </c>
      <c r="D2919" s="1" t="s">
        <v>13</v>
      </c>
      <c r="E2919" s="1" t="s">
        <v>14</v>
      </c>
      <c r="F2919" s="1" t="s">
        <v>9846</v>
      </c>
      <c r="G2919">
        <v>427</v>
      </c>
      <c r="H2919">
        <v>21023.35</v>
      </c>
      <c r="I2919">
        <v>627170.09</v>
      </c>
      <c r="J2919" s="1" t="s">
        <v>45</v>
      </c>
      <c r="K2919">
        <v>1000258815</v>
      </c>
      <c r="L2919" s="1" t="s">
        <v>1769</v>
      </c>
      <c r="M2919">
        <v>10000</v>
      </c>
      <c r="N2919" s="2">
        <v>45829</v>
      </c>
      <c r="O2919">
        <f t="shared" si="45"/>
        <v>0</v>
      </c>
      <c r="P2919">
        <f>IF(Customer_listing_Active_And_Suspended[[#This Row],[Current Bill]] &lt;= Customer_listing_Active_And_Suspended[[#This Row],[CURRENT PAYMENT]], 0,Customer_listing_Active_And_Suspended[[#This Row],[Current Bill]]-Customer_listing_Active_And_Suspended[[#This Row],[CURRENT PAYMENT]])</f>
        <v>11023.349999999999</v>
      </c>
      <c r="Q2919" s="1" t="str" cm="1">
        <f t="array" ref="Q2919">_xlfn.SWITCH(TRUE,
H2919 = 0, "Suspended",
M2919 = 0, "Non Payment",
M2919 &gt; H2919, "Full Payment",
M2919 &lt; H2919, "Part Payment"
)</f>
        <v>Part Payment</v>
      </c>
      <c r="R2919" s="1" t="str">
        <f>_xlfn.IFNA(VLOOKUP(K2919,'ESR-DT Mapping'!A:E,5,0),"MD")</f>
        <v>Titilope Enitan Emmanuel</v>
      </c>
    </row>
    <row r="2920" spans="1:18" x14ac:dyDescent="0.25">
      <c r="A2920">
        <v>100537909</v>
      </c>
      <c r="B2920" s="1" t="s">
        <v>1772</v>
      </c>
      <c r="C2920" s="1" t="s">
        <v>1773</v>
      </c>
      <c r="D2920" s="1" t="s">
        <v>13</v>
      </c>
      <c r="E2920" s="1" t="s">
        <v>14</v>
      </c>
      <c r="F2920" s="1" t="s">
        <v>9846</v>
      </c>
      <c r="G2920">
        <v>427</v>
      </c>
      <c r="H2920">
        <v>21023.35</v>
      </c>
      <c r="I2920">
        <v>1579780.14</v>
      </c>
      <c r="J2920" s="1" t="s">
        <v>45</v>
      </c>
      <c r="K2920">
        <v>1000258815</v>
      </c>
      <c r="L2920" s="1" t="s">
        <v>1769</v>
      </c>
      <c r="N2920" s="2">
        <v>45803</v>
      </c>
      <c r="O2920">
        <f t="shared" si="45"/>
        <v>0</v>
      </c>
      <c r="P2920">
        <f>IF(Customer_listing_Active_And_Suspended[[#This Row],[Current Bill]] &lt;= Customer_listing_Active_And_Suspended[[#This Row],[CURRENT PAYMENT]], 0,Customer_listing_Active_And_Suspended[[#This Row],[Current Bill]]-Customer_listing_Active_And_Suspended[[#This Row],[CURRENT PAYMENT]])</f>
        <v>21023.35</v>
      </c>
      <c r="Q2920" s="1" t="str" cm="1">
        <f t="array" ref="Q2920">_xlfn.SWITCH(TRUE,
H2920 = 0, "Suspended",
M2920 = 0, "Non Payment",
M2920 &gt; H2920, "Full Payment",
M2920 &lt; H2920, "Part Payment"
)</f>
        <v>Non Payment</v>
      </c>
      <c r="R2920" s="1" t="str">
        <f>_xlfn.IFNA(VLOOKUP(K2920,'ESR-DT Mapping'!A:E,5,0),"MD")</f>
        <v>Titilope Enitan Emmanuel</v>
      </c>
    </row>
    <row r="2921" spans="1:18" x14ac:dyDescent="0.25">
      <c r="A2921">
        <v>100538705</v>
      </c>
      <c r="B2921" s="1" t="s">
        <v>1774</v>
      </c>
      <c r="C2921" s="1" t="s">
        <v>1775</v>
      </c>
      <c r="D2921" s="1" t="s">
        <v>13</v>
      </c>
      <c r="E2921" s="1" t="s">
        <v>14</v>
      </c>
      <c r="F2921" s="1" t="s">
        <v>9846</v>
      </c>
      <c r="G2921">
        <v>427</v>
      </c>
      <c r="H2921">
        <v>21023.35</v>
      </c>
      <c r="I2921">
        <v>8548.56</v>
      </c>
      <c r="J2921" s="1" t="s">
        <v>45</v>
      </c>
      <c r="K2921">
        <v>1000258815</v>
      </c>
      <c r="L2921" s="1" t="s">
        <v>1769</v>
      </c>
      <c r="M2921">
        <v>37000</v>
      </c>
      <c r="N2921" s="2">
        <v>45831</v>
      </c>
      <c r="O2921">
        <f t="shared" si="45"/>
        <v>15976.650000000001</v>
      </c>
      <c r="P2921">
        <f>IF(Customer_listing_Active_And_Suspended[[#This Row],[Current Bill]] &lt;= Customer_listing_Active_And_Suspended[[#This Row],[CURRENT PAYMENT]], 0,Customer_listing_Active_And_Suspended[[#This Row],[Current Bill]]-Customer_listing_Active_And_Suspended[[#This Row],[CURRENT PAYMENT]])</f>
        <v>0</v>
      </c>
      <c r="Q2921" s="1" t="str" cm="1">
        <f t="array" ref="Q2921">_xlfn.SWITCH(TRUE,
H2921 = 0, "Suspended",
M2921 = 0, "Non Payment",
M2921 &gt; H2921, "Full Payment",
M2921 &lt; H2921, "Part Payment"
)</f>
        <v>Full Payment</v>
      </c>
      <c r="R2921" s="1" t="str">
        <f>_xlfn.IFNA(VLOOKUP(K2921,'ESR-DT Mapping'!A:E,5,0),"MD")</f>
        <v>Titilope Enitan Emmanuel</v>
      </c>
    </row>
    <row r="2922" spans="1:18" x14ac:dyDescent="0.25">
      <c r="A2922">
        <v>100538185</v>
      </c>
      <c r="B2922" s="1" t="s">
        <v>1642</v>
      </c>
      <c r="C2922" s="1" t="s">
        <v>1643</v>
      </c>
      <c r="D2922" s="1" t="s">
        <v>13</v>
      </c>
      <c r="E2922" s="1" t="s">
        <v>14</v>
      </c>
      <c r="F2922" s="1" t="s">
        <v>9846</v>
      </c>
      <c r="G2922">
        <v>427</v>
      </c>
      <c r="H2922">
        <v>21023.35</v>
      </c>
      <c r="I2922">
        <v>26755.360000000001</v>
      </c>
      <c r="J2922" s="1" t="s">
        <v>45</v>
      </c>
      <c r="K2922">
        <v>1000258823</v>
      </c>
      <c r="L2922" s="1" t="s">
        <v>1644</v>
      </c>
      <c r="M2922">
        <v>19000</v>
      </c>
      <c r="N2922" s="2">
        <v>45810</v>
      </c>
      <c r="O2922">
        <f t="shared" si="45"/>
        <v>0</v>
      </c>
      <c r="P2922">
        <f>IF(Customer_listing_Active_And_Suspended[[#This Row],[Current Bill]] &lt;= Customer_listing_Active_And_Suspended[[#This Row],[CURRENT PAYMENT]], 0,Customer_listing_Active_And_Suspended[[#This Row],[Current Bill]]-Customer_listing_Active_And_Suspended[[#This Row],[CURRENT PAYMENT]])</f>
        <v>2023.3499999999985</v>
      </c>
      <c r="Q2922" s="1" t="str" cm="1">
        <f t="array" ref="Q2922">_xlfn.SWITCH(TRUE,
H2922 = 0, "Suspended",
M2922 = 0, "Non Payment",
M2922 &gt; H2922, "Full Payment",
M2922 &lt; H2922, "Part Payment"
)</f>
        <v>Part Payment</v>
      </c>
      <c r="R2922" s="1" t="str">
        <f>_xlfn.IFNA(VLOOKUP(K2922,'ESR-DT Mapping'!A:E,5,0),"MD")</f>
        <v>Titilope Enitan Emmanuel</v>
      </c>
    </row>
    <row r="2923" spans="1:18" x14ac:dyDescent="0.25">
      <c r="A2923">
        <v>102899083</v>
      </c>
      <c r="B2923" s="1" t="s">
        <v>1649</v>
      </c>
      <c r="C2923" s="1" t="s">
        <v>1650</v>
      </c>
      <c r="D2923" s="1" t="s">
        <v>13</v>
      </c>
      <c r="E2923" s="1" t="s">
        <v>14</v>
      </c>
      <c r="F2923" s="1" t="s">
        <v>9846</v>
      </c>
      <c r="G2923">
        <v>427</v>
      </c>
      <c r="H2923">
        <v>21023.35</v>
      </c>
      <c r="I2923">
        <v>26903.22</v>
      </c>
      <c r="J2923" s="1" t="s">
        <v>45</v>
      </c>
      <c r="K2923">
        <v>1000258823</v>
      </c>
      <c r="L2923" s="1" t="s">
        <v>1644</v>
      </c>
      <c r="M2923">
        <v>25500</v>
      </c>
      <c r="N2923" s="2">
        <v>45810</v>
      </c>
      <c r="O2923">
        <f t="shared" si="45"/>
        <v>4476.6500000000015</v>
      </c>
      <c r="P2923">
        <f>IF(Customer_listing_Active_And_Suspended[[#This Row],[Current Bill]] &lt;= Customer_listing_Active_And_Suspended[[#This Row],[CURRENT PAYMENT]], 0,Customer_listing_Active_And_Suspended[[#This Row],[Current Bill]]-Customer_listing_Active_And_Suspended[[#This Row],[CURRENT PAYMENT]])</f>
        <v>0</v>
      </c>
      <c r="Q2923" s="1" t="str" cm="1">
        <f t="array" ref="Q2923">_xlfn.SWITCH(TRUE,
H2923 = 0, "Suspended",
M2923 = 0, "Non Payment",
M2923 &gt; H2923, "Full Payment",
M2923 &lt; H2923, "Part Payment"
)</f>
        <v>Full Payment</v>
      </c>
      <c r="R2923" s="1" t="str">
        <f>_xlfn.IFNA(VLOOKUP(K2923,'ESR-DT Mapping'!A:E,5,0),"MD")</f>
        <v>Titilope Enitan Emmanuel</v>
      </c>
    </row>
    <row r="2924" spans="1:18" x14ac:dyDescent="0.25">
      <c r="A2924">
        <v>100537065</v>
      </c>
      <c r="B2924" s="1" t="s">
        <v>1651</v>
      </c>
      <c r="C2924" s="1" t="s">
        <v>1652</v>
      </c>
      <c r="D2924" s="1" t="s">
        <v>13</v>
      </c>
      <c r="E2924" s="1" t="s">
        <v>14</v>
      </c>
      <c r="F2924" s="1" t="s">
        <v>9846</v>
      </c>
      <c r="G2924">
        <v>427</v>
      </c>
      <c r="H2924">
        <v>21023.35</v>
      </c>
      <c r="I2924">
        <v>1161249.3899999999</v>
      </c>
      <c r="J2924" s="1" t="s">
        <v>45</v>
      </c>
      <c r="K2924">
        <v>1000258823</v>
      </c>
      <c r="L2924" s="1" t="s">
        <v>1644</v>
      </c>
      <c r="N2924" s="2">
        <v>45803</v>
      </c>
      <c r="O2924">
        <f t="shared" si="45"/>
        <v>0</v>
      </c>
      <c r="P2924">
        <f>IF(Customer_listing_Active_And_Suspended[[#This Row],[Current Bill]] &lt;= Customer_listing_Active_And_Suspended[[#This Row],[CURRENT PAYMENT]], 0,Customer_listing_Active_And_Suspended[[#This Row],[Current Bill]]-Customer_listing_Active_And_Suspended[[#This Row],[CURRENT PAYMENT]])</f>
        <v>21023.35</v>
      </c>
      <c r="Q2924" s="1" t="str" cm="1">
        <f t="array" ref="Q2924">_xlfn.SWITCH(TRUE,
H2924 = 0, "Suspended",
M2924 = 0, "Non Payment",
M2924 &gt; H2924, "Full Payment",
M2924 &lt; H2924, "Part Payment"
)</f>
        <v>Non Payment</v>
      </c>
      <c r="R2924" s="1" t="str">
        <f>_xlfn.IFNA(VLOOKUP(K2924,'ESR-DT Mapping'!A:E,5,0),"MD")</f>
        <v>Titilope Enitan Emmanuel</v>
      </c>
    </row>
    <row r="2925" spans="1:18" x14ac:dyDescent="0.25">
      <c r="A2925">
        <v>100945597</v>
      </c>
      <c r="B2925" s="1" t="s">
        <v>1645</v>
      </c>
      <c r="C2925" s="1" t="s">
        <v>1646</v>
      </c>
      <c r="D2925" s="1" t="s">
        <v>13</v>
      </c>
      <c r="E2925" s="1" t="s">
        <v>14</v>
      </c>
      <c r="F2925" s="1" t="s">
        <v>9846</v>
      </c>
      <c r="G2925">
        <v>427</v>
      </c>
      <c r="H2925">
        <v>21023.35</v>
      </c>
      <c r="I2925">
        <v>535749.73</v>
      </c>
      <c r="J2925" s="1" t="s">
        <v>45</v>
      </c>
      <c r="K2925">
        <v>1000258823</v>
      </c>
      <c r="L2925" s="1" t="s">
        <v>1644</v>
      </c>
      <c r="N2925" s="2">
        <v>45803</v>
      </c>
      <c r="O2925">
        <f t="shared" si="45"/>
        <v>0</v>
      </c>
      <c r="P2925">
        <f>IF(Customer_listing_Active_And_Suspended[[#This Row],[Current Bill]] &lt;= Customer_listing_Active_And_Suspended[[#This Row],[CURRENT PAYMENT]], 0,Customer_listing_Active_And_Suspended[[#This Row],[Current Bill]]-Customer_listing_Active_And_Suspended[[#This Row],[CURRENT PAYMENT]])</f>
        <v>21023.35</v>
      </c>
      <c r="Q2925" s="1" t="str" cm="1">
        <f t="array" ref="Q2925">_xlfn.SWITCH(TRUE,
H2925 = 0, "Suspended",
M2925 = 0, "Non Payment",
M2925 &gt; H2925, "Full Payment",
M2925 &lt; H2925, "Part Payment"
)</f>
        <v>Non Payment</v>
      </c>
      <c r="R2925" s="1" t="str">
        <f>_xlfn.IFNA(VLOOKUP(K2925,'ESR-DT Mapping'!A:E,5,0),"MD")</f>
        <v>Titilope Enitan Emmanuel</v>
      </c>
    </row>
    <row r="2926" spans="1:18" x14ac:dyDescent="0.25">
      <c r="A2926">
        <v>100538602</v>
      </c>
      <c r="B2926" s="1" t="s">
        <v>8447</v>
      </c>
      <c r="C2926" s="1" t="s">
        <v>8448</v>
      </c>
      <c r="D2926" s="1" t="s">
        <v>13</v>
      </c>
      <c r="E2926" s="1" t="s">
        <v>14</v>
      </c>
      <c r="F2926" s="1" t="s">
        <v>9846</v>
      </c>
      <c r="G2926">
        <v>427</v>
      </c>
      <c r="H2926">
        <v>21023.35</v>
      </c>
      <c r="I2926">
        <v>69188.100000000006</v>
      </c>
      <c r="J2926" s="1" t="s">
        <v>45</v>
      </c>
      <c r="K2926">
        <v>1000258823</v>
      </c>
      <c r="L2926" s="1" t="s">
        <v>1644</v>
      </c>
      <c r="M2926">
        <v>25000</v>
      </c>
      <c r="N2926" s="2">
        <v>45831</v>
      </c>
      <c r="O2926">
        <f t="shared" si="45"/>
        <v>3976.6500000000015</v>
      </c>
      <c r="P2926">
        <f>IF(Customer_listing_Active_And_Suspended[[#This Row],[Current Bill]] &lt;= Customer_listing_Active_And_Suspended[[#This Row],[CURRENT PAYMENT]], 0,Customer_listing_Active_And_Suspended[[#This Row],[Current Bill]]-Customer_listing_Active_And_Suspended[[#This Row],[CURRENT PAYMENT]])</f>
        <v>0</v>
      </c>
      <c r="Q2926" s="1" t="str" cm="1">
        <f t="array" ref="Q2926">_xlfn.SWITCH(TRUE,
H2926 = 0, "Suspended",
M2926 = 0, "Non Payment",
M2926 &gt; H2926, "Full Payment",
M2926 &lt; H2926, "Part Payment"
)</f>
        <v>Full Payment</v>
      </c>
      <c r="R2926" s="1" t="str">
        <f>_xlfn.IFNA(VLOOKUP(K2926,'ESR-DT Mapping'!A:E,5,0),"MD")</f>
        <v>Titilope Enitan Emmanuel</v>
      </c>
    </row>
    <row r="2927" spans="1:18" x14ac:dyDescent="0.25">
      <c r="A2927">
        <v>100537564</v>
      </c>
      <c r="B2927" s="1" t="s">
        <v>1653</v>
      </c>
      <c r="C2927" s="1" t="s">
        <v>1654</v>
      </c>
      <c r="D2927" s="1" t="s">
        <v>13</v>
      </c>
      <c r="E2927" s="1" t="s">
        <v>14</v>
      </c>
      <c r="F2927" s="1" t="s">
        <v>9846</v>
      </c>
      <c r="G2927">
        <v>427</v>
      </c>
      <c r="H2927">
        <v>21023.35</v>
      </c>
      <c r="I2927">
        <v>616200.95999999996</v>
      </c>
      <c r="J2927" s="1" t="s">
        <v>45</v>
      </c>
      <c r="K2927">
        <v>1000258823</v>
      </c>
      <c r="L2927" s="1" t="s">
        <v>1644</v>
      </c>
      <c r="N2927" s="2">
        <v>45782</v>
      </c>
      <c r="O2927">
        <f t="shared" si="45"/>
        <v>0</v>
      </c>
      <c r="P2927">
        <f>IF(Customer_listing_Active_And_Suspended[[#This Row],[Current Bill]] &lt;= Customer_listing_Active_And_Suspended[[#This Row],[CURRENT PAYMENT]], 0,Customer_listing_Active_And_Suspended[[#This Row],[Current Bill]]-Customer_listing_Active_And_Suspended[[#This Row],[CURRENT PAYMENT]])</f>
        <v>21023.35</v>
      </c>
      <c r="Q2927" s="1" t="str" cm="1">
        <f t="array" ref="Q2927">_xlfn.SWITCH(TRUE,
H2927 = 0, "Suspended",
M2927 = 0, "Non Payment",
M2927 &gt; H2927, "Full Payment",
M2927 &lt; H2927, "Part Payment"
)</f>
        <v>Non Payment</v>
      </c>
      <c r="R2927" s="1" t="str">
        <f>_xlfn.IFNA(VLOOKUP(K2927,'ESR-DT Mapping'!A:E,5,0),"MD")</f>
        <v>Titilope Enitan Emmanuel</v>
      </c>
    </row>
    <row r="2928" spans="1:18" x14ac:dyDescent="0.25">
      <c r="A2928">
        <v>100537711</v>
      </c>
      <c r="B2928" s="1" t="s">
        <v>1647</v>
      </c>
      <c r="C2928" s="1" t="s">
        <v>1648</v>
      </c>
      <c r="D2928" s="1" t="s">
        <v>13</v>
      </c>
      <c r="E2928" s="1" t="s">
        <v>14</v>
      </c>
      <c r="F2928" s="1" t="s">
        <v>9846</v>
      </c>
      <c r="G2928">
        <v>427</v>
      </c>
      <c r="H2928">
        <v>21023.35</v>
      </c>
      <c r="I2928">
        <v>332919.88</v>
      </c>
      <c r="J2928" s="1" t="s">
        <v>45</v>
      </c>
      <c r="K2928">
        <v>1000258823</v>
      </c>
      <c r="L2928" s="1" t="s">
        <v>1644</v>
      </c>
      <c r="N2928" s="2">
        <v>45803</v>
      </c>
      <c r="O2928">
        <f t="shared" si="45"/>
        <v>0</v>
      </c>
      <c r="P2928">
        <f>IF(Customer_listing_Active_And_Suspended[[#This Row],[Current Bill]] &lt;= Customer_listing_Active_And_Suspended[[#This Row],[CURRENT PAYMENT]], 0,Customer_listing_Active_And_Suspended[[#This Row],[Current Bill]]-Customer_listing_Active_And_Suspended[[#This Row],[CURRENT PAYMENT]])</f>
        <v>21023.35</v>
      </c>
      <c r="Q2928" s="1" t="str" cm="1">
        <f t="array" ref="Q2928">_xlfn.SWITCH(TRUE,
H2928 = 0, "Suspended",
M2928 = 0, "Non Payment",
M2928 &gt; H2928, "Full Payment",
M2928 &lt; H2928, "Part Payment"
)</f>
        <v>Non Payment</v>
      </c>
      <c r="R2928" s="1" t="str">
        <f>_xlfn.IFNA(VLOOKUP(K2928,'ESR-DT Mapping'!A:E,5,0),"MD")</f>
        <v>Titilope Enitan Emmanuel</v>
      </c>
    </row>
    <row r="2929" spans="1:18" x14ac:dyDescent="0.25">
      <c r="A2929">
        <v>100523356</v>
      </c>
      <c r="B2929" s="1" t="s">
        <v>8902</v>
      </c>
      <c r="C2929" s="1" t="s">
        <v>8903</v>
      </c>
      <c r="D2929" s="1" t="s">
        <v>13</v>
      </c>
      <c r="E2929" s="1" t="s">
        <v>14</v>
      </c>
      <c r="F2929" s="1" t="s">
        <v>9846</v>
      </c>
      <c r="G2929">
        <v>427</v>
      </c>
      <c r="H2929">
        <v>21023.35</v>
      </c>
      <c r="I2929">
        <v>1740241.55</v>
      </c>
      <c r="J2929" s="1" t="s">
        <v>45</v>
      </c>
      <c r="K2929">
        <v>1000266986</v>
      </c>
      <c r="L2929" s="1" t="s">
        <v>862</v>
      </c>
      <c r="M2929">
        <v>10000</v>
      </c>
      <c r="N2929" s="2">
        <v>45825</v>
      </c>
      <c r="O2929">
        <f t="shared" si="45"/>
        <v>0</v>
      </c>
      <c r="P2929">
        <f>IF(Customer_listing_Active_And_Suspended[[#This Row],[Current Bill]] &lt;= Customer_listing_Active_And_Suspended[[#This Row],[CURRENT PAYMENT]], 0,Customer_listing_Active_And_Suspended[[#This Row],[Current Bill]]-Customer_listing_Active_And_Suspended[[#This Row],[CURRENT PAYMENT]])</f>
        <v>11023.349999999999</v>
      </c>
      <c r="Q2929" s="1" t="str" cm="1">
        <f t="array" ref="Q2929">_xlfn.SWITCH(TRUE,
H2929 = 0, "Suspended",
M2929 = 0, "Non Payment",
M2929 &gt; H2929, "Full Payment",
M2929 &lt; H2929, "Part Payment"
)</f>
        <v>Part Payment</v>
      </c>
      <c r="R2929" s="1" t="str">
        <f>_xlfn.IFNA(VLOOKUP(K2929,'ESR-DT Mapping'!A:E,5,0),"MD")</f>
        <v>Titilope Enitan Emmanuel</v>
      </c>
    </row>
    <row r="2930" spans="1:18" x14ac:dyDescent="0.25">
      <c r="A2930">
        <v>100524511</v>
      </c>
      <c r="B2930" s="1" t="s">
        <v>6451</v>
      </c>
      <c r="C2930" s="1" t="s">
        <v>6452</v>
      </c>
      <c r="D2930" s="1" t="s">
        <v>13</v>
      </c>
      <c r="E2930" s="1" t="s">
        <v>14</v>
      </c>
      <c r="F2930" s="1" t="s">
        <v>9846</v>
      </c>
      <c r="G2930">
        <v>427</v>
      </c>
      <c r="H2930">
        <v>21023.35</v>
      </c>
      <c r="I2930">
        <v>529983.54</v>
      </c>
      <c r="J2930" s="1" t="s">
        <v>45</v>
      </c>
      <c r="K2930">
        <v>1000266986</v>
      </c>
      <c r="L2930" s="1" t="s">
        <v>862</v>
      </c>
      <c r="M2930">
        <v>20000</v>
      </c>
      <c r="N2930" s="2">
        <v>45819</v>
      </c>
      <c r="O2930">
        <f t="shared" si="45"/>
        <v>0</v>
      </c>
      <c r="P2930">
        <f>IF(Customer_listing_Active_And_Suspended[[#This Row],[Current Bill]] &lt;= Customer_listing_Active_And_Suspended[[#This Row],[CURRENT PAYMENT]], 0,Customer_listing_Active_And_Suspended[[#This Row],[Current Bill]]-Customer_listing_Active_And_Suspended[[#This Row],[CURRENT PAYMENT]])</f>
        <v>1023.3499999999985</v>
      </c>
      <c r="Q2930" s="1" t="str" cm="1">
        <f t="array" ref="Q2930">_xlfn.SWITCH(TRUE,
H2930 = 0, "Suspended",
M2930 = 0, "Non Payment",
M2930 &gt; H2930, "Full Payment",
M2930 &lt; H2930, "Part Payment"
)</f>
        <v>Part Payment</v>
      </c>
      <c r="R2930" s="1" t="str">
        <f>_xlfn.IFNA(VLOOKUP(K2930,'ESR-DT Mapping'!A:E,5,0),"MD")</f>
        <v>Titilope Enitan Emmanuel</v>
      </c>
    </row>
    <row r="2931" spans="1:18" x14ac:dyDescent="0.25">
      <c r="A2931">
        <v>101643691</v>
      </c>
      <c r="B2931" s="1" t="s">
        <v>860</v>
      </c>
      <c r="C2931" s="1" t="s">
        <v>861</v>
      </c>
      <c r="D2931" s="1" t="s">
        <v>13</v>
      </c>
      <c r="E2931" s="1" t="s">
        <v>34</v>
      </c>
      <c r="F2931" s="1" t="s">
        <v>9846</v>
      </c>
      <c r="G2931">
        <v>0</v>
      </c>
      <c r="H2931">
        <v>0</v>
      </c>
      <c r="I2931">
        <v>81714.78</v>
      </c>
      <c r="J2931" s="1" t="s">
        <v>45</v>
      </c>
      <c r="K2931">
        <v>1000266986</v>
      </c>
      <c r="L2931" s="1" t="s">
        <v>862</v>
      </c>
      <c r="N2931" s="2"/>
      <c r="O2931">
        <f t="shared" si="45"/>
        <v>0</v>
      </c>
      <c r="P2931">
        <f>IF(Customer_listing_Active_And_Suspended[[#This Row],[Current Bill]] &lt;= Customer_listing_Active_And_Suspended[[#This Row],[CURRENT PAYMENT]], 0,Customer_listing_Active_And_Suspended[[#This Row],[Current Bill]]-Customer_listing_Active_And_Suspended[[#This Row],[CURRENT PAYMENT]])</f>
        <v>0</v>
      </c>
      <c r="Q2931" s="1" t="str" cm="1">
        <f t="array" ref="Q2931">_xlfn.SWITCH(TRUE,
H2931 = 0, "Suspended",
M2931 = 0, "Non Payment",
M2931 &gt; H2931, "Full Payment",
M2931 &lt; H2931, "Part Payment"
)</f>
        <v>Suspended</v>
      </c>
      <c r="R2931" s="1" t="str">
        <f>_xlfn.IFNA(VLOOKUP(K2931,'ESR-DT Mapping'!A:E,5,0),"MD")</f>
        <v>Titilope Enitan Emmanuel</v>
      </c>
    </row>
    <row r="2932" spans="1:18" x14ac:dyDescent="0.25">
      <c r="A2932">
        <v>100945282</v>
      </c>
      <c r="B2932" s="1" t="s">
        <v>860</v>
      </c>
      <c r="C2932" s="1" t="s">
        <v>861</v>
      </c>
      <c r="D2932" s="1" t="s">
        <v>13</v>
      </c>
      <c r="E2932" s="1" t="s">
        <v>14</v>
      </c>
      <c r="F2932" s="1" t="s">
        <v>9846</v>
      </c>
      <c r="G2932">
        <v>427</v>
      </c>
      <c r="H2932">
        <v>21023.35</v>
      </c>
      <c r="I2932">
        <v>540659.07999999996</v>
      </c>
      <c r="J2932" s="1" t="s">
        <v>45</v>
      </c>
      <c r="K2932">
        <v>1000266986</v>
      </c>
      <c r="L2932" s="1" t="s">
        <v>862</v>
      </c>
      <c r="M2932">
        <v>30000</v>
      </c>
      <c r="N2932" s="2">
        <v>45834</v>
      </c>
      <c r="O2932">
        <f t="shared" si="45"/>
        <v>8976.6500000000015</v>
      </c>
      <c r="P2932">
        <f>IF(Customer_listing_Active_And_Suspended[[#This Row],[Current Bill]] &lt;= Customer_listing_Active_And_Suspended[[#This Row],[CURRENT PAYMENT]], 0,Customer_listing_Active_And_Suspended[[#This Row],[Current Bill]]-Customer_listing_Active_And_Suspended[[#This Row],[CURRENT PAYMENT]])</f>
        <v>0</v>
      </c>
      <c r="Q2932" s="1" t="str" cm="1">
        <f t="array" ref="Q2932">_xlfn.SWITCH(TRUE,
H2932 = 0, "Suspended",
M2932 = 0, "Non Payment",
M2932 &gt; H2932, "Full Payment",
M2932 &lt; H2932, "Part Payment"
)</f>
        <v>Full Payment</v>
      </c>
      <c r="R2932" s="1" t="str">
        <f>_xlfn.IFNA(VLOOKUP(K2932,'ESR-DT Mapping'!A:E,5,0),"MD")</f>
        <v>Titilope Enitan Emmanuel</v>
      </c>
    </row>
    <row r="2933" spans="1:18" x14ac:dyDescent="0.25">
      <c r="A2933">
        <v>100539066</v>
      </c>
      <c r="B2933" s="1" t="s">
        <v>7554</v>
      </c>
      <c r="C2933" s="1" t="s">
        <v>7555</v>
      </c>
      <c r="D2933" s="1" t="s">
        <v>13</v>
      </c>
      <c r="E2933" s="1" t="s">
        <v>14</v>
      </c>
      <c r="F2933" s="1" t="s">
        <v>9846</v>
      </c>
      <c r="G2933">
        <v>427</v>
      </c>
      <c r="H2933">
        <v>21023.35</v>
      </c>
      <c r="I2933">
        <v>488059.31</v>
      </c>
      <c r="J2933" s="1" t="s">
        <v>45</v>
      </c>
      <c r="K2933">
        <v>1000258752</v>
      </c>
      <c r="L2933" s="1" t="s">
        <v>7553</v>
      </c>
      <c r="M2933">
        <v>7000</v>
      </c>
      <c r="N2933" s="2">
        <v>45819</v>
      </c>
      <c r="O2933">
        <f t="shared" si="45"/>
        <v>0</v>
      </c>
      <c r="P2933">
        <f>IF(Customer_listing_Active_And_Suspended[[#This Row],[Current Bill]] &lt;= Customer_listing_Active_And_Suspended[[#This Row],[CURRENT PAYMENT]], 0,Customer_listing_Active_And_Suspended[[#This Row],[Current Bill]]-Customer_listing_Active_And_Suspended[[#This Row],[CURRENT PAYMENT]])</f>
        <v>14023.349999999999</v>
      </c>
      <c r="Q2933" s="1" t="str" cm="1">
        <f t="array" ref="Q2933">_xlfn.SWITCH(TRUE,
H2933 = 0, "Suspended",
M2933 = 0, "Non Payment",
M2933 &gt; H2933, "Full Payment",
M2933 &lt; H2933, "Part Payment"
)</f>
        <v>Part Payment</v>
      </c>
      <c r="R2933" s="1" t="str">
        <f>_xlfn.IFNA(VLOOKUP(K2933,'ESR-DT Mapping'!A:E,5,0),"MD")</f>
        <v>Titilope Enitan Emmanuel</v>
      </c>
    </row>
    <row r="2934" spans="1:18" x14ac:dyDescent="0.25">
      <c r="A2934">
        <v>100524536</v>
      </c>
      <c r="B2934" s="1" t="s">
        <v>7937</v>
      </c>
      <c r="C2934" s="1" t="s">
        <v>7938</v>
      </c>
      <c r="D2934" s="1" t="s">
        <v>13</v>
      </c>
      <c r="E2934" s="1" t="s">
        <v>14</v>
      </c>
      <c r="F2934" s="1" t="s">
        <v>9846</v>
      </c>
      <c r="G2934">
        <v>427</v>
      </c>
      <c r="H2934">
        <v>21023.35</v>
      </c>
      <c r="I2934">
        <v>1425151.52</v>
      </c>
      <c r="J2934" s="1" t="s">
        <v>45</v>
      </c>
      <c r="K2934">
        <v>1000258752</v>
      </c>
      <c r="L2934" s="1" t="s">
        <v>7553</v>
      </c>
      <c r="M2934">
        <v>5000</v>
      </c>
      <c r="N2934" s="2">
        <v>45834</v>
      </c>
      <c r="O2934">
        <f t="shared" si="45"/>
        <v>0</v>
      </c>
      <c r="P2934">
        <f>IF(Customer_listing_Active_And_Suspended[[#This Row],[Current Bill]] &lt;= Customer_listing_Active_And_Suspended[[#This Row],[CURRENT PAYMENT]], 0,Customer_listing_Active_And_Suspended[[#This Row],[Current Bill]]-Customer_listing_Active_And_Suspended[[#This Row],[CURRENT PAYMENT]])</f>
        <v>16023.349999999999</v>
      </c>
      <c r="Q2934" s="1" t="str" cm="1">
        <f t="array" ref="Q2934">_xlfn.SWITCH(TRUE,
H2934 = 0, "Suspended",
M2934 = 0, "Non Payment",
M2934 &gt; H2934, "Full Payment",
M2934 &lt; H2934, "Part Payment"
)</f>
        <v>Part Payment</v>
      </c>
      <c r="R2934" s="1" t="str">
        <f>_xlfn.IFNA(VLOOKUP(K2934,'ESR-DT Mapping'!A:E,5,0),"MD")</f>
        <v>Titilope Enitan Emmanuel</v>
      </c>
    </row>
    <row r="2935" spans="1:18" x14ac:dyDescent="0.25">
      <c r="A2935">
        <v>100539080</v>
      </c>
      <c r="B2935" s="1" t="s">
        <v>7551</v>
      </c>
      <c r="C2935" s="1" t="s">
        <v>7552</v>
      </c>
      <c r="D2935" s="1" t="s">
        <v>13</v>
      </c>
      <c r="E2935" s="1" t="s">
        <v>14</v>
      </c>
      <c r="F2935" s="1" t="s">
        <v>9846</v>
      </c>
      <c r="G2935">
        <v>427</v>
      </c>
      <c r="H2935">
        <v>21023.35</v>
      </c>
      <c r="I2935">
        <v>440050.59</v>
      </c>
      <c r="J2935" s="1" t="s">
        <v>45</v>
      </c>
      <c r="K2935">
        <v>1000258752</v>
      </c>
      <c r="L2935" s="1" t="s">
        <v>7553</v>
      </c>
      <c r="N2935" s="2">
        <v>45807</v>
      </c>
      <c r="O2935">
        <f t="shared" si="45"/>
        <v>0</v>
      </c>
      <c r="P2935">
        <f>IF(Customer_listing_Active_And_Suspended[[#This Row],[Current Bill]] &lt;= Customer_listing_Active_And_Suspended[[#This Row],[CURRENT PAYMENT]], 0,Customer_listing_Active_And_Suspended[[#This Row],[Current Bill]]-Customer_listing_Active_And_Suspended[[#This Row],[CURRENT PAYMENT]])</f>
        <v>21023.35</v>
      </c>
      <c r="Q2935" s="1" t="str" cm="1">
        <f t="array" ref="Q2935">_xlfn.SWITCH(TRUE,
H2935 = 0, "Suspended",
M2935 = 0, "Non Payment",
M2935 &gt; H2935, "Full Payment",
M2935 &lt; H2935, "Part Payment"
)</f>
        <v>Non Payment</v>
      </c>
      <c r="R2935" s="1" t="str">
        <f>_xlfn.IFNA(VLOOKUP(K2935,'ESR-DT Mapping'!A:E,5,0),"MD")</f>
        <v>Titilope Enitan Emmanuel</v>
      </c>
    </row>
    <row r="2936" spans="1:18" x14ac:dyDescent="0.25">
      <c r="A2936">
        <v>100538969</v>
      </c>
      <c r="B2936" s="1" t="s">
        <v>7881</v>
      </c>
      <c r="C2936" s="1" t="s">
        <v>7882</v>
      </c>
      <c r="D2936" s="1" t="s">
        <v>13</v>
      </c>
      <c r="E2936" s="1" t="s">
        <v>34</v>
      </c>
      <c r="F2936" s="1" t="s">
        <v>9846</v>
      </c>
      <c r="G2936">
        <v>0</v>
      </c>
      <c r="H2936">
        <v>0</v>
      </c>
      <c r="I2936">
        <v>1278546.42</v>
      </c>
      <c r="J2936" s="1" t="s">
        <v>45</v>
      </c>
      <c r="K2936">
        <v>1000258752</v>
      </c>
      <c r="L2936" s="1" t="s">
        <v>7553</v>
      </c>
      <c r="N2936" s="2"/>
      <c r="O2936">
        <f t="shared" si="45"/>
        <v>0</v>
      </c>
      <c r="P2936">
        <f>IF(Customer_listing_Active_And_Suspended[[#This Row],[Current Bill]] &lt;= Customer_listing_Active_And_Suspended[[#This Row],[CURRENT PAYMENT]], 0,Customer_listing_Active_And_Suspended[[#This Row],[Current Bill]]-Customer_listing_Active_And_Suspended[[#This Row],[CURRENT PAYMENT]])</f>
        <v>0</v>
      </c>
      <c r="Q2936" s="1" t="str" cm="1">
        <f t="array" ref="Q2936">_xlfn.SWITCH(TRUE,
H2936 = 0, "Suspended",
M2936 = 0, "Non Payment",
M2936 &gt; H2936, "Full Payment",
M2936 &lt; H2936, "Part Payment"
)</f>
        <v>Suspended</v>
      </c>
      <c r="R2936" s="1" t="str">
        <f>_xlfn.IFNA(VLOOKUP(K2936,'ESR-DT Mapping'!A:E,5,0),"MD")</f>
        <v>Titilope Enitan Emmanuel</v>
      </c>
    </row>
    <row r="2937" spans="1:18" x14ac:dyDescent="0.25">
      <c r="A2937">
        <v>100540402</v>
      </c>
      <c r="B2937" s="1" t="s">
        <v>9003</v>
      </c>
      <c r="C2937" s="1" t="s">
        <v>9004</v>
      </c>
      <c r="D2937" s="1" t="s">
        <v>13</v>
      </c>
      <c r="E2937" s="1" t="s">
        <v>14</v>
      </c>
      <c r="F2937" s="1" t="s">
        <v>9846</v>
      </c>
      <c r="G2937">
        <v>427</v>
      </c>
      <c r="H2937">
        <v>21023.35</v>
      </c>
      <c r="I2937">
        <v>711787.73</v>
      </c>
      <c r="J2937" s="1" t="s">
        <v>45</v>
      </c>
      <c r="K2937">
        <v>1000258752</v>
      </c>
      <c r="L2937" s="1" t="s">
        <v>7553</v>
      </c>
      <c r="M2937">
        <v>25000</v>
      </c>
      <c r="N2937" s="2">
        <v>45834</v>
      </c>
      <c r="O2937">
        <f t="shared" si="45"/>
        <v>3976.6500000000015</v>
      </c>
      <c r="P2937">
        <f>IF(Customer_listing_Active_And_Suspended[[#This Row],[Current Bill]] &lt;= Customer_listing_Active_And_Suspended[[#This Row],[CURRENT PAYMENT]], 0,Customer_listing_Active_And_Suspended[[#This Row],[Current Bill]]-Customer_listing_Active_And_Suspended[[#This Row],[CURRENT PAYMENT]])</f>
        <v>0</v>
      </c>
      <c r="Q2937" s="1" t="str" cm="1">
        <f t="array" ref="Q2937">_xlfn.SWITCH(TRUE,
H2937 = 0, "Suspended",
M2937 = 0, "Non Payment",
M2937 &gt; H2937, "Full Payment",
M2937 &lt; H2937, "Part Payment"
)</f>
        <v>Full Payment</v>
      </c>
      <c r="R2937" s="1" t="str">
        <f>_xlfn.IFNA(VLOOKUP(K2937,'ESR-DT Mapping'!A:E,5,0),"MD")</f>
        <v>Titilope Enitan Emmanuel</v>
      </c>
    </row>
    <row r="2938" spans="1:18" x14ac:dyDescent="0.25">
      <c r="A2938">
        <v>100524342</v>
      </c>
      <c r="B2938" s="1" t="s">
        <v>7560</v>
      </c>
      <c r="C2938" s="1" t="s">
        <v>7561</v>
      </c>
      <c r="D2938" s="1" t="s">
        <v>13</v>
      </c>
      <c r="E2938" s="1" t="s">
        <v>14</v>
      </c>
      <c r="F2938" s="1" t="s">
        <v>9846</v>
      </c>
      <c r="G2938">
        <v>427</v>
      </c>
      <c r="H2938">
        <v>21023.35</v>
      </c>
      <c r="I2938">
        <v>1187960.58</v>
      </c>
      <c r="J2938" s="1" t="s">
        <v>45</v>
      </c>
      <c r="K2938">
        <v>1000258752</v>
      </c>
      <c r="L2938" s="1" t="s">
        <v>7553</v>
      </c>
      <c r="M2938">
        <v>15000</v>
      </c>
      <c r="N2938" s="2">
        <v>45819</v>
      </c>
      <c r="O2938">
        <f t="shared" si="45"/>
        <v>0</v>
      </c>
      <c r="P2938">
        <f>IF(Customer_listing_Active_And_Suspended[[#This Row],[Current Bill]] &lt;= Customer_listing_Active_And_Suspended[[#This Row],[CURRENT PAYMENT]], 0,Customer_listing_Active_And_Suspended[[#This Row],[Current Bill]]-Customer_listing_Active_And_Suspended[[#This Row],[CURRENT PAYMENT]])</f>
        <v>6023.3499999999985</v>
      </c>
      <c r="Q2938" s="1" t="str" cm="1">
        <f t="array" ref="Q2938">_xlfn.SWITCH(TRUE,
H2938 = 0, "Suspended",
M2938 = 0, "Non Payment",
M2938 &gt; H2938, "Full Payment",
M2938 &lt; H2938, "Part Payment"
)</f>
        <v>Part Payment</v>
      </c>
      <c r="R2938" s="1" t="str">
        <f>_xlfn.IFNA(VLOOKUP(K2938,'ESR-DT Mapping'!A:E,5,0),"MD")</f>
        <v>Titilope Enitan Emmanuel</v>
      </c>
    </row>
    <row r="2939" spans="1:18" x14ac:dyDescent="0.25">
      <c r="A2939">
        <v>100524168</v>
      </c>
      <c r="B2939" s="1" t="s">
        <v>7556</v>
      </c>
      <c r="C2939" s="1" t="s">
        <v>7557</v>
      </c>
      <c r="D2939" s="1" t="s">
        <v>13</v>
      </c>
      <c r="E2939" s="1" t="s">
        <v>14</v>
      </c>
      <c r="F2939" s="1" t="s">
        <v>9846</v>
      </c>
      <c r="G2939">
        <v>427</v>
      </c>
      <c r="H2939">
        <v>21023.35</v>
      </c>
      <c r="I2939">
        <v>1270854.48</v>
      </c>
      <c r="J2939" s="1" t="s">
        <v>45</v>
      </c>
      <c r="K2939">
        <v>1000258752</v>
      </c>
      <c r="L2939" s="1" t="s">
        <v>7553</v>
      </c>
      <c r="N2939" s="2">
        <v>45782</v>
      </c>
      <c r="O2939">
        <f t="shared" si="45"/>
        <v>0</v>
      </c>
      <c r="P2939">
        <f>IF(Customer_listing_Active_And_Suspended[[#This Row],[Current Bill]] &lt;= Customer_listing_Active_And_Suspended[[#This Row],[CURRENT PAYMENT]], 0,Customer_listing_Active_And_Suspended[[#This Row],[Current Bill]]-Customer_listing_Active_And_Suspended[[#This Row],[CURRENT PAYMENT]])</f>
        <v>21023.35</v>
      </c>
      <c r="Q2939" s="1" t="str" cm="1">
        <f t="array" ref="Q2939">_xlfn.SWITCH(TRUE,
H2939 = 0, "Suspended",
M2939 = 0, "Non Payment",
M2939 &gt; H2939, "Full Payment",
M2939 &lt; H2939, "Part Payment"
)</f>
        <v>Non Payment</v>
      </c>
      <c r="R2939" s="1" t="str">
        <f>_xlfn.IFNA(VLOOKUP(K2939,'ESR-DT Mapping'!A:E,5,0),"MD")</f>
        <v>Titilope Enitan Emmanuel</v>
      </c>
    </row>
    <row r="2940" spans="1:18" x14ac:dyDescent="0.25">
      <c r="A2940">
        <v>100538675</v>
      </c>
      <c r="B2940" s="1" t="s">
        <v>7961</v>
      </c>
      <c r="C2940" s="1" t="s">
        <v>7962</v>
      </c>
      <c r="D2940" s="1" t="s">
        <v>13</v>
      </c>
      <c r="E2940" s="1" t="s">
        <v>14</v>
      </c>
      <c r="F2940" s="1" t="s">
        <v>9846</v>
      </c>
      <c r="G2940">
        <v>427</v>
      </c>
      <c r="H2940">
        <v>21023.35</v>
      </c>
      <c r="I2940">
        <v>1061797.6499999999</v>
      </c>
      <c r="J2940" s="1" t="s">
        <v>45</v>
      </c>
      <c r="K2940">
        <v>1000258752</v>
      </c>
      <c r="L2940" s="1" t="s">
        <v>7553</v>
      </c>
      <c r="N2940" s="2">
        <v>45792</v>
      </c>
      <c r="O2940">
        <f t="shared" si="45"/>
        <v>0</v>
      </c>
      <c r="P2940">
        <f>IF(Customer_listing_Active_And_Suspended[[#This Row],[Current Bill]] &lt;= Customer_listing_Active_And_Suspended[[#This Row],[CURRENT PAYMENT]], 0,Customer_listing_Active_And_Suspended[[#This Row],[Current Bill]]-Customer_listing_Active_And_Suspended[[#This Row],[CURRENT PAYMENT]])</f>
        <v>21023.35</v>
      </c>
      <c r="Q2940" s="1" t="str" cm="1">
        <f t="array" ref="Q2940">_xlfn.SWITCH(TRUE,
H2940 = 0, "Suspended",
M2940 = 0, "Non Payment",
M2940 &gt; H2940, "Full Payment",
M2940 &lt; H2940, "Part Payment"
)</f>
        <v>Non Payment</v>
      </c>
      <c r="R2940" s="1" t="str">
        <f>_xlfn.IFNA(VLOOKUP(K2940,'ESR-DT Mapping'!A:E,5,0),"MD")</f>
        <v>Titilope Enitan Emmanuel</v>
      </c>
    </row>
    <row r="2941" spans="1:18" x14ac:dyDescent="0.25">
      <c r="A2941">
        <v>100540288</v>
      </c>
      <c r="B2941" s="1" t="s">
        <v>7558</v>
      </c>
      <c r="C2941" s="1" t="s">
        <v>7559</v>
      </c>
      <c r="D2941" s="1" t="s">
        <v>13</v>
      </c>
      <c r="E2941" s="1" t="s">
        <v>14</v>
      </c>
      <c r="F2941" s="1" t="s">
        <v>9846</v>
      </c>
      <c r="G2941">
        <v>427</v>
      </c>
      <c r="H2941">
        <v>21023.35</v>
      </c>
      <c r="I2941">
        <v>1541422.17</v>
      </c>
      <c r="J2941" s="1" t="s">
        <v>45</v>
      </c>
      <c r="K2941">
        <v>1000258752</v>
      </c>
      <c r="L2941" s="1" t="s">
        <v>7553</v>
      </c>
      <c r="M2941">
        <v>21100</v>
      </c>
      <c r="N2941" s="2">
        <v>45833</v>
      </c>
      <c r="O2941">
        <f t="shared" si="45"/>
        <v>76.650000000001455</v>
      </c>
      <c r="P2941">
        <f>IF(Customer_listing_Active_And_Suspended[[#This Row],[Current Bill]] &lt;= Customer_listing_Active_And_Suspended[[#This Row],[CURRENT PAYMENT]], 0,Customer_listing_Active_And_Suspended[[#This Row],[Current Bill]]-Customer_listing_Active_And_Suspended[[#This Row],[CURRENT PAYMENT]])</f>
        <v>0</v>
      </c>
      <c r="Q2941" s="1" t="str" cm="1">
        <f t="array" ref="Q2941">_xlfn.SWITCH(TRUE,
H2941 = 0, "Suspended",
M2941 = 0, "Non Payment",
M2941 &gt; H2941, "Full Payment",
M2941 &lt; H2941, "Part Payment"
)</f>
        <v>Full Payment</v>
      </c>
      <c r="R2941" s="1" t="str">
        <f>_xlfn.IFNA(VLOOKUP(K2941,'ESR-DT Mapping'!A:E,5,0),"MD")</f>
        <v>Titilope Enitan Emmanuel</v>
      </c>
    </row>
    <row r="2942" spans="1:18" x14ac:dyDescent="0.25">
      <c r="A2942">
        <v>101643690</v>
      </c>
      <c r="B2942" s="1" t="s">
        <v>7001</v>
      </c>
      <c r="C2942" s="1" t="s">
        <v>8441</v>
      </c>
      <c r="D2942" s="1" t="s">
        <v>13</v>
      </c>
      <c r="E2942" s="1" t="s">
        <v>14</v>
      </c>
      <c r="F2942" s="1" t="s">
        <v>9846</v>
      </c>
      <c r="G2942">
        <v>427</v>
      </c>
      <c r="H2942">
        <v>21023.35</v>
      </c>
      <c r="I2942">
        <v>851285.78</v>
      </c>
      <c r="J2942" s="1" t="s">
        <v>45</v>
      </c>
      <c r="K2942">
        <v>1002010402</v>
      </c>
      <c r="L2942" s="1" t="s">
        <v>5163</v>
      </c>
      <c r="N2942" s="2">
        <v>45378</v>
      </c>
      <c r="O2942">
        <f t="shared" si="45"/>
        <v>0</v>
      </c>
      <c r="P2942">
        <f>IF(Customer_listing_Active_And_Suspended[[#This Row],[Current Bill]] &lt;= Customer_listing_Active_And_Suspended[[#This Row],[CURRENT PAYMENT]], 0,Customer_listing_Active_And_Suspended[[#This Row],[Current Bill]]-Customer_listing_Active_And_Suspended[[#This Row],[CURRENT PAYMENT]])</f>
        <v>21023.35</v>
      </c>
      <c r="Q2942" s="1" t="str" cm="1">
        <f t="array" ref="Q2942">_xlfn.SWITCH(TRUE,
H2942 = 0, "Suspended",
M2942 = 0, "Non Payment",
M2942 &gt; H2942, "Full Payment",
M2942 &lt; H2942, "Part Payment"
)</f>
        <v>Non Payment</v>
      </c>
      <c r="R2942" s="1" t="str">
        <f>_xlfn.IFNA(VLOOKUP(K2942,'ESR-DT Mapping'!A:E,5,0),"MD")</f>
        <v>Titilope Enitan Emmanuel</v>
      </c>
    </row>
    <row r="2943" spans="1:18" x14ac:dyDescent="0.25">
      <c r="A2943">
        <v>100523034</v>
      </c>
      <c r="B2943" s="1" t="s">
        <v>7001</v>
      </c>
      <c r="C2943" s="1" t="s">
        <v>7002</v>
      </c>
      <c r="D2943" s="1" t="s">
        <v>13</v>
      </c>
      <c r="E2943" s="1" t="s">
        <v>14</v>
      </c>
      <c r="F2943" s="1" t="s">
        <v>9846</v>
      </c>
      <c r="G2943">
        <v>427</v>
      </c>
      <c r="H2943">
        <v>21023.35</v>
      </c>
      <c r="I2943">
        <v>1069746.22</v>
      </c>
      <c r="J2943" s="1" t="s">
        <v>45</v>
      </c>
      <c r="K2943">
        <v>1002010402</v>
      </c>
      <c r="L2943" s="1" t="s">
        <v>5163</v>
      </c>
      <c r="M2943">
        <v>9000</v>
      </c>
      <c r="N2943" s="2">
        <v>45819</v>
      </c>
      <c r="O2943">
        <f t="shared" si="45"/>
        <v>0</v>
      </c>
      <c r="P2943">
        <f>IF(Customer_listing_Active_And_Suspended[[#This Row],[Current Bill]] &lt;= Customer_listing_Active_And_Suspended[[#This Row],[CURRENT PAYMENT]], 0,Customer_listing_Active_And_Suspended[[#This Row],[Current Bill]]-Customer_listing_Active_And_Suspended[[#This Row],[CURRENT PAYMENT]])</f>
        <v>12023.349999999999</v>
      </c>
      <c r="Q2943" s="1" t="str" cm="1">
        <f t="array" ref="Q2943">_xlfn.SWITCH(TRUE,
H2943 = 0, "Suspended",
M2943 = 0, "Non Payment",
M2943 &gt; H2943, "Full Payment",
M2943 &lt; H2943, "Part Payment"
)</f>
        <v>Part Payment</v>
      </c>
      <c r="R2943" s="1" t="str">
        <f>_xlfn.IFNA(VLOOKUP(K2943,'ESR-DT Mapping'!A:E,5,0),"MD")</f>
        <v>Titilope Enitan Emmanuel</v>
      </c>
    </row>
    <row r="2944" spans="1:18" x14ac:dyDescent="0.25">
      <c r="A2944">
        <v>100524530</v>
      </c>
      <c r="B2944" s="1" t="s">
        <v>9397</v>
      </c>
      <c r="C2944" s="1" t="s">
        <v>4922</v>
      </c>
      <c r="D2944" s="1" t="s">
        <v>13</v>
      </c>
      <c r="E2944" s="1" t="s">
        <v>14</v>
      </c>
      <c r="F2944" s="1" t="s">
        <v>9846</v>
      </c>
      <c r="G2944">
        <v>427</v>
      </c>
      <c r="H2944">
        <v>21023.35</v>
      </c>
      <c r="I2944">
        <v>931243.26</v>
      </c>
      <c r="J2944" s="1" t="s">
        <v>45</v>
      </c>
      <c r="K2944">
        <v>1002010402</v>
      </c>
      <c r="L2944" s="1" t="s">
        <v>5163</v>
      </c>
      <c r="M2944">
        <v>25000</v>
      </c>
      <c r="N2944" s="2">
        <v>45834</v>
      </c>
      <c r="O2944">
        <f t="shared" si="45"/>
        <v>3976.6500000000015</v>
      </c>
      <c r="P2944">
        <f>IF(Customer_listing_Active_And_Suspended[[#This Row],[Current Bill]] &lt;= Customer_listing_Active_And_Suspended[[#This Row],[CURRENT PAYMENT]], 0,Customer_listing_Active_And_Suspended[[#This Row],[Current Bill]]-Customer_listing_Active_And_Suspended[[#This Row],[CURRENT PAYMENT]])</f>
        <v>0</v>
      </c>
      <c r="Q2944" s="1" t="str" cm="1">
        <f t="array" ref="Q2944">_xlfn.SWITCH(TRUE,
H2944 = 0, "Suspended",
M2944 = 0, "Non Payment",
M2944 &gt; H2944, "Full Payment",
M2944 &lt; H2944, "Part Payment"
)</f>
        <v>Full Payment</v>
      </c>
      <c r="R2944" s="1" t="str">
        <f>_xlfn.IFNA(VLOOKUP(K2944,'ESR-DT Mapping'!A:E,5,0),"MD")</f>
        <v>Titilope Enitan Emmanuel</v>
      </c>
    </row>
    <row r="2945" spans="1:18" x14ac:dyDescent="0.25">
      <c r="A2945">
        <v>101646331</v>
      </c>
      <c r="B2945" s="1" t="s">
        <v>7003</v>
      </c>
      <c r="C2945" s="1" t="s">
        <v>7004</v>
      </c>
      <c r="D2945" s="1" t="s">
        <v>13</v>
      </c>
      <c r="E2945" s="1" t="s">
        <v>14</v>
      </c>
      <c r="F2945" s="1" t="s">
        <v>9846</v>
      </c>
      <c r="G2945">
        <v>427</v>
      </c>
      <c r="H2945">
        <v>21023.35</v>
      </c>
      <c r="I2945">
        <v>658191.16</v>
      </c>
      <c r="J2945" s="1" t="s">
        <v>45</v>
      </c>
      <c r="K2945">
        <v>1002010402</v>
      </c>
      <c r="L2945" s="1" t="s">
        <v>5163</v>
      </c>
      <c r="N2945" s="2">
        <v>45681</v>
      </c>
      <c r="O2945">
        <f t="shared" si="45"/>
        <v>0</v>
      </c>
      <c r="P2945">
        <f>IF(Customer_listing_Active_And_Suspended[[#This Row],[Current Bill]] &lt;= Customer_listing_Active_And_Suspended[[#This Row],[CURRENT PAYMENT]], 0,Customer_listing_Active_And_Suspended[[#This Row],[Current Bill]]-Customer_listing_Active_And_Suspended[[#This Row],[CURRENT PAYMENT]])</f>
        <v>21023.35</v>
      </c>
      <c r="Q2945" s="1" t="str" cm="1">
        <f t="array" ref="Q2945">_xlfn.SWITCH(TRUE,
H2945 = 0, "Suspended",
M2945 = 0, "Non Payment",
M2945 &gt; H2945, "Full Payment",
M2945 &lt; H2945, "Part Payment"
)</f>
        <v>Non Payment</v>
      </c>
      <c r="R2945" s="1" t="str">
        <f>_xlfn.IFNA(VLOOKUP(K2945,'ESR-DT Mapping'!A:E,5,0),"MD")</f>
        <v>Titilope Enitan Emmanuel</v>
      </c>
    </row>
    <row r="2946" spans="1:18" x14ac:dyDescent="0.25">
      <c r="A2946">
        <v>100524535</v>
      </c>
      <c r="B2946" s="1" t="s">
        <v>7005</v>
      </c>
      <c r="C2946" s="1" t="s">
        <v>7006</v>
      </c>
      <c r="D2946" s="1" t="s">
        <v>13</v>
      </c>
      <c r="E2946" s="1" t="s">
        <v>14</v>
      </c>
      <c r="F2946" s="1" t="s">
        <v>9846</v>
      </c>
      <c r="G2946">
        <v>427</v>
      </c>
      <c r="H2946">
        <v>21023.35</v>
      </c>
      <c r="I2946">
        <v>790710.13</v>
      </c>
      <c r="J2946" s="1" t="s">
        <v>45</v>
      </c>
      <c r="K2946">
        <v>1002010402</v>
      </c>
      <c r="L2946" s="1" t="s">
        <v>5163</v>
      </c>
      <c r="M2946">
        <v>39500</v>
      </c>
      <c r="N2946" s="2">
        <v>45834</v>
      </c>
      <c r="O2946">
        <f t="shared" ref="O2946:O3009" si="46">IF(M2946 &gt; H2946, M2946 - H2946, 0)</f>
        <v>18476.650000000001</v>
      </c>
      <c r="P2946">
        <f>IF(Customer_listing_Active_And_Suspended[[#This Row],[Current Bill]] &lt;= Customer_listing_Active_And_Suspended[[#This Row],[CURRENT PAYMENT]], 0,Customer_listing_Active_And_Suspended[[#This Row],[Current Bill]]-Customer_listing_Active_And_Suspended[[#This Row],[CURRENT PAYMENT]])</f>
        <v>0</v>
      </c>
      <c r="Q2946" s="1" t="str" cm="1">
        <f t="array" ref="Q2946">_xlfn.SWITCH(TRUE,
H2946 = 0, "Suspended",
M2946 = 0, "Non Payment",
M2946 &gt; H2946, "Full Payment",
M2946 &lt; H2946, "Part Payment"
)</f>
        <v>Full Payment</v>
      </c>
      <c r="R2946" s="1" t="str">
        <f>_xlfn.IFNA(VLOOKUP(K2946,'ESR-DT Mapping'!A:E,5,0),"MD")</f>
        <v>Titilope Enitan Emmanuel</v>
      </c>
    </row>
    <row r="2947" spans="1:18" x14ac:dyDescent="0.25">
      <c r="A2947">
        <v>101643693</v>
      </c>
      <c r="B2947" s="1" t="s">
        <v>5161</v>
      </c>
      <c r="C2947" s="1" t="s">
        <v>5162</v>
      </c>
      <c r="D2947" s="1" t="s">
        <v>13</v>
      </c>
      <c r="E2947" s="1" t="s">
        <v>34</v>
      </c>
      <c r="F2947" s="1" t="s">
        <v>9846</v>
      </c>
      <c r="G2947">
        <v>0</v>
      </c>
      <c r="H2947">
        <v>0</v>
      </c>
      <c r="I2947">
        <v>502511.22</v>
      </c>
      <c r="J2947" s="1" t="s">
        <v>45</v>
      </c>
      <c r="K2947">
        <v>1002010402</v>
      </c>
      <c r="L2947" s="1" t="s">
        <v>5163</v>
      </c>
      <c r="N2947" s="2"/>
      <c r="O2947">
        <f t="shared" si="46"/>
        <v>0</v>
      </c>
      <c r="P2947">
        <f>IF(Customer_listing_Active_And_Suspended[[#This Row],[Current Bill]] &lt;= Customer_listing_Active_And_Suspended[[#This Row],[CURRENT PAYMENT]], 0,Customer_listing_Active_And_Suspended[[#This Row],[Current Bill]]-Customer_listing_Active_And_Suspended[[#This Row],[CURRENT PAYMENT]])</f>
        <v>0</v>
      </c>
      <c r="Q2947" s="1" t="str" cm="1">
        <f t="array" ref="Q2947">_xlfn.SWITCH(TRUE,
H2947 = 0, "Suspended",
M2947 = 0, "Non Payment",
M2947 &gt; H2947, "Full Payment",
M2947 &lt; H2947, "Part Payment"
)</f>
        <v>Suspended</v>
      </c>
      <c r="R2947" s="1" t="str">
        <f>_xlfn.IFNA(VLOOKUP(K2947,'ESR-DT Mapping'!A:E,5,0),"MD")</f>
        <v>Titilope Enitan Emmanuel</v>
      </c>
    </row>
    <row r="2948" spans="1:18" x14ac:dyDescent="0.25">
      <c r="A2948">
        <v>100524696</v>
      </c>
      <c r="B2948" s="1" t="s">
        <v>5161</v>
      </c>
      <c r="C2948" s="1" t="s">
        <v>5162</v>
      </c>
      <c r="D2948" s="1" t="s">
        <v>13</v>
      </c>
      <c r="E2948" s="1" t="s">
        <v>34</v>
      </c>
      <c r="F2948" s="1" t="s">
        <v>9846</v>
      </c>
      <c r="G2948">
        <v>0</v>
      </c>
      <c r="H2948">
        <v>0</v>
      </c>
      <c r="I2948">
        <v>1039064.2</v>
      </c>
      <c r="J2948" s="1" t="s">
        <v>45</v>
      </c>
      <c r="K2948">
        <v>1002010402</v>
      </c>
      <c r="L2948" s="1" t="s">
        <v>5163</v>
      </c>
      <c r="N2948" s="2"/>
      <c r="O2948">
        <f t="shared" si="46"/>
        <v>0</v>
      </c>
      <c r="P2948">
        <f>IF(Customer_listing_Active_And_Suspended[[#This Row],[Current Bill]] &lt;= Customer_listing_Active_And_Suspended[[#This Row],[CURRENT PAYMENT]], 0,Customer_listing_Active_And_Suspended[[#This Row],[Current Bill]]-Customer_listing_Active_And_Suspended[[#This Row],[CURRENT PAYMENT]])</f>
        <v>0</v>
      </c>
      <c r="Q2948" s="1" t="str" cm="1">
        <f t="array" ref="Q2948">_xlfn.SWITCH(TRUE,
H2948 = 0, "Suspended",
M2948 = 0, "Non Payment",
M2948 &gt; H2948, "Full Payment",
M2948 &lt; H2948, "Part Payment"
)</f>
        <v>Suspended</v>
      </c>
      <c r="R2948" s="1" t="str">
        <f>_xlfn.IFNA(VLOOKUP(K2948,'ESR-DT Mapping'!A:E,5,0),"MD")</f>
        <v>Titilope Enitan Emmanuel</v>
      </c>
    </row>
    <row r="2949" spans="1:18" x14ac:dyDescent="0.25">
      <c r="A2949">
        <v>100539086</v>
      </c>
      <c r="B2949" s="1" t="s">
        <v>7007</v>
      </c>
      <c r="C2949" s="1" t="s">
        <v>7008</v>
      </c>
      <c r="D2949" s="1" t="s">
        <v>13</v>
      </c>
      <c r="E2949" s="1" t="s">
        <v>14</v>
      </c>
      <c r="F2949" s="1" t="s">
        <v>9846</v>
      </c>
      <c r="G2949">
        <v>427</v>
      </c>
      <c r="H2949">
        <v>21023.35</v>
      </c>
      <c r="I2949">
        <v>1261236.72</v>
      </c>
      <c r="J2949" s="1" t="s">
        <v>45</v>
      </c>
      <c r="K2949">
        <v>1002010402</v>
      </c>
      <c r="L2949" s="1" t="s">
        <v>5163</v>
      </c>
      <c r="M2949">
        <v>10100</v>
      </c>
      <c r="N2949" s="2">
        <v>45824</v>
      </c>
      <c r="O2949">
        <f t="shared" si="46"/>
        <v>0</v>
      </c>
      <c r="P2949">
        <f>IF(Customer_listing_Active_And_Suspended[[#This Row],[Current Bill]] &lt;= Customer_listing_Active_And_Suspended[[#This Row],[CURRENT PAYMENT]], 0,Customer_listing_Active_And_Suspended[[#This Row],[Current Bill]]-Customer_listing_Active_And_Suspended[[#This Row],[CURRENT PAYMENT]])</f>
        <v>10923.349999999999</v>
      </c>
      <c r="Q2949" s="1" t="str" cm="1">
        <f t="array" ref="Q2949">_xlfn.SWITCH(TRUE,
H2949 = 0, "Suspended",
M2949 = 0, "Non Payment",
M2949 &gt; H2949, "Full Payment",
M2949 &lt; H2949, "Part Payment"
)</f>
        <v>Part Payment</v>
      </c>
      <c r="R2949" s="1" t="str">
        <f>_xlfn.IFNA(VLOOKUP(K2949,'ESR-DT Mapping'!A:E,5,0),"MD")</f>
        <v>Titilope Enitan Emmanuel</v>
      </c>
    </row>
    <row r="2950" spans="1:18" x14ac:dyDescent="0.25">
      <c r="A2950">
        <v>100067800</v>
      </c>
      <c r="B2950" s="1" t="s">
        <v>1994</v>
      </c>
      <c r="C2950" s="1" t="s">
        <v>1995</v>
      </c>
      <c r="D2950" s="1" t="s">
        <v>437</v>
      </c>
      <c r="E2950" s="1" t="s">
        <v>34</v>
      </c>
      <c r="F2950" s="1" t="s">
        <v>9847</v>
      </c>
      <c r="G2950">
        <v>0</v>
      </c>
      <c r="H2950">
        <v>0</v>
      </c>
      <c r="I2950">
        <v>1108595.6599999999</v>
      </c>
      <c r="J2950" s="1" t="s">
        <v>45</v>
      </c>
      <c r="K2950">
        <v>1002049481</v>
      </c>
      <c r="L2950" s="1" t="s">
        <v>1996</v>
      </c>
      <c r="N2950" s="2"/>
      <c r="O2950">
        <f t="shared" si="46"/>
        <v>0</v>
      </c>
      <c r="P2950">
        <f>IF(Customer_listing_Active_And_Suspended[[#This Row],[Current Bill]] &lt;= Customer_listing_Active_And_Suspended[[#This Row],[CURRENT PAYMENT]], 0,Customer_listing_Active_And_Suspended[[#This Row],[Current Bill]]-Customer_listing_Active_And_Suspended[[#This Row],[CURRENT PAYMENT]])</f>
        <v>0</v>
      </c>
      <c r="Q2950" s="1" t="str" cm="1">
        <f t="array" ref="Q2950">_xlfn.SWITCH(TRUE,
H2950 = 0, "Suspended",
M2950 = 0, "Non Payment",
M2950 &gt; H2950, "Full Payment",
M2950 &lt; H2950, "Part Payment"
)</f>
        <v>Suspended</v>
      </c>
      <c r="R2950" s="1" t="str">
        <f>_xlfn.IFNA(VLOOKUP(K2950,'ESR-DT Mapping'!A:E,5,0),"MD")</f>
        <v>MD</v>
      </c>
    </row>
    <row r="2951" spans="1:18" x14ac:dyDescent="0.25">
      <c r="A2951">
        <v>101372406</v>
      </c>
      <c r="B2951" s="1" t="s">
        <v>6385</v>
      </c>
      <c r="C2951" s="1" t="s">
        <v>6386</v>
      </c>
      <c r="D2951" s="1" t="s">
        <v>13</v>
      </c>
      <c r="E2951" s="1" t="s">
        <v>14</v>
      </c>
      <c r="F2951" s="1" t="s">
        <v>9846</v>
      </c>
      <c r="G2951">
        <v>427</v>
      </c>
      <c r="H2951">
        <v>21023.35</v>
      </c>
      <c r="I2951">
        <v>12662.78</v>
      </c>
      <c r="J2951" s="1" t="s">
        <v>45</v>
      </c>
      <c r="K2951">
        <v>1001601529</v>
      </c>
      <c r="L2951" s="1" t="s">
        <v>6387</v>
      </c>
      <c r="N2951" s="2">
        <v>45803</v>
      </c>
      <c r="O2951">
        <f t="shared" si="46"/>
        <v>0</v>
      </c>
      <c r="P2951">
        <f>IF(Customer_listing_Active_And_Suspended[[#This Row],[Current Bill]] &lt;= Customer_listing_Active_And_Suspended[[#This Row],[CURRENT PAYMENT]], 0,Customer_listing_Active_And_Suspended[[#This Row],[Current Bill]]-Customer_listing_Active_And_Suspended[[#This Row],[CURRENT PAYMENT]])</f>
        <v>21023.35</v>
      </c>
      <c r="Q2951" s="1" t="str" cm="1">
        <f t="array" ref="Q2951">_xlfn.SWITCH(TRUE,
H2951 = 0, "Suspended",
M2951 = 0, "Non Payment",
M2951 &gt; H2951, "Full Payment",
M2951 &lt; H2951, "Part Payment"
)</f>
        <v>Non Payment</v>
      </c>
      <c r="R2951" s="1" t="str">
        <f>_xlfn.IFNA(VLOOKUP(K2951,'ESR-DT Mapping'!A:E,5,0),"MD")</f>
        <v>Adedayo Alimi</v>
      </c>
    </row>
    <row r="2952" spans="1:18" x14ac:dyDescent="0.25">
      <c r="A2952">
        <v>102825522</v>
      </c>
      <c r="B2952" s="1" t="s">
        <v>6391</v>
      </c>
      <c r="C2952" s="1" t="s">
        <v>6386</v>
      </c>
      <c r="D2952" s="1" t="s">
        <v>13</v>
      </c>
      <c r="E2952" s="1" t="s">
        <v>14</v>
      </c>
      <c r="F2952" s="1" t="s">
        <v>9846</v>
      </c>
      <c r="G2952">
        <v>427</v>
      </c>
      <c r="H2952">
        <v>21023.35</v>
      </c>
      <c r="I2952">
        <v>14577.55</v>
      </c>
      <c r="J2952" s="1" t="s">
        <v>45</v>
      </c>
      <c r="K2952">
        <v>1001601529</v>
      </c>
      <c r="L2952" s="1" t="s">
        <v>6387</v>
      </c>
      <c r="N2952" s="2">
        <v>45803</v>
      </c>
      <c r="O2952">
        <f t="shared" si="46"/>
        <v>0</v>
      </c>
      <c r="P2952">
        <f>IF(Customer_listing_Active_And_Suspended[[#This Row],[Current Bill]] &lt;= Customer_listing_Active_And_Suspended[[#This Row],[CURRENT PAYMENT]], 0,Customer_listing_Active_And_Suspended[[#This Row],[Current Bill]]-Customer_listing_Active_And_Suspended[[#This Row],[CURRENT PAYMENT]])</f>
        <v>21023.35</v>
      </c>
      <c r="Q2952" s="1" t="str" cm="1">
        <f t="array" ref="Q2952">_xlfn.SWITCH(TRUE,
H2952 = 0, "Suspended",
M2952 = 0, "Non Payment",
M2952 &gt; H2952, "Full Payment",
M2952 &lt; H2952, "Part Payment"
)</f>
        <v>Non Payment</v>
      </c>
      <c r="R2952" s="1" t="str">
        <f>_xlfn.IFNA(VLOOKUP(K2952,'ESR-DT Mapping'!A:E,5,0),"MD")</f>
        <v>Adedayo Alimi</v>
      </c>
    </row>
    <row r="2953" spans="1:18" x14ac:dyDescent="0.25">
      <c r="A2953">
        <v>102941183</v>
      </c>
      <c r="B2953" s="1" t="s">
        <v>6390</v>
      </c>
      <c r="C2953" s="1" t="s">
        <v>6389</v>
      </c>
      <c r="D2953" s="1" t="s">
        <v>13</v>
      </c>
      <c r="E2953" s="1" t="s">
        <v>34</v>
      </c>
      <c r="F2953" s="1" t="s">
        <v>9846</v>
      </c>
      <c r="G2953">
        <v>0</v>
      </c>
      <c r="H2953">
        <v>0</v>
      </c>
      <c r="I2953">
        <v>0</v>
      </c>
      <c r="J2953" s="1" t="s">
        <v>45</v>
      </c>
      <c r="K2953">
        <v>1001601529</v>
      </c>
      <c r="L2953" s="1" t="s">
        <v>6387</v>
      </c>
      <c r="N2953" s="2"/>
      <c r="O2953">
        <f t="shared" si="46"/>
        <v>0</v>
      </c>
      <c r="P2953">
        <f>IF(Customer_listing_Active_And_Suspended[[#This Row],[Current Bill]] &lt;= Customer_listing_Active_And_Suspended[[#This Row],[CURRENT PAYMENT]], 0,Customer_listing_Active_And_Suspended[[#This Row],[Current Bill]]-Customer_listing_Active_And_Suspended[[#This Row],[CURRENT PAYMENT]])</f>
        <v>0</v>
      </c>
      <c r="Q2953" s="1" t="str" cm="1">
        <f t="array" ref="Q2953">_xlfn.SWITCH(TRUE,
H2953 = 0, "Suspended",
M2953 = 0, "Non Payment",
M2953 &gt; H2953, "Full Payment",
M2953 &lt; H2953, "Part Payment"
)</f>
        <v>Suspended</v>
      </c>
      <c r="R2953" s="1" t="str">
        <f>_xlfn.IFNA(VLOOKUP(K2953,'ESR-DT Mapping'!A:E,5,0),"MD")</f>
        <v>Adedayo Alimi</v>
      </c>
    </row>
    <row r="2954" spans="1:18" x14ac:dyDescent="0.25">
      <c r="A2954">
        <v>102941180</v>
      </c>
      <c r="B2954" s="1" t="s">
        <v>6390</v>
      </c>
      <c r="C2954" s="1" t="s">
        <v>6389</v>
      </c>
      <c r="D2954" s="1" t="s">
        <v>13</v>
      </c>
      <c r="E2954" s="1" t="s">
        <v>34</v>
      </c>
      <c r="F2954" s="1" t="s">
        <v>9846</v>
      </c>
      <c r="G2954">
        <v>0</v>
      </c>
      <c r="H2954">
        <v>0</v>
      </c>
      <c r="I2954">
        <v>0</v>
      </c>
      <c r="J2954" s="1" t="s">
        <v>45</v>
      </c>
      <c r="K2954">
        <v>1001601529</v>
      </c>
      <c r="L2954" s="1" t="s">
        <v>6387</v>
      </c>
      <c r="N2954" s="2"/>
      <c r="O2954">
        <f t="shared" si="46"/>
        <v>0</v>
      </c>
      <c r="P2954">
        <f>IF(Customer_listing_Active_And_Suspended[[#This Row],[Current Bill]] &lt;= Customer_listing_Active_And_Suspended[[#This Row],[CURRENT PAYMENT]], 0,Customer_listing_Active_And_Suspended[[#This Row],[Current Bill]]-Customer_listing_Active_And_Suspended[[#This Row],[CURRENT PAYMENT]])</f>
        <v>0</v>
      </c>
      <c r="Q2954" s="1" t="str" cm="1">
        <f t="array" ref="Q2954">_xlfn.SWITCH(TRUE,
H2954 = 0, "Suspended",
M2954 = 0, "Non Payment",
M2954 &gt; H2954, "Full Payment",
M2954 &lt; H2954, "Part Payment"
)</f>
        <v>Suspended</v>
      </c>
      <c r="R2954" s="1" t="str">
        <f>_xlfn.IFNA(VLOOKUP(K2954,'ESR-DT Mapping'!A:E,5,0),"MD")</f>
        <v>Adedayo Alimi</v>
      </c>
    </row>
    <row r="2955" spans="1:18" x14ac:dyDescent="0.25">
      <c r="A2955">
        <v>102734597</v>
      </c>
      <c r="B2955" s="1" t="s">
        <v>6388</v>
      </c>
      <c r="C2955" s="1" t="s">
        <v>6389</v>
      </c>
      <c r="D2955" s="1" t="s">
        <v>13</v>
      </c>
      <c r="E2955" s="1" t="s">
        <v>14</v>
      </c>
      <c r="F2955" s="1" t="s">
        <v>9846</v>
      </c>
      <c r="G2955">
        <v>427</v>
      </c>
      <c r="H2955">
        <v>21023.35</v>
      </c>
      <c r="I2955">
        <v>21284.799999999999</v>
      </c>
      <c r="J2955" s="1" t="s">
        <v>45</v>
      </c>
      <c r="K2955">
        <v>1001601529</v>
      </c>
      <c r="L2955" s="1" t="s">
        <v>6387</v>
      </c>
      <c r="M2955">
        <v>22000</v>
      </c>
      <c r="N2955" s="2">
        <v>45831</v>
      </c>
      <c r="O2955">
        <f t="shared" si="46"/>
        <v>976.65000000000146</v>
      </c>
      <c r="P2955">
        <f>IF(Customer_listing_Active_And_Suspended[[#This Row],[Current Bill]] &lt;= Customer_listing_Active_And_Suspended[[#This Row],[CURRENT PAYMENT]], 0,Customer_listing_Active_And_Suspended[[#This Row],[Current Bill]]-Customer_listing_Active_And_Suspended[[#This Row],[CURRENT PAYMENT]])</f>
        <v>0</v>
      </c>
      <c r="Q2955" s="1" t="str" cm="1">
        <f t="array" ref="Q2955">_xlfn.SWITCH(TRUE,
H2955 = 0, "Suspended",
M2955 = 0, "Non Payment",
M2955 &gt; H2955, "Full Payment",
M2955 &lt; H2955, "Part Payment"
)</f>
        <v>Full Payment</v>
      </c>
      <c r="R2955" s="1" t="str">
        <f>_xlfn.IFNA(VLOOKUP(K2955,'ESR-DT Mapping'!A:E,5,0),"MD")</f>
        <v>Adedayo Alimi</v>
      </c>
    </row>
    <row r="2956" spans="1:18" x14ac:dyDescent="0.25">
      <c r="A2956">
        <v>102746030</v>
      </c>
      <c r="B2956" s="1" t="s">
        <v>6390</v>
      </c>
      <c r="C2956" s="1" t="s">
        <v>6389</v>
      </c>
      <c r="D2956" s="1" t="s">
        <v>13</v>
      </c>
      <c r="E2956" s="1" t="s">
        <v>14</v>
      </c>
      <c r="F2956" s="1" t="s">
        <v>9846</v>
      </c>
      <c r="G2956">
        <v>427</v>
      </c>
      <c r="H2956">
        <v>21023.35</v>
      </c>
      <c r="I2956">
        <v>21640.86</v>
      </c>
      <c r="J2956" s="1" t="s">
        <v>45</v>
      </c>
      <c r="K2956">
        <v>1001601529</v>
      </c>
      <c r="L2956" s="1" t="s">
        <v>6387</v>
      </c>
      <c r="M2956">
        <v>21000</v>
      </c>
      <c r="N2956" s="2">
        <v>45831</v>
      </c>
      <c r="O2956">
        <f t="shared" si="46"/>
        <v>0</v>
      </c>
      <c r="P2956">
        <f>IF(Customer_listing_Active_And_Suspended[[#This Row],[Current Bill]] &lt;= Customer_listing_Active_And_Suspended[[#This Row],[CURRENT PAYMENT]], 0,Customer_listing_Active_And_Suspended[[#This Row],[Current Bill]]-Customer_listing_Active_And_Suspended[[#This Row],[CURRENT PAYMENT]])</f>
        <v>23.349999999998545</v>
      </c>
      <c r="Q2956" s="1" t="str" cm="1">
        <f t="array" ref="Q2956">_xlfn.SWITCH(TRUE,
H2956 = 0, "Suspended",
M2956 = 0, "Non Payment",
M2956 &gt; H2956, "Full Payment",
M2956 &lt; H2956, "Part Payment"
)</f>
        <v>Part Payment</v>
      </c>
      <c r="R2956" s="1" t="str">
        <f>_xlfn.IFNA(VLOOKUP(K2956,'ESR-DT Mapping'!A:E,5,0),"MD")</f>
        <v>Adedayo Alimi</v>
      </c>
    </row>
    <row r="2957" spans="1:18" x14ac:dyDescent="0.25">
      <c r="A2957">
        <v>102850388</v>
      </c>
      <c r="B2957" s="1" t="s">
        <v>8816</v>
      </c>
      <c r="C2957" s="1" t="s">
        <v>8817</v>
      </c>
      <c r="D2957" s="1" t="s">
        <v>13</v>
      </c>
      <c r="E2957" s="1" t="s">
        <v>14</v>
      </c>
      <c r="F2957" s="1" t="s">
        <v>9846</v>
      </c>
      <c r="G2957">
        <v>427</v>
      </c>
      <c r="H2957">
        <v>21023.35</v>
      </c>
      <c r="I2957">
        <v>53575.78</v>
      </c>
      <c r="J2957" s="1" t="s">
        <v>45</v>
      </c>
      <c r="K2957">
        <v>1001601529</v>
      </c>
      <c r="L2957" s="1" t="s">
        <v>6387</v>
      </c>
      <c r="N2957" s="2">
        <v>45804</v>
      </c>
      <c r="O2957">
        <f t="shared" si="46"/>
        <v>0</v>
      </c>
      <c r="P2957">
        <f>IF(Customer_listing_Active_And_Suspended[[#This Row],[Current Bill]] &lt;= Customer_listing_Active_And_Suspended[[#This Row],[CURRENT PAYMENT]], 0,Customer_listing_Active_And_Suspended[[#This Row],[Current Bill]]-Customer_listing_Active_And_Suspended[[#This Row],[CURRENT PAYMENT]])</f>
        <v>21023.35</v>
      </c>
      <c r="Q2957" s="1" t="str" cm="1">
        <f t="array" ref="Q2957">_xlfn.SWITCH(TRUE,
H2957 = 0, "Suspended",
M2957 = 0, "Non Payment",
M2957 &gt; H2957, "Full Payment",
M2957 &lt; H2957, "Part Payment"
)</f>
        <v>Non Payment</v>
      </c>
      <c r="R2957" s="1" t="str">
        <f>_xlfn.IFNA(VLOOKUP(K2957,'ESR-DT Mapping'!A:E,5,0),"MD")</f>
        <v>Adedayo Alimi</v>
      </c>
    </row>
    <row r="2958" spans="1:18" x14ac:dyDescent="0.25">
      <c r="A2958">
        <v>100536529</v>
      </c>
      <c r="B2958" s="1" t="s">
        <v>9368</v>
      </c>
      <c r="C2958" s="1" t="s">
        <v>8817</v>
      </c>
      <c r="D2958" s="1" t="s">
        <v>13</v>
      </c>
      <c r="E2958" s="1" t="s">
        <v>14</v>
      </c>
      <c r="F2958" s="1" t="s">
        <v>9846</v>
      </c>
      <c r="G2958">
        <v>427</v>
      </c>
      <c r="H2958">
        <v>21023.35</v>
      </c>
      <c r="I2958">
        <v>41863.11</v>
      </c>
      <c r="J2958" s="1" t="s">
        <v>45</v>
      </c>
      <c r="K2958">
        <v>1001601529</v>
      </c>
      <c r="L2958" s="1" t="s">
        <v>6387</v>
      </c>
      <c r="M2958">
        <v>22600</v>
      </c>
      <c r="N2958" s="2">
        <v>45810</v>
      </c>
      <c r="O2958">
        <f t="shared" si="46"/>
        <v>1576.6500000000015</v>
      </c>
      <c r="P2958">
        <f>IF(Customer_listing_Active_And_Suspended[[#This Row],[Current Bill]] &lt;= Customer_listing_Active_And_Suspended[[#This Row],[CURRENT PAYMENT]], 0,Customer_listing_Active_And_Suspended[[#This Row],[Current Bill]]-Customer_listing_Active_And_Suspended[[#This Row],[CURRENT PAYMENT]])</f>
        <v>0</v>
      </c>
      <c r="Q2958" s="1" t="str" cm="1">
        <f t="array" ref="Q2958">_xlfn.SWITCH(TRUE,
H2958 = 0, "Suspended",
M2958 = 0, "Non Payment",
M2958 &gt; H2958, "Full Payment",
M2958 &lt; H2958, "Part Payment"
)</f>
        <v>Full Payment</v>
      </c>
      <c r="R2958" s="1" t="str">
        <f>_xlfn.IFNA(VLOOKUP(K2958,'ESR-DT Mapping'!A:E,5,0),"MD")</f>
        <v>Adedayo Alimi</v>
      </c>
    </row>
    <row r="2959" spans="1:18" x14ac:dyDescent="0.25">
      <c r="A2959">
        <v>100540629</v>
      </c>
      <c r="B2959" s="1" t="s">
        <v>5210</v>
      </c>
      <c r="C2959" s="1" t="s">
        <v>5211</v>
      </c>
      <c r="D2959" s="1" t="s">
        <v>13</v>
      </c>
      <c r="E2959" s="1" t="s">
        <v>14</v>
      </c>
      <c r="F2959" s="1" t="s">
        <v>9846</v>
      </c>
      <c r="G2959">
        <v>427</v>
      </c>
      <c r="H2959">
        <v>21023.35</v>
      </c>
      <c r="I2959">
        <v>55735.97</v>
      </c>
      <c r="J2959" s="1" t="s">
        <v>45</v>
      </c>
      <c r="K2959">
        <v>1000267444</v>
      </c>
      <c r="L2959" s="1" t="s">
        <v>5209</v>
      </c>
      <c r="N2959" s="2">
        <v>45803</v>
      </c>
      <c r="O2959">
        <f t="shared" si="46"/>
        <v>0</v>
      </c>
      <c r="P2959">
        <f>IF(Customer_listing_Active_And_Suspended[[#This Row],[Current Bill]] &lt;= Customer_listing_Active_And_Suspended[[#This Row],[CURRENT PAYMENT]], 0,Customer_listing_Active_And_Suspended[[#This Row],[Current Bill]]-Customer_listing_Active_And_Suspended[[#This Row],[CURRENT PAYMENT]])</f>
        <v>21023.35</v>
      </c>
      <c r="Q2959" s="1" t="str" cm="1">
        <f t="array" ref="Q2959">_xlfn.SWITCH(TRUE,
H2959 = 0, "Suspended",
M2959 = 0, "Non Payment",
M2959 &gt; H2959, "Full Payment",
M2959 &lt; H2959, "Part Payment"
)</f>
        <v>Non Payment</v>
      </c>
      <c r="R2959" s="1" t="str">
        <f>_xlfn.IFNA(VLOOKUP(K2959,'ESR-DT Mapping'!A:E,5,0),"MD")</f>
        <v>Titilope Enitan Emmanuel</v>
      </c>
    </row>
    <row r="2960" spans="1:18" x14ac:dyDescent="0.25">
      <c r="A2960">
        <v>102413805</v>
      </c>
      <c r="B2960" s="1" t="s">
        <v>9075</v>
      </c>
      <c r="C2960" s="1" t="s">
        <v>9076</v>
      </c>
      <c r="D2960" s="1" t="s">
        <v>13</v>
      </c>
      <c r="E2960" s="1" t="s">
        <v>14</v>
      </c>
      <c r="F2960" s="1" t="s">
        <v>9846</v>
      </c>
      <c r="G2960">
        <v>427</v>
      </c>
      <c r="H2960">
        <v>21023.35</v>
      </c>
      <c r="I2960">
        <v>220080.49</v>
      </c>
      <c r="J2960" s="1" t="s">
        <v>45</v>
      </c>
      <c r="K2960">
        <v>1000267444</v>
      </c>
      <c r="L2960" s="1" t="s">
        <v>5209</v>
      </c>
      <c r="N2960" s="2">
        <v>44688</v>
      </c>
      <c r="O2960">
        <f t="shared" si="46"/>
        <v>0</v>
      </c>
      <c r="P2960">
        <f>IF(Customer_listing_Active_And_Suspended[[#This Row],[Current Bill]] &lt;= Customer_listing_Active_And_Suspended[[#This Row],[CURRENT PAYMENT]], 0,Customer_listing_Active_And_Suspended[[#This Row],[Current Bill]]-Customer_listing_Active_And_Suspended[[#This Row],[CURRENT PAYMENT]])</f>
        <v>21023.35</v>
      </c>
      <c r="Q2960" s="1" t="str" cm="1">
        <f t="array" ref="Q2960">_xlfn.SWITCH(TRUE,
H2960 = 0, "Suspended",
M2960 = 0, "Non Payment",
M2960 &gt; H2960, "Full Payment",
M2960 &lt; H2960, "Part Payment"
)</f>
        <v>Non Payment</v>
      </c>
      <c r="R2960" s="1" t="str">
        <f>_xlfn.IFNA(VLOOKUP(K2960,'ESR-DT Mapping'!A:E,5,0),"MD")</f>
        <v>Titilope Enitan Emmanuel</v>
      </c>
    </row>
    <row r="2961" spans="1:18" x14ac:dyDescent="0.25">
      <c r="A2961">
        <v>101645868</v>
      </c>
      <c r="B2961" s="1" t="s">
        <v>9254</v>
      </c>
      <c r="C2961" s="1" t="s">
        <v>9255</v>
      </c>
      <c r="D2961" s="1" t="s">
        <v>13</v>
      </c>
      <c r="E2961" s="1" t="s">
        <v>34</v>
      </c>
      <c r="F2961" s="1" t="s">
        <v>9846</v>
      </c>
      <c r="G2961">
        <v>0</v>
      </c>
      <c r="H2961">
        <v>0</v>
      </c>
      <c r="I2961">
        <v>37673.47</v>
      </c>
      <c r="J2961" s="1" t="s">
        <v>45</v>
      </c>
      <c r="K2961">
        <v>1000267444</v>
      </c>
      <c r="L2961" s="1" t="s">
        <v>5209</v>
      </c>
      <c r="N2961" s="2"/>
      <c r="O2961">
        <f t="shared" si="46"/>
        <v>0</v>
      </c>
      <c r="P2961">
        <f>IF(Customer_listing_Active_And_Suspended[[#This Row],[Current Bill]] &lt;= Customer_listing_Active_And_Suspended[[#This Row],[CURRENT PAYMENT]], 0,Customer_listing_Active_And_Suspended[[#This Row],[Current Bill]]-Customer_listing_Active_And_Suspended[[#This Row],[CURRENT PAYMENT]])</f>
        <v>0</v>
      </c>
      <c r="Q2961" s="1" t="str" cm="1">
        <f t="array" ref="Q2961">_xlfn.SWITCH(TRUE,
H2961 = 0, "Suspended",
M2961 = 0, "Non Payment",
M2961 &gt; H2961, "Full Payment",
M2961 &lt; H2961, "Part Payment"
)</f>
        <v>Suspended</v>
      </c>
      <c r="R2961" s="1" t="str">
        <f>_xlfn.IFNA(VLOOKUP(K2961,'ESR-DT Mapping'!A:E,5,0),"MD")</f>
        <v>Titilope Enitan Emmanuel</v>
      </c>
    </row>
    <row r="2962" spans="1:18" x14ac:dyDescent="0.25">
      <c r="A2962">
        <v>101643531</v>
      </c>
      <c r="B2962" s="1" t="s">
        <v>6497</v>
      </c>
      <c r="C2962" s="1" t="s">
        <v>6498</v>
      </c>
      <c r="D2962" s="1" t="s">
        <v>13</v>
      </c>
      <c r="E2962" s="1" t="s">
        <v>34</v>
      </c>
      <c r="F2962" s="1" t="s">
        <v>9846</v>
      </c>
      <c r="G2962">
        <v>0</v>
      </c>
      <c r="H2962">
        <v>0</v>
      </c>
      <c r="I2962">
        <v>14962.69</v>
      </c>
      <c r="J2962" s="1" t="s">
        <v>45</v>
      </c>
      <c r="K2962">
        <v>1000267444</v>
      </c>
      <c r="L2962" s="1" t="s">
        <v>5209</v>
      </c>
      <c r="N2962" s="2"/>
      <c r="O2962">
        <f t="shared" si="46"/>
        <v>0</v>
      </c>
      <c r="P2962">
        <f>IF(Customer_listing_Active_And_Suspended[[#This Row],[Current Bill]] &lt;= Customer_listing_Active_And_Suspended[[#This Row],[CURRENT PAYMENT]], 0,Customer_listing_Active_And_Suspended[[#This Row],[Current Bill]]-Customer_listing_Active_And_Suspended[[#This Row],[CURRENT PAYMENT]])</f>
        <v>0</v>
      </c>
      <c r="Q2962" s="1" t="str" cm="1">
        <f t="array" ref="Q2962">_xlfn.SWITCH(TRUE,
H2962 = 0, "Suspended",
M2962 = 0, "Non Payment",
M2962 &gt; H2962, "Full Payment",
M2962 &lt; H2962, "Part Payment"
)</f>
        <v>Suspended</v>
      </c>
      <c r="R2962" s="1" t="str">
        <f>_xlfn.IFNA(VLOOKUP(K2962,'ESR-DT Mapping'!A:E,5,0),"MD")</f>
        <v>Titilope Enitan Emmanuel</v>
      </c>
    </row>
    <row r="2963" spans="1:18" x14ac:dyDescent="0.25">
      <c r="A2963">
        <v>101643530</v>
      </c>
      <c r="B2963" s="1" t="s">
        <v>6499</v>
      </c>
      <c r="C2963" s="1" t="s">
        <v>6500</v>
      </c>
      <c r="D2963" s="1" t="s">
        <v>13</v>
      </c>
      <c r="E2963" s="1" t="s">
        <v>34</v>
      </c>
      <c r="F2963" s="1" t="s">
        <v>9846</v>
      </c>
      <c r="G2963">
        <v>0</v>
      </c>
      <c r="H2963">
        <v>0</v>
      </c>
      <c r="I2963">
        <v>10911.9</v>
      </c>
      <c r="J2963" s="1" t="s">
        <v>45</v>
      </c>
      <c r="K2963">
        <v>1000267444</v>
      </c>
      <c r="L2963" s="1" t="s">
        <v>5209</v>
      </c>
      <c r="N2963" s="2"/>
      <c r="O2963">
        <f t="shared" si="46"/>
        <v>0</v>
      </c>
      <c r="P2963">
        <f>IF(Customer_listing_Active_And_Suspended[[#This Row],[Current Bill]] &lt;= Customer_listing_Active_And_Suspended[[#This Row],[CURRENT PAYMENT]], 0,Customer_listing_Active_And_Suspended[[#This Row],[Current Bill]]-Customer_listing_Active_And_Suspended[[#This Row],[CURRENT PAYMENT]])</f>
        <v>0</v>
      </c>
      <c r="Q2963" s="1" t="str" cm="1">
        <f t="array" ref="Q2963">_xlfn.SWITCH(TRUE,
H2963 = 0, "Suspended",
M2963 = 0, "Non Payment",
M2963 &gt; H2963, "Full Payment",
M2963 &lt; H2963, "Part Payment"
)</f>
        <v>Suspended</v>
      </c>
      <c r="R2963" s="1" t="str">
        <f>_xlfn.IFNA(VLOOKUP(K2963,'ESR-DT Mapping'!A:E,5,0),"MD")</f>
        <v>Titilope Enitan Emmanuel</v>
      </c>
    </row>
    <row r="2964" spans="1:18" x14ac:dyDescent="0.25">
      <c r="A2964">
        <v>102613292</v>
      </c>
      <c r="B2964" s="1" t="s">
        <v>5207</v>
      </c>
      <c r="C2964" s="1" t="s">
        <v>5208</v>
      </c>
      <c r="D2964" s="1" t="s">
        <v>13</v>
      </c>
      <c r="E2964" s="1" t="s">
        <v>14</v>
      </c>
      <c r="F2964" s="1" t="s">
        <v>9846</v>
      </c>
      <c r="G2964">
        <v>427</v>
      </c>
      <c r="H2964">
        <v>21023.35</v>
      </c>
      <c r="I2964">
        <v>21000.959999999999</v>
      </c>
      <c r="J2964" s="1" t="s">
        <v>45</v>
      </c>
      <c r="K2964">
        <v>1000267444</v>
      </c>
      <c r="L2964" s="1" t="s">
        <v>5209</v>
      </c>
      <c r="M2964">
        <v>20895</v>
      </c>
      <c r="N2964" s="2">
        <v>45833</v>
      </c>
      <c r="O2964">
        <f t="shared" si="46"/>
        <v>0</v>
      </c>
      <c r="P2964">
        <f>IF(Customer_listing_Active_And_Suspended[[#This Row],[Current Bill]] &lt;= Customer_listing_Active_And_Suspended[[#This Row],[CURRENT PAYMENT]], 0,Customer_listing_Active_And_Suspended[[#This Row],[Current Bill]]-Customer_listing_Active_And_Suspended[[#This Row],[CURRENT PAYMENT]])</f>
        <v>128.34999999999854</v>
      </c>
      <c r="Q2964" s="1" t="str" cm="1">
        <f t="array" ref="Q2964">_xlfn.SWITCH(TRUE,
H2964 = 0, "Suspended",
M2964 = 0, "Non Payment",
M2964 &gt; H2964, "Full Payment",
M2964 &lt; H2964, "Part Payment"
)</f>
        <v>Part Payment</v>
      </c>
      <c r="R2964" s="1" t="str">
        <f>_xlfn.IFNA(VLOOKUP(K2964,'ESR-DT Mapping'!A:E,5,0),"MD")</f>
        <v>Titilope Enitan Emmanuel</v>
      </c>
    </row>
    <row r="2965" spans="1:18" x14ac:dyDescent="0.25">
      <c r="A2965">
        <v>100523178</v>
      </c>
      <c r="B2965" s="1" t="s">
        <v>8018</v>
      </c>
      <c r="C2965" s="1" t="s">
        <v>8019</v>
      </c>
      <c r="D2965" s="1" t="s">
        <v>13</v>
      </c>
      <c r="E2965" s="1" t="s">
        <v>34</v>
      </c>
      <c r="F2965" s="1" t="s">
        <v>9846</v>
      </c>
      <c r="G2965">
        <v>0</v>
      </c>
      <c r="H2965">
        <v>0</v>
      </c>
      <c r="I2965">
        <v>21174.25</v>
      </c>
      <c r="J2965" s="1" t="s">
        <v>45</v>
      </c>
      <c r="K2965">
        <v>1000267444</v>
      </c>
      <c r="L2965" s="1" t="s">
        <v>5209</v>
      </c>
      <c r="N2965" s="2"/>
      <c r="O2965">
        <f t="shared" si="46"/>
        <v>0</v>
      </c>
      <c r="P2965">
        <f>IF(Customer_listing_Active_And_Suspended[[#This Row],[Current Bill]] &lt;= Customer_listing_Active_And_Suspended[[#This Row],[CURRENT PAYMENT]], 0,Customer_listing_Active_And_Suspended[[#This Row],[Current Bill]]-Customer_listing_Active_And_Suspended[[#This Row],[CURRENT PAYMENT]])</f>
        <v>0</v>
      </c>
      <c r="Q2965" s="1" t="str" cm="1">
        <f t="array" ref="Q2965">_xlfn.SWITCH(TRUE,
H2965 = 0, "Suspended",
M2965 = 0, "Non Payment",
M2965 &gt; H2965, "Full Payment",
M2965 &lt; H2965, "Part Payment"
)</f>
        <v>Suspended</v>
      </c>
      <c r="R2965" s="1" t="str">
        <f>_xlfn.IFNA(VLOOKUP(K2965,'ESR-DT Mapping'!A:E,5,0),"MD")</f>
        <v>Titilope Enitan Emmanuel</v>
      </c>
    </row>
    <row r="2966" spans="1:18" x14ac:dyDescent="0.25">
      <c r="A2966">
        <v>101645869</v>
      </c>
      <c r="B2966" s="1" t="s">
        <v>6495</v>
      </c>
      <c r="C2966" s="1" t="s">
        <v>6496</v>
      </c>
      <c r="D2966" s="1" t="s">
        <v>13</v>
      </c>
      <c r="E2966" s="1" t="s">
        <v>34</v>
      </c>
      <c r="F2966" s="1" t="s">
        <v>9846</v>
      </c>
      <c r="G2966">
        <v>0</v>
      </c>
      <c r="H2966">
        <v>0</v>
      </c>
      <c r="I2966">
        <v>9533.4699999999993</v>
      </c>
      <c r="J2966" s="1" t="s">
        <v>45</v>
      </c>
      <c r="K2966">
        <v>1000267444</v>
      </c>
      <c r="L2966" s="1" t="s">
        <v>5209</v>
      </c>
      <c r="N2966" s="2"/>
      <c r="O2966">
        <f t="shared" si="46"/>
        <v>0</v>
      </c>
      <c r="P2966">
        <f>IF(Customer_listing_Active_And_Suspended[[#This Row],[Current Bill]] &lt;= Customer_listing_Active_And_Suspended[[#This Row],[CURRENT PAYMENT]], 0,Customer_listing_Active_And_Suspended[[#This Row],[Current Bill]]-Customer_listing_Active_And_Suspended[[#This Row],[CURRENT PAYMENT]])</f>
        <v>0</v>
      </c>
      <c r="Q2966" s="1" t="str" cm="1">
        <f t="array" ref="Q2966">_xlfn.SWITCH(TRUE,
H2966 = 0, "Suspended",
M2966 = 0, "Non Payment",
M2966 &gt; H2966, "Full Payment",
M2966 &lt; H2966, "Part Payment"
)</f>
        <v>Suspended</v>
      </c>
      <c r="R2966" s="1" t="str">
        <f>_xlfn.IFNA(VLOOKUP(K2966,'ESR-DT Mapping'!A:E,5,0),"MD")</f>
        <v>Titilope Enitan Emmanuel</v>
      </c>
    </row>
    <row r="2967" spans="1:18" x14ac:dyDescent="0.25">
      <c r="A2967">
        <v>101643692</v>
      </c>
      <c r="B2967" s="1" t="s">
        <v>2238</v>
      </c>
      <c r="C2967" s="1" t="s">
        <v>2239</v>
      </c>
      <c r="D2967" s="1" t="s">
        <v>13</v>
      </c>
      <c r="E2967" s="1" t="s">
        <v>14</v>
      </c>
      <c r="F2967" s="1" t="s">
        <v>9846</v>
      </c>
      <c r="G2967">
        <v>427</v>
      </c>
      <c r="H2967">
        <v>21023.35</v>
      </c>
      <c r="I2967">
        <v>132072.66</v>
      </c>
      <c r="J2967" s="1" t="s">
        <v>45</v>
      </c>
      <c r="K2967">
        <v>1000266970</v>
      </c>
      <c r="L2967" s="1" t="s">
        <v>2240</v>
      </c>
      <c r="M2967">
        <v>15000</v>
      </c>
      <c r="N2967" s="2">
        <v>45833</v>
      </c>
      <c r="O2967">
        <f t="shared" si="46"/>
        <v>0</v>
      </c>
      <c r="P2967">
        <f>IF(Customer_listing_Active_And_Suspended[[#This Row],[Current Bill]] &lt;= Customer_listing_Active_And_Suspended[[#This Row],[CURRENT PAYMENT]], 0,Customer_listing_Active_And_Suspended[[#This Row],[Current Bill]]-Customer_listing_Active_And_Suspended[[#This Row],[CURRENT PAYMENT]])</f>
        <v>6023.3499999999985</v>
      </c>
      <c r="Q2967" s="1" t="str" cm="1">
        <f t="array" ref="Q2967">_xlfn.SWITCH(TRUE,
H2967 = 0, "Suspended",
M2967 = 0, "Non Payment",
M2967 &gt; H2967, "Full Payment",
M2967 &lt; H2967, "Part Payment"
)</f>
        <v>Part Payment</v>
      </c>
      <c r="R2967" s="1" t="str">
        <f>_xlfn.IFNA(VLOOKUP(K2967,'ESR-DT Mapping'!A:E,5,0),"MD")</f>
        <v>Titilope Enitan Emmanuel</v>
      </c>
    </row>
    <row r="2968" spans="1:18" x14ac:dyDescent="0.25">
      <c r="A2968">
        <v>100523156</v>
      </c>
      <c r="B2968" s="1" t="s">
        <v>2238</v>
      </c>
      <c r="C2968" s="1" t="s">
        <v>2239</v>
      </c>
      <c r="D2968" s="1" t="s">
        <v>13</v>
      </c>
      <c r="E2968" s="1" t="s">
        <v>14</v>
      </c>
      <c r="F2968" s="1" t="s">
        <v>9846</v>
      </c>
      <c r="G2968">
        <v>427</v>
      </c>
      <c r="H2968">
        <v>21023.35</v>
      </c>
      <c r="I2968">
        <v>118394.09</v>
      </c>
      <c r="J2968" s="1" t="s">
        <v>45</v>
      </c>
      <c r="K2968">
        <v>1000266970</v>
      </c>
      <c r="L2968" s="1" t="s">
        <v>2240</v>
      </c>
      <c r="M2968">
        <v>20005</v>
      </c>
      <c r="N2968" s="2">
        <v>45833</v>
      </c>
      <c r="O2968">
        <f t="shared" si="46"/>
        <v>0</v>
      </c>
      <c r="P2968">
        <f>IF(Customer_listing_Active_And_Suspended[[#This Row],[Current Bill]] &lt;= Customer_listing_Active_And_Suspended[[#This Row],[CURRENT PAYMENT]], 0,Customer_listing_Active_And_Suspended[[#This Row],[Current Bill]]-Customer_listing_Active_And_Suspended[[#This Row],[CURRENT PAYMENT]])</f>
        <v>1018.3499999999985</v>
      </c>
      <c r="Q2968" s="1" t="str" cm="1">
        <f t="array" ref="Q2968">_xlfn.SWITCH(TRUE,
H2968 = 0, "Suspended",
M2968 = 0, "Non Payment",
M2968 &gt; H2968, "Full Payment",
M2968 &lt; H2968, "Part Payment"
)</f>
        <v>Part Payment</v>
      </c>
      <c r="R2968" s="1" t="str">
        <f>_xlfn.IFNA(VLOOKUP(K2968,'ESR-DT Mapping'!A:E,5,0),"MD")</f>
        <v>Titilope Enitan Emmanuel</v>
      </c>
    </row>
    <row r="2969" spans="1:18" x14ac:dyDescent="0.25">
      <c r="A2969">
        <v>100540533</v>
      </c>
      <c r="B2969" s="1" t="s">
        <v>2241</v>
      </c>
      <c r="C2969" s="1" t="s">
        <v>2242</v>
      </c>
      <c r="D2969" s="1" t="s">
        <v>13</v>
      </c>
      <c r="E2969" s="1" t="s">
        <v>14</v>
      </c>
      <c r="F2969" s="1" t="s">
        <v>9846</v>
      </c>
      <c r="G2969">
        <v>427</v>
      </c>
      <c r="H2969">
        <v>21023.35</v>
      </c>
      <c r="I2969">
        <v>184286.14</v>
      </c>
      <c r="J2969" s="1" t="s">
        <v>45</v>
      </c>
      <c r="K2969">
        <v>1000266970</v>
      </c>
      <c r="L2969" s="1" t="s">
        <v>2240</v>
      </c>
      <c r="N2969" s="2">
        <v>45804</v>
      </c>
      <c r="O2969">
        <f t="shared" si="46"/>
        <v>0</v>
      </c>
      <c r="P2969">
        <f>IF(Customer_listing_Active_And_Suspended[[#This Row],[Current Bill]] &lt;= Customer_listing_Active_And_Suspended[[#This Row],[CURRENT PAYMENT]], 0,Customer_listing_Active_And_Suspended[[#This Row],[Current Bill]]-Customer_listing_Active_And_Suspended[[#This Row],[CURRENT PAYMENT]])</f>
        <v>21023.35</v>
      </c>
      <c r="Q2969" s="1" t="str" cm="1">
        <f t="array" ref="Q2969">_xlfn.SWITCH(TRUE,
H2969 = 0, "Suspended",
M2969 = 0, "Non Payment",
M2969 &gt; H2969, "Full Payment",
M2969 &lt; H2969, "Part Payment"
)</f>
        <v>Non Payment</v>
      </c>
      <c r="R2969" s="1" t="str">
        <f>_xlfn.IFNA(VLOOKUP(K2969,'ESR-DT Mapping'!A:E,5,0),"MD")</f>
        <v>Titilope Enitan Emmanuel</v>
      </c>
    </row>
    <row r="2970" spans="1:18" x14ac:dyDescent="0.25">
      <c r="A2970">
        <v>101645810</v>
      </c>
      <c r="B2970" s="1" t="s">
        <v>2241</v>
      </c>
      <c r="C2970" s="1" t="s">
        <v>2242</v>
      </c>
      <c r="D2970" s="1" t="s">
        <v>13</v>
      </c>
      <c r="E2970" s="1" t="s">
        <v>14</v>
      </c>
      <c r="F2970" s="1" t="s">
        <v>9846</v>
      </c>
      <c r="G2970">
        <v>427</v>
      </c>
      <c r="H2970">
        <v>21023.35</v>
      </c>
      <c r="I2970">
        <v>296111.38</v>
      </c>
      <c r="J2970" s="1" t="s">
        <v>45</v>
      </c>
      <c r="K2970">
        <v>1000266970</v>
      </c>
      <c r="L2970" s="1" t="s">
        <v>2240</v>
      </c>
      <c r="M2970">
        <v>35000</v>
      </c>
      <c r="N2970" s="2">
        <v>45832</v>
      </c>
      <c r="O2970">
        <f t="shared" si="46"/>
        <v>13976.650000000001</v>
      </c>
      <c r="P2970">
        <f>IF(Customer_listing_Active_And_Suspended[[#This Row],[Current Bill]] &lt;= Customer_listing_Active_And_Suspended[[#This Row],[CURRENT PAYMENT]], 0,Customer_listing_Active_And_Suspended[[#This Row],[Current Bill]]-Customer_listing_Active_And_Suspended[[#This Row],[CURRENT PAYMENT]])</f>
        <v>0</v>
      </c>
      <c r="Q2970" s="1" t="str" cm="1">
        <f t="array" ref="Q2970">_xlfn.SWITCH(TRUE,
H2970 = 0, "Suspended",
M2970 = 0, "Non Payment",
M2970 &gt; H2970, "Full Payment",
M2970 &lt; H2970, "Part Payment"
)</f>
        <v>Full Payment</v>
      </c>
      <c r="R2970" s="1" t="str">
        <f>_xlfn.IFNA(VLOOKUP(K2970,'ESR-DT Mapping'!A:E,5,0),"MD")</f>
        <v>Titilope Enitan Emmanuel</v>
      </c>
    </row>
    <row r="2971" spans="1:18" x14ac:dyDescent="0.25">
      <c r="A2971">
        <v>100539317</v>
      </c>
      <c r="B2971" s="1" t="s">
        <v>3672</v>
      </c>
      <c r="C2971" s="1" t="s">
        <v>3673</v>
      </c>
      <c r="D2971" s="1" t="s">
        <v>13</v>
      </c>
      <c r="E2971" s="1" t="s">
        <v>14</v>
      </c>
      <c r="F2971" s="1" t="s">
        <v>9846</v>
      </c>
      <c r="G2971">
        <v>427</v>
      </c>
      <c r="H2971">
        <v>21023.35</v>
      </c>
      <c r="I2971">
        <v>245363.28</v>
      </c>
      <c r="J2971" s="1" t="s">
        <v>45</v>
      </c>
      <c r="K2971">
        <v>1000267446</v>
      </c>
      <c r="L2971" s="1" t="s">
        <v>2774</v>
      </c>
      <c r="M2971">
        <v>20000</v>
      </c>
      <c r="N2971" s="2">
        <v>45833</v>
      </c>
      <c r="O2971">
        <f t="shared" si="46"/>
        <v>0</v>
      </c>
      <c r="P2971">
        <f>IF(Customer_listing_Active_And_Suspended[[#This Row],[Current Bill]] &lt;= Customer_listing_Active_And_Suspended[[#This Row],[CURRENT PAYMENT]], 0,Customer_listing_Active_And_Suspended[[#This Row],[Current Bill]]-Customer_listing_Active_And_Suspended[[#This Row],[CURRENT PAYMENT]])</f>
        <v>1023.3499999999985</v>
      </c>
      <c r="Q2971" s="1" t="str" cm="1">
        <f t="array" ref="Q2971">_xlfn.SWITCH(TRUE,
H2971 = 0, "Suspended",
M2971 = 0, "Non Payment",
M2971 &gt; H2971, "Full Payment",
M2971 &lt; H2971, "Part Payment"
)</f>
        <v>Part Payment</v>
      </c>
      <c r="R2971" s="1" t="str">
        <f>_xlfn.IFNA(VLOOKUP(K2971,'ESR-DT Mapping'!A:E,5,0),"MD")</f>
        <v>Titilope Enitan Emmanuel</v>
      </c>
    </row>
    <row r="2972" spans="1:18" x14ac:dyDescent="0.25">
      <c r="A2972">
        <v>100524185</v>
      </c>
      <c r="B2972" s="1" t="s">
        <v>3678</v>
      </c>
      <c r="C2972" s="1" t="s">
        <v>3679</v>
      </c>
      <c r="D2972" s="1" t="s">
        <v>13</v>
      </c>
      <c r="E2972" s="1" t="s">
        <v>14</v>
      </c>
      <c r="F2972" s="1" t="s">
        <v>9846</v>
      </c>
      <c r="G2972">
        <v>427</v>
      </c>
      <c r="H2972">
        <v>21023.35</v>
      </c>
      <c r="I2972">
        <v>20888</v>
      </c>
      <c r="J2972" s="1" t="s">
        <v>45</v>
      </c>
      <c r="K2972">
        <v>1000267446</v>
      </c>
      <c r="L2972" s="1" t="s">
        <v>2774</v>
      </c>
      <c r="M2972">
        <v>22000</v>
      </c>
      <c r="N2972" s="2">
        <v>45824</v>
      </c>
      <c r="O2972">
        <f t="shared" si="46"/>
        <v>976.65000000000146</v>
      </c>
      <c r="P2972">
        <f>IF(Customer_listing_Active_And_Suspended[[#This Row],[Current Bill]] &lt;= Customer_listing_Active_And_Suspended[[#This Row],[CURRENT PAYMENT]], 0,Customer_listing_Active_And_Suspended[[#This Row],[Current Bill]]-Customer_listing_Active_And_Suspended[[#This Row],[CURRENT PAYMENT]])</f>
        <v>0</v>
      </c>
      <c r="Q2972" s="1" t="str" cm="1">
        <f t="array" ref="Q2972">_xlfn.SWITCH(TRUE,
H2972 = 0, "Suspended",
M2972 = 0, "Non Payment",
M2972 &gt; H2972, "Full Payment",
M2972 &lt; H2972, "Part Payment"
)</f>
        <v>Full Payment</v>
      </c>
      <c r="R2972" s="1" t="str">
        <f>_xlfn.IFNA(VLOOKUP(K2972,'ESR-DT Mapping'!A:E,5,0),"MD")</f>
        <v>Titilope Enitan Emmanuel</v>
      </c>
    </row>
    <row r="2973" spans="1:18" x14ac:dyDescent="0.25">
      <c r="A2973">
        <v>100540637</v>
      </c>
      <c r="B2973" s="1" t="s">
        <v>8499</v>
      </c>
      <c r="C2973" s="1" t="s">
        <v>8500</v>
      </c>
      <c r="D2973" s="1" t="s">
        <v>13</v>
      </c>
      <c r="E2973" s="1" t="s">
        <v>14</v>
      </c>
      <c r="F2973" s="1" t="s">
        <v>9846</v>
      </c>
      <c r="G2973">
        <v>427</v>
      </c>
      <c r="H2973">
        <v>21023.35</v>
      </c>
      <c r="I2973">
        <v>38427.17</v>
      </c>
      <c r="J2973" s="1" t="s">
        <v>45</v>
      </c>
      <c r="K2973">
        <v>1000267446</v>
      </c>
      <c r="L2973" s="1" t="s">
        <v>2774</v>
      </c>
      <c r="M2973">
        <v>17000</v>
      </c>
      <c r="N2973" s="2">
        <v>45833</v>
      </c>
      <c r="O2973">
        <f t="shared" si="46"/>
        <v>0</v>
      </c>
      <c r="P2973">
        <f>IF(Customer_listing_Active_And_Suspended[[#This Row],[Current Bill]] &lt;= Customer_listing_Active_And_Suspended[[#This Row],[CURRENT PAYMENT]], 0,Customer_listing_Active_And_Suspended[[#This Row],[Current Bill]]-Customer_listing_Active_And_Suspended[[#This Row],[CURRENT PAYMENT]])</f>
        <v>4023.3499999999985</v>
      </c>
      <c r="Q2973" s="1" t="str" cm="1">
        <f t="array" ref="Q2973">_xlfn.SWITCH(TRUE,
H2973 = 0, "Suspended",
M2973 = 0, "Non Payment",
M2973 &gt; H2973, "Full Payment",
M2973 &lt; H2973, "Part Payment"
)</f>
        <v>Part Payment</v>
      </c>
      <c r="R2973" s="1" t="str">
        <f>_xlfn.IFNA(VLOOKUP(K2973,'ESR-DT Mapping'!A:E,5,0),"MD")</f>
        <v>Titilope Enitan Emmanuel</v>
      </c>
    </row>
    <row r="2974" spans="1:18" x14ac:dyDescent="0.25">
      <c r="A2974">
        <v>100523672</v>
      </c>
      <c r="B2974" s="1" t="s">
        <v>3674</v>
      </c>
      <c r="C2974" s="1" t="s">
        <v>3675</v>
      </c>
      <c r="D2974" s="1" t="s">
        <v>13</v>
      </c>
      <c r="E2974" s="1" t="s">
        <v>14</v>
      </c>
      <c r="F2974" s="1" t="s">
        <v>9846</v>
      </c>
      <c r="G2974">
        <v>427</v>
      </c>
      <c r="H2974">
        <v>21023.35</v>
      </c>
      <c r="I2974">
        <v>541975.44999999995</v>
      </c>
      <c r="J2974" s="1" t="s">
        <v>45</v>
      </c>
      <c r="K2974">
        <v>1000267446</v>
      </c>
      <c r="L2974" s="1" t="s">
        <v>2774</v>
      </c>
      <c r="N2974" s="2">
        <v>45793</v>
      </c>
      <c r="O2974">
        <f t="shared" si="46"/>
        <v>0</v>
      </c>
      <c r="P2974">
        <f>IF(Customer_listing_Active_And_Suspended[[#This Row],[Current Bill]] &lt;= Customer_listing_Active_And_Suspended[[#This Row],[CURRENT PAYMENT]], 0,Customer_listing_Active_And_Suspended[[#This Row],[Current Bill]]-Customer_listing_Active_And_Suspended[[#This Row],[CURRENT PAYMENT]])</f>
        <v>21023.35</v>
      </c>
      <c r="Q2974" s="1" t="str" cm="1">
        <f t="array" ref="Q2974">_xlfn.SWITCH(TRUE,
H2974 = 0, "Suspended",
M2974 = 0, "Non Payment",
M2974 &gt; H2974, "Full Payment",
M2974 &lt; H2974, "Part Payment"
)</f>
        <v>Non Payment</v>
      </c>
      <c r="R2974" s="1" t="str">
        <f>_xlfn.IFNA(VLOOKUP(K2974,'ESR-DT Mapping'!A:E,5,0),"MD")</f>
        <v>Titilope Enitan Emmanuel</v>
      </c>
    </row>
    <row r="2975" spans="1:18" x14ac:dyDescent="0.25">
      <c r="A2975">
        <v>100540264</v>
      </c>
      <c r="B2975" s="1" t="s">
        <v>3680</v>
      </c>
      <c r="C2975" s="1" t="s">
        <v>3681</v>
      </c>
      <c r="D2975" s="1" t="s">
        <v>13</v>
      </c>
      <c r="E2975" s="1" t="s">
        <v>14</v>
      </c>
      <c r="F2975" s="1" t="s">
        <v>9846</v>
      </c>
      <c r="G2975">
        <v>427</v>
      </c>
      <c r="H2975">
        <v>21023.35</v>
      </c>
      <c r="I2975">
        <v>63985.26</v>
      </c>
      <c r="J2975" s="1" t="s">
        <v>45</v>
      </c>
      <c r="K2975">
        <v>1000267446</v>
      </c>
      <c r="L2975" s="1" t="s">
        <v>2774</v>
      </c>
      <c r="M2975">
        <v>35000</v>
      </c>
      <c r="N2975" s="2">
        <v>45833</v>
      </c>
      <c r="O2975">
        <f t="shared" si="46"/>
        <v>13976.650000000001</v>
      </c>
      <c r="P2975">
        <f>IF(Customer_listing_Active_And_Suspended[[#This Row],[Current Bill]] &lt;= Customer_listing_Active_And_Suspended[[#This Row],[CURRENT PAYMENT]], 0,Customer_listing_Active_And_Suspended[[#This Row],[Current Bill]]-Customer_listing_Active_And_Suspended[[#This Row],[CURRENT PAYMENT]])</f>
        <v>0</v>
      </c>
      <c r="Q2975" s="1" t="str" cm="1">
        <f t="array" ref="Q2975">_xlfn.SWITCH(TRUE,
H2975 = 0, "Suspended",
M2975 = 0, "Non Payment",
M2975 &gt; H2975, "Full Payment",
M2975 &lt; H2975, "Part Payment"
)</f>
        <v>Full Payment</v>
      </c>
      <c r="R2975" s="1" t="str">
        <f>_xlfn.IFNA(VLOOKUP(K2975,'ESR-DT Mapping'!A:E,5,0),"MD")</f>
        <v>Titilope Enitan Emmanuel</v>
      </c>
    </row>
    <row r="2976" spans="1:18" x14ac:dyDescent="0.25">
      <c r="A2976">
        <v>101646551</v>
      </c>
      <c r="B2976" s="1" t="s">
        <v>2775</v>
      </c>
      <c r="C2976" s="1" t="s">
        <v>2776</v>
      </c>
      <c r="D2976" s="1" t="s">
        <v>13</v>
      </c>
      <c r="E2976" s="1" t="s">
        <v>34</v>
      </c>
      <c r="F2976" s="1" t="s">
        <v>9846</v>
      </c>
      <c r="G2976">
        <v>0</v>
      </c>
      <c r="H2976">
        <v>0</v>
      </c>
      <c r="I2976">
        <v>26954.01</v>
      </c>
      <c r="J2976" s="1" t="s">
        <v>45</v>
      </c>
      <c r="K2976">
        <v>1000267446</v>
      </c>
      <c r="L2976" s="1" t="s">
        <v>2774</v>
      </c>
      <c r="N2976" s="2"/>
      <c r="O2976">
        <f t="shared" si="46"/>
        <v>0</v>
      </c>
      <c r="P2976">
        <f>IF(Customer_listing_Active_And_Suspended[[#This Row],[Current Bill]] &lt;= Customer_listing_Active_And_Suspended[[#This Row],[CURRENT PAYMENT]], 0,Customer_listing_Active_And_Suspended[[#This Row],[Current Bill]]-Customer_listing_Active_And_Suspended[[#This Row],[CURRENT PAYMENT]])</f>
        <v>0</v>
      </c>
      <c r="Q2976" s="1" t="str" cm="1">
        <f t="array" ref="Q2976">_xlfn.SWITCH(TRUE,
H2976 = 0, "Suspended",
M2976 = 0, "Non Payment",
M2976 &gt; H2976, "Full Payment",
M2976 &lt; H2976, "Part Payment"
)</f>
        <v>Suspended</v>
      </c>
      <c r="R2976" s="1" t="str">
        <f>_xlfn.IFNA(VLOOKUP(K2976,'ESR-DT Mapping'!A:E,5,0),"MD")</f>
        <v>Titilope Enitan Emmanuel</v>
      </c>
    </row>
    <row r="2977" spans="1:18" x14ac:dyDescent="0.25">
      <c r="A2977">
        <v>100540525</v>
      </c>
      <c r="B2977" s="1" t="s">
        <v>3676</v>
      </c>
      <c r="C2977" s="1" t="s">
        <v>3677</v>
      </c>
      <c r="D2977" s="1" t="s">
        <v>13</v>
      </c>
      <c r="E2977" s="1" t="s">
        <v>14</v>
      </c>
      <c r="F2977" s="1" t="s">
        <v>9846</v>
      </c>
      <c r="G2977">
        <v>427</v>
      </c>
      <c r="H2977">
        <v>21023.35</v>
      </c>
      <c r="I2977">
        <v>43665.96</v>
      </c>
      <c r="J2977" s="1" t="s">
        <v>45</v>
      </c>
      <c r="K2977">
        <v>1000267446</v>
      </c>
      <c r="L2977" s="1" t="s">
        <v>2774</v>
      </c>
      <c r="M2977">
        <v>50000</v>
      </c>
      <c r="N2977" s="2">
        <v>45833</v>
      </c>
      <c r="O2977">
        <f t="shared" si="46"/>
        <v>28976.65</v>
      </c>
      <c r="P2977">
        <f>IF(Customer_listing_Active_And_Suspended[[#This Row],[Current Bill]] &lt;= Customer_listing_Active_And_Suspended[[#This Row],[CURRENT PAYMENT]], 0,Customer_listing_Active_And_Suspended[[#This Row],[Current Bill]]-Customer_listing_Active_And_Suspended[[#This Row],[CURRENT PAYMENT]])</f>
        <v>0</v>
      </c>
      <c r="Q2977" s="1" t="str" cm="1">
        <f t="array" ref="Q2977">_xlfn.SWITCH(TRUE,
H2977 = 0, "Suspended",
M2977 = 0, "Non Payment",
M2977 &gt; H2977, "Full Payment",
M2977 &lt; H2977, "Part Payment"
)</f>
        <v>Full Payment</v>
      </c>
      <c r="R2977" s="1" t="str">
        <f>_xlfn.IFNA(VLOOKUP(K2977,'ESR-DT Mapping'!A:E,5,0),"MD")</f>
        <v>Titilope Enitan Emmanuel</v>
      </c>
    </row>
    <row r="2978" spans="1:18" x14ac:dyDescent="0.25">
      <c r="A2978">
        <v>100540653</v>
      </c>
      <c r="B2978" s="1" t="s">
        <v>2772</v>
      </c>
      <c r="C2978" s="1" t="s">
        <v>2773</v>
      </c>
      <c r="D2978" s="1" t="s">
        <v>13</v>
      </c>
      <c r="E2978" s="1" t="s">
        <v>14</v>
      </c>
      <c r="F2978" s="1" t="s">
        <v>9846</v>
      </c>
      <c r="G2978">
        <v>427</v>
      </c>
      <c r="H2978">
        <v>21023.35</v>
      </c>
      <c r="I2978">
        <v>722505.06</v>
      </c>
      <c r="J2978" s="1" t="s">
        <v>45</v>
      </c>
      <c r="K2978">
        <v>1000267446</v>
      </c>
      <c r="L2978" s="1" t="s">
        <v>2774</v>
      </c>
      <c r="N2978" s="2">
        <v>45793</v>
      </c>
      <c r="O2978">
        <f t="shared" si="46"/>
        <v>0</v>
      </c>
      <c r="P2978">
        <f>IF(Customer_listing_Active_And_Suspended[[#This Row],[Current Bill]] &lt;= Customer_listing_Active_And_Suspended[[#This Row],[CURRENT PAYMENT]], 0,Customer_listing_Active_And_Suspended[[#This Row],[Current Bill]]-Customer_listing_Active_And_Suspended[[#This Row],[CURRENT PAYMENT]])</f>
        <v>21023.35</v>
      </c>
      <c r="Q2978" s="1" t="str" cm="1">
        <f t="array" ref="Q2978">_xlfn.SWITCH(TRUE,
H2978 = 0, "Suspended",
M2978 = 0, "Non Payment",
M2978 &gt; H2978, "Full Payment",
M2978 &lt; H2978, "Part Payment"
)</f>
        <v>Non Payment</v>
      </c>
      <c r="R2978" s="1" t="str">
        <f>_xlfn.IFNA(VLOOKUP(K2978,'ESR-DT Mapping'!A:E,5,0),"MD")</f>
        <v>Titilope Enitan Emmanuel</v>
      </c>
    </row>
    <row r="2979" spans="1:18" x14ac:dyDescent="0.25">
      <c r="A2979">
        <v>101643697</v>
      </c>
      <c r="B2979" s="1" t="s">
        <v>2772</v>
      </c>
      <c r="C2979" s="1" t="s">
        <v>2773</v>
      </c>
      <c r="D2979" s="1" t="s">
        <v>13</v>
      </c>
      <c r="E2979" s="1" t="s">
        <v>34</v>
      </c>
      <c r="F2979" s="1" t="s">
        <v>9846</v>
      </c>
      <c r="G2979">
        <v>0</v>
      </c>
      <c r="H2979">
        <v>0</v>
      </c>
      <c r="I2979">
        <v>46233.21</v>
      </c>
      <c r="J2979" s="1" t="s">
        <v>45</v>
      </c>
      <c r="K2979">
        <v>1000267446</v>
      </c>
      <c r="L2979" s="1" t="s">
        <v>2774</v>
      </c>
      <c r="N2979" s="2"/>
      <c r="O2979">
        <f t="shared" si="46"/>
        <v>0</v>
      </c>
      <c r="P2979">
        <f>IF(Customer_listing_Active_And_Suspended[[#This Row],[Current Bill]] &lt;= Customer_listing_Active_And_Suspended[[#This Row],[CURRENT PAYMENT]], 0,Customer_listing_Active_And_Suspended[[#This Row],[Current Bill]]-Customer_listing_Active_And_Suspended[[#This Row],[CURRENT PAYMENT]])</f>
        <v>0</v>
      </c>
      <c r="Q2979" s="1" t="str" cm="1">
        <f t="array" ref="Q2979">_xlfn.SWITCH(TRUE,
H2979 = 0, "Suspended",
M2979 = 0, "Non Payment",
M2979 &gt; H2979, "Full Payment",
M2979 &lt; H2979, "Part Payment"
)</f>
        <v>Suspended</v>
      </c>
      <c r="R2979" s="1" t="str">
        <f>_xlfn.IFNA(VLOOKUP(K2979,'ESR-DT Mapping'!A:E,5,0),"MD")</f>
        <v>Titilope Enitan Emmanuel</v>
      </c>
    </row>
    <row r="2980" spans="1:18" x14ac:dyDescent="0.25">
      <c r="A2980">
        <v>101630109</v>
      </c>
      <c r="B2980" s="1" t="s">
        <v>4534</v>
      </c>
      <c r="C2980" s="1" t="s">
        <v>4535</v>
      </c>
      <c r="D2980" s="1" t="s">
        <v>13</v>
      </c>
      <c r="E2980" s="1" t="s">
        <v>34</v>
      </c>
      <c r="F2980" s="1" t="s">
        <v>9846</v>
      </c>
      <c r="G2980">
        <v>0</v>
      </c>
      <c r="H2980">
        <v>0</v>
      </c>
      <c r="I2980">
        <v>93965.06</v>
      </c>
      <c r="J2980" s="1" t="s">
        <v>45</v>
      </c>
      <c r="K2980">
        <v>1000257684</v>
      </c>
      <c r="L2980" s="1" t="s">
        <v>1579</v>
      </c>
      <c r="N2980" s="2"/>
      <c r="O2980">
        <f t="shared" si="46"/>
        <v>0</v>
      </c>
      <c r="P2980">
        <f>IF(Customer_listing_Active_And_Suspended[[#This Row],[Current Bill]] &lt;= Customer_listing_Active_And_Suspended[[#This Row],[CURRENT PAYMENT]], 0,Customer_listing_Active_And_Suspended[[#This Row],[Current Bill]]-Customer_listing_Active_And_Suspended[[#This Row],[CURRENT PAYMENT]])</f>
        <v>0</v>
      </c>
      <c r="Q2980" s="1" t="str" cm="1">
        <f t="array" ref="Q2980">_xlfn.SWITCH(TRUE,
H2980 = 0, "Suspended",
M2980 = 0, "Non Payment",
M2980 &gt; H2980, "Full Payment",
M2980 &lt; H2980, "Part Payment"
)</f>
        <v>Suspended</v>
      </c>
      <c r="R2980" s="1" t="str">
        <f>_xlfn.IFNA(VLOOKUP(K2980,'ESR-DT Mapping'!A:E,5,0),"MD")</f>
        <v xml:space="preserve">Felix O. Akinola </v>
      </c>
    </row>
    <row r="2981" spans="1:18" x14ac:dyDescent="0.25">
      <c r="A2981">
        <v>101643696</v>
      </c>
      <c r="B2981" s="1" t="s">
        <v>8803</v>
      </c>
      <c r="C2981" s="1" t="s">
        <v>8804</v>
      </c>
      <c r="D2981" s="1" t="s">
        <v>13</v>
      </c>
      <c r="E2981" s="1" t="s">
        <v>34</v>
      </c>
      <c r="F2981" s="1" t="s">
        <v>9846</v>
      </c>
      <c r="G2981">
        <v>0</v>
      </c>
      <c r="H2981">
        <v>0</v>
      </c>
      <c r="I2981">
        <v>48782.53</v>
      </c>
      <c r="J2981" s="1" t="s">
        <v>45</v>
      </c>
      <c r="K2981">
        <v>1000257684</v>
      </c>
      <c r="L2981" s="1" t="s">
        <v>1579</v>
      </c>
      <c r="N2981" s="2"/>
      <c r="O2981">
        <f t="shared" si="46"/>
        <v>0</v>
      </c>
      <c r="P2981">
        <f>IF(Customer_listing_Active_And_Suspended[[#This Row],[Current Bill]] &lt;= Customer_listing_Active_And_Suspended[[#This Row],[CURRENT PAYMENT]], 0,Customer_listing_Active_And_Suspended[[#This Row],[Current Bill]]-Customer_listing_Active_And_Suspended[[#This Row],[CURRENT PAYMENT]])</f>
        <v>0</v>
      </c>
      <c r="Q2981" s="1" t="str" cm="1">
        <f t="array" ref="Q2981">_xlfn.SWITCH(TRUE,
H2981 = 0, "Suspended",
M2981 = 0, "Non Payment",
M2981 &gt; H2981, "Full Payment",
M2981 &lt; H2981, "Part Payment"
)</f>
        <v>Suspended</v>
      </c>
      <c r="R2981" s="1" t="str">
        <f>_xlfn.IFNA(VLOOKUP(K2981,'ESR-DT Mapping'!A:E,5,0),"MD")</f>
        <v xml:space="preserve">Felix O. Akinola </v>
      </c>
    </row>
    <row r="2982" spans="1:18" x14ac:dyDescent="0.25">
      <c r="A2982">
        <v>100539616</v>
      </c>
      <c r="B2982" s="1" t="s">
        <v>1577</v>
      </c>
      <c r="C2982" s="1" t="s">
        <v>1578</v>
      </c>
      <c r="D2982" s="1" t="s">
        <v>13</v>
      </c>
      <c r="E2982" s="1" t="s">
        <v>14</v>
      </c>
      <c r="F2982" s="1" t="s">
        <v>9846</v>
      </c>
      <c r="G2982">
        <v>427</v>
      </c>
      <c r="H2982">
        <v>21023.35</v>
      </c>
      <c r="I2982">
        <v>66159.86</v>
      </c>
      <c r="J2982" s="1" t="s">
        <v>45</v>
      </c>
      <c r="K2982">
        <v>1000257684</v>
      </c>
      <c r="L2982" s="1" t="s">
        <v>1579</v>
      </c>
      <c r="N2982" s="2">
        <v>45771</v>
      </c>
      <c r="O2982">
        <f t="shared" si="46"/>
        <v>0</v>
      </c>
      <c r="P2982">
        <f>IF(Customer_listing_Active_And_Suspended[[#This Row],[Current Bill]] &lt;= Customer_listing_Active_And_Suspended[[#This Row],[CURRENT PAYMENT]], 0,Customer_listing_Active_And_Suspended[[#This Row],[Current Bill]]-Customer_listing_Active_And_Suspended[[#This Row],[CURRENT PAYMENT]])</f>
        <v>21023.35</v>
      </c>
      <c r="Q2982" s="1" t="str" cm="1">
        <f t="array" ref="Q2982">_xlfn.SWITCH(TRUE,
H2982 = 0, "Suspended",
M2982 = 0, "Non Payment",
M2982 &gt; H2982, "Full Payment",
M2982 &lt; H2982, "Part Payment"
)</f>
        <v>Non Payment</v>
      </c>
      <c r="R2982" s="1" t="str">
        <f>_xlfn.IFNA(VLOOKUP(K2982,'ESR-DT Mapping'!A:E,5,0),"MD")</f>
        <v xml:space="preserve">Felix O. Akinola </v>
      </c>
    </row>
    <row r="2983" spans="1:18" x14ac:dyDescent="0.25">
      <c r="A2983">
        <v>101643699</v>
      </c>
      <c r="B2983" s="1" t="s">
        <v>1577</v>
      </c>
      <c r="C2983" s="1" t="s">
        <v>1578</v>
      </c>
      <c r="D2983" s="1" t="s">
        <v>13</v>
      </c>
      <c r="E2983" s="1" t="s">
        <v>14</v>
      </c>
      <c r="F2983" s="1" t="s">
        <v>9846</v>
      </c>
      <c r="G2983">
        <v>427</v>
      </c>
      <c r="H2983">
        <v>21023.35</v>
      </c>
      <c r="I2983">
        <v>40845.22</v>
      </c>
      <c r="J2983" s="1" t="s">
        <v>45</v>
      </c>
      <c r="K2983">
        <v>1000257684</v>
      </c>
      <c r="L2983" s="1" t="s">
        <v>1579</v>
      </c>
      <c r="M2983">
        <v>65800</v>
      </c>
      <c r="N2983" s="2">
        <v>45828</v>
      </c>
      <c r="O2983">
        <f t="shared" si="46"/>
        <v>44776.65</v>
      </c>
      <c r="P2983">
        <f>IF(Customer_listing_Active_And_Suspended[[#This Row],[Current Bill]] &lt;= Customer_listing_Active_And_Suspended[[#This Row],[CURRENT PAYMENT]], 0,Customer_listing_Active_And_Suspended[[#This Row],[Current Bill]]-Customer_listing_Active_And_Suspended[[#This Row],[CURRENT PAYMENT]])</f>
        <v>0</v>
      </c>
      <c r="Q2983" s="1" t="str" cm="1">
        <f t="array" ref="Q2983">_xlfn.SWITCH(TRUE,
H2983 = 0, "Suspended",
M2983 = 0, "Non Payment",
M2983 &gt; H2983, "Full Payment",
M2983 &lt; H2983, "Part Payment"
)</f>
        <v>Full Payment</v>
      </c>
      <c r="R2983" s="1" t="str">
        <f>_xlfn.IFNA(VLOOKUP(K2983,'ESR-DT Mapping'!A:E,5,0),"MD")</f>
        <v xml:space="preserve">Felix O. Akinola </v>
      </c>
    </row>
    <row r="2984" spans="1:18" x14ac:dyDescent="0.25">
      <c r="A2984">
        <v>100540401</v>
      </c>
      <c r="B2984" s="1" t="s">
        <v>1580</v>
      </c>
      <c r="C2984" s="1" t="s">
        <v>1581</v>
      </c>
      <c r="D2984" s="1" t="s">
        <v>13</v>
      </c>
      <c r="E2984" s="1" t="s">
        <v>14</v>
      </c>
      <c r="F2984" s="1" t="s">
        <v>9846</v>
      </c>
      <c r="G2984">
        <v>427</v>
      </c>
      <c r="H2984">
        <v>21023.35</v>
      </c>
      <c r="I2984">
        <v>55603.75</v>
      </c>
      <c r="J2984" s="1" t="s">
        <v>45</v>
      </c>
      <c r="K2984">
        <v>1000257684</v>
      </c>
      <c r="L2984" s="1" t="s">
        <v>1579</v>
      </c>
      <c r="M2984">
        <v>42000</v>
      </c>
      <c r="N2984" s="2">
        <v>45833</v>
      </c>
      <c r="O2984">
        <f t="shared" si="46"/>
        <v>20976.65</v>
      </c>
      <c r="P2984">
        <f>IF(Customer_listing_Active_And_Suspended[[#This Row],[Current Bill]] &lt;= Customer_listing_Active_And_Suspended[[#This Row],[CURRENT PAYMENT]], 0,Customer_listing_Active_And_Suspended[[#This Row],[Current Bill]]-Customer_listing_Active_And_Suspended[[#This Row],[CURRENT PAYMENT]])</f>
        <v>0</v>
      </c>
      <c r="Q2984" s="1" t="str" cm="1">
        <f t="array" ref="Q2984">_xlfn.SWITCH(TRUE,
H2984 = 0, "Suspended",
M2984 = 0, "Non Payment",
M2984 &gt; H2984, "Full Payment",
M2984 &lt; H2984, "Part Payment"
)</f>
        <v>Full Payment</v>
      </c>
      <c r="R2984" s="1" t="str">
        <f>_xlfn.IFNA(VLOOKUP(K2984,'ESR-DT Mapping'!A:E,5,0),"MD")</f>
        <v xml:space="preserve">Felix O. Akinola </v>
      </c>
    </row>
    <row r="2985" spans="1:18" x14ac:dyDescent="0.25">
      <c r="A2985">
        <v>101643698</v>
      </c>
      <c r="B2985" s="1" t="s">
        <v>1580</v>
      </c>
      <c r="C2985" s="1" t="s">
        <v>1581</v>
      </c>
      <c r="D2985" s="1" t="s">
        <v>13</v>
      </c>
      <c r="E2985" s="1" t="s">
        <v>14</v>
      </c>
      <c r="F2985" s="1" t="s">
        <v>9846</v>
      </c>
      <c r="G2985">
        <v>427</v>
      </c>
      <c r="H2985">
        <v>21023.35</v>
      </c>
      <c r="I2985">
        <v>20945.22</v>
      </c>
      <c r="J2985" s="1" t="s">
        <v>45</v>
      </c>
      <c r="K2985">
        <v>1000257684</v>
      </c>
      <c r="L2985" s="1" t="s">
        <v>1579</v>
      </c>
      <c r="M2985">
        <v>43000</v>
      </c>
      <c r="N2985" s="2">
        <v>45833</v>
      </c>
      <c r="O2985">
        <f t="shared" si="46"/>
        <v>21976.65</v>
      </c>
      <c r="P2985">
        <f>IF(Customer_listing_Active_And_Suspended[[#This Row],[Current Bill]] &lt;= Customer_listing_Active_And_Suspended[[#This Row],[CURRENT PAYMENT]], 0,Customer_listing_Active_And_Suspended[[#This Row],[Current Bill]]-Customer_listing_Active_And_Suspended[[#This Row],[CURRENT PAYMENT]])</f>
        <v>0</v>
      </c>
      <c r="Q2985" s="1" t="str" cm="1">
        <f t="array" ref="Q2985">_xlfn.SWITCH(TRUE,
H2985 = 0, "Suspended",
M2985 = 0, "Non Payment",
M2985 &gt; H2985, "Full Payment",
M2985 &lt; H2985, "Part Payment"
)</f>
        <v>Full Payment</v>
      </c>
      <c r="R2985" s="1" t="str">
        <f>_xlfn.IFNA(VLOOKUP(K2985,'ESR-DT Mapping'!A:E,5,0),"MD")</f>
        <v xml:space="preserve">Felix O. Akinola </v>
      </c>
    </row>
    <row r="2986" spans="1:18" x14ac:dyDescent="0.25">
      <c r="A2986">
        <v>101645808</v>
      </c>
      <c r="B2986" s="1" t="s">
        <v>1569</v>
      </c>
      <c r="C2986" s="1" t="s">
        <v>1570</v>
      </c>
      <c r="D2986" s="1" t="s">
        <v>13</v>
      </c>
      <c r="E2986" s="1" t="s">
        <v>34</v>
      </c>
      <c r="F2986" s="1" t="s">
        <v>9846</v>
      </c>
      <c r="G2986">
        <v>0</v>
      </c>
      <c r="H2986">
        <v>0</v>
      </c>
      <c r="I2986">
        <v>37540.019999999997</v>
      </c>
      <c r="J2986" s="1" t="s">
        <v>45</v>
      </c>
      <c r="K2986">
        <v>1000266974</v>
      </c>
      <c r="L2986" s="1" t="s">
        <v>1568</v>
      </c>
      <c r="N2986" s="2"/>
      <c r="O2986">
        <f t="shared" si="46"/>
        <v>0</v>
      </c>
      <c r="P2986">
        <f>IF(Customer_listing_Active_And_Suspended[[#This Row],[Current Bill]] &lt;= Customer_listing_Active_And_Suspended[[#This Row],[CURRENT PAYMENT]], 0,Customer_listing_Active_And_Suspended[[#This Row],[Current Bill]]-Customer_listing_Active_And_Suspended[[#This Row],[CURRENT PAYMENT]])</f>
        <v>0</v>
      </c>
      <c r="Q2986" s="1" t="str" cm="1">
        <f t="array" ref="Q2986">_xlfn.SWITCH(TRUE,
H2986 = 0, "Suspended",
M2986 = 0, "Non Payment",
M2986 &gt; H2986, "Full Payment",
M2986 &lt; H2986, "Part Payment"
)</f>
        <v>Suspended</v>
      </c>
      <c r="R2986" s="1" t="str">
        <f>_xlfn.IFNA(VLOOKUP(K2986,'ESR-DT Mapping'!A:E,5,0),"MD")</f>
        <v>Titilope Enitan Emmanuel</v>
      </c>
    </row>
    <row r="2987" spans="1:18" x14ac:dyDescent="0.25">
      <c r="A2987">
        <v>100523168</v>
      </c>
      <c r="B2987" s="1" t="s">
        <v>1569</v>
      </c>
      <c r="C2987" s="1" t="s">
        <v>1570</v>
      </c>
      <c r="D2987" s="1" t="s">
        <v>13</v>
      </c>
      <c r="E2987" s="1" t="s">
        <v>14</v>
      </c>
      <c r="F2987" s="1" t="s">
        <v>9846</v>
      </c>
      <c r="G2987">
        <v>427</v>
      </c>
      <c r="H2987">
        <v>21023.35</v>
      </c>
      <c r="I2987">
        <v>29124.959999999999</v>
      </c>
      <c r="J2987" s="1" t="s">
        <v>45</v>
      </c>
      <c r="K2987">
        <v>1000266974</v>
      </c>
      <c r="L2987" s="1" t="s">
        <v>1568</v>
      </c>
      <c r="N2987" s="2">
        <v>45804</v>
      </c>
      <c r="O2987">
        <f t="shared" si="46"/>
        <v>0</v>
      </c>
      <c r="P2987">
        <f>IF(Customer_listing_Active_And_Suspended[[#This Row],[Current Bill]] &lt;= Customer_listing_Active_And_Suspended[[#This Row],[CURRENT PAYMENT]], 0,Customer_listing_Active_And_Suspended[[#This Row],[Current Bill]]-Customer_listing_Active_And_Suspended[[#This Row],[CURRENT PAYMENT]])</f>
        <v>21023.35</v>
      </c>
      <c r="Q2987" s="1" t="str" cm="1">
        <f t="array" ref="Q2987">_xlfn.SWITCH(TRUE,
H2987 = 0, "Suspended",
M2987 = 0, "Non Payment",
M2987 &gt; H2987, "Full Payment",
M2987 &lt; H2987, "Part Payment"
)</f>
        <v>Non Payment</v>
      </c>
      <c r="R2987" s="1" t="str">
        <f>_xlfn.IFNA(VLOOKUP(K2987,'ESR-DT Mapping'!A:E,5,0),"MD")</f>
        <v>Titilope Enitan Emmanuel</v>
      </c>
    </row>
    <row r="2988" spans="1:18" x14ac:dyDescent="0.25">
      <c r="A2988">
        <v>101645811</v>
      </c>
      <c r="B2988" s="1" t="s">
        <v>1569</v>
      </c>
      <c r="C2988" s="1" t="s">
        <v>1570</v>
      </c>
      <c r="D2988" s="1" t="s">
        <v>13</v>
      </c>
      <c r="E2988" s="1" t="s">
        <v>14</v>
      </c>
      <c r="F2988" s="1" t="s">
        <v>9846</v>
      </c>
      <c r="G2988">
        <v>427</v>
      </c>
      <c r="H2988">
        <v>21023.35</v>
      </c>
      <c r="I2988">
        <v>38017.760000000002</v>
      </c>
      <c r="J2988" s="1" t="s">
        <v>45</v>
      </c>
      <c r="K2988">
        <v>1000266974</v>
      </c>
      <c r="L2988" s="1" t="s">
        <v>1568</v>
      </c>
      <c r="M2988">
        <v>20000</v>
      </c>
      <c r="N2988" s="2">
        <v>45834</v>
      </c>
      <c r="O2988">
        <f t="shared" si="46"/>
        <v>0</v>
      </c>
      <c r="P2988">
        <f>IF(Customer_listing_Active_And_Suspended[[#This Row],[Current Bill]] &lt;= Customer_listing_Active_And_Suspended[[#This Row],[CURRENT PAYMENT]], 0,Customer_listing_Active_And_Suspended[[#This Row],[Current Bill]]-Customer_listing_Active_And_Suspended[[#This Row],[CURRENT PAYMENT]])</f>
        <v>1023.3499999999985</v>
      </c>
      <c r="Q2988" s="1" t="str" cm="1">
        <f t="array" ref="Q2988">_xlfn.SWITCH(TRUE,
H2988 = 0, "Suspended",
M2988 = 0, "Non Payment",
M2988 &gt; H2988, "Full Payment",
M2988 &lt; H2988, "Part Payment"
)</f>
        <v>Part Payment</v>
      </c>
      <c r="R2988" s="1" t="str">
        <f>_xlfn.IFNA(VLOOKUP(K2988,'ESR-DT Mapping'!A:E,5,0),"MD")</f>
        <v>Titilope Enitan Emmanuel</v>
      </c>
    </row>
    <row r="2989" spans="1:18" x14ac:dyDescent="0.25">
      <c r="A2989">
        <v>100523167</v>
      </c>
      <c r="B2989" s="1" t="s">
        <v>1569</v>
      </c>
      <c r="C2989" s="1" t="s">
        <v>1576</v>
      </c>
      <c r="D2989" s="1" t="s">
        <v>13</v>
      </c>
      <c r="E2989" s="1" t="s">
        <v>14</v>
      </c>
      <c r="F2989" s="1" t="s">
        <v>9846</v>
      </c>
      <c r="G2989">
        <v>427</v>
      </c>
      <c r="H2989">
        <v>21023.35</v>
      </c>
      <c r="I2989">
        <v>38001.199999999997</v>
      </c>
      <c r="J2989" s="1" t="s">
        <v>45</v>
      </c>
      <c r="K2989">
        <v>1000266974</v>
      </c>
      <c r="L2989" s="1" t="s">
        <v>1568</v>
      </c>
      <c r="M2989">
        <v>20000</v>
      </c>
      <c r="N2989" s="2">
        <v>45834</v>
      </c>
      <c r="O2989">
        <f t="shared" si="46"/>
        <v>0</v>
      </c>
      <c r="P2989">
        <f>IF(Customer_listing_Active_And_Suspended[[#This Row],[Current Bill]] &lt;= Customer_listing_Active_And_Suspended[[#This Row],[CURRENT PAYMENT]], 0,Customer_listing_Active_And_Suspended[[#This Row],[Current Bill]]-Customer_listing_Active_And_Suspended[[#This Row],[CURRENT PAYMENT]])</f>
        <v>1023.3499999999985</v>
      </c>
      <c r="Q2989" s="1" t="str" cm="1">
        <f t="array" ref="Q2989">_xlfn.SWITCH(TRUE,
H2989 = 0, "Suspended",
M2989 = 0, "Non Payment",
M2989 &gt; H2989, "Full Payment",
M2989 &lt; H2989, "Part Payment"
)</f>
        <v>Part Payment</v>
      </c>
      <c r="R2989" s="1" t="str">
        <f>_xlfn.IFNA(VLOOKUP(K2989,'ESR-DT Mapping'!A:E,5,0),"MD")</f>
        <v>Titilope Enitan Emmanuel</v>
      </c>
    </row>
    <row r="2990" spans="1:18" x14ac:dyDescent="0.25">
      <c r="A2990">
        <v>100524678</v>
      </c>
      <c r="B2990" s="1" t="s">
        <v>2073</v>
      </c>
      <c r="C2990" s="1" t="s">
        <v>2074</v>
      </c>
      <c r="D2990" s="1" t="s">
        <v>437</v>
      </c>
      <c r="E2990" s="1" t="s">
        <v>14</v>
      </c>
      <c r="F2990" s="1" t="s">
        <v>9847</v>
      </c>
      <c r="G2990">
        <v>370</v>
      </c>
      <c r="H2990">
        <v>21243.83</v>
      </c>
      <c r="I2990">
        <v>21106.55</v>
      </c>
      <c r="J2990" s="1" t="s">
        <v>45</v>
      </c>
      <c r="K2990">
        <v>1000266974</v>
      </c>
      <c r="L2990" s="1" t="s">
        <v>1568</v>
      </c>
      <c r="N2990" s="2"/>
      <c r="O2990">
        <f t="shared" si="46"/>
        <v>0</v>
      </c>
      <c r="P2990">
        <f>IF(Customer_listing_Active_And_Suspended[[#This Row],[Current Bill]] &lt;= Customer_listing_Active_And_Suspended[[#This Row],[CURRENT PAYMENT]], 0,Customer_listing_Active_And_Suspended[[#This Row],[Current Bill]]-Customer_listing_Active_And_Suspended[[#This Row],[CURRENT PAYMENT]])</f>
        <v>21243.83</v>
      </c>
      <c r="Q2990" s="1" t="str" cm="1">
        <f t="array" ref="Q2990">_xlfn.SWITCH(TRUE,
H2990 = 0, "Suspended",
M2990 = 0, "Non Payment",
M2990 &gt; H2990, "Full Payment",
M2990 &lt; H2990, "Part Payment"
)</f>
        <v>Non Payment</v>
      </c>
      <c r="R2990" s="1" t="str">
        <f>_xlfn.IFNA(VLOOKUP(K2990,'ESR-DT Mapping'!A:E,5,0),"MD")</f>
        <v>Titilope Enitan Emmanuel</v>
      </c>
    </row>
    <row r="2991" spans="1:18" x14ac:dyDescent="0.25">
      <c r="A2991">
        <v>100540410</v>
      </c>
      <c r="B2991" s="1" t="s">
        <v>1574</v>
      </c>
      <c r="C2991" s="1" t="s">
        <v>1575</v>
      </c>
      <c r="D2991" s="1" t="s">
        <v>13</v>
      </c>
      <c r="E2991" s="1" t="s">
        <v>14</v>
      </c>
      <c r="F2991" s="1" t="s">
        <v>9846</v>
      </c>
      <c r="G2991">
        <v>427</v>
      </c>
      <c r="H2991">
        <v>21023.35</v>
      </c>
      <c r="I2991">
        <v>72184.13</v>
      </c>
      <c r="J2991" s="1" t="s">
        <v>45</v>
      </c>
      <c r="K2991">
        <v>1000266974</v>
      </c>
      <c r="L2991" s="1" t="s">
        <v>1568</v>
      </c>
      <c r="M2991">
        <v>9000</v>
      </c>
      <c r="N2991" s="2">
        <v>45833</v>
      </c>
      <c r="O2991">
        <f t="shared" si="46"/>
        <v>0</v>
      </c>
      <c r="P2991">
        <f>IF(Customer_listing_Active_And_Suspended[[#This Row],[Current Bill]] &lt;= Customer_listing_Active_And_Suspended[[#This Row],[CURRENT PAYMENT]], 0,Customer_listing_Active_And_Suspended[[#This Row],[Current Bill]]-Customer_listing_Active_And_Suspended[[#This Row],[CURRENT PAYMENT]])</f>
        <v>12023.349999999999</v>
      </c>
      <c r="Q2991" s="1" t="str" cm="1">
        <f t="array" ref="Q2991">_xlfn.SWITCH(TRUE,
H2991 = 0, "Suspended",
M2991 = 0, "Non Payment",
M2991 &gt; H2991, "Full Payment",
M2991 &lt; H2991, "Part Payment"
)</f>
        <v>Part Payment</v>
      </c>
      <c r="R2991" s="1" t="str">
        <f>_xlfn.IFNA(VLOOKUP(K2991,'ESR-DT Mapping'!A:E,5,0),"MD")</f>
        <v>Titilope Enitan Emmanuel</v>
      </c>
    </row>
    <row r="2992" spans="1:18" x14ac:dyDescent="0.25">
      <c r="A2992">
        <v>101643702</v>
      </c>
      <c r="B2992" s="1" t="s">
        <v>1574</v>
      </c>
      <c r="C2992" s="1" t="s">
        <v>1575</v>
      </c>
      <c r="D2992" s="1" t="s">
        <v>13</v>
      </c>
      <c r="E2992" s="1" t="s">
        <v>34</v>
      </c>
      <c r="F2992" s="1" t="s">
        <v>9846</v>
      </c>
      <c r="G2992">
        <v>0</v>
      </c>
      <c r="H2992">
        <v>0</v>
      </c>
      <c r="I2992">
        <v>39251.870000000003</v>
      </c>
      <c r="J2992" s="1" t="s">
        <v>45</v>
      </c>
      <c r="K2992">
        <v>1000266974</v>
      </c>
      <c r="L2992" s="1" t="s">
        <v>1568</v>
      </c>
      <c r="N2992" s="2"/>
      <c r="O2992">
        <f t="shared" si="46"/>
        <v>0</v>
      </c>
      <c r="P2992">
        <f>IF(Customer_listing_Active_And_Suspended[[#This Row],[Current Bill]] &lt;= Customer_listing_Active_And_Suspended[[#This Row],[CURRENT PAYMENT]], 0,Customer_listing_Active_And_Suspended[[#This Row],[Current Bill]]-Customer_listing_Active_And_Suspended[[#This Row],[CURRENT PAYMENT]])</f>
        <v>0</v>
      </c>
      <c r="Q2992" s="1" t="str" cm="1">
        <f t="array" ref="Q2992">_xlfn.SWITCH(TRUE,
H2992 = 0, "Suspended",
M2992 = 0, "Non Payment",
M2992 &gt; H2992, "Full Payment",
M2992 &lt; H2992, "Part Payment"
)</f>
        <v>Suspended</v>
      </c>
      <c r="R2992" s="1" t="str">
        <f>_xlfn.IFNA(VLOOKUP(K2992,'ESR-DT Mapping'!A:E,5,0),"MD")</f>
        <v>Titilope Enitan Emmanuel</v>
      </c>
    </row>
    <row r="2993" spans="1:18" x14ac:dyDescent="0.25">
      <c r="A2993">
        <v>101844466</v>
      </c>
      <c r="B2993" s="1" t="s">
        <v>8556</v>
      </c>
      <c r="C2993" s="1" t="s">
        <v>8557</v>
      </c>
      <c r="D2993" s="1" t="s">
        <v>13</v>
      </c>
      <c r="E2993" s="1" t="s">
        <v>14</v>
      </c>
      <c r="F2993" s="1" t="s">
        <v>9846</v>
      </c>
      <c r="G2993">
        <v>427</v>
      </c>
      <c r="H2993">
        <v>21023.35</v>
      </c>
      <c r="I2993">
        <v>107133.75</v>
      </c>
      <c r="J2993" s="1" t="s">
        <v>45</v>
      </c>
      <c r="K2993">
        <v>1000266974</v>
      </c>
      <c r="L2993" s="1" t="s">
        <v>1568</v>
      </c>
      <c r="M2993">
        <v>36000</v>
      </c>
      <c r="N2993" s="2">
        <v>45833</v>
      </c>
      <c r="O2993">
        <f t="shared" si="46"/>
        <v>14976.650000000001</v>
      </c>
      <c r="P2993">
        <f>IF(Customer_listing_Active_And_Suspended[[#This Row],[Current Bill]] &lt;= Customer_listing_Active_And_Suspended[[#This Row],[CURRENT PAYMENT]], 0,Customer_listing_Active_And_Suspended[[#This Row],[Current Bill]]-Customer_listing_Active_And_Suspended[[#This Row],[CURRENT PAYMENT]])</f>
        <v>0</v>
      </c>
      <c r="Q2993" s="1" t="str" cm="1">
        <f t="array" ref="Q2993">_xlfn.SWITCH(TRUE,
H2993 = 0, "Suspended",
M2993 = 0, "Non Payment",
M2993 &gt; H2993, "Full Payment",
M2993 &lt; H2993, "Part Payment"
)</f>
        <v>Full Payment</v>
      </c>
      <c r="R2993" s="1" t="str">
        <f>_xlfn.IFNA(VLOOKUP(K2993,'ESR-DT Mapping'!A:E,5,0),"MD")</f>
        <v>Titilope Enitan Emmanuel</v>
      </c>
    </row>
    <row r="2994" spans="1:18" x14ac:dyDescent="0.25">
      <c r="A2994">
        <v>101706429</v>
      </c>
      <c r="B2994" s="1" t="s">
        <v>1571</v>
      </c>
      <c r="C2994" s="1" t="s">
        <v>1572</v>
      </c>
      <c r="D2994" s="1" t="s">
        <v>13</v>
      </c>
      <c r="E2994" s="1" t="s">
        <v>14</v>
      </c>
      <c r="F2994" s="1" t="s">
        <v>9846</v>
      </c>
      <c r="G2994">
        <v>427</v>
      </c>
      <c r="H2994">
        <v>21023.35</v>
      </c>
      <c r="I2994">
        <v>239577.55</v>
      </c>
      <c r="J2994" s="1" t="s">
        <v>45</v>
      </c>
      <c r="K2994">
        <v>1000266974</v>
      </c>
      <c r="L2994" s="1" t="s">
        <v>1568</v>
      </c>
      <c r="N2994" s="2"/>
      <c r="O2994">
        <f t="shared" si="46"/>
        <v>0</v>
      </c>
      <c r="P2994">
        <f>IF(Customer_listing_Active_And_Suspended[[#This Row],[Current Bill]] &lt;= Customer_listing_Active_And_Suspended[[#This Row],[CURRENT PAYMENT]], 0,Customer_listing_Active_And_Suspended[[#This Row],[Current Bill]]-Customer_listing_Active_And_Suspended[[#This Row],[CURRENT PAYMENT]])</f>
        <v>21023.35</v>
      </c>
      <c r="Q2994" s="1" t="str" cm="1">
        <f t="array" ref="Q2994">_xlfn.SWITCH(TRUE,
H2994 = 0, "Suspended",
M2994 = 0, "Non Payment",
M2994 &gt; H2994, "Full Payment",
M2994 &lt; H2994, "Part Payment"
)</f>
        <v>Non Payment</v>
      </c>
      <c r="R2994" s="1" t="str">
        <f>_xlfn.IFNA(VLOOKUP(K2994,'ESR-DT Mapping'!A:E,5,0),"MD")</f>
        <v>Titilope Enitan Emmanuel</v>
      </c>
    </row>
    <row r="2995" spans="1:18" x14ac:dyDescent="0.25">
      <c r="A2995">
        <v>100539209</v>
      </c>
      <c r="B2995" s="1" t="s">
        <v>1571</v>
      </c>
      <c r="C2995" s="1" t="s">
        <v>1573</v>
      </c>
      <c r="D2995" s="1" t="s">
        <v>13</v>
      </c>
      <c r="E2995" s="1" t="s">
        <v>14</v>
      </c>
      <c r="F2995" s="1" t="s">
        <v>9846</v>
      </c>
      <c r="G2995">
        <v>427</v>
      </c>
      <c r="H2995">
        <v>21023.35</v>
      </c>
      <c r="I2995">
        <v>20887.189999999999</v>
      </c>
      <c r="J2995" s="1" t="s">
        <v>45</v>
      </c>
      <c r="K2995">
        <v>1000266974</v>
      </c>
      <c r="L2995" s="1" t="s">
        <v>1568</v>
      </c>
      <c r="M2995">
        <v>21600</v>
      </c>
      <c r="N2995" s="2">
        <v>45819</v>
      </c>
      <c r="O2995">
        <f t="shared" si="46"/>
        <v>576.65000000000146</v>
      </c>
      <c r="P2995">
        <f>IF(Customer_listing_Active_And_Suspended[[#This Row],[Current Bill]] &lt;= Customer_listing_Active_And_Suspended[[#This Row],[CURRENT PAYMENT]], 0,Customer_listing_Active_And_Suspended[[#This Row],[Current Bill]]-Customer_listing_Active_And_Suspended[[#This Row],[CURRENT PAYMENT]])</f>
        <v>0</v>
      </c>
      <c r="Q2995" s="1" t="str" cm="1">
        <f t="array" ref="Q2995">_xlfn.SWITCH(TRUE,
H2995 = 0, "Suspended",
M2995 = 0, "Non Payment",
M2995 &gt; H2995, "Full Payment",
M2995 &lt; H2995, "Part Payment"
)</f>
        <v>Full Payment</v>
      </c>
      <c r="R2995" s="1" t="str">
        <f>_xlfn.IFNA(VLOOKUP(K2995,'ESR-DT Mapping'!A:E,5,0),"MD")</f>
        <v>Titilope Enitan Emmanuel</v>
      </c>
    </row>
    <row r="2996" spans="1:18" x14ac:dyDescent="0.25">
      <c r="A2996">
        <v>100538979</v>
      </c>
      <c r="B2996" s="1" t="s">
        <v>1566</v>
      </c>
      <c r="C2996" s="1" t="s">
        <v>1567</v>
      </c>
      <c r="D2996" s="1" t="s">
        <v>13</v>
      </c>
      <c r="E2996" s="1" t="s">
        <v>14</v>
      </c>
      <c r="F2996" s="1" t="s">
        <v>9846</v>
      </c>
      <c r="G2996">
        <v>427</v>
      </c>
      <c r="H2996">
        <v>21023.35</v>
      </c>
      <c r="I2996">
        <v>27529.52</v>
      </c>
      <c r="J2996" s="1" t="s">
        <v>45</v>
      </c>
      <c r="K2996">
        <v>1000266974</v>
      </c>
      <c r="L2996" s="1" t="s">
        <v>1568</v>
      </c>
      <c r="M2996">
        <v>21000</v>
      </c>
      <c r="N2996" s="2">
        <v>45828</v>
      </c>
      <c r="O2996">
        <f t="shared" si="46"/>
        <v>0</v>
      </c>
      <c r="P2996">
        <f>IF(Customer_listing_Active_And_Suspended[[#This Row],[Current Bill]] &lt;= Customer_listing_Active_And_Suspended[[#This Row],[CURRENT PAYMENT]], 0,Customer_listing_Active_And_Suspended[[#This Row],[Current Bill]]-Customer_listing_Active_And_Suspended[[#This Row],[CURRENT PAYMENT]])</f>
        <v>23.349999999998545</v>
      </c>
      <c r="Q2996" s="1" t="str" cm="1">
        <f t="array" ref="Q2996">_xlfn.SWITCH(TRUE,
H2996 = 0, "Suspended",
M2996 = 0, "Non Payment",
M2996 &gt; H2996, "Full Payment",
M2996 &lt; H2996, "Part Payment"
)</f>
        <v>Part Payment</v>
      </c>
      <c r="R2996" s="1" t="str">
        <f>_xlfn.IFNA(VLOOKUP(K2996,'ESR-DT Mapping'!A:E,5,0),"MD")</f>
        <v>Titilope Enitan Emmanuel</v>
      </c>
    </row>
    <row r="2997" spans="1:18" x14ac:dyDescent="0.25">
      <c r="A2997">
        <v>100524204</v>
      </c>
      <c r="B2997" s="1" t="s">
        <v>118</v>
      </c>
      <c r="C2997" s="1" t="s">
        <v>119</v>
      </c>
      <c r="D2997" s="1" t="s">
        <v>13</v>
      </c>
      <c r="E2997" s="1" t="s">
        <v>14</v>
      </c>
      <c r="F2997" s="1" t="s">
        <v>9846</v>
      </c>
      <c r="G2997">
        <v>427</v>
      </c>
      <c r="H2997">
        <v>21023.35</v>
      </c>
      <c r="I2997">
        <v>300710.78999999998</v>
      </c>
      <c r="J2997" s="1" t="s">
        <v>45</v>
      </c>
      <c r="K2997">
        <v>1000257146</v>
      </c>
      <c r="L2997" s="1" t="s">
        <v>117</v>
      </c>
      <c r="M2997">
        <v>20000</v>
      </c>
      <c r="N2997" s="2">
        <v>45831</v>
      </c>
      <c r="O2997">
        <f t="shared" si="46"/>
        <v>0</v>
      </c>
      <c r="P2997">
        <f>IF(Customer_listing_Active_And_Suspended[[#This Row],[Current Bill]] &lt;= Customer_listing_Active_And_Suspended[[#This Row],[CURRENT PAYMENT]], 0,Customer_listing_Active_And_Suspended[[#This Row],[Current Bill]]-Customer_listing_Active_And_Suspended[[#This Row],[CURRENT PAYMENT]])</f>
        <v>1023.3499999999985</v>
      </c>
      <c r="Q2997" s="1" t="str" cm="1">
        <f t="array" ref="Q2997">_xlfn.SWITCH(TRUE,
H2997 = 0, "Suspended",
M2997 = 0, "Non Payment",
M2997 &gt; H2997, "Full Payment",
M2997 &lt; H2997, "Part Payment"
)</f>
        <v>Part Payment</v>
      </c>
      <c r="R2997" s="1" t="str">
        <f>_xlfn.IFNA(VLOOKUP(K2997,'ESR-DT Mapping'!A:E,5,0),"MD")</f>
        <v>Titilope Enitan Emmanuel</v>
      </c>
    </row>
    <row r="2998" spans="1:18" x14ac:dyDescent="0.25">
      <c r="A2998">
        <v>100540156</v>
      </c>
      <c r="B2998" s="1" t="s">
        <v>8205</v>
      </c>
      <c r="C2998" s="1" t="s">
        <v>8206</v>
      </c>
      <c r="D2998" s="1" t="s">
        <v>13</v>
      </c>
      <c r="E2998" s="1" t="s">
        <v>14</v>
      </c>
      <c r="F2998" s="1" t="s">
        <v>9846</v>
      </c>
      <c r="G2998">
        <v>427</v>
      </c>
      <c r="H2998">
        <v>21023.35</v>
      </c>
      <c r="I2998">
        <v>24278.880000000001</v>
      </c>
      <c r="J2998" s="1" t="s">
        <v>45</v>
      </c>
      <c r="K2998">
        <v>1000257146</v>
      </c>
      <c r="L2998" s="1" t="s">
        <v>117</v>
      </c>
      <c r="M2998">
        <v>25000</v>
      </c>
      <c r="N2998" s="2">
        <v>45824</v>
      </c>
      <c r="O2998">
        <f t="shared" si="46"/>
        <v>3976.6500000000015</v>
      </c>
      <c r="P2998">
        <f>IF(Customer_listing_Active_And_Suspended[[#This Row],[Current Bill]] &lt;= Customer_listing_Active_And_Suspended[[#This Row],[CURRENT PAYMENT]], 0,Customer_listing_Active_And_Suspended[[#This Row],[Current Bill]]-Customer_listing_Active_And_Suspended[[#This Row],[CURRENT PAYMENT]])</f>
        <v>0</v>
      </c>
      <c r="Q2998" s="1" t="str" cm="1">
        <f t="array" ref="Q2998">_xlfn.SWITCH(TRUE,
H2998 = 0, "Suspended",
M2998 = 0, "Non Payment",
M2998 &gt; H2998, "Full Payment",
M2998 &lt; H2998, "Part Payment"
)</f>
        <v>Full Payment</v>
      </c>
      <c r="R2998" s="1" t="str">
        <f>_xlfn.IFNA(VLOOKUP(K2998,'ESR-DT Mapping'!A:E,5,0),"MD")</f>
        <v>Titilope Enitan Emmanuel</v>
      </c>
    </row>
    <row r="2999" spans="1:18" x14ac:dyDescent="0.25">
      <c r="A2999">
        <v>101643703</v>
      </c>
      <c r="B2999" s="1" t="s">
        <v>8205</v>
      </c>
      <c r="C2999" s="1" t="s">
        <v>8206</v>
      </c>
      <c r="D2999" s="1" t="s">
        <v>13</v>
      </c>
      <c r="E2999" s="1" t="s">
        <v>34</v>
      </c>
      <c r="F2999" s="1" t="s">
        <v>9846</v>
      </c>
      <c r="G2999">
        <v>0</v>
      </c>
      <c r="H2999">
        <v>0</v>
      </c>
      <c r="I2999">
        <v>26770.880000000001</v>
      </c>
      <c r="J2999" s="1" t="s">
        <v>45</v>
      </c>
      <c r="K2999">
        <v>1000257146</v>
      </c>
      <c r="L2999" s="1" t="s">
        <v>117</v>
      </c>
      <c r="N2999" s="2"/>
      <c r="O2999">
        <f t="shared" si="46"/>
        <v>0</v>
      </c>
      <c r="P2999">
        <f>IF(Customer_listing_Active_And_Suspended[[#This Row],[Current Bill]] &lt;= Customer_listing_Active_And_Suspended[[#This Row],[CURRENT PAYMENT]], 0,Customer_listing_Active_And_Suspended[[#This Row],[Current Bill]]-Customer_listing_Active_And_Suspended[[#This Row],[CURRENT PAYMENT]])</f>
        <v>0</v>
      </c>
      <c r="Q2999" s="1" t="str" cm="1">
        <f t="array" ref="Q2999">_xlfn.SWITCH(TRUE,
H2999 = 0, "Suspended",
M2999 = 0, "Non Payment",
M2999 &gt; H2999, "Full Payment",
M2999 &lt; H2999, "Part Payment"
)</f>
        <v>Suspended</v>
      </c>
      <c r="R2999" s="1" t="str">
        <f>_xlfn.IFNA(VLOOKUP(K2999,'ESR-DT Mapping'!A:E,5,0),"MD")</f>
        <v>Titilope Enitan Emmanuel</v>
      </c>
    </row>
    <row r="3000" spans="1:18" x14ac:dyDescent="0.25">
      <c r="A3000">
        <v>101388907</v>
      </c>
      <c r="B3000" s="1" t="s">
        <v>6559</v>
      </c>
      <c r="C3000" s="1" t="s">
        <v>6560</v>
      </c>
      <c r="D3000" s="1" t="s">
        <v>13</v>
      </c>
      <c r="E3000" s="1" t="s">
        <v>34</v>
      </c>
      <c r="F3000" s="1" t="s">
        <v>9846</v>
      </c>
      <c r="G3000">
        <v>0</v>
      </c>
      <c r="H3000">
        <v>0</v>
      </c>
      <c r="I3000">
        <v>504767.22</v>
      </c>
      <c r="J3000" s="1" t="s">
        <v>45</v>
      </c>
      <c r="K3000">
        <v>1000257146</v>
      </c>
      <c r="L3000" s="1" t="s">
        <v>117</v>
      </c>
      <c r="N3000" s="2">
        <v>45320</v>
      </c>
      <c r="O3000">
        <f t="shared" si="46"/>
        <v>0</v>
      </c>
      <c r="P3000">
        <f>IF(Customer_listing_Active_And_Suspended[[#This Row],[Current Bill]] &lt;= Customer_listing_Active_And_Suspended[[#This Row],[CURRENT PAYMENT]], 0,Customer_listing_Active_And_Suspended[[#This Row],[Current Bill]]-Customer_listing_Active_And_Suspended[[#This Row],[CURRENT PAYMENT]])</f>
        <v>0</v>
      </c>
      <c r="Q3000" s="1" t="str" cm="1">
        <f t="array" ref="Q3000">_xlfn.SWITCH(TRUE,
H3000 = 0, "Suspended",
M3000 = 0, "Non Payment",
M3000 &gt; H3000, "Full Payment",
M3000 &lt; H3000, "Part Payment"
)</f>
        <v>Suspended</v>
      </c>
      <c r="R3000" s="1" t="str">
        <f>_xlfn.IFNA(VLOOKUP(K3000,'ESR-DT Mapping'!A:E,5,0),"MD")</f>
        <v>Titilope Enitan Emmanuel</v>
      </c>
    </row>
    <row r="3001" spans="1:18" x14ac:dyDescent="0.25">
      <c r="A3001">
        <v>100540509</v>
      </c>
      <c r="B3001" s="1" t="s">
        <v>8558</v>
      </c>
      <c r="C3001" s="1" t="s">
        <v>8559</v>
      </c>
      <c r="D3001" s="1" t="s">
        <v>13</v>
      </c>
      <c r="E3001" s="1" t="s">
        <v>14</v>
      </c>
      <c r="F3001" s="1" t="s">
        <v>9846</v>
      </c>
      <c r="G3001">
        <v>427</v>
      </c>
      <c r="H3001">
        <v>21023.35</v>
      </c>
      <c r="I3001">
        <v>1533446.99</v>
      </c>
      <c r="J3001" s="1" t="s">
        <v>45</v>
      </c>
      <c r="K3001">
        <v>1000257146</v>
      </c>
      <c r="L3001" s="1" t="s">
        <v>117</v>
      </c>
      <c r="M3001">
        <v>20000</v>
      </c>
      <c r="N3001" s="2">
        <v>45831</v>
      </c>
      <c r="O3001">
        <f t="shared" si="46"/>
        <v>0</v>
      </c>
      <c r="P3001">
        <f>IF(Customer_listing_Active_And_Suspended[[#This Row],[Current Bill]] &lt;= Customer_listing_Active_And_Suspended[[#This Row],[CURRENT PAYMENT]], 0,Customer_listing_Active_And_Suspended[[#This Row],[Current Bill]]-Customer_listing_Active_And_Suspended[[#This Row],[CURRENT PAYMENT]])</f>
        <v>1023.3499999999985</v>
      </c>
      <c r="Q3001" s="1" t="str" cm="1">
        <f t="array" ref="Q3001">_xlfn.SWITCH(TRUE,
H3001 = 0, "Suspended",
M3001 = 0, "Non Payment",
M3001 &gt; H3001, "Full Payment",
M3001 &lt; H3001, "Part Payment"
)</f>
        <v>Part Payment</v>
      </c>
      <c r="R3001" s="1" t="str">
        <f>_xlfn.IFNA(VLOOKUP(K3001,'ESR-DT Mapping'!A:E,5,0),"MD")</f>
        <v>Titilope Enitan Emmanuel</v>
      </c>
    </row>
    <row r="3002" spans="1:18" x14ac:dyDescent="0.25">
      <c r="A3002">
        <v>100540749</v>
      </c>
      <c r="B3002" s="1" t="s">
        <v>7214</v>
      </c>
      <c r="C3002" s="1" t="s">
        <v>7215</v>
      </c>
      <c r="D3002" s="1" t="s">
        <v>13</v>
      </c>
      <c r="E3002" s="1" t="s">
        <v>34</v>
      </c>
      <c r="F3002" s="1" t="s">
        <v>9846</v>
      </c>
      <c r="G3002">
        <v>0</v>
      </c>
      <c r="H3002">
        <v>0</v>
      </c>
      <c r="I3002">
        <v>1099665.5900000001</v>
      </c>
      <c r="J3002" s="1" t="s">
        <v>45</v>
      </c>
      <c r="K3002">
        <v>1000257146</v>
      </c>
      <c r="L3002" s="1" t="s">
        <v>117</v>
      </c>
      <c r="N3002" s="2"/>
      <c r="O3002">
        <f t="shared" si="46"/>
        <v>0</v>
      </c>
      <c r="P3002">
        <f>IF(Customer_listing_Active_And_Suspended[[#This Row],[Current Bill]] &lt;= Customer_listing_Active_And_Suspended[[#This Row],[CURRENT PAYMENT]], 0,Customer_listing_Active_And_Suspended[[#This Row],[Current Bill]]-Customer_listing_Active_And_Suspended[[#This Row],[CURRENT PAYMENT]])</f>
        <v>0</v>
      </c>
      <c r="Q3002" s="1" t="str" cm="1">
        <f t="array" ref="Q3002">_xlfn.SWITCH(TRUE,
H3002 = 0, "Suspended",
M3002 = 0, "Non Payment",
M3002 &gt; H3002, "Full Payment",
M3002 &lt; H3002, "Part Payment"
)</f>
        <v>Suspended</v>
      </c>
      <c r="R3002" s="1" t="str">
        <f>_xlfn.IFNA(VLOOKUP(K3002,'ESR-DT Mapping'!A:E,5,0),"MD")</f>
        <v>Titilope Enitan Emmanuel</v>
      </c>
    </row>
    <row r="3003" spans="1:18" x14ac:dyDescent="0.25">
      <c r="A3003">
        <v>100956093</v>
      </c>
      <c r="B3003" s="1" t="s">
        <v>115</v>
      </c>
      <c r="C3003" s="1" t="s">
        <v>116</v>
      </c>
      <c r="D3003" s="1" t="s">
        <v>13</v>
      </c>
      <c r="E3003" s="1" t="s">
        <v>14</v>
      </c>
      <c r="F3003" s="1" t="s">
        <v>9846</v>
      </c>
      <c r="G3003">
        <v>427</v>
      </c>
      <c r="H3003">
        <v>21023.35</v>
      </c>
      <c r="I3003">
        <v>20980.12</v>
      </c>
      <c r="J3003" s="1" t="s">
        <v>45</v>
      </c>
      <c r="K3003">
        <v>1000257146</v>
      </c>
      <c r="L3003" s="1" t="s">
        <v>117</v>
      </c>
      <c r="M3003">
        <v>21500</v>
      </c>
      <c r="N3003" s="2">
        <v>45831</v>
      </c>
      <c r="O3003">
        <f t="shared" si="46"/>
        <v>476.65000000000146</v>
      </c>
      <c r="P3003">
        <f>IF(Customer_listing_Active_And_Suspended[[#This Row],[Current Bill]] &lt;= Customer_listing_Active_And_Suspended[[#This Row],[CURRENT PAYMENT]], 0,Customer_listing_Active_And_Suspended[[#This Row],[Current Bill]]-Customer_listing_Active_And_Suspended[[#This Row],[CURRENT PAYMENT]])</f>
        <v>0</v>
      </c>
      <c r="Q3003" s="1" t="str" cm="1">
        <f t="array" ref="Q3003">_xlfn.SWITCH(TRUE,
H3003 = 0, "Suspended",
M3003 = 0, "Non Payment",
M3003 &gt; H3003, "Full Payment",
M3003 &lt; H3003, "Part Payment"
)</f>
        <v>Full Payment</v>
      </c>
      <c r="R3003" s="1" t="str">
        <f>_xlfn.IFNA(VLOOKUP(K3003,'ESR-DT Mapping'!A:E,5,0),"MD")</f>
        <v>Titilope Enitan Emmanuel</v>
      </c>
    </row>
    <row r="3004" spans="1:18" x14ac:dyDescent="0.25">
      <c r="A3004">
        <v>102883139</v>
      </c>
      <c r="B3004" s="1" t="s">
        <v>120</v>
      </c>
      <c r="C3004" s="1" t="s">
        <v>121</v>
      </c>
      <c r="D3004" s="1" t="s">
        <v>13</v>
      </c>
      <c r="E3004" s="1" t="s">
        <v>14</v>
      </c>
      <c r="F3004" s="1" t="s">
        <v>9846</v>
      </c>
      <c r="G3004">
        <v>427</v>
      </c>
      <c r="H3004">
        <v>21023.35</v>
      </c>
      <c r="I3004">
        <v>49354.11</v>
      </c>
      <c r="J3004" s="1" t="s">
        <v>45</v>
      </c>
      <c r="K3004">
        <v>1000257146</v>
      </c>
      <c r="L3004" s="1" t="s">
        <v>117</v>
      </c>
      <c r="M3004">
        <v>21000</v>
      </c>
      <c r="N3004" s="2">
        <v>45829</v>
      </c>
      <c r="O3004">
        <f t="shared" si="46"/>
        <v>0</v>
      </c>
      <c r="P3004">
        <f>IF(Customer_listing_Active_And_Suspended[[#This Row],[Current Bill]] &lt;= Customer_listing_Active_And_Suspended[[#This Row],[CURRENT PAYMENT]], 0,Customer_listing_Active_And_Suspended[[#This Row],[Current Bill]]-Customer_listing_Active_And_Suspended[[#This Row],[CURRENT PAYMENT]])</f>
        <v>23.349999999998545</v>
      </c>
      <c r="Q3004" s="1" t="str" cm="1">
        <f t="array" ref="Q3004">_xlfn.SWITCH(TRUE,
H3004 = 0, "Suspended",
M3004 = 0, "Non Payment",
M3004 &gt; H3004, "Full Payment",
M3004 &lt; H3004, "Part Payment"
)</f>
        <v>Part Payment</v>
      </c>
      <c r="R3004" s="1" t="str">
        <f>_xlfn.IFNA(VLOOKUP(K3004,'ESR-DT Mapping'!A:E,5,0),"MD")</f>
        <v>Titilope Enitan Emmanuel</v>
      </c>
    </row>
    <row r="3005" spans="1:18" x14ac:dyDescent="0.25">
      <c r="A3005">
        <v>100539450</v>
      </c>
      <c r="B3005" s="1" t="s">
        <v>8141</v>
      </c>
      <c r="C3005" s="1" t="s">
        <v>121</v>
      </c>
      <c r="D3005" s="1" t="s">
        <v>13</v>
      </c>
      <c r="E3005" s="1" t="s">
        <v>14</v>
      </c>
      <c r="F3005" s="1" t="s">
        <v>9846</v>
      </c>
      <c r="G3005">
        <v>427</v>
      </c>
      <c r="H3005">
        <v>21023.35</v>
      </c>
      <c r="I3005">
        <v>39060.959999999999</v>
      </c>
      <c r="J3005" s="1" t="s">
        <v>45</v>
      </c>
      <c r="K3005">
        <v>1000257146</v>
      </c>
      <c r="L3005" s="1" t="s">
        <v>117</v>
      </c>
      <c r="M3005">
        <v>21000</v>
      </c>
      <c r="N3005" s="2">
        <v>45827</v>
      </c>
      <c r="O3005">
        <f t="shared" si="46"/>
        <v>0</v>
      </c>
      <c r="P3005">
        <f>IF(Customer_listing_Active_And_Suspended[[#This Row],[Current Bill]] &lt;= Customer_listing_Active_And_Suspended[[#This Row],[CURRENT PAYMENT]], 0,Customer_listing_Active_And_Suspended[[#This Row],[Current Bill]]-Customer_listing_Active_And_Suspended[[#This Row],[CURRENT PAYMENT]])</f>
        <v>23.349999999998545</v>
      </c>
      <c r="Q3005" s="1" t="str" cm="1">
        <f t="array" ref="Q3005">_xlfn.SWITCH(TRUE,
H3005 = 0, "Suspended",
M3005 = 0, "Non Payment",
M3005 &gt; H3005, "Full Payment",
M3005 &lt; H3005, "Part Payment"
)</f>
        <v>Part Payment</v>
      </c>
      <c r="R3005" s="1" t="str">
        <f>_xlfn.IFNA(VLOOKUP(K3005,'ESR-DT Mapping'!A:E,5,0),"MD")</f>
        <v>Titilope Enitan Emmanuel</v>
      </c>
    </row>
    <row r="3006" spans="1:18" x14ac:dyDescent="0.25">
      <c r="A3006">
        <v>100523513</v>
      </c>
      <c r="B3006" s="1" t="s">
        <v>122</v>
      </c>
      <c r="C3006" s="1" t="s">
        <v>123</v>
      </c>
      <c r="D3006" s="1" t="s">
        <v>13</v>
      </c>
      <c r="E3006" s="1" t="s">
        <v>14</v>
      </c>
      <c r="F3006" s="1" t="s">
        <v>9846</v>
      </c>
      <c r="G3006">
        <v>427</v>
      </c>
      <c r="H3006">
        <v>21023.35</v>
      </c>
      <c r="I3006">
        <v>21652.69</v>
      </c>
      <c r="J3006" s="1" t="s">
        <v>45</v>
      </c>
      <c r="K3006">
        <v>1000257146</v>
      </c>
      <c r="L3006" s="1" t="s">
        <v>117</v>
      </c>
      <c r="M3006">
        <v>22000</v>
      </c>
      <c r="N3006" s="2">
        <v>45832</v>
      </c>
      <c r="O3006">
        <f t="shared" si="46"/>
        <v>976.65000000000146</v>
      </c>
      <c r="P3006">
        <f>IF(Customer_listing_Active_And_Suspended[[#This Row],[Current Bill]] &lt;= Customer_listing_Active_And_Suspended[[#This Row],[CURRENT PAYMENT]], 0,Customer_listing_Active_And_Suspended[[#This Row],[Current Bill]]-Customer_listing_Active_And_Suspended[[#This Row],[CURRENT PAYMENT]])</f>
        <v>0</v>
      </c>
      <c r="Q3006" s="1" t="str" cm="1">
        <f t="array" ref="Q3006">_xlfn.SWITCH(TRUE,
H3006 = 0, "Suspended",
M3006 = 0, "Non Payment",
M3006 &gt; H3006, "Full Payment",
M3006 &lt; H3006, "Part Payment"
)</f>
        <v>Full Payment</v>
      </c>
      <c r="R3006" s="1" t="str">
        <f>_xlfn.IFNA(VLOOKUP(K3006,'ESR-DT Mapping'!A:E,5,0),"MD")</f>
        <v>Titilope Enitan Emmanuel</v>
      </c>
    </row>
    <row r="3007" spans="1:18" x14ac:dyDescent="0.25">
      <c r="A3007">
        <v>101640455</v>
      </c>
      <c r="B3007" s="1" t="s">
        <v>122</v>
      </c>
      <c r="C3007" s="1" t="s">
        <v>8140</v>
      </c>
      <c r="D3007" s="1" t="s">
        <v>13</v>
      </c>
      <c r="E3007" s="1" t="s">
        <v>14</v>
      </c>
      <c r="F3007" s="1" t="s">
        <v>9846</v>
      </c>
      <c r="G3007">
        <v>427</v>
      </c>
      <c r="H3007">
        <v>21023.35</v>
      </c>
      <c r="I3007">
        <v>21577.55</v>
      </c>
      <c r="J3007" s="1" t="s">
        <v>45</v>
      </c>
      <c r="K3007">
        <v>1000257146</v>
      </c>
      <c r="L3007" s="1" t="s">
        <v>117</v>
      </c>
      <c r="M3007">
        <v>23000</v>
      </c>
      <c r="N3007" s="2">
        <v>45832</v>
      </c>
      <c r="O3007">
        <f t="shared" si="46"/>
        <v>1976.6500000000015</v>
      </c>
      <c r="P3007">
        <f>IF(Customer_listing_Active_And_Suspended[[#This Row],[Current Bill]] &lt;= Customer_listing_Active_And_Suspended[[#This Row],[CURRENT PAYMENT]], 0,Customer_listing_Active_And_Suspended[[#This Row],[Current Bill]]-Customer_listing_Active_And_Suspended[[#This Row],[CURRENT PAYMENT]])</f>
        <v>0</v>
      </c>
      <c r="Q3007" s="1" t="str" cm="1">
        <f t="array" ref="Q3007">_xlfn.SWITCH(TRUE,
H3007 = 0, "Suspended",
M3007 = 0, "Non Payment",
M3007 &gt; H3007, "Full Payment",
M3007 &lt; H3007, "Part Payment"
)</f>
        <v>Full Payment</v>
      </c>
      <c r="R3007" s="1" t="str">
        <f>_xlfn.IFNA(VLOOKUP(K3007,'ESR-DT Mapping'!A:E,5,0),"MD")</f>
        <v>Titilope Enitan Emmanuel</v>
      </c>
    </row>
    <row r="3008" spans="1:18" x14ac:dyDescent="0.25">
      <c r="A3008">
        <v>101645809</v>
      </c>
      <c r="B3008" s="1" t="s">
        <v>6613</v>
      </c>
      <c r="C3008" s="1" t="s">
        <v>6619</v>
      </c>
      <c r="D3008" s="1" t="s">
        <v>13</v>
      </c>
      <c r="E3008" s="1" t="s">
        <v>14</v>
      </c>
      <c r="F3008" s="1" t="s">
        <v>9846</v>
      </c>
      <c r="G3008">
        <v>427</v>
      </c>
      <c r="H3008">
        <v>21023.35</v>
      </c>
      <c r="I3008">
        <v>65551.259999999995</v>
      </c>
      <c r="J3008" s="1" t="s">
        <v>45</v>
      </c>
      <c r="K3008">
        <v>1000257705</v>
      </c>
      <c r="L3008" s="1" t="s">
        <v>6612</v>
      </c>
      <c r="M3008">
        <v>37000</v>
      </c>
      <c r="N3008" s="2">
        <v>45831</v>
      </c>
      <c r="O3008">
        <f t="shared" si="46"/>
        <v>15976.650000000001</v>
      </c>
      <c r="P3008">
        <f>IF(Customer_listing_Active_And_Suspended[[#This Row],[Current Bill]] &lt;= Customer_listing_Active_And_Suspended[[#This Row],[CURRENT PAYMENT]], 0,Customer_listing_Active_And_Suspended[[#This Row],[Current Bill]]-Customer_listing_Active_And_Suspended[[#This Row],[CURRENT PAYMENT]])</f>
        <v>0</v>
      </c>
      <c r="Q3008" s="1" t="str" cm="1">
        <f t="array" ref="Q3008">_xlfn.SWITCH(TRUE,
H3008 = 0, "Suspended",
M3008 = 0, "Non Payment",
M3008 &gt; H3008, "Full Payment",
M3008 &lt; H3008, "Part Payment"
)</f>
        <v>Full Payment</v>
      </c>
      <c r="R3008" s="1" t="str">
        <f>_xlfn.IFNA(VLOOKUP(K3008,'ESR-DT Mapping'!A:E,5,0),"MD")</f>
        <v>Titilope Enitan Emmanuel</v>
      </c>
    </row>
    <row r="3009" spans="1:18" x14ac:dyDescent="0.25">
      <c r="A3009">
        <v>100538957</v>
      </c>
      <c r="B3009" s="1" t="s">
        <v>6613</v>
      </c>
      <c r="C3009" s="1" t="s">
        <v>6614</v>
      </c>
      <c r="D3009" s="1" t="s">
        <v>13</v>
      </c>
      <c r="E3009" s="1" t="s">
        <v>14</v>
      </c>
      <c r="F3009" s="1" t="s">
        <v>9846</v>
      </c>
      <c r="G3009">
        <v>427</v>
      </c>
      <c r="H3009">
        <v>21023.35</v>
      </c>
      <c r="I3009">
        <v>383071.36</v>
      </c>
      <c r="J3009" s="1" t="s">
        <v>45</v>
      </c>
      <c r="K3009">
        <v>1000257705</v>
      </c>
      <c r="L3009" s="1" t="s">
        <v>6612</v>
      </c>
      <c r="M3009">
        <v>30100</v>
      </c>
      <c r="N3009" s="2">
        <v>45833</v>
      </c>
      <c r="O3009">
        <f t="shared" si="46"/>
        <v>9076.6500000000015</v>
      </c>
      <c r="P3009">
        <f>IF(Customer_listing_Active_And_Suspended[[#This Row],[Current Bill]] &lt;= Customer_listing_Active_And_Suspended[[#This Row],[CURRENT PAYMENT]], 0,Customer_listing_Active_And_Suspended[[#This Row],[Current Bill]]-Customer_listing_Active_And_Suspended[[#This Row],[CURRENT PAYMENT]])</f>
        <v>0</v>
      </c>
      <c r="Q3009" s="1" t="str" cm="1">
        <f t="array" ref="Q3009">_xlfn.SWITCH(TRUE,
H3009 = 0, "Suspended",
M3009 = 0, "Non Payment",
M3009 &gt; H3009, "Full Payment",
M3009 &lt; H3009, "Part Payment"
)</f>
        <v>Full Payment</v>
      </c>
      <c r="R3009" s="1" t="str">
        <f>_xlfn.IFNA(VLOOKUP(K3009,'ESR-DT Mapping'!A:E,5,0),"MD")</f>
        <v>Titilope Enitan Emmanuel</v>
      </c>
    </row>
    <row r="3010" spans="1:18" x14ac:dyDescent="0.25">
      <c r="A3010">
        <v>102801256</v>
      </c>
      <c r="B3010" s="1" t="s">
        <v>6617</v>
      </c>
      <c r="C3010" s="1" t="s">
        <v>6618</v>
      </c>
      <c r="D3010" s="1" t="s">
        <v>13</v>
      </c>
      <c r="E3010" s="1" t="s">
        <v>14</v>
      </c>
      <c r="F3010" s="1" t="s">
        <v>9846</v>
      </c>
      <c r="G3010">
        <v>427</v>
      </c>
      <c r="H3010">
        <v>21023.35</v>
      </c>
      <c r="I3010">
        <v>20577.55</v>
      </c>
      <c r="J3010" s="1" t="s">
        <v>45</v>
      </c>
      <c r="K3010">
        <v>1000257705</v>
      </c>
      <c r="L3010" s="1" t="s">
        <v>6612</v>
      </c>
      <c r="M3010">
        <v>21000</v>
      </c>
      <c r="N3010" s="2">
        <v>45832</v>
      </c>
      <c r="O3010">
        <f t="shared" ref="O3010:O3073" si="47">IF(M3010 &gt; H3010, M3010 - H3010, 0)</f>
        <v>0</v>
      </c>
      <c r="P3010">
        <f>IF(Customer_listing_Active_And_Suspended[[#This Row],[Current Bill]] &lt;= Customer_listing_Active_And_Suspended[[#This Row],[CURRENT PAYMENT]], 0,Customer_listing_Active_And_Suspended[[#This Row],[Current Bill]]-Customer_listing_Active_And_Suspended[[#This Row],[CURRENT PAYMENT]])</f>
        <v>23.349999999998545</v>
      </c>
      <c r="Q3010" s="1" t="str" cm="1">
        <f t="array" ref="Q3010">_xlfn.SWITCH(TRUE,
H3010 = 0, "Suspended",
M3010 = 0, "Non Payment",
M3010 &gt; H3010, "Full Payment",
M3010 &lt; H3010, "Part Payment"
)</f>
        <v>Part Payment</v>
      </c>
      <c r="R3010" s="1" t="str">
        <f>_xlfn.IFNA(VLOOKUP(K3010,'ESR-DT Mapping'!A:E,5,0),"MD")</f>
        <v>Titilope Enitan Emmanuel</v>
      </c>
    </row>
    <row r="3011" spans="1:18" x14ac:dyDescent="0.25">
      <c r="A3011">
        <v>100540751</v>
      </c>
      <c r="B3011" s="1" t="s">
        <v>8642</v>
      </c>
      <c r="C3011" s="1" t="s">
        <v>8643</v>
      </c>
      <c r="D3011" s="1" t="s">
        <v>13</v>
      </c>
      <c r="E3011" s="1" t="s">
        <v>14</v>
      </c>
      <c r="F3011" s="1" t="s">
        <v>9846</v>
      </c>
      <c r="G3011">
        <v>427</v>
      </c>
      <c r="H3011">
        <v>21023.35</v>
      </c>
      <c r="I3011">
        <v>37735.72</v>
      </c>
      <c r="J3011" s="1" t="s">
        <v>45</v>
      </c>
      <c r="K3011">
        <v>1000257705</v>
      </c>
      <c r="L3011" s="1" t="s">
        <v>6612</v>
      </c>
      <c r="M3011">
        <v>20000</v>
      </c>
      <c r="N3011" s="2">
        <v>45832</v>
      </c>
      <c r="O3011">
        <f t="shared" si="47"/>
        <v>0</v>
      </c>
      <c r="P3011">
        <f>IF(Customer_listing_Active_And_Suspended[[#This Row],[Current Bill]] &lt;= Customer_listing_Active_And_Suspended[[#This Row],[CURRENT PAYMENT]], 0,Customer_listing_Active_And_Suspended[[#This Row],[Current Bill]]-Customer_listing_Active_And_Suspended[[#This Row],[CURRENT PAYMENT]])</f>
        <v>1023.3499999999985</v>
      </c>
      <c r="Q3011" s="1" t="str" cm="1">
        <f t="array" ref="Q3011">_xlfn.SWITCH(TRUE,
H3011 = 0, "Suspended",
M3011 = 0, "Non Payment",
M3011 &gt; H3011, "Full Payment",
M3011 &lt; H3011, "Part Payment"
)</f>
        <v>Part Payment</v>
      </c>
      <c r="R3011" s="1" t="str">
        <f>_xlfn.IFNA(VLOOKUP(K3011,'ESR-DT Mapping'!A:E,5,0),"MD")</f>
        <v>Titilope Enitan Emmanuel</v>
      </c>
    </row>
    <row r="3012" spans="1:18" x14ac:dyDescent="0.25">
      <c r="A3012">
        <v>102263047</v>
      </c>
      <c r="B3012" s="1" t="s">
        <v>6610</v>
      </c>
      <c r="C3012" s="1" t="s">
        <v>6611</v>
      </c>
      <c r="D3012" s="1" t="s">
        <v>13</v>
      </c>
      <c r="E3012" s="1" t="s">
        <v>14</v>
      </c>
      <c r="F3012" s="1" t="s">
        <v>9846</v>
      </c>
      <c r="G3012">
        <v>425</v>
      </c>
      <c r="H3012">
        <v>20924.88</v>
      </c>
      <c r="I3012">
        <v>259350.88</v>
      </c>
      <c r="J3012" s="1" t="s">
        <v>45</v>
      </c>
      <c r="K3012">
        <v>1000257705</v>
      </c>
      <c r="L3012" s="1" t="s">
        <v>6612</v>
      </c>
      <c r="N3012" s="2">
        <v>45790</v>
      </c>
      <c r="O3012">
        <f t="shared" si="47"/>
        <v>0</v>
      </c>
      <c r="P3012">
        <f>IF(Customer_listing_Active_And_Suspended[[#This Row],[Current Bill]] &lt;= Customer_listing_Active_And_Suspended[[#This Row],[CURRENT PAYMENT]], 0,Customer_listing_Active_And_Suspended[[#This Row],[Current Bill]]-Customer_listing_Active_And_Suspended[[#This Row],[CURRENT PAYMENT]])</f>
        <v>20924.88</v>
      </c>
      <c r="Q3012" s="1" t="str" cm="1">
        <f t="array" ref="Q3012">_xlfn.SWITCH(TRUE,
H3012 = 0, "Suspended",
M3012 = 0, "Non Payment",
M3012 &gt; H3012, "Full Payment",
M3012 &lt; H3012, "Part Payment"
)</f>
        <v>Non Payment</v>
      </c>
      <c r="R3012" s="1" t="str">
        <f>_xlfn.IFNA(VLOOKUP(K3012,'ESR-DT Mapping'!A:E,5,0),"MD")</f>
        <v>Titilope Enitan Emmanuel</v>
      </c>
    </row>
    <row r="3013" spans="1:18" x14ac:dyDescent="0.25">
      <c r="A3013">
        <v>101645798</v>
      </c>
      <c r="B3013" s="1" t="s">
        <v>6615</v>
      </c>
      <c r="C3013" s="1" t="s">
        <v>6616</v>
      </c>
      <c r="D3013" s="1" t="s">
        <v>13</v>
      </c>
      <c r="E3013" s="1" t="s">
        <v>14</v>
      </c>
      <c r="F3013" s="1" t="s">
        <v>9846</v>
      </c>
      <c r="G3013">
        <v>427</v>
      </c>
      <c r="H3013">
        <v>21023.35</v>
      </c>
      <c r="I3013">
        <v>174943.86</v>
      </c>
      <c r="J3013" s="1" t="s">
        <v>45</v>
      </c>
      <c r="K3013">
        <v>1000257705</v>
      </c>
      <c r="L3013" s="1" t="s">
        <v>6612</v>
      </c>
      <c r="M3013">
        <v>35000</v>
      </c>
      <c r="N3013" s="2">
        <v>45833</v>
      </c>
      <c r="O3013">
        <f t="shared" si="47"/>
        <v>13976.650000000001</v>
      </c>
      <c r="P3013">
        <f>IF(Customer_listing_Active_And_Suspended[[#This Row],[Current Bill]] &lt;= Customer_listing_Active_And_Suspended[[#This Row],[CURRENT PAYMENT]], 0,Customer_listing_Active_And_Suspended[[#This Row],[Current Bill]]-Customer_listing_Active_And_Suspended[[#This Row],[CURRENT PAYMENT]])</f>
        <v>0</v>
      </c>
      <c r="Q3013" s="1" t="str" cm="1">
        <f t="array" ref="Q3013">_xlfn.SWITCH(TRUE,
H3013 = 0, "Suspended",
M3013 = 0, "Non Payment",
M3013 &gt; H3013, "Full Payment",
M3013 &lt; H3013, "Part Payment"
)</f>
        <v>Full Payment</v>
      </c>
      <c r="R3013" s="1" t="str">
        <f>_xlfn.IFNA(VLOOKUP(K3013,'ESR-DT Mapping'!A:E,5,0),"MD")</f>
        <v>Titilope Enitan Emmanuel</v>
      </c>
    </row>
    <row r="3014" spans="1:18" x14ac:dyDescent="0.25">
      <c r="A3014">
        <v>100538867</v>
      </c>
      <c r="B3014" s="1" t="s">
        <v>6615</v>
      </c>
      <c r="C3014" s="1" t="s">
        <v>6616</v>
      </c>
      <c r="D3014" s="1" t="s">
        <v>13</v>
      </c>
      <c r="E3014" s="1" t="s">
        <v>14</v>
      </c>
      <c r="F3014" s="1" t="s">
        <v>9846</v>
      </c>
      <c r="G3014">
        <v>427</v>
      </c>
      <c r="H3014">
        <v>21023.35</v>
      </c>
      <c r="I3014">
        <v>78154.86</v>
      </c>
      <c r="J3014" s="1" t="s">
        <v>45</v>
      </c>
      <c r="K3014">
        <v>1000257705</v>
      </c>
      <c r="L3014" s="1" t="s">
        <v>6612</v>
      </c>
      <c r="M3014">
        <v>35000</v>
      </c>
      <c r="N3014" s="2">
        <v>45833</v>
      </c>
      <c r="O3014">
        <f t="shared" si="47"/>
        <v>13976.650000000001</v>
      </c>
      <c r="P3014">
        <f>IF(Customer_listing_Active_And_Suspended[[#This Row],[Current Bill]] &lt;= Customer_listing_Active_And_Suspended[[#This Row],[CURRENT PAYMENT]], 0,Customer_listing_Active_And_Suspended[[#This Row],[Current Bill]]-Customer_listing_Active_And_Suspended[[#This Row],[CURRENT PAYMENT]])</f>
        <v>0</v>
      </c>
      <c r="Q3014" s="1" t="str" cm="1">
        <f t="array" ref="Q3014">_xlfn.SWITCH(TRUE,
H3014 = 0, "Suspended",
M3014 = 0, "Non Payment",
M3014 &gt; H3014, "Full Payment",
M3014 &lt; H3014, "Part Payment"
)</f>
        <v>Full Payment</v>
      </c>
      <c r="R3014" s="1" t="str">
        <f>_xlfn.IFNA(VLOOKUP(K3014,'ESR-DT Mapping'!A:E,5,0),"MD")</f>
        <v>Titilope Enitan Emmanuel</v>
      </c>
    </row>
    <row r="3015" spans="1:18" x14ac:dyDescent="0.25">
      <c r="A3015">
        <v>101650351</v>
      </c>
      <c r="B3015" s="1" t="s">
        <v>2655</v>
      </c>
      <c r="C3015" s="1" t="s">
        <v>8190</v>
      </c>
      <c r="D3015" s="1" t="s">
        <v>13</v>
      </c>
      <c r="E3015" s="1" t="s">
        <v>34</v>
      </c>
      <c r="F3015" s="1" t="s">
        <v>9846</v>
      </c>
      <c r="G3015">
        <v>0</v>
      </c>
      <c r="H3015">
        <v>0</v>
      </c>
      <c r="I3015">
        <v>95120.87</v>
      </c>
      <c r="J3015" s="1" t="s">
        <v>45</v>
      </c>
      <c r="K3015">
        <v>1000266983</v>
      </c>
      <c r="L3015" s="1" t="s">
        <v>2657</v>
      </c>
      <c r="N3015" s="2"/>
      <c r="O3015">
        <f t="shared" si="47"/>
        <v>0</v>
      </c>
      <c r="P3015">
        <f>IF(Customer_listing_Active_And_Suspended[[#This Row],[Current Bill]] &lt;= Customer_listing_Active_And_Suspended[[#This Row],[CURRENT PAYMENT]], 0,Customer_listing_Active_And_Suspended[[#This Row],[Current Bill]]-Customer_listing_Active_And_Suspended[[#This Row],[CURRENT PAYMENT]])</f>
        <v>0</v>
      </c>
      <c r="Q3015" s="1" t="str" cm="1">
        <f t="array" ref="Q3015">_xlfn.SWITCH(TRUE,
H3015 = 0, "Suspended",
M3015 = 0, "Non Payment",
M3015 &gt; H3015, "Full Payment",
M3015 &lt; H3015, "Part Payment"
)</f>
        <v>Suspended</v>
      </c>
      <c r="R3015" s="1" t="str">
        <f>_xlfn.IFNA(VLOOKUP(K3015,'ESR-DT Mapping'!A:E,5,0),"MD")</f>
        <v>Titilope Enitan Emmanuel</v>
      </c>
    </row>
    <row r="3016" spans="1:18" x14ac:dyDescent="0.25">
      <c r="A3016">
        <v>101635884</v>
      </c>
      <c r="B3016" s="1" t="s">
        <v>2655</v>
      </c>
      <c r="C3016" s="1" t="s">
        <v>2656</v>
      </c>
      <c r="D3016" s="1" t="s">
        <v>13</v>
      </c>
      <c r="E3016" s="1" t="s">
        <v>14</v>
      </c>
      <c r="F3016" s="1" t="s">
        <v>9846</v>
      </c>
      <c r="G3016">
        <v>427</v>
      </c>
      <c r="H3016">
        <v>21023.35</v>
      </c>
      <c r="I3016">
        <v>200111.25</v>
      </c>
      <c r="J3016" s="1" t="s">
        <v>45</v>
      </c>
      <c r="K3016">
        <v>1000266983</v>
      </c>
      <c r="L3016" s="1" t="s">
        <v>2657</v>
      </c>
      <c r="N3016" s="2">
        <v>45649</v>
      </c>
      <c r="O3016">
        <f t="shared" si="47"/>
        <v>0</v>
      </c>
      <c r="P3016">
        <f>IF(Customer_listing_Active_And_Suspended[[#This Row],[Current Bill]] &lt;= Customer_listing_Active_And_Suspended[[#This Row],[CURRENT PAYMENT]], 0,Customer_listing_Active_And_Suspended[[#This Row],[Current Bill]]-Customer_listing_Active_And_Suspended[[#This Row],[CURRENT PAYMENT]])</f>
        <v>21023.35</v>
      </c>
      <c r="Q3016" s="1" t="str" cm="1">
        <f t="array" ref="Q3016">_xlfn.SWITCH(TRUE,
H3016 = 0, "Suspended",
M3016 = 0, "Non Payment",
M3016 &gt; H3016, "Full Payment",
M3016 &lt; H3016, "Part Payment"
)</f>
        <v>Non Payment</v>
      </c>
      <c r="R3016" s="1" t="str">
        <f>_xlfn.IFNA(VLOOKUP(K3016,'ESR-DT Mapping'!A:E,5,0),"MD")</f>
        <v>Titilope Enitan Emmanuel</v>
      </c>
    </row>
    <row r="3017" spans="1:18" x14ac:dyDescent="0.25">
      <c r="A3017">
        <v>101635881</v>
      </c>
      <c r="B3017" s="1" t="s">
        <v>2655</v>
      </c>
      <c r="C3017" s="1" t="s">
        <v>2656</v>
      </c>
      <c r="D3017" s="1" t="s">
        <v>13</v>
      </c>
      <c r="E3017" s="1" t="s">
        <v>34</v>
      </c>
      <c r="F3017" s="1" t="s">
        <v>9846</v>
      </c>
      <c r="G3017">
        <v>0</v>
      </c>
      <c r="H3017">
        <v>0</v>
      </c>
      <c r="I3017">
        <v>62308.06</v>
      </c>
      <c r="J3017" s="1" t="s">
        <v>45</v>
      </c>
      <c r="K3017">
        <v>1000266983</v>
      </c>
      <c r="L3017" s="1" t="s">
        <v>2657</v>
      </c>
      <c r="N3017" s="2"/>
      <c r="O3017">
        <f t="shared" si="47"/>
        <v>0</v>
      </c>
      <c r="P3017">
        <f>IF(Customer_listing_Active_And_Suspended[[#This Row],[Current Bill]] &lt;= Customer_listing_Active_And_Suspended[[#This Row],[CURRENT PAYMENT]], 0,Customer_listing_Active_And_Suspended[[#This Row],[Current Bill]]-Customer_listing_Active_And_Suspended[[#This Row],[CURRENT PAYMENT]])</f>
        <v>0</v>
      </c>
      <c r="Q3017" s="1" t="str" cm="1">
        <f t="array" ref="Q3017">_xlfn.SWITCH(TRUE,
H3017 = 0, "Suspended",
M3017 = 0, "Non Payment",
M3017 &gt; H3017, "Full Payment",
M3017 &lt; H3017, "Part Payment"
)</f>
        <v>Suspended</v>
      </c>
      <c r="R3017" s="1" t="str">
        <f>_xlfn.IFNA(VLOOKUP(K3017,'ESR-DT Mapping'!A:E,5,0),"MD")</f>
        <v>Titilope Enitan Emmanuel</v>
      </c>
    </row>
    <row r="3018" spans="1:18" x14ac:dyDescent="0.25">
      <c r="A3018">
        <v>101648805</v>
      </c>
      <c r="B3018" s="1" t="s">
        <v>2655</v>
      </c>
      <c r="C3018" s="1" t="s">
        <v>4716</v>
      </c>
      <c r="D3018" s="1" t="s">
        <v>13</v>
      </c>
      <c r="E3018" s="1" t="s">
        <v>34</v>
      </c>
      <c r="F3018" s="1" t="s">
        <v>9846</v>
      </c>
      <c r="G3018">
        <v>0</v>
      </c>
      <c r="H3018">
        <v>0</v>
      </c>
      <c r="I3018">
        <v>92784.29</v>
      </c>
      <c r="J3018" s="1" t="s">
        <v>45</v>
      </c>
      <c r="K3018">
        <v>1000266983</v>
      </c>
      <c r="L3018" s="1" t="s">
        <v>2657</v>
      </c>
      <c r="N3018" s="2"/>
      <c r="O3018">
        <f t="shared" si="47"/>
        <v>0</v>
      </c>
      <c r="P3018">
        <f>IF(Customer_listing_Active_And_Suspended[[#This Row],[Current Bill]] &lt;= Customer_listing_Active_And_Suspended[[#This Row],[CURRENT PAYMENT]], 0,Customer_listing_Active_And_Suspended[[#This Row],[Current Bill]]-Customer_listing_Active_And_Suspended[[#This Row],[CURRENT PAYMENT]])</f>
        <v>0</v>
      </c>
      <c r="Q3018" s="1" t="str" cm="1">
        <f t="array" ref="Q3018">_xlfn.SWITCH(TRUE,
H3018 = 0, "Suspended",
M3018 = 0, "Non Payment",
M3018 &gt; H3018, "Full Payment",
M3018 &lt; H3018, "Part Payment"
)</f>
        <v>Suspended</v>
      </c>
      <c r="R3018" s="1" t="str">
        <f>_xlfn.IFNA(VLOOKUP(K3018,'ESR-DT Mapping'!A:E,5,0),"MD")</f>
        <v>Titilope Enitan Emmanuel</v>
      </c>
    </row>
    <row r="3019" spans="1:18" x14ac:dyDescent="0.25">
      <c r="A3019">
        <v>101648684</v>
      </c>
      <c r="B3019" s="1" t="s">
        <v>2655</v>
      </c>
      <c r="C3019" s="1" t="s">
        <v>4716</v>
      </c>
      <c r="D3019" s="1" t="s">
        <v>13</v>
      </c>
      <c r="E3019" s="1" t="s">
        <v>34</v>
      </c>
      <c r="F3019" s="1" t="s">
        <v>9846</v>
      </c>
      <c r="G3019">
        <v>0</v>
      </c>
      <c r="H3019">
        <v>0</v>
      </c>
      <c r="I3019">
        <v>92784.29</v>
      </c>
      <c r="J3019" s="1" t="s">
        <v>45</v>
      </c>
      <c r="K3019">
        <v>1000266983</v>
      </c>
      <c r="L3019" s="1" t="s">
        <v>2657</v>
      </c>
      <c r="N3019" s="2"/>
      <c r="O3019">
        <f t="shared" si="47"/>
        <v>0</v>
      </c>
      <c r="P3019">
        <f>IF(Customer_listing_Active_And_Suspended[[#This Row],[Current Bill]] &lt;= Customer_listing_Active_And_Suspended[[#This Row],[CURRENT PAYMENT]], 0,Customer_listing_Active_And_Suspended[[#This Row],[Current Bill]]-Customer_listing_Active_And_Suspended[[#This Row],[CURRENT PAYMENT]])</f>
        <v>0</v>
      </c>
      <c r="Q3019" s="1" t="str" cm="1">
        <f t="array" ref="Q3019">_xlfn.SWITCH(TRUE,
H3019 = 0, "Suspended",
M3019 = 0, "Non Payment",
M3019 &gt; H3019, "Full Payment",
M3019 &lt; H3019, "Part Payment"
)</f>
        <v>Suspended</v>
      </c>
      <c r="R3019" s="1" t="str">
        <f>_xlfn.IFNA(VLOOKUP(K3019,'ESR-DT Mapping'!A:E,5,0),"MD")</f>
        <v>Titilope Enitan Emmanuel</v>
      </c>
    </row>
    <row r="3020" spans="1:18" x14ac:dyDescent="0.25">
      <c r="A3020">
        <v>101646319</v>
      </c>
      <c r="B3020" s="1" t="s">
        <v>1757</v>
      </c>
      <c r="C3020" s="1" t="s">
        <v>1758</v>
      </c>
      <c r="D3020" s="1" t="s">
        <v>13</v>
      </c>
      <c r="E3020" s="1" t="s">
        <v>14</v>
      </c>
      <c r="F3020" s="1" t="s">
        <v>9846</v>
      </c>
      <c r="G3020">
        <v>427</v>
      </c>
      <c r="H3020">
        <v>21023.35</v>
      </c>
      <c r="I3020">
        <v>493046.83</v>
      </c>
      <c r="J3020" s="1" t="s">
        <v>45</v>
      </c>
      <c r="K3020">
        <v>1000257763</v>
      </c>
      <c r="L3020" s="1" t="s">
        <v>1759</v>
      </c>
      <c r="M3020">
        <v>42500</v>
      </c>
      <c r="N3020" s="2">
        <v>45834</v>
      </c>
      <c r="O3020">
        <f t="shared" si="47"/>
        <v>21476.65</v>
      </c>
      <c r="P3020">
        <f>IF(Customer_listing_Active_And_Suspended[[#This Row],[Current Bill]] &lt;= Customer_listing_Active_And_Suspended[[#This Row],[CURRENT PAYMENT]], 0,Customer_listing_Active_And_Suspended[[#This Row],[Current Bill]]-Customer_listing_Active_And_Suspended[[#This Row],[CURRENT PAYMENT]])</f>
        <v>0</v>
      </c>
      <c r="Q3020" s="1" t="str" cm="1">
        <f t="array" ref="Q3020">_xlfn.SWITCH(TRUE,
H3020 = 0, "Suspended",
M3020 = 0, "Non Payment",
M3020 &gt; H3020, "Full Payment",
M3020 &lt; H3020, "Part Payment"
)</f>
        <v>Full Payment</v>
      </c>
      <c r="R3020" s="1" t="str">
        <f>_xlfn.IFNA(VLOOKUP(K3020,'ESR-DT Mapping'!A:E,5,0),"MD")</f>
        <v>Titilope Enitan Emmanuel</v>
      </c>
    </row>
    <row r="3021" spans="1:18" x14ac:dyDescent="0.25">
      <c r="A3021">
        <v>100523194</v>
      </c>
      <c r="B3021" s="1" t="s">
        <v>1757</v>
      </c>
      <c r="C3021" s="1" t="s">
        <v>1758</v>
      </c>
      <c r="D3021" s="1" t="s">
        <v>13</v>
      </c>
      <c r="E3021" s="1" t="s">
        <v>14</v>
      </c>
      <c r="F3021" s="1" t="s">
        <v>9846</v>
      </c>
      <c r="G3021">
        <v>427</v>
      </c>
      <c r="H3021">
        <v>21023.35</v>
      </c>
      <c r="I3021">
        <v>45906</v>
      </c>
      <c r="J3021" s="1" t="s">
        <v>45</v>
      </c>
      <c r="K3021">
        <v>1000257763</v>
      </c>
      <c r="L3021" s="1" t="s">
        <v>1759</v>
      </c>
      <c r="M3021">
        <v>26000</v>
      </c>
      <c r="N3021" s="2">
        <v>45834</v>
      </c>
      <c r="O3021">
        <f t="shared" si="47"/>
        <v>4976.6500000000015</v>
      </c>
      <c r="P3021">
        <f>IF(Customer_listing_Active_And_Suspended[[#This Row],[Current Bill]] &lt;= Customer_listing_Active_And_Suspended[[#This Row],[CURRENT PAYMENT]], 0,Customer_listing_Active_And_Suspended[[#This Row],[Current Bill]]-Customer_listing_Active_And_Suspended[[#This Row],[CURRENT PAYMENT]])</f>
        <v>0</v>
      </c>
      <c r="Q3021" s="1" t="str" cm="1">
        <f t="array" ref="Q3021">_xlfn.SWITCH(TRUE,
H3021 = 0, "Suspended",
M3021 = 0, "Non Payment",
M3021 &gt; H3021, "Full Payment",
M3021 &lt; H3021, "Part Payment"
)</f>
        <v>Full Payment</v>
      </c>
      <c r="R3021" s="1" t="str">
        <f>_xlfn.IFNA(VLOOKUP(K3021,'ESR-DT Mapping'!A:E,5,0),"MD")</f>
        <v>Titilope Enitan Emmanuel</v>
      </c>
    </row>
    <row r="3022" spans="1:18" x14ac:dyDescent="0.25">
      <c r="A3022">
        <v>101646098</v>
      </c>
      <c r="B3022" s="1" t="s">
        <v>1757</v>
      </c>
      <c r="C3022" s="1" t="s">
        <v>1758</v>
      </c>
      <c r="D3022" s="1" t="s">
        <v>13</v>
      </c>
      <c r="E3022" s="1" t="s">
        <v>34</v>
      </c>
      <c r="F3022" s="1" t="s">
        <v>9846</v>
      </c>
      <c r="G3022">
        <v>0</v>
      </c>
      <c r="H3022">
        <v>0</v>
      </c>
      <c r="I3022">
        <v>85095.49</v>
      </c>
      <c r="J3022" s="1" t="s">
        <v>45</v>
      </c>
      <c r="K3022">
        <v>1000257763</v>
      </c>
      <c r="L3022" s="1" t="s">
        <v>1759</v>
      </c>
      <c r="N3022" s="2"/>
      <c r="O3022">
        <f t="shared" si="47"/>
        <v>0</v>
      </c>
      <c r="P3022">
        <f>IF(Customer_listing_Active_And_Suspended[[#This Row],[Current Bill]] &lt;= Customer_listing_Active_And_Suspended[[#This Row],[CURRENT PAYMENT]], 0,Customer_listing_Active_And_Suspended[[#This Row],[Current Bill]]-Customer_listing_Active_And_Suspended[[#This Row],[CURRENT PAYMENT]])</f>
        <v>0</v>
      </c>
      <c r="Q3022" s="1" t="str" cm="1">
        <f t="array" ref="Q3022">_xlfn.SWITCH(TRUE,
H3022 = 0, "Suspended",
M3022 = 0, "Non Payment",
M3022 &gt; H3022, "Full Payment",
M3022 &lt; H3022, "Part Payment"
)</f>
        <v>Suspended</v>
      </c>
      <c r="R3022" s="1" t="str">
        <f>_xlfn.IFNA(VLOOKUP(K3022,'ESR-DT Mapping'!A:E,5,0),"MD")</f>
        <v>Titilope Enitan Emmanuel</v>
      </c>
    </row>
    <row r="3023" spans="1:18" x14ac:dyDescent="0.25">
      <c r="A3023">
        <v>101646225</v>
      </c>
      <c r="B3023" s="1" t="s">
        <v>1757</v>
      </c>
      <c r="C3023" s="1" t="s">
        <v>1758</v>
      </c>
      <c r="D3023" s="1" t="s">
        <v>13</v>
      </c>
      <c r="E3023" s="1" t="s">
        <v>34</v>
      </c>
      <c r="F3023" s="1" t="s">
        <v>9846</v>
      </c>
      <c r="G3023">
        <v>0</v>
      </c>
      <c r="H3023">
        <v>0</v>
      </c>
      <c r="I3023">
        <v>33701.25</v>
      </c>
      <c r="J3023" s="1" t="s">
        <v>45</v>
      </c>
      <c r="K3023">
        <v>1000257763</v>
      </c>
      <c r="L3023" s="1" t="s">
        <v>1759</v>
      </c>
      <c r="N3023" s="2"/>
      <c r="O3023">
        <f t="shared" si="47"/>
        <v>0</v>
      </c>
      <c r="P3023">
        <f>IF(Customer_listing_Active_And_Suspended[[#This Row],[Current Bill]] &lt;= Customer_listing_Active_And_Suspended[[#This Row],[CURRENT PAYMENT]], 0,Customer_listing_Active_And_Suspended[[#This Row],[Current Bill]]-Customer_listing_Active_And_Suspended[[#This Row],[CURRENT PAYMENT]])</f>
        <v>0</v>
      </c>
      <c r="Q3023" s="1" t="str" cm="1">
        <f t="array" ref="Q3023">_xlfn.SWITCH(TRUE,
H3023 = 0, "Suspended",
M3023 = 0, "Non Payment",
M3023 &gt; H3023, "Full Payment",
M3023 &lt; H3023, "Part Payment"
)</f>
        <v>Suspended</v>
      </c>
      <c r="R3023" s="1" t="str">
        <f>_xlfn.IFNA(VLOOKUP(K3023,'ESR-DT Mapping'!A:E,5,0),"MD")</f>
        <v>Titilope Enitan Emmanuel</v>
      </c>
    </row>
    <row r="3024" spans="1:18" x14ac:dyDescent="0.25">
      <c r="A3024">
        <v>101646169</v>
      </c>
      <c r="B3024" s="1" t="s">
        <v>1757</v>
      </c>
      <c r="C3024" s="1" t="s">
        <v>1758</v>
      </c>
      <c r="D3024" s="1" t="s">
        <v>13</v>
      </c>
      <c r="E3024" s="1" t="s">
        <v>34</v>
      </c>
      <c r="F3024" s="1" t="s">
        <v>9846</v>
      </c>
      <c r="G3024">
        <v>0</v>
      </c>
      <c r="H3024">
        <v>0</v>
      </c>
      <c r="I3024">
        <v>33701.25</v>
      </c>
      <c r="J3024" s="1" t="s">
        <v>45</v>
      </c>
      <c r="K3024">
        <v>1000257763</v>
      </c>
      <c r="L3024" s="1" t="s">
        <v>1759</v>
      </c>
      <c r="N3024" s="2"/>
      <c r="O3024">
        <f t="shared" si="47"/>
        <v>0</v>
      </c>
      <c r="P3024">
        <f>IF(Customer_listing_Active_And_Suspended[[#This Row],[Current Bill]] &lt;= Customer_listing_Active_And_Suspended[[#This Row],[CURRENT PAYMENT]], 0,Customer_listing_Active_And_Suspended[[#This Row],[Current Bill]]-Customer_listing_Active_And_Suspended[[#This Row],[CURRENT PAYMENT]])</f>
        <v>0</v>
      </c>
      <c r="Q3024" s="1" t="str" cm="1">
        <f t="array" ref="Q3024">_xlfn.SWITCH(TRUE,
H3024 = 0, "Suspended",
M3024 = 0, "Non Payment",
M3024 &gt; H3024, "Full Payment",
M3024 &lt; H3024, "Part Payment"
)</f>
        <v>Suspended</v>
      </c>
      <c r="R3024" s="1" t="str">
        <f>_xlfn.IFNA(VLOOKUP(K3024,'ESR-DT Mapping'!A:E,5,0),"MD")</f>
        <v>Titilope Enitan Emmanuel</v>
      </c>
    </row>
    <row r="3025" spans="1:18" x14ac:dyDescent="0.25">
      <c r="A3025">
        <v>100540765</v>
      </c>
      <c r="B3025" s="1" t="s">
        <v>1762</v>
      </c>
      <c r="C3025" s="1" t="s">
        <v>1763</v>
      </c>
      <c r="D3025" s="1" t="s">
        <v>13</v>
      </c>
      <c r="E3025" s="1" t="s">
        <v>14</v>
      </c>
      <c r="F3025" s="1" t="s">
        <v>9846</v>
      </c>
      <c r="G3025">
        <v>427</v>
      </c>
      <c r="H3025">
        <v>21023.35</v>
      </c>
      <c r="I3025">
        <v>15087.69</v>
      </c>
      <c r="J3025" s="1" t="s">
        <v>45</v>
      </c>
      <c r="K3025">
        <v>1000257763</v>
      </c>
      <c r="L3025" s="1" t="s">
        <v>1759</v>
      </c>
      <c r="M3025">
        <v>30000</v>
      </c>
      <c r="N3025" s="2">
        <v>45833</v>
      </c>
      <c r="O3025">
        <f t="shared" si="47"/>
        <v>8976.6500000000015</v>
      </c>
      <c r="P3025">
        <f>IF(Customer_listing_Active_And_Suspended[[#This Row],[Current Bill]] &lt;= Customer_listing_Active_And_Suspended[[#This Row],[CURRENT PAYMENT]], 0,Customer_listing_Active_And_Suspended[[#This Row],[Current Bill]]-Customer_listing_Active_And_Suspended[[#This Row],[CURRENT PAYMENT]])</f>
        <v>0</v>
      </c>
      <c r="Q3025" s="1" t="str" cm="1">
        <f t="array" ref="Q3025">_xlfn.SWITCH(TRUE,
H3025 = 0, "Suspended",
M3025 = 0, "Non Payment",
M3025 &gt; H3025, "Full Payment",
M3025 &lt; H3025, "Part Payment"
)</f>
        <v>Full Payment</v>
      </c>
      <c r="R3025" s="1" t="str">
        <f>_xlfn.IFNA(VLOOKUP(K3025,'ESR-DT Mapping'!A:E,5,0),"MD")</f>
        <v>Titilope Enitan Emmanuel</v>
      </c>
    </row>
    <row r="3026" spans="1:18" x14ac:dyDescent="0.25">
      <c r="A3026">
        <v>100539600</v>
      </c>
      <c r="B3026" s="1" t="s">
        <v>1762</v>
      </c>
      <c r="C3026" s="1" t="s">
        <v>9294</v>
      </c>
      <c r="D3026" s="1" t="s">
        <v>13</v>
      </c>
      <c r="E3026" s="1" t="s">
        <v>14</v>
      </c>
      <c r="F3026" s="1" t="s">
        <v>9846</v>
      </c>
      <c r="G3026">
        <v>427</v>
      </c>
      <c r="H3026">
        <v>21023.35</v>
      </c>
      <c r="I3026">
        <v>222499.20000000001</v>
      </c>
      <c r="J3026" s="1" t="s">
        <v>45</v>
      </c>
      <c r="K3026">
        <v>1000257763</v>
      </c>
      <c r="L3026" s="1" t="s">
        <v>1759</v>
      </c>
      <c r="M3026">
        <v>20000</v>
      </c>
      <c r="N3026" s="2">
        <v>45833</v>
      </c>
      <c r="O3026">
        <f t="shared" si="47"/>
        <v>0</v>
      </c>
      <c r="P3026">
        <f>IF(Customer_listing_Active_And_Suspended[[#This Row],[Current Bill]] &lt;= Customer_listing_Active_And_Suspended[[#This Row],[CURRENT PAYMENT]], 0,Customer_listing_Active_And_Suspended[[#This Row],[Current Bill]]-Customer_listing_Active_And_Suspended[[#This Row],[CURRENT PAYMENT]])</f>
        <v>1023.3499999999985</v>
      </c>
      <c r="Q3026" s="1" t="str" cm="1">
        <f t="array" ref="Q3026">_xlfn.SWITCH(TRUE,
H3026 = 0, "Suspended",
M3026 = 0, "Non Payment",
M3026 &gt; H3026, "Full Payment",
M3026 &lt; H3026, "Part Payment"
)</f>
        <v>Part Payment</v>
      </c>
      <c r="R3026" s="1" t="str">
        <f>_xlfn.IFNA(VLOOKUP(K3026,'ESR-DT Mapping'!A:E,5,0),"MD")</f>
        <v>Titilope Enitan Emmanuel</v>
      </c>
    </row>
    <row r="3027" spans="1:18" x14ac:dyDescent="0.25">
      <c r="A3027">
        <v>101680496</v>
      </c>
      <c r="B3027" s="1" t="s">
        <v>1760</v>
      </c>
      <c r="C3027" s="1" t="s">
        <v>1761</v>
      </c>
      <c r="D3027" s="1" t="s">
        <v>13</v>
      </c>
      <c r="E3027" s="1" t="s">
        <v>14</v>
      </c>
      <c r="F3027" s="1" t="s">
        <v>9846</v>
      </c>
      <c r="G3027">
        <v>427</v>
      </c>
      <c r="H3027">
        <v>21023.35</v>
      </c>
      <c r="I3027">
        <v>132504.19</v>
      </c>
      <c r="J3027" s="1" t="s">
        <v>45</v>
      </c>
      <c r="K3027">
        <v>1000257763</v>
      </c>
      <c r="L3027" s="1" t="s">
        <v>1759</v>
      </c>
      <c r="M3027">
        <v>50000</v>
      </c>
      <c r="N3027" s="2">
        <v>45833</v>
      </c>
      <c r="O3027">
        <f t="shared" si="47"/>
        <v>28976.65</v>
      </c>
      <c r="P3027">
        <f>IF(Customer_listing_Active_And_Suspended[[#This Row],[Current Bill]] &lt;= Customer_listing_Active_And_Suspended[[#This Row],[CURRENT PAYMENT]], 0,Customer_listing_Active_And_Suspended[[#This Row],[Current Bill]]-Customer_listing_Active_And_Suspended[[#This Row],[CURRENT PAYMENT]])</f>
        <v>0</v>
      </c>
      <c r="Q3027" s="1" t="str" cm="1">
        <f t="array" ref="Q3027">_xlfn.SWITCH(TRUE,
H3027 = 0, "Suspended",
M3027 = 0, "Non Payment",
M3027 &gt; H3027, "Full Payment",
M3027 &lt; H3027, "Part Payment"
)</f>
        <v>Full Payment</v>
      </c>
      <c r="R3027" s="1" t="str">
        <f>_xlfn.IFNA(VLOOKUP(K3027,'ESR-DT Mapping'!A:E,5,0),"MD")</f>
        <v>Titilope Enitan Emmanuel</v>
      </c>
    </row>
    <row r="3028" spans="1:18" x14ac:dyDescent="0.25">
      <c r="A3028">
        <v>100539331</v>
      </c>
      <c r="B3028" s="1" t="s">
        <v>7817</v>
      </c>
      <c r="C3028" s="1" t="s">
        <v>7818</v>
      </c>
      <c r="D3028" s="1" t="s">
        <v>13</v>
      </c>
      <c r="E3028" s="1" t="s">
        <v>14</v>
      </c>
      <c r="F3028" s="1" t="s">
        <v>9846</v>
      </c>
      <c r="G3028">
        <v>427</v>
      </c>
      <c r="H3028">
        <v>21023.35</v>
      </c>
      <c r="I3028">
        <v>118978.55</v>
      </c>
      <c r="J3028" s="1" t="s">
        <v>45</v>
      </c>
      <c r="K3028">
        <v>1000258373</v>
      </c>
      <c r="L3028" s="1" t="s">
        <v>7365</v>
      </c>
      <c r="M3028">
        <v>35000</v>
      </c>
      <c r="N3028" s="2">
        <v>45825</v>
      </c>
      <c r="O3028">
        <f t="shared" si="47"/>
        <v>13976.650000000001</v>
      </c>
      <c r="P3028">
        <f>IF(Customer_listing_Active_And_Suspended[[#This Row],[Current Bill]] &lt;= Customer_listing_Active_And_Suspended[[#This Row],[CURRENT PAYMENT]], 0,Customer_listing_Active_And_Suspended[[#This Row],[Current Bill]]-Customer_listing_Active_And_Suspended[[#This Row],[CURRENT PAYMENT]])</f>
        <v>0</v>
      </c>
      <c r="Q3028" s="1" t="str" cm="1">
        <f t="array" ref="Q3028">_xlfn.SWITCH(TRUE,
H3028 = 0, "Suspended",
M3028 = 0, "Non Payment",
M3028 &gt; H3028, "Full Payment",
M3028 &lt; H3028, "Part Payment"
)</f>
        <v>Full Payment</v>
      </c>
      <c r="R3028" s="1" t="str">
        <f>_xlfn.IFNA(VLOOKUP(K3028,'ESR-DT Mapping'!A:E,5,0),"MD")</f>
        <v>Adetola Macaulay</v>
      </c>
    </row>
    <row r="3029" spans="1:18" x14ac:dyDescent="0.25">
      <c r="A3029">
        <v>100523328</v>
      </c>
      <c r="B3029" s="1" t="s">
        <v>7366</v>
      </c>
      <c r="C3029" s="1" t="s">
        <v>7367</v>
      </c>
      <c r="D3029" s="1" t="s">
        <v>13</v>
      </c>
      <c r="E3029" s="1" t="s">
        <v>14</v>
      </c>
      <c r="F3029" s="1" t="s">
        <v>9846</v>
      </c>
      <c r="G3029">
        <v>427</v>
      </c>
      <c r="H3029">
        <v>21023.35</v>
      </c>
      <c r="I3029">
        <v>1079780.28</v>
      </c>
      <c r="J3029" s="1" t="s">
        <v>45</v>
      </c>
      <c r="K3029">
        <v>1000258373</v>
      </c>
      <c r="L3029" s="1" t="s">
        <v>7365</v>
      </c>
      <c r="M3029">
        <v>14000</v>
      </c>
      <c r="N3029" s="2">
        <v>45821</v>
      </c>
      <c r="O3029">
        <f t="shared" si="47"/>
        <v>0</v>
      </c>
      <c r="P3029">
        <f>IF(Customer_listing_Active_And_Suspended[[#This Row],[Current Bill]] &lt;= Customer_listing_Active_And_Suspended[[#This Row],[CURRENT PAYMENT]], 0,Customer_listing_Active_And_Suspended[[#This Row],[Current Bill]]-Customer_listing_Active_And_Suspended[[#This Row],[CURRENT PAYMENT]])</f>
        <v>7023.3499999999985</v>
      </c>
      <c r="Q3029" s="1" t="str" cm="1">
        <f t="array" ref="Q3029">_xlfn.SWITCH(TRUE,
H3029 = 0, "Suspended",
M3029 = 0, "Non Payment",
M3029 &gt; H3029, "Full Payment",
M3029 &lt; H3029, "Part Payment"
)</f>
        <v>Part Payment</v>
      </c>
      <c r="R3029" s="1" t="str">
        <f>_xlfn.IFNA(VLOOKUP(K3029,'ESR-DT Mapping'!A:E,5,0),"MD")</f>
        <v>Adetola Macaulay</v>
      </c>
    </row>
    <row r="3030" spans="1:18" x14ac:dyDescent="0.25">
      <c r="A3030">
        <v>101643700</v>
      </c>
      <c r="B3030" s="1" t="s">
        <v>7366</v>
      </c>
      <c r="C3030" s="1" t="s">
        <v>7367</v>
      </c>
      <c r="D3030" s="1" t="s">
        <v>13</v>
      </c>
      <c r="E3030" s="1" t="s">
        <v>34</v>
      </c>
      <c r="F3030" s="1" t="s">
        <v>9846</v>
      </c>
      <c r="G3030">
        <v>0</v>
      </c>
      <c r="H3030">
        <v>0</v>
      </c>
      <c r="I3030">
        <v>530042.06000000006</v>
      </c>
      <c r="J3030" s="1" t="s">
        <v>45</v>
      </c>
      <c r="K3030">
        <v>1000258373</v>
      </c>
      <c r="L3030" s="1" t="s">
        <v>7365</v>
      </c>
      <c r="N3030" s="2"/>
      <c r="O3030">
        <f t="shared" si="47"/>
        <v>0</v>
      </c>
      <c r="P3030">
        <f>IF(Customer_listing_Active_And_Suspended[[#This Row],[Current Bill]] &lt;= Customer_listing_Active_And_Suspended[[#This Row],[CURRENT PAYMENT]], 0,Customer_listing_Active_And_Suspended[[#This Row],[Current Bill]]-Customer_listing_Active_And_Suspended[[#This Row],[CURRENT PAYMENT]])</f>
        <v>0</v>
      </c>
      <c r="Q3030" s="1" t="str" cm="1">
        <f t="array" ref="Q3030">_xlfn.SWITCH(TRUE,
H3030 = 0, "Suspended",
M3030 = 0, "Non Payment",
M3030 &gt; H3030, "Full Payment",
M3030 &lt; H3030, "Part Payment"
)</f>
        <v>Suspended</v>
      </c>
      <c r="R3030" s="1" t="str">
        <f>_xlfn.IFNA(VLOOKUP(K3030,'ESR-DT Mapping'!A:E,5,0),"MD")</f>
        <v>Adetola Macaulay</v>
      </c>
    </row>
    <row r="3031" spans="1:18" x14ac:dyDescent="0.25">
      <c r="A3031">
        <v>101643701</v>
      </c>
      <c r="B3031" s="1" t="s">
        <v>7690</v>
      </c>
      <c r="C3031" s="1" t="s">
        <v>7691</v>
      </c>
      <c r="D3031" s="1" t="s">
        <v>13</v>
      </c>
      <c r="E3031" s="1" t="s">
        <v>14</v>
      </c>
      <c r="F3031" s="1" t="s">
        <v>9846</v>
      </c>
      <c r="G3031">
        <v>427</v>
      </c>
      <c r="H3031">
        <v>21023.35</v>
      </c>
      <c r="I3031">
        <v>700571.54</v>
      </c>
      <c r="J3031" s="1" t="s">
        <v>45</v>
      </c>
      <c r="K3031">
        <v>1000258373</v>
      </c>
      <c r="L3031" s="1" t="s">
        <v>7365</v>
      </c>
      <c r="N3031" s="2">
        <v>45520</v>
      </c>
      <c r="O3031">
        <f t="shared" si="47"/>
        <v>0</v>
      </c>
      <c r="P3031">
        <f>IF(Customer_listing_Active_And_Suspended[[#This Row],[Current Bill]] &lt;= Customer_listing_Active_And_Suspended[[#This Row],[CURRENT PAYMENT]], 0,Customer_listing_Active_And_Suspended[[#This Row],[Current Bill]]-Customer_listing_Active_And_Suspended[[#This Row],[CURRENT PAYMENT]])</f>
        <v>21023.35</v>
      </c>
      <c r="Q3031" s="1" t="str" cm="1">
        <f t="array" ref="Q3031">_xlfn.SWITCH(TRUE,
H3031 = 0, "Suspended",
M3031 = 0, "Non Payment",
M3031 &gt; H3031, "Full Payment",
M3031 &lt; H3031, "Part Payment"
)</f>
        <v>Non Payment</v>
      </c>
      <c r="R3031" s="1" t="str">
        <f>_xlfn.IFNA(VLOOKUP(K3031,'ESR-DT Mapping'!A:E,5,0),"MD")</f>
        <v>Adetola Macaulay</v>
      </c>
    </row>
    <row r="3032" spans="1:18" x14ac:dyDescent="0.25">
      <c r="A3032">
        <v>100523353</v>
      </c>
      <c r="B3032" s="1" t="s">
        <v>7690</v>
      </c>
      <c r="C3032" s="1" t="s">
        <v>7691</v>
      </c>
      <c r="D3032" s="1" t="s">
        <v>13</v>
      </c>
      <c r="E3032" s="1" t="s">
        <v>14</v>
      </c>
      <c r="F3032" s="1" t="s">
        <v>9846</v>
      </c>
      <c r="G3032">
        <v>427</v>
      </c>
      <c r="H3032">
        <v>21023.35</v>
      </c>
      <c r="I3032">
        <v>164690.85</v>
      </c>
      <c r="J3032" s="1" t="s">
        <v>45</v>
      </c>
      <c r="K3032">
        <v>1000258373</v>
      </c>
      <c r="L3032" s="1" t="s">
        <v>7365</v>
      </c>
      <c r="M3032">
        <v>30000</v>
      </c>
      <c r="N3032" s="2">
        <v>45827</v>
      </c>
      <c r="O3032">
        <f t="shared" si="47"/>
        <v>8976.6500000000015</v>
      </c>
      <c r="P3032">
        <f>IF(Customer_listing_Active_And_Suspended[[#This Row],[Current Bill]] &lt;= Customer_listing_Active_And_Suspended[[#This Row],[CURRENT PAYMENT]], 0,Customer_listing_Active_And_Suspended[[#This Row],[Current Bill]]-Customer_listing_Active_And_Suspended[[#This Row],[CURRENT PAYMENT]])</f>
        <v>0</v>
      </c>
      <c r="Q3032" s="1" t="str" cm="1">
        <f t="array" ref="Q3032">_xlfn.SWITCH(TRUE,
H3032 = 0, "Suspended",
M3032 = 0, "Non Payment",
M3032 &gt; H3032, "Full Payment",
M3032 &lt; H3032, "Part Payment"
)</f>
        <v>Full Payment</v>
      </c>
      <c r="R3032" s="1" t="str">
        <f>_xlfn.IFNA(VLOOKUP(K3032,'ESR-DT Mapping'!A:E,5,0),"MD")</f>
        <v>Adetola Macaulay</v>
      </c>
    </row>
    <row r="3033" spans="1:18" x14ac:dyDescent="0.25">
      <c r="A3033">
        <v>101643706</v>
      </c>
      <c r="B3033" s="1" t="s">
        <v>7692</v>
      </c>
      <c r="C3033" s="1" t="s">
        <v>9130</v>
      </c>
      <c r="D3033" s="1" t="s">
        <v>13</v>
      </c>
      <c r="E3033" s="1" t="s">
        <v>34</v>
      </c>
      <c r="F3033" s="1" t="s">
        <v>9846</v>
      </c>
      <c r="G3033">
        <v>0</v>
      </c>
      <c r="H3033">
        <v>0</v>
      </c>
      <c r="I3033">
        <v>-2546.87</v>
      </c>
      <c r="J3033" s="1" t="s">
        <v>45</v>
      </c>
      <c r="K3033">
        <v>1000258373</v>
      </c>
      <c r="L3033" s="1" t="s">
        <v>7365</v>
      </c>
      <c r="N3033" s="2"/>
      <c r="O3033">
        <f t="shared" si="47"/>
        <v>0</v>
      </c>
      <c r="P3033">
        <f>IF(Customer_listing_Active_And_Suspended[[#This Row],[Current Bill]] &lt;= Customer_listing_Active_And_Suspended[[#This Row],[CURRENT PAYMENT]], 0,Customer_listing_Active_And_Suspended[[#This Row],[Current Bill]]-Customer_listing_Active_And_Suspended[[#This Row],[CURRENT PAYMENT]])</f>
        <v>0</v>
      </c>
      <c r="Q3033" s="1" t="str" cm="1">
        <f t="array" ref="Q3033">_xlfn.SWITCH(TRUE,
H3033 = 0, "Suspended",
M3033 = 0, "Non Payment",
M3033 &gt; H3033, "Full Payment",
M3033 &lt; H3033, "Part Payment"
)</f>
        <v>Suspended</v>
      </c>
      <c r="R3033" s="1" t="str">
        <f>_xlfn.IFNA(VLOOKUP(K3033,'ESR-DT Mapping'!A:E,5,0),"MD")</f>
        <v>Adetola Macaulay</v>
      </c>
    </row>
    <row r="3034" spans="1:18" x14ac:dyDescent="0.25">
      <c r="A3034">
        <v>100523691</v>
      </c>
      <c r="B3034" s="1" t="s">
        <v>7692</v>
      </c>
      <c r="C3034" s="1" t="s">
        <v>7693</v>
      </c>
      <c r="D3034" s="1" t="s">
        <v>13</v>
      </c>
      <c r="E3034" s="1" t="s">
        <v>14</v>
      </c>
      <c r="F3034" s="1" t="s">
        <v>9846</v>
      </c>
      <c r="G3034">
        <v>427</v>
      </c>
      <c r="H3034">
        <v>21023.35</v>
      </c>
      <c r="I3034">
        <v>27848.9</v>
      </c>
      <c r="J3034" s="1" t="s">
        <v>45</v>
      </c>
      <c r="K3034">
        <v>1000258373</v>
      </c>
      <c r="L3034" s="1" t="s">
        <v>7365</v>
      </c>
      <c r="M3034">
        <v>19800</v>
      </c>
      <c r="N3034" s="2">
        <v>45834</v>
      </c>
      <c r="O3034">
        <f t="shared" si="47"/>
        <v>0</v>
      </c>
      <c r="P3034">
        <f>IF(Customer_listing_Active_And_Suspended[[#This Row],[Current Bill]] &lt;= Customer_listing_Active_And_Suspended[[#This Row],[CURRENT PAYMENT]], 0,Customer_listing_Active_And_Suspended[[#This Row],[Current Bill]]-Customer_listing_Active_And_Suspended[[#This Row],[CURRENT PAYMENT]])</f>
        <v>1223.3499999999985</v>
      </c>
      <c r="Q3034" s="1" t="str" cm="1">
        <f t="array" ref="Q3034">_xlfn.SWITCH(TRUE,
H3034 = 0, "Suspended",
M3034 = 0, "Non Payment",
M3034 &gt; H3034, "Full Payment",
M3034 &lt; H3034, "Part Payment"
)</f>
        <v>Part Payment</v>
      </c>
      <c r="R3034" s="1" t="str">
        <f>_xlfn.IFNA(VLOOKUP(K3034,'ESR-DT Mapping'!A:E,5,0),"MD")</f>
        <v>Adetola Macaulay</v>
      </c>
    </row>
    <row r="3035" spans="1:18" x14ac:dyDescent="0.25">
      <c r="A3035">
        <v>100536567</v>
      </c>
      <c r="B3035" s="1" t="s">
        <v>7819</v>
      </c>
      <c r="C3035" s="1" t="s">
        <v>7820</v>
      </c>
      <c r="D3035" s="1" t="s">
        <v>13</v>
      </c>
      <c r="E3035" s="1" t="s">
        <v>14</v>
      </c>
      <c r="F3035" s="1" t="s">
        <v>9846</v>
      </c>
      <c r="G3035">
        <v>427</v>
      </c>
      <c r="H3035">
        <v>21023.35</v>
      </c>
      <c r="I3035">
        <v>726799.16</v>
      </c>
      <c r="J3035" s="1" t="s">
        <v>45</v>
      </c>
      <c r="K3035">
        <v>1000258373</v>
      </c>
      <c r="L3035" s="1" t="s">
        <v>7365</v>
      </c>
      <c r="M3035">
        <v>15000</v>
      </c>
      <c r="N3035" s="2">
        <v>45826</v>
      </c>
      <c r="O3035">
        <f t="shared" si="47"/>
        <v>0</v>
      </c>
      <c r="P3035">
        <f>IF(Customer_listing_Active_And_Suspended[[#This Row],[Current Bill]] &lt;= Customer_listing_Active_And_Suspended[[#This Row],[CURRENT PAYMENT]], 0,Customer_listing_Active_And_Suspended[[#This Row],[Current Bill]]-Customer_listing_Active_And_Suspended[[#This Row],[CURRENT PAYMENT]])</f>
        <v>6023.3499999999985</v>
      </c>
      <c r="Q3035" s="1" t="str" cm="1">
        <f t="array" ref="Q3035">_xlfn.SWITCH(TRUE,
H3035 = 0, "Suspended",
M3035 = 0, "Non Payment",
M3035 &gt; H3035, "Full Payment",
M3035 &lt; H3035, "Part Payment"
)</f>
        <v>Part Payment</v>
      </c>
      <c r="R3035" s="1" t="str">
        <f>_xlfn.IFNA(VLOOKUP(K3035,'ESR-DT Mapping'!A:E,5,0),"MD")</f>
        <v>Adetola Macaulay</v>
      </c>
    </row>
    <row r="3036" spans="1:18" x14ac:dyDescent="0.25">
      <c r="A3036">
        <v>100536641</v>
      </c>
      <c r="B3036" s="1" t="s">
        <v>7688</v>
      </c>
      <c r="C3036" s="1" t="s">
        <v>7689</v>
      </c>
      <c r="D3036" s="1" t="s">
        <v>13</v>
      </c>
      <c r="E3036" s="1" t="s">
        <v>14</v>
      </c>
      <c r="F3036" s="1" t="s">
        <v>9846</v>
      </c>
      <c r="G3036">
        <v>427</v>
      </c>
      <c r="H3036">
        <v>21023.35</v>
      </c>
      <c r="I3036">
        <v>369358.53</v>
      </c>
      <c r="J3036" s="1" t="s">
        <v>45</v>
      </c>
      <c r="K3036">
        <v>1000258373</v>
      </c>
      <c r="L3036" s="1" t="s">
        <v>7365</v>
      </c>
      <c r="M3036">
        <v>7000</v>
      </c>
      <c r="N3036" s="2">
        <v>45812</v>
      </c>
      <c r="O3036">
        <f t="shared" si="47"/>
        <v>0</v>
      </c>
      <c r="P3036">
        <f>IF(Customer_listing_Active_And_Suspended[[#This Row],[Current Bill]] &lt;= Customer_listing_Active_And_Suspended[[#This Row],[CURRENT PAYMENT]], 0,Customer_listing_Active_And_Suspended[[#This Row],[Current Bill]]-Customer_listing_Active_And_Suspended[[#This Row],[CURRENT PAYMENT]])</f>
        <v>14023.349999999999</v>
      </c>
      <c r="Q3036" s="1" t="str" cm="1">
        <f t="array" ref="Q3036">_xlfn.SWITCH(TRUE,
H3036 = 0, "Suspended",
M3036 = 0, "Non Payment",
M3036 &gt; H3036, "Full Payment",
M3036 &lt; H3036, "Part Payment"
)</f>
        <v>Part Payment</v>
      </c>
      <c r="R3036" s="1" t="str">
        <f>_xlfn.IFNA(VLOOKUP(K3036,'ESR-DT Mapping'!A:E,5,0),"MD")</f>
        <v>Adetola Macaulay</v>
      </c>
    </row>
    <row r="3037" spans="1:18" x14ac:dyDescent="0.25">
      <c r="A3037">
        <v>101645799</v>
      </c>
      <c r="B3037" s="1" t="s">
        <v>7688</v>
      </c>
      <c r="C3037" s="1" t="s">
        <v>7689</v>
      </c>
      <c r="D3037" s="1" t="s">
        <v>13</v>
      </c>
      <c r="E3037" s="1" t="s">
        <v>14</v>
      </c>
      <c r="F3037" s="1" t="s">
        <v>9846</v>
      </c>
      <c r="G3037">
        <v>427</v>
      </c>
      <c r="H3037">
        <v>21023.35</v>
      </c>
      <c r="I3037">
        <v>239476.33</v>
      </c>
      <c r="J3037" s="1" t="s">
        <v>45</v>
      </c>
      <c r="K3037">
        <v>1000258373</v>
      </c>
      <c r="L3037" s="1" t="s">
        <v>7365</v>
      </c>
      <c r="M3037">
        <v>7000</v>
      </c>
      <c r="N3037" s="2">
        <v>45812</v>
      </c>
      <c r="O3037">
        <f t="shared" si="47"/>
        <v>0</v>
      </c>
      <c r="P3037">
        <f>IF(Customer_listing_Active_And_Suspended[[#This Row],[Current Bill]] &lt;= Customer_listing_Active_And_Suspended[[#This Row],[CURRENT PAYMENT]], 0,Customer_listing_Active_And_Suspended[[#This Row],[Current Bill]]-Customer_listing_Active_And_Suspended[[#This Row],[CURRENT PAYMENT]])</f>
        <v>14023.349999999999</v>
      </c>
      <c r="Q3037" s="1" t="str" cm="1">
        <f t="array" ref="Q3037">_xlfn.SWITCH(TRUE,
H3037 = 0, "Suspended",
M3037 = 0, "Non Payment",
M3037 &gt; H3037, "Full Payment",
M3037 &lt; H3037, "Part Payment"
)</f>
        <v>Part Payment</v>
      </c>
      <c r="R3037" s="1" t="str">
        <f>_xlfn.IFNA(VLOOKUP(K3037,'ESR-DT Mapping'!A:E,5,0),"MD")</f>
        <v>Adetola Macaulay</v>
      </c>
    </row>
    <row r="3038" spans="1:18" x14ac:dyDescent="0.25">
      <c r="A3038">
        <v>101643509</v>
      </c>
      <c r="B3038" s="1" t="s">
        <v>7363</v>
      </c>
      <c r="C3038" s="1" t="s">
        <v>7364</v>
      </c>
      <c r="D3038" s="1" t="s">
        <v>13</v>
      </c>
      <c r="E3038" s="1" t="s">
        <v>34</v>
      </c>
      <c r="F3038" s="1" t="s">
        <v>9846</v>
      </c>
      <c r="G3038">
        <v>0</v>
      </c>
      <c r="H3038">
        <v>0</v>
      </c>
      <c r="I3038">
        <v>84353.13</v>
      </c>
      <c r="J3038" s="1" t="s">
        <v>45</v>
      </c>
      <c r="K3038">
        <v>1000258373</v>
      </c>
      <c r="L3038" s="1" t="s">
        <v>7365</v>
      </c>
      <c r="N3038" s="2"/>
      <c r="O3038">
        <f t="shared" si="47"/>
        <v>0</v>
      </c>
      <c r="P3038">
        <f>IF(Customer_listing_Active_And_Suspended[[#This Row],[Current Bill]] &lt;= Customer_listing_Active_And_Suspended[[#This Row],[CURRENT PAYMENT]], 0,Customer_listing_Active_And_Suspended[[#This Row],[Current Bill]]-Customer_listing_Active_And_Suspended[[#This Row],[CURRENT PAYMENT]])</f>
        <v>0</v>
      </c>
      <c r="Q3038" s="1" t="str" cm="1">
        <f t="array" ref="Q3038">_xlfn.SWITCH(TRUE,
H3038 = 0, "Suspended",
M3038 = 0, "Non Payment",
M3038 &gt; H3038, "Full Payment",
M3038 &lt; H3038, "Part Payment"
)</f>
        <v>Suspended</v>
      </c>
      <c r="R3038" s="1" t="str">
        <f>_xlfn.IFNA(VLOOKUP(K3038,'ESR-DT Mapping'!A:E,5,0),"MD")</f>
        <v>Adetola Macaulay</v>
      </c>
    </row>
    <row r="3039" spans="1:18" x14ac:dyDescent="0.25">
      <c r="A3039">
        <v>100540413</v>
      </c>
      <c r="B3039" s="1" t="s">
        <v>7363</v>
      </c>
      <c r="C3039" s="1" t="s">
        <v>7364</v>
      </c>
      <c r="D3039" s="1" t="s">
        <v>13</v>
      </c>
      <c r="E3039" s="1" t="s">
        <v>14</v>
      </c>
      <c r="F3039" s="1" t="s">
        <v>9846</v>
      </c>
      <c r="G3039">
        <v>427</v>
      </c>
      <c r="H3039">
        <v>21023.35</v>
      </c>
      <c r="I3039">
        <v>564655.18999999994</v>
      </c>
      <c r="J3039" s="1" t="s">
        <v>45</v>
      </c>
      <c r="K3039">
        <v>1000258373</v>
      </c>
      <c r="L3039" s="1" t="s">
        <v>7365</v>
      </c>
      <c r="M3039">
        <v>35500</v>
      </c>
      <c r="N3039" s="2">
        <v>45831</v>
      </c>
      <c r="O3039">
        <f t="shared" si="47"/>
        <v>14476.650000000001</v>
      </c>
      <c r="P3039">
        <f>IF(Customer_listing_Active_And_Suspended[[#This Row],[Current Bill]] &lt;= Customer_listing_Active_And_Suspended[[#This Row],[CURRENT PAYMENT]], 0,Customer_listing_Active_And_Suspended[[#This Row],[Current Bill]]-Customer_listing_Active_And_Suspended[[#This Row],[CURRENT PAYMENT]])</f>
        <v>0</v>
      </c>
      <c r="Q3039" s="1" t="str" cm="1">
        <f t="array" ref="Q3039">_xlfn.SWITCH(TRUE,
H3039 = 0, "Suspended",
M3039 = 0, "Non Payment",
M3039 &gt; H3039, "Full Payment",
M3039 &lt; H3039, "Part Payment"
)</f>
        <v>Full Payment</v>
      </c>
      <c r="R3039" s="1" t="str">
        <f>_xlfn.IFNA(VLOOKUP(K3039,'ESR-DT Mapping'!A:E,5,0),"MD")</f>
        <v>Adetola Macaulay</v>
      </c>
    </row>
    <row r="3040" spans="1:18" x14ac:dyDescent="0.25">
      <c r="A3040">
        <v>101517302</v>
      </c>
      <c r="B3040" s="1" t="s">
        <v>9166</v>
      </c>
      <c r="C3040" s="1" t="s">
        <v>9167</v>
      </c>
      <c r="D3040" s="1" t="s">
        <v>13</v>
      </c>
      <c r="E3040" s="1" t="s">
        <v>34</v>
      </c>
      <c r="F3040" s="1" t="s">
        <v>9846</v>
      </c>
      <c r="G3040">
        <v>0</v>
      </c>
      <c r="H3040">
        <v>0</v>
      </c>
      <c r="I3040">
        <v>27011.56</v>
      </c>
      <c r="J3040" s="1" t="s">
        <v>45</v>
      </c>
      <c r="K3040">
        <v>1000266980</v>
      </c>
      <c r="L3040" s="1" t="s">
        <v>5411</v>
      </c>
      <c r="N3040" s="2"/>
      <c r="O3040">
        <f t="shared" si="47"/>
        <v>0</v>
      </c>
      <c r="P3040">
        <f>IF(Customer_listing_Active_And_Suspended[[#This Row],[Current Bill]] &lt;= Customer_listing_Active_And_Suspended[[#This Row],[CURRENT PAYMENT]], 0,Customer_listing_Active_And_Suspended[[#This Row],[Current Bill]]-Customer_listing_Active_And_Suspended[[#This Row],[CURRENT PAYMENT]])</f>
        <v>0</v>
      </c>
      <c r="Q3040" s="1" t="str" cm="1">
        <f t="array" ref="Q3040">_xlfn.SWITCH(TRUE,
H3040 = 0, "Suspended",
M3040 = 0, "Non Payment",
M3040 &gt; H3040, "Full Payment",
M3040 &lt; H3040, "Part Payment"
)</f>
        <v>Suspended</v>
      </c>
      <c r="R3040" s="1" t="str">
        <f>_xlfn.IFNA(VLOOKUP(K3040,'ESR-DT Mapping'!A:E,5,0),"MD")</f>
        <v>Adetola Macaulay</v>
      </c>
    </row>
    <row r="3041" spans="1:18" x14ac:dyDescent="0.25">
      <c r="A3041">
        <v>101643707</v>
      </c>
      <c r="B3041" s="1" t="s">
        <v>5409</v>
      </c>
      <c r="C3041" s="1" t="s">
        <v>5410</v>
      </c>
      <c r="D3041" s="1" t="s">
        <v>13</v>
      </c>
      <c r="E3041" s="1" t="s">
        <v>34</v>
      </c>
      <c r="F3041" s="1" t="s">
        <v>9846</v>
      </c>
      <c r="G3041">
        <v>0</v>
      </c>
      <c r="H3041">
        <v>0</v>
      </c>
      <c r="I3041">
        <v>21183.79</v>
      </c>
      <c r="J3041" s="1" t="s">
        <v>45</v>
      </c>
      <c r="K3041">
        <v>1000266980</v>
      </c>
      <c r="L3041" s="1" t="s">
        <v>5411</v>
      </c>
      <c r="N3041" s="2"/>
      <c r="O3041">
        <f t="shared" si="47"/>
        <v>0</v>
      </c>
      <c r="P3041">
        <f>IF(Customer_listing_Active_And_Suspended[[#This Row],[Current Bill]] &lt;= Customer_listing_Active_And_Suspended[[#This Row],[CURRENT PAYMENT]], 0,Customer_listing_Active_And_Suspended[[#This Row],[Current Bill]]-Customer_listing_Active_And_Suspended[[#This Row],[CURRENT PAYMENT]])</f>
        <v>0</v>
      </c>
      <c r="Q3041" s="1" t="str" cm="1">
        <f t="array" ref="Q3041">_xlfn.SWITCH(TRUE,
H3041 = 0, "Suspended",
M3041 = 0, "Non Payment",
M3041 &gt; H3041, "Full Payment",
M3041 &lt; H3041, "Part Payment"
)</f>
        <v>Suspended</v>
      </c>
      <c r="R3041" s="1" t="str">
        <f>_xlfn.IFNA(VLOOKUP(K3041,'ESR-DT Mapping'!A:E,5,0),"MD")</f>
        <v>Adetola Macaulay</v>
      </c>
    </row>
    <row r="3042" spans="1:18" x14ac:dyDescent="0.25">
      <c r="A3042">
        <v>100540403</v>
      </c>
      <c r="B3042" s="1" t="s">
        <v>5409</v>
      </c>
      <c r="C3042" s="1" t="s">
        <v>5410</v>
      </c>
      <c r="D3042" s="1" t="s">
        <v>13</v>
      </c>
      <c r="E3042" s="1" t="s">
        <v>14</v>
      </c>
      <c r="F3042" s="1" t="s">
        <v>9846</v>
      </c>
      <c r="G3042">
        <v>427</v>
      </c>
      <c r="H3042">
        <v>21023.35</v>
      </c>
      <c r="I3042">
        <v>27885.7</v>
      </c>
      <c r="J3042" s="1" t="s">
        <v>45</v>
      </c>
      <c r="K3042">
        <v>1000266980</v>
      </c>
      <c r="L3042" s="1" t="s">
        <v>5411</v>
      </c>
      <c r="M3042">
        <v>22000</v>
      </c>
      <c r="N3042" s="2">
        <v>45821</v>
      </c>
      <c r="O3042">
        <f t="shared" si="47"/>
        <v>976.65000000000146</v>
      </c>
      <c r="P3042">
        <f>IF(Customer_listing_Active_And_Suspended[[#This Row],[Current Bill]] &lt;= Customer_listing_Active_And_Suspended[[#This Row],[CURRENT PAYMENT]], 0,Customer_listing_Active_And_Suspended[[#This Row],[Current Bill]]-Customer_listing_Active_And_Suspended[[#This Row],[CURRENT PAYMENT]])</f>
        <v>0</v>
      </c>
      <c r="Q3042" s="1" t="str" cm="1">
        <f t="array" ref="Q3042">_xlfn.SWITCH(TRUE,
H3042 = 0, "Suspended",
M3042 = 0, "Non Payment",
M3042 &gt; H3042, "Full Payment",
M3042 &lt; H3042, "Part Payment"
)</f>
        <v>Full Payment</v>
      </c>
      <c r="R3042" s="1" t="str">
        <f>_xlfn.IFNA(VLOOKUP(K3042,'ESR-DT Mapping'!A:E,5,0),"MD")</f>
        <v>Adetola Macaulay</v>
      </c>
    </row>
    <row r="3043" spans="1:18" x14ac:dyDescent="0.25">
      <c r="A3043">
        <v>100539073</v>
      </c>
      <c r="B3043" s="1" t="s">
        <v>6810</v>
      </c>
      <c r="C3043" s="1" t="s">
        <v>6811</v>
      </c>
      <c r="D3043" s="1" t="s">
        <v>13</v>
      </c>
      <c r="E3043" s="1" t="s">
        <v>14</v>
      </c>
      <c r="F3043" s="1" t="s">
        <v>9846</v>
      </c>
      <c r="G3043">
        <v>427</v>
      </c>
      <c r="H3043">
        <v>21023.35</v>
      </c>
      <c r="I3043">
        <v>169767.36</v>
      </c>
      <c r="J3043" s="1" t="s">
        <v>45</v>
      </c>
      <c r="K3043">
        <v>1000266980</v>
      </c>
      <c r="L3043" s="1" t="s">
        <v>5411</v>
      </c>
      <c r="N3043" s="2">
        <v>45805</v>
      </c>
      <c r="O3043">
        <f t="shared" si="47"/>
        <v>0</v>
      </c>
      <c r="P3043">
        <f>IF(Customer_listing_Active_And_Suspended[[#This Row],[Current Bill]] &lt;= Customer_listing_Active_And_Suspended[[#This Row],[CURRENT PAYMENT]], 0,Customer_listing_Active_And_Suspended[[#This Row],[Current Bill]]-Customer_listing_Active_And_Suspended[[#This Row],[CURRENT PAYMENT]])</f>
        <v>21023.35</v>
      </c>
      <c r="Q3043" s="1" t="str" cm="1">
        <f t="array" ref="Q3043">_xlfn.SWITCH(TRUE,
H3043 = 0, "Suspended",
M3043 = 0, "Non Payment",
M3043 &gt; H3043, "Full Payment",
M3043 &lt; H3043, "Part Payment"
)</f>
        <v>Non Payment</v>
      </c>
      <c r="R3043" s="1" t="str">
        <f>_xlfn.IFNA(VLOOKUP(K3043,'ESR-DT Mapping'!A:E,5,0),"MD")</f>
        <v>Adetola Macaulay</v>
      </c>
    </row>
    <row r="3044" spans="1:18" x14ac:dyDescent="0.25">
      <c r="A3044">
        <v>101643704</v>
      </c>
      <c r="B3044" s="1" t="s">
        <v>8604</v>
      </c>
      <c r="C3044" s="1" t="s">
        <v>8605</v>
      </c>
      <c r="D3044" s="1" t="s">
        <v>13</v>
      </c>
      <c r="E3044" s="1" t="s">
        <v>14</v>
      </c>
      <c r="F3044" s="1" t="s">
        <v>9846</v>
      </c>
      <c r="G3044">
        <v>427</v>
      </c>
      <c r="H3044">
        <v>21023.35</v>
      </c>
      <c r="I3044">
        <v>124833.68</v>
      </c>
      <c r="J3044" s="1" t="s">
        <v>45</v>
      </c>
      <c r="K3044">
        <v>1000266980</v>
      </c>
      <c r="L3044" s="1" t="s">
        <v>5411</v>
      </c>
      <c r="M3044">
        <v>19000</v>
      </c>
      <c r="N3044" s="2">
        <v>45831</v>
      </c>
      <c r="O3044">
        <f t="shared" si="47"/>
        <v>0</v>
      </c>
      <c r="P3044">
        <f>IF(Customer_listing_Active_And_Suspended[[#This Row],[Current Bill]] &lt;= Customer_listing_Active_And_Suspended[[#This Row],[CURRENT PAYMENT]], 0,Customer_listing_Active_And_Suspended[[#This Row],[Current Bill]]-Customer_listing_Active_And_Suspended[[#This Row],[CURRENT PAYMENT]])</f>
        <v>2023.3499999999985</v>
      </c>
      <c r="Q3044" s="1" t="str" cm="1">
        <f t="array" ref="Q3044">_xlfn.SWITCH(TRUE,
H3044 = 0, "Suspended",
M3044 = 0, "Non Payment",
M3044 &gt; H3044, "Full Payment",
M3044 &lt; H3044, "Part Payment"
)</f>
        <v>Part Payment</v>
      </c>
      <c r="R3044" s="1" t="str">
        <f>_xlfn.IFNA(VLOOKUP(K3044,'ESR-DT Mapping'!A:E,5,0),"MD")</f>
        <v>Adetola Macaulay</v>
      </c>
    </row>
    <row r="3045" spans="1:18" x14ac:dyDescent="0.25">
      <c r="A3045">
        <v>100539208</v>
      </c>
      <c r="B3045" s="1" t="s">
        <v>8604</v>
      </c>
      <c r="C3045" s="1" t="s">
        <v>8605</v>
      </c>
      <c r="D3045" s="1" t="s">
        <v>13</v>
      </c>
      <c r="E3045" s="1" t="s">
        <v>14</v>
      </c>
      <c r="F3045" s="1" t="s">
        <v>9846</v>
      </c>
      <c r="G3045">
        <v>427</v>
      </c>
      <c r="H3045">
        <v>21023.35</v>
      </c>
      <c r="I3045">
        <v>131970.75</v>
      </c>
      <c r="J3045" s="1" t="s">
        <v>45</v>
      </c>
      <c r="K3045">
        <v>1000266980</v>
      </c>
      <c r="L3045" s="1" t="s">
        <v>5411</v>
      </c>
      <c r="M3045">
        <v>20000</v>
      </c>
      <c r="N3045" s="2">
        <v>45831</v>
      </c>
      <c r="O3045">
        <f t="shared" si="47"/>
        <v>0</v>
      </c>
      <c r="P3045">
        <f>IF(Customer_listing_Active_And_Suspended[[#This Row],[Current Bill]] &lt;= Customer_listing_Active_And_Suspended[[#This Row],[CURRENT PAYMENT]], 0,Customer_listing_Active_And_Suspended[[#This Row],[Current Bill]]-Customer_listing_Active_And_Suspended[[#This Row],[CURRENT PAYMENT]])</f>
        <v>1023.3499999999985</v>
      </c>
      <c r="Q3045" s="1" t="str" cm="1">
        <f t="array" ref="Q3045">_xlfn.SWITCH(TRUE,
H3045 = 0, "Suspended",
M3045 = 0, "Non Payment",
M3045 &gt; H3045, "Full Payment",
M3045 &lt; H3045, "Part Payment"
)</f>
        <v>Part Payment</v>
      </c>
      <c r="R3045" s="1" t="str">
        <f>_xlfn.IFNA(VLOOKUP(K3045,'ESR-DT Mapping'!A:E,5,0),"MD")</f>
        <v>Adetola Macaulay</v>
      </c>
    </row>
    <row r="3046" spans="1:18" x14ac:dyDescent="0.25">
      <c r="A3046">
        <v>101643705</v>
      </c>
      <c r="B3046" s="1" t="s">
        <v>6814</v>
      </c>
      <c r="C3046" s="1" t="s">
        <v>6815</v>
      </c>
      <c r="D3046" s="1" t="s">
        <v>13</v>
      </c>
      <c r="E3046" s="1" t="s">
        <v>34</v>
      </c>
      <c r="F3046" s="1" t="s">
        <v>9846</v>
      </c>
      <c r="G3046">
        <v>0</v>
      </c>
      <c r="H3046">
        <v>0</v>
      </c>
      <c r="I3046">
        <v>411401</v>
      </c>
      <c r="J3046" s="1" t="s">
        <v>45</v>
      </c>
      <c r="K3046">
        <v>1000266980</v>
      </c>
      <c r="L3046" s="1" t="s">
        <v>5411</v>
      </c>
      <c r="N3046" s="2"/>
      <c r="O3046">
        <f t="shared" si="47"/>
        <v>0</v>
      </c>
      <c r="P3046">
        <f>IF(Customer_listing_Active_And_Suspended[[#This Row],[Current Bill]] &lt;= Customer_listing_Active_And_Suspended[[#This Row],[CURRENT PAYMENT]], 0,Customer_listing_Active_And_Suspended[[#This Row],[Current Bill]]-Customer_listing_Active_And_Suspended[[#This Row],[CURRENT PAYMENT]])</f>
        <v>0</v>
      </c>
      <c r="Q3046" s="1" t="str" cm="1">
        <f t="array" ref="Q3046">_xlfn.SWITCH(TRUE,
H3046 = 0, "Suspended",
M3046 = 0, "Non Payment",
M3046 &gt; H3046, "Full Payment",
M3046 &lt; H3046, "Part Payment"
)</f>
        <v>Suspended</v>
      </c>
      <c r="R3046" s="1" t="str">
        <f>_xlfn.IFNA(VLOOKUP(K3046,'ESR-DT Mapping'!A:E,5,0),"MD")</f>
        <v>Adetola Macaulay</v>
      </c>
    </row>
    <row r="3047" spans="1:18" x14ac:dyDescent="0.25">
      <c r="A3047">
        <v>100539191</v>
      </c>
      <c r="B3047" s="1" t="s">
        <v>6814</v>
      </c>
      <c r="C3047" s="1" t="s">
        <v>6815</v>
      </c>
      <c r="D3047" s="1" t="s">
        <v>13</v>
      </c>
      <c r="E3047" s="1" t="s">
        <v>14</v>
      </c>
      <c r="F3047" s="1" t="s">
        <v>9846</v>
      </c>
      <c r="G3047">
        <v>427</v>
      </c>
      <c r="H3047">
        <v>21023.35</v>
      </c>
      <c r="I3047">
        <v>1119369.72</v>
      </c>
      <c r="J3047" s="1" t="s">
        <v>45</v>
      </c>
      <c r="K3047">
        <v>1000266980</v>
      </c>
      <c r="L3047" s="1" t="s">
        <v>5411</v>
      </c>
      <c r="N3047" s="2">
        <v>45796</v>
      </c>
      <c r="O3047">
        <f t="shared" si="47"/>
        <v>0</v>
      </c>
      <c r="P3047">
        <f>IF(Customer_listing_Active_And_Suspended[[#This Row],[Current Bill]] &lt;= Customer_listing_Active_And_Suspended[[#This Row],[CURRENT PAYMENT]], 0,Customer_listing_Active_And_Suspended[[#This Row],[Current Bill]]-Customer_listing_Active_And_Suspended[[#This Row],[CURRENT PAYMENT]])</f>
        <v>21023.35</v>
      </c>
      <c r="Q3047" s="1" t="str" cm="1">
        <f t="array" ref="Q3047">_xlfn.SWITCH(TRUE,
H3047 = 0, "Suspended",
M3047 = 0, "Non Payment",
M3047 &gt; H3047, "Full Payment",
M3047 &lt; H3047, "Part Payment"
)</f>
        <v>Non Payment</v>
      </c>
      <c r="R3047" s="1" t="str">
        <f>_xlfn.IFNA(VLOOKUP(K3047,'ESR-DT Mapping'!A:E,5,0),"MD")</f>
        <v>Adetola Macaulay</v>
      </c>
    </row>
    <row r="3048" spans="1:18" x14ac:dyDescent="0.25">
      <c r="A3048">
        <v>101643710</v>
      </c>
      <c r="B3048" s="1" t="s">
        <v>5412</v>
      </c>
      <c r="C3048" s="1" t="s">
        <v>5413</v>
      </c>
      <c r="D3048" s="1" t="s">
        <v>13</v>
      </c>
      <c r="E3048" s="1" t="s">
        <v>34</v>
      </c>
      <c r="F3048" s="1" t="s">
        <v>9846</v>
      </c>
      <c r="G3048">
        <v>0</v>
      </c>
      <c r="H3048">
        <v>0</v>
      </c>
      <c r="I3048">
        <v>63221.36</v>
      </c>
      <c r="J3048" s="1" t="s">
        <v>45</v>
      </c>
      <c r="K3048">
        <v>1000266980</v>
      </c>
      <c r="L3048" s="1" t="s">
        <v>5411</v>
      </c>
      <c r="N3048" s="2"/>
      <c r="O3048">
        <f t="shared" si="47"/>
        <v>0</v>
      </c>
      <c r="P3048">
        <f>IF(Customer_listing_Active_And_Suspended[[#This Row],[Current Bill]] &lt;= Customer_listing_Active_And_Suspended[[#This Row],[CURRENT PAYMENT]], 0,Customer_listing_Active_And_Suspended[[#This Row],[Current Bill]]-Customer_listing_Active_And_Suspended[[#This Row],[CURRENT PAYMENT]])</f>
        <v>0</v>
      </c>
      <c r="Q3048" s="1" t="str" cm="1">
        <f t="array" ref="Q3048">_xlfn.SWITCH(TRUE,
H3048 = 0, "Suspended",
M3048 = 0, "Non Payment",
M3048 &gt; H3048, "Full Payment",
M3048 &lt; H3048, "Part Payment"
)</f>
        <v>Suspended</v>
      </c>
      <c r="R3048" s="1" t="str">
        <f>_xlfn.IFNA(VLOOKUP(K3048,'ESR-DT Mapping'!A:E,5,0),"MD")</f>
        <v>Adetola Macaulay</v>
      </c>
    </row>
    <row r="3049" spans="1:18" x14ac:dyDescent="0.25">
      <c r="A3049">
        <v>100955722</v>
      </c>
      <c r="B3049" s="1" t="s">
        <v>5412</v>
      </c>
      <c r="C3049" s="1" t="s">
        <v>5413</v>
      </c>
      <c r="D3049" s="1" t="s">
        <v>13</v>
      </c>
      <c r="E3049" s="1" t="s">
        <v>14</v>
      </c>
      <c r="F3049" s="1" t="s">
        <v>9846</v>
      </c>
      <c r="G3049">
        <v>427</v>
      </c>
      <c r="H3049">
        <v>21023.35</v>
      </c>
      <c r="I3049">
        <v>297828.77</v>
      </c>
      <c r="J3049" s="1" t="s">
        <v>45</v>
      </c>
      <c r="K3049">
        <v>1000266980</v>
      </c>
      <c r="L3049" s="1" t="s">
        <v>5411</v>
      </c>
      <c r="M3049">
        <v>30000</v>
      </c>
      <c r="N3049" s="2">
        <v>45831</v>
      </c>
      <c r="O3049">
        <f t="shared" si="47"/>
        <v>8976.6500000000015</v>
      </c>
      <c r="P3049">
        <f>IF(Customer_listing_Active_And_Suspended[[#This Row],[Current Bill]] &lt;= Customer_listing_Active_And_Suspended[[#This Row],[CURRENT PAYMENT]], 0,Customer_listing_Active_And_Suspended[[#This Row],[Current Bill]]-Customer_listing_Active_And_Suspended[[#This Row],[CURRENT PAYMENT]])</f>
        <v>0</v>
      </c>
      <c r="Q3049" s="1" t="str" cm="1">
        <f t="array" ref="Q3049">_xlfn.SWITCH(TRUE,
H3049 = 0, "Suspended",
M3049 = 0, "Non Payment",
M3049 &gt; H3049, "Full Payment",
M3049 &lt; H3049, "Part Payment"
)</f>
        <v>Full Payment</v>
      </c>
      <c r="R3049" s="1" t="str">
        <f>_xlfn.IFNA(VLOOKUP(K3049,'ESR-DT Mapping'!A:E,5,0),"MD")</f>
        <v>Adetola Macaulay</v>
      </c>
    </row>
    <row r="3050" spans="1:18" x14ac:dyDescent="0.25">
      <c r="A3050">
        <v>100540393</v>
      </c>
      <c r="B3050" s="1" t="s">
        <v>6808</v>
      </c>
      <c r="C3050" s="1" t="s">
        <v>6809</v>
      </c>
      <c r="D3050" s="1" t="s">
        <v>13</v>
      </c>
      <c r="E3050" s="1" t="s">
        <v>14</v>
      </c>
      <c r="F3050" s="1" t="s">
        <v>9846</v>
      </c>
      <c r="G3050">
        <v>427</v>
      </c>
      <c r="H3050">
        <v>21023.35</v>
      </c>
      <c r="I3050">
        <v>-14911.37</v>
      </c>
      <c r="J3050" s="1" t="s">
        <v>45</v>
      </c>
      <c r="K3050">
        <v>1000266980</v>
      </c>
      <c r="L3050" s="1" t="s">
        <v>5411</v>
      </c>
      <c r="M3050">
        <v>25000</v>
      </c>
      <c r="N3050" s="2">
        <v>45831</v>
      </c>
      <c r="O3050">
        <f t="shared" si="47"/>
        <v>3976.6500000000015</v>
      </c>
      <c r="P3050">
        <f>IF(Customer_listing_Active_And_Suspended[[#This Row],[Current Bill]] &lt;= Customer_listing_Active_And_Suspended[[#This Row],[CURRENT PAYMENT]], 0,Customer_listing_Active_And_Suspended[[#This Row],[Current Bill]]-Customer_listing_Active_And_Suspended[[#This Row],[CURRENT PAYMENT]])</f>
        <v>0</v>
      </c>
      <c r="Q3050" s="1" t="str" cm="1">
        <f t="array" ref="Q3050">_xlfn.SWITCH(TRUE,
H3050 = 0, "Suspended",
M3050 = 0, "Non Payment",
M3050 &gt; H3050, "Full Payment",
M3050 &lt; H3050, "Part Payment"
)</f>
        <v>Full Payment</v>
      </c>
      <c r="R3050" s="1" t="str">
        <f>_xlfn.IFNA(VLOOKUP(K3050,'ESR-DT Mapping'!A:E,5,0),"MD")</f>
        <v>Adetola Macaulay</v>
      </c>
    </row>
    <row r="3051" spans="1:18" x14ac:dyDescent="0.25">
      <c r="A3051">
        <v>101643711</v>
      </c>
      <c r="B3051" s="1" t="s">
        <v>6808</v>
      </c>
      <c r="C3051" s="1" t="s">
        <v>6809</v>
      </c>
      <c r="D3051" s="1" t="s">
        <v>13</v>
      </c>
      <c r="E3051" s="1" t="s">
        <v>14</v>
      </c>
      <c r="F3051" s="1" t="s">
        <v>9846</v>
      </c>
      <c r="G3051">
        <v>427</v>
      </c>
      <c r="H3051">
        <v>21023.35</v>
      </c>
      <c r="I3051">
        <v>176241.75</v>
      </c>
      <c r="J3051" s="1" t="s">
        <v>45</v>
      </c>
      <c r="K3051">
        <v>1000266980</v>
      </c>
      <c r="L3051" s="1" t="s">
        <v>5411</v>
      </c>
      <c r="N3051" s="2">
        <v>45348</v>
      </c>
      <c r="O3051">
        <f t="shared" si="47"/>
        <v>0</v>
      </c>
      <c r="P3051">
        <f>IF(Customer_listing_Active_And_Suspended[[#This Row],[Current Bill]] &lt;= Customer_listing_Active_And_Suspended[[#This Row],[CURRENT PAYMENT]], 0,Customer_listing_Active_And_Suspended[[#This Row],[Current Bill]]-Customer_listing_Active_And_Suspended[[#This Row],[CURRENT PAYMENT]])</f>
        <v>21023.35</v>
      </c>
      <c r="Q3051" s="1" t="str" cm="1">
        <f t="array" ref="Q3051">_xlfn.SWITCH(TRUE,
H3051 = 0, "Suspended",
M3051 = 0, "Non Payment",
M3051 &gt; H3051, "Full Payment",
M3051 &lt; H3051, "Part Payment"
)</f>
        <v>Non Payment</v>
      </c>
      <c r="R3051" s="1" t="str">
        <f>_xlfn.IFNA(VLOOKUP(K3051,'ESR-DT Mapping'!A:E,5,0),"MD")</f>
        <v>Adetola Macaulay</v>
      </c>
    </row>
    <row r="3052" spans="1:18" x14ac:dyDescent="0.25">
      <c r="A3052">
        <v>100523190</v>
      </c>
      <c r="B3052" s="1" t="s">
        <v>6812</v>
      </c>
      <c r="C3052" s="1" t="s">
        <v>6813</v>
      </c>
      <c r="D3052" s="1" t="s">
        <v>13</v>
      </c>
      <c r="E3052" s="1" t="s">
        <v>14</v>
      </c>
      <c r="F3052" s="1" t="s">
        <v>9846</v>
      </c>
      <c r="G3052">
        <v>427</v>
      </c>
      <c r="H3052">
        <v>21023.35</v>
      </c>
      <c r="I3052">
        <v>358314.49</v>
      </c>
      <c r="J3052" s="1" t="s">
        <v>45</v>
      </c>
      <c r="K3052">
        <v>1000266980</v>
      </c>
      <c r="L3052" s="1" t="s">
        <v>5411</v>
      </c>
      <c r="M3052">
        <v>25000</v>
      </c>
      <c r="N3052" s="2">
        <v>45831</v>
      </c>
      <c r="O3052">
        <f t="shared" si="47"/>
        <v>3976.6500000000015</v>
      </c>
      <c r="P3052">
        <f>IF(Customer_listing_Active_And_Suspended[[#This Row],[Current Bill]] &lt;= Customer_listing_Active_And_Suspended[[#This Row],[CURRENT PAYMENT]], 0,Customer_listing_Active_And_Suspended[[#This Row],[Current Bill]]-Customer_listing_Active_And_Suspended[[#This Row],[CURRENT PAYMENT]])</f>
        <v>0</v>
      </c>
      <c r="Q3052" s="1" t="str" cm="1">
        <f t="array" ref="Q3052">_xlfn.SWITCH(TRUE,
H3052 = 0, "Suspended",
M3052 = 0, "Non Payment",
M3052 &gt; H3052, "Full Payment",
M3052 &lt; H3052, "Part Payment"
)</f>
        <v>Full Payment</v>
      </c>
      <c r="R3052" s="1" t="str">
        <f>_xlfn.IFNA(VLOOKUP(K3052,'ESR-DT Mapping'!A:E,5,0),"MD")</f>
        <v>Adetola Macaulay</v>
      </c>
    </row>
    <row r="3053" spans="1:18" x14ac:dyDescent="0.25">
      <c r="A3053">
        <v>101643508</v>
      </c>
      <c r="B3053" s="1" t="s">
        <v>5732</v>
      </c>
      <c r="C3053" s="1" t="s">
        <v>9225</v>
      </c>
      <c r="D3053" s="1" t="s">
        <v>13</v>
      </c>
      <c r="E3053" s="1" t="s">
        <v>14</v>
      </c>
      <c r="F3053" s="1" t="s">
        <v>9846</v>
      </c>
      <c r="G3053">
        <v>427</v>
      </c>
      <c r="H3053">
        <v>21023.35</v>
      </c>
      <c r="I3053">
        <v>264586.95</v>
      </c>
      <c r="J3053" s="1" t="s">
        <v>45</v>
      </c>
      <c r="K3053">
        <v>1000258737</v>
      </c>
      <c r="L3053" s="1" t="s">
        <v>434</v>
      </c>
      <c r="M3053">
        <v>10000</v>
      </c>
      <c r="N3053" s="2">
        <v>45812</v>
      </c>
      <c r="O3053">
        <f t="shared" si="47"/>
        <v>0</v>
      </c>
      <c r="P3053">
        <f>IF(Customer_listing_Active_And_Suspended[[#This Row],[Current Bill]] &lt;= Customer_listing_Active_And_Suspended[[#This Row],[CURRENT PAYMENT]], 0,Customer_listing_Active_And_Suspended[[#This Row],[Current Bill]]-Customer_listing_Active_And_Suspended[[#This Row],[CURRENT PAYMENT]])</f>
        <v>11023.349999999999</v>
      </c>
      <c r="Q3053" s="1" t="str" cm="1">
        <f t="array" ref="Q3053">_xlfn.SWITCH(TRUE,
H3053 = 0, "Suspended",
M3053 = 0, "Non Payment",
M3053 &gt; H3053, "Full Payment",
M3053 &lt; H3053, "Part Payment"
)</f>
        <v>Part Payment</v>
      </c>
      <c r="R3053" s="1" t="str">
        <f>_xlfn.IFNA(VLOOKUP(K3053,'ESR-DT Mapping'!A:E,5,0),"MD")</f>
        <v>Adetola Macaulay</v>
      </c>
    </row>
    <row r="3054" spans="1:18" x14ac:dyDescent="0.25">
      <c r="A3054">
        <v>100524005</v>
      </c>
      <c r="B3054" s="1" t="s">
        <v>5732</v>
      </c>
      <c r="C3054" s="1" t="s">
        <v>5733</v>
      </c>
      <c r="D3054" s="1" t="s">
        <v>13</v>
      </c>
      <c r="E3054" s="1" t="s">
        <v>14</v>
      </c>
      <c r="F3054" s="1" t="s">
        <v>9846</v>
      </c>
      <c r="G3054">
        <v>427</v>
      </c>
      <c r="H3054">
        <v>21023.35</v>
      </c>
      <c r="I3054">
        <v>233182.83</v>
      </c>
      <c r="J3054" s="1" t="s">
        <v>45</v>
      </c>
      <c r="K3054">
        <v>1000258737</v>
      </c>
      <c r="L3054" s="1" t="s">
        <v>434</v>
      </c>
      <c r="M3054">
        <v>14000</v>
      </c>
      <c r="N3054" s="2">
        <v>45812</v>
      </c>
      <c r="O3054">
        <f t="shared" si="47"/>
        <v>0</v>
      </c>
      <c r="P3054">
        <f>IF(Customer_listing_Active_And_Suspended[[#This Row],[Current Bill]] &lt;= Customer_listing_Active_And_Suspended[[#This Row],[CURRENT PAYMENT]], 0,Customer_listing_Active_And_Suspended[[#This Row],[Current Bill]]-Customer_listing_Active_And_Suspended[[#This Row],[CURRENT PAYMENT]])</f>
        <v>7023.3499999999985</v>
      </c>
      <c r="Q3054" s="1" t="str" cm="1">
        <f t="array" ref="Q3054">_xlfn.SWITCH(TRUE,
H3054 = 0, "Suspended",
M3054 = 0, "Non Payment",
M3054 &gt; H3054, "Full Payment",
M3054 &lt; H3054, "Part Payment"
)</f>
        <v>Part Payment</v>
      </c>
      <c r="R3054" s="1" t="str">
        <f>_xlfn.IFNA(VLOOKUP(K3054,'ESR-DT Mapping'!A:E,5,0),"MD")</f>
        <v>Adetola Macaulay</v>
      </c>
    </row>
    <row r="3055" spans="1:18" x14ac:dyDescent="0.25">
      <c r="A3055">
        <v>101645796</v>
      </c>
      <c r="B3055" s="1" t="s">
        <v>5730</v>
      </c>
      <c r="C3055" s="1" t="s">
        <v>5740</v>
      </c>
      <c r="D3055" s="1" t="s">
        <v>13</v>
      </c>
      <c r="E3055" s="1" t="s">
        <v>14</v>
      </c>
      <c r="F3055" s="1" t="s">
        <v>9846</v>
      </c>
      <c r="G3055">
        <v>427</v>
      </c>
      <c r="H3055">
        <v>21023.35</v>
      </c>
      <c r="I3055">
        <v>247076.48000000001</v>
      </c>
      <c r="J3055" s="1" t="s">
        <v>45</v>
      </c>
      <c r="K3055">
        <v>1000258737</v>
      </c>
      <c r="L3055" s="1" t="s">
        <v>434</v>
      </c>
      <c r="N3055" s="2">
        <v>45782</v>
      </c>
      <c r="O3055">
        <f t="shared" si="47"/>
        <v>0</v>
      </c>
      <c r="P3055">
        <f>IF(Customer_listing_Active_And_Suspended[[#This Row],[Current Bill]] &lt;= Customer_listing_Active_And_Suspended[[#This Row],[CURRENT PAYMENT]], 0,Customer_listing_Active_And_Suspended[[#This Row],[Current Bill]]-Customer_listing_Active_And_Suspended[[#This Row],[CURRENT PAYMENT]])</f>
        <v>21023.35</v>
      </c>
      <c r="Q3055" s="1" t="str" cm="1">
        <f t="array" ref="Q3055">_xlfn.SWITCH(TRUE,
H3055 = 0, "Suspended",
M3055 = 0, "Non Payment",
M3055 &gt; H3055, "Full Payment",
M3055 &lt; H3055, "Part Payment"
)</f>
        <v>Non Payment</v>
      </c>
      <c r="R3055" s="1" t="str">
        <f>_xlfn.IFNA(VLOOKUP(K3055,'ESR-DT Mapping'!A:E,5,0),"MD")</f>
        <v>Adetola Macaulay</v>
      </c>
    </row>
    <row r="3056" spans="1:18" x14ac:dyDescent="0.25">
      <c r="A3056">
        <v>100524178</v>
      </c>
      <c r="B3056" s="1" t="s">
        <v>5730</v>
      </c>
      <c r="C3056" s="1" t="s">
        <v>5731</v>
      </c>
      <c r="D3056" s="1" t="s">
        <v>13</v>
      </c>
      <c r="E3056" s="1" t="s">
        <v>14</v>
      </c>
      <c r="F3056" s="1" t="s">
        <v>9846</v>
      </c>
      <c r="G3056">
        <v>427</v>
      </c>
      <c r="H3056">
        <v>21023.35</v>
      </c>
      <c r="I3056">
        <v>296787.52</v>
      </c>
      <c r="J3056" s="1" t="s">
        <v>45</v>
      </c>
      <c r="K3056">
        <v>1000258737</v>
      </c>
      <c r="L3056" s="1" t="s">
        <v>434</v>
      </c>
      <c r="M3056">
        <v>40000</v>
      </c>
      <c r="N3056" s="2">
        <v>45825</v>
      </c>
      <c r="O3056">
        <f t="shared" si="47"/>
        <v>18976.650000000001</v>
      </c>
      <c r="P3056">
        <f>IF(Customer_listing_Active_And_Suspended[[#This Row],[Current Bill]] &lt;= Customer_listing_Active_And_Suspended[[#This Row],[CURRENT PAYMENT]], 0,Customer_listing_Active_And_Suspended[[#This Row],[Current Bill]]-Customer_listing_Active_And_Suspended[[#This Row],[CURRENT PAYMENT]])</f>
        <v>0</v>
      </c>
      <c r="Q3056" s="1" t="str" cm="1">
        <f t="array" ref="Q3056">_xlfn.SWITCH(TRUE,
H3056 = 0, "Suspended",
M3056 = 0, "Non Payment",
M3056 &gt; H3056, "Full Payment",
M3056 &lt; H3056, "Part Payment"
)</f>
        <v>Full Payment</v>
      </c>
      <c r="R3056" s="1" t="str">
        <f>_xlfn.IFNA(VLOOKUP(K3056,'ESR-DT Mapping'!A:E,5,0),"MD")</f>
        <v>Adetola Macaulay</v>
      </c>
    </row>
    <row r="3057" spans="1:18" x14ac:dyDescent="0.25">
      <c r="A3057">
        <v>100524018</v>
      </c>
      <c r="B3057" s="1" t="s">
        <v>5736</v>
      </c>
      <c r="C3057" s="1" t="s">
        <v>5737</v>
      </c>
      <c r="D3057" s="1" t="s">
        <v>13</v>
      </c>
      <c r="E3057" s="1" t="s">
        <v>14</v>
      </c>
      <c r="F3057" s="1" t="s">
        <v>9846</v>
      </c>
      <c r="G3057">
        <v>427</v>
      </c>
      <c r="H3057">
        <v>21023.35</v>
      </c>
      <c r="I3057">
        <v>154634.82</v>
      </c>
      <c r="J3057" s="1" t="s">
        <v>45</v>
      </c>
      <c r="K3057">
        <v>1000258737</v>
      </c>
      <c r="L3057" s="1" t="s">
        <v>434</v>
      </c>
      <c r="M3057">
        <v>20000</v>
      </c>
      <c r="N3057" s="2">
        <v>45812</v>
      </c>
      <c r="O3057">
        <f t="shared" si="47"/>
        <v>0</v>
      </c>
      <c r="P3057">
        <f>IF(Customer_listing_Active_And_Suspended[[#This Row],[Current Bill]] &lt;= Customer_listing_Active_And_Suspended[[#This Row],[CURRENT PAYMENT]], 0,Customer_listing_Active_And_Suspended[[#This Row],[Current Bill]]-Customer_listing_Active_And_Suspended[[#This Row],[CURRENT PAYMENT]])</f>
        <v>1023.3499999999985</v>
      </c>
      <c r="Q3057" s="1" t="str" cm="1">
        <f t="array" ref="Q3057">_xlfn.SWITCH(TRUE,
H3057 = 0, "Suspended",
M3057 = 0, "Non Payment",
M3057 &gt; H3057, "Full Payment",
M3057 &lt; H3057, "Part Payment"
)</f>
        <v>Part Payment</v>
      </c>
      <c r="R3057" s="1" t="str">
        <f>_xlfn.IFNA(VLOOKUP(K3057,'ESR-DT Mapping'!A:E,5,0),"MD")</f>
        <v>Adetola Macaulay</v>
      </c>
    </row>
    <row r="3058" spans="1:18" x14ac:dyDescent="0.25">
      <c r="A3058">
        <v>100540163</v>
      </c>
      <c r="B3058" s="1" t="s">
        <v>5734</v>
      </c>
      <c r="C3058" s="1" t="s">
        <v>5735</v>
      </c>
      <c r="D3058" s="1" t="s">
        <v>13</v>
      </c>
      <c r="E3058" s="1" t="s">
        <v>14</v>
      </c>
      <c r="F3058" s="1" t="s">
        <v>9846</v>
      </c>
      <c r="G3058">
        <v>427</v>
      </c>
      <c r="H3058">
        <v>21023.35</v>
      </c>
      <c r="I3058">
        <v>37510.160000000003</v>
      </c>
      <c r="J3058" s="1" t="s">
        <v>45</v>
      </c>
      <c r="K3058">
        <v>1000258737</v>
      </c>
      <c r="L3058" s="1" t="s">
        <v>434</v>
      </c>
      <c r="M3058">
        <v>20900</v>
      </c>
      <c r="N3058" s="2">
        <v>45831</v>
      </c>
      <c r="O3058">
        <f t="shared" si="47"/>
        <v>0</v>
      </c>
      <c r="P3058">
        <f>IF(Customer_listing_Active_And_Suspended[[#This Row],[Current Bill]] &lt;= Customer_listing_Active_And_Suspended[[#This Row],[CURRENT PAYMENT]], 0,Customer_listing_Active_And_Suspended[[#This Row],[Current Bill]]-Customer_listing_Active_And_Suspended[[#This Row],[CURRENT PAYMENT]])</f>
        <v>123.34999999999854</v>
      </c>
      <c r="Q3058" s="1" t="str" cm="1">
        <f t="array" ref="Q3058">_xlfn.SWITCH(TRUE,
H3058 = 0, "Suspended",
M3058 = 0, "Non Payment",
M3058 &gt; H3058, "Full Payment",
M3058 &lt; H3058, "Part Payment"
)</f>
        <v>Part Payment</v>
      </c>
      <c r="R3058" s="1" t="str">
        <f>_xlfn.IFNA(VLOOKUP(K3058,'ESR-DT Mapping'!A:E,5,0),"MD")</f>
        <v>Adetola Macaulay</v>
      </c>
    </row>
    <row r="3059" spans="1:18" x14ac:dyDescent="0.25">
      <c r="A3059">
        <v>100523865</v>
      </c>
      <c r="B3059" s="1" t="s">
        <v>5738</v>
      </c>
      <c r="C3059" s="1" t="s">
        <v>5739</v>
      </c>
      <c r="D3059" s="1" t="s">
        <v>13</v>
      </c>
      <c r="E3059" s="1" t="s">
        <v>14</v>
      </c>
      <c r="F3059" s="1" t="s">
        <v>9846</v>
      </c>
      <c r="G3059">
        <v>427</v>
      </c>
      <c r="H3059">
        <v>21023.35</v>
      </c>
      <c r="I3059">
        <v>7043.76</v>
      </c>
      <c r="J3059" s="1" t="s">
        <v>45</v>
      </c>
      <c r="K3059">
        <v>1000258737</v>
      </c>
      <c r="L3059" s="1" t="s">
        <v>434</v>
      </c>
      <c r="M3059">
        <v>20200</v>
      </c>
      <c r="N3059" s="2">
        <v>45831</v>
      </c>
      <c r="O3059">
        <f t="shared" si="47"/>
        <v>0</v>
      </c>
      <c r="P3059">
        <f>IF(Customer_listing_Active_And_Suspended[[#This Row],[Current Bill]] &lt;= Customer_listing_Active_And_Suspended[[#This Row],[CURRENT PAYMENT]], 0,Customer_listing_Active_And_Suspended[[#This Row],[Current Bill]]-Customer_listing_Active_And_Suspended[[#This Row],[CURRENT PAYMENT]])</f>
        <v>823.34999999999854</v>
      </c>
      <c r="Q3059" s="1" t="str" cm="1">
        <f t="array" ref="Q3059">_xlfn.SWITCH(TRUE,
H3059 = 0, "Suspended",
M3059 = 0, "Non Payment",
M3059 &gt; H3059, "Full Payment",
M3059 &lt; H3059, "Part Payment"
)</f>
        <v>Part Payment</v>
      </c>
      <c r="R3059" s="1" t="str">
        <f>_xlfn.IFNA(VLOOKUP(K3059,'ESR-DT Mapping'!A:E,5,0),"MD")</f>
        <v>Adetola Macaulay</v>
      </c>
    </row>
    <row r="3060" spans="1:18" x14ac:dyDescent="0.25">
      <c r="A3060">
        <v>101646322</v>
      </c>
      <c r="B3060" s="1" t="s">
        <v>432</v>
      </c>
      <c r="C3060" s="1" t="s">
        <v>433</v>
      </c>
      <c r="D3060" s="1" t="s">
        <v>13</v>
      </c>
      <c r="E3060" s="1" t="s">
        <v>14</v>
      </c>
      <c r="F3060" s="1" t="s">
        <v>9846</v>
      </c>
      <c r="G3060">
        <v>427</v>
      </c>
      <c r="H3060">
        <v>21023.35</v>
      </c>
      <c r="I3060">
        <v>447786.95</v>
      </c>
      <c r="J3060" s="1" t="s">
        <v>45</v>
      </c>
      <c r="K3060">
        <v>1000258737</v>
      </c>
      <c r="L3060" s="1" t="s">
        <v>434</v>
      </c>
      <c r="N3060" s="2">
        <v>45664</v>
      </c>
      <c r="O3060">
        <f t="shared" si="47"/>
        <v>0</v>
      </c>
      <c r="P3060">
        <f>IF(Customer_listing_Active_And_Suspended[[#This Row],[Current Bill]] &lt;= Customer_listing_Active_And_Suspended[[#This Row],[CURRENT PAYMENT]], 0,Customer_listing_Active_And_Suspended[[#This Row],[Current Bill]]-Customer_listing_Active_And_Suspended[[#This Row],[CURRENT PAYMENT]])</f>
        <v>21023.35</v>
      </c>
      <c r="Q3060" s="1" t="str" cm="1">
        <f t="array" ref="Q3060">_xlfn.SWITCH(TRUE,
H3060 = 0, "Suspended",
M3060 = 0, "Non Payment",
M3060 &gt; H3060, "Full Payment",
M3060 &lt; H3060, "Part Payment"
)</f>
        <v>Non Payment</v>
      </c>
      <c r="R3060" s="1" t="str">
        <f>_xlfn.IFNA(VLOOKUP(K3060,'ESR-DT Mapping'!A:E,5,0),"MD")</f>
        <v>Adetola Macaulay</v>
      </c>
    </row>
    <row r="3061" spans="1:18" x14ac:dyDescent="0.25">
      <c r="A3061">
        <v>101646230</v>
      </c>
      <c r="B3061" s="1" t="s">
        <v>432</v>
      </c>
      <c r="C3061" s="1" t="s">
        <v>433</v>
      </c>
      <c r="D3061" s="1" t="s">
        <v>13</v>
      </c>
      <c r="E3061" s="1" t="s">
        <v>14</v>
      </c>
      <c r="F3061" s="1" t="s">
        <v>9846</v>
      </c>
      <c r="G3061">
        <v>427</v>
      </c>
      <c r="H3061">
        <v>21023.35</v>
      </c>
      <c r="I3061">
        <v>441136.95</v>
      </c>
      <c r="J3061" s="1" t="s">
        <v>45</v>
      </c>
      <c r="K3061">
        <v>1000258737</v>
      </c>
      <c r="L3061" s="1" t="s">
        <v>434</v>
      </c>
      <c r="N3061" s="2">
        <v>45412</v>
      </c>
      <c r="O3061">
        <f t="shared" si="47"/>
        <v>0</v>
      </c>
      <c r="P3061">
        <f>IF(Customer_listing_Active_And_Suspended[[#This Row],[Current Bill]] &lt;= Customer_listing_Active_And_Suspended[[#This Row],[CURRENT PAYMENT]], 0,Customer_listing_Active_And_Suspended[[#This Row],[Current Bill]]-Customer_listing_Active_And_Suspended[[#This Row],[CURRENT PAYMENT]])</f>
        <v>21023.35</v>
      </c>
      <c r="Q3061" s="1" t="str" cm="1">
        <f t="array" ref="Q3061">_xlfn.SWITCH(TRUE,
H3061 = 0, "Suspended",
M3061 = 0, "Non Payment",
M3061 &gt; H3061, "Full Payment",
M3061 &lt; H3061, "Part Payment"
)</f>
        <v>Non Payment</v>
      </c>
      <c r="R3061" s="1" t="str">
        <f>_xlfn.IFNA(VLOOKUP(K3061,'ESR-DT Mapping'!A:E,5,0),"MD")</f>
        <v>Adetola Macaulay</v>
      </c>
    </row>
    <row r="3062" spans="1:18" x14ac:dyDescent="0.25">
      <c r="A3062">
        <v>101646170</v>
      </c>
      <c r="B3062" s="1" t="s">
        <v>432</v>
      </c>
      <c r="C3062" s="1" t="s">
        <v>433</v>
      </c>
      <c r="D3062" s="1" t="s">
        <v>13</v>
      </c>
      <c r="E3062" s="1" t="s">
        <v>34</v>
      </c>
      <c r="F3062" s="1" t="s">
        <v>9846</v>
      </c>
      <c r="G3062">
        <v>0</v>
      </c>
      <c r="H3062">
        <v>0</v>
      </c>
      <c r="I3062">
        <v>-0.67</v>
      </c>
      <c r="J3062" s="1" t="s">
        <v>45</v>
      </c>
      <c r="K3062">
        <v>1000258737</v>
      </c>
      <c r="L3062" s="1" t="s">
        <v>434</v>
      </c>
      <c r="N3062" s="2"/>
      <c r="O3062">
        <f t="shared" si="47"/>
        <v>0</v>
      </c>
      <c r="P3062">
        <f>IF(Customer_listing_Active_And_Suspended[[#This Row],[Current Bill]] &lt;= Customer_listing_Active_And_Suspended[[#This Row],[CURRENT PAYMENT]], 0,Customer_listing_Active_And_Suspended[[#This Row],[Current Bill]]-Customer_listing_Active_And_Suspended[[#This Row],[CURRENT PAYMENT]])</f>
        <v>0</v>
      </c>
      <c r="Q3062" s="1" t="str" cm="1">
        <f t="array" ref="Q3062">_xlfn.SWITCH(TRUE,
H3062 = 0, "Suspended",
M3062 = 0, "Non Payment",
M3062 &gt; H3062, "Full Payment",
M3062 &lt; H3062, "Part Payment"
)</f>
        <v>Suspended</v>
      </c>
      <c r="R3062" s="1" t="str">
        <f>_xlfn.IFNA(VLOOKUP(K3062,'ESR-DT Mapping'!A:E,5,0),"MD")</f>
        <v>Adetola Macaulay</v>
      </c>
    </row>
    <row r="3063" spans="1:18" x14ac:dyDescent="0.25">
      <c r="A3063">
        <v>101646101</v>
      </c>
      <c r="B3063" s="1" t="s">
        <v>432</v>
      </c>
      <c r="C3063" s="1" t="s">
        <v>433</v>
      </c>
      <c r="D3063" s="1" t="s">
        <v>13</v>
      </c>
      <c r="E3063" s="1" t="s">
        <v>34</v>
      </c>
      <c r="F3063" s="1" t="s">
        <v>9846</v>
      </c>
      <c r="G3063">
        <v>0</v>
      </c>
      <c r="H3063">
        <v>0</v>
      </c>
      <c r="I3063">
        <v>-30.67</v>
      </c>
      <c r="J3063" s="1" t="s">
        <v>45</v>
      </c>
      <c r="K3063">
        <v>1000258737</v>
      </c>
      <c r="L3063" s="1" t="s">
        <v>434</v>
      </c>
      <c r="N3063" s="2"/>
      <c r="O3063">
        <f t="shared" si="47"/>
        <v>0</v>
      </c>
      <c r="P3063">
        <f>IF(Customer_listing_Active_And_Suspended[[#This Row],[Current Bill]] &lt;= Customer_listing_Active_And_Suspended[[#This Row],[CURRENT PAYMENT]], 0,Customer_listing_Active_And_Suspended[[#This Row],[Current Bill]]-Customer_listing_Active_And_Suspended[[#This Row],[CURRENT PAYMENT]])</f>
        <v>0</v>
      </c>
      <c r="Q3063" s="1" t="str" cm="1">
        <f t="array" ref="Q3063">_xlfn.SWITCH(TRUE,
H3063 = 0, "Suspended",
M3063 = 0, "Non Payment",
M3063 &gt; H3063, "Full Payment",
M3063 &lt; H3063, "Part Payment"
)</f>
        <v>Suspended</v>
      </c>
      <c r="R3063" s="1" t="str">
        <f>_xlfn.IFNA(VLOOKUP(K3063,'ESR-DT Mapping'!A:E,5,0),"MD")</f>
        <v>Adetola Macaulay</v>
      </c>
    </row>
    <row r="3064" spans="1:18" x14ac:dyDescent="0.25">
      <c r="A3064">
        <v>101643708</v>
      </c>
      <c r="B3064" s="1" t="s">
        <v>5728</v>
      </c>
      <c r="C3064" s="1" t="s">
        <v>5729</v>
      </c>
      <c r="D3064" s="1" t="s">
        <v>13</v>
      </c>
      <c r="E3064" s="1" t="s">
        <v>14</v>
      </c>
      <c r="F3064" s="1" t="s">
        <v>9846</v>
      </c>
      <c r="G3064">
        <v>427</v>
      </c>
      <c r="H3064">
        <v>21023.35</v>
      </c>
      <c r="I3064">
        <v>63296.18</v>
      </c>
      <c r="J3064" s="1" t="s">
        <v>45</v>
      </c>
      <c r="K3064">
        <v>1000258737</v>
      </c>
      <c r="L3064" s="1" t="s">
        <v>434</v>
      </c>
      <c r="N3064" s="2">
        <v>45797</v>
      </c>
      <c r="O3064">
        <f t="shared" si="47"/>
        <v>0</v>
      </c>
      <c r="P3064">
        <f>IF(Customer_listing_Active_And_Suspended[[#This Row],[Current Bill]] &lt;= Customer_listing_Active_And_Suspended[[#This Row],[CURRENT PAYMENT]], 0,Customer_listing_Active_And_Suspended[[#This Row],[Current Bill]]-Customer_listing_Active_And_Suspended[[#This Row],[CURRENT PAYMENT]])</f>
        <v>21023.35</v>
      </c>
      <c r="Q3064" s="1" t="str" cm="1">
        <f t="array" ref="Q3064">_xlfn.SWITCH(TRUE,
H3064 = 0, "Suspended",
M3064 = 0, "Non Payment",
M3064 &gt; H3064, "Full Payment",
M3064 &lt; H3064, "Part Payment"
)</f>
        <v>Non Payment</v>
      </c>
      <c r="R3064" s="1" t="str">
        <f>_xlfn.IFNA(VLOOKUP(K3064,'ESR-DT Mapping'!A:E,5,0),"MD")</f>
        <v>Adetola Macaulay</v>
      </c>
    </row>
    <row r="3065" spans="1:18" x14ac:dyDescent="0.25">
      <c r="A3065">
        <v>100539606</v>
      </c>
      <c r="B3065" s="1" t="s">
        <v>5728</v>
      </c>
      <c r="C3065" s="1" t="s">
        <v>5729</v>
      </c>
      <c r="D3065" s="1" t="s">
        <v>13</v>
      </c>
      <c r="E3065" s="1" t="s">
        <v>14</v>
      </c>
      <c r="F3065" s="1" t="s">
        <v>9846</v>
      </c>
      <c r="G3065">
        <v>427</v>
      </c>
      <c r="H3065">
        <v>21023.35</v>
      </c>
      <c r="I3065">
        <v>54849.88</v>
      </c>
      <c r="J3065" s="1" t="s">
        <v>45</v>
      </c>
      <c r="K3065">
        <v>1000258737</v>
      </c>
      <c r="L3065" s="1" t="s">
        <v>434</v>
      </c>
      <c r="M3065">
        <v>20000</v>
      </c>
      <c r="N3065" s="2">
        <v>45821</v>
      </c>
      <c r="O3065">
        <f t="shared" si="47"/>
        <v>0</v>
      </c>
      <c r="P3065">
        <f>IF(Customer_listing_Active_And_Suspended[[#This Row],[Current Bill]] &lt;= Customer_listing_Active_And_Suspended[[#This Row],[CURRENT PAYMENT]], 0,Customer_listing_Active_And_Suspended[[#This Row],[Current Bill]]-Customer_listing_Active_And_Suspended[[#This Row],[CURRENT PAYMENT]])</f>
        <v>1023.3499999999985</v>
      </c>
      <c r="Q3065" s="1" t="str" cm="1">
        <f t="array" ref="Q3065">_xlfn.SWITCH(TRUE,
H3065 = 0, "Suspended",
M3065 = 0, "Non Payment",
M3065 &gt; H3065, "Full Payment",
M3065 &lt; H3065, "Part Payment"
)</f>
        <v>Part Payment</v>
      </c>
      <c r="R3065" s="1" t="str">
        <f>_xlfn.IFNA(VLOOKUP(K3065,'ESR-DT Mapping'!A:E,5,0),"MD")</f>
        <v>Adetola Macaulay</v>
      </c>
    </row>
    <row r="3066" spans="1:18" x14ac:dyDescent="0.25">
      <c r="A3066">
        <v>101645867</v>
      </c>
      <c r="B3066" s="1" t="s">
        <v>7519</v>
      </c>
      <c r="C3066" s="1" t="s">
        <v>7894</v>
      </c>
      <c r="D3066" s="1" t="s">
        <v>13</v>
      </c>
      <c r="E3066" s="1" t="s">
        <v>14</v>
      </c>
      <c r="F3066" s="1" t="s">
        <v>9846</v>
      </c>
      <c r="G3066">
        <v>427</v>
      </c>
      <c r="H3066">
        <v>21023.35</v>
      </c>
      <c r="I3066">
        <v>498651.98</v>
      </c>
      <c r="J3066" s="1" t="s">
        <v>45</v>
      </c>
      <c r="K3066">
        <v>1000258740</v>
      </c>
      <c r="L3066" s="1" t="s">
        <v>929</v>
      </c>
      <c r="N3066" s="2">
        <v>45108</v>
      </c>
      <c r="O3066">
        <f t="shared" si="47"/>
        <v>0</v>
      </c>
      <c r="P3066">
        <f>IF(Customer_listing_Active_And_Suspended[[#This Row],[Current Bill]] &lt;= Customer_listing_Active_And_Suspended[[#This Row],[CURRENT PAYMENT]], 0,Customer_listing_Active_And_Suspended[[#This Row],[Current Bill]]-Customer_listing_Active_And_Suspended[[#This Row],[CURRENT PAYMENT]])</f>
        <v>21023.35</v>
      </c>
      <c r="Q3066" s="1" t="str" cm="1">
        <f t="array" ref="Q3066">_xlfn.SWITCH(TRUE,
H3066 = 0, "Suspended",
M3066 = 0, "Non Payment",
M3066 &gt; H3066, "Full Payment",
M3066 &lt; H3066, "Part Payment"
)</f>
        <v>Non Payment</v>
      </c>
      <c r="R3066" s="1" t="str">
        <f>_xlfn.IFNA(VLOOKUP(K3066,'ESR-DT Mapping'!A:E,5,0),"MD")</f>
        <v>Adetola Macaulay</v>
      </c>
    </row>
    <row r="3067" spans="1:18" x14ac:dyDescent="0.25">
      <c r="A3067">
        <v>100524238</v>
      </c>
      <c r="B3067" s="1" t="s">
        <v>7519</v>
      </c>
      <c r="C3067" s="1" t="s">
        <v>7520</v>
      </c>
      <c r="D3067" s="1" t="s">
        <v>13</v>
      </c>
      <c r="E3067" s="1" t="s">
        <v>14</v>
      </c>
      <c r="F3067" s="1" t="s">
        <v>9846</v>
      </c>
      <c r="G3067">
        <v>427</v>
      </c>
      <c r="H3067">
        <v>21023.35</v>
      </c>
      <c r="I3067">
        <v>375601.93</v>
      </c>
      <c r="J3067" s="1" t="s">
        <v>45</v>
      </c>
      <c r="K3067">
        <v>1000258740</v>
      </c>
      <c r="L3067" s="1" t="s">
        <v>929</v>
      </c>
      <c r="M3067">
        <v>30000</v>
      </c>
      <c r="N3067" s="2">
        <v>45825</v>
      </c>
      <c r="O3067">
        <f t="shared" si="47"/>
        <v>8976.6500000000015</v>
      </c>
      <c r="P3067">
        <f>IF(Customer_listing_Active_And_Suspended[[#This Row],[Current Bill]] &lt;= Customer_listing_Active_And_Suspended[[#This Row],[CURRENT PAYMENT]], 0,Customer_listing_Active_And_Suspended[[#This Row],[Current Bill]]-Customer_listing_Active_And_Suspended[[#This Row],[CURRENT PAYMENT]])</f>
        <v>0</v>
      </c>
      <c r="Q3067" s="1" t="str" cm="1">
        <f t="array" ref="Q3067">_xlfn.SWITCH(TRUE,
H3067 = 0, "Suspended",
M3067 = 0, "Non Payment",
M3067 &gt; H3067, "Full Payment",
M3067 &lt; H3067, "Part Payment"
)</f>
        <v>Full Payment</v>
      </c>
      <c r="R3067" s="1" t="str">
        <f>_xlfn.IFNA(VLOOKUP(K3067,'ESR-DT Mapping'!A:E,5,0),"MD")</f>
        <v>Adetola Macaulay</v>
      </c>
    </row>
    <row r="3068" spans="1:18" x14ac:dyDescent="0.25">
      <c r="A3068">
        <v>100945281</v>
      </c>
      <c r="B3068" s="1" t="s">
        <v>7517</v>
      </c>
      <c r="C3068" s="1" t="s">
        <v>7518</v>
      </c>
      <c r="D3068" s="1" t="s">
        <v>13</v>
      </c>
      <c r="E3068" s="1" t="s">
        <v>14</v>
      </c>
      <c r="F3068" s="1" t="s">
        <v>9846</v>
      </c>
      <c r="G3068">
        <v>427</v>
      </c>
      <c r="H3068">
        <v>21023.35</v>
      </c>
      <c r="I3068">
        <v>30969.46</v>
      </c>
      <c r="J3068" s="1" t="s">
        <v>45</v>
      </c>
      <c r="K3068">
        <v>1000258740</v>
      </c>
      <c r="L3068" s="1" t="s">
        <v>929</v>
      </c>
      <c r="M3068">
        <v>13500</v>
      </c>
      <c r="N3068" s="2">
        <v>45825</v>
      </c>
      <c r="O3068">
        <f t="shared" si="47"/>
        <v>0</v>
      </c>
      <c r="P3068">
        <f>IF(Customer_listing_Active_And_Suspended[[#This Row],[Current Bill]] &lt;= Customer_listing_Active_And_Suspended[[#This Row],[CURRENT PAYMENT]], 0,Customer_listing_Active_And_Suspended[[#This Row],[Current Bill]]-Customer_listing_Active_And_Suspended[[#This Row],[CURRENT PAYMENT]])</f>
        <v>7523.3499999999985</v>
      </c>
      <c r="Q3068" s="1" t="str" cm="1">
        <f t="array" ref="Q3068">_xlfn.SWITCH(TRUE,
H3068 = 0, "Suspended",
M3068 = 0, "Non Payment",
M3068 &gt; H3068, "Full Payment",
M3068 &lt; H3068, "Part Payment"
)</f>
        <v>Part Payment</v>
      </c>
      <c r="R3068" s="1" t="str">
        <f>_xlfn.IFNA(VLOOKUP(K3068,'ESR-DT Mapping'!A:E,5,0),"MD")</f>
        <v>Adetola Macaulay</v>
      </c>
    </row>
    <row r="3069" spans="1:18" x14ac:dyDescent="0.25">
      <c r="A3069">
        <v>101643709</v>
      </c>
      <c r="B3069" s="1" t="s">
        <v>7526</v>
      </c>
      <c r="C3069" s="1" t="s">
        <v>7527</v>
      </c>
      <c r="D3069" s="1" t="s">
        <v>13</v>
      </c>
      <c r="E3069" s="1" t="s">
        <v>14</v>
      </c>
      <c r="F3069" s="1" t="s">
        <v>9846</v>
      </c>
      <c r="G3069">
        <v>427</v>
      </c>
      <c r="H3069">
        <v>21023.35</v>
      </c>
      <c r="I3069">
        <v>140186.21</v>
      </c>
      <c r="J3069" s="1" t="s">
        <v>45</v>
      </c>
      <c r="K3069">
        <v>1000258740</v>
      </c>
      <c r="L3069" s="1" t="s">
        <v>929</v>
      </c>
      <c r="M3069">
        <v>24000</v>
      </c>
      <c r="N3069" s="2">
        <v>45827</v>
      </c>
      <c r="O3069">
        <f t="shared" si="47"/>
        <v>2976.6500000000015</v>
      </c>
      <c r="P3069">
        <f>IF(Customer_listing_Active_And_Suspended[[#This Row],[Current Bill]] &lt;= Customer_listing_Active_And_Suspended[[#This Row],[CURRENT PAYMENT]], 0,Customer_listing_Active_And_Suspended[[#This Row],[Current Bill]]-Customer_listing_Active_And_Suspended[[#This Row],[CURRENT PAYMENT]])</f>
        <v>0</v>
      </c>
      <c r="Q3069" s="1" t="str" cm="1">
        <f t="array" ref="Q3069">_xlfn.SWITCH(TRUE,
H3069 = 0, "Suspended",
M3069 = 0, "Non Payment",
M3069 &gt; H3069, "Full Payment",
M3069 &lt; H3069, "Part Payment"
)</f>
        <v>Full Payment</v>
      </c>
      <c r="R3069" s="1" t="str">
        <f>_xlfn.IFNA(VLOOKUP(K3069,'ESR-DT Mapping'!A:E,5,0),"MD")</f>
        <v>Adetola Macaulay</v>
      </c>
    </row>
    <row r="3070" spans="1:18" x14ac:dyDescent="0.25">
      <c r="A3070">
        <v>100540644</v>
      </c>
      <c r="B3070" s="1" t="s">
        <v>7526</v>
      </c>
      <c r="C3070" s="1" t="s">
        <v>7527</v>
      </c>
      <c r="D3070" s="1" t="s">
        <v>13</v>
      </c>
      <c r="E3070" s="1" t="s">
        <v>14</v>
      </c>
      <c r="F3070" s="1" t="s">
        <v>9846</v>
      </c>
      <c r="G3070">
        <v>427</v>
      </c>
      <c r="H3070">
        <v>21023.35</v>
      </c>
      <c r="I3070">
        <v>146575.48000000001</v>
      </c>
      <c r="J3070" s="1" t="s">
        <v>45</v>
      </c>
      <c r="K3070">
        <v>1000258740</v>
      </c>
      <c r="L3070" s="1" t="s">
        <v>929</v>
      </c>
      <c r="M3070">
        <v>30000</v>
      </c>
      <c r="N3070" s="2">
        <v>45828</v>
      </c>
      <c r="O3070">
        <f t="shared" si="47"/>
        <v>8976.6500000000015</v>
      </c>
      <c r="P3070">
        <f>IF(Customer_listing_Active_And_Suspended[[#This Row],[Current Bill]] &lt;= Customer_listing_Active_And_Suspended[[#This Row],[CURRENT PAYMENT]], 0,Customer_listing_Active_And_Suspended[[#This Row],[Current Bill]]-Customer_listing_Active_And_Suspended[[#This Row],[CURRENT PAYMENT]])</f>
        <v>0</v>
      </c>
      <c r="Q3070" s="1" t="str" cm="1">
        <f t="array" ref="Q3070">_xlfn.SWITCH(TRUE,
H3070 = 0, "Suspended",
M3070 = 0, "Non Payment",
M3070 &gt; H3070, "Full Payment",
M3070 &lt; H3070, "Part Payment"
)</f>
        <v>Full Payment</v>
      </c>
      <c r="R3070" s="1" t="str">
        <f>_xlfn.IFNA(VLOOKUP(K3070,'ESR-DT Mapping'!A:E,5,0),"MD")</f>
        <v>Adetola Macaulay</v>
      </c>
    </row>
    <row r="3071" spans="1:18" x14ac:dyDescent="0.25">
      <c r="A3071">
        <v>100524205</v>
      </c>
      <c r="B3071" s="1" t="s">
        <v>7528</v>
      </c>
      <c r="C3071" s="1" t="s">
        <v>7529</v>
      </c>
      <c r="D3071" s="1" t="s">
        <v>13</v>
      </c>
      <c r="E3071" s="1" t="s">
        <v>14</v>
      </c>
      <c r="F3071" s="1" t="s">
        <v>9846</v>
      </c>
      <c r="G3071">
        <v>427</v>
      </c>
      <c r="H3071">
        <v>21023.35</v>
      </c>
      <c r="I3071">
        <v>288013.75</v>
      </c>
      <c r="J3071" s="1" t="s">
        <v>45</v>
      </c>
      <c r="K3071">
        <v>1000258740</v>
      </c>
      <c r="L3071" s="1" t="s">
        <v>929</v>
      </c>
      <c r="M3071">
        <v>25000</v>
      </c>
      <c r="N3071" s="2">
        <v>45825</v>
      </c>
      <c r="O3071">
        <f t="shared" si="47"/>
        <v>3976.6500000000015</v>
      </c>
      <c r="P3071">
        <f>IF(Customer_listing_Active_And_Suspended[[#This Row],[Current Bill]] &lt;= Customer_listing_Active_And_Suspended[[#This Row],[CURRENT PAYMENT]], 0,Customer_listing_Active_And_Suspended[[#This Row],[Current Bill]]-Customer_listing_Active_And_Suspended[[#This Row],[CURRENT PAYMENT]])</f>
        <v>0</v>
      </c>
      <c r="Q3071" s="1" t="str" cm="1">
        <f t="array" ref="Q3071">_xlfn.SWITCH(TRUE,
H3071 = 0, "Suspended",
M3071 = 0, "Non Payment",
M3071 &gt; H3071, "Full Payment",
M3071 &lt; H3071, "Part Payment"
)</f>
        <v>Full Payment</v>
      </c>
      <c r="R3071" s="1" t="str">
        <f>_xlfn.IFNA(VLOOKUP(K3071,'ESR-DT Mapping'!A:E,5,0),"MD")</f>
        <v>Adetola Macaulay</v>
      </c>
    </row>
    <row r="3072" spans="1:18" x14ac:dyDescent="0.25">
      <c r="A3072">
        <v>100523718</v>
      </c>
      <c r="B3072" s="1" t="s">
        <v>7521</v>
      </c>
      <c r="C3072" s="1" t="s">
        <v>7522</v>
      </c>
      <c r="D3072" s="1" t="s">
        <v>13</v>
      </c>
      <c r="E3072" s="1" t="s">
        <v>14</v>
      </c>
      <c r="F3072" s="1" t="s">
        <v>9846</v>
      </c>
      <c r="G3072">
        <v>427</v>
      </c>
      <c r="H3072">
        <v>21023.35</v>
      </c>
      <c r="I3072">
        <v>354921.85</v>
      </c>
      <c r="J3072" s="1" t="s">
        <v>45</v>
      </c>
      <c r="K3072">
        <v>1000258740</v>
      </c>
      <c r="L3072" s="1" t="s">
        <v>929</v>
      </c>
      <c r="M3072">
        <v>31000</v>
      </c>
      <c r="N3072" s="2">
        <v>45825</v>
      </c>
      <c r="O3072">
        <f t="shared" si="47"/>
        <v>9976.6500000000015</v>
      </c>
      <c r="P3072">
        <f>IF(Customer_listing_Active_And_Suspended[[#This Row],[Current Bill]] &lt;= Customer_listing_Active_And_Suspended[[#This Row],[CURRENT PAYMENT]], 0,Customer_listing_Active_And_Suspended[[#This Row],[Current Bill]]-Customer_listing_Active_And_Suspended[[#This Row],[CURRENT PAYMENT]])</f>
        <v>0</v>
      </c>
      <c r="Q3072" s="1" t="str" cm="1">
        <f t="array" ref="Q3072">_xlfn.SWITCH(TRUE,
H3072 = 0, "Suspended",
M3072 = 0, "Non Payment",
M3072 &gt; H3072, "Full Payment",
M3072 &lt; H3072, "Part Payment"
)</f>
        <v>Full Payment</v>
      </c>
      <c r="R3072" s="1" t="str">
        <f>_xlfn.IFNA(VLOOKUP(K3072,'ESR-DT Mapping'!A:E,5,0),"MD")</f>
        <v>Adetola Macaulay</v>
      </c>
    </row>
    <row r="3073" spans="1:18" x14ac:dyDescent="0.25">
      <c r="A3073">
        <v>100524341</v>
      </c>
      <c r="B3073" s="1" t="s">
        <v>7523</v>
      </c>
      <c r="C3073" s="1" t="s">
        <v>7524</v>
      </c>
      <c r="D3073" s="1" t="s">
        <v>13</v>
      </c>
      <c r="E3073" s="1" t="s">
        <v>14</v>
      </c>
      <c r="F3073" s="1" t="s">
        <v>9846</v>
      </c>
      <c r="G3073">
        <v>427</v>
      </c>
      <c r="H3073">
        <v>21023.35</v>
      </c>
      <c r="I3073">
        <v>367594.16</v>
      </c>
      <c r="J3073" s="1" t="s">
        <v>45</v>
      </c>
      <c r="K3073">
        <v>1000258740</v>
      </c>
      <c r="L3073" s="1" t="s">
        <v>929</v>
      </c>
      <c r="M3073">
        <v>23000</v>
      </c>
      <c r="N3073" s="2">
        <v>45825</v>
      </c>
      <c r="O3073">
        <f t="shared" si="47"/>
        <v>1976.6500000000015</v>
      </c>
      <c r="P3073">
        <f>IF(Customer_listing_Active_And_Suspended[[#This Row],[Current Bill]] &lt;= Customer_listing_Active_And_Suspended[[#This Row],[CURRENT PAYMENT]], 0,Customer_listing_Active_And_Suspended[[#This Row],[Current Bill]]-Customer_listing_Active_And_Suspended[[#This Row],[CURRENT PAYMENT]])</f>
        <v>0</v>
      </c>
      <c r="Q3073" s="1" t="str" cm="1">
        <f t="array" ref="Q3073">_xlfn.SWITCH(TRUE,
H3073 = 0, "Suspended",
M3073 = 0, "Non Payment",
M3073 &gt; H3073, "Full Payment",
M3073 &lt; H3073, "Part Payment"
)</f>
        <v>Full Payment</v>
      </c>
      <c r="R3073" s="1" t="str">
        <f>_xlfn.IFNA(VLOOKUP(K3073,'ESR-DT Mapping'!A:E,5,0),"MD")</f>
        <v>Adetola Macaulay</v>
      </c>
    </row>
    <row r="3074" spans="1:18" x14ac:dyDescent="0.25">
      <c r="A3074">
        <v>100538945</v>
      </c>
      <c r="B3074" s="1" t="s">
        <v>930</v>
      </c>
      <c r="C3074" s="1" t="s">
        <v>931</v>
      </c>
      <c r="D3074" s="1" t="s">
        <v>13</v>
      </c>
      <c r="E3074" s="1" t="s">
        <v>34</v>
      </c>
      <c r="F3074" s="1" t="s">
        <v>9846</v>
      </c>
      <c r="G3074">
        <v>0</v>
      </c>
      <c r="H3074">
        <v>0</v>
      </c>
      <c r="I3074">
        <v>39552.28</v>
      </c>
      <c r="J3074" s="1" t="s">
        <v>45</v>
      </c>
      <c r="K3074">
        <v>1000258740</v>
      </c>
      <c r="L3074" s="1" t="s">
        <v>929</v>
      </c>
      <c r="N3074" s="2"/>
      <c r="O3074">
        <f t="shared" ref="O3074:O3137" si="48">IF(M3074 &gt; H3074, M3074 - H3074, 0)</f>
        <v>0</v>
      </c>
      <c r="P3074">
        <f>IF(Customer_listing_Active_And_Suspended[[#This Row],[Current Bill]] &lt;= Customer_listing_Active_And_Suspended[[#This Row],[CURRENT PAYMENT]], 0,Customer_listing_Active_And_Suspended[[#This Row],[Current Bill]]-Customer_listing_Active_And_Suspended[[#This Row],[CURRENT PAYMENT]])</f>
        <v>0</v>
      </c>
      <c r="Q3074" s="1" t="str" cm="1">
        <f t="array" ref="Q3074">_xlfn.SWITCH(TRUE,
H3074 = 0, "Suspended",
M3074 = 0, "Non Payment",
M3074 &gt; H3074, "Full Payment",
M3074 &lt; H3074, "Part Payment"
)</f>
        <v>Suspended</v>
      </c>
      <c r="R3074" s="1" t="str">
        <f>_xlfn.IFNA(VLOOKUP(K3074,'ESR-DT Mapping'!A:E,5,0),"MD")</f>
        <v>Adetola Macaulay</v>
      </c>
    </row>
    <row r="3075" spans="1:18" x14ac:dyDescent="0.25">
      <c r="A3075">
        <v>101643714</v>
      </c>
      <c r="B3075" s="1" t="s">
        <v>927</v>
      </c>
      <c r="C3075" s="1" t="s">
        <v>928</v>
      </c>
      <c r="D3075" s="1" t="s">
        <v>13</v>
      </c>
      <c r="E3075" s="1" t="s">
        <v>34</v>
      </c>
      <c r="F3075" s="1" t="s">
        <v>9846</v>
      </c>
      <c r="G3075">
        <v>0</v>
      </c>
      <c r="H3075">
        <v>0</v>
      </c>
      <c r="I3075">
        <v>74218.740000000005</v>
      </c>
      <c r="J3075" s="1" t="s">
        <v>45</v>
      </c>
      <c r="K3075">
        <v>1000258740</v>
      </c>
      <c r="L3075" s="1" t="s">
        <v>929</v>
      </c>
      <c r="N3075" s="2"/>
      <c r="O3075">
        <f t="shared" si="48"/>
        <v>0</v>
      </c>
      <c r="P3075">
        <f>IF(Customer_listing_Active_And_Suspended[[#This Row],[Current Bill]] &lt;= Customer_listing_Active_And_Suspended[[#This Row],[CURRENT PAYMENT]], 0,Customer_listing_Active_And_Suspended[[#This Row],[Current Bill]]-Customer_listing_Active_And_Suspended[[#This Row],[CURRENT PAYMENT]])</f>
        <v>0</v>
      </c>
      <c r="Q3075" s="1" t="str" cm="1">
        <f t="array" ref="Q3075">_xlfn.SWITCH(TRUE,
H3075 = 0, "Suspended",
M3075 = 0, "Non Payment",
M3075 &gt; H3075, "Full Payment",
M3075 &lt; H3075, "Part Payment"
)</f>
        <v>Suspended</v>
      </c>
      <c r="R3075" s="1" t="str">
        <f>_xlfn.IFNA(VLOOKUP(K3075,'ESR-DT Mapping'!A:E,5,0),"MD")</f>
        <v>Adetola Macaulay</v>
      </c>
    </row>
    <row r="3076" spans="1:18" x14ac:dyDescent="0.25">
      <c r="A3076">
        <v>100523695</v>
      </c>
      <c r="B3076" s="1" t="s">
        <v>927</v>
      </c>
      <c r="C3076" s="1" t="s">
        <v>7525</v>
      </c>
      <c r="D3076" s="1" t="s">
        <v>13</v>
      </c>
      <c r="E3076" s="1" t="s">
        <v>14</v>
      </c>
      <c r="F3076" s="1" t="s">
        <v>9846</v>
      </c>
      <c r="G3076">
        <v>427</v>
      </c>
      <c r="H3076">
        <v>21023.35</v>
      </c>
      <c r="I3076">
        <v>586421.47</v>
      </c>
      <c r="J3076" s="1" t="s">
        <v>45</v>
      </c>
      <c r="K3076">
        <v>1000258740</v>
      </c>
      <c r="L3076" s="1" t="s">
        <v>929</v>
      </c>
      <c r="M3076">
        <v>18000</v>
      </c>
      <c r="N3076" s="2">
        <v>45821</v>
      </c>
      <c r="O3076">
        <f t="shared" si="48"/>
        <v>0</v>
      </c>
      <c r="P3076">
        <f>IF(Customer_listing_Active_And_Suspended[[#This Row],[Current Bill]] &lt;= Customer_listing_Active_And_Suspended[[#This Row],[CURRENT PAYMENT]], 0,Customer_listing_Active_And_Suspended[[#This Row],[Current Bill]]-Customer_listing_Active_And_Suspended[[#This Row],[CURRENT PAYMENT]])</f>
        <v>3023.3499999999985</v>
      </c>
      <c r="Q3076" s="1" t="str" cm="1">
        <f t="array" ref="Q3076">_xlfn.SWITCH(TRUE,
H3076 = 0, "Suspended",
M3076 = 0, "Non Payment",
M3076 &gt; H3076, "Full Payment",
M3076 &lt; H3076, "Part Payment"
)</f>
        <v>Part Payment</v>
      </c>
      <c r="R3076" s="1" t="str">
        <f>_xlfn.IFNA(VLOOKUP(K3076,'ESR-DT Mapping'!A:E,5,0),"MD")</f>
        <v>Adetola Macaulay</v>
      </c>
    </row>
    <row r="3077" spans="1:18" x14ac:dyDescent="0.25">
      <c r="A3077">
        <v>100523712</v>
      </c>
      <c r="B3077" s="1" t="s">
        <v>6054</v>
      </c>
      <c r="C3077" s="1" t="s">
        <v>6055</v>
      </c>
      <c r="D3077" s="1" t="s">
        <v>13</v>
      </c>
      <c r="E3077" s="1" t="s">
        <v>34</v>
      </c>
      <c r="F3077" s="1" t="s">
        <v>9846</v>
      </c>
      <c r="G3077">
        <v>0</v>
      </c>
      <c r="H3077">
        <v>0</v>
      </c>
      <c r="I3077">
        <v>13749.09</v>
      </c>
      <c r="J3077" s="1" t="s">
        <v>45</v>
      </c>
      <c r="K3077">
        <v>1000257611</v>
      </c>
      <c r="L3077" s="1" t="s">
        <v>2137</v>
      </c>
      <c r="N3077" s="2">
        <v>45803</v>
      </c>
      <c r="O3077">
        <f t="shared" si="48"/>
        <v>0</v>
      </c>
      <c r="P3077">
        <f>IF(Customer_listing_Active_And_Suspended[[#This Row],[Current Bill]] &lt;= Customer_listing_Active_And_Suspended[[#This Row],[CURRENT PAYMENT]], 0,Customer_listing_Active_And_Suspended[[#This Row],[Current Bill]]-Customer_listing_Active_And_Suspended[[#This Row],[CURRENT PAYMENT]])</f>
        <v>0</v>
      </c>
      <c r="Q3077" s="1" t="str" cm="1">
        <f t="array" ref="Q3077">_xlfn.SWITCH(TRUE,
H3077 = 0, "Suspended",
M3077 = 0, "Non Payment",
M3077 &gt; H3077, "Full Payment",
M3077 &lt; H3077, "Part Payment"
)</f>
        <v>Suspended</v>
      </c>
      <c r="R3077" s="1" t="str">
        <f>_xlfn.IFNA(VLOOKUP(K3077,'ESR-DT Mapping'!A:E,5,0),"MD")</f>
        <v>Adetola Macaulay</v>
      </c>
    </row>
    <row r="3078" spans="1:18" x14ac:dyDescent="0.25">
      <c r="A3078">
        <v>100523890</v>
      </c>
      <c r="B3078" s="1" t="s">
        <v>6021</v>
      </c>
      <c r="C3078" s="1" t="s">
        <v>6022</v>
      </c>
      <c r="D3078" s="1" t="s">
        <v>13</v>
      </c>
      <c r="E3078" s="1" t="s">
        <v>34</v>
      </c>
      <c r="F3078" s="1" t="s">
        <v>9846</v>
      </c>
      <c r="G3078">
        <v>0</v>
      </c>
      <c r="H3078">
        <v>0</v>
      </c>
      <c r="I3078">
        <v>434292.69</v>
      </c>
      <c r="J3078" s="1" t="s">
        <v>45</v>
      </c>
      <c r="K3078">
        <v>1000257611</v>
      </c>
      <c r="L3078" s="1" t="s">
        <v>2137</v>
      </c>
      <c r="M3078">
        <v>300</v>
      </c>
      <c r="N3078" s="2">
        <v>45829</v>
      </c>
      <c r="O3078">
        <f t="shared" si="48"/>
        <v>300</v>
      </c>
      <c r="P3078">
        <f>IF(Customer_listing_Active_And_Suspended[[#This Row],[Current Bill]] &lt;= Customer_listing_Active_And_Suspended[[#This Row],[CURRENT PAYMENT]], 0,Customer_listing_Active_And_Suspended[[#This Row],[Current Bill]]-Customer_listing_Active_And_Suspended[[#This Row],[CURRENT PAYMENT]])</f>
        <v>0</v>
      </c>
      <c r="Q3078" s="1" t="str" cm="1">
        <f t="array" ref="Q3078">_xlfn.SWITCH(TRUE,
H3078 = 0, "Suspended",
M3078 = 0, "Non Payment",
M3078 &gt; H3078, "Full Payment",
M3078 &lt; H3078, "Part Payment"
)</f>
        <v>Suspended</v>
      </c>
      <c r="R3078" s="1" t="str">
        <f>_xlfn.IFNA(VLOOKUP(K3078,'ESR-DT Mapping'!A:E,5,0),"MD")</f>
        <v>Adetola Macaulay</v>
      </c>
    </row>
    <row r="3079" spans="1:18" x14ac:dyDescent="0.25">
      <c r="A3079">
        <v>100523719</v>
      </c>
      <c r="B3079" s="1" t="s">
        <v>5927</v>
      </c>
      <c r="C3079" s="1" t="s">
        <v>5928</v>
      </c>
      <c r="D3079" s="1" t="s">
        <v>13</v>
      </c>
      <c r="E3079" s="1" t="s">
        <v>34</v>
      </c>
      <c r="F3079" s="1" t="s">
        <v>9846</v>
      </c>
      <c r="G3079">
        <v>0</v>
      </c>
      <c r="H3079">
        <v>0</v>
      </c>
      <c r="I3079">
        <v>748998.42</v>
      </c>
      <c r="J3079" s="1" t="s">
        <v>45</v>
      </c>
      <c r="K3079">
        <v>1000257611</v>
      </c>
      <c r="L3079" s="1" t="s">
        <v>2137</v>
      </c>
      <c r="N3079" s="2">
        <v>45790</v>
      </c>
      <c r="O3079">
        <f t="shared" si="48"/>
        <v>0</v>
      </c>
      <c r="P3079">
        <f>IF(Customer_listing_Active_And_Suspended[[#This Row],[Current Bill]] &lt;= Customer_listing_Active_And_Suspended[[#This Row],[CURRENT PAYMENT]], 0,Customer_listing_Active_And_Suspended[[#This Row],[Current Bill]]-Customer_listing_Active_And_Suspended[[#This Row],[CURRENT PAYMENT]])</f>
        <v>0</v>
      </c>
      <c r="Q3079" s="1" t="str" cm="1">
        <f t="array" ref="Q3079">_xlfn.SWITCH(TRUE,
H3079 = 0, "Suspended",
M3079 = 0, "Non Payment",
M3079 &gt; H3079, "Full Payment",
M3079 &lt; H3079, "Part Payment"
)</f>
        <v>Suspended</v>
      </c>
      <c r="R3079" s="1" t="str">
        <f>_xlfn.IFNA(VLOOKUP(K3079,'ESR-DT Mapping'!A:E,5,0),"MD")</f>
        <v>Adetola Macaulay</v>
      </c>
    </row>
    <row r="3080" spans="1:18" x14ac:dyDescent="0.25">
      <c r="A3080">
        <v>101643511</v>
      </c>
      <c r="B3080" s="1" t="s">
        <v>5927</v>
      </c>
      <c r="C3080" s="1" t="s">
        <v>5928</v>
      </c>
      <c r="D3080" s="1" t="s">
        <v>13</v>
      </c>
      <c r="E3080" s="1" t="s">
        <v>34</v>
      </c>
      <c r="F3080" s="1" t="s">
        <v>9846</v>
      </c>
      <c r="G3080">
        <v>0</v>
      </c>
      <c r="H3080">
        <v>0</v>
      </c>
      <c r="I3080">
        <v>436240.32</v>
      </c>
      <c r="J3080" s="1" t="s">
        <v>45</v>
      </c>
      <c r="K3080">
        <v>1000257611</v>
      </c>
      <c r="L3080" s="1" t="s">
        <v>2137</v>
      </c>
      <c r="N3080" s="2">
        <v>45800</v>
      </c>
      <c r="O3080">
        <f t="shared" si="48"/>
        <v>0</v>
      </c>
      <c r="P3080">
        <f>IF(Customer_listing_Active_And_Suspended[[#This Row],[Current Bill]] &lt;= Customer_listing_Active_And_Suspended[[#This Row],[CURRENT PAYMENT]], 0,Customer_listing_Active_And_Suspended[[#This Row],[Current Bill]]-Customer_listing_Active_And_Suspended[[#This Row],[CURRENT PAYMENT]])</f>
        <v>0</v>
      </c>
      <c r="Q3080" s="1" t="str" cm="1">
        <f t="array" ref="Q3080">_xlfn.SWITCH(TRUE,
H3080 = 0, "Suspended",
M3080 = 0, "Non Payment",
M3080 &gt; H3080, "Full Payment",
M3080 &lt; H3080, "Part Payment"
)</f>
        <v>Suspended</v>
      </c>
      <c r="R3080" s="1" t="str">
        <f>_xlfn.IFNA(VLOOKUP(K3080,'ESR-DT Mapping'!A:E,5,0),"MD")</f>
        <v>Adetola Macaulay</v>
      </c>
    </row>
    <row r="3081" spans="1:18" x14ac:dyDescent="0.25">
      <c r="A3081">
        <v>101643510</v>
      </c>
      <c r="B3081" s="1" t="s">
        <v>5964</v>
      </c>
      <c r="C3081" s="1" t="s">
        <v>5965</v>
      </c>
      <c r="D3081" s="1" t="s">
        <v>13</v>
      </c>
      <c r="E3081" s="1" t="s">
        <v>34</v>
      </c>
      <c r="F3081" s="1" t="s">
        <v>9846</v>
      </c>
      <c r="G3081">
        <v>0</v>
      </c>
      <c r="H3081">
        <v>0</v>
      </c>
      <c r="I3081">
        <v>2064.7199999999998</v>
      </c>
      <c r="J3081" s="1" t="s">
        <v>45</v>
      </c>
      <c r="K3081">
        <v>1000257611</v>
      </c>
      <c r="L3081" s="1" t="s">
        <v>2137</v>
      </c>
      <c r="N3081" s="2"/>
      <c r="O3081">
        <f t="shared" si="48"/>
        <v>0</v>
      </c>
      <c r="P3081">
        <f>IF(Customer_listing_Active_And_Suspended[[#This Row],[Current Bill]] &lt;= Customer_listing_Active_And_Suspended[[#This Row],[CURRENT PAYMENT]], 0,Customer_listing_Active_And_Suspended[[#This Row],[Current Bill]]-Customer_listing_Active_And_Suspended[[#This Row],[CURRENT PAYMENT]])</f>
        <v>0</v>
      </c>
      <c r="Q3081" s="1" t="str" cm="1">
        <f t="array" ref="Q3081">_xlfn.SWITCH(TRUE,
H3081 = 0, "Suspended",
M3081 = 0, "Non Payment",
M3081 &gt; H3081, "Full Payment",
M3081 &lt; H3081, "Part Payment"
)</f>
        <v>Suspended</v>
      </c>
      <c r="R3081" s="1" t="str">
        <f>_xlfn.IFNA(VLOOKUP(K3081,'ESR-DT Mapping'!A:E,5,0),"MD")</f>
        <v>Adetola Macaulay</v>
      </c>
    </row>
    <row r="3082" spans="1:18" x14ac:dyDescent="0.25">
      <c r="A3082">
        <v>100524051</v>
      </c>
      <c r="B3082" s="1" t="s">
        <v>5964</v>
      </c>
      <c r="C3082" s="1" t="s">
        <v>6074</v>
      </c>
      <c r="D3082" s="1" t="s">
        <v>13</v>
      </c>
      <c r="E3082" s="1" t="s">
        <v>34</v>
      </c>
      <c r="F3082" s="1" t="s">
        <v>9846</v>
      </c>
      <c r="G3082">
        <v>0</v>
      </c>
      <c r="H3082">
        <v>0</v>
      </c>
      <c r="I3082">
        <v>20503.02</v>
      </c>
      <c r="J3082" s="1" t="s">
        <v>45</v>
      </c>
      <c r="K3082">
        <v>1000257611</v>
      </c>
      <c r="L3082" s="1" t="s">
        <v>2137</v>
      </c>
      <c r="N3082" s="2">
        <v>45808</v>
      </c>
      <c r="O3082">
        <f t="shared" si="48"/>
        <v>0</v>
      </c>
      <c r="P3082">
        <f>IF(Customer_listing_Active_And_Suspended[[#This Row],[Current Bill]] &lt;= Customer_listing_Active_And_Suspended[[#This Row],[CURRENT PAYMENT]], 0,Customer_listing_Active_And_Suspended[[#This Row],[Current Bill]]-Customer_listing_Active_And_Suspended[[#This Row],[CURRENT PAYMENT]])</f>
        <v>0</v>
      </c>
      <c r="Q3082" s="1" t="str" cm="1">
        <f t="array" ref="Q3082">_xlfn.SWITCH(TRUE,
H3082 = 0, "Suspended",
M3082 = 0, "Non Payment",
M3082 &gt; H3082, "Full Payment",
M3082 &lt; H3082, "Part Payment"
)</f>
        <v>Suspended</v>
      </c>
      <c r="R3082" s="1" t="str">
        <f>_xlfn.IFNA(VLOOKUP(K3082,'ESR-DT Mapping'!A:E,5,0),"MD")</f>
        <v>Adetola Macaulay</v>
      </c>
    </row>
    <row r="3083" spans="1:18" x14ac:dyDescent="0.25">
      <c r="A3083">
        <v>100524045</v>
      </c>
      <c r="B3083" s="1" t="s">
        <v>5929</v>
      </c>
      <c r="C3083" s="1" t="s">
        <v>5930</v>
      </c>
      <c r="D3083" s="1" t="s">
        <v>13</v>
      </c>
      <c r="E3083" s="1" t="s">
        <v>34</v>
      </c>
      <c r="F3083" s="1" t="s">
        <v>9846</v>
      </c>
      <c r="G3083">
        <v>0</v>
      </c>
      <c r="H3083">
        <v>0</v>
      </c>
      <c r="I3083">
        <v>246033</v>
      </c>
      <c r="J3083" s="1" t="s">
        <v>45</v>
      </c>
      <c r="K3083">
        <v>1000257611</v>
      </c>
      <c r="L3083" s="1" t="s">
        <v>2137</v>
      </c>
      <c r="N3083" s="2">
        <v>45800</v>
      </c>
      <c r="O3083">
        <f t="shared" si="48"/>
        <v>0</v>
      </c>
      <c r="P3083">
        <f>IF(Customer_listing_Active_And_Suspended[[#This Row],[Current Bill]] &lt;= Customer_listing_Active_And_Suspended[[#This Row],[CURRENT PAYMENT]], 0,Customer_listing_Active_And_Suspended[[#This Row],[Current Bill]]-Customer_listing_Active_And_Suspended[[#This Row],[CURRENT PAYMENT]])</f>
        <v>0</v>
      </c>
      <c r="Q3083" s="1" t="str" cm="1">
        <f t="array" ref="Q3083">_xlfn.SWITCH(TRUE,
H3083 = 0, "Suspended",
M3083 = 0, "Non Payment",
M3083 &gt; H3083, "Full Payment",
M3083 &lt; H3083, "Part Payment"
)</f>
        <v>Suspended</v>
      </c>
      <c r="R3083" s="1" t="str">
        <f>_xlfn.IFNA(VLOOKUP(K3083,'ESR-DT Mapping'!A:E,5,0),"MD")</f>
        <v>Adetola Macaulay</v>
      </c>
    </row>
    <row r="3084" spans="1:18" x14ac:dyDescent="0.25">
      <c r="A3084">
        <v>101645864</v>
      </c>
      <c r="B3084" s="1" t="s">
        <v>5929</v>
      </c>
      <c r="C3084" s="1" t="s">
        <v>5930</v>
      </c>
      <c r="D3084" s="1" t="s">
        <v>13</v>
      </c>
      <c r="E3084" s="1" t="s">
        <v>34</v>
      </c>
      <c r="F3084" s="1" t="s">
        <v>9846</v>
      </c>
      <c r="G3084">
        <v>0</v>
      </c>
      <c r="H3084">
        <v>0</v>
      </c>
      <c r="I3084">
        <v>78103.5</v>
      </c>
      <c r="J3084" s="1" t="s">
        <v>45</v>
      </c>
      <c r="K3084">
        <v>1000257611</v>
      </c>
      <c r="L3084" s="1" t="s">
        <v>2137</v>
      </c>
      <c r="N3084" s="2"/>
      <c r="O3084">
        <f t="shared" si="48"/>
        <v>0</v>
      </c>
      <c r="P3084">
        <f>IF(Customer_listing_Active_And_Suspended[[#This Row],[Current Bill]] &lt;= Customer_listing_Active_And_Suspended[[#This Row],[CURRENT PAYMENT]], 0,Customer_listing_Active_And_Suspended[[#This Row],[Current Bill]]-Customer_listing_Active_And_Suspended[[#This Row],[CURRENT PAYMENT]])</f>
        <v>0</v>
      </c>
      <c r="Q3084" s="1" t="str" cm="1">
        <f t="array" ref="Q3084">_xlfn.SWITCH(TRUE,
H3084 = 0, "Suspended",
M3084 = 0, "Non Payment",
M3084 &gt; H3084, "Full Payment",
M3084 &lt; H3084, "Part Payment"
)</f>
        <v>Suspended</v>
      </c>
      <c r="R3084" s="1" t="str">
        <f>_xlfn.IFNA(VLOOKUP(K3084,'ESR-DT Mapping'!A:E,5,0),"MD")</f>
        <v>Adetola Macaulay</v>
      </c>
    </row>
    <row r="3085" spans="1:18" x14ac:dyDescent="0.25">
      <c r="A3085">
        <v>102940677</v>
      </c>
      <c r="B3085" s="1" t="s">
        <v>5988</v>
      </c>
      <c r="C3085" s="1" t="s">
        <v>5922</v>
      </c>
      <c r="D3085" s="1" t="s">
        <v>13</v>
      </c>
      <c r="E3085" s="1" t="s">
        <v>34</v>
      </c>
      <c r="F3085" s="1" t="s">
        <v>9846</v>
      </c>
      <c r="G3085">
        <v>0</v>
      </c>
      <c r="H3085">
        <v>0</v>
      </c>
      <c r="I3085">
        <v>0</v>
      </c>
      <c r="J3085" s="1" t="s">
        <v>45</v>
      </c>
      <c r="K3085">
        <v>1000257611</v>
      </c>
      <c r="L3085" s="1" t="s">
        <v>2137</v>
      </c>
      <c r="N3085" s="2"/>
      <c r="O3085">
        <f t="shared" si="48"/>
        <v>0</v>
      </c>
      <c r="P3085">
        <f>IF(Customer_listing_Active_And_Suspended[[#This Row],[Current Bill]] &lt;= Customer_listing_Active_And_Suspended[[#This Row],[CURRENT PAYMENT]], 0,Customer_listing_Active_And_Suspended[[#This Row],[Current Bill]]-Customer_listing_Active_And_Suspended[[#This Row],[CURRENT PAYMENT]])</f>
        <v>0</v>
      </c>
      <c r="Q3085" s="1" t="str" cm="1">
        <f t="array" ref="Q3085">_xlfn.SWITCH(TRUE,
H3085 = 0, "Suspended",
M3085 = 0, "Non Payment",
M3085 &gt; H3085, "Full Payment",
M3085 &lt; H3085, "Part Payment"
)</f>
        <v>Suspended</v>
      </c>
      <c r="R3085" s="1" t="str">
        <f>_xlfn.IFNA(VLOOKUP(K3085,'ESR-DT Mapping'!A:E,5,0),"MD")</f>
        <v>Adetola Macaulay</v>
      </c>
    </row>
    <row r="3086" spans="1:18" x14ac:dyDescent="0.25">
      <c r="A3086">
        <v>101643505</v>
      </c>
      <c r="B3086" s="1" t="s">
        <v>5921</v>
      </c>
      <c r="C3086" s="1" t="s">
        <v>5922</v>
      </c>
      <c r="D3086" s="1" t="s">
        <v>13</v>
      </c>
      <c r="E3086" s="1" t="s">
        <v>34</v>
      </c>
      <c r="F3086" s="1" t="s">
        <v>9846</v>
      </c>
      <c r="G3086">
        <v>0</v>
      </c>
      <c r="H3086">
        <v>0</v>
      </c>
      <c r="I3086">
        <v>56205.919999999998</v>
      </c>
      <c r="J3086" s="1" t="s">
        <v>45</v>
      </c>
      <c r="K3086">
        <v>1000257611</v>
      </c>
      <c r="L3086" s="1" t="s">
        <v>2137</v>
      </c>
      <c r="N3086" s="2"/>
      <c r="O3086">
        <f t="shared" si="48"/>
        <v>0</v>
      </c>
      <c r="P3086">
        <f>IF(Customer_listing_Active_And_Suspended[[#This Row],[Current Bill]] &lt;= Customer_listing_Active_And_Suspended[[#This Row],[CURRENT PAYMENT]], 0,Customer_listing_Active_And_Suspended[[#This Row],[Current Bill]]-Customer_listing_Active_And_Suspended[[#This Row],[CURRENT PAYMENT]])</f>
        <v>0</v>
      </c>
      <c r="Q3086" s="1" t="str" cm="1">
        <f t="array" ref="Q3086">_xlfn.SWITCH(TRUE,
H3086 = 0, "Suspended",
M3086 = 0, "Non Payment",
M3086 &gt; H3086, "Full Payment",
M3086 &lt; H3086, "Part Payment"
)</f>
        <v>Suspended</v>
      </c>
      <c r="R3086" s="1" t="str">
        <f>_xlfn.IFNA(VLOOKUP(K3086,'ESR-DT Mapping'!A:E,5,0),"MD")</f>
        <v>Adetola Macaulay</v>
      </c>
    </row>
    <row r="3087" spans="1:18" x14ac:dyDescent="0.25">
      <c r="A3087">
        <v>100523720</v>
      </c>
      <c r="B3087" s="1" t="s">
        <v>5921</v>
      </c>
      <c r="C3087" s="1" t="s">
        <v>5922</v>
      </c>
      <c r="D3087" s="1" t="s">
        <v>13</v>
      </c>
      <c r="E3087" s="1" t="s">
        <v>34</v>
      </c>
      <c r="F3087" s="1" t="s">
        <v>9846</v>
      </c>
      <c r="G3087">
        <v>0</v>
      </c>
      <c r="H3087">
        <v>0</v>
      </c>
      <c r="I3087">
        <v>277245.21000000002</v>
      </c>
      <c r="J3087" s="1" t="s">
        <v>45</v>
      </c>
      <c r="K3087">
        <v>1000257611</v>
      </c>
      <c r="L3087" s="1" t="s">
        <v>2137</v>
      </c>
      <c r="N3087" s="2">
        <v>45800</v>
      </c>
      <c r="O3087">
        <f t="shared" si="48"/>
        <v>0</v>
      </c>
      <c r="P3087">
        <f>IF(Customer_listing_Active_And_Suspended[[#This Row],[Current Bill]] &lt;= Customer_listing_Active_And_Suspended[[#This Row],[CURRENT PAYMENT]], 0,Customer_listing_Active_And_Suspended[[#This Row],[Current Bill]]-Customer_listing_Active_And_Suspended[[#This Row],[CURRENT PAYMENT]])</f>
        <v>0</v>
      </c>
      <c r="Q3087" s="1" t="str" cm="1">
        <f t="array" ref="Q3087">_xlfn.SWITCH(TRUE,
H3087 = 0, "Suspended",
M3087 = 0, "Non Payment",
M3087 &gt; H3087, "Full Payment",
M3087 &lt; H3087, "Part Payment"
)</f>
        <v>Suspended</v>
      </c>
      <c r="R3087" s="1" t="str">
        <f>_xlfn.IFNA(VLOOKUP(K3087,'ESR-DT Mapping'!A:E,5,0),"MD")</f>
        <v>Adetola Macaulay</v>
      </c>
    </row>
    <row r="3088" spans="1:18" x14ac:dyDescent="0.25">
      <c r="A3088">
        <v>100536319</v>
      </c>
      <c r="B3088" s="1" t="s">
        <v>9320</v>
      </c>
      <c r="C3088" s="1" t="s">
        <v>9321</v>
      </c>
      <c r="D3088" s="1" t="s">
        <v>13</v>
      </c>
      <c r="E3088" s="1" t="s">
        <v>34</v>
      </c>
      <c r="F3088" s="1" t="s">
        <v>9846</v>
      </c>
      <c r="G3088">
        <v>0</v>
      </c>
      <c r="H3088">
        <v>0</v>
      </c>
      <c r="I3088">
        <v>64239.6</v>
      </c>
      <c r="J3088" s="1" t="s">
        <v>45</v>
      </c>
      <c r="K3088">
        <v>1000257611</v>
      </c>
      <c r="L3088" s="1" t="s">
        <v>2137</v>
      </c>
      <c r="N3088" s="2">
        <v>45790</v>
      </c>
      <c r="O3088">
        <f t="shared" si="48"/>
        <v>0</v>
      </c>
      <c r="P3088">
        <f>IF(Customer_listing_Active_And_Suspended[[#This Row],[Current Bill]] &lt;= Customer_listing_Active_And_Suspended[[#This Row],[CURRENT PAYMENT]], 0,Customer_listing_Active_And_Suspended[[#This Row],[Current Bill]]-Customer_listing_Active_And_Suspended[[#This Row],[CURRENT PAYMENT]])</f>
        <v>0</v>
      </c>
      <c r="Q3088" s="1" t="str" cm="1">
        <f t="array" ref="Q3088">_xlfn.SWITCH(TRUE,
H3088 = 0, "Suspended",
M3088 = 0, "Non Payment",
M3088 &gt; H3088, "Full Payment",
M3088 &lt; H3088, "Part Payment"
)</f>
        <v>Suspended</v>
      </c>
      <c r="R3088" s="1" t="str">
        <f>_xlfn.IFNA(VLOOKUP(K3088,'ESR-DT Mapping'!A:E,5,0),"MD")</f>
        <v>Adetola Macaulay</v>
      </c>
    </row>
    <row r="3089" spans="1:18" x14ac:dyDescent="0.25">
      <c r="A3089">
        <v>101643712</v>
      </c>
      <c r="B3089" s="1" t="s">
        <v>5923</v>
      </c>
      <c r="C3089" s="1" t="s">
        <v>5924</v>
      </c>
      <c r="D3089" s="1" t="s">
        <v>13</v>
      </c>
      <c r="E3089" s="1" t="s">
        <v>34</v>
      </c>
      <c r="F3089" s="1" t="s">
        <v>9846</v>
      </c>
      <c r="G3089">
        <v>0</v>
      </c>
      <c r="H3089">
        <v>0</v>
      </c>
      <c r="I3089">
        <v>157028.59</v>
      </c>
      <c r="J3089" s="1" t="s">
        <v>45</v>
      </c>
      <c r="K3089">
        <v>1000257611</v>
      </c>
      <c r="L3089" s="1" t="s">
        <v>2137</v>
      </c>
      <c r="N3089" s="2">
        <v>44488</v>
      </c>
      <c r="O3089">
        <f t="shared" si="48"/>
        <v>0</v>
      </c>
      <c r="P3089">
        <f>IF(Customer_listing_Active_And_Suspended[[#This Row],[Current Bill]] &lt;= Customer_listing_Active_And_Suspended[[#This Row],[CURRENT PAYMENT]], 0,Customer_listing_Active_And_Suspended[[#This Row],[Current Bill]]-Customer_listing_Active_And_Suspended[[#This Row],[CURRENT PAYMENT]])</f>
        <v>0</v>
      </c>
      <c r="Q3089" s="1" t="str" cm="1">
        <f t="array" ref="Q3089">_xlfn.SWITCH(TRUE,
H3089 = 0, "Suspended",
M3089 = 0, "Non Payment",
M3089 &gt; H3089, "Full Payment",
M3089 &lt; H3089, "Part Payment"
)</f>
        <v>Suspended</v>
      </c>
      <c r="R3089" s="1" t="str">
        <f>_xlfn.IFNA(VLOOKUP(K3089,'ESR-DT Mapping'!A:E,5,0),"MD")</f>
        <v>Adetola Macaulay</v>
      </c>
    </row>
    <row r="3090" spans="1:18" x14ac:dyDescent="0.25">
      <c r="A3090">
        <v>100540534</v>
      </c>
      <c r="B3090" s="1" t="s">
        <v>5923</v>
      </c>
      <c r="C3090" s="1" t="s">
        <v>5924</v>
      </c>
      <c r="D3090" s="1" t="s">
        <v>13</v>
      </c>
      <c r="E3090" s="1" t="s">
        <v>34</v>
      </c>
      <c r="F3090" s="1" t="s">
        <v>9846</v>
      </c>
      <c r="G3090">
        <v>0</v>
      </c>
      <c r="H3090">
        <v>0</v>
      </c>
      <c r="I3090">
        <v>808457.35</v>
      </c>
      <c r="J3090" s="1" t="s">
        <v>45</v>
      </c>
      <c r="K3090">
        <v>1000257611</v>
      </c>
      <c r="L3090" s="1" t="s">
        <v>2137</v>
      </c>
      <c r="N3090" s="2">
        <v>45790</v>
      </c>
      <c r="O3090">
        <f t="shared" si="48"/>
        <v>0</v>
      </c>
      <c r="P3090">
        <f>IF(Customer_listing_Active_And_Suspended[[#This Row],[Current Bill]] &lt;= Customer_listing_Active_And_Suspended[[#This Row],[CURRENT PAYMENT]], 0,Customer_listing_Active_And_Suspended[[#This Row],[Current Bill]]-Customer_listing_Active_And_Suspended[[#This Row],[CURRENT PAYMENT]])</f>
        <v>0</v>
      </c>
      <c r="Q3090" s="1" t="str" cm="1">
        <f t="array" ref="Q3090">_xlfn.SWITCH(TRUE,
H3090 = 0, "Suspended",
M3090 = 0, "Non Payment",
M3090 &gt; H3090, "Full Payment",
M3090 &lt; H3090, "Part Payment"
)</f>
        <v>Suspended</v>
      </c>
      <c r="R3090" s="1" t="str">
        <f>_xlfn.IFNA(VLOOKUP(K3090,'ESR-DT Mapping'!A:E,5,0),"MD")</f>
        <v>Adetola Macaulay</v>
      </c>
    </row>
    <row r="3091" spans="1:18" x14ac:dyDescent="0.25">
      <c r="A3091">
        <v>101645865</v>
      </c>
      <c r="B3091" s="1" t="s">
        <v>6029</v>
      </c>
      <c r="C3091" s="1" t="s">
        <v>6030</v>
      </c>
      <c r="D3091" s="1" t="s">
        <v>13</v>
      </c>
      <c r="E3091" s="1" t="s">
        <v>34</v>
      </c>
      <c r="F3091" s="1" t="s">
        <v>9846</v>
      </c>
      <c r="G3091">
        <v>0</v>
      </c>
      <c r="H3091">
        <v>0</v>
      </c>
      <c r="I3091">
        <v>28377.73</v>
      </c>
      <c r="J3091" s="1" t="s">
        <v>45</v>
      </c>
      <c r="K3091">
        <v>1000257611</v>
      </c>
      <c r="L3091" s="1" t="s">
        <v>2137</v>
      </c>
      <c r="N3091" s="2"/>
      <c r="O3091">
        <f t="shared" si="48"/>
        <v>0</v>
      </c>
      <c r="P3091">
        <f>IF(Customer_listing_Active_And_Suspended[[#This Row],[Current Bill]] &lt;= Customer_listing_Active_And_Suspended[[#This Row],[CURRENT PAYMENT]], 0,Customer_listing_Active_And_Suspended[[#This Row],[Current Bill]]-Customer_listing_Active_And_Suspended[[#This Row],[CURRENT PAYMENT]])</f>
        <v>0</v>
      </c>
      <c r="Q3091" s="1" t="str" cm="1">
        <f t="array" ref="Q3091">_xlfn.SWITCH(TRUE,
H3091 = 0, "Suspended",
M3091 = 0, "Non Payment",
M3091 &gt; H3091, "Full Payment",
M3091 &lt; H3091, "Part Payment"
)</f>
        <v>Suspended</v>
      </c>
      <c r="R3091" s="1" t="str">
        <f>_xlfn.IFNA(VLOOKUP(K3091,'ESR-DT Mapping'!A:E,5,0),"MD")</f>
        <v>Adetola Macaulay</v>
      </c>
    </row>
    <row r="3092" spans="1:18" x14ac:dyDescent="0.25">
      <c r="A3092">
        <v>100523910</v>
      </c>
      <c r="B3092" s="1" t="s">
        <v>8301</v>
      </c>
      <c r="C3092" s="1" t="s">
        <v>8302</v>
      </c>
      <c r="D3092" s="1" t="s">
        <v>13</v>
      </c>
      <c r="E3092" s="1" t="s">
        <v>34</v>
      </c>
      <c r="F3092" s="1" t="s">
        <v>9846</v>
      </c>
      <c r="G3092">
        <v>0</v>
      </c>
      <c r="H3092">
        <v>0</v>
      </c>
      <c r="I3092">
        <v>841772.61</v>
      </c>
      <c r="J3092" s="1" t="s">
        <v>45</v>
      </c>
      <c r="K3092">
        <v>1000257611</v>
      </c>
      <c r="L3092" s="1" t="s">
        <v>2137</v>
      </c>
      <c r="N3092" s="2">
        <v>45245</v>
      </c>
      <c r="O3092">
        <f t="shared" si="48"/>
        <v>0</v>
      </c>
      <c r="P3092">
        <f>IF(Customer_listing_Active_And_Suspended[[#This Row],[Current Bill]] &lt;= Customer_listing_Active_And_Suspended[[#This Row],[CURRENT PAYMENT]], 0,Customer_listing_Active_And_Suspended[[#This Row],[Current Bill]]-Customer_listing_Active_And_Suspended[[#This Row],[CURRENT PAYMENT]])</f>
        <v>0</v>
      </c>
      <c r="Q3092" s="1" t="str" cm="1">
        <f t="array" ref="Q3092">_xlfn.SWITCH(TRUE,
H3092 = 0, "Suspended",
M3092 = 0, "Non Payment",
M3092 &gt; H3092, "Full Payment",
M3092 &lt; H3092, "Part Payment"
)</f>
        <v>Suspended</v>
      </c>
      <c r="R3092" s="1" t="str">
        <f>_xlfn.IFNA(VLOOKUP(K3092,'ESR-DT Mapping'!A:E,5,0),"MD")</f>
        <v>Adetola Macaulay</v>
      </c>
    </row>
    <row r="3093" spans="1:18" x14ac:dyDescent="0.25">
      <c r="A3093">
        <v>101646231</v>
      </c>
      <c r="B3093" s="1" t="s">
        <v>5953</v>
      </c>
      <c r="C3093" s="1" t="s">
        <v>5957</v>
      </c>
      <c r="D3093" s="1" t="s">
        <v>13</v>
      </c>
      <c r="E3093" s="1" t="s">
        <v>34</v>
      </c>
      <c r="F3093" s="1" t="s">
        <v>9846</v>
      </c>
      <c r="G3093">
        <v>0</v>
      </c>
      <c r="H3093">
        <v>0</v>
      </c>
      <c r="I3093">
        <v>453790.32</v>
      </c>
      <c r="J3093" s="1" t="s">
        <v>45</v>
      </c>
      <c r="K3093">
        <v>1000257611</v>
      </c>
      <c r="L3093" s="1" t="s">
        <v>2137</v>
      </c>
      <c r="N3093" s="2">
        <v>45790</v>
      </c>
      <c r="O3093">
        <f t="shared" si="48"/>
        <v>0</v>
      </c>
      <c r="P3093">
        <f>IF(Customer_listing_Active_And_Suspended[[#This Row],[Current Bill]] &lt;= Customer_listing_Active_And_Suspended[[#This Row],[CURRENT PAYMENT]], 0,Customer_listing_Active_And_Suspended[[#This Row],[Current Bill]]-Customer_listing_Active_And_Suspended[[#This Row],[CURRENT PAYMENT]])</f>
        <v>0</v>
      </c>
      <c r="Q3093" s="1" t="str" cm="1">
        <f t="array" ref="Q3093">_xlfn.SWITCH(TRUE,
H3093 = 0, "Suspended",
M3093 = 0, "Non Payment",
M3093 &gt; H3093, "Full Payment",
M3093 &lt; H3093, "Part Payment"
)</f>
        <v>Suspended</v>
      </c>
      <c r="R3093" s="1" t="str">
        <f>_xlfn.IFNA(VLOOKUP(K3093,'ESR-DT Mapping'!A:E,5,0),"MD")</f>
        <v>Adetola Macaulay</v>
      </c>
    </row>
    <row r="3094" spans="1:18" x14ac:dyDescent="0.25">
      <c r="A3094">
        <v>101646100</v>
      </c>
      <c r="B3094" s="1" t="s">
        <v>5953</v>
      </c>
      <c r="C3094" s="1" t="s">
        <v>5957</v>
      </c>
      <c r="D3094" s="1" t="s">
        <v>13</v>
      </c>
      <c r="E3094" s="1" t="s">
        <v>34</v>
      </c>
      <c r="F3094" s="1" t="s">
        <v>9846</v>
      </c>
      <c r="G3094">
        <v>0</v>
      </c>
      <c r="H3094">
        <v>0</v>
      </c>
      <c r="I3094">
        <v>28992.75</v>
      </c>
      <c r="J3094" s="1" t="s">
        <v>45</v>
      </c>
      <c r="K3094">
        <v>1000257611</v>
      </c>
      <c r="L3094" s="1" t="s">
        <v>2137</v>
      </c>
      <c r="N3094" s="2"/>
      <c r="O3094">
        <f t="shared" si="48"/>
        <v>0</v>
      </c>
      <c r="P3094">
        <f>IF(Customer_listing_Active_And_Suspended[[#This Row],[Current Bill]] &lt;= Customer_listing_Active_And_Suspended[[#This Row],[CURRENT PAYMENT]], 0,Customer_listing_Active_And_Suspended[[#This Row],[Current Bill]]-Customer_listing_Active_And_Suspended[[#This Row],[CURRENT PAYMENT]])</f>
        <v>0</v>
      </c>
      <c r="Q3094" s="1" t="str" cm="1">
        <f t="array" ref="Q3094">_xlfn.SWITCH(TRUE,
H3094 = 0, "Suspended",
M3094 = 0, "Non Payment",
M3094 &gt; H3094, "Full Payment",
M3094 &lt; H3094, "Part Payment"
)</f>
        <v>Suspended</v>
      </c>
      <c r="R3094" s="1" t="str">
        <f>_xlfn.IFNA(VLOOKUP(K3094,'ESR-DT Mapping'!A:E,5,0),"MD")</f>
        <v>Adetola Macaulay</v>
      </c>
    </row>
    <row r="3095" spans="1:18" x14ac:dyDescent="0.25">
      <c r="A3095">
        <v>101646321</v>
      </c>
      <c r="B3095" s="1" t="s">
        <v>5953</v>
      </c>
      <c r="C3095" s="1" t="s">
        <v>5957</v>
      </c>
      <c r="D3095" s="1" t="s">
        <v>13</v>
      </c>
      <c r="E3095" s="1" t="s">
        <v>34</v>
      </c>
      <c r="F3095" s="1" t="s">
        <v>9846</v>
      </c>
      <c r="G3095">
        <v>0</v>
      </c>
      <c r="H3095">
        <v>0</v>
      </c>
      <c r="I3095">
        <v>28992.75</v>
      </c>
      <c r="J3095" s="1" t="s">
        <v>45</v>
      </c>
      <c r="K3095">
        <v>1000257611</v>
      </c>
      <c r="L3095" s="1" t="s">
        <v>2137</v>
      </c>
      <c r="N3095" s="2"/>
      <c r="O3095">
        <f t="shared" si="48"/>
        <v>0</v>
      </c>
      <c r="P3095">
        <f>IF(Customer_listing_Active_And_Suspended[[#This Row],[Current Bill]] &lt;= Customer_listing_Active_And_Suspended[[#This Row],[CURRENT PAYMENT]], 0,Customer_listing_Active_And_Suspended[[#This Row],[Current Bill]]-Customer_listing_Active_And_Suspended[[#This Row],[CURRENT PAYMENT]])</f>
        <v>0</v>
      </c>
      <c r="Q3095" s="1" t="str" cm="1">
        <f t="array" ref="Q3095">_xlfn.SWITCH(TRUE,
H3095 = 0, "Suspended",
M3095 = 0, "Non Payment",
M3095 &gt; H3095, "Full Payment",
M3095 &lt; H3095, "Part Payment"
)</f>
        <v>Suspended</v>
      </c>
      <c r="R3095" s="1" t="str">
        <f>_xlfn.IFNA(VLOOKUP(K3095,'ESR-DT Mapping'!A:E,5,0),"MD")</f>
        <v>Adetola Macaulay</v>
      </c>
    </row>
    <row r="3096" spans="1:18" x14ac:dyDescent="0.25">
      <c r="A3096">
        <v>100523891</v>
      </c>
      <c r="B3096" s="1" t="s">
        <v>5953</v>
      </c>
      <c r="C3096" s="1" t="s">
        <v>5954</v>
      </c>
      <c r="D3096" s="1" t="s">
        <v>13</v>
      </c>
      <c r="E3096" s="1" t="s">
        <v>34</v>
      </c>
      <c r="F3096" s="1" t="s">
        <v>9846</v>
      </c>
      <c r="G3096">
        <v>0</v>
      </c>
      <c r="H3096">
        <v>0</v>
      </c>
      <c r="I3096">
        <v>501561.51</v>
      </c>
      <c r="J3096" s="1" t="s">
        <v>45</v>
      </c>
      <c r="K3096">
        <v>1000257611</v>
      </c>
      <c r="L3096" s="1" t="s">
        <v>2137</v>
      </c>
      <c r="N3096" s="2">
        <v>45800</v>
      </c>
      <c r="O3096">
        <f t="shared" si="48"/>
        <v>0</v>
      </c>
      <c r="P3096">
        <f>IF(Customer_listing_Active_And_Suspended[[#This Row],[Current Bill]] &lt;= Customer_listing_Active_And_Suspended[[#This Row],[CURRENT PAYMENT]], 0,Customer_listing_Active_And_Suspended[[#This Row],[Current Bill]]-Customer_listing_Active_And_Suspended[[#This Row],[CURRENT PAYMENT]])</f>
        <v>0</v>
      </c>
      <c r="Q3096" s="1" t="str" cm="1">
        <f t="array" ref="Q3096">_xlfn.SWITCH(TRUE,
H3096 = 0, "Suspended",
M3096 = 0, "Non Payment",
M3096 &gt; H3096, "Full Payment",
M3096 &lt; H3096, "Part Payment"
)</f>
        <v>Suspended</v>
      </c>
      <c r="R3096" s="1" t="str">
        <f>_xlfn.IFNA(VLOOKUP(K3096,'ESR-DT Mapping'!A:E,5,0),"MD")</f>
        <v>Adetola Macaulay</v>
      </c>
    </row>
    <row r="3097" spans="1:18" x14ac:dyDescent="0.25">
      <c r="A3097">
        <v>101643713</v>
      </c>
      <c r="B3097" s="1" t="s">
        <v>6031</v>
      </c>
      <c r="C3097" s="1" t="s">
        <v>6032</v>
      </c>
      <c r="D3097" s="1" t="s">
        <v>13</v>
      </c>
      <c r="E3097" s="1" t="s">
        <v>34</v>
      </c>
      <c r="F3097" s="1" t="s">
        <v>9846</v>
      </c>
      <c r="G3097">
        <v>0</v>
      </c>
      <c r="H3097">
        <v>0</v>
      </c>
      <c r="I3097">
        <v>551790.31999999995</v>
      </c>
      <c r="J3097" s="1" t="s">
        <v>45</v>
      </c>
      <c r="K3097">
        <v>1000257611</v>
      </c>
      <c r="L3097" s="1" t="s">
        <v>2137</v>
      </c>
      <c r="N3097" s="2">
        <v>45791</v>
      </c>
      <c r="O3097">
        <f t="shared" si="48"/>
        <v>0</v>
      </c>
      <c r="P3097">
        <f>IF(Customer_listing_Active_And_Suspended[[#This Row],[Current Bill]] &lt;= Customer_listing_Active_And_Suspended[[#This Row],[CURRENT PAYMENT]], 0,Customer_listing_Active_And_Suspended[[#This Row],[Current Bill]]-Customer_listing_Active_And_Suspended[[#This Row],[CURRENT PAYMENT]])</f>
        <v>0</v>
      </c>
      <c r="Q3097" s="1" t="str" cm="1">
        <f t="array" ref="Q3097">_xlfn.SWITCH(TRUE,
H3097 = 0, "Suspended",
M3097 = 0, "Non Payment",
M3097 &gt; H3097, "Full Payment",
M3097 &lt; H3097, "Part Payment"
)</f>
        <v>Suspended</v>
      </c>
      <c r="R3097" s="1" t="str">
        <f>_xlfn.IFNA(VLOOKUP(K3097,'ESR-DT Mapping'!A:E,5,0),"MD")</f>
        <v>Adetola Macaulay</v>
      </c>
    </row>
    <row r="3098" spans="1:18" x14ac:dyDescent="0.25">
      <c r="A3098">
        <v>100524053</v>
      </c>
      <c r="B3098" s="1" t="s">
        <v>6031</v>
      </c>
      <c r="C3098" s="1" t="s">
        <v>6032</v>
      </c>
      <c r="D3098" s="1" t="s">
        <v>13</v>
      </c>
      <c r="E3098" s="1" t="s">
        <v>34</v>
      </c>
      <c r="F3098" s="1" t="s">
        <v>9846</v>
      </c>
      <c r="G3098">
        <v>0</v>
      </c>
      <c r="H3098">
        <v>0</v>
      </c>
      <c r="I3098">
        <v>599305.42000000004</v>
      </c>
      <c r="J3098" s="1" t="s">
        <v>45</v>
      </c>
      <c r="K3098">
        <v>1000257611</v>
      </c>
      <c r="L3098" s="1" t="s">
        <v>2137</v>
      </c>
      <c r="N3098" s="2">
        <v>45799</v>
      </c>
      <c r="O3098">
        <f t="shared" si="48"/>
        <v>0</v>
      </c>
      <c r="P3098">
        <f>IF(Customer_listing_Active_And_Suspended[[#This Row],[Current Bill]] &lt;= Customer_listing_Active_And_Suspended[[#This Row],[CURRENT PAYMENT]], 0,Customer_listing_Active_And_Suspended[[#This Row],[Current Bill]]-Customer_listing_Active_And_Suspended[[#This Row],[CURRENT PAYMENT]])</f>
        <v>0</v>
      </c>
      <c r="Q3098" s="1" t="str" cm="1">
        <f t="array" ref="Q3098">_xlfn.SWITCH(TRUE,
H3098 = 0, "Suspended",
M3098 = 0, "Non Payment",
M3098 &gt; H3098, "Full Payment",
M3098 &lt; H3098, "Part Payment"
)</f>
        <v>Suspended</v>
      </c>
      <c r="R3098" s="1" t="str">
        <f>_xlfn.IFNA(VLOOKUP(K3098,'ESR-DT Mapping'!A:E,5,0),"MD")</f>
        <v>Adetola Macaulay</v>
      </c>
    </row>
    <row r="3099" spans="1:18" x14ac:dyDescent="0.25">
      <c r="A3099">
        <v>100523554</v>
      </c>
      <c r="B3099" s="1" t="s">
        <v>6001</v>
      </c>
      <c r="C3099" s="1" t="s">
        <v>6002</v>
      </c>
      <c r="D3099" s="1" t="s">
        <v>13</v>
      </c>
      <c r="E3099" s="1" t="s">
        <v>34</v>
      </c>
      <c r="F3099" s="1" t="s">
        <v>9846</v>
      </c>
      <c r="G3099">
        <v>0</v>
      </c>
      <c r="H3099">
        <v>0</v>
      </c>
      <c r="I3099">
        <v>553492.4</v>
      </c>
      <c r="J3099" s="1" t="s">
        <v>45</v>
      </c>
      <c r="K3099">
        <v>1000257611</v>
      </c>
      <c r="L3099" s="1" t="s">
        <v>2137</v>
      </c>
      <c r="N3099" s="2">
        <v>45799</v>
      </c>
      <c r="O3099">
        <f t="shared" si="48"/>
        <v>0</v>
      </c>
      <c r="P3099">
        <f>IF(Customer_listing_Active_And_Suspended[[#This Row],[Current Bill]] &lt;= Customer_listing_Active_And_Suspended[[#This Row],[CURRENT PAYMENT]], 0,Customer_listing_Active_And_Suspended[[#This Row],[Current Bill]]-Customer_listing_Active_And_Suspended[[#This Row],[CURRENT PAYMENT]])</f>
        <v>0</v>
      </c>
      <c r="Q3099" s="1" t="str" cm="1">
        <f t="array" ref="Q3099">_xlfn.SWITCH(TRUE,
H3099 = 0, "Suspended",
M3099 = 0, "Non Payment",
M3099 &gt; H3099, "Full Payment",
M3099 &lt; H3099, "Part Payment"
)</f>
        <v>Suspended</v>
      </c>
      <c r="R3099" s="1" t="str">
        <f>_xlfn.IFNA(VLOOKUP(K3099,'ESR-DT Mapping'!A:E,5,0),"MD")</f>
        <v>Adetola Macaulay</v>
      </c>
    </row>
    <row r="3100" spans="1:18" x14ac:dyDescent="0.25">
      <c r="A3100">
        <v>101643719</v>
      </c>
      <c r="B3100" s="1" t="s">
        <v>6001</v>
      </c>
      <c r="C3100" s="1" t="s">
        <v>6002</v>
      </c>
      <c r="D3100" s="1" t="s">
        <v>13</v>
      </c>
      <c r="E3100" s="1" t="s">
        <v>34</v>
      </c>
      <c r="F3100" s="1" t="s">
        <v>9846</v>
      </c>
      <c r="G3100">
        <v>0</v>
      </c>
      <c r="H3100">
        <v>0</v>
      </c>
      <c r="I3100">
        <v>74924.61</v>
      </c>
      <c r="J3100" s="1" t="s">
        <v>45</v>
      </c>
      <c r="K3100">
        <v>1000257611</v>
      </c>
      <c r="L3100" s="1" t="s">
        <v>2137</v>
      </c>
      <c r="N3100" s="2"/>
      <c r="O3100">
        <f t="shared" si="48"/>
        <v>0</v>
      </c>
      <c r="P3100">
        <f>IF(Customer_listing_Active_And_Suspended[[#This Row],[Current Bill]] &lt;= Customer_listing_Active_And_Suspended[[#This Row],[CURRENT PAYMENT]], 0,Customer_listing_Active_And_Suspended[[#This Row],[Current Bill]]-Customer_listing_Active_And_Suspended[[#This Row],[CURRENT PAYMENT]])</f>
        <v>0</v>
      </c>
      <c r="Q3100" s="1" t="str" cm="1">
        <f t="array" ref="Q3100">_xlfn.SWITCH(TRUE,
H3100 = 0, "Suspended",
M3100 = 0, "Non Payment",
M3100 &gt; H3100, "Full Payment",
M3100 &lt; H3100, "Part Payment"
)</f>
        <v>Suspended</v>
      </c>
      <c r="R3100" s="1" t="str">
        <f>_xlfn.IFNA(VLOOKUP(K3100,'ESR-DT Mapping'!A:E,5,0),"MD")</f>
        <v>Adetola Macaulay</v>
      </c>
    </row>
    <row r="3101" spans="1:18" x14ac:dyDescent="0.25">
      <c r="A3101">
        <v>100523736</v>
      </c>
      <c r="B3101" s="1" t="s">
        <v>8304</v>
      </c>
      <c r="C3101" s="1" t="s">
        <v>8305</v>
      </c>
      <c r="D3101" s="1" t="s">
        <v>13</v>
      </c>
      <c r="E3101" s="1" t="s">
        <v>34</v>
      </c>
      <c r="F3101" s="1" t="s">
        <v>9846</v>
      </c>
      <c r="G3101">
        <v>0</v>
      </c>
      <c r="H3101">
        <v>0</v>
      </c>
      <c r="I3101">
        <v>93263.61</v>
      </c>
      <c r="J3101" s="1" t="s">
        <v>45</v>
      </c>
      <c r="K3101">
        <v>1000257611</v>
      </c>
      <c r="L3101" s="1" t="s">
        <v>2137</v>
      </c>
      <c r="N3101" s="2">
        <v>45791</v>
      </c>
      <c r="O3101">
        <f t="shared" si="48"/>
        <v>0</v>
      </c>
      <c r="P3101">
        <f>IF(Customer_listing_Active_And_Suspended[[#This Row],[Current Bill]] &lt;= Customer_listing_Active_And_Suspended[[#This Row],[CURRENT PAYMENT]], 0,Customer_listing_Active_And_Suspended[[#This Row],[Current Bill]]-Customer_listing_Active_And_Suspended[[#This Row],[CURRENT PAYMENT]])</f>
        <v>0</v>
      </c>
      <c r="Q3101" s="1" t="str" cm="1">
        <f t="array" ref="Q3101">_xlfn.SWITCH(TRUE,
H3101 = 0, "Suspended",
M3101 = 0, "Non Payment",
M3101 &gt; H3101, "Full Payment",
M3101 &lt; H3101, "Part Payment"
)</f>
        <v>Suspended</v>
      </c>
      <c r="R3101" s="1" t="str">
        <f>_xlfn.IFNA(VLOOKUP(K3101,'ESR-DT Mapping'!A:E,5,0),"MD")</f>
        <v>Adetola Macaulay</v>
      </c>
    </row>
    <row r="3102" spans="1:18" x14ac:dyDescent="0.25">
      <c r="A3102">
        <v>101916724</v>
      </c>
      <c r="B3102" s="1" t="s">
        <v>8074</v>
      </c>
      <c r="C3102" s="1" t="s">
        <v>8075</v>
      </c>
      <c r="D3102" s="1" t="s">
        <v>1976</v>
      </c>
      <c r="E3102" s="1" t="s">
        <v>34</v>
      </c>
      <c r="F3102" s="1" t="s">
        <v>9847</v>
      </c>
      <c r="G3102">
        <v>0</v>
      </c>
      <c r="H3102">
        <v>0</v>
      </c>
      <c r="I3102">
        <v>1008312.35</v>
      </c>
      <c r="J3102" s="1" t="s">
        <v>45</v>
      </c>
      <c r="K3102">
        <v>1000257611</v>
      </c>
      <c r="L3102" s="1" t="s">
        <v>2137</v>
      </c>
      <c r="N3102" s="2">
        <v>45804</v>
      </c>
      <c r="O3102">
        <f t="shared" si="48"/>
        <v>0</v>
      </c>
      <c r="P3102">
        <f>IF(Customer_listing_Active_And_Suspended[[#This Row],[Current Bill]] &lt;= Customer_listing_Active_And_Suspended[[#This Row],[CURRENT PAYMENT]], 0,Customer_listing_Active_And_Suspended[[#This Row],[Current Bill]]-Customer_listing_Active_And_Suspended[[#This Row],[CURRENT PAYMENT]])</f>
        <v>0</v>
      </c>
      <c r="Q3102" s="1" t="str" cm="1">
        <f t="array" ref="Q3102">_xlfn.SWITCH(TRUE,
H3102 = 0, "Suspended",
M3102 = 0, "Non Payment",
M3102 &gt; H3102, "Full Payment",
M3102 &lt; H3102, "Part Payment"
)</f>
        <v>Suspended</v>
      </c>
      <c r="R3102" s="1" t="str">
        <f>_xlfn.IFNA(VLOOKUP(K3102,'ESR-DT Mapping'!A:E,5,0),"MD")</f>
        <v>Adetola Macaulay</v>
      </c>
    </row>
    <row r="3103" spans="1:18" x14ac:dyDescent="0.25">
      <c r="A3103">
        <v>101643504</v>
      </c>
      <c r="B3103" s="1" t="s">
        <v>5915</v>
      </c>
      <c r="C3103" s="1" t="s">
        <v>5916</v>
      </c>
      <c r="D3103" s="1" t="s">
        <v>13</v>
      </c>
      <c r="E3103" s="1" t="s">
        <v>34</v>
      </c>
      <c r="F3103" s="1" t="s">
        <v>9846</v>
      </c>
      <c r="G3103">
        <v>0</v>
      </c>
      <c r="H3103">
        <v>0</v>
      </c>
      <c r="I3103">
        <v>160520.32000000001</v>
      </c>
      <c r="J3103" s="1" t="s">
        <v>45</v>
      </c>
      <c r="K3103">
        <v>1000257611</v>
      </c>
      <c r="L3103" s="1" t="s">
        <v>2137</v>
      </c>
      <c r="N3103" s="2">
        <v>45799</v>
      </c>
      <c r="O3103">
        <f t="shared" si="48"/>
        <v>0</v>
      </c>
      <c r="P3103">
        <f>IF(Customer_listing_Active_And_Suspended[[#This Row],[Current Bill]] &lt;= Customer_listing_Active_And_Suspended[[#This Row],[CURRENT PAYMENT]], 0,Customer_listing_Active_And_Suspended[[#This Row],[Current Bill]]-Customer_listing_Active_And_Suspended[[#This Row],[CURRENT PAYMENT]])</f>
        <v>0</v>
      </c>
      <c r="Q3103" s="1" t="str" cm="1">
        <f t="array" ref="Q3103">_xlfn.SWITCH(TRUE,
H3103 = 0, "Suspended",
M3103 = 0, "Non Payment",
M3103 &gt; H3103, "Full Payment",
M3103 &lt; H3103, "Part Payment"
)</f>
        <v>Suspended</v>
      </c>
      <c r="R3103" s="1" t="str">
        <f>_xlfn.IFNA(VLOOKUP(K3103,'ESR-DT Mapping'!A:E,5,0),"MD")</f>
        <v>Adetola Macaulay</v>
      </c>
    </row>
    <row r="3104" spans="1:18" x14ac:dyDescent="0.25">
      <c r="A3104">
        <v>100523716</v>
      </c>
      <c r="B3104" s="1" t="s">
        <v>5915</v>
      </c>
      <c r="C3104" s="1" t="s">
        <v>5916</v>
      </c>
      <c r="D3104" s="1" t="s">
        <v>13</v>
      </c>
      <c r="E3104" s="1" t="s">
        <v>34</v>
      </c>
      <c r="F3104" s="1" t="s">
        <v>9846</v>
      </c>
      <c r="G3104">
        <v>0</v>
      </c>
      <c r="H3104">
        <v>0</v>
      </c>
      <c r="I3104">
        <v>151242.73000000001</v>
      </c>
      <c r="J3104" s="1" t="s">
        <v>45</v>
      </c>
      <c r="K3104">
        <v>1000257611</v>
      </c>
      <c r="L3104" s="1" t="s">
        <v>2137</v>
      </c>
      <c r="N3104" s="2">
        <v>45799</v>
      </c>
      <c r="O3104">
        <f t="shared" si="48"/>
        <v>0</v>
      </c>
      <c r="P3104">
        <f>IF(Customer_listing_Active_And_Suspended[[#This Row],[Current Bill]] &lt;= Customer_listing_Active_And_Suspended[[#This Row],[CURRENT PAYMENT]], 0,Customer_listing_Active_And_Suspended[[#This Row],[Current Bill]]-Customer_listing_Active_And_Suspended[[#This Row],[CURRENT PAYMENT]])</f>
        <v>0</v>
      </c>
      <c r="Q3104" s="1" t="str" cm="1">
        <f t="array" ref="Q3104">_xlfn.SWITCH(TRUE,
H3104 = 0, "Suspended",
M3104 = 0, "Non Payment",
M3104 &gt; H3104, "Full Payment",
M3104 &lt; H3104, "Part Payment"
)</f>
        <v>Suspended</v>
      </c>
      <c r="R3104" s="1" t="str">
        <f>_xlfn.IFNA(VLOOKUP(K3104,'ESR-DT Mapping'!A:E,5,0),"MD")</f>
        <v>Adetola Macaulay</v>
      </c>
    </row>
    <row r="3105" spans="1:18" x14ac:dyDescent="0.25">
      <c r="A3105">
        <v>102903473</v>
      </c>
      <c r="B3105" s="1" t="s">
        <v>6087</v>
      </c>
      <c r="C3105" s="1" t="s">
        <v>6086</v>
      </c>
      <c r="D3105" s="1" t="s">
        <v>13</v>
      </c>
      <c r="E3105" s="1" t="s">
        <v>34</v>
      </c>
      <c r="F3105" s="1" t="s">
        <v>9846</v>
      </c>
      <c r="G3105">
        <v>0</v>
      </c>
      <c r="H3105">
        <v>0</v>
      </c>
      <c r="I3105">
        <v>20878.98</v>
      </c>
      <c r="J3105" s="1" t="s">
        <v>45</v>
      </c>
      <c r="K3105">
        <v>1000257611</v>
      </c>
      <c r="L3105" s="1" t="s">
        <v>2137</v>
      </c>
      <c r="N3105" s="2">
        <v>45800</v>
      </c>
      <c r="O3105">
        <f t="shared" si="48"/>
        <v>0</v>
      </c>
      <c r="P3105">
        <f>IF(Customer_listing_Active_And_Suspended[[#This Row],[Current Bill]] &lt;= Customer_listing_Active_And_Suspended[[#This Row],[CURRENT PAYMENT]], 0,Customer_listing_Active_And_Suspended[[#This Row],[Current Bill]]-Customer_listing_Active_And_Suspended[[#This Row],[CURRENT PAYMENT]])</f>
        <v>0</v>
      </c>
      <c r="Q3105" s="1" t="str" cm="1">
        <f t="array" ref="Q3105">_xlfn.SWITCH(TRUE,
H3105 = 0, "Suspended",
M3105 = 0, "Non Payment",
M3105 &gt; H3105, "Full Payment",
M3105 &lt; H3105, "Part Payment"
)</f>
        <v>Suspended</v>
      </c>
      <c r="R3105" s="1" t="str">
        <f>_xlfn.IFNA(VLOOKUP(K3105,'ESR-DT Mapping'!A:E,5,0),"MD")</f>
        <v>Adetola Macaulay</v>
      </c>
    </row>
    <row r="3106" spans="1:18" x14ac:dyDescent="0.25">
      <c r="A3106">
        <v>102825837</v>
      </c>
      <c r="B3106" s="1" t="s">
        <v>6085</v>
      </c>
      <c r="C3106" s="1" t="s">
        <v>6086</v>
      </c>
      <c r="D3106" s="1" t="s">
        <v>13</v>
      </c>
      <c r="E3106" s="1" t="s">
        <v>34</v>
      </c>
      <c r="F3106" s="1" t="s">
        <v>9846</v>
      </c>
      <c r="G3106">
        <v>0</v>
      </c>
      <c r="H3106">
        <v>0</v>
      </c>
      <c r="I3106">
        <v>20937.14</v>
      </c>
      <c r="J3106" s="1" t="s">
        <v>45</v>
      </c>
      <c r="K3106">
        <v>1000257611</v>
      </c>
      <c r="L3106" s="1" t="s">
        <v>2137</v>
      </c>
      <c r="N3106" s="2">
        <v>45800</v>
      </c>
      <c r="O3106">
        <f t="shared" si="48"/>
        <v>0</v>
      </c>
      <c r="P3106">
        <f>IF(Customer_listing_Active_And_Suspended[[#This Row],[Current Bill]] &lt;= Customer_listing_Active_And_Suspended[[#This Row],[CURRENT PAYMENT]], 0,Customer_listing_Active_And_Suspended[[#This Row],[Current Bill]]-Customer_listing_Active_And_Suspended[[#This Row],[CURRENT PAYMENT]])</f>
        <v>0</v>
      </c>
      <c r="Q3106" s="1" t="str" cm="1">
        <f t="array" ref="Q3106">_xlfn.SWITCH(TRUE,
H3106 = 0, "Suspended",
M3106 = 0, "Non Payment",
M3106 &gt; H3106, "Full Payment",
M3106 &lt; H3106, "Part Payment"
)</f>
        <v>Suspended</v>
      </c>
      <c r="R3106" s="1" t="str">
        <f>_xlfn.IFNA(VLOOKUP(K3106,'ESR-DT Mapping'!A:E,5,0),"MD")</f>
        <v>Adetola Macaulay</v>
      </c>
    </row>
    <row r="3107" spans="1:18" x14ac:dyDescent="0.25">
      <c r="A3107">
        <v>100523566</v>
      </c>
      <c r="B3107" s="1" t="s">
        <v>5995</v>
      </c>
      <c r="C3107" s="1" t="s">
        <v>5996</v>
      </c>
      <c r="D3107" s="1" t="s">
        <v>13</v>
      </c>
      <c r="E3107" s="1" t="s">
        <v>34</v>
      </c>
      <c r="F3107" s="1" t="s">
        <v>9846</v>
      </c>
      <c r="G3107">
        <v>0</v>
      </c>
      <c r="H3107">
        <v>0</v>
      </c>
      <c r="I3107">
        <v>510371.84000000003</v>
      </c>
      <c r="J3107" s="1" t="s">
        <v>45</v>
      </c>
      <c r="K3107">
        <v>1000257611</v>
      </c>
      <c r="L3107" s="1" t="s">
        <v>2137</v>
      </c>
      <c r="N3107" s="2">
        <v>45345</v>
      </c>
      <c r="O3107">
        <f t="shared" si="48"/>
        <v>0</v>
      </c>
      <c r="P3107">
        <f>IF(Customer_listing_Active_And_Suspended[[#This Row],[Current Bill]] &lt;= Customer_listing_Active_And_Suspended[[#This Row],[CURRENT PAYMENT]], 0,Customer_listing_Active_And_Suspended[[#This Row],[Current Bill]]-Customer_listing_Active_And_Suspended[[#This Row],[CURRENT PAYMENT]])</f>
        <v>0</v>
      </c>
      <c r="Q3107" s="1" t="str" cm="1">
        <f t="array" ref="Q3107">_xlfn.SWITCH(TRUE,
H3107 = 0, "Suspended",
M3107 = 0, "Non Payment",
M3107 &gt; H3107, "Full Payment",
M3107 &lt; H3107, "Part Payment"
)</f>
        <v>Suspended</v>
      </c>
      <c r="R3107" s="1" t="str">
        <f>_xlfn.IFNA(VLOOKUP(K3107,'ESR-DT Mapping'!A:E,5,0),"MD")</f>
        <v>Adetola Macaulay</v>
      </c>
    </row>
    <row r="3108" spans="1:18" x14ac:dyDescent="0.25">
      <c r="A3108">
        <v>100524006</v>
      </c>
      <c r="B3108" s="1" t="s">
        <v>6037</v>
      </c>
      <c r="C3108" s="1" t="s">
        <v>6038</v>
      </c>
      <c r="D3108" s="1" t="s">
        <v>13</v>
      </c>
      <c r="E3108" s="1" t="s">
        <v>34</v>
      </c>
      <c r="F3108" s="1" t="s">
        <v>9846</v>
      </c>
      <c r="G3108">
        <v>0</v>
      </c>
      <c r="H3108">
        <v>0</v>
      </c>
      <c r="I3108">
        <v>92627.41</v>
      </c>
      <c r="J3108" s="1" t="s">
        <v>45</v>
      </c>
      <c r="K3108">
        <v>1000257611</v>
      </c>
      <c r="L3108" s="1" t="s">
        <v>2137</v>
      </c>
      <c r="N3108" s="2">
        <v>45799</v>
      </c>
      <c r="O3108">
        <f t="shared" si="48"/>
        <v>0</v>
      </c>
      <c r="P3108">
        <f>IF(Customer_listing_Active_And_Suspended[[#This Row],[Current Bill]] &lt;= Customer_listing_Active_And_Suspended[[#This Row],[CURRENT PAYMENT]], 0,Customer_listing_Active_And_Suspended[[#This Row],[Current Bill]]-Customer_listing_Active_And_Suspended[[#This Row],[CURRENT PAYMENT]])</f>
        <v>0</v>
      </c>
      <c r="Q3108" s="1" t="str" cm="1">
        <f t="array" ref="Q3108">_xlfn.SWITCH(TRUE,
H3108 = 0, "Suspended",
M3108 = 0, "Non Payment",
M3108 &gt; H3108, "Full Payment",
M3108 &lt; H3108, "Part Payment"
)</f>
        <v>Suspended</v>
      </c>
      <c r="R3108" s="1" t="str">
        <f>_xlfn.IFNA(VLOOKUP(K3108,'ESR-DT Mapping'!A:E,5,0),"MD")</f>
        <v>Adetola Macaulay</v>
      </c>
    </row>
    <row r="3109" spans="1:18" x14ac:dyDescent="0.25">
      <c r="A3109">
        <v>100524167</v>
      </c>
      <c r="B3109" s="1" t="s">
        <v>8306</v>
      </c>
      <c r="C3109" s="1" t="s">
        <v>8307</v>
      </c>
      <c r="D3109" s="1" t="s">
        <v>13</v>
      </c>
      <c r="E3109" s="1" t="s">
        <v>34</v>
      </c>
      <c r="F3109" s="1" t="s">
        <v>9846</v>
      </c>
      <c r="G3109">
        <v>0</v>
      </c>
      <c r="H3109">
        <v>0</v>
      </c>
      <c r="I3109">
        <v>67077.34</v>
      </c>
      <c r="J3109" s="1" t="s">
        <v>45</v>
      </c>
      <c r="K3109">
        <v>1000257611</v>
      </c>
      <c r="L3109" s="1" t="s">
        <v>2137</v>
      </c>
      <c r="N3109" s="2">
        <v>45799</v>
      </c>
      <c r="O3109">
        <f t="shared" si="48"/>
        <v>0</v>
      </c>
      <c r="P3109">
        <f>IF(Customer_listing_Active_And_Suspended[[#This Row],[Current Bill]] &lt;= Customer_listing_Active_And_Suspended[[#This Row],[CURRENT PAYMENT]], 0,Customer_listing_Active_And_Suspended[[#This Row],[Current Bill]]-Customer_listing_Active_And_Suspended[[#This Row],[CURRENT PAYMENT]])</f>
        <v>0</v>
      </c>
      <c r="Q3109" s="1" t="str" cm="1">
        <f t="array" ref="Q3109">_xlfn.SWITCH(TRUE,
H3109 = 0, "Suspended",
M3109 = 0, "Non Payment",
M3109 &gt; H3109, "Full Payment",
M3109 &lt; H3109, "Part Payment"
)</f>
        <v>Suspended</v>
      </c>
      <c r="R3109" s="1" t="str">
        <f>_xlfn.IFNA(VLOOKUP(K3109,'ESR-DT Mapping'!A:E,5,0),"MD")</f>
        <v>Adetola Macaulay</v>
      </c>
    </row>
    <row r="3110" spans="1:18" x14ac:dyDescent="0.25">
      <c r="A3110">
        <v>100523912</v>
      </c>
      <c r="B3110" s="1" t="s">
        <v>6056</v>
      </c>
      <c r="C3110" s="1" t="s">
        <v>6057</v>
      </c>
      <c r="D3110" s="1" t="s">
        <v>13</v>
      </c>
      <c r="E3110" s="1" t="s">
        <v>34</v>
      </c>
      <c r="F3110" s="1" t="s">
        <v>9846</v>
      </c>
      <c r="G3110">
        <v>0</v>
      </c>
      <c r="H3110">
        <v>0</v>
      </c>
      <c r="I3110">
        <v>28183.29</v>
      </c>
      <c r="J3110" s="1" t="s">
        <v>45</v>
      </c>
      <c r="K3110">
        <v>1000257611</v>
      </c>
      <c r="L3110" s="1" t="s">
        <v>2137</v>
      </c>
      <c r="M3110">
        <v>15000</v>
      </c>
      <c r="N3110" s="2">
        <v>45810</v>
      </c>
      <c r="O3110">
        <f t="shared" si="48"/>
        <v>15000</v>
      </c>
      <c r="P3110">
        <f>IF(Customer_listing_Active_And_Suspended[[#This Row],[Current Bill]] &lt;= Customer_listing_Active_And_Suspended[[#This Row],[CURRENT PAYMENT]], 0,Customer_listing_Active_And_Suspended[[#This Row],[Current Bill]]-Customer_listing_Active_And_Suspended[[#This Row],[CURRENT PAYMENT]])</f>
        <v>0</v>
      </c>
      <c r="Q3110" s="1" t="str" cm="1">
        <f t="array" ref="Q3110">_xlfn.SWITCH(TRUE,
H3110 = 0, "Suspended",
M3110 = 0, "Non Payment",
M3110 &gt; H3110, "Full Payment",
M3110 &lt; H3110, "Part Payment"
)</f>
        <v>Suspended</v>
      </c>
      <c r="R3110" s="1" t="str">
        <f>_xlfn.IFNA(VLOOKUP(K3110,'ESR-DT Mapping'!A:E,5,0),"MD")</f>
        <v>Adetola Macaulay</v>
      </c>
    </row>
    <row r="3111" spans="1:18" x14ac:dyDescent="0.25">
      <c r="A3111">
        <v>100523908</v>
      </c>
      <c r="B3111" s="1" t="s">
        <v>5978</v>
      </c>
      <c r="C3111" s="1" t="s">
        <v>5979</v>
      </c>
      <c r="D3111" s="1" t="s">
        <v>13</v>
      </c>
      <c r="E3111" s="1" t="s">
        <v>34</v>
      </c>
      <c r="F3111" s="1" t="s">
        <v>9846</v>
      </c>
      <c r="G3111">
        <v>0</v>
      </c>
      <c r="H3111">
        <v>0</v>
      </c>
      <c r="I3111">
        <v>328074.73</v>
      </c>
      <c r="J3111" s="1" t="s">
        <v>45</v>
      </c>
      <c r="K3111">
        <v>1000257611</v>
      </c>
      <c r="L3111" s="1" t="s">
        <v>2137</v>
      </c>
      <c r="N3111" s="2">
        <v>45800</v>
      </c>
      <c r="O3111">
        <f t="shared" si="48"/>
        <v>0</v>
      </c>
      <c r="P3111">
        <f>IF(Customer_listing_Active_And_Suspended[[#This Row],[Current Bill]] &lt;= Customer_listing_Active_And_Suspended[[#This Row],[CURRENT PAYMENT]], 0,Customer_listing_Active_And_Suspended[[#This Row],[Current Bill]]-Customer_listing_Active_And_Suspended[[#This Row],[CURRENT PAYMENT]])</f>
        <v>0</v>
      </c>
      <c r="Q3111" s="1" t="str" cm="1">
        <f t="array" ref="Q3111">_xlfn.SWITCH(TRUE,
H3111 = 0, "Suspended",
M3111 = 0, "Non Payment",
M3111 &gt; H3111, "Full Payment",
M3111 &lt; H3111, "Part Payment"
)</f>
        <v>Suspended</v>
      </c>
      <c r="R3111" s="1" t="str">
        <f>_xlfn.IFNA(VLOOKUP(K3111,'ESR-DT Mapping'!A:E,5,0),"MD")</f>
        <v>Adetola Macaulay</v>
      </c>
    </row>
    <row r="3112" spans="1:18" x14ac:dyDescent="0.25">
      <c r="A3112">
        <v>101643718</v>
      </c>
      <c r="B3112" s="1" t="s">
        <v>5978</v>
      </c>
      <c r="C3112" s="1" t="s">
        <v>5979</v>
      </c>
      <c r="D3112" s="1" t="s">
        <v>13</v>
      </c>
      <c r="E3112" s="1" t="s">
        <v>34</v>
      </c>
      <c r="F3112" s="1" t="s">
        <v>9846</v>
      </c>
      <c r="G3112">
        <v>0</v>
      </c>
      <c r="H3112">
        <v>0</v>
      </c>
      <c r="I3112">
        <v>69633.36</v>
      </c>
      <c r="J3112" s="1" t="s">
        <v>45</v>
      </c>
      <c r="K3112">
        <v>1000257611</v>
      </c>
      <c r="L3112" s="1" t="s">
        <v>2137</v>
      </c>
      <c r="N3112" s="2"/>
      <c r="O3112">
        <f t="shared" si="48"/>
        <v>0</v>
      </c>
      <c r="P3112">
        <f>IF(Customer_listing_Active_And_Suspended[[#This Row],[Current Bill]] &lt;= Customer_listing_Active_And_Suspended[[#This Row],[CURRENT PAYMENT]], 0,Customer_listing_Active_And_Suspended[[#This Row],[Current Bill]]-Customer_listing_Active_And_Suspended[[#This Row],[CURRENT PAYMENT]])</f>
        <v>0</v>
      </c>
      <c r="Q3112" s="1" t="str" cm="1">
        <f t="array" ref="Q3112">_xlfn.SWITCH(TRUE,
H3112 = 0, "Suspended",
M3112 = 0, "Non Payment",
M3112 &gt; H3112, "Full Payment",
M3112 &lt; H3112, "Part Payment"
)</f>
        <v>Suspended</v>
      </c>
      <c r="R3112" s="1" t="str">
        <f>_xlfn.IFNA(VLOOKUP(K3112,'ESR-DT Mapping'!A:E,5,0),"MD")</f>
        <v>Adetola Macaulay</v>
      </c>
    </row>
    <row r="3113" spans="1:18" x14ac:dyDescent="0.25">
      <c r="A3113">
        <v>100523906</v>
      </c>
      <c r="B3113" s="1" t="s">
        <v>6051</v>
      </c>
      <c r="C3113" s="1" t="s">
        <v>6052</v>
      </c>
      <c r="D3113" s="1" t="s">
        <v>13</v>
      </c>
      <c r="E3113" s="1" t="s">
        <v>34</v>
      </c>
      <c r="F3113" s="1" t="s">
        <v>9846</v>
      </c>
      <c r="G3113">
        <v>0</v>
      </c>
      <c r="H3113">
        <v>0</v>
      </c>
      <c r="I3113">
        <v>50600.88</v>
      </c>
      <c r="J3113" s="1" t="s">
        <v>45</v>
      </c>
      <c r="K3113">
        <v>1000257611</v>
      </c>
      <c r="L3113" s="1" t="s">
        <v>2137</v>
      </c>
      <c r="N3113" s="2">
        <v>45799</v>
      </c>
      <c r="O3113">
        <f t="shared" si="48"/>
        <v>0</v>
      </c>
      <c r="P3113">
        <f>IF(Customer_listing_Active_And_Suspended[[#This Row],[Current Bill]] &lt;= Customer_listing_Active_And_Suspended[[#This Row],[CURRENT PAYMENT]], 0,Customer_listing_Active_And_Suspended[[#This Row],[Current Bill]]-Customer_listing_Active_And_Suspended[[#This Row],[CURRENT PAYMENT]])</f>
        <v>0</v>
      </c>
      <c r="Q3113" s="1" t="str" cm="1">
        <f t="array" ref="Q3113">_xlfn.SWITCH(TRUE,
H3113 = 0, "Suspended",
M3113 = 0, "Non Payment",
M3113 &gt; H3113, "Full Payment",
M3113 &lt; H3113, "Part Payment"
)</f>
        <v>Suspended</v>
      </c>
      <c r="R3113" s="1" t="str">
        <f>_xlfn.IFNA(VLOOKUP(K3113,'ESR-DT Mapping'!A:E,5,0),"MD")</f>
        <v>Adetola Macaulay</v>
      </c>
    </row>
    <row r="3114" spans="1:18" x14ac:dyDescent="0.25">
      <c r="A3114">
        <v>100523884</v>
      </c>
      <c r="B3114" s="1" t="s">
        <v>6079</v>
      </c>
      <c r="C3114" s="1" t="s">
        <v>6080</v>
      </c>
      <c r="D3114" s="1" t="s">
        <v>13</v>
      </c>
      <c r="E3114" s="1" t="s">
        <v>34</v>
      </c>
      <c r="F3114" s="1" t="s">
        <v>9846</v>
      </c>
      <c r="G3114">
        <v>0</v>
      </c>
      <c r="H3114">
        <v>0</v>
      </c>
      <c r="I3114">
        <v>4431.1499999999996</v>
      </c>
      <c r="J3114" s="1" t="s">
        <v>45</v>
      </c>
      <c r="K3114">
        <v>1000257611</v>
      </c>
      <c r="L3114" s="1" t="s">
        <v>2137</v>
      </c>
      <c r="M3114">
        <v>28000</v>
      </c>
      <c r="N3114" s="2">
        <v>45831</v>
      </c>
      <c r="O3114">
        <f t="shared" si="48"/>
        <v>28000</v>
      </c>
      <c r="P3114">
        <f>IF(Customer_listing_Active_And_Suspended[[#This Row],[Current Bill]] &lt;= Customer_listing_Active_And_Suspended[[#This Row],[CURRENT PAYMENT]], 0,Customer_listing_Active_And_Suspended[[#This Row],[Current Bill]]-Customer_listing_Active_And_Suspended[[#This Row],[CURRENT PAYMENT]])</f>
        <v>0</v>
      </c>
      <c r="Q3114" s="1" t="str" cm="1">
        <f t="array" ref="Q3114">_xlfn.SWITCH(TRUE,
H3114 = 0, "Suspended",
M3114 = 0, "Non Payment",
M3114 &gt; H3114, "Full Payment",
M3114 &lt; H3114, "Part Payment"
)</f>
        <v>Suspended</v>
      </c>
      <c r="R3114" s="1" t="str">
        <f>_xlfn.IFNA(VLOOKUP(K3114,'ESR-DT Mapping'!A:E,5,0),"MD")</f>
        <v>Adetola Macaulay</v>
      </c>
    </row>
    <row r="3115" spans="1:18" x14ac:dyDescent="0.25">
      <c r="A3115">
        <v>101645802</v>
      </c>
      <c r="B3115" s="1" t="s">
        <v>5951</v>
      </c>
      <c r="C3115" s="1" t="s">
        <v>5952</v>
      </c>
      <c r="D3115" s="1" t="s">
        <v>13</v>
      </c>
      <c r="E3115" s="1" t="s">
        <v>34</v>
      </c>
      <c r="F3115" s="1" t="s">
        <v>9846</v>
      </c>
      <c r="G3115">
        <v>0</v>
      </c>
      <c r="H3115">
        <v>0</v>
      </c>
      <c r="I3115">
        <v>68377.73</v>
      </c>
      <c r="J3115" s="1" t="s">
        <v>45</v>
      </c>
      <c r="K3115">
        <v>1000257611</v>
      </c>
      <c r="L3115" s="1" t="s">
        <v>2137</v>
      </c>
      <c r="N3115" s="2"/>
      <c r="O3115">
        <f t="shared" si="48"/>
        <v>0</v>
      </c>
      <c r="P3115">
        <f>IF(Customer_listing_Active_And_Suspended[[#This Row],[Current Bill]] &lt;= Customer_listing_Active_And_Suspended[[#This Row],[CURRENT PAYMENT]], 0,Customer_listing_Active_And_Suspended[[#This Row],[Current Bill]]-Customer_listing_Active_And_Suspended[[#This Row],[CURRENT PAYMENT]])</f>
        <v>0</v>
      </c>
      <c r="Q3115" s="1" t="str" cm="1">
        <f t="array" ref="Q3115">_xlfn.SWITCH(TRUE,
H3115 = 0, "Suspended",
M3115 = 0, "Non Payment",
M3115 &gt; H3115, "Full Payment",
M3115 &lt; H3115, "Part Payment"
)</f>
        <v>Suspended</v>
      </c>
      <c r="R3115" s="1" t="str">
        <f>_xlfn.IFNA(VLOOKUP(K3115,'ESR-DT Mapping'!A:E,5,0),"MD")</f>
        <v>Adetola Macaulay</v>
      </c>
    </row>
    <row r="3116" spans="1:18" x14ac:dyDescent="0.25">
      <c r="A3116">
        <v>100523731</v>
      </c>
      <c r="B3116" s="1" t="s">
        <v>5951</v>
      </c>
      <c r="C3116" s="1" t="s">
        <v>6069</v>
      </c>
      <c r="D3116" s="1" t="s">
        <v>13</v>
      </c>
      <c r="E3116" s="1" t="s">
        <v>34</v>
      </c>
      <c r="F3116" s="1" t="s">
        <v>9846</v>
      </c>
      <c r="G3116">
        <v>0</v>
      </c>
      <c r="H3116">
        <v>0</v>
      </c>
      <c r="I3116">
        <v>38637.379999999997</v>
      </c>
      <c r="J3116" s="1" t="s">
        <v>45</v>
      </c>
      <c r="K3116">
        <v>1000257611</v>
      </c>
      <c r="L3116" s="1" t="s">
        <v>2137</v>
      </c>
      <c r="N3116" s="2">
        <v>45799</v>
      </c>
      <c r="O3116">
        <f t="shared" si="48"/>
        <v>0</v>
      </c>
      <c r="P3116">
        <f>IF(Customer_listing_Active_And_Suspended[[#This Row],[Current Bill]] &lt;= Customer_listing_Active_And_Suspended[[#This Row],[CURRENT PAYMENT]], 0,Customer_listing_Active_And_Suspended[[#This Row],[Current Bill]]-Customer_listing_Active_And_Suspended[[#This Row],[CURRENT PAYMENT]])</f>
        <v>0</v>
      </c>
      <c r="Q3116" s="1" t="str" cm="1">
        <f t="array" ref="Q3116">_xlfn.SWITCH(TRUE,
H3116 = 0, "Suspended",
M3116 = 0, "Non Payment",
M3116 &gt; H3116, "Full Payment",
M3116 &lt; H3116, "Part Payment"
)</f>
        <v>Suspended</v>
      </c>
      <c r="R3116" s="1" t="str">
        <f>_xlfn.IFNA(VLOOKUP(K3116,'ESR-DT Mapping'!A:E,5,0),"MD")</f>
        <v>Adetola Macaulay</v>
      </c>
    </row>
    <row r="3117" spans="1:18" x14ac:dyDescent="0.25">
      <c r="A3117">
        <v>100955696</v>
      </c>
      <c r="B3117" s="1" t="s">
        <v>5955</v>
      </c>
      <c r="C3117" s="1" t="s">
        <v>5956</v>
      </c>
      <c r="D3117" s="1" t="s">
        <v>13</v>
      </c>
      <c r="E3117" s="1" t="s">
        <v>34</v>
      </c>
      <c r="F3117" s="1" t="s">
        <v>9846</v>
      </c>
      <c r="G3117">
        <v>0</v>
      </c>
      <c r="H3117">
        <v>0</v>
      </c>
      <c r="I3117">
        <v>1197011.76</v>
      </c>
      <c r="J3117" s="1" t="s">
        <v>45</v>
      </c>
      <c r="K3117">
        <v>1000257611</v>
      </c>
      <c r="L3117" s="1" t="s">
        <v>2137</v>
      </c>
      <c r="N3117" s="2">
        <v>45791</v>
      </c>
      <c r="O3117">
        <f t="shared" si="48"/>
        <v>0</v>
      </c>
      <c r="P3117">
        <f>IF(Customer_listing_Active_And_Suspended[[#This Row],[Current Bill]] &lt;= Customer_listing_Active_And_Suspended[[#This Row],[CURRENT PAYMENT]], 0,Customer_listing_Active_And_Suspended[[#This Row],[Current Bill]]-Customer_listing_Active_And_Suspended[[#This Row],[CURRENT PAYMENT]])</f>
        <v>0</v>
      </c>
      <c r="Q3117" s="1" t="str" cm="1">
        <f t="array" ref="Q3117">_xlfn.SWITCH(TRUE,
H3117 = 0, "Suspended",
M3117 = 0, "Non Payment",
M3117 &gt; H3117, "Full Payment",
M3117 &lt; H3117, "Part Payment"
)</f>
        <v>Suspended</v>
      </c>
      <c r="R3117" s="1" t="str">
        <f>_xlfn.IFNA(VLOOKUP(K3117,'ESR-DT Mapping'!A:E,5,0),"MD")</f>
        <v>Adetola Macaulay</v>
      </c>
    </row>
    <row r="3118" spans="1:18" x14ac:dyDescent="0.25">
      <c r="A3118">
        <v>100523727</v>
      </c>
      <c r="B3118" s="1" t="s">
        <v>9373</v>
      </c>
      <c r="C3118" s="1" t="s">
        <v>9374</v>
      </c>
      <c r="D3118" s="1" t="s">
        <v>13</v>
      </c>
      <c r="E3118" s="1" t="s">
        <v>34</v>
      </c>
      <c r="F3118" s="1" t="s">
        <v>9846</v>
      </c>
      <c r="G3118">
        <v>0</v>
      </c>
      <c r="H3118">
        <v>0</v>
      </c>
      <c r="I3118">
        <v>413871.55</v>
      </c>
      <c r="J3118" s="1" t="s">
        <v>45</v>
      </c>
      <c r="K3118">
        <v>1000257611</v>
      </c>
      <c r="L3118" s="1" t="s">
        <v>2137</v>
      </c>
      <c r="N3118" s="2">
        <v>45800</v>
      </c>
      <c r="O3118">
        <f t="shared" si="48"/>
        <v>0</v>
      </c>
      <c r="P3118">
        <f>IF(Customer_listing_Active_And_Suspended[[#This Row],[Current Bill]] &lt;= Customer_listing_Active_And_Suspended[[#This Row],[CURRENT PAYMENT]], 0,Customer_listing_Active_And_Suspended[[#This Row],[Current Bill]]-Customer_listing_Active_And_Suspended[[#This Row],[CURRENT PAYMENT]])</f>
        <v>0</v>
      </c>
      <c r="Q3118" s="1" t="str" cm="1">
        <f t="array" ref="Q3118">_xlfn.SWITCH(TRUE,
H3118 = 0, "Suspended",
M3118 = 0, "Non Payment",
M3118 &gt; H3118, "Full Payment",
M3118 &lt; H3118, "Part Payment"
)</f>
        <v>Suspended</v>
      </c>
      <c r="R3118" s="1" t="str">
        <f>_xlfn.IFNA(VLOOKUP(K3118,'ESR-DT Mapping'!A:E,5,0),"MD")</f>
        <v>Adetola Macaulay</v>
      </c>
    </row>
    <row r="3119" spans="1:18" x14ac:dyDescent="0.25">
      <c r="A3119">
        <v>101645803</v>
      </c>
      <c r="B3119" s="1" t="s">
        <v>5982</v>
      </c>
      <c r="C3119" s="1" t="s">
        <v>5983</v>
      </c>
      <c r="D3119" s="1" t="s">
        <v>13</v>
      </c>
      <c r="E3119" s="1" t="s">
        <v>34</v>
      </c>
      <c r="F3119" s="1" t="s">
        <v>9846</v>
      </c>
      <c r="G3119">
        <v>0</v>
      </c>
      <c r="H3119">
        <v>0</v>
      </c>
      <c r="I3119">
        <v>67377.73</v>
      </c>
      <c r="J3119" s="1" t="s">
        <v>45</v>
      </c>
      <c r="K3119">
        <v>1000257611</v>
      </c>
      <c r="L3119" s="1" t="s">
        <v>2137</v>
      </c>
      <c r="N3119" s="2"/>
      <c r="O3119">
        <f t="shared" si="48"/>
        <v>0</v>
      </c>
      <c r="P3119">
        <f>IF(Customer_listing_Active_And_Suspended[[#This Row],[Current Bill]] &lt;= Customer_listing_Active_And_Suspended[[#This Row],[CURRENT PAYMENT]], 0,Customer_listing_Active_And_Suspended[[#This Row],[Current Bill]]-Customer_listing_Active_And_Suspended[[#This Row],[CURRENT PAYMENT]])</f>
        <v>0</v>
      </c>
      <c r="Q3119" s="1" t="str" cm="1">
        <f t="array" ref="Q3119">_xlfn.SWITCH(TRUE,
H3119 = 0, "Suspended",
M3119 = 0, "Non Payment",
M3119 &gt; H3119, "Full Payment",
M3119 &lt; H3119, "Part Payment"
)</f>
        <v>Suspended</v>
      </c>
      <c r="R3119" s="1" t="str">
        <f>_xlfn.IFNA(VLOOKUP(K3119,'ESR-DT Mapping'!A:E,5,0),"MD")</f>
        <v>Adetola Macaulay</v>
      </c>
    </row>
    <row r="3120" spans="1:18" x14ac:dyDescent="0.25">
      <c r="A3120">
        <v>100523873</v>
      </c>
      <c r="B3120" s="1" t="s">
        <v>5982</v>
      </c>
      <c r="C3120" s="1" t="s">
        <v>5983</v>
      </c>
      <c r="D3120" s="1" t="s">
        <v>13</v>
      </c>
      <c r="E3120" s="1" t="s">
        <v>34</v>
      </c>
      <c r="F3120" s="1" t="s">
        <v>9846</v>
      </c>
      <c r="G3120">
        <v>0</v>
      </c>
      <c r="H3120">
        <v>0</v>
      </c>
      <c r="I3120">
        <v>714051.43</v>
      </c>
      <c r="J3120" s="1" t="s">
        <v>45</v>
      </c>
      <c r="K3120">
        <v>1000257611</v>
      </c>
      <c r="L3120" s="1" t="s">
        <v>2137</v>
      </c>
      <c r="N3120" s="2">
        <v>45348</v>
      </c>
      <c r="O3120">
        <f t="shared" si="48"/>
        <v>0</v>
      </c>
      <c r="P3120">
        <f>IF(Customer_listing_Active_And_Suspended[[#This Row],[Current Bill]] &lt;= Customer_listing_Active_And_Suspended[[#This Row],[CURRENT PAYMENT]], 0,Customer_listing_Active_And_Suspended[[#This Row],[Current Bill]]-Customer_listing_Active_And_Suspended[[#This Row],[CURRENT PAYMENT]])</f>
        <v>0</v>
      </c>
      <c r="Q3120" s="1" t="str" cm="1">
        <f t="array" ref="Q3120">_xlfn.SWITCH(TRUE,
H3120 = 0, "Suspended",
M3120 = 0, "Non Payment",
M3120 &gt; H3120, "Full Payment",
M3120 &lt; H3120, "Part Payment"
)</f>
        <v>Suspended</v>
      </c>
      <c r="R3120" s="1" t="str">
        <f>_xlfn.IFNA(VLOOKUP(K3120,'ESR-DT Mapping'!A:E,5,0),"MD")</f>
        <v>Adetola Macaulay</v>
      </c>
    </row>
    <row r="3121" spans="1:18" x14ac:dyDescent="0.25">
      <c r="A3121">
        <v>101643506</v>
      </c>
      <c r="B3121" s="1" t="s">
        <v>5935</v>
      </c>
      <c r="C3121" s="1" t="s">
        <v>5936</v>
      </c>
      <c r="D3121" s="1" t="s">
        <v>13</v>
      </c>
      <c r="E3121" s="1" t="s">
        <v>34</v>
      </c>
      <c r="F3121" s="1" t="s">
        <v>9846</v>
      </c>
      <c r="G3121">
        <v>0</v>
      </c>
      <c r="H3121">
        <v>0</v>
      </c>
      <c r="I3121">
        <v>43724.61</v>
      </c>
      <c r="J3121" s="1" t="s">
        <v>45</v>
      </c>
      <c r="K3121">
        <v>1000257611</v>
      </c>
      <c r="L3121" s="1" t="s">
        <v>2137</v>
      </c>
      <c r="N3121" s="2"/>
      <c r="O3121">
        <f t="shared" si="48"/>
        <v>0</v>
      </c>
      <c r="P3121">
        <f>IF(Customer_listing_Active_And_Suspended[[#This Row],[Current Bill]] &lt;= Customer_listing_Active_And_Suspended[[#This Row],[CURRENT PAYMENT]], 0,Customer_listing_Active_And_Suspended[[#This Row],[Current Bill]]-Customer_listing_Active_And_Suspended[[#This Row],[CURRENT PAYMENT]])</f>
        <v>0</v>
      </c>
      <c r="Q3121" s="1" t="str" cm="1">
        <f t="array" ref="Q3121">_xlfn.SWITCH(TRUE,
H3121 = 0, "Suspended",
M3121 = 0, "Non Payment",
M3121 &gt; H3121, "Full Payment",
M3121 &lt; H3121, "Part Payment"
)</f>
        <v>Suspended</v>
      </c>
      <c r="R3121" s="1" t="str">
        <f>_xlfn.IFNA(VLOOKUP(K3121,'ESR-DT Mapping'!A:E,5,0),"MD")</f>
        <v>Adetola Macaulay</v>
      </c>
    </row>
    <row r="3122" spans="1:18" x14ac:dyDescent="0.25">
      <c r="A3122">
        <v>100523721</v>
      </c>
      <c r="B3122" s="1" t="s">
        <v>5935</v>
      </c>
      <c r="C3122" s="1" t="s">
        <v>5936</v>
      </c>
      <c r="D3122" s="1" t="s">
        <v>13</v>
      </c>
      <c r="E3122" s="1" t="s">
        <v>34</v>
      </c>
      <c r="F3122" s="1" t="s">
        <v>9846</v>
      </c>
      <c r="G3122">
        <v>0</v>
      </c>
      <c r="H3122">
        <v>0</v>
      </c>
      <c r="I3122">
        <v>50560.69</v>
      </c>
      <c r="J3122" s="1" t="s">
        <v>45</v>
      </c>
      <c r="K3122">
        <v>1000257611</v>
      </c>
      <c r="L3122" s="1" t="s">
        <v>2137</v>
      </c>
      <c r="N3122" s="2">
        <v>45799</v>
      </c>
      <c r="O3122">
        <f t="shared" si="48"/>
        <v>0</v>
      </c>
      <c r="P3122">
        <f>IF(Customer_listing_Active_And_Suspended[[#This Row],[Current Bill]] &lt;= Customer_listing_Active_And_Suspended[[#This Row],[CURRENT PAYMENT]], 0,Customer_listing_Active_And_Suspended[[#This Row],[Current Bill]]-Customer_listing_Active_And_Suspended[[#This Row],[CURRENT PAYMENT]])</f>
        <v>0</v>
      </c>
      <c r="Q3122" s="1" t="str" cm="1">
        <f t="array" ref="Q3122">_xlfn.SWITCH(TRUE,
H3122 = 0, "Suspended",
M3122 = 0, "Non Payment",
M3122 &gt; H3122, "Full Payment",
M3122 &lt; H3122, "Part Payment"
)</f>
        <v>Suspended</v>
      </c>
      <c r="R3122" s="1" t="str">
        <f>_xlfn.IFNA(VLOOKUP(K3122,'ESR-DT Mapping'!A:E,5,0),"MD")</f>
        <v>Adetola Macaulay</v>
      </c>
    </row>
    <row r="3123" spans="1:18" x14ac:dyDescent="0.25">
      <c r="A3123">
        <v>101643717</v>
      </c>
      <c r="B3123" s="1" t="s">
        <v>6027</v>
      </c>
      <c r="C3123" s="1" t="s">
        <v>6028</v>
      </c>
      <c r="D3123" s="1" t="s">
        <v>13</v>
      </c>
      <c r="E3123" s="1" t="s">
        <v>34</v>
      </c>
      <c r="F3123" s="1" t="s">
        <v>9846</v>
      </c>
      <c r="G3123">
        <v>0</v>
      </c>
      <c r="H3123">
        <v>0</v>
      </c>
      <c r="I3123">
        <v>62786.81</v>
      </c>
      <c r="J3123" s="1" t="s">
        <v>45</v>
      </c>
      <c r="K3123">
        <v>1000257611</v>
      </c>
      <c r="L3123" s="1" t="s">
        <v>2137</v>
      </c>
      <c r="N3123" s="2"/>
      <c r="O3123">
        <f t="shared" si="48"/>
        <v>0</v>
      </c>
      <c r="P3123">
        <f>IF(Customer_listing_Active_And_Suspended[[#This Row],[Current Bill]] &lt;= Customer_listing_Active_And_Suspended[[#This Row],[CURRENT PAYMENT]], 0,Customer_listing_Active_And_Suspended[[#This Row],[Current Bill]]-Customer_listing_Active_And_Suspended[[#This Row],[CURRENT PAYMENT]])</f>
        <v>0</v>
      </c>
      <c r="Q3123" s="1" t="str" cm="1">
        <f t="array" ref="Q3123">_xlfn.SWITCH(TRUE,
H3123 = 0, "Suspended",
M3123 = 0, "Non Payment",
M3123 &gt; H3123, "Full Payment",
M3123 &lt; H3123, "Part Payment"
)</f>
        <v>Suspended</v>
      </c>
      <c r="R3123" s="1" t="str">
        <f>_xlfn.IFNA(VLOOKUP(K3123,'ESR-DT Mapping'!A:E,5,0),"MD")</f>
        <v>Adetola Macaulay</v>
      </c>
    </row>
    <row r="3124" spans="1:18" x14ac:dyDescent="0.25">
      <c r="A3124">
        <v>101645800</v>
      </c>
      <c r="B3124" s="1" t="s">
        <v>5991</v>
      </c>
      <c r="C3124" s="1" t="s">
        <v>5992</v>
      </c>
      <c r="D3124" s="1" t="s">
        <v>13</v>
      </c>
      <c r="E3124" s="1" t="s">
        <v>34</v>
      </c>
      <c r="F3124" s="1" t="s">
        <v>9846</v>
      </c>
      <c r="G3124">
        <v>0</v>
      </c>
      <c r="H3124">
        <v>0</v>
      </c>
      <c r="I3124">
        <v>216618.45</v>
      </c>
      <c r="J3124" s="1" t="s">
        <v>45</v>
      </c>
      <c r="K3124">
        <v>1000257611</v>
      </c>
      <c r="L3124" s="1" t="s">
        <v>2137</v>
      </c>
      <c r="N3124" s="2">
        <v>45782</v>
      </c>
      <c r="O3124">
        <f t="shared" si="48"/>
        <v>0</v>
      </c>
      <c r="P3124">
        <f>IF(Customer_listing_Active_And_Suspended[[#This Row],[Current Bill]] &lt;= Customer_listing_Active_And_Suspended[[#This Row],[CURRENT PAYMENT]], 0,Customer_listing_Active_And_Suspended[[#This Row],[Current Bill]]-Customer_listing_Active_And_Suspended[[#This Row],[CURRENT PAYMENT]])</f>
        <v>0</v>
      </c>
      <c r="Q3124" s="1" t="str" cm="1">
        <f t="array" ref="Q3124">_xlfn.SWITCH(TRUE,
H3124 = 0, "Suspended",
M3124 = 0, "Non Payment",
M3124 &gt; H3124, "Full Payment",
M3124 &lt; H3124, "Part Payment"
)</f>
        <v>Suspended</v>
      </c>
      <c r="R3124" s="1" t="str">
        <f>_xlfn.IFNA(VLOOKUP(K3124,'ESR-DT Mapping'!A:E,5,0),"MD")</f>
        <v>Adetola Macaulay</v>
      </c>
    </row>
    <row r="3125" spans="1:18" x14ac:dyDescent="0.25">
      <c r="A3125">
        <v>101360541</v>
      </c>
      <c r="B3125" s="1" t="s">
        <v>5991</v>
      </c>
      <c r="C3125" s="1" t="s">
        <v>5992</v>
      </c>
      <c r="D3125" s="1" t="s">
        <v>13</v>
      </c>
      <c r="E3125" s="1" t="s">
        <v>34</v>
      </c>
      <c r="F3125" s="1" t="s">
        <v>9846</v>
      </c>
      <c r="G3125">
        <v>0</v>
      </c>
      <c r="H3125">
        <v>0</v>
      </c>
      <c r="I3125">
        <v>254160.76</v>
      </c>
      <c r="J3125" s="1" t="s">
        <v>45</v>
      </c>
      <c r="K3125">
        <v>1000257611</v>
      </c>
      <c r="L3125" s="1" t="s">
        <v>2137</v>
      </c>
      <c r="N3125" s="2"/>
      <c r="O3125">
        <f t="shared" si="48"/>
        <v>0</v>
      </c>
      <c r="P3125">
        <f>IF(Customer_listing_Active_And_Suspended[[#This Row],[Current Bill]] &lt;= Customer_listing_Active_And_Suspended[[#This Row],[CURRENT PAYMENT]], 0,Customer_listing_Active_And_Suspended[[#This Row],[Current Bill]]-Customer_listing_Active_And_Suspended[[#This Row],[CURRENT PAYMENT]])</f>
        <v>0</v>
      </c>
      <c r="Q3125" s="1" t="str" cm="1">
        <f t="array" ref="Q3125">_xlfn.SWITCH(TRUE,
H3125 = 0, "Suspended",
M3125 = 0, "Non Payment",
M3125 &gt; H3125, "Full Payment",
M3125 &lt; H3125, "Part Payment"
)</f>
        <v>Suspended</v>
      </c>
      <c r="R3125" s="1" t="str">
        <f>_xlfn.IFNA(VLOOKUP(K3125,'ESR-DT Mapping'!A:E,5,0),"MD")</f>
        <v>Adetola Macaulay</v>
      </c>
    </row>
    <row r="3126" spans="1:18" x14ac:dyDescent="0.25">
      <c r="A3126">
        <v>100523889</v>
      </c>
      <c r="B3126" s="1" t="s">
        <v>6015</v>
      </c>
      <c r="C3126" s="1" t="s">
        <v>6016</v>
      </c>
      <c r="D3126" s="1" t="s">
        <v>13</v>
      </c>
      <c r="E3126" s="1" t="s">
        <v>34</v>
      </c>
      <c r="F3126" s="1" t="s">
        <v>9846</v>
      </c>
      <c r="G3126">
        <v>0</v>
      </c>
      <c r="H3126">
        <v>0</v>
      </c>
      <c r="I3126">
        <v>503041.94</v>
      </c>
      <c r="J3126" s="1" t="s">
        <v>45</v>
      </c>
      <c r="K3126">
        <v>1000257611</v>
      </c>
      <c r="L3126" s="1" t="s">
        <v>2137</v>
      </c>
      <c r="N3126" s="2"/>
      <c r="O3126">
        <f t="shared" si="48"/>
        <v>0</v>
      </c>
      <c r="P3126">
        <f>IF(Customer_listing_Active_And_Suspended[[#This Row],[Current Bill]] &lt;= Customer_listing_Active_And_Suspended[[#This Row],[CURRENT PAYMENT]], 0,Customer_listing_Active_And_Suspended[[#This Row],[Current Bill]]-Customer_listing_Active_And_Suspended[[#This Row],[CURRENT PAYMENT]])</f>
        <v>0</v>
      </c>
      <c r="Q3126" s="1" t="str" cm="1">
        <f t="array" ref="Q3126">_xlfn.SWITCH(TRUE,
H3126 = 0, "Suspended",
M3126 = 0, "Non Payment",
M3126 &gt; H3126, "Full Payment",
M3126 &lt; H3126, "Part Payment"
)</f>
        <v>Suspended</v>
      </c>
      <c r="R3126" s="1" t="str">
        <f>_xlfn.IFNA(VLOOKUP(K3126,'ESR-DT Mapping'!A:E,5,0),"MD")</f>
        <v>Adetola Macaulay</v>
      </c>
    </row>
    <row r="3127" spans="1:18" x14ac:dyDescent="0.25">
      <c r="A3127">
        <v>101645801</v>
      </c>
      <c r="B3127" s="1" t="s">
        <v>5976</v>
      </c>
      <c r="C3127" s="1" t="s">
        <v>5977</v>
      </c>
      <c r="D3127" s="1" t="s">
        <v>13</v>
      </c>
      <c r="E3127" s="1" t="s">
        <v>34</v>
      </c>
      <c r="F3127" s="1" t="s">
        <v>9846</v>
      </c>
      <c r="G3127">
        <v>0</v>
      </c>
      <c r="H3127">
        <v>0</v>
      </c>
      <c r="I3127">
        <v>56377.73</v>
      </c>
      <c r="J3127" s="1" t="s">
        <v>45</v>
      </c>
      <c r="K3127">
        <v>1000257611</v>
      </c>
      <c r="L3127" s="1" t="s">
        <v>2137</v>
      </c>
      <c r="N3127" s="2"/>
      <c r="O3127">
        <f t="shared" si="48"/>
        <v>0</v>
      </c>
      <c r="P3127">
        <f>IF(Customer_listing_Active_And_Suspended[[#This Row],[Current Bill]] &lt;= Customer_listing_Active_And_Suspended[[#This Row],[CURRENT PAYMENT]], 0,Customer_listing_Active_And_Suspended[[#This Row],[Current Bill]]-Customer_listing_Active_And_Suspended[[#This Row],[CURRENT PAYMENT]])</f>
        <v>0</v>
      </c>
      <c r="Q3127" s="1" t="str" cm="1">
        <f t="array" ref="Q3127">_xlfn.SWITCH(TRUE,
H3127 = 0, "Suspended",
M3127 = 0, "Non Payment",
M3127 &gt; H3127, "Full Payment",
M3127 &lt; H3127, "Part Payment"
)</f>
        <v>Suspended</v>
      </c>
      <c r="R3127" s="1" t="str">
        <f>_xlfn.IFNA(VLOOKUP(K3127,'ESR-DT Mapping'!A:E,5,0),"MD")</f>
        <v>Adetola Macaulay</v>
      </c>
    </row>
    <row r="3128" spans="1:18" x14ac:dyDescent="0.25">
      <c r="A3128">
        <v>100523741</v>
      </c>
      <c r="B3128" s="1" t="s">
        <v>5976</v>
      </c>
      <c r="C3128" s="1" t="s">
        <v>5977</v>
      </c>
      <c r="D3128" s="1" t="s">
        <v>13</v>
      </c>
      <c r="E3128" s="1" t="s">
        <v>34</v>
      </c>
      <c r="F3128" s="1" t="s">
        <v>9846</v>
      </c>
      <c r="G3128">
        <v>0</v>
      </c>
      <c r="H3128">
        <v>0</v>
      </c>
      <c r="I3128">
        <v>808921.28</v>
      </c>
      <c r="J3128" s="1" t="s">
        <v>45</v>
      </c>
      <c r="K3128">
        <v>1000257611</v>
      </c>
      <c r="L3128" s="1" t="s">
        <v>2137</v>
      </c>
      <c r="N3128" s="2">
        <v>45782</v>
      </c>
      <c r="O3128">
        <f t="shared" si="48"/>
        <v>0</v>
      </c>
      <c r="P3128">
        <f>IF(Customer_listing_Active_And_Suspended[[#This Row],[Current Bill]] &lt;= Customer_listing_Active_And_Suspended[[#This Row],[CURRENT PAYMENT]], 0,Customer_listing_Active_And_Suspended[[#This Row],[Current Bill]]-Customer_listing_Active_And_Suspended[[#This Row],[CURRENT PAYMENT]])</f>
        <v>0</v>
      </c>
      <c r="Q3128" s="1" t="str" cm="1">
        <f t="array" ref="Q3128">_xlfn.SWITCH(TRUE,
H3128 = 0, "Suspended",
M3128 = 0, "Non Payment",
M3128 &gt; H3128, "Full Payment",
M3128 &lt; H3128, "Part Payment"
)</f>
        <v>Suspended</v>
      </c>
      <c r="R3128" s="1" t="str">
        <f>_xlfn.IFNA(VLOOKUP(K3128,'ESR-DT Mapping'!A:E,5,0),"MD")</f>
        <v>Adetola Macaulay</v>
      </c>
    </row>
    <row r="3129" spans="1:18" x14ac:dyDescent="0.25">
      <c r="A3129">
        <v>100523375</v>
      </c>
      <c r="B3129" s="1" t="s">
        <v>6003</v>
      </c>
      <c r="C3129" s="1" t="s">
        <v>6004</v>
      </c>
      <c r="D3129" s="1" t="s">
        <v>13</v>
      </c>
      <c r="E3129" s="1" t="s">
        <v>34</v>
      </c>
      <c r="F3129" s="1" t="s">
        <v>9846</v>
      </c>
      <c r="G3129">
        <v>0</v>
      </c>
      <c r="H3129">
        <v>0</v>
      </c>
      <c r="I3129">
        <v>172511.94</v>
      </c>
      <c r="J3129" s="1" t="s">
        <v>45</v>
      </c>
      <c r="K3129">
        <v>1000257611</v>
      </c>
      <c r="L3129" s="1" t="s">
        <v>2137</v>
      </c>
      <c r="N3129" s="2">
        <v>45805</v>
      </c>
      <c r="O3129">
        <f t="shared" si="48"/>
        <v>0</v>
      </c>
      <c r="P3129">
        <f>IF(Customer_listing_Active_And_Suspended[[#This Row],[Current Bill]] &lt;= Customer_listing_Active_And_Suspended[[#This Row],[CURRENT PAYMENT]], 0,Customer_listing_Active_And_Suspended[[#This Row],[Current Bill]]-Customer_listing_Active_And_Suspended[[#This Row],[CURRENT PAYMENT]])</f>
        <v>0</v>
      </c>
      <c r="Q3129" s="1" t="str" cm="1">
        <f t="array" ref="Q3129">_xlfn.SWITCH(TRUE,
H3129 = 0, "Suspended",
M3129 = 0, "Non Payment",
M3129 &gt; H3129, "Full Payment",
M3129 &lt; H3129, "Part Payment"
)</f>
        <v>Suspended</v>
      </c>
      <c r="R3129" s="1" t="str">
        <f>_xlfn.IFNA(VLOOKUP(K3129,'ESR-DT Mapping'!A:E,5,0),"MD")</f>
        <v>Adetola Macaulay</v>
      </c>
    </row>
    <row r="3130" spans="1:18" x14ac:dyDescent="0.25">
      <c r="A3130">
        <v>100523711</v>
      </c>
      <c r="B3130" s="1" t="s">
        <v>6049</v>
      </c>
      <c r="C3130" s="1" t="s">
        <v>6050</v>
      </c>
      <c r="D3130" s="1" t="s">
        <v>13</v>
      </c>
      <c r="E3130" s="1" t="s">
        <v>34</v>
      </c>
      <c r="F3130" s="1" t="s">
        <v>9846</v>
      </c>
      <c r="G3130">
        <v>0</v>
      </c>
      <c r="H3130">
        <v>0</v>
      </c>
      <c r="I3130">
        <v>705194.54</v>
      </c>
      <c r="J3130" s="1" t="s">
        <v>45</v>
      </c>
      <c r="K3130">
        <v>1000257611</v>
      </c>
      <c r="L3130" s="1" t="s">
        <v>2137</v>
      </c>
      <c r="N3130" s="2">
        <v>44742</v>
      </c>
      <c r="O3130">
        <f t="shared" si="48"/>
        <v>0</v>
      </c>
      <c r="P3130">
        <f>IF(Customer_listing_Active_And_Suspended[[#This Row],[Current Bill]] &lt;= Customer_listing_Active_And_Suspended[[#This Row],[CURRENT PAYMENT]], 0,Customer_listing_Active_And_Suspended[[#This Row],[Current Bill]]-Customer_listing_Active_And_Suspended[[#This Row],[CURRENT PAYMENT]])</f>
        <v>0</v>
      </c>
      <c r="Q3130" s="1" t="str" cm="1">
        <f t="array" ref="Q3130">_xlfn.SWITCH(TRUE,
H3130 = 0, "Suspended",
M3130 = 0, "Non Payment",
M3130 &gt; H3130, "Full Payment",
M3130 &lt; H3130, "Part Payment"
)</f>
        <v>Suspended</v>
      </c>
      <c r="R3130" s="1" t="str">
        <f>_xlfn.IFNA(VLOOKUP(K3130,'ESR-DT Mapping'!A:E,5,0),"MD")</f>
        <v>Adetola Macaulay</v>
      </c>
    </row>
    <row r="3131" spans="1:18" x14ac:dyDescent="0.25">
      <c r="A3131">
        <v>100524047</v>
      </c>
      <c r="B3131" s="1" t="s">
        <v>5984</v>
      </c>
      <c r="C3131" s="1" t="s">
        <v>5985</v>
      </c>
      <c r="D3131" s="1" t="s">
        <v>13</v>
      </c>
      <c r="E3131" s="1" t="s">
        <v>34</v>
      </c>
      <c r="F3131" s="1" t="s">
        <v>9846</v>
      </c>
      <c r="G3131">
        <v>0</v>
      </c>
      <c r="H3131">
        <v>0</v>
      </c>
      <c r="I3131">
        <v>71266.77</v>
      </c>
      <c r="J3131" s="1" t="s">
        <v>45</v>
      </c>
      <c r="K3131">
        <v>1000257611</v>
      </c>
      <c r="L3131" s="1" t="s">
        <v>2137</v>
      </c>
      <c r="N3131" s="2">
        <v>45800</v>
      </c>
      <c r="O3131">
        <f t="shared" si="48"/>
        <v>0</v>
      </c>
      <c r="P3131">
        <f>IF(Customer_listing_Active_And_Suspended[[#This Row],[Current Bill]] &lt;= Customer_listing_Active_And_Suspended[[#This Row],[CURRENT PAYMENT]], 0,Customer_listing_Active_And_Suspended[[#This Row],[Current Bill]]-Customer_listing_Active_And_Suspended[[#This Row],[CURRENT PAYMENT]])</f>
        <v>0</v>
      </c>
      <c r="Q3131" s="1" t="str" cm="1">
        <f t="array" ref="Q3131">_xlfn.SWITCH(TRUE,
H3131 = 0, "Suspended",
M3131 = 0, "Non Payment",
M3131 &gt; H3131, "Full Payment",
M3131 &lt; H3131, "Part Payment"
)</f>
        <v>Suspended</v>
      </c>
      <c r="R3131" s="1" t="str">
        <f>_xlfn.IFNA(VLOOKUP(K3131,'ESR-DT Mapping'!A:E,5,0),"MD")</f>
        <v>Adetola Macaulay</v>
      </c>
    </row>
    <row r="3132" spans="1:18" x14ac:dyDescent="0.25">
      <c r="A3132">
        <v>100523911</v>
      </c>
      <c r="B3132" s="1" t="s">
        <v>9334</v>
      </c>
      <c r="C3132" s="1" t="s">
        <v>9335</v>
      </c>
      <c r="D3132" s="1" t="s">
        <v>13</v>
      </c>
      <c r="E3132" s="1" t="s">
        <v>34</v>
      </c>
      <c r="F3132" s="1" t="s">
        <v>9846</v>
      </c>
      <c r="G3132">
        <v>0</v>
      </c>
      <c r="H3132">
        <v>0</v>
      </c>
      <c r="I3132">
        <v>851968.52</v>
      </c>
      <c r="J3132" s="1" t="s">
        <v>45</v>
      </c>
      <c r="K3132">
        <v>1000257611</v>
      </c>
      <c r="L3132" s="1" t="s">
        <v>2137</v>
      </c>
      <c r="N3132" s="2">
        <v>45805</v>
      </c>
      <c r="O3132">
        <f t="shared" si="48"/>
        <v>0</v>
      </c>
      <c r="P3132">
        <f>IF(Customer_listing_Active_And_Suspended[[#This Row],[Current Bill]] &lt;= Customer_listing_Active_And_Suspended[[#This Row],[CURRENT PAYMENT]], 0,Customer_listing_Active_And_Suspended[[#This Row],[Current Bill]]-Customer_listing_Active_And_Suspended[[#This Row],[CURRENT PAYMENT]])</f>
        <v>0</v>
      </c>
      <c r="Q3132" s="1" t="str" cm="1">
        <f t="array" ref="Q3132">_xlfn.SWITCH(TRUE,
H3132 = 0, "Suspended",
M3132 = 0, "Non Payment",
M3132 &gt; H3132, "Full Payment",
M3132 &lt; H3132, "Part Payment"
)</f>
        <v>Suspended</v>
      </c>
      <c r="R3132" s="1" t="str">
        <f>_xlfn.IFNA(VLOOKUP(K3132,'ESR-DT Mapping'!A:E,5,0),"MD")</f>
        <v>Adetola Macaulay</v>
      </c>
    </row>
    <row r="3133" spans="1:18" x14ac:dyDescent="0.25">
      <c r="A3133">
        <v>101646523</v>
      </c>
      <c r="B3133" s="1" t="s">
        <v>5913</v>
      </c>
      <c r="C3133" s="1" t="s">
        <v>8162</v>
      </c>
      <c r="D3133" s="1" t="s">
        <v>13</v>
      </c>
      <c r="E3133" s="1" t="s">
        <v>34</v>
      </c>
      <c r="F3133" s="1" t="s">
        <v>9846</v>
      </c>
      <c r="G3133">
        <v>0</v>
      </c>
      <c r="H3133">
        <v>0</v>
      </c>
      <c r="I3133">
        <v>91984.97</v>
      </c>
      <c r="J3133" s="1" t="s">
        <v>45</v>
      </c>
      <c r="K3133">
        <v>1000257611</v>
      </c>
      <c r="L3133" s="1" t="s">
        <v>2137</v>
      </c>
      <c r="N3133" s="2"/>
      <c r="O3133">
        <f t="shared" si="48"/>
        <v>0</v>
      </c>
      <c r="P3133">
        <f>IF(Customer_listing_Active_And_Suspended[[#This Row],[Current Bill]] &lt;= Customer_listing_Active_And_Suspended[[#This Row],[CURRENT PAYMENT]], 0,Customer_listing_Active_And_Suspended[[#This Row],[Current Bill]]-Customer_listing_Active_And_Suspended[[#This Row],[CURRENT PAYMENT]])</f>
        <v>0</v>
      </c>
      <c r="Q3133" s="1" t="str" cm="1">
        <f t="array" ref="Q3133">_xlfn.SWITCH(TRUE,
H3133 = 0, "Suspended",
M3133 = 0, "Non Payment",
M3133 &gt; H3133, "Full Payment",
M3133 &lt; H3133, "Part Payment"
)</f>
        <v>Suspended</v>
      </c>
      <c r="R3133" s="1" t="str">
        <f>_xlfn.IFNA(VLOOKUP(K3133,'ESR-DT Mapping'!A:E,5,0),"MD")</f>
        <v>Adetola Macaulay</v>
      </c>
    </row>
    <row r="3134" spans="1:18" x14ac:dyDescent="0.25">
      <c r="A3134">
        <v>100523737</v>
      </c>
      <c r="B3134" s="1" t="s">
        <v>5913</v>
      </c>
      <c r="C3134" s="1" t="s">
        <v>5914</v>
      </c>
      <c r="D3134" s="1" t="s">
        <v>13</v>
      </c>
      <c r="E3134" s="1" t="s">
        <v>34</v>
      </c>
      <c r="F3134" s="1" t="s">
        <v>9846</v>
      </c>
      <c r="G3134">
        <v>0</v>
      </c>
      <c r="H3134">
        <v>0</v>
      </c>
      <c r="I3134">
        <v>24697.9</v>
      </c>
      <c r="J3134" s="1" t="s">
        <v>45</v>
      </c>
      <c r="K3134">
        <v>1000257611</v>
      </c>
      <c r="L3134" s="1" t="s">
        <v>2137</v>
      </c>
      <c r="N3134" s="2">
        <v>45802</v>
      </c>
      <c r="O3134">
        <f t="shared" si="48"/>
        <v>0</v>
      </c>
      <c r="P3134">
        <f>IF(Customer_listing_Active_And_Suspended[[#This Row],[Current Bill]] &lt;= Customer_listing_Active_And_Suspended[[#This Row],[CURRENT PAYMENT]], 0,Customer_listing_Active_And_Suspended[[#This Row],[Current Bill]]-Customer_listing_Active_And_Suspended[[#This Row],[CURRENT PAYMENT]])</f>
        <v>0</v>
      </c>
      <c r="Q3134" s="1" t="str" cm="1">
        <f t="array" ref="Q3134">_xlfn.SWITCH(TRUE,
H3134 = 0, "Suspended",
M3134 = 0, "Non Payment",
M3134 &gt; H3134, "Full Payment",
M3134 &lt; H3134, "Part Payment"
)</f>
        <v>Suspended</v>
      </c>
      <c r="R3134" s="1" t="str">
        <f>_xlfn.IFNA(VLOOKUP(K3134,'ESR-DT Mapping'!A:E,5,0),"MD")</f>
        <v>Adetola Macaulay</v>
      </c>
    </row>
    <row r="3135" spans="1:18" x14ac:dyDescent="0.25">
      <c r="A3135">
        <v>102425044</v>
      </c>
      <c r="B3135" s="1" t="s">
        <v>9048</v>
      </c>
      <c r="C3135" s="1" t="s">
        <v>9049</v>
      </c>
      <c r="D3135" s="1" t="s">
        <v>13</v>
      </c>
      <c r="E3135" s="1" t="s">
        <v>34</v>
      </c>
      <c r="F3135" s="1" t="s">
        <v>9846</v>
      </c>
      <c r="G3135">
        <v>0</v>
      </c>
      <c r="H3135">
        <v>0</v>
      </c>
      <c r="I3135">
        <v>199421.25</v>
      </c>
      <c r="J3135" s="1" t="s">
        <v>45</v>
      </c>
      <c r="K3135">
        <v>1000257611</v>
      </c>
      <c r="L3135" s="1" t="s">
        <v>2137</v>
      </c>
      <c r="N3135" s="2">
        <v>44228</v>
      </c>
      <c r="O3135">
        <f t="shared" si="48"/>
        <v>0</v>
      </c>
      <c r="P3135">
        <f>IF(Customer_listing_Active_And_Suspended[[#This Row],[Current Bill]] &lt;= Customer_listing_Active_And_Suspended[[#This Row],[CURRENT PAYMENT]], 0,Customer_listing_Active_And_Suspended[[#This Row],[Current Bill]]-Customer_listing_Active_And_Suspended[[#This Row],[CURRENT PAYMENT]])</f>
        <v>0</v>
      </c>
      <c r="Q3135" s="1" t="str" cm="1">
        <f t="array" ref="Q3135">_xlfn.SWITCH(TRUE,
H3135 = 0, "Suspended",
M3135 = 0, "Non Payment",
M3135 &gt; H3135, "Full Payment",
M3135 &lt; H3135, "Part Payment"
)</f>
        <v>Suspended</v>
      </c>
      <c r="R3135" s="1" t="str">
        <f>_xlfn.IFNA(VLOOKUP(K3135,'ESR-DT Mapping'!A:E,5,0),"MD")</f>
        <v>Adetola Macaulay</v>
      </c>
    </row>
    <row r="3136" spans="1:18" x14ac:dyDescent="0.25">
      <c r="A3136">
        <v>101643716</v>
      </c>
      <c r="B3136" s="1" t="s">
        <v>6025</v>
      </c>
      <c r="C3136" s="1" t="s">
        <v>6046</v>
      </c>
      <c r="D3136" s="1" t="s">
        <v>13</v>
      </c>
      <c r="E3136" s="1" t="s">
        <v>34</v>
      </c>
      <c r="F3136" s="1" t="s">
        <v>9846</v>
      </c>
      <c r="G3136">
        <v>0</v>
      </c>
      <c r="H3136">
        <v>0</v>
      </c>
      <c r="I3136">
        <v>696690.32</v>
      </c>
      <c r="J3136" s="1" t="s">
        <v>45</v>
      </c>
      <c r="K3136">
        <v>1000257611</v>
      </c>
      <c r="L3136" s="1" t="s">
        <v>2137</v>
      </c>
      <c r="N3136" s="2">
        <v>45433</v>
      </c>
      <c r="O3136">
        <f t="shared" si="48"/>
        <v>0</v>
      </c>
      <c r="P3136">
        <f>IF(Customer_listing_Active_And_Suspended[[#This Row],[Current Bill]] &lt;= Customer_listing_Active_And_Suspended[[#This Row],[CURRENT PAYMENT]], 0,Customer_listing_Active_And_Suspended[[#This Row],[Current Bill]]-Customer_listing_Active_And_Suspended[[#This Row],[CURRENT PAYMENT]])</f>
        <v>0</v>
      </c>
      <c r="Q3136" s="1" t="str" cm="1">
        <f t="array" ref="Q3136">_xlfn.SWITCH(TRUE,
H3136 = 0, "Suspended",
M3136 = 0, "Non Payment",
M3136 &gt; H3136, "Full Payment",
M3136 &lt; H3136, "Part Payment"
)</f>
        <v>Suspended</v>
      </c>
      <c r="R3136" s="1" t="str">
        <f>_xlfn.IFNA(VLOOKUP(K3136,'ESR-DT Mapping'!A:E,5,0),"MD")</f>
        <v>Adetola Macaulay</v>
      </c>
    </row>
    <row r="3137" spans="1:18" x14ac:dyDescent="0.25">
      <c r="A3137">
        <v>100523879</v>
      </c>
      <c r="B3137" s="1" t="s">
        <v>6025</v>
      </c>
      <c r="C3137" s="1" t="s">
        <v>6026</v>
      </c>
      <c r="D3137" s="1" t="s">
        <v>13</v>
      </c>
      <c r="E3137" s="1" t="s">
        <v>34</v>
      </c>
      <c r="F3137" s="1" t="s">
        <v>9846</v>
      </c>
      <c r="G3137">
        <v>0</v>
      </c>
      <c r="H3137">
        <v>0</v>
      </c>
      <c r="I3137">
        <v>191838.17</v>
      </c>
      <c r="J3137" s="1" t="s">
        <v>45</v>
      </c>
      <c r="K3137">
        <v>1000257611</v>
      </c>
      <c r="L3137" s="1" t="s">
        <v>2137</v>
      </c>
      <c r="N3137" s="2">
        <v>45797</v>
      </c>
      <c r="O3137">
        <f t="shared" si="48"/>
        <v>0</v>
      </c>
      <c r="P3137">
        <f>IF(Customer_listing_Active_And_Suspended[[#This Row],[Current Bill]] &lt;= Customer_listing_Active_And_Suspended[[#This Row],[CURRENT PAYMENT]], 0,Customer_listing_Active_And_Suspended[[#This Row],[Current Bill]]-Customer_listing_Active_And_Suspended[[#This Row],[CURRENT PAYMENT]])</f>
        <v>0</v>
      </c>
      <c r="Q3137" s="1" t="str" cm="1">
        <f t="array" ref="Q3137">_xlfn.SWITCH(TRUE,
H3137 = 0, "Suspended",
M3137 = 0, "Non Payment",
M3137 &gt; H3137, "Full Payment",
M3137 &lt; H3137, "Part Payment"
)</f>
        <v>Suspended</v>
      </c>
      <c r="R3137" s="1" t="str">
        <f>_xlfn.IFNA(VLOOKUP(K3137,'ESR-DT Mapping'!A:E,5,0),"MD")</f>
        <v>Adetola Macaulay</v>
      </c>
    </row>
    <row r="3138" spans="1:18" x14ac:dyDescent="0.25">
      <c r="A3138">
        <v>100523895</v>
      </c>
      <c r="B3138" s="1" t="s">
        <v>5980</v>
      </c>
      <c r="C3138" s="1" t="s">
        <v>5981</v>
      </c>
      <c r="D3138" s="1" t="s">
        <v>13</v>
      </c>
      <c r="E3138" s="1" t="s">
        <v>34</v>
      </c>
      <c r="F3138" s="1" t="s">
        <v>9846</v>
      </c>
      <c r="G3138">
        <v>0</v>
      </c>
      <c r="H3138">
        <v>0</v>
      </c>
      <c r="I3138">
        <v>54219.99</v>
      </c>
      <c r="J3138" s="1" t="s">
        <v>45</v>
      </c>
      <c r="K3138">
        <v>1000257611</v>
      </c>
      <c r="L3138" s="1" t="s">
        <v>2137</v>
      </c>
      <c r="N3138" s="2">
        <v>45771</v>
      </c>
      <c r="O3138">
        <f t="shared" ref="O3138:O3201" si="49">IF(M3138 &gt; H3138, M3138 - H3138, 0)</f>
        <v>0</v>
      </c>
      <c r="P3138">
        <f>IF(Customer_listing_Active_And_Suspended[[#This Row],[Current Bill]] &lt;= Customer_listing_Active_And_Suspended[[#This Row],[CURRENT PAYMENT]], 0,Customer_listing_Active_And_Suspended[[#This Row],[Current Bill]]-Customer_listing_Active_And_Suspended[[#This Row],[CURRENT PAYMENT]])</f>
        <v>0</v>
      </c>
      <c r="Q3138" s="1" t="str" cm="1">
        <f t="array" ref="Q3138">_xlfn.SWITCH(TRUE,
H3138 = 0, "Suspended",
M3138 = 0, "Non Payment",
M3138 &gt; H3138, "Full Payment",
M3138 &lt; H3138, "Part Payment"
)</f>
        <v>Suspended</v>
      </c>
      <c r="R3138" s="1" t="str">
        <f>_xlfn.IFNA(VLOOKUP(K3138,'ESR-DT Mapping'!A:E,5,0),"MD")</f>
        <v>Adetola Macaulay</v>
      </c>
    </row>
    <row r="3139" spans="1:18" x14ac:dyDescent="0.25">
      <c r="A3139">
        <v>100523562</v>
      </c>
      <c r="B3139" s="1" t="s">
        <v>5993</v>
      </c>
      <c r="C3139" s="1" t="s">
        <v>5994</v>
      </c>
      <c r="D3139" s="1" t="s">
        <v>13</v>
      </c>
      <c r="E3139" s="1" t="s">
        <v>34</v>
      </c>
      <c r="F3139" s="1" t="s">
        <v>9846</v>
      </c>
      <c r="G3139">
        <v>0</v>
      </c>
      <c r="H3139">
        <v>0</v>
      </c>
      <c r="I3139">
        <v>571490.71</v>
      </c>
      <c r="J3139" s="1" t="s">
        <v>45</v>
      </c>
      <c r="K3139">
        <v>1000257611</v>
      </c>
      <c r="L3139" s="1" t="s">
        <v>2137</v>
      </c>
      <c r="N3139" s="2">
        <v>45782</v>
      </c>
      <c r="O3139">
        <f t="shared" si="49"/>
        <v>0</v>
      </c>
      <c r="P3139">
        <f>IF(Customer_listing_Active_And_Suspended[[#This Row],[Current Bill]] &lt;= Customer_listing_Active_And_Suspended[[#This Row],[CURRENT PAYMENT]], 0,Customer_listing_Active_And_Suspended[[#This Row],[Current Bill]]-Customer_listing_Active_And_Suspended[[#This Row],[CURRENT PAYMENT]])</f>
        <v>0</v>
      </c>
      <c r="Q3139" s="1" t="str" cm="1">
        <f t="array" ref="Q3139">_xlfn.SWITCH(TRUE,
H3139 = 0, "Suspended",
M3139 = 0, "Non Payment",
M3139 &gt; H3139, "Full Payment",
M3139 &lt; H3139, "Part Payment"
)</f>
        <v>Suspended</v>
      </c>
      <c r="R3139" s="1" t="str">
        <f>_xlfn.IFNA(VLOOKUP(K3139,'ESR-DT Mapping'!A:E,5,0),"MD")</f>
        <v>Adetola Macaulay</v>
      </c>
    </row>
    <row r="3140" spans="1:18" x14ac:dyDescent="0.25">
      <c r="A3140">
        <v>100526408</v>
      </c>
      <c r="B3140" s="1" t="s">
        <v>5989</v>
      </c>
      <c r="C3140" s="1" t="s">
        <v>5990</v>
      </c>
      <c r="D3140" s="1" t="s">
        <v>13</v>
      </c>
      <c r="E3140" s="1" t="s">
        <v>34</v>
      </c>
      <c r="F3140" s="1" t="s">
        <v>9846</v>
      </c>
      <c r="G3140">
        <v>0</v>
      </c>
      <c r="H3140">
        <v>0</v>
      </c>
      <c r="I3140">
        <v>929342.07</v>
      </c>
      <c r="J3140" s="1" t="s">
        <v>45</v>
      </c>
      <c r="K3140">
        <v>1000257611</v>
      </c>
      <c r="L3140" s="1" t="s">
        <v>2137</v>
      </c>
      <c r="N3140" s="2">
        <v>45419</v>
      </c>
      <c r="O3140">
        <f t="shared" si="49"/>
        <v>0</v>
      </c>
      <c r="P3140">
        <f>IF(Customer_listing_Active_And_Suspended[[#This Row],[Current Bill]] &lt;= Customer_listing_Active_And_Suspended[[#This Row],[CURRENT PAYMENT]], 0,Customer_listing_Active_And_Suspended[[#This Row],[Current Bill]]-Customer_listing_Active_And_Suspended[[#This Row],[CURRENT PAYMENT]])</f>
        <v>0</v>
      </c>
      <c r="Q3140" s="1" t="str" cm="1">
        <f t="array" ref="Q3140">_xlfn.SWITCH(TRUE,
H3140 = 0, "Suspended",
M3140 = 0, "Non Payment",
M3140 &gt; H3140, "Full Payment",
M3140 &lt; H3140, "Part Payment"
)</f>
        <v>Suspended</v>
      </c>
      <c r="R3140" s="1" t="str">
        <f>_xlfn.IFNA(VLOOKUP(K3140,'ESR-DT Mapping'!A:E,5,0),"MD")</f>
        <v>Adetola Macaulay</v>
      </c>
    </row>
    <row r="3141" spans="1:18" x14ac:dyDescent="0.25">
      <c r="A3141">
        <v>101643518</v>
      </c>
      <c r="B3141" s="1" t="s">
        <v>5989</v>
      </c>
      <c r="C3141" s="1" t="s">
        <v>5990</v>
      </c>
      <c r="D3141" s="1" t="s">
        <v>13</v>
      </c>
      <c r="E3141" s="1" t="s">
        <v>34</v>
      </c>
      <c r="F3141" s="1" t="s">
        <v>9846</v>
      </c>
      <c r="G3141">
        <v>0</v>
      </c>
      <c r="H3141">
        <v>0</v>
      </c>
      <c r="I3141">
        <v>794290.32</v>
      </c>
      <c r="J3141" s="1" t="s">
        <v>45</v>
      </c>
      <c r="K3141">
        <v>1000257611</v>
      </c>
      <c r="L3141" s="1" t="s">
        <v>2137</v>
      </c>
      <c r="N3141" s="2">
        <v>44370</v>
      </c>
      <c r="O3141">
        <f t="shared" si="49"/>
        <v>0</v>
      </c>
      <c r="P3141">
        <f>IF(Customer_listing_Active_And_Suspended[[#This Row],[Current Bill]] &lt;= Customer_listing_Active_And_Suspended[[#This Row],[CURRENT PAYMENT]], 0,Customer_listing_Active_And_Suspended[[#This Row],[Current Bill]]-Customer_listing_Active_And_Suspended[[#This Row],[CURRENT PAYMENT]])</f>
        <v>0</v>
      </c>
      <c r="Q3141" s="1" t="str" cm="1">
        <f t="array" ref="Q3141">_xlfn.SWITCH(TRUE,
H3141 = 0, "Suspended",
M3141 = 0, "Non Payment",
M3141 &gt; H3141, "Full Payment",
M3141 &lt; H3141, "Part Payment"
)</f>
        <v>Suspended</v>
      </c>
      <c r="R3141" s="1" t="str">
        <f>_xlfn.IFNA(VLOOKUP(K3141,'ESR-DT Mapping'!A:E,5,0),"MD")</f>
        <v>Adetola Macaulay</v>
      </c>
    </row>
    <row r="3142" spans="1:18" x14ac:dyDescent="0.25">
      <c r="A3142">
        <v>100523896</v>
      </c>
      <c r="B3142" s="1" t="s">
        <v>6075</v>
      </c>
      <c r="C3142" s="1" t="s">
        <v>6076</v>
      </c>
      <c r="D3142" s="1" t="s">
        <v>13</v>
      </c>
      <c r="E3142" s="1" t="s">
        <v>34</v>
      </c>
      <c r="F3142" s="1" t="s">
        <v>9846</v>
      </c>
      <c r="G3142">
        <v>0</v>
      </c>
      <c r="H3142">
        <v>0</v>
      </c>
      <c r="I3142">
        <v>537185.93999999994</v>
      </c>
      <c r="J3142" s="1" t="s">
        <v>45</v>
      </c>
      <c r="K3142">
        <v>1000257611</v>
      </c>
      <c r="L3142" s="1" t="s">
        <v>2137</v>
      </c>
      <c r="N3142" s="2">
        <v>45686</v>
      </c>
      <c r="O3142">
        <f t="shared" si="49"/>
        <v>0</v>
      </c>
      <c r="P3142">
        <f>IF(Customer_listing_Active_And_Suspended[[#This Row],[Current Bill]] &lt;= Customer_listing_Active_And_Suspended[[#This Row],[CURRENT PAYMENT]], 0,Customer_listing_Active_And_Suspended[[#This Row],[Current Bill]]-Customer_listing_Active_And_Suspended[[#This Row],[CURRENT PAYMENT]])</f>
        <v>0</v>
      </c>
      <c r="Q3142" s="1" t="str" cm="1">
        <f t="array" ref="Q3142">_xlfn.SWITCH(TRUE,
H3142 = 0, "Suspended",
M3142 = 0, "Non Payment",
M3142 &gt; H3142, "Full Payment",
M3142 &lt; H3142, "Part Payment"
)</f>
        <v>Suspended</v>
      </c>
      <c r="R3142" s="1" t="str">
        <f>_xlfn.IFNA(VLOOKUP(K3142,'ESR-DT Mapping'!A:E,5,0),"MD")</f>
        <v>Adetola Macaulay</v>
      </c>
    </row>
    <row r="3143" spans="1:18" x14ac:dyDescent="0.25">
      <c r="A3143">
        <v>101649613</v>
      </c>
      <c r="B3143" s="1" t="s">
        <v>6013</v>
      </c>
      <c r="C3143" s="1" t="s">
        <v>6014</v>
      </c>
      <c r="D3143" s="1" t="s">
        <v>13</v>
      </c>
      <c r="E3143" s="1" t="s">
        <v>34</v>
      </c>
      <c r="F3143" s="1" t="s">
        <v>9846</v>
      </c>
      <c r="G3143">
        <v>0</v>
      </c>
      <c r="H3143">
        <v>0</v>
      </c>
      <c r="I3143">
        <v>471178.04</v>
      </c>
      <c r="J3143" s="1" t="s">
        <v>45</v>
      </c>
      <c r="K3143">
        <v>1000257611</v>
      </c>
      <c r="L3143" s="1" t="s">
        <v>2137</v>
      </c>
      <c r="N3143" s="2">
        <v>45713</v>
      </c>
      <c r="O3143">
        <f t="shared" si="49"/>
        <v>0</v>
      </c>
      <c r="P3143">
        <f>IF(Customer_listing_Active_And_Suspended[[#This Row],[Current Bill]] &lt;= Customer_listing_Active_And_Suspended[[#This Row],[CURRENT PAYMENT]], 0,Customer_listing_Active_And_Suspended[[#This Row],[Current Bill]]-Customer_listing_Active_And_Suspended[[#This Row],[CURRENT PAYMENT]])</f>
        <v>0</v>
      </c>
      <c r="Q3143" s="1" t="str" cm="1">
        <f t="array" ref="Q3143">_xlfn.SWITCH(TRUE,
H3143 = 0, "Suspended",
M3143 = 0, "Non Payment",
M3143 &gt; H3143, "Full Payment",
M3143 &lt; H3143, "Part Payment"
)</f>
        <v>Suspended</v>
      </c>
      <c r="R3143" s="1" t="str">
        <f>_xlfn.IFNA(VLOOKUP(K3143,'ESR-DT Mapping'!A:E,5,0),"MD")</f>
        <v>Adetola Macaulay</v>
      </c>
    </row>
    <row r="3144" spans="1:18" x14ac:dyDescent="0.25">
      <c r="A3144">
        <v>101643519</v>
      </c>
      <c r="B3144" s="1" t="s">
        <v>5960</v>
      </c>
      <c r="C3144" s="1" t="s">
        <v>5961</v>
      </c>
      <c r="D3144" s="1" t="s">
        <v>13</v>
      </c>
      <c r="E3144" s="1" t="s">
        <v>34</v>
      </c>
      <c r="F3144" s="1" t="s">
        <v>9846</v>
      </c>
      <c r="G3144">
        <v>0</v>
      </c>
      <c r="H3144">
        <v>0</v>
      </c>
      <c r="I3144">
        <v>78924.61</v>
      </c>
      <c r="J3144" s="1" t="s">
        <v>45</v>
      </c>
      <c r="K3144">
        <v>1000257611</v>
      </c>
      <c r="L3144" s="1" t="s">
        <v>2137</v>
      </c>
      <c r="N3144" s="2"/>
      <c r="O3144">
        <f t="shared" si="49"/>
        <v>0</v>
      </c>
      <c r="P3144">
        <f>IF(Customer_listing_Active_And_Suspended[[#This Row],[Current Bill]] &lt;= Customer_listing_Active_And_Suspended[[#This Row],[CURRENT PAYMENT]], 0,Customer_listing_Active_And_Suspended[[#This Row],[Current Bill]]-Customer_listing_Active_And_Suspended[[#This Row],[CURRENT PAYMENT]])</f>
        <v>0</v>
      </c>
      <c r="Q3144" s="1" t="str" cm="1">
        <f t="array" ref="Q3144">_xlfn.SWITCH(TRUE,
H3144 = 0, "Suspended",
M3144 = 0, "Non Payment",
M3144 &gt; H3144, "Full Payment",
M3144 &lt; H3144, "Part Payment"
)</f>
        <v>Suspended</v>
      </c>
      <c r="R3144" s="1" t="str">
        <f>_xlfn.IFNA(VLOOKUP(K3144,'ESR-DT Mapping'!A:E,5,0),"MD")</f>
        <v>Adetola Macaulay</v>
      </c>
    </row>
    <row r="3145" spans="1:18" x14ac:dyDescent="0.25">
      <c r="A3145">
        <v>100523708</v>
      </c>
      <c r="B3145" s="1" t="s">
        <v>5960</v>
      </c>
      <c r="C3145" s="1" t="s">
        <v>5961</v>
      </c>
      <c r="D3145" s="1" t="s">
        <v>13</v>
      </c>
      <c r="E3145" s="1" t="s">
        <v>34</v>
      </c>
      <c r="F3145" s="1" t="s">
        <v>9846</v>
      </c>
      <c r="G3145">
        <v>0</v>
      </c>
      <c r="H3145">
        <v>0</v>
      </c>
      <c r="I3145">
        <v>979482.18</v>
      </c>
      <c r="J3145" s="1" t="s">
        <v>45</v>
      </c>
      <c r="K3145">
        <v>1000257611</v>
      </c>
      <c r="L3145" s="1" t="s">
        <v>2137</v>
      </c>
      <c r="N3145" s="2">
        <v>45432</v>
      </c>
      <c r="O3145">
        <f t="shared" si="49"/>
        <v>0</v>
      </c>
      <c r="P3145">
        <f>IF(Customer_listing_Active_And_Suspended[[#This Row],[Current Bill]] &lt;= Customer_listing_Active_And_Suspended[[#This Row],[CURRENT PAYMENT]], 0,Customer_listing_Active_And_Suspended[[#This Row],[Current Bill]]-Customer_listing_Active_And_Suspended[[#This Row],[CURRENT PAYMENT]])</f>
        <v>0</v>
      </c>
      <c r="Q3145" s="1" t="str" cm="1">
        <f t="array" ref="Q3145">_xlfn.SWITCH(TRUE,
H3145 = 0, "Suspended",
M3145 = 0, "Non Payment",
M3145 &gt; H3145, "Full Payment",
M3145 &lt; H3145, "Part Payment"
)</f>
        <v>Suspended</v>
      </c>
      <c r="R3145" s="1" t="str">
        <f>_xlfn.IFNA(VLOOKUP(K3145,'ESR-DT Mapping'!A:E,5,0),"MD")</f>
        <v>Adetola Macaulay</v>
      </c>
    </row>
    <row r="3146" spans="1:18" x14ac:dyDescent="0.25">
      <c r="A3146">
        <v>100536968</v>
      </c>
      <c r="B3146" s="1" t="s">
        <v>6077</v>
      </c>
      <c r="C3146" s="1" t="s">
        <v>6078</v>
      </c>
      <c r="D3146" s="1" t="s">
        <v>13</v>
      </c>
      <c r="E3146" s="1" t="s">
        <v>34</v>
      </c>
      <c r="F3146" s="1" t="s">
        <v>9846</v>
      </c>
      <c r="G3146">
        <v>0</v>
      </c>
      <c r="H3146">
        <v>0</v>
      </c>
      <c r="I3146">
        <v>816903.92</v>
      </c>
      <c r="J3146" s="1" t="s">
        <v>45</v>
      </c>
      <c r="K3146">
        <v>1000257611</v>
      </c>
      <c r="L3146" s="1" t="s">
        <v>2137</v>
      </c>
      <c r="N3146" s="2">
        <v>45450</v>
      </c>
      <c r="O3146">
        <f t="shared" si="49"/>
        <v>0</v>
      </c>
      <c r="P3146">
        <f>IF(Customer_listing_Active_And_Suspended[[#This Row],[Current Bill]] &lt;= Customer_listing_Active_And_Suspended[[#This Row],[CURRENT PAYMENT]], 0,Customer_listing_Active_And_Suspended[[#This Row],[Current Bill]]-Customer_listing_Active_And_Suspended[[#This Row],[CURRENT PAYMENT]])</f>
        <v>0</v>
      </c>
      <c r="Q3146" s="1" t="str" cm="1">
        <f t="array" ref="Q3146">_xlfn.SWITCH(TRUE,
H3146 = 0, "Suspended",
M3146 = 0, "Non Payment",
M3146 &gt; H3146, "Full Payment",
M3146 &lt; H3146, "Part Payment"
)</f>
        <v>Suspended</v>
      </c>
      <c r="R3146" s="1" t="str">
        <f>_xlfn.IFNA(VLOOKUP(K3146,'ESR-DT Mapping'!A:E,5,0),"MD")</f>
        <v>Adetola Macaulay</v>
      </c>
    </row>
    <row r="3147" spans="1:18" x14ac:dyDescent="0.25">
      <c r="A3147">
        <v>101643516</v>
      </c>
      <c r="B3147" s="1" t="s">
        <v>5966</v>
      </c>
      <c r="C3147" s="1" t="s">
        <v>5967</v>
      </c>
      <c r="D3147" s="1" t="s">
        <v>13</v>
      </c>
      <c r="E3147" s="1" t="s">
        <v>34</v>
      </c>
      <c r="F3147" s="1" t="s">
        <v>9846</v>
      </c>
      <c r="G3147">
        <v>0</v>
      </c>
      <c r="H3147">
        <v>0</v>
      </c>
      <c r="I3147">
        <v>24.61</v>
      </c>
      <c r="J3147" s="1" t="s">
        <v>45</v>
      </c>
      <c r="K3147">
        <v>1000257611</v>
      </c>
      <c r="L3147" s="1" t="s">
        <v>2137</v>
      </c>
      <c r="N3147" s="2"/>
      <c r="O3147">
        <f t="shared" si="49"/>
        <v>0</v>
      </c>
      <c r="P3147">
        <f>IF(Customer_listing_Active_And_Suspended[[#This Row],[Current Bill]] &lt;= Customer_listing_Active_And_Suspended[[#This Row],[CURRENT PAYMENT]], 0,Customer_listing_Active_And_Suspended[[#This Row],[Current Bill]]-Customer_listing_Active_And_Suspended[[#This Row],[CURRENT PAYMENT]])</f>
        <v>0</v>
      </c>
      <c r="Q3147" s="1" t="str" cm="1">
        <f t="array" ref="Q3147">_xlfn.SWITCH(TRUE,
H3147 = 0, "Suspended",
M3147 = 0, "Non Payment",
M3147 &gt; H3147, "Full Payment",
M3147 &lt; H3147, "Part Payment"
)</f>
        <v>Suspended</v>
      </c>
      <c r="R3147" s="1" t="str">
        <f>_xlfn.IFNA(VLOOKUP(K3147,'ESR-DT Mapping'!A:E,5,0),"MD")</f>
        <v>Adetola Macaulay</v>
      </c>
    </row>
    <row r="3148" spans="1:18" x14ac:dyDescent="0.25">
      <c r="A3148">
        <v>100523885</v>
      </c>
      <c r="B3148" s="1" t="s">
        <v>5966</v>
      </c>
      <c r="C3148" s="1" t="s">
        <v>5967</v>
      </c>
      <c r="D3148" s="1" t="s">
        <v>13</v>
      </c>
      <c r="E3148" s="1" t="s">
        <v>34</v>
      </c>
      <c r="F3148" s="1" t="s">
        <v>9846</v>
      </c>
      <c r="G3148">
        <v>0</v>
      </c>
      <c r="H3148">
        <v>0</v>
      </c>
      <c r="I3148">
        <v>81163.31</v>
      </c>
      <c r="J3148" s="1" t="s">
        <v>45</v>
      </c>
      <c r="K3148">
        <v>1000257611</v>
      </c>
      <c r="L3148" s="1" t="s">
        <v>2137</v>
      </c>
      <c r="N3148" s="2">
        <v>45771</v>
      </c>
      <c r="O3148">
        <f t="shared" si="49"/>
        <v>0</v>
      </c>
      <c r="P3148">
        <f>IF(Customer_listing_Active_And_Suspended[[#This Row],[Current Bill]] &lt;= Customer_listing_Active_And_Suspended[[#This Row],[CURRENT PAYMENT]], 0,Customer_listing_Active_And_Suspended[[#This Row],[Current Bill]]-Customer_listing_Active_And_Suspended[[#This Row],[CURRENT PAYMENT]])</f>
        <v>0</v>
      </c>
      <c r="Q3148" s="1" t="str" cm="1">
        <f t="array" ref="Q3148">_xlfn.SWITCH(TRUE,
H3148 = 0, "Suspended",
M3148 = 0, "Non Payment",
M3148 &gt; H3148, "Full Payment",
M3148 &lt; H3148, "Part Payment"
)</f>
        <v>Suspended</v>
      </c>
      <c r="R3148" s="1" t="str">
        <f>_xlfn.IFNA(VLOOKUP(K3148,'ESR-DT Mapping'!A:E,5,0),"MD")</f>
        <v>Adetola Macaulay</v>
      </c>
    </row>
    <row r="3149" spans="1:18" x14ac:dyDescent="0.25">
      <c r="A3149">
        <v>100524042</v>
      </c>
      <c r="B3149" s="1" t="s">
        <v>8346</v>
      </c>
      <c r="C3149" s="1" t="s">
        <v>8347</v>
      </c>
      <c r="D3149" s="1" t="s">
        <v>13</v>
      </c>
      <c r="E3149" s="1" t="s">
        <v>34</v>
      </c>
      <c r="F3149" s="1" t="s">
        <v>9846</v>
      </c>
      <c r="G3149">
        <v>0</v>
      </c>
      <c r="H3149">
        <v>0</v>
      </c>
      <c r="I3149">
        <v>204613.3</v>
      </c>
      <c r="J3149" s="1" t="s">
        <v>45</v>
      </c>
      <c r="K3149">
        <v>1000257611</v>
      </c>
      <c r="L3149" s="1" t="s">
        <v>2137</v>
      </c>
      <c r="N3149" s="2">
        <v>45799</v>
      </c>
      <c r="O3149">
        <f t="shared" si="49"/>
        <v>0</v>
      </c>
      <c r="P3149">
        <f>IF(Customer_listing_Active_And_Suspended[[#This Row],[Current Bill]] &lt;= Customer_listing_Active_And_Suspended[[#This Row],[CURRENT PAYMENT]], 0,Customer_listing_Active_And_Suspended[[#This Row],[Current Bill]]-Customer_listing_Active_And_Suspended[[#This Row],[CURRENT PAYMENT]])</f>
        <v>0</v>
      </c>
      <c r="Q3149" s="1" t="str" cm="1">
        <f t="array" ref="Q3149">_xlfn.SWITCH(TRUE,
H3149 = 0, "Suspended",
M3149 = 0, "Non Payment",
M3149 &gt; H3149, "Full Payment",
M3149 &lt; H3149, "Part Payment"
)</f>
        <v>Suspended</v>
      </c>
      <c r="R3149" s="1" t="str">
        <f>_xlfn.IFNA(VLOOKUP(K3149,'ESR-DT Mapping'!A:E,5,0),"MD")</f>
        <v>Adetola Macaulay</v>
      </c>
    </row>
    <row r="3150" spans="1:18" x14ac:dyDescent="0.25">
      <c r="A3150">
        <v>100523894</v>
      </c>
      <c r="B3150" s="1" t="s">
        <v>6005</v>
      </c>
      <c r="C3150" s="1" t="s">
        <v>6006</v>
      </c>
      <c r="D3150" s="1" t="s">
        <v>13</v>
      </c>
      <c r="E3150" s="1" t="s">
        <v>34</v>
      </c>
      <c r="F3150" s="1" t="s">
        <v>9846</v>
      </c>
      <c r="G3150">
        <v>0</v>
      </c>
      <c r="H3150">
        <v>0</v>
      </c>
      <c r="I3150">
        <v>22527.61</v>
      </c>
      <c r="J3150" s="1" t="s">
        <v>45</v>
      </c>
      <c r="K3150">
        <v>1000257611</v>
      </c>
      <c r="L3150" s="1" t="s">
        <v>2137</v>
      </c>
      <c r="N3150" s="2">
        <v>45783</v>
      </c>
      <c r="O3150">
        <f t="shared" si="49"/>
        <v>0</v>
      </c>
      <c r="P3150">
        <f>IF(Customer_listing_Active_And_Suspended[[#This Row],[Current Bill]] &lt;= Customer_listing_Active_And_Suspended[[#This Row],[CURRENT PAYMENT]], 0,Customer_listing_Active_And_Suspended[[#This Row],[Current Bill]]-Customer_listing_Active_And_Suspended[[#This Row],[CURRENT PAYMENT]])</f>
        <v>0</v>
      </c>
      <c r="Q3150" s="1" t="str" cm="1">
        <f t="array" ref="Q3150">_xlfn.SWITCH(TRUE,
H3150 = 0, "Suspended",
M3150 = 0, "Non Payment",
M3150 &gt; H3150, "Full Payment",
M3150 &lt; H3150, "Part Payment"
)</f>
        <v>Suspended</v>
      </c>
      <c r="R3150" s="1" t="str">
        <f>_xlfn.IFNA(VLOOKUP(K3150,'ESR-DT Mapping'!A:E,5,0),"MD")</f>
        <v>Adetola Macaulay</v>
      </c>
    </row>
    <row r="3151" spans="1:18" x14ac:dyDescent="0.25">
      <c r="A3151">
        <v>101645863</v>
      </c>
      <c r="B3151" s="1" t="s">
        <v>6061</v>
      </c>
      <c r="C3151" s="1" t="s">
        <v>6062</v>
      </c>
      <c r="D3151" s="1" t="s">
        <v>13</v>
      </c>
      <c r="E3151" s="1" t="s">
        <v>34</v>
      </c>
      <c r="F3151" s="1" t="s">
        <v>9846</v>
      </c>
      <c r="G3151">
        <v>0</v>
      </c>
      <c r="H3151">
        <v>0</v>
      </c>
      <c r="I3151">
        <v>20918.45</v>
      </c>
      <c r="J3151" s="1" t="s">
        <v>45</v>
      </c>
      <c r="K3151">
        <v>1000257611</v>
      </c>
      <c r="L3151" s="1" t="s">
        <v>2137</v>
      </c>
      <c r="N3151" s="2">
        <v>45799</v>
      </c>
      <c r="O3151">
        <f t="shared" si="49"/>
        <v>0</v>
      </c>
      <c r="P3151">
        <f>IF(Customer_listing_Active_And_Suspended[[#This Row],[Current Bill]] &lt;= Customer_listing_Active_And_Suspended[[#This Row],[CURRENT PAYMENT]], 0,Customer_listing_Active_And_Suspended[[#This Row],[Current Bill]]-Customer_listing_Active_And_Suspended[[#This Row],[CURRENT PAYMENT]])</f>
        <v>0</v>
      </c>
      <c r="Q3151" s="1" t="str" cm="1">
        <f t="array" ref="Q3151">_xlfn.SWITCH(TRUE,
H3151 = 0, "Suspended",
M3151 = 0, "Non Payment",
M3151 &gt; H3151, "Full Payment",
M3151 &lt; H3151, "Part Payment"
)</f>
        <v>Suspended</v>
      </c>
      <c r="R3151" s="1" t="str">
        <f>_xlfn.IFNA(VLOOKUP(K3151,'ESR-DT Mapping'!A:E,5,0),"MD")</f>
        <v>Adetola Macaulay</v>
      </c>
    </row>
    <row r="3152" spans="1:18" x14ac:dyDescent="0.25">
      <c r="A3152">
        <v>101645862</v>
      </c>
      <c r="B3152" s="1" t="s">
        <v>6061</v>
      </c>
      <c r="C3152" s="1" t="s">
        <v>6062</v>
      </c>
      <c r="D3152" s="1" t="s">
        <v>13</v>
      </c>
      <c r="E3152" s="1" t="s">
        <v>34</v>
      </c>
      <c r="F3152" s="1" t="s">
        <v>9846</v>
      </c>
      <c r="G3152">
        <v>0</v>
      </c>
      <c r="H3152">
        <v>0</v>
      </c>
      <c r="I3152">
        <v>20918.45</v>
      </c>
      <c r="J3152" s="1" t="s">
        <v>45</v>
      </c>
      <c r="K3152">
        <v>1000257611</v>
      </c>
      <c r="L3152" s="1" t="s">
        <v>2137</v>
      </c>
      <c r="N3152" s="2">
        <v>45799</v>
      </c>
      <c r="O3152">
        <f t="shared" si="49"/>
        <v>0</v>
      </c>
      <c r="P3152">
        <f>IF(Customer_listing_Active_And_Suspended[[#This Row],[Current Bill]] &lt;= Customer_listing_Active_And_Suspended[[#This Row],[CURRENT PAYMENT]], 0,Customer_listing_Active_And_Suspended[[#This Row],[Current Bill]]-Customer_listing_Active_And_Suspended[[#This Row],[CURRENT PAYMENT]])</f>
        <v>0</v>
      </c>
      <c r="Q3152" s="1" t="str" cm="1">
        <f t="array" ref="Q3152">_xlfn.SWITCH(TRUE,
H3152 = 0, "Suspended",
M3152 = 0, "Non Payment",
M3152 &gt; H3152, "Full Payment",
M3152 &lt; H3152, "Part Payment"
)</f>
        <v>Suspended</v>
      </c>
      <c r="R3152" s="1" t="str">
        <f>_xlfn.IFNA(VLOOKUP(K3152,'ESR-DT Mapping'!A:E,5,0),"MD")</f>
        <v>Adetola Macaulay</v>
      </c>
    </row>
    <row r="3153" spans="1:18" x14ac:dyDescent="0.25">
      <c r="A3153">
        <v>100524233</v>
      </c>
      <c r="B3153" s="1" t="s">
        <v>6061</v>
      </c>
      <c r="C3153" s="1" t="s">
        <v>8303</v>
      </c>
      <c r="D3153" s="1" t="s">
        <v>13</v>
      </c>
      <c r="E3153" s="1" t="s">
        <v>34</v>
      </c>
      <c r="F3153" s="1" t="s">
        <v>9846</v>
      </c>
      <c r="G3153">
        <v>0</v>
      </c>
      <c r="H3153">
        <v>0</v>
      </c>
      <c r="I3153">
        <v>20899.13</v>
      </c>
      <c r="J3153" s="1" t="s">
        <v>45</v>
      </c>
      <c r="K3153">
        <v>1000257611</v>
      </c>
      <c r="L3153" s="1" t="s">
        <v>2137</v>
      </c>
      <c r="N3153" s="2">
        <v>45799</v>
      </c>
      <c r="O3153">
        <f t="shared" si="49"/>
        <v>0</v>
      </c>
      <c r="P3153">
        <f>IF(Customer_listing_Active_And_Suspended[[#This Row],[Current Bill]] &lt;= Customer_listing_Active_And_Suspended[[#This Row],[CURRENT PAYMENT]], 0,Customer_listing_Active_And_Suspended[[#This Row],[Current Bill]]-Customer_listing_Active_And_Suspended[[#This Row],[CURRENT PAYMENT]])</f>
        <v>0</v>
      </c>
      <c r="Q3153" s="1" t="str" cm="1">
        <f t="array" ref="Q3153">_xlfn.SWITCH(TRUE,
H3153 = 0, "Suspended",
M3153 = 0, "Non Payment",
M3153 &gt; H3153, "Full Payment",
M3153 &lt; H3153, "Part Payment"
)</f>
        <v>Suspended</v>
      </c>
      <c r="R3153" s="1" t="str">
        <f>_xlfn.IFNA(VLOOKUP(K3153,'ESR-DT Mapping'!A:E,5,0),"MD")</f>
        <v>Adetola Macaulay</v>
      </c>
    </row>
    <row r="3154" spans="1:18" x14ac:dyDescent="0.25">
      <c r="A3154">
        <v>100524232</v>
      </c>
      <c r="B3154" s="1" t="s">
        <v>6061</v>
      </c>
      <c r="C3154" s="1" t="s">
        <v>8303</v>
      </c>
      <c r="D3154" s="1" t="s">
        <v>13</v>
      </c>
      <c r="E3154" s="1" t="s">
        <v>34</v>
      </c>
      <c r="F3154" s="1" t="s">
        <v>9846</v>
      </c>
      <c r="G3154">
        <v>0</v>
      </c>
      <c r="H3154">
        <v>0</v>
      </c>
      <c r="I3154">
        <v>58958.53</v>
      </c>
      <c r="J3154" s="1" t="s">
        <v>45</v>
      </c>
      <c r="K3154">
        <v>1000257611</v>
      </c>
      <c r="L3154" s="1" t="s">
        <v>2137</v>
      </c>
      <c r="N3154" s="2">
        <v>45799</v>
      </c>
      <c r="O3154">
        <f t="shared" si="49"/>
        <v>0</v>
      </c>
      <c r="P3154">
        <f>IF(Customer_listing_Active_And_Suspended[[#This Row],[Current Bill]] &lt;= Customer_listing_Active_And_Suspended[[#This Row],[CURRENT PAYMENT]], 0,Customer_listing_Active_And_Suspended[[#This Row],[Current Bill]]-Customer_listing_Active_And_Suspended[[#This Row],[CURRENT PAYMENT]])</f>
        <v>0</v>
      </c>
      <c r="Q3154" s="1" t="str" cm="1">
        <f t="array" ref="Q3154">_xlfn.SWITCH(TRUE,
H3154 = 0, "Suspended",
M3154 = 0, "Non Payment",
M3154 &gt; H3154, "Full Payment",
M3154 &lt; H3154, "Part Payment"
)</f>
        <v>Suspended</v>
      </c>
      <c r="R3154" s="1" t="str">
        <f>_xlfn.IFNA(VLOOKUP(K3154,'ESR-DT Mapping'!A:E,5,0),"MD")</f>
        <v>Adetola Macaulay</v>
      </c>
    </row>
    <row r="3155" spans="1:18" x14ac:dyDescent="0.25">
      <c r="A3155">
        <v>101643722</v>
      </c>
      <c r="B3155" s="1" t="s">
        <v>5945</v>
      </c>
      <c r="C3155" s="1" t="s">
        <v>5946</v>
      </c>
      <c r="D3155" s="1" t="s">
        <v>13</v>
      </c>
      <c r="E3155" s="1" t="s">
        <v>34</v>
      </c>
      <c r="F3155" s="1" t="s">
        <v>9846</v>
      </c>
      <c r="G3155">
        <v>0</v>
      </c>
      <c r="H3155">
        <v>0</v>
      </c>
      <c r="I3155">
        <v>47024.61</v>
      </c>
      <c r="J3155" s="1" t="s">
        <v>45</v>
      </c>
      <c r="K3155">
        <v>1000257611</v>
      </c>
      <c r="L3155" s="1" t="s">
        <v>2137</v>
      </c>
      <c r="N3155" s="2"/>
      <c r="O3155">
        <f t="shared" si="49"/>
        <v>0</v>
      </c>
      <c r="P3155">
        <f>IF(Customer_listing_Active_And_Suspended[[#This Row],[Current Bill]] &lt;= Customer_listing_Active_And_Suspended[[#This Row],[CURRENT PAYMENT]], 0,Customer_listing_Active_And_Suspended[[#This Row],[Current Bill]]-Customer_listing_Active_And_Suspended[[#This Row],[CURRENT PAYMENT]])</f>
        <v>0</v>
      </c>
      <c r="Q3155" s="1" t="str" cm="1">
        <f t="array" ref="Q3155">_xlfn.SWITCH(TRUE,
H3155 = 0, "Suspended",
M3155 = 0, "Non Payment",
M3155 &gt; H3155, "Full Payment",
M3155 &lt; H3155, "Part Payment"
)</f>
        <v>Suspended</v>
      </c>
      <c r="R3155" s="1" t="str">
        <f>_xlfn.IFNA(VLOOKUP(K3155,'ESR-DT Mapping'!A:E,5,0),"MD")</f>
        <v>Adetola Macaulay</v>
      </c>
    </row>
    <row r="3156" spans="1:18" x14ac:dyDescent="0.25">
      <c r="A3156">
        <v>100523901</v>
      </c>
      <c r="B3156" s="1" t="s">
        <v>5945</v>
      </c>
      <c r="C3156" s="1" t="s">
        <v>5946</v>
      </c>
      <c r="D3156" s="1" t="s">
        <v>13</v>
      </c>
      <c r="E3156" s="1" t="s">
        <v>34</v>
      </c>
      <c r="F3156" s="1" t="s">
        <v>9846</v>
      </c>
      <c r="G3156">
        <v>0</v>
      </c>
      <c r="H3156">
        <v>0</v>
      </c>
      <c r="I3156">
        <v>374934.38</v>
      </c>
      <c r="J3156" s="1" t="s">
        <v>45</v>
      </c>
      <c r="K3156">
        <v>1000257611</v>
      </c>
      <c r="L3156" s="1" t="s">
        <v>2137</v>
      </c>
      <c r="N3156" s="2">
        <v>45799</v>
      </c>
      <c r="O3156">
        <f t="shared" si="49"/>
        <v>0</v>
      </c>
      <c r="P3156">
        <f>IF(Customer_listing_Active_And_Suspended[[#This Row],[Current Bill]] &lt;= Customer_listing_Active_And_Suspended[[#This Row],[CURRENT PAYMENT]], 0,Customer_listing_Active_And_Suspended[[#This Row],[Current Bill]]-Customer_listing_Active_And_Suspended[[#This Row],[CURRENT PAYMENT]])</f>
        <v>0</v>
      </c>
      <c r="Q3156" s="1" t="str" cm="1">
        <f t="array" ref="Q3156">_xlfn.SWITCH(TRUE,
H3156 = 0, "Suspended",
M3156 = 0, "Non Payment",
M3156 &gt; H3156, "Full Payment",
M3156 &lt; H3156, "Part Payment"
)</f>
        <v>Suspended</v>
      </c>
      <c r="R3156" s="1" t="str">
        <f>_xlfn.IFNA(VLOOKUP(K3156,'ESR-DT Mapping'!A:E,5,0),"MD")</f>
        <v>Adetola Macaulay</v>
      </c>
    </row>
    <row r="3157" spans="1:18" x14ac:dyDescent="0.25">
      <c r="A3157">
        <v>102192210</v>
      </c>
      <c r="B3157" s="1" t="s">
        <v>5999</v>
      </c>
      <c r="C3157" s="1" t="s">
        <v>6000</v>
      </c>
      <c r="D3157" s="1" t="s">
        <v>13</v>
      </c>
      <c r="E3157" s="1" t="s">
        <v>34</v>
      </c>
      <c r="F3157" s="1" t="s">
        <v>9846</v>
      </c>
      <c r="G3157">
        <v>0</v>
      </c>
      <c r="H3157">
        <v>0</v>
      </c>
      <c r="I3157">
        <v>199057.14</v>
      </c>
      <c r="J3157" s="1" t="s">
        <v>45</v>
      </c>
      <c r="K3157">
        <v>1000257611</v>
      </c>
      <c r="L3157" s="1" t="s">
        <v>2137</v>
      </c>
      <c r="N3157" s="2"/>
      <c r="O3157">
        <f t="shared" si="49"/>
        <v>0</v>
      </c>
      <c r="P3157">
        <f>IF(Customer_listing_Active_And_Suspended[[#This Row],[Current Bill]] &lt;= Customer_listing_Active_And_Suspended[[#This Row],[CURRENT PAYMENT]], 0,Customer_listing_Active_And_Suspended[[#This Row],[Current Bill]]-Customer_listing_Active_And_Suspended[[#This Row],[CURRENT PAYMENT]])</f>
        <v>0</v>
      </c>
      <c r="Q3157" s="1" t="str" cm="1">
        <f t="array" ref="Q3157">_xlfn.SWITCH(TRUE,
H3157 = 0, "Suspended",
M3157 = 0, "Non Payment",
M3157 &gt; H3157, "Full Payment",
M3157 &lt; H3157, "Part Payment"
)</f>
        <v>Suspended</v>
      </c>
      <c r="R3157" s="1" t="str">
        <f>_xlfn.IFNA(VLOOKUP(K3157,'ESR-DT Mapping'!A:E,5,0),"MD")</f>
        <v>Adetola Macaulay</v>
      </c>
    </row>
    <row r="3158" spans="1:18" x14ac:dyDescent="0.25">
      <c r="A3158">
        <v>100523738</v>
      </c>
      <c r="B3158" s="1" t="s">
        <v>3928</v>
      </c>
      <c r="C3158" s="1" t="s">
        <v>3929</v>
      </c>
      <c r="D3158" s="1" t="s">
        <v>1976</v>
      </c>
      <c r="E3158" s="1" t="s">
        <v>34</v>
      </c>
      <c r="F3158" s="1" t="s">
        <v>9847</v>
      </c>
      <c r="G3158">
        <v>0</v>
      </c>
      <c r="H3158">
        <v>0</v>
      </c>
      <c r="I3158">
        <v>693.65</v>
      </c>
      <c r="J3158" s="1" t="s">
        <v>45</v>
      </c>
      <c r="K3158">
        <v>1000257611</v>
      </c>
      <c r="L3158" s="1" t="s">
        <v>2137</v>
      </c>
      <c r="N3158" s="2"/>
      <c r="O3158">
        <f t="shared" si="49"/>
        <v>0</v>
      </c>
      <c r="P3158">
        <f>IF(Customer_listing_Active_And_Suspended[[#This Row],[Current Bill]] &lt;= Customer_listing_Active_And_Suspended[[#This Row],[CURRENT PAYMENT]], 0,Customer_listing_Active_And_Suspended[[#This Row],[Current Bill]]-Customer_listing_Active_And_Suspended[[#This Row],[CURRENT PAYMENT]])</f>
        <v>0</v>
      </c>
      <c r="Q3158" s="1" t="str" cm="1">
        <f t="array" ref="Q3158">_xlfn.SWITCH(TRUE,
H3158 = 0, "Suspended",
M3158 = 0, "Non Payment",
M3158 &gt; H3158, "Full Payment",
M3158 &lt; H3158, "Part Payment"
)</f>
        <v>Suspended</v>
      </c>
      <c r="R3158" s="1" t="str">
        <f>_xlfn.IFNA(VLOOKUP(K3158,'ESR-DT Mapping'!A:E,5,0),"MD")</f>
        <v>Adetola Macaulay</v>
      </c>
    </row>
    <row r="3159" spans="1:18" x14ac:dyDescent="0.25">
      <c r="A3159">
        <v>100523874</v>
      </c>
      <c r="B3159" s="1" t="s">
        <v>4105</v>
      </c>
      <c r="C3159" s="1" t="s">
        <v>4106</v>
      </c>
      <c r="D3159" s="1" t="s">
        <v>1976</v>
      </c>
      <c r="E3159" s="1" t="s">
        <v>34</v>
      </c>
      <c r="F3159" s="1" t="s">
        <v>9847</v>
      </c>
      <c r="G3159">
        <v>0</v>
      </c>
      <c r="H3159">
        <v>0</v>
      </c>
      <c r="I3159">
        <v>204500.04</v>
      </c>
      <c r="J3159" s="1" t="s">
        <v>45</v>
      </c>
      <c r="K3159">
        <v>1000257611</v>
      </c>
      <c r="L3159" s="1" t="s">
        <v>2137</v>
      </c>
      <c r="N3159" s="2"/>
      <c r="O3159">
        <f t="shared" si="49"/>
        <v>0</v>
      </c>
      <c r="P3159">
        <f>IF(Customer_listing_Active_And_Suspended[[#This Row],[Current Bill]] &lt;= Customer_listing_Active_And_Suspended[[#This Row],[CURRENT PAYMENT]], 0,Customer_listing_Active_And_Suspended[[#This Row],[Current Bill]]-Customer_listing_Active_And_Suspended[[#This Row],[CURRENT PAYMENT]])</f>
        <v>0</v>
      </c>
      <c r="Q3159" s="1" t="str" cm="1">
        <f t="array" ref="Q3159">_xlfn.SWITCH(TRUE,
H3159 = 0, "Suspended",
M3159 = 0, "Non Payment",
M3159 &gt; H3159, "Full Payment",
M3159 &lt; H3159, "Part Payment"
)</f>
        <v>Suspended</v>
      </c>
      <c r="R3159" s="1" t="str">
        <f>_xlfn.IFNA(VLOOKUP(K3159,'ESR-DT Mapping'!A:E,5,0),"MD")</f>
        <v>Adetola Macaulay</v>
      </c>
    </row>
    <row r="3160" spans="1:18" x14ac:dyDescent="0.25">
      <c r="A3160">
        <v>100945484</v>
      </c>
      <c r="B3160" s="1" t="s">
        <v>6088</v>
      </c>
      <c r="C3160" s="1" t="s">
        <v>6089</v>
      </c>
      <c r="D3160" s="1" t="s">
        <v>13</v>
      </c>
      <c r="E3160" s="1" t="s">
        <v>34</v>
      </c>
      <c r="F3160" s="1" t="s">
        <v>9846</v>
      </c>
      <c r="G3160">
        <v>0</v>
      </c>
      <c r="H3160">
        <v>0</v>
      </c>
      <c r="I3160">
        <v>609507.14</v>
      </c>
      <c r="J3160" s="1" t="s">
        <v>45</v>
      </c>
      <c r="K3160">
        <v>1000257611</v>
      </c>
      <c r="L3160" s="1" t="s">
        <v>2137</v>
      </c>
      <c r="N3160" s="2">
        <v>45791</v>
      </c>
      <c r="O3160">
        <f t="shared" si="49"/>
        <v>0</v>
      </c>
      <c r="P3160">
        <f>IF(Customer_listing_Active_And_Suspended[[#This Row],[Current Bill]] &lt;= Customer_listing_Active_And_Suspended[[#This Row],[CURRENT PAYMENT]], 0,Customer_listing_Active_And_Suspended[[#This Row],[Current Bill]]-Customer_listing_Active_And_Suspended[[#This Row],[CURRENT PAYMENT]])</f>
        <v>0</v>
      </c>
      <c r="Q3160" s="1" t="str" cm="1">
        <f t="array" ref="Q3160">_xlfn.SWITCH(TRUE,
H3160 = 0, "Suspended",
M3160 = 0, "Non Payment",
M3160 &gt; H3160, "Full Payment",
M3160 &lt; H3160, "Part Payment"
)</f>
        <v>Suspended</v>
      </c>
      <c r="R3160" s="1" t="str">
        <f>_xlfn.IFNA(VLOOKUP(K3160,'ESR-DT Mapping'!A:E,5,0),"MD")</f>
        <v>Adetola Macaulay</v>
      </c>
    </row>
    <row r="3161" spans="1:18" x14ac:dyDescent="0.25">
      <c r="A3161">
        <v>100523555</v>
      </c>
      <c r="B3161" s="1" t="s">
        <v>2596</v>
      </c>
      <c r="C3161" s="1" t="s">
        <v>6053</v>
      </c>
      <c r="D3161" s="1" t="s">
        <v>13</v>
      </c>
      <c r="E3161" s="1" t="s">
        <v>34</v>
      </c>
      <c r="F3161" s="1" t="s">
        <v>9846</v>
      </c>
      <c r="G3161">
        <v>0</v>
      </c>
      <c r="H3161">
        <v>0</v>
      </c>
      <c r="I3161">
        <v>176684.47</v>
      </c>
      <c r="J3161" s="1" t="s">
        <v>45</v>
      </c>
      <c r="K3161">
        <v>1000257611</v>
      </c>
      <c r="L3161" s="1" t="s">
        <v>2137</v>
      </c>
      <c r="N3161" s="2">
        <v>45790</v>
      </c>
      <c r="O3161">
        <f t="shared" si="49"/>
        <v>0</v>
      </c>
      <c r="P3161">
        <f>IF(Customer_listing_Active_And_Suspended[[#This Row],[Current Bill]] &lt;= Customer_listing_Active_And_Suspended[[#This Row],[CURRENT PAYMENT]], 0,Customer_listing_Active_And_Suspended[[#This Row],[Current Bill]]-Customer_listing_Active_And_Suspended[[#This Row],[CURRENT PAYMENT]])</f>
        <v>0</v>
      </c>
      <c r="Q3161" s="1" t="str" cm="1">
        <f t="array" ref="Q3161">_xlfn.SWITCH(TRUE,
H3161 = 0, "Suspended",
M3161 = 0, "Non Payment",
M3161 &gt; H3161, "Full Payment",
M3161 &lt; H3161, "Part Payment"
)</f>
        <v>Suspended</v>
      </c>
      <c r="R3161" s="1" t="str">
        <f>_xlfn.IFNA(VLOOKUP(K3161,'ESR-DT Mapping'!A:E,5,0),"MD")</f>
        <v>Adetola Macaulay</v>
      </c>
    </row>
    <row r="3162" spans="1:18" x14ac:dyDescent="0.25">
      <c r="A3162">
        <v>101643720</v>
      </c>
      <c r="B3162" s="1" t="s">
        <v>2596</v>
      </c>
      <c r="C3162" s="1" t="s">
        <v>6053</v>
      </c>
      <c r="D3162" s="1" t="s">
        <v>13</v>
      </c>
      <c r="E3162" s="1" t="s">
        <v>34</v>
      </c>
      <c r="F3162" s="1" t="s">
        <v>9846</v>
      </c>
      <c r="G3162">
        <v>0</v>
      </c>
      <c r="H3162">
        <v>0</v>
      </c>
      <c r="I3162">
        <v>141303.76999999999</v>
      </c>
      <c r="J3162" s="1" t="s">
        <v>45</v>
      </c>
      <c r="K3162">
        <v>1000257611</v>
      </c>
      <c r="L3162" s="1" t="s">
        <v>2137</v>
      </c>
      <c r="N3162" s="2">
        <v>44536</v>
      </c>
      <c r="O3162">
        <f t="shared" si="49"/>
        <v>0</v>
      </c>
      <c r="P3162">
        <f>IF(Customer_listing_Active_And_Suspended[[#This Row],[Current Bill]] &lt;= Customer_listing_Active_And_Suspended[[#This Row],[CURRENT PAYMENT]], 0,Customer_listing_Active_And_Suspended[[#This Row],[Current Bill]]-Customer_listing_Active_And_Suspended[[#This Row],[CURRENT PAYMENT]])</f>
        <v>0</v>
      </c>
      <c r="Q3162" s="1" t="str" cm="1">
        <f t="array" ref="Q3162">_xlfn.SWITCH(TRUE,
H3162 = 0, "Suspended",
M3162 = 0, "Non Payment",
M3162 &gt; H3162, "Full Payment",
M3162 &lt; H3162, "Part Payment"
)</f>
        <v>Suspended</v>
      </c>
      <c r="R3162" s="1" t="str">
        <f>_xlfn.IFNA(VLOOKUP(K3162,'ESR-DT Mapping'!A:E,5,0),"MD")</f>
        <v>Adetola Macaulay</v>
      </c>
    </row>
    <row r="3163" spans="1:18" x14ac:dyDescent="0.25">
      <c r="A3163">
        <v>101643727</v>
      </c>
      <c r="B3163" s="1" t="s">
        <v>6067</v>
      </c>
      <c r="C3163" s="1" t="s">
        <v>6068</v>
      </c>
      <c r="D3163" s="1" t="s">
        <v>13</v>
      </c>
      <c r="E3163" s="1" t="s">
        <v>34</v>
      </c>
      <c r="F3163" s="1" t="s">
        <v>9846</v>
      </c>
      <c r="G3163">
        <v>0</v>
      </c>
      <c r="H3163">
        <v>0</v>
      </c>
      <c r="I3163">
        <v>20949.490000000002</v>
      </c>
      <c r="J3163" s="1" t="s">
        <v>45</v>
      </c>
      <c r="K3163">
        <v>1000257611</v>
      </c>
      <c r="L3163" s="1" t="s">
        <v>2137</v>
      </c>
      <c r="N3163" s="2">
        <v>45656</v>
      </c>
      <c r="O3163">
        <f t="shared" si="49"/>
        <v>0</v>
      </c>
      <c r="P3163">
        <f>IF(Customer_listing_Active_And_Suspended[[#This Row],[Current Bill]] &lt;= Customer_listing_Active_And_Suspended[[#This Row],[CURRENT PAYMENT]], 0,Customer_listing_Active_And_Suspended[[#This Row],[Current Bill]]-Customer_listing_Active_And_Suspended[[#This Row],[CURRENT PAYMENT]])</f>
        <v>0</v>
      </c>
      <c r="Q3163" s="1" t="str" cm="1">
        <f t="array" ref="Q3163">_xlfn.SWITCH(TRUE,
H3163 = 0, "Suspended",
M3163 = 0, "Non Payment",
M3163 &gt; H3163, "Full Payment",
M3163 &lt; H3163, "Part Payment"
)</f>
        <v>Suspended</v>
      </c>
      <c r="R3163" s="1" t="str">
        <f>_xlfn.IFNA(VLOOKUP(K3163,'ESR-DT Mapping'!A:E,5,0),"MD")</f>
        <v>Adetola Macaulay</v>
      </c>
    </row>
    <row r="3164" spans="1:18" x14ac:dyDescent="0.25">
      <c r="A3164">
        <v>100523907</v>
      </c>
      <c r="B3164" s="1" t="s">
        <v>6067</v>
      </c>
      <c r="C3164" s="1" t="s">
        <v>6068</v>
      </c>
      <c r="D3164" s="1" t="s">
        <v>13</v>
      </c>
      <c r="E3164" s="1" t="s">
        <v>34</v>
      </c>
      <c r="F3164" s="1" t="s">
        <v>9846</v>
      </c>
      <c r="G3164">
        <v>0</v>
      </c>
      <c r="H3164">
        <v>0</v>
      </c>
      <c r="I3164">
        <v>26477.759999999998</v>
      </c>
      <c r="J3164" s="1" t="s">
        <v>45</v>
      </c>
      <c r="K3164">
        <v>1000257611</v>
      </c>
      <c r="L3164" s="1" t="s">
        <v>2137</v>
      </c>
      <c r="N3164" s="2">
        <v>45799</v>
      </c>
      <c r="O3164">
        <f t="shared" si="49"/>
        <v>0</v>
      </c>
      <c r="P3164">
        <f>IF(Customer_listing_Active_And_Suspended[[#This Row],[Current Bill]] &lt;= Customer_listing_Active_And_Suspended[[#This Row],[CURRENT PAYMENT]], 0,Customer_listing_Active_And_Suspended[[#This Row],[Current Bill]]-Customer_listing_Active_And_Suspended[[#This Row],[CURRENT PAYMENT]])</f>
        <v>0</v>
      </c>
      <c r="Q3164" s="1" t="str" cm="1">
        <f t="array" ref="Q3164">_xlfn.SWITCH(TRUE,
H3164 = 0, "Suspended",
M3164 = 0, "Non Payment",
M3164 &gt; H3164, "Full Payment",
M3164 &lt; H3164, "Part Payment"
)</f>
        <v>Suspended</v>
      </c>
      <c r="R3164" s="1" t="str">
        <f>_xlfn.IFNA(VLOOKUP(K3164,'ESR-DT Mapping'!A:E,5,0),"MD")</f>
        <v>Adetola Macaulay</v>
      </c>
    </row>
    <row r="3165" spans="1:18" x14ac:dyDescent="0.25">
      <c r="A3165">
        <v>101644094</v>
      </c>
      <c r="B3165" s="1" t="s">
        <v>6007</v>
      </c>
      <c r="C3165" s="1" t="s">
        <v>6008</v>
      </c>
      <c r="D3165" s="1" t="s">
        <v>13</v>
      </c>
      <c r="E3165" s="1" t="s">
        <v>34</v>
      </c>
      <c r="F3165" s="1" t="s">
        <v>9846</v>
      </c>
      <c r="G3165">
        <v>0</v>
      </c>
      <c r="H3165">
        <v>0</v>
      </c>
      <c r="I3165">
        <v>383226.97</v>
      </c>
      <c r="J3165" s="1" t="s">
        <v>45</v>
      </c>
      <c r="K3165">
        <v>1000257611</v>
      </c>
      <c r="L3165" s="1" t="s">
        <v>2137</v>
      </c>
      <c r="N3165" s="2">
        <v>45799</v>
      </c>
      <c r="O3165">
        <f t="shared" si="49"/>
        <v>0</v>
      </c>
      <c r="P3165">
        <f>IF(Customer_listing_Active_And_Suspended[[#This Row],[Current Bill]] &lt;= Customer_listing_Active_And_Suspended[[#This Row],[CURRENT PAYMENT]], 0,Customer_listing_Active_And_Suspended[[#This Row],[Current Bill]]-Customer_listing_Active_And_Suspended[[#This Row],[CURRENT PAYMENT]])</f>
        <v>0</v>
      </c>
      <c r="Q3165" s="1" t="str" cm="1">
        <f t="array" ref="Q3165">_xlfn.SWITCH(TRUE,
H3165 = 0, "Suspended",
M3165 = 0, "Non Payment",
M3165 &gt; H3165, "Full Payment",
M3165 &lt; H3165, "Part Payment"
)</f>
        <v>Suspended</v>
      </c>
      <c r="R3165" s="1" t="str">
        <f>_xlfn.IFNA(VLOOKUP(K3165,'ESR-DT Mapping'!A:E,5,0),"MD")</f>
        <v>Adetola Macaulay</v>
      </c>
    </row>
    <row r="3166" spans="1:18" x14ac:dyDescent="0.25">
      <c r="A3166">
        <v>100524052</v>
      </c>
      <c r="B3166" s="1" t="s">
        <v>5997</v>
      </c>
      <c r="C3166" s="1" t="s">
        <v>5998</v>
      </c>
      <c r="D3166" s="1" t="s">
        <v>13</v>
      </c>
      <c r="E3166" s="1" t="s">
        <v>34</v>
      </c>
      <c r="F3166" s="1" t="s">
        <v>9846</v>
      </c>
      <c r="G3166">
        <v>0</v>
      </c>
      <c r="H3166">
        <v>0</v>
      </c>
      <c r="I3166">
        <v>93793.5</v>
      </c>
      <c r="J3166" s="1" t="s">
        <v>45</v>
      </c>
      <c r="K3166">
        <v>1000257611</v>
      </c>
      <c r="L3166" s="1" t="s">
        <v>2137</v>
      </c>
      <c r="N3166" s="2">
        <v>45792</v>
      </c>
      <c r="O3166">
        <f t="shared" si="49"/>
        <v>0</v>
      </c>
      <c r="P3166">
        <f>IF(Customer_listing_Active_And_Suspended[[#This Row],[Current Bill]] &lt;= Customer_listing_Active_And_Suspended[[#This Row],[CURRENT PAYMENT]], 0,Customer_listing_Active_And_Suspended[[#This Row],[Current Bill]]-Customer_listing_Active_And_Suspended[[#This Row],[CURRENT PAYMENT]])</f>
        <v>0</v>
      </c>
      <c r="Q3166" s="1" t="str" cm="1">
        <f t="array" ref="Q3166">_xlfn.SWITCH(TRUE,
H3166 = 0, "Suspended",
M3166 = 0, "Non Payment",
M3166 &gt; H3166, "Full Payment",
M3166 &lt; H3166, "Part Payment"
)</f>
        <v>Suspended</v>
      </c>
      <c r="R3166" s="1" t="str">
        <f>_xlfn.IFNA(VLOOKUP(K3166,'ESR-DT Mapping'!A:E,5,0),"MD")</f>
        <v>Adetola Macaulay</v>
      </c>
    </row>
    <row r="3167" spans="1:18" x14ac:dyDescent="0.25">
      <c r="A3167">
        <v>100524049</v>
      </c>
      <c r="B3167" s="1" t="s">
        <v>9336</v>
      </c>
      <c r="C3167" s="1" t="s">
        <v>9337</v>
      </c>
      <c r="D3167" s="1" t="s">
        <v>13</v>
      </c>
      <c r="E3167" s="1" t="s">
        <v>34</v>
      </c>
      <c r="F3167" s="1" t="s">
        <v>9846</v>
      </c>
      <c r="G3167">
        <v>0</v>
      </c>
      <c r="H3167">
        <v>0</v>
      </c>
      <c r="I3167">
        <v>83403.02</v>
      </c>
      <c r="J3167" s="1" t="s">
        <v>45</v>
      </c>
      <c r="K3167">
        <v>1000257611</v>
      </c>
      <c r="L3167" s="1" t="s">
        <v>2137</v>
      </c>
      <c r="N3167" s="2">
        <v>45800</v>
      </c>
      <c r="O3167">
        <f t="shared" si="49"/>
        <v>0</v>
      </c>
      <c r="P3167">
        <f>IF(Customer_listing_Active_And_Suspended[[#This Row],[Current Bill]] &lt;= Customer_listing_Active_And_Suspended[[#This Row],[CURRENT PAYMENT]], 0,Customer_listing_Active_And_Suspended[[#This Row],[Current Bill]]-Customer_listing_Active_And_Suspended[[#This Row],[CURRENT PAYMENT]])</f>
        <v>0</v>
      </c>
      <c r="Q3167" s="1" t="str" cm="1">
        <f t="array" ref="Q3167">_xlfn.SWITCH(TRUE,
H3167 = 0, "Suspended",
M3167 = 0, "Non Payment",
M3167 &gt; H3167, "Full Payment",
M3167 &lt; H3167, "Part Payment"
)</f>
        <v>Suspended</v>
      </c>
      <c r="R3167" s="1" t="str">
        <f>_xlfn.IFNA(VLOOKUP(K3167,'ESR-DT Mapping'!A:E,5,0),"MD")</f>
        <v>Adetola Macaulay</v>
      </c>
    </row>
    <row r="3168" spans="1:18" x14ac:dyDescent="0.25">
      <c r="A3168">
        <v>100523714</v>
      </c>
      <c r="B3168" s="1" t="s">
        <v>6047</v>
      </c>
      <c r="C3168" s="1" t="s">
        <v>6048</v>
      </c>
      <c r="D3168" s="1" t="s">
        <v>13</v>
      </c>
      <c r="E3168" s="1" t="s">
        <v>34</v>
      </c>
      <c r="F3168" s="1" t="s">
        <v>9846</v>
      </c>
      <c r="G3168">
        <v>0</v>
      </c>
      <c r="H3168">
        <v>0</v>
      </c>
      <c r="I3168">
        <v>255187.20000000001</v>
      </c>
      <c r="J3168" s="1" t="s">
        <v>45</v>
      </c>
      <c r="K3168">
        <v>1000257611</v>
      </c>
      <c r="L3168" s="1" t="s">
        <v>2137</v>
      </c>
      <c r="N3168" s="2">
        <v>45798</v>
      </c>
      <c r="O3168">
        <f t="shared" si="49"/>
        <v>0</v>
      </c>
      <c r="P3168">
        <f>IF(Customer_listing_Active_And_Suspended[[#This Row],[Current Bill]] &lt;= Customer_listing_Active_And_Suspended[[#This Row],[CURRENT PAYMENT]], 0,Customer_listing_Active_And_Suspended[[#This Row],[Current Bill]]-Customer_listing_Active_And_Suspended[[#This Row],[CURRENT PAYMENT]])</f>
        <v>0</v>
      </c>
      <c r="Q3168" s="1" t="str" cm="1">
        <f t="array" ref="Q3168">_xlfn.SWITCH(TRUE,
H3168 = 0, "Suspended",
M3168 = 0, "Non Payment",
M3168 &gt; H3168, "Full Payment",
M3168 &lt; H3168, "Part Payment"
)</f>
        <v>Suspended</v>
      </c>
      <c r="R3168" s="1" t="str">
        <f>_xlfn.IFNA(VLOOKUP(K3168,'ESR-DT Mapping'!A:E,5,0),"MD")</f>
        <v>Adetola Macaulay</v>
      </c>
    </row>
    <row r="3169" spans="1:18" x14ac:dyDescent="0.25">
      <c r="A3169">
        <v>100523722</v>
      </c>
      <c r="B3169" s="1" t="s">
        <v>5907</v>
      </c>
      <c r="C3169" s="1" t="s">
        <v>5908</v>
      </c>
      <c r="D3169" s="1" t="s">
        <v>13</v>
      </c>
      <c r="E3169" s="1" t="s">
        <v>34</v>
      </c>
      <c r="F3169" s="1" t="s">
        <v>9846</v>
      </c>
      <c r="G3169">
        <v>0</v>
      </c>
      <c r="H3169">
        <v>0</v>
      </c>
      <c r="I3169">
        <v>68051.360000000001</v>
      </c>
      <c r="J3169" s="1" t="s">
        <v>45</v>
      </c>
      <c r="K3169">
        <v>1000257611</v>
      </c>
      <c r="L3169" s="1" t="s">
        <v>2137</v>
      </c>
      <c r="N3169" s="2">
        <v>45793</v>
      </c>
      <c r="O3169">
        <f t="shared" si="49"/>
        <v>0</v>
      </c>
      <c r="P3169">
        <f>IF(Customer_listing_Active_And_Suspended[[#This Row],[Current Bill]] &lt;= Customer_listing_Active_And_Suspended[[#This Row],[CURRENT PAYMENT]], 0,Customer_listing_Active_And_Suspended[[#This Row],[Current Bill]]-Customer_listing_Active_And_Suspended[[#This Row],[CURRENT PAYMENT]])</f>
        <v>0</v>
      </c>
      <c r="Q3169" s="1" t="str" cm="1">
        <f t="array" ref="Q3169">_xlfn.SWITCH(TRUE,
H3169 = 0, "Suspended",
M3169 = 0, "Non Payment",
M3169 &gt; H3169, "Full Payment",
M3169 &lt; H3169, "Part Payment"
)</f>
        <v>Suspended</v>
      </c>
      <c r="R3169" s="1" t="str">
        <f>_xlfn.IFNA(VLOOKUP(K3169,'ESR-DT Mapping'!A:E,5,0),"MD")</f>
        <v>Adetola Macaulay</v>
      </c>
    </row>
    <row r="3170" spans="1:18" x14ac:dyDescent="0.25">
      <c r="A3170">
        <v>100526344</v>
      </c>
      <c r="B3170" s="1" t="s">
        <v>5970</v>
      </c>
      <c r="C3170" s="1" t="s">
        <v>5971</v>
      </c>
      <c r="D3170" s="1" t="s">
        <v>13</v>
      </c>
      <c r="E3170" s="1" t="s">
        <v>34</v>
      </c>
      <c r="F3170" s="1" t="s">
        <v>9846</v>
      </c>
      <c r="G3170">
        <v>0</v>
      </c>
      <c r="H3170">
        <v>0</v>
      </c>
      <c r="I3170">
        <v>651363.29</v>
      </c>
      <c r="J3170" s="1" t="s">
        <v>45</v>
      </c>
      <c r="K3170">
        <v>1000257611</v>
      </c>
      <c r="L3170" s="1" t="s">
        <v>2137</v>
      </c>
      <c r="N3170" s="2">
        <v>45800</v>
      </c>
      <c r="O3170">
        <f t="shared" si="49"/>
        <v>0</v>
      </c>
      <c r="P3170">
        <f>IF(Customer_listing_Active_And_Suspended[[#This Row],[Current Bill]] &lt;= Customer_listing_Active_And_Suspended[[#This Row],[CURRENT PAYMENT]], 0,Customer_listing_Active_And_Suspended[[#This Row],[Current Bill]]-Customer_listing_Active_And_Suspended[[#This Row],[CURRENT PAYMENT]])</f>
        <v>0</v>
      </c>
      <c r="Q3170" s="1" t="str" cm="1">
        <f t="array" ref="Q3170">_xlfn.SWITCH(TRUE,
H3170 = 0, "Suspended",
M3170 = 0, "Non Payment",
M3170 &gt; H3170, "Full Payment",
M3170 &lt; H3170, "Part Payment"
)</f>
        <v>Suspended</v>
      </c>
      <c r="R3170" s="1" t="str">
        <f>_xlfn.IFNA(VLOOKUP(K3170,'ESR-DT Mapping'!A:E,5,0),"MD")</f>
        <v>Adetola Macaulay</v>
      </c>
    </row>
    <row r="3171" spans="1:18" x14ac:dyDescent="0.25">
      <c r="A3171">
        <v>100523550</v>
      </c>
      <c r="B3171" s="1" t="s">
        <v>9375</v>
      </c>
      <c r="C3171" s="1" t="s">
        <v>9376</v>
      </c>
      <c r="D3171" s="1" t="s">
        <v>13</v>
      </c>
      <c r="E3171" s="1" t="s">
        <v>34</v>
      </c>
      <c r="F3171" s="1" t="s">
        <v>9846</v>
      </c>
      <c r="G3171">
        <v>0</v>
      </c>
      <c r="H3171">
        <v>0</v>
      </c>
      <c r="I3171">
        <v>406178.17</v>
      </c>
      <c r="J3171" s="1" t="s">
        <v>45</v>
      </c>
      <c r="K3171">
        <v>1000257611</v>
      </c>
      <c r="L3171" s="1" t="s">
        <v>2137</v>
      </c>
      <c r="N3171" s="2">
        <v>45791</v>
      </c>
      <c r="O3171">
        <f t="shared" si="49"/>
        <v>0</v>
      </c>
      <c r="P3171">
        <f>IF(Customer_listing_Active_And_Suspended[[#This Row],[Current Bill]] &lt;= Customer_listing_Active_And_Suspended[[#This Row],[CURRENT PAYMENT]], 0,Customer_listing_Active_And_Suspended[[#This Row],[Current Bill]]-Customer_listing_Active_And_Suspended[[#This Row],[CURRENT PAYMENT]])</f>
        <v>0</v>
      </c>
      <c r="Q3171" s="1" t="str" cm="1">
        <f t="array" ref="Q3171">_xlfn.SWITCH(TRUE,
H3171 = 0, "Suspended",
M3171 = 0, "Non Payment",
M3171 &gt; H3171, "Full Payment",
M3171 &lt; H3171, "Part Payment"
)</f>
        <v>Suspended</v>
      </c>
      <c r="R3171" s="1" t="str">
        <f>_xlfn.IFNA(VLOOKUP(K3171,'ESR-DT Mapping'!A:E,5,0),"MD")</f>
        <v>Adetola Macaulay</v>
      </c>
    </row>
    <row r="3172" spans="1:18" x14ac:dyDescent="0.25">
      <c r="A3172">
        <v>101643726</v>
      </c>
      <c r="B3172" s="1" t="s">
        <v>6039</v>
      </c>
      <c r="C3172" s="1" t="s">
        <v>6040</v>
      </c>
      <c r="D3172" s="1" t="s">
        <v>13</v>
      </c>
      <c r="E3172" s="1" t="s">
        <v>34</v>
      </c>
      <c r="F3172" s="1" t="s">
        <v>9846</v>
      </c>
      <c r="G3172">
        <v>0</v>
      </c>
      <c r="H3172">
        <v>0</v>
      </c>
      <c r="I3172">
        <v>96924.61</v>
      </c>
      <c r="J3172" s="1" t="s">
        <v>45</v>
      </c>
      <c r="K3172">
        <v>1000257611</v>
      </c>
      <c r="L3172" s="1" t="s">
        <v>2137</v>
      </c>
      <c r="N3172" s="2"/>
      <c r="O3172">
        <f t="shared" si="49"/>
        <v>0</v>
      </c>
      <c r="P3172">
        <f>IF(Customer_listing_Active_And_Suspended[[#This Row],[Current Bill]] &lt;= Customer_listing_Active_And_Suspended[[#This Row],[CURRENT PAYMENT]], 0,Customer_listing_Active_And_Suspended[[#This Row],[Current Bill]]-Customer_listing_Active_And_Suspended[[#This Row],[CURRENT PAYMENT]])</f>
        <v>0</v>
      </c>
      <c r="Q3172" s="1" t="str" cm="1">
        <f t="array" ref="Q3172">_xlfn.SWITCH(TRUE,
H3172 = 0, "Suspended",
M3172 = 0, "Non Payment",
M3172 &gt; H3172, "Full Payment",
M3172 &lt; H3172, "Part Payment"
)</f>
        <v>Suspended</v>
      </c>
      <c r="R3172" s="1" t="str">
        <f>_xlfn.IFNA(VLOOKUP(K3172,'ESR-DT Mapping'!A:E,5,0),"MD")</f>
        <v>Adetola Macaulay</v>
      </c>
    </row>
    <row r="3173" spans="1:18" x14ac:dyDescent="0.25">
      <c r="A3173">
        <v>100524048</v>
      </c>
      <c r="B3173" s="1" t="s">
        <v>6039</v>
      </c>
      <c r="C3173" s="1" t="s">
        <v>6040</v>
      </c>
      <c r="D3173" s="1" t="s">
        <v>13</v>
      </c>
      <c r="E3173" s="1" t="s">
        <v>34</v>
      </c>
      <c r="F3173" s="1" t="s">
        <v>9846</v>
      </c>
      <c r="G3173">
        <v>0</v>
      </c>
      <c r="H3173">
        <v>0</v>
      </c>
      <c r="I3173">
        <v>761129.45</v>
      </c>
      <c r="J3173" s="1" t="s">
        <v>45</v>
      </c>
      <c r="K3173">
        <v>1000257611</v>
      </c>
      <c r="L3173" s="1" t="s">
        <v>2137</v>
      </c>
      <c r="N3173" s="2">
        <v>45791</v>
      </c>
      <c r="O3173">
        <f t="shared" si="49"/>
        <v>0</v>
      </c>
      <c r="P3173">
        <f>IF(Customer_listing_Active_And_Suspended[[#This Row],[Current Bill]] &lt;= Customer_listing_Active_And_Suspended[[#This Row],[CURRENT PAYMENT]], 0,Customer_listing_Active_And_Suspended[[#This Row],[Current Bill]]-Customer_listing_Active_And_Suspended[[#This Row],[CURRENT PAYMENT]])</f>
        <v>0</v>
      </c>
      <c r="Q3173" s="1" t="str" cm="1">
        <f t="array" ref="Q3173">_xlfn.SWITCH(TRUE,
H3173 = 0, "Suspended",
M3173 = 0, "Non Payment",
M3173 &gt; H3173, "Full Payment",
M3173 &lt; H3173, "Part Payment"
)</f>
        <v>Suspended</v>
      </c>
      <c r="R3173" s="1" t="str">
        <f>_xlfn.IFNA(VLOOKUP(K3173,'ESR-DT Mapping'!A:E,5,0),"MD")</f>
        <v>Adetola Macaulay</v>
      </c>
    </row>
    <row r="3174" spans="1:18" x14ac:dyDescent="0.25">
      <c r="A3174">
        <v>101643517</v>
      </c>
      <c r="B3174" s="1" t="s">
        <v>6035</v>
      </c>
      <c r="C3174" s="1" t="s">
        <v>6036</v>
      </c>
      <c r="D3174" s="1" t="s">
        <v>13</v>
      </c>
      <c r="E3174" s="1" t="s">
        <v>34</v>
      </c>
      <c r="F3174" s="1" t="s">
        <v>9846</v>
      </c>
      <c r="G3174">
        <v>0</v>
      </c>
      <c r="H3174">
        <v>0</v>
      </c>
      <c r="I3174">
        <v>39844.699999999997</v>
      </c>
      <c r="J3174" s="1" t="s">
        <v>45</v>
      </c>
      <c r="K3174">
        <v>1000257611</v>
      </c>
      <c r="L3174" s="1" t="s">
        <v>2137</v>
      </c>
      <c r="N3174" s="2"/>
      <c r="O3174">
        <f t="shared" si="49"/>
        <v>0</v>
      </c>
      <c r="P3174">
        <f>IF(Customer_listing_Active_And_Suspended[[#This Row],[Current Bill]] &lt;= Customer_listing_Active_And_Suspended[[#This Row],[CURRENT PAYMENT]], 0,Customer_listing_Active_And_Suspended[[#This Row],[Current Bill]]-Customer_listing_Active_And_Suspended[[#This Row],[CURRENT PAYMENT]])</f>
        <v>0</v>
      </c>
      <c r="Q3174" s="1" t="str" cm="1">
        <f t="array" ref="Q3174">_xlfn.SWITCH(TRUE,
H3174 = 0, "Suspended",
M3174 = 0, "Non Payment",
M3174 &gt; H3174, "Full Payment",
M3174 &lt; H3174, "Part Payment"
)</f>
        <v>Suspended</v>
      </c>
      <c r="R3174" s="1" t="str">
        <f>_xlfn.IFNA(VLOOKUP(K3174,'ESR-DT Mapping'!A:E,5,0),"MD")</f>
        <v>Adetola Macaulay</v>
      </c>
    </row>
    <row r="3175" spans="1:18" x14ac:dyDescent="0.25">
      <c r="A3175">
        <v>100523709</v>
      </c>
      <c r="B3175" s="1" t="s">
        <v>6083</v>
      </c>
      <c r="C3175" s="1" t="s">
        <v>6084</v>
      </c>
      <c r="D3175" s="1" t="s">
        <v>13</v>
      </c>
      <c r="E3175" s="1" t="s">
        <v>34</v>
      </c>
      <c r="F3175" s="1" t="s">
        <v>9846</v>
      </c>
      <c r="G3175">
        <v>0</v>
      </c>
      <c r="H3175">
        <v>0</v>
      </c>
      <c r="I3175">
        <v>42744.29</v>
      </c>
      <c r="J3175" s="1" t="s">
        <v>45</v>
      </c>
      <c r="K3175">
        <v>1000257611</v>
      </c>
      <c r="L3175" s="1" t="s">
        <v>2137</v>
      </c>
      <c r="N3175" s="2">
        <v>45764</v>
      </c>
      <c r="O3175">
        <f t="shared" si="49"/>
        <v>0</v>
      </c>
      <c r="P3175">
        <f>IF(Customer_listing_Active_And_Suspended[[#This Row],[Current Bill]] &lt;= Customer_listing_Active_And_Suspended[[#This Row],[CURRENT PAYMENT]], 0,Customer_listing_Active_And_Suspended[[#This Row],[Current Bill]]-Customer_listing_Active_And_Suspended[[#This Row],[CURRENT PAYMENT]])</f>
        <v>0</v>
      </c>
      <c r="Q3175" s="1" t="str" cm="1">
        <f t="array" ref="Q3175">_xlfn.SWITCH(TRUE,
H3175 = 0, "Suspended",
M3175 = 0, "Non Payment",
M3175 &gt; H3175, "Full Payment",
M3175 &lt; H3175, "Part Payment"
)</f>
        <v>Suspended</v>
      </c>
      <c r="R3175" s="1" t="str">
        <f>_xlfn.IFNA(VLOOKUP(K3175,'ESR-DT Mapping'!A:E,5,0),"MD")</f>
        <v>Adetola Macaulay</v>
      </c>
    </row>
    <row r="3176" spans="1:18" x14ac:dyDescent="0.25">
      <c r="A3176">
        <v>100523548</v>
      </c>
      <c r="B3176" s="1" t="s">
        <v>5947</v>
      </c>
      <c r="C3176" s="1" t="s">
        <v>5948</v>
      </c>
      <c r="D3176" s="1" t="s">
        <v>13</v>
      </c>
      <c r="E3176" s="1" t="s">
        <v>34</v>
      </c>
      <c r="F3176" s="1" t="s">
        <v>9846</v>
      </c>
      <c r="G3176">
        <v>0</v>
      </c>
      <c r="H3176">
        <v>0</v>
      </c>
      <c r="I3176">
        <v>825476.88</v>
      </c>
      <c r="J3176" s="1" t="s">
        <v>45</v>
      </c>
      <c r="K3176">
        <v>1000257611</v>
      </c>
      <c r="L3176" s="1" t="s">
        <v>2137</v>
      </c>
      <c r="N3176" s="2">
        <v>45782</v>
      </c>
      <c r="O3176">
        <f t="shared" si="49"/>
        <v>0</v>
      </c>
      <c r="P3176">
        <f>IF(Customer_listing_Active_And_Suspended[[#This Row],[Current Bill]] &lt;= Customer_listing_Active_And_Suspended[[#This Row],[CURRENT PAYMENT]], 0,Customer_listing_Active_And_Suspended[[#This Row],[Current Bill]]-Customer_listing_Active_And_Suspended[[#This Row],[CURRENT PAYMENT]])</f>
        <v>0</v>
      </c>
      <c r="Q3176" s="1" t="str" cm="1">
        <f t="array" ref="Q3176">_xlfn.SWITCH(TRUE,
H3176 = 0, "Suspended",
M3176 = 0, "Non Payment",
M3176 &gt; H3176, "Full Payment",
M3176 &lt; H3176, "Part Payment"
)</f>
        <v>Suspended</v>
      </c>
      <c r="R3176" s="1" t="str">
        <f>_xlfn.IFNA(VLOOKUP(K3176,'ESR-DT Mapping'!A:E,5,0),"MD")</f>
        <v>Adetola Macaulay</v>
      </c>
    </row>
    <row r="3177" spans="1:18" x14ac:dyDescent="0.25">
      <c r="A3177">
        <v>100524243</v>
      </c>
      <c r="B3177" s="1" t="s">
        <v>5933</v>
      </c>
      <c r="C3177" s="1" t="s">
        <v>5934</v>
      </c>
      <c r="D3177" s="1" t="s">
        <v>13</v>
      </c>
      <c r="E3177" s="1" t="s">
        <v>34</v>
      </c>
      <c r="F3177" s="1" t="s">
        <v>9846</v>
      </c>
      <c r="G3177">
        <v>0</v>
      </c>
      <c r="H3177">
        <v>0</v>
      </c>
      <c r="I3177">
        <v>78658.47</v>
      </c>
      <c r="J3177" s="1" t="s">
        <v>45</v>
      </c>
      <c r="K3177">
        <v>1000257611</v>
      </c>
      <c r="L3177" s="1" t="s">
        <v>2137</v>
      </c>
      <c r="N3177" s="2">
        <v>45799</v>
      </c>
      <c r="O3177">
        <f t="shared" si="49"/>
        <v>0</v>
      </c>
      <c r="P3177">
        <f>IF(Customer_listing_Active_And_Suspended[[#This Row],[Current Bill]] &lt;= Customer_listing_Active_And_Suspended[[#This Row],[CURRENT PAYMENT]], 0,Customer_listing_Active_And_Suspended[[#This Row],[Current Bill]]-Customer_listing_Active_And_Suspended[[#This Row],[CURRENT PAYMENT]])</f>
        <v>0</v>
      </c>
      <c r="Q3177" s="1" t="str" cm="1">
        <f t="array" ref="Q3177">_xlfn.SWITCH(TRUE,
H3177 = 0, "Suspended",
M3177 = 0, "Non Payment",
M3177 &gt; H3177, "Full Payment",
M3177 &lt; H3177, "Part Payment"
)</f>
        <v>Suspended</v>
      </c>
      <c r="R3177" s="1" t="str">
        <f>_xlfn.IFNA(VLOOKUP(K3177,'ESR-DT Mapping'!A:E,5,0),"MD")</f>
        <v>Adetola Macaulay</v>
      </c>
    </row>
    <row r="3178" spans="1:18" x14ac:dyDescent="0.25">
      <c r="A3178">
        <v>101643514</v>
      </c>
      <c r="B3178" s="1" t="s">
        <v>5933</v>
      </c>
      <c r="C3178" s="1" t="s">
        <v>5934</v>
      </c>
      <c r="D3178" s="1" t="s">
        <v>13</v>
      </c>
      <c r="E3178" s="1" t="s">
        <v>34</v>
      </c>
      <c r="F3178" s="1" t="s">
        <v>9846</v>
      </c>
      <c r="G3178">
        <v>0</v>
      </c>
      <c r="H3178">
        <v>0</v>
      </c>
      <c r="I3178">
        <v>14024.61</v>
      </c>
      <c r="J3178" s="1" t="s">
        <v>45</v>
      </c>
      <c r="K3178">
        <v>1000257611</v>
      </c>
      <c r="L3178" s="1" t="s">
        <v>2137</v>
      </c>
      <c r="N3178" s="2"/>
      <c r="O3178">
        <f t="shared" si="49"/>
        <v>0</v>
      </c>
      <c r="P3178">
        <f>IF(Customer_listing_Active_And_Suspended[[#This Row],[Current Bill]] &lt;= Customer_listing_Active_And_Suspended[[#This Row],[CURRENT PAYMENT]], 0,Customer_listing_Active_And_Suspended[[#This Row],[Current Bill]]-Customer_listing_Active_And_Suspended[[#This Row],[CURRENT PAYMENT]])</f>
        <v>0</v>
      </c>
      <c r="Q3178" s="1" t="str" cm="1">
        <f t="array" ref="Q3178">_xlfn.SWITCH(TRUE,
H3178 = 0, "Suspended",
M3178 = 0, "Non Payment",
M3178 &gt; H3178, "Full Payment",
M3178 &lt; H3178, "Part Payment"
)</f>
        <v>Suspended</v>
      </c>
      <c r="R3178" s="1" t="str">
        <f>_xlfn.IFNA(VLOOKUP(K3178,'ESR-DT Mapping'!A:E,5,0),"MD")</f>
        <v>Adetola Macaulay</v>
      </c>
    </row>
    <row r="3179" spans="1:18" x14ac:dyDescent="0.25">
      <c r="A3179">
        <v>100523899</v>
      </c>
      <c r="B3179" s="1" t="s">
        <v>5925</v>
      </c>
      <c r="C3179" s="1" t="s">
        <v>5926</v>
      </c>
      <c r="D3179" s="1" t="s">
        <v>13</v>
      </c>
      <c r="E3179" s="1" t="s">
        <v>34</v>
      </c>
      <c r="F3179" s="1" t="s">
        <v>9846</v>
      </c>
      <c r="G3179">
        <v>0</v>
      </c>
      <c r="H3179">
        <v>0</v>
      </c>
      <c r="I3179">
        <v>561104.77</v>
      </c>
      <c r="J3179" s="1" t="s">
        <v>45</v>
      </c>
      <c r="K3179">
        <v>1000257611</v>
      </c>
      <c r="L3179" s="1" t="s">
        <v>2137</v>
      </c>
      <c r="N3179" s="2">
        <v>45799</v>
      </c>
      <c r="O3179">
        <f t="shared" si="49"/>
        <v>0</v>
      </c>
      <c r="P3179">
        <f>IF(Customer_listing_Active_And_Suspended[[#This Row],[Current Bill]] &lt;= Customer_listing_Active_And_Suspended[[#This Row],[CURRENT PAYMENT]], 0,Customer_listing_Active_And_Suspended[[#This Row],[Current Bill]]-Customer_listing_Active_And_Suspended[[#This Row],[CURRENT PAYMENT]])</f>
        <v>0</v>
      </c>
      <c r="Q3179" s="1" t="str" cm="1">
        <f t="array" ref="Q3179">_xlfn.SWITCH(TRUE,
H3179 = 0, "Suspended",
M3179 = 0, "Non Payment",
M3179 &gt; H3179, "Full Payment",
M3179 &lt; H3179, "Part Payment"
)</f>
        <v>Suspended</v>
      </c>
      <c r="R3179" s="1" t="str">
        <f>_xlfn.IFNA(VLOOKUP(K3179,'ESR-DT Mapping'!A:E,5,0),"MD")</f>
        <v>Adetola Macaulay</v>
      </c>
    </row>
    <row r="3180" spans="1:18" x14ac:dyDescent="0.25">
      <c r="A3180">
        <v>101644068</v>
      </c>
      <c r="B3180" s="1" t="s">
        <v>5925</v>
      </c>
      <c r="C3180" s="1" t="s">
        <v>5926</v>
      </c>
      <c r="D3180" s="1" t="s">
        <v>13</v>
      </c>
      <c r="E3180" s="1" t="s">
        <v>34</v>
      </c>
      <c r="F3180" s="1" t="s">
        <v>9846</v>
      </c>
      <c r="G3180">
        <v>0</v>
      </c>
      <c r="H3180">
        <v>0</v>
      </c>
      <c r="I3180">
        <v>512192.11</v>
      </c>
      <c r="J3180" s="1" t="s">
        <v>45</v>
      </c>
      <c r="K3180">
        <v>1000257611</v>
      </c>
      <c r="L3180" s="1" t="s">
        <v>2137</v>
      </c>
      <c r="N3180" s="2"/>
      <c r="O3180">
        <f t="shared" si="49"/>
        <v>0</v>
      </c>
      <c r="P3180">
        <f>IF(Customer_listing_Active_And_Suspended[[#This Row],[Current Bill]] &lt;= Customer_listing_Active_And_Suspended[[#This Row],[CURRENT PAYMENT]], 0,Customer_listing_Active_And_Suspended[[#This Row],[Current Bill]]-Customer_listing_Active_And_Suspended[[#This Row],[CURRENT PAYMENT]])</f>
        <v>0</v>
      </c>
      <c r="Q3180" s="1" t="str" cm="1">
        <f t="array" ref="Q3180">_xlfn.SWITCH(TRUE,
H3180 = 0, "Suspended",
M3180 = 0, "Non Payment",
M3180 &gt; H3180, "Full Payment",
M3180 &lt; H3180, "Part Payment"
)</f>
        <v>Suspended</v>
      </c>
      <c r="R3180" s="1" t="str">
        <f>_xlfn.IFNA(VLOOKUP(K3180,'ESR-DT Mapping'!A:E,5,0),"MD")</f>
        <v>Adetola Macaulay</v>
      </c>
    </row>
    <row r="3181" spans="1:18" x14ac:dyDescent="0.25">
      <c r="A3181">
        <v>101646553</v>
      </c>
      <c r="B3181" s="1" t="s">
        <v>6066</v>
      </c>
      <c r="C3181" s="1" t="s">
        <v>5938</v>
      </c>
      <c r="D3181" s="1" t="s">
        <v>13</v>
      </c>
      <c r="E3181" s="1" t="s">
        <v>34</v>
      </c>
      <c r="F3181" s="1" t="s">
        <v>9846</v>
      </c>
      <c r="G3181">
        <v>0</v>
      </c>
      <c r="H3181">
        <v>0</v>
      </c>
      <c r="I3181">
        <v>79194.509999999995</v>
      </c>
      <c r="J3181" s="1" t="s">
        <v>45</v>
      </c>
      <c r="K3181">
        <v>1000257611</v>
      </c>
      <c r="L3181" s="1" t="s">
        <v>2137</v>
      </c>
      <c r="N3181" s="2"/>
      <c r="O3181">
        <f t="shared" si="49"/>
        <v>0</v>
      </c>
      <c r="P3181">
        <f>IF(Customer_listing_Active_And_Suspended[[#This Row],[Current Bill]] &lt;= Customer_listing_Active_And_Suspended[[#This Row],[CURRENT PAYMENT]], 0,Customer_listing_Active_And_Suspended[[#This Row],[Current Bill]]-Customer_listing_Active_And_Suspended[[#This Row],[CURRENT PAYMENT]])</f>
        <v>0</v>
      </c>
      <c r="Q3181" s="1" t="str" cm="1">
        <f t="array" ref="Q3181">_xlfn.SWITCH(TRUE,
H3181 = 0, "Suspended",
M3181 = 0, "Non Payment",
M3181 &gt; H3181, "Full Payment",
M3181 &lt; H3181, "Part Payment"
)</f>
        <v>Suspended</v>
      </c>
      <c r="R3181" s="1" t="str">
        <f>_xlfn.IFNA(VLOOKUP(K3181,'ESR-DT Mapping'!A:E,5,0),"MD")</f>
        <v>Adetola Macaulay</v>
      </c>
    </row>
    <row r="3182" spans="1:18" x14ac:dyDescent="0.25">
      <c r="A3182">
        <v>100523704</v>
      </c>
      <c r="B3182" s="1" t="s">
        <v>5937</v>
      </c>
      <c r="C3182" s="1" t="s">
        <v>5938</v>
      </c>
      <c r="D3182" s="1" t="s">
        <v>13</v>
      </c>
      <c r="E3182" s="1" t="s">
        <v>34</v>
      </c>
      <c r="F3182" s="1" t="s">
        <v>9846</v>
      </c>
      <c r="G3182">
        <v>0</v>
      </c>
      <c r="H3182">
        <v>0</v>
      </c>
      <c r="I3182">
        <v>538705.30000000005</v>
      </c>
      <c r="J3182" s="1" t="s">
        <v>45</v>
      </c>
      <c r="K3182">
        <v>1000257611</v>
      </c>
      <c r="L3182" s="1" t="s">
        <v>2137</v>
      </c>
      <c r="N3182" s="2">
        <v>45799</v>
      </c>
      <c r="O3182">
        <f t="shared" si="49"/>
        <v>0</v>
      </c>
      <c r="P3182">
        <f>IF(Customer_listing_Active_And_Suspended[[#This Row],[Current Bill]] &lt;= Customer_listing_Active_And_Suspended[[#This Row],[CURRENT PAYMENT]], 0,Customer_listing_Active_And_Suspended[[#This Row],[Current Bill]]-Customer_listing_Active_And_Suspended[[#This Row],[CURRENT PAYMENT]])</f>
        <v>0</v>
      </c>
      <c r="Q3182" s="1" t="str" cm="1">
        <f t="array" ref="Q3182">_xlfn.SWITCH(TRUE,
H3182 = 0, "Suspended",
M3182 = 0, "Non Payment",
M3182 &gt; H3182, "Full Payment",
M3182 &lt; H3182, "Part Payment"
)</f>
        <v>Suspended</v>
      </c>
      <c r="R3182" s="1" t="str">
        <f>_xlfn.IFNA(VLOOKUP(K3182,'ESR-DT Mapping'!A:E,5,0),"MD")</f>
        <v>Adetola Macaulay</v>
      </c>
    </row>
    <row r="3183" spans="1:18" x14ac:dyDescent="0.25">
      <c r="A3183">
        <v>101645824</v>
      </c>
      <c r="B3183" s="1" t="s">
        <v>5919</v>
      </c>
      <c r="C3183" s="1" t="s">
        <v>5941</v>
      </c>
      <c r="D3183" s="1" t="s">
        <v>13</v>
      </c>
      <c r="E3183" s="1" t="s">
        <v>34</v>
      </c>
      <c r="F3183" s="1" t="s">
        <v>9846</v>
      </c>
      <c r="G3183">
        <v>0</v>
      </c>
      <c r="H3183">
        <v>0</v>
      </c>
      <c r="I3183">
        <v>61377.73</v>
      </c>
      <c r="J3183" s="1" t="s">
        <v>45</v>
      </c>
      <c r="K3183">
        <v>1000257611</v>
      </c>
      <c r="L3183" s="1" t="s">
        <v>2137</v>
      </c>
      <c r="N3183" s="2"/>
      <c r="O3183">
        <f t="shared" si="49"/>
        <v>0</v>
      </c>
      <c r="P3183">
        <f>IF(Customer_listing_Active_And_Suspended[[#This Row],[Current Bill]] &lt;= Customer_listing_Active_And_Suspended[[#This Row],[CURRENT PAYMENT]], 0,Customer_listing_Active_And_Suspended[[#This Row],[Current Bill]]-Customer_listing_Active_And_Suspended[[#This Row],[CURRENT PAYMENT]])</f>
        <v>0</v>
      </c>
      <c r="Q3183" s="1" t="str" cm="1">
        <f t="array" ref="Q3183">_xlfn.SWITCH(TRUE,
H3183 = 0, "Suspended",
M3183 = 0, "Non Payment",
M3183 &gt; H3183, "Full Payment",
M3183 &lt; H3183, "Part Payment"
)</f>
        <v>Suspended</v>
      </c>
      <c r="R3183" s="1" t="str">
        <f>_xlfn.IFNA(VLOOKUP(K3183,'ESR-DT Mapping'!A:E,5,0),"MD")</f>
        <v>Adetola Macaulay</v>
      </c>
    </row>
    <row r="3184" spans="1:18" x14ac:dyDescent="0.25">
      <c r="A3184">
        <v>100524237</v>
      </c>
      <c r="B3184" s="1" t="s">
        <v>5919</v>
      </c>
      <c r="C3184" s="1" t="s">
        <v>5920</v>
      </c>
      <c r="D3184" s="1" t="s">
        <v>13</v>
      </c>
      <c r="E3184" s="1" t="s">
        <v>34</v>
      </c>
      <c r="F3184" s="1" t="s">
        <v>9846</v>
      </c>
      <c r="G3184">
        <v>0</v>
      </c>
      <c r="H3184">
        <v>0</v>
      </c>
      <c r="I3184">
        <v>1257664.3500000001</v>
      </c>
      <c r="J3184" s="1" t="s">
        <v>45</v>
      </c>
      <c r="K3184">
        <v>1000257611</v>
      </c>
      <c r="L3184" s="1" t="s">
        <v>2137</v>
      </c>
      <c r="N3184" s="2">
        <v>45799</v>
      </c>
      <c r="O3184">
        <f t="shared" si="49"/>
        <v>0</v>
      </c>
      <c r="P3184">
        <f>IF(Customer_listing_Active_And_Suspended[[#This Row],[Current Bill]] &lt;= Customer_listing_Active_And_Suspended[[#This Row],[CURRENT PAYMENT]], 0,Customer_listing_Active_And_Suspended[[#This Row],[Current Bill]]-Customer_listing_Active_And_Suspended[[#This Row],[CURRENT PAYMENT]])</f>
        <v>0</v>
      </c>
      <c r="Q3184" s="1" t="str" cm="1">
        <f t="array" ref="Q3184">_xlfn.SWITCH(TRUE,
H3184 = 0, "Suspended",
M3184 = 0, "Non Payment",
M3184 &gt; H3184, "Full Payment",
M3184 &lt; H3184, "Part Payment"
)</f>
        <v>Suspended</v>
      </c>
      <c r="R3184" s="1" t="str">
        <f>_xlfn.IFNA(VLOOKUP(K3184,'ESR-DT Mapping'!A:E,5,0),"MD")</f>
        <v>Adetola Macaulay</v>
      </c>
    </row>
    <row r="3185" spans="1:18" x14ac:dyDescent="0.25">
      <c r="A3185">
        <v>100523882</v>
      </c>
      <c r="B3185" s="1" t="s">
        <v>5968</v>
      </c>
      <c r="C3185" s="1" t="s">
        <v>5969</v>
      </c>
      <c r="D3185" s="1" t="s">
        <v>13</v>
      </c>
      <c r="E3185" s="1" t="s">
        <v>34</v>
      </c>
      <c r="F3185" s="1" t="s">
        <v>9846</v>
      </c>
      <c r="G3185">
        <v>0</v>
      </c>
      <c r="H3185">
        <v>0</v>
      </c>
      <c r="I3185">
        <v>3087.01</v>
      </c>
      <c r="J3185" s="1" t="s">
        <v>45</v>
      </c>
      <c r="K3185">
        <v>1000257611</v>
      </c>
      <c r="L3185" s="1" t="s">
        <v>2137</v>
      </c>
      <c r="N3185" s="2">
        <v>45803</v>
      </c>
      <c r="O3185">
        <f t="shared" si="49"/>
        <v>0</v>
      </c>
      <c r="P3185">
        <f>IF(Customer_listing_Active_And_Suspended[[#This Row],[Current Bill]] &lt;= Customer_listing_Active_And_Suspended[[#This Row],[CURRENT PAYMENT]], 0,Customer_listing_Active_And_Suspended[[#This Row],[Current Bill]]-Customer_listing_Active_And_Suspended[[#This Row],[CURRENT PAYMENT]])</f>
        <v>0</v>
      </c>
      <c r="Q3185" s="1" t="str" cm="1">
        <f t="array" ref="Q3185">_xlfn.SWITCH(TRUE,
H3185 = 0, "Suspended",
M3185 = 0, "Non Payment",
M3185 &gt; H3185, "Full Payment",
M3185 &lt; H3185, "Part Payment"
)</f>
        <v>Suspended</v>
      </c>
      <c r="R3185" s="1" t="str">
        <f>_xlfn.IFNA(VLOOKUP(K3185,'ESR-DT Mapping'!A:E,5,0),"MD")</f>
        <v>Adetola Macaulay</v>
      </c>
    </row>
    <row r="3186" spans="1:18" x14ac:dyDescent="0.25">
      <c r="A3186">
        <v>100524050</v>
      </c>
      <c r="B3186" s="1" t="s">
        <v>6023</v>
      </c>
      <c r="C3186" s="1" t="s">
        <v>6024</v>
      </c>
      <c r="D3186" s="1" t="s">
        <v>13</v>
      </c>
      <c r="E3186" s="1" t="s">
        <v>34</v>
      </c>
      <c r="F3186" s="1" t="s">
        <v>9846</v>
      </c>
      <c r="G3186">
        <v>0</v>
      </c>
      <c r="H3186">
        <v>0</v>
      </c>
      <c r="I3186">
        <v>5525.3</v>
      </c>
      <c r="J3186" s="1" t="s">
        <v>45</v>
      </c>
      <c r="K3186">
        <v>1000257611</v>
      </c>
      <c r="L3186" s="1" t="s">
        <v>2137</v>
      </c>
      <c r="N3186" s="2">
        <v>45803</v>
      </c>
      <c r="O3186">
        <f t="shared" si="49"/>
        <v>0</v>
      </c>
      <c r="P3186">
        <f>IF(Customer_listing_Active_And_Suspended[[#This Row],[Current Bill]] &lt;= Customer_listing_Active_And_Suspended[[#This Row],[CURRENT PAYMENT]], 0,Customer_listing_Active_And_Suspended[[#This Row],[Current Bill]]-Customer_listing_Active_And_Suspended[[#This Row],[CURRENT PAYMENT]])</f>
        <v>0</v>
      </c>
      <c r="Q3186" s="1" t="str" cm="1">
        <f t="array" ref="Q3186">_xlfn.SWITCH(TRUE,
H3186 = 0, "Suspended",
M3186 = 0, "Non Payment",
M3186 &gt; H3186, "Full Payment",
M3186 &lt; H3186, "Part Payment"
)</f>
        <v>Suspended</v>
      </c>
      <c r="R3186" s="1" t="str">
        <f>_xlfn.IFNA(VLOOKUP(K3186,'ESR-DT Mapping'!A:E,5,0),"MD")</f>
        <v>Adetola Macaulay</v>
      </c>
    </row>
    <row r="3187" spans="1:18" x14ac:dyDescent="0.25">
      <c r="A3187">
        <v>101646522</v>
      </c>
      <c r="B3187" s="1" t="s">
        <v>6043</v>
      </c>
      <c r="C3187" s="1" t="s">
        <v>6044</v>
      </c>
      <c r="D3187" s="1" t="s">
        <v>13</v>
      </c>
      <c r="E3187" s="1" t="s">
        <v>34</v>
      </c>
      <c r="F3187" s="1" t="s">
        <v>9846</v>
      </c>
      <c r="G3187">
        <v>0</v>
      </c>
      <c r="H3187">
        <v>0</v>
      </c>
      <c r="I3187">
        <v>51775.23</v>
      </c>
      <c r="J3187" s="1" t="s">
        <v>45</v>
      </c>
      <c r="K3187">
        <v>1000257611</v>
      </c>
      <c r="L3187" s="1" t="s">
        <v>2137</v>
      </c>
      <c r="N3187" s="2">
        <v>45800</v>
      </c>
      <c r="O3187">
        <f t="shared" si="49"/>
        <v>0</v>
      </c>
      <c r="P3187">
        <f>IF(Customer_listing_Active_And_Suspended[[#This Row],[Current Bill]] &lt;= Customer_listing_Active_And_Suspended[[#This Row],[CURRENT PAYMENT]], 0,Customer_listing_Active_And_Suspended[[#This Row],[Current Bill]]-Customer_listing_Active_And_Suspended[[#This Row],[CURRENT PAYMENT]])</f>
        <v>0</v>
      </c>
      <c r="Q3187" s="1" t="str" cm="1">
        <f t="array" ref="Q3187">_xlfn.SWITCH(TRUE,
H3187 = 0, "Suspended",
M3187 = 0, "Non Payment",
M3187 &gt; H3187, "Full Payment",
M3187 &lt; H3187, "Part Payment"
)</f>
        <v>Suspended</v>
      </c>
      <c r="R3187" s="1" t="str">
        <f>_xlfn.IFNA(VLOOKUP(K3187,'ESR-DT Mapping'!A:E,5,0),"MD")</f>
        <v>Adetola Macaulay</v>
      </c>
    </row>
    <row r="3188" spans="1:18" x14ac:dyDescent="0.25">
      <c r="A3188">
        <v>100523905</v>
      </c>
      <c r="B3188" s="1" t="s">
        <v>6043</v>
      </c>
      <c r="C3188" s="1" t="s">
        <v>6045</v>
      </c>
      <c r="D3188" s="1" t="s">
        <v>13</v>
      </c>
      <c r="E3188" s="1" t="s">
        <v>34</v>
      </c>
      <c r="F3188" s="1" t="s">
        <v>9846</v>
      </c>
      <c r="G3188">
        <v>0</v>
      </c>
      <c r="H3188">
        <v>0</v>
      </c>
      <c r="I3188">
        <v>16416.419999999998</v>
      </c>
      <c r="J3188" s="1" t="s">
        <v>45</v>
      </c>
      <c r="K3188">
        <v>1000257611</v>
      </c>
      <c r="L3188" s="1" t="s">
        <v>2137</v>
      </c>
      <c r="N3188" s="2">
        <v>45800</v>
      </c>
      <c r="O3188">
        <f t="shared" si="49"/>
        <v>0</v>
      </c>
      <c r="P3188">
        <f>IF(Customer_listing_Active_And_Suspended[[#This Row],[Current Bill]] &lt;= Customer_listing_Active_And_Suspended[[#This Row],[CURRENT PAYMENT]], 0,Customer_listing_Active_And_Suspended[[#This Row],[Current Bill]]-Customer_listing_Active_And_Suspended[[#This Row],[CURRENT PAYMENT]])</f>
        <v>0</v>
      </c>
      <c r="Q3188" s="1" t="str" cm="1">
        <f t="array" ref="Q3188">_xlfn.SWITCH(TRUE,
H3188 = 0, "Suspended",
M3188 = 0, "Non Payment",
M3188 &gt; H3188, "Full Payment",
M3188 &lt; H3188, "Part Payment"
)</f>
        <v>Suspended</v>
      </c>
      <c r="R3188" s="1" t="str">
        <f>_xlfn.IFNA(VLOOKUP(K3188,'ESR-DT Mapping'!A:E,5,0),"MD")</f>
        <v>Adetola Macaulay</v>
      </c>
    </row>
    <row r="3189" spans="1:18" x14ac:dyDescent="0.25">
      <c r="A3189">
        <v>100523904</v>
      </c>
      <c r="B3189" s="1" t="s">
        <v>5986</v>
      </c>
      <c r="C3189" s="1" t="s">
        <v>6070</v>
      </c>
      <c r="D3189" s="1" t="s">
        <v>13</v>
      </c>
      <c r="E3189" s="1" t="s">
        <v>34</v>
      </c>
      <c r="F3189" s="1" t="s">
        <v>9846</v>
      </c>
      <c r="G3189">
        <v>0</v>
      </c>
      <c r="H3189">
        <v>0</v>
      </c>
      <c r="I3189">
        <v>73277.08</v>
      </c>
      <c r="J3189" s="1" t="s">
        <v>45</v>
      </c>
      <c r="K3189">
        <v>1000257611</v>
      </c>
      <c r="L3189" s="1" t="s">
        <v>2137</v>
      </c>
      <c r="N3189" s="2"/>
      <c r="O3189">
        <f t="shared" si="49"/>
        <v>0</v>
      </c>
      <c r="P3189">
        <f>IF(Customer_listing_Active_And_Suspended[[#This Row],[Current Bill]] &lt;= Customer_listing_Active_And_Suspended[[#This Row],[CURRENT PAYMENT]], 0,Customer_listing_Active_And_Suspended[[#This Row],[Current Bill]]-Customer_listing_Active_And_Suspended[[#This Row],[CURRENT PAYMENT]])</f>
        <v>0</v>
      </c>
      <c r="Q3189" s="1" t="str" cm="1">
        <f t="array" ref="Q3189">_xlfn.SWITCH(TRUE,
H3189 = 0, "Suspended",
M3189 = 0, "Non Payment",
M3189 &gt; H3189, "Full Payment",
M3189 &lt; H3189, "Part Payment"
)</f>
        <v>Suspended</v>
      </c>
      <c r="R3189" s="1" t="str">
        <f>_xlfn.IFNA(VLOOKUP(K3189,'ESR-DT Mapping'!A:E,5,0),"MD")</f>
        <v>Adetola Macaulay</v>
      </c>
    </row>
    <row r="3190" spans="1:18" x14ac:dyDescent="0.25">
      <c r="A3190">
        <v>100523880</v>
      </c>
      <c r="B3190" s="1" t="s">
        <v>5986</v>
      </c>
      <c r="C3190" s="1" t="s">
        <v>5987</v>
      </c>
      <c r="D3190" s="1" t="s">
        <v>13</v>
      </c>
      <c r="E3190" s="1" t="s">
        <v>34</v>
      </c>
      <c r="F3190" s="1" t="s">
        <v>9846</v>
      </c>
      <c r="G3190">
        <v>0</v>
      </c>
      <c r="H3190">
        <v>0</v>
      </c>
      <c r="I3190">
        <v>365394.29</v>
      </c>
      <c r="J3190" s="1" t="s">
        <v>45</v>
      </c>
      <c r="K3190">
        <v>1000257611</v>
      </c>
      <c r="L3190" s="1" t="s">
        <v>2137</v>
      </c>
      <c r="N3190" s="2">
        <v>45472</v>
      </c>
      <c r="O3190">
        <f t="shared" si="49"/>
        <v>0</v>
      </c>
      <c r="P3190">
        <f>IF(Customer_listing_Active_And_Suspended[[#This Row],[Current Bill]] &lt;= Customer_listing_Active_And_Suspended[[#This Row],[CURRENT PAYMENT]], 0,Customer_listing_Active_And_Suspended[[#This Row],[Current Bill]]-Customer_listing_Active_And_Suspended[[#This Row],[CURRENT PAYMENT]])</f>
        <v>0</v>
      </c>
      <c r="Q3190" s="1" t="str" cm="1">
        <f t="array" ref="Q3190">_xlfn.SWITCH(TRUE,
H3190 = 0, "Suspended",
M3190 = 0, "Non Payment",
M3190 &gt; H3190, "Full Payment",
M3190 &lt; H3190, "Part Payment"
)</f>
        <v>Suspended</v>
      </c>
      <c r="R3190" s="1" t="str">
        <f>_xlfn.IFNA(VLOOKUP(K3190,'ESR-DT Mapping'!A:E,5,0),"MD")</f>
        <v>Adetola Macaulay</v>
      </c>
    </row>
    <row r="3191" spans="1:18" x14ac:dyDescent="0.25">
      <c r="A3191">
        <v>101643515</v>
      </c>
      <c r="B3191" s="1" t="s">
        <v>5917</v>
      </c>
      <c r="C3191" s="1" t="s">
        <v>5918</v>
      </c>
      <c r="D3191" s="1" t="s">
        <v>13</v>
      </c>
      <c r="E3191" s="1" t="s">
        <v>34</v>
      </c>
      <c r="F3191" s="1" t="s">
        <v>9846</v>
      </c>
      <c r="G3191">
        <v>0</v>
      </c>
      <c r="H3191">
        <v>0</v>
      </c>
      <c r="I3191">
        <v>500790.32</v>
      </c>
      <c r="J3191" s="1" t="s">
        <v>45</v>
      </c>
      <c r="K3191">
        <v>1000257611</v>
      </c>
      <c r="L3191" s="1" t="s">
        <v>2137</v>
      </c>
      <c r="N3191" s="2">
        <v>45771</v>
      </c>
      <c r="O3191">
        <f t="shared" si="49"/>
        <v>0</v>
      </c>
      <c r="P3191">
        <f>IF(Customer_listing_Active_And_Suspended[[#This Row],[Current Bill]] &lt;= Customer_listing_Active_And_Suspended[[#This Row],[CURRENT PAYMENT]], 0,Customer_listing_Active_And_Suspended[[#This Row],[Current Bill]]-Customer_listing_Active_And_Suspended[[#This Row],[CURRENT PAYMENT]])</f>
        <v>0</v>
      </c>
      <c r="Q3191" s="1" t="str" cm="1">
        <f t="array" ref="Q3191">_xlfn.SWITCH(TRUE,
H3191 = 0, "Suspended",
M3191 = 0, "Non Payment",
M3191 &gt; H3191, "Full Payment",
M3191 &lt; H3191, "Part Payment"
)</f>
        <v>Suspended</v>
      </c>
      <c r="R3191" s="1" t="str">
        <f>_xlfn.IFNA(VLOOKUP(K3191,'ESR-DT Mapping'!A:E,5,0),"MD")</f>
        <v>Adetola Macaulay</v>
      </c>
    </row>
    <row r="3192" spans="1:18" x14ac:dyDescent="0.25">
      <c r="A3192">
        <v>100523546</v>
      </c>
      <c r="B3192" s="1" t="s">
        <v>5917</v>
      </c>
      <c r="C3192" s="1" t="s">
        <v>5942</v>
      </c>
      <c r="D3192" s="1" t="s">
        <v>13</v>
      </c>
      <c r="E3192" s="1" t="s">
        <v>34</v>
      </c>
      <c r="F3192" s="1" t="s">
        <v>9846</v>
      </c>
      <c r="G3192">
        <v>0</v>
      </c>
      <c r="H3192">
        <v>0</v>
      </c>
      <c r="I3192">
        <v>415184.59</v>
      </c>
      <c r="J3192" s="1" t="s">
        <v>45</v>
      </c>
      <c r="K3192">
        <v>1000257611</v>
      </c>
      <c r="L3192" s="1" t="s">
        <v>2137</v>
      </c>
      <c r="N3192" s="2">
        <v>45771</v>
      </c>
      <c r="O3192">
        <f t="shared" si="49"/>
        <v>0</v>
      </c>
      <c r="P3192">
        <f>IF(Customer_listing_Active_And_Suspended[[#This Row],[Current Bill]] &lt;= Customer_listing_Active_And_Suspended[[#This Row],[CURRENT PAYMENT]], 0,Customer_listing_Active_And_Suspended[[#This Row],[Current Bill]]-Customer_listing_Active_And_Suspended[[#This Row],[CURRENT PAYMENT]])</f>
        <v>0</v>
      </c>
      <c r="Q3192" s="1" t="str" cm="1">
        <f t="array" ref="Q3192">_xlfn.SWITCH(TRUE,
H3192 = 0, "Suspended",
M3192 = 0, "Non Payment",
M3192 &gt; H3192, "Full Payment",
M3192 &lt; H3192, "Part Payment"
)</f>
        <v>Suspended</v>
      </c>
      <c r="R3192" s="1" t="str">
        <f>_xlfn.IFNA(VLOOKUP(K3192,'ESR-DT Mapping'!A:E,5,0),"MD")</f>
        <v>Adetola Macaulay</v>
      </c>
    </row>
    <row r="3193" spans="1:18" x14ac:dyDescent="0.25">
      <c r="A3193">
        <v>100523561</v>
      </c>
      <c r="B3193" s="1" t="s">
        <v>9318</v>
      </c>
      <c r="C3193" s="1" t="s">
        <v>9319</v>
      </c>
      <c r="D3193" s="1" t="s">
        <v>13</v>
      </c>
      <c r="E3193" s="1" t="s">
        <v>34</v>
      </c>
      <c r="F3193" s="1" t="s">
        <v>9846</v>
      </c>
      <c r="G3193">
        <v>0</v>
      </c>
      <c r="H3193">
        <v>0</v>
      </c>
      <c r="I3193">
        <v>163801.60999999999</v>
      </c>
      <c r="J3193" s="1" t="s">
        <v>45</v>
      </c>
      <c r="K3193">
        <v>1000257611</v>
      </c>
      <c r="L3193" s="1" t="s">
        <v>2137</v>
      </c>
      <c r="N3193" s="2">
        <v>45799</v>
      </c>
      <c r="O3193">
        <f t="shared" si="49"/>
        <v>0</v>
      </c>
      <c r="P3193">
        <f>IF(Customer_listing_Active_And_Suspended[[#This Row],[Current Bill]] &lt;= Customer_listing_Active_And_Suspended[[#This Row],[CURRENT PAYMENT]], 0,Customer_listing_Active_And_Suspended[[#This Row],[Current Bill]]-Customer_listing_Active_And_Suspended[[#This Row],[CURRENT PAYMENT]])</f>
        <v>0</v>
      </c>
      <c r="Q3193" s="1" t="str" cm="1">
        <f t="array" ref="Q3193">_xlfn.SWITCH(TRUE,
H3193 = 0, "Suspended",
M3193 = 0, "Non Payment",
M3193 &gt; H3193, "Full Payment",
M3193 &lt; H3193, "Part Payment"
)</f>
        <v>Suspended</v>
      </c>
      <c r="R3193" s="1" t="str">
        <f>_xlfn.IFNA(VLOOKUP(K3193,'ESR-DT Mapping'!A:E,5,0),"MD")</f>
        <v>Adetola Macaulay</v>
      </c>
    </row>
    <row r="3194" spans="1:18" x14ac:dyDescent="0.25">
      <c r="A3194">
        <v>100523547</v>
      </c>
      <c r="B3194" s="1" t="s">
        <v>6071</v>
      </c>
      <c r="C3194" s="1" t="s">
        <v>6018</v>
      </c>
      <c r="D3194" s="1" t="s">
        <v>13</v>
      </c>
      <c r="E3194" s="1" t="s">
        <v>34</v>
      </c>
      <c r="F3194" s="1" t="s">
        <v>9846</v>
      </c>
      <c r="G3194">
        <v>0</v>
      </c>
      <c r="H3194">
        <v>0</v>
      </c>
      <c r="I3194">
        <v>283279.65999999997</v>
      </c>
      <c r="J3194" s="1" t="s">
        <v>45</v>
      </c>
      <c r="K3194">
        <v>1000257611</v>
      </c>
      <c r="L3194" s="1" t="s">
        <v>2137</v>
      </c>
      <c r="N3194" s="2">
        <v>45800</v>
      </c>
      <c r="O3194">
        <f t="shared" si="49"/>
        <v>0</v>
      </c>
      <c r="P3194">
        <f>IF(Customer_listing_Active_And_Suspended[[#This Row],[Current Bill]] &lt;= Customer_listing_Active_And_Suspended[[#This Row],[CURRENT PAYMENT]], 0,Customer_listing_Active_And_Suspended[[#This Row],[Current Bill]]-Customer_listing_Active_And_Suspended[[#This Row],[CURRENT PAYMENT]])</f>
        <v>0</v>
      </c>
      <c r="Q3194" s="1" t="str" cm="1">
        <f t="array" ref="Q3194">_xlfn.SWITCH(TRUE,
H3194 = 0, "Suspended",
M3194 = 0, "Non Payment",
M3194 &gt; H3194, "Full Payment",
M3194 &lt; H3194, "Part Payment"
)</f>
        <v>Suspended</v>
      </c>
      <c r="R3194" s="1" t="str">
        <f>_xlfn.IFNA(VLOOKUP(K3194,'ESR-DT Mapping'!A:E,5,0),"MD")</f>
        <v>Adetola Macaulay</v>
      </c>
    </row>
    <row r="3195" spans="1:18" x14ac:dyDescent="0.25">
      <c r="A3195">
        <v>102784285</v>
      </c>
      <c r="B3195" s="1" t="s">
        <v>6017</v>
      </c>
      <c r="C3195" s="1" t="s">
        <v>6018</v>
      </c>
      <c r="D3195" s="1" t="s">
        <v>13</v>
      </c>
      <c r="E3195" s="1" t="s">
        <v>34</v>
      </c>
      <c r="F3195" s="1" t="s">
        <v>9846</v>
      </c>
      <c r="G3195">
        <v>0</v>
      </c>
      <c r="H3195">
        <v>0</v>
      </c>
      <c r="I3195">
        <v>261247.04</v>
      </c>
      <c r="J3195" s="1" t="s">
        <v>45</v>
      </c>
      <c r="K3195">
        <v>1000257611</v>
      </c>
      <c r="L3195" s="1" t="s">
        <v>2137</v>
      </c>
      <c r="N3195" s="2">
        <v>45800</v>
      </c>
      <c r="O3195">
        <f t="shared" si="49"/>
        <v>0</v>
      </c>
      <c r="P3195">
        <f>IF(Customer_listing_Active_And_Suspended[[#This Row],[Current Bill]] &lt;= Customer_listing_Active_And_Suspended[[#This Row],[CURRENT PAYMENT]], 0,Customer_listing_Active_And_Suspended[[#This Row],[Current Bill]]-Customer_listing_Active_And_Suspended[[#This Row],[CURRENT PAYMENT]])</f>
        <v>0</v>
      </c>
      <c r="Q3195" s="1" t="str" cm="1">
        <f t="array" ref="Q3195">_xlfn.SWITCH(TRUE,
H3195 = 0, "Suspended",
M3195 = 0, "Non Payment",
M3195 &gt; H3195, "Full Payment",
M3195 &lt; H3195, "Part Payment"
)</f>
        <v>Suspended</v>
      </c>
      <c r="R3195" s="1" t="str">
        <f>_xlfn.IFNA(VLOOKUP(K3195,'ESR-DT Mapping'!A:E,5,0),"MD")</f>
        <v>Adetola Macaulay</v>
      </c>
    </row>
    <row r="3196" spans="1:18" x14ac:dyDescent="0.25">
      <c r="A3196">
        <v>100523715</v>
      </c>
      <c r="B3196" s="1" t="s">
        <v>8163</v>
      </c>
      <c r="C3196" s="1" t="s">
        <v>8164</v>
      </c>
      <c r="D3196" s="1" t="s">
        <v>13</v>
      </c>
      <c r="E3196" s="1" t="s">
        <v>34</v>
      </c>
      <c r="F3196" s="1" t="s">
        <v>9846</v>
      </c>
      <c r="G3196">
        <v>0</v>
      </c>
      <c r="H3196">
        <v>0</v>
      </c>
      <c r="I3196">
        <v>374391.48</v>
      </c>
      <c r="J3196" s="1" t="s">
        <v>45</v>
      </c>
      <c r="K3196">
        <v>1000257611</v>
      </c>
      <c r="L3196" s="1" t="s">
        <v>2137</v>
      </c>
      <c r="M3196">
        <v>44800</v>
      </c>
      <c r="N3196" s="2">
        <v>45824</v>
      </c>
      <c r="O3196">
        <f t="shared" si="49"/>
        <v>44800</v>
      </c>
      <c r="P3196">
        <f>IF(Customer_listing_Active_And_Suspended[[#This Row],[Current Bill]] &lt;= Customer_listing_Active_And_Suspended[[#This Row],[CURRENT PAYMENT]], 0,Customer_listing_Active_And_Suspended[[#This Row],[Current Bill]]-Customer_listing_Active_And_Suspended[[#This Row],[CURRENT PAYMENT]])</f>
        <v>0</v>
      </c>
      <c r="Q3196" s="1" t="str" cm="1">
        <f t="array" ref="Q3196">_xlfn.SWITCH(TRUE,
H3196 = 0, "Suspended",
M3196 = 0, "Non Payment",
M3196 &gt; H3196, "Full Payment",
M3196 &lt; H3196, "Part Payment"
)</f>
        <v>Suspended</v>
      </c>
      <c r="R3196" s="1" t="str">
        <f>_xlfn.IFNA(VLOOKUP(K3196,'ESR-DT Mapping'!A:E,5,0),"MD")</f>
        <v>Adetola Macaulay</v>
      </c>
    </row>
    <row r="3197" spans="1:18" x14ac:dyDescent="0.25">
      <c r="A3197">
        <v>101645827</v>
      </c>
      <c r="B3197" s="1" t="s">
        <v>8165</v>
      </c>
      <c r="C3197" s="1" t="s">
        <v>8348</v>
      </c>
      <c r="D3197" s="1" t="s">
        <v>13</v>
      </c>
      <c r="E3197" s="1" t="s">
        <v>34</v>
      </c>
      <c r="F3197" s="1" t="s">
        <v>9846</v>
      </c>
      <c r="G3197">
        <v>0</v>
      </c>
      <c r="H3197">
        <v>0</v>
      </c>
      <c r="I3197">
        <v>73603.5</v>
      </c>
      <c r="J3197" s="1" t="s">
        <v>45</v>
      </c>
      <c r="K3197">
        <v>1000257611</v>
      </c>
      <c r="L3197" s="1" t="s">
        <v>2137</v>
      </c>
      <c r="N3197" s="2"/>
      <c r="O3197">
        <f t="shared" si="49"/>
        <v>0</v>
      </c>
      <c r="P3197">
        <f>IF(Customer_listing_Active_And_Suspended[[#This Row],[Current Bill]] &lt;= Customer_listing_Active_And_Suspended[[#This Row],[CURRENT PAYMENT]], 0,Customer_listing_Active_And_Suspended[[#This Row],[Current Bill]]-Customer_listing_Active_And_Suspended[[#This Row],[CURRENT PAYMENT]])</f>
        <v>0</v>
      </c>
      <c r="Q3197" s="1" t="str" cm="1">
        <f t="array" ref="Q3197">_xlfn.SWITCH(TRUE,
H3197 = 0, "Suspended",
M3197 = 0, "Non Payment",
M3197 &gt; H3197, "Full Payment",
M3197 &lt; H3197, "Part Payment"
)</f>
        <v>Suspended</v>
      </c>
      <c r="R3197" s="1" t="str">
        <f>_xlfn.IFNA(VLOOKUP(K3197,'ESR-DT Mapping'!A:E,5,0),"MD")</f>
        <v>Adetola Macaulay</v>
      </c>
    </row>
    <row r="3198" spans="1:18" x14ac:dyDescent="0.25">
      <c r="A3198">
        <v>100523551</v>
      </c>
      <c r="B3198" s="1" t="s">
        <v>8165</v>
      </c>
      <c r="C3198" s="1" t="s">
        <v>8166</v>
      </c>
      <c r="D3198" s="1" t="s">
        <v>13</v>
      </c>
      <c r="E3198" s="1" t="s">
        <v>34</v>
      </c>
      <c r="F3198" s="1" t="s">
        <v>9846</v>
      </c>
      <c r="G3198">
        <v>0</v>
      </c>
      <c r="H3198">
        <v>0</v>
      </c>
      <c r="I3198">
        <v>130698.7</v>
      </c>
      <c r="J3198" s="1" t="s">
        <v>45</v>
      </c>
      <c r="K3198">
        <v>1000257611</v>
      </c>
      <c r="L3198" s="1" t="s">
        <v>2137</v>
      </c>
      <c r="N3198" s="2">
        <v>45800</v>
      </c>
      <c r="O3198">
        <f t="shared" si="49"/>
        <v>0</v>
      </c>
      <c r="P3198">
        <f>IF(Customer_listing_Active_And_Suspended[[#This Row],[Current Bill]] &lt;= Customer_listing_Active_And_Suspended[[#This Row],[CURRENT PAYMENT]], 0,Customer_listing_Active_And_Suspended[[#This Row],[Current Bill]]-Customer_listing_Active_And_Suspended[[#This Row],[CURRENT PAYMENT]])</f>
        <v>0</v>
      </c>
      <c r="Q3198" s="1" t="str" cm="1">
        <f t="array" ref="Q3198">_xlfn.SWITCH(TRUE,
H3198 = 0, "Suspended",
M3198 = 0, "Non Payment",
M3198 &gt; H3198, "Full Payment",
M3198 &lt; H3198, "Part Payment"
)</f>
        <v>Suspended</v>
      </c>
      <c r="R3198" s="1" t="str">
        <f>_xlfn.IFNA(VLOOKUP(K3198,'ESR-DT Mapping'!A:E,5,0),"MD")</f>
        <v>Adetola Macaulay</v>
      </c>
    </row>
    <row r="3199" spans="1:18" x14ac:dyDescent="0.25">
      <c r="A3199">
        <v>101643512</v>
      </c>
      <c r="B3199" s="1" t="s">
        <v>5958</v>
      </c>
      <c r="C3199" s="1" t="s">
        <v>5959</v>
      </c>
      <c r="D3199" s="1" t="s">
        <v>13</v>
      </c>
      <c r="E3199" s="1" t="s">
        <v>34</v>
      </c>
      <c r="F3199" s="1" t="s">
        <v>9846</v>
      </c>
      <c r="G3199">
        <v>0</v>
      </c>
      <c r="H3199">
        <v>0</v>
      </c>
      <c r="I3199">
        <v>180879.61</v>
      </c>
      <c r="J3199" s="1" t="s">
        <v>45</v>
      </c>
      <c r="K3199">
        <v>1000257611</v>
      </c>
      <c r="L3199" s="1" t="s">
        <v>2137</v>
      </c>
      <c r="M3199">
        <v>600</v>
      </c>
      <c r="N3199" s="2">
        <v>45811</v>
      </c>
      <c r="O3199">
        <f t="shared" si="49"/>
        <v>600</v>
      </c>
      <c r="P3199">
        <f>IF(Customer_listing_Active_And_Suspended[[#This Row],[Current Bill]] &lt;= Customer_listing_Active_And_Suspended[[#This Row],[CURRENT PAYMENT]], 0,Customer_listing_Active_And_Suspended[[#This Row],[Current Bill]]-Customer_listing_Active_And_Suspended[[#This Row],[CURRENT PAYMENT]])</f>
        <v>0</v>
      </c>
      <c r="Q3199" s="1" t="str" cm="1">
        <f t="array" ref="Q3199">_xlfn.SWITCH(TRUE,
H3199 = 0, "Suspended",
M3199 = 0, "Non Payment",
M3199 &gt; H3199, "Full Payment",
M3199 &lt; H3199, "Part Payment"
)</f>
        <v>Suspended</v>
      </c>
      <c r="R3199" s="1" t="str">
        <f>_xlfn.IFNA(VLOOKUP(K3199,'ESR-DT Mapping'!A:E,5,0),"MD")</f>
        <v>Adetola Macaulay</v>
      </c>
    </row>
    <row r="3200" spans="1:18" x14ac:dyDescent="0.25">
      <c r="A3200">
        <v>100523710</v>
      </c>
      <c r="B3200" s="1" t="s">
        <v>5958</v>
      </c>
      <c r="C3200" s="1" t="s">
        <v>6058</v>
      </c>
      <c r="D3200" s="1" t="s">
        <v>13</v>
      </c>
      <c r="E3200" s="1" t="s">
        <v>34</v>
      </c>
      <c r="F3200" s="1" t="s">
        <v>9846</v>
      </c>
      <c r="G3200">
        <v>0</v>
      </c>
      <c r="H3200">
        <v>0</v>
      </c>
      <c r="I3200">
        <v>81058</v>
      </c>
      <c r="J3200" s="1" t="s">
        <v>45</v>
      </c>
      <c r="K3200">
        <v>1000257611</v>
      </c>
      <c r="L3200" s="1" t="s">
        <v>2137</v>
      </c>
      <c r="N3200" s="2">
        <v>45800</v>
      </c>
      <c r="O3200">
        <f t="shared" si="49"/>
        <v>0</v>
      </c>
      <c r="P3200">
        <f>IF(Customer_listing_Active_And_Suspended[[#This Row],[Current Bill]] &lt;= Customer_listing_Active_And_Suspended[[#This Row],[CURRENT PAYMENT]], 0,Customer_listing_Active_And_Suspended[[#This Row],[Current Bill]]-Customer_listing_Active_And_Suspended[[#This Row],[CURRENT PAYMENT]])</f>
        <v>0</v>
      </c>
      <c r="Q3200" s="1" t="str" cm="1">
        <f t="array" ref="Q3200">_xlfn.SWITCH(TRUE,
H3200 = 0, "Suspended",
M3200 = 0, "Non Payment",
M3200 &gt; H3200, "Full Payment",
M3200 &lt; H3200, "Part Payment"
)</f>
        <v>Suspended</v>
      </c>
      <c r="R3200" s="1" t="str">
        <f>_xlfn.IFNA(VLOOKUP(K3200,'ESR-DT Mapping'!A:E,5,0),"MD")</f>
        <v>Adetola Macaulay</v>
      </c>
    </row>
    <row r="3201" spans="1:18" x14ac:dyDescent="0.25">
      <c r="A3201">
        <v>101645826</v>
      </c>
      <c r="B3201" s="1" t="s">
        <v>5909</v>
      </c>
      <c r="C3201" s="1" t="s">
        <v>5910</v>
      </c>
      <c r="D3201" s="1" t="s">
        <v>13</v>
      </c>
      <c r="E3201" s="1" t="s">
        <v>34</v>
      </c>
      <c r="F3201" s="1" t="s">
        <v>9846</v>
      </c>
      <c r="G3201">
        <v>0</v>
      </c>
      <c r="H3201">
        <v>0</v>
      </c>
      <c r="I3201">
        <v>758518.45</v>
      </c>
      <c r="J3201" s="1" t="s">
        <v>45</v>
      </c>
      <c r="K3201">
        <v>1000257611</v>
      </c>
      <c r="L3201" s="1" t="s">
        <v>2137</v>
      </c>
      <c r="N3201" s="2">
        <v>44793</v>
      </c>
      <c r="O3201">
        <f t="shared" si="49"/>
        <v>0</v>
      </c>
      <c r="P3201">
        <f>IF(Customer_listing_Active_And_Suspended[[#This Row],[Current Bill]] &lt;= Customer_listing_Active_And_Suspended[[#This Row],[CURRENT PAYMENT]], 0,Customer_listing_Active_And_Suspended[[#This Row],[Current Bill]]-Customer_listing_Active_And_Suspended[[#This Row],[CURRENT PAYMENT]])</f>
        <v>0</v>
      </c>
      <c r="Q3201" s="1" t="str" cm="1">
        <f t="array" ref="Q3201">_xlfn.SWITCH(TRUE,
H3201 = 0, "Suspended",
M3201 = 0, "Non Payment",
M3201 &gt; H3201, "Full Payment",
M3201 &lt; H3201, "Part Payment"
)</f>
        <v>Suspended</v>
      </c>
      <c r="R3201" s="1" t="str">
        <f>_xlfn.IFNA(VLOOKUP(K3201,'ESR-DT Mapping'!A:E,5,0),"MD")</f>
        <v>Adetola Macaulay</v>
      </c>
    </row>
    <row r="3202" spans="1:18" x14ac:dyDescent="0.25">
      <c r="A3202">
        <v>100523570</v>
      </c>
      <c r="B3202" s="1" t="s">
        <v>5909</v>
      </c>
      <c r="C3202" s="1" t="s">
        <v>5910</v>
      </c>
      <c r="D3202" s="1" t="s">
        <v>13</v>
      </c>
      <c r="E3202" s="1" t="s">
        <v>34</v>
      </c>
      <c r="F3202" s="1" t="s">
        <v>9846</v>
      </c>
      <c r="G3202">
        <v>0</v>
      </c>
      <c r="H3202">
        <v>0</v>
      </c>
      <c r="I3202">
        <v>212094</v>
      </c>
      <c r="J3202" s="1" t="s">
        <v>45</v>
      </c>
      <c r="K3202">
        <v>1000257611</v>
      </c>
      <c r="L3202" s="1" t="s">
        <v>2137</v>
      </c>
      <c r="N3202" s="2">
        <v>45792</v>
      </c>
      <c r="O3202">
        <f t="shared" ref="O3202:O3265" si="50">IF(M3202 &gt; H3202, M3202 - H3202, 0)</f>
        <v>0</v>
      </c>
      <c r="P3202">
        <f>IF(Customer_listing_Active_And_Suspended[[#This Row],[Current Bill]] &lt;= Customer_listing_Active_And_Suspended[[#This Row],[CURRENT PAYMENT]], 0,Customer_listing_Active_And_Suspended[[#This Row],[Current Bill]]-Customer_listing_Active_And_Suspended[[#This Row],[CURRENT PAYMENT]])</f>
        <v>0</v>
      </c>
      <c r="Q3202" s="1" t="str" cm="1">
        <f t="array" ref="Q3202">_xlfn.SWITCH(TRUE,
H3202 = 0, "Suspended",
M3202 = 0, "Non Payment",
M3202 &gt; H3202, "Full Payment",
M3202 &lt; H3202, "Part Payment"
)</f>
        <v>Suspended</v>
      </c>
      <c r="R3202" s="1" t="str">
        <f>_xlfn.IFNA(VLOOKUP(K3202,'ESR-DT Mapping'!A:E,5,0),"MD")</f>
        <v>Adetola Macaulay</v>
      </c>
    </row>
    <row r="3203" spans="1:18" x14ac:dyDescent="0.25">
      <c r="A3203">
        <v>100523729</v>
      </c>
      <c r="B3203" s="1" t="s">
        <v>9521</v>
      </c>
      <c r="C3203" s="1" t="s">
        <v>9522</v>
      </c>
      <c r="D3203" s="1" t="s">
        <v>13</v>
      </c>
      <c r="E3203" s="1" t="s">
        <v>34</v>
      </c>
      <c r="F3203" s="1" t="s">
        <v>9846</v>
      </c>
      <c r="G3203">
        <v>0</v>
      </c>
      <c r="H3203">
        <v>0</v>
      </c>
      <c r="I3203">
        <v>1040145.93</v>
      </c>
      <c r="J3203" s="1" t="s">
        <v>45</v>
      </c>
      <c r="K3203">
        <v>1000257611</v>
      </c>
      <c r="L3203" s="1" t="s">
        <v>2137</v>
      </c>
      <c r="N3203" s="2">
        <v>45803</v>
      </c>
      <c r="O3203">
        <f t="shared" si="50"/>
        <v>0</v>
      </c>
      <c r="P3203">
        <f>IF(Customer_listing_Active_And_Suspended[[#This Row],[Current Bill]] &lt;= Customer_listing_Active_And_Suspended[[#This Row],[CURRENT PAYMENT]], 0,Customer_listing_Active_And_Suspended[[#This Row],[Current Bill]]-Customer_listing_Active_And_Suspended[[#This Row],[CURRENT PAYMENT]])</f>
        <v>0</v>
      </c>
      <c r="Q3203" s="1" t="str" cm="1">
        <f t="array" ref="Q3203">_xlfn.SWITCH(TRUE,
H3203 = 0, "Suspended",
M3203 = 0, "Non Payment",
M3203 &gt; H3203, "Full Payment",
M3203 &lt; H3203, "Part Payment"
)</f>
        <v>Suspended</v>
      </c>
      <c r="R3203" s="1" t="str">
        <f>_xlfn.IFNA(VLOOKUP(K3203,'ESR-DT Mapping'!A:E,5,0),"MD")</f>
        <v>Adetola Macaulay</v>
      </c>
    </row>
    <row r="3204" spans="1:18" x14ac:dyDescent="0.25">
      <c r="A3204">
        <v>101645821</v>
      </c>
      <c r="B3204" s="1" t="s">
        <v>9046</v>
      </c>
      <c r="C3204" s="1" t="s">
        <v>9047</v>
      </c>
      <c r="D3204" s="1" t="s">
        <v>13</v>
      </c>
      <c r="E3204" s="1" t="s">
        <v>34</v>
      </c>
      <c r="F3204" s="1" t="s">
        <v>9846</v>
      </c>
      <c r="G3204">
        <v>0</v>
      </c>
      <c r="H3204">
        <v>0</v>
      </c>
      <c r="I3204">
        <v>85168.19</v>
      </c>
      <c r="J3204" s="1" t="s">
        <v>45</v>
      </c>
      <c r="K3204">
        <v>1000257611</v>
      </c>
      <c r="L3204" s="1" t="s">
        <v>2137</v>
      </c>
      <c r="N3204" s="2"/>
      <c r="O3204">
        <f t="shared" si="50"/>
        <v>0</v>
      </c>
      <c r="P3204">
        <f>IF(Customer_listing_Active_And_Suspended[[#This Row],[Current Bill]] &lt;= Customer_listing_Active_And_Suspended[[#This Row],[CURRENT PAYMENT]], 0,Customer_listing_Active_And_Suspended[[#This Row],[Current Bill]]-Customer_listing_Active_And_Suspended[[#This Row],[CURRENT PAYMENT]])</f>
        <v>0</v>
      </c>
      <c r="Q3204" s="1" t="str" cm="1">
        <f t="array" ref="Q3204">_xlfn.SWITCH(TRUE,
H3204 = 0, "Suspended",
M3204 = 0, "Non Payment",
M3204 &gt; H3204, "Full Payment",
M3204 &lt; H3204, "Part Payment"
)</f>
        <v>Suspended</v>
      </c>
      <c r="R3204" s="1" t="str">
        <f>_xlfn.IFNA(VLOOKUP(K3204,'ESR-DT Mapping'!A:E,5,0),"MD")</f>
        <v>Adetola Macaulay</v>
      </c>
    </row>
    <row r="3205" spans="1:18" x14ac:dyDescent="0.25">
      <c r="A3205">
        <v>100523735</v>
      </c>
      <c r="B3205" s="1" t="s">
        <v>9046</v>
      </c>
      <c r="C3205" s="1" t="s">
        <v>9047</v>
      </c>
      <c r="D3205" s="1" t="s">
        <v>13</v>
      </c>
      <c r="E3205" s="1" t="s">
        <v>34</v>
      </c>
      <c r="F3205" s="1" t="s">
        <v>9846</v>
      </c>
      <c r="G3205">
        <v>0</v>
      </c>
      <c r="H3205">
        <v>0</v>
      </c>
      <c r="I3205">
        <v>446392.65</v>
      </c>
      <c r="J3205" s="1" t="s">
        <v>45</v>
      </c>
      <c r="K3205">
        <v>1000257611</v>
      </c>
      <c r="L3205" s="1" t="s">
        <v>2137</v>
      </c>
      <c r="N3205" s="2">
        <v>45322</v>
      </c>
      <c r="O3205">
        <f t="shared" si="50"/>
        <v>0</v>
      </c>
      <c r="P3205">
        <f>IF(Customer_listing_Active_And_Suspended[[#This Row],[Current Bill]] &lt;= Customer_listing_Active_And_Suspended[[#This Row],[CURRENT PAYMENT]], 0,Customer_listing_Active_And_Suspended[[#This Row],[Current Bill]]-Customer_listing_Active_And_Suspended[[#This Row],[CURRENT PAYMENT]])</f>
        <v>0</v>
      </c>
      <c r="Q3205" s="1" t="str" cm="1">
        <f t="array" ref="Q3205">_xlfn.SWITCH(TRUE,
H3205 = 0, "Suspended",
M3205 = 0, "Non Payment",
M3205 &gt; H3205, "Full Payment",
M3205 &lt; H3205, "Part Payment"
)</f>
        <v>Suspended</v>
      </c>
      <c r="R3205" s="1" t="str">
        <f>_xlfn.IFNA(VLOOKUP(K3205,'ESR-DT Mapping'!A:E,5,0),"MD")</f>
        <v>Adetola Macaulay</v>
      </c>
    </row>
    <row r="3206" spans="1:18" x14ac:dyDescent="0.25">
      <c r="A3206">
        <v>100523563</v>
      </c>
      <c r="B3206" s="1" t="s">
        <v>5943</v>
      </c>
      <c r="C3206" s="1" t="s">
        <v>5944</v>
      </c>
      <c r="D3206" s="1" t="s">
        <v>13</v>
      </c>
      <c r="E3206" s="1" t="s">
        <v>34</v>
      </c>
      <c r="F3206" s="1" t="s">
        <v>9846</v>
      </c>
      <c r="G3206">
        <v>0</v>
      </c>
      <c r="H3206">
        <v>0</v>
      </c>
      <c r="I3206">
        <v>638292.47999999998</v>
      </c>
      <c r="J3206" s="1" t="s">
        <v>45</v>
      </c>
      <c r="K3206">
        <v>1000257611</v>
      </c>
      <c r="L3206" s="1" t="s">
        <v>2137</v>
      </c>
      <c r="N3206" s="2">
        <v>45649</v>
      </c>
      <c r="O3206">
        <f t="shared" si="50"/>
        <v>0</v>
      </c>
      <c r="P3206">
        <f>IF(Customer_listing_Active_And_Suspended[[#This Row],[Current Bill]] &lt;= Customer_listing_Active_And_Suspended[[#This Row],[CURRENT PAYMENT]], 0,Customer_listing_Active_And_Suspended[[#This Row],[Current Bill]]-Customer_listing_Active_And_Suspended[[#This Row],[CURRENT PAYMENT]])</f>
        <v>0</v>
      </c>
      <c r="Q3206" s="1" t="str" cm="1">
        <f t="array" ref="Q3206">_xlfn.SWITCH(TRUE,
H3206 = 0, "Suspended",
M3206 = 0, "Non Payment",
M3206 &gt; H3206, "Full Payment",
M3206 &lt; H3206, "Part Payment"
)</f>
        <v>Suspended</v>
      </c>
      <c r="R3206" s="1" t="str">
        <f>_xlfn.IFNA(VLOOKUP(K3206,'ESR-DT Mapping'!A:E,5,0),"MD")</f>
        <v>Adetola Macaulay</v>
      </c>
    </row>
    <row r="3207" spans="1:18" x14ac:dyDescent="0.25">
      <c r="A3207">
        <v>100523893</v>
      </c>
      <c r="B3207" s="1" t="s">
        <v>9523</v>
      </c>
      <c r="C3207" s="1" t="s">
        <v>9524</v>
      </c>
      <c r="D3207" s="1" t="s">
        <v>13</v>
      </c>
      <c r="E3207" s="1" t="s">
        <v>34</v>
      </c>
      <c r="F3207" s="1" t="s">
        <v>9846</v>
      </c>
      <c r="G3207">
        <v>0</v>
      </c>
      <c r="H3207">
        <v>0</v>
      </c>
      <c r="I3207">
        <v>337240.78</v>
      </c>
      <c r="J3207" s="1" t="s">
        <v>45</v>
      </c>
      <c r="K3207">
        <v>1000257611</v>
      </c>
      <c r="L3207" s="1" t="s">
        <v>2137</v>
      </c>
      <c r="N3207" s="2">
        <v>45799</v>
      </c>
      <c r="O3207">
        <f t="shared" si="50"/>
        <v>0</v>
      </c>
      <c r="P3207">
        <f>IF(Customer_listing_Active_And_Suspended[[#This Row],[Current Bill]] &lt;= Customer_listing_Active_And_Suspended[[#This Row],[CURRENT PAYMENT]], 0,Customer_listing_Active_And_Suspended[[#This Row],[Current Bill]]-Customer_listing_Active_And_Suspended[[#This Row],[CURRENT PAYMENT]])</f>
        <v>0</v>
      </c>
      <c r="Q3207" s="1" t="str" cm="1">
        <f t="array" ref="Q3207">_xlfn.SWITCH(TRUE,
H3207 = 0, "Suspended",
M3207 = 0, "Non Payment",
M3207 &gt; H3207, "Full Payment",
M3207 &lt; H3207, "Part Payment"
)</f>
        <v>Suspended</v>
      </c>
      <c r="R3207" s="1" t="str">
        <f>_xlfn.IFNA(VLOOKUP(K3207,'ESR-DT Mapping'!A:E,5,0),"MD")</f>
        <v>Adetola Macaulay</v>
      </c>
    </row>
    <row r="3208" spans="1:18" x14ac:dyDescent="0.25">
      <c r="A3208">
        <v>100523707</v>
      </c>
      <c r="B3208" s="1" t="s">
        <v>6019</v>
      </c>
      <c r="C3208" s="1" t="s">
        <v>6020</v>
      </c>
      <c r="D3208" s="1" t="s">
        <v>13</v>
      </c>
      <c r="E3208" s="1" t="s">
        <v>34</v>
      </c>
      <c r="F3208" s="1" t="s">
        <v>9846</v>
      </c>
      <c r="G3208">
        <v>0</v>
      </c>
      <c r="H3208">
        <v>0</v>
      </c>
      <c r="I3208">
        <v>413605.28</v>
      </c>
      <c r="J3208" s="1" t="s">
        <v>45</v>
      </c>
      <c r="K3208">
        <v>1000257611</v>
      </c>
      <c r="L3208" s="1" t="s">
        <v>2137</v>
      </c>
      <c r="N3208" s="2">
        <v>45790</v>
      </c>
      <c r="O3208">
        <f t="shared" si="50"/>
        <v>0</v>
      </c>
      <c r="P3208">
        <f>IF(Customer_listing_Active_And_Suspended[[#This Row],[Current Bill]] &lt;= Customer_listing_Active_And_Suspended[[#This Row],[CURRENT PAYMENT]], 0,Customer_listing_Active_And_Suspended[[#This Row],[Current Bill]]-Customer_listing_Active_And_Suspended[[#This Row],[CURRENT PAYMENT]])</f>
        <v>0</v>
      </c>
      <c r="Q3208" s="1" t="str" cm="1">
        <f t="array" ref="Q3208">_xlfn.SWITCH(TRUE,
H3208 = 0, "Suspended",
M3208 = 0, "Non Payment",
M3208 &gt; H3208, "Full Payment",
M3208 &lt; H3208, "Part Payment"
)</f>
        <v>Suspended</v>
      </c>
      <c r="R3208" s="1" t="str">
        <f>_xlfn.IFNA(VLOOKUP(K3208,'ESR-DT Mapping'!A:E,5,0),"MD")</f>
        <v>Adetola Macaulay</v>
      </c>
    </row>
    <row r="3209" spans="1:18" x14ac:dyDescent="0.25">
      <c r="A3209">
        <v>100523549</v>
      </c>
      <c r="B3209" s="1" t="s">
        <v>8269</v>
      </c>
      <c r="C3209" s="1" t="s">
        <v>6060</v>
      </c>
      <c r="D3209" s="1" t="s">
        <v>13</v>
      </c>
      <c r="E3209" s="1" t="s">
        <v>34</v>
      </c>
      <c r="F3209" s="1" t="s">
        <v>9846</v>
      </c>
      <c r="G3209">
        <v>0</v>
      </c>
      <c r="H3209">
        <v>0</v>
      </c>
      <c r="I3209">
        <v>532815.67000000004</v>
      </c>
      <c r="J3209" s="1" t="s">
        <v>45</v>
      </c>
      <c r="K3209">
        <v>1000257611</v>
      </c>
      <c r="L3209" s="1" t="s">
        <v>2137</v>
      </c>
      <c r="N3209" s="2">
        <v>45799</v>
      </c>
      <c r="O3209">
        <f t="shared" si="50"/>
        <v>0</v>
      </c>
      <c r="P3209">
        <f>IF(Customer_listing_Active_And_Suspended[[#This Row],[Current Bill]] &lt;= Customer_listing_Active_And_Suspended[[#This Row],[CURRENT PAYMENT]], 0,Customer_listing_Active_And_Suspended[[#This Row],[Current Bill]]-Customer_listing_Active_And_Suspended[[#This Row],[CURRENT PAYMENT]])</f>
        <v>0</v>
      </c>
      <c r="Q3209" s="1" t="str" cm="1">
        <f t="array" ref="Q3209">_xlfn.SWITCH(TRUE,
H3209 = 0, "Suspended",
M3209 = 0, "Non Payment",
M3209 &gt; H3209, "Full Payment",
M3209 &lt; H3209, "Part Payment"
)</f>
        <v>Suspended</v>
      </c>
      <c r="R3209" s="1" t="str">
        <f>_xlfn.IFNA(VLOOKUP(K3209,'ESR-DT Mapping'!A:E,5,0),"MD")</f>
        <v>Adetola Macaulay</v>
      </c>
    </row>
    <row r="3210" spans="1:18" x14ac:dyDescent="0.25">
      <c r="A3210">
        <v>101645820</v>
      </c>
      <c r="B3210" s="1" t="s">
        <v>6059</v>
      </c>
      <c r="C3210" s="1" t="s">
        <v>6060</v>
      </c>
      <c r="D3210" s="1" t="s">
        <v>13</v>
      </c>
      <c r="E3210" s="1" t="s">
        <v>34</v>
      </c>
      <c r="F3210" s="1" t="s">
        <v>9846</v>
      </c>
      <c r="G3210">
        <v>0</v>
      </c>
      <c r="H3210">
        <v>0</v>
      </c>
      <c r="I3210">
        <v>75377.73</v>
      </c>
      <c r="J3210" s="1" t="s">
        <v>45</v>
      </c>
      <c r="K3210">
        <v>1000257611</v>
      </c>
      <c r="L3210" s="1" t="s">
        <v>2137</v>
      </c>
      <c r="N3210" s="2"/>
      <c r="O3210">
        <f t="shared" si="50"/>
        <v>0</v>
      </c>
      <c r="P3210">
        <f>IF(Customer_listing_Active_And_Suspended[[#This Row],[Current Bill]] &lt;= Customer_listing_Active_And_Suspended[[#This Row],[CURRENT PAYMENT]], 0,Customer_listing_Active_And_Suspended[[#This Row],[Current Bill]]-Customer_listing_Active_And_Suspended[[#This Row],[CURRENT PAYMENT]])</f>
        <v>0</v>
      </c>
      <c r="Q3210" s="1" t="str" cm="1">
        <f t="array" ref="Q3210">_xlfn.SWITCH(TRUE,
H3210 = 0, "Suspended",
M3210 = 0, "Non Payment",
M3210 &gt; H3210, "Full Payment",
M3210 &lt; H3210, "Part Payment"
)</f>
        <v>Suspended</v>
      </c>
      <c r="R3210" s="1" t="str">
        <f>_xlfn.IFNA(VLOOKUP(K3210,'ESR-DT Mapping'!A:E,5,0),"MD")</f>
        <v>Adetola Macaulay</v>
      </c>
    </row>
    <row r="3211" spans="1:18" x14ac:dyDescent="0.25">
      <c r="A3211">
        <v>100524242</v>
      </c>
      <c r="B3211" s="1" t="s">
        <v>6064</v>
      </c>
      <c r="C3211" s="1" t="s">
        <v>6065</v>
      </c>
      <c r="D3211" s="1" t="s">
        <v>13</v>
      </c>
      <c r="E3211" s="1" t="s">
        <v>34</v>
      </c>
      <c r="F3211" s="1" t="s">
        <v>9846</v>
      </c>
      <c r="G3211">
        <v>0</v>
      </c>
      <c r="H3211">
        <v>0</v>
      </c>
      <c r="I3211">
        <v>131640.06</v>
      </c>
      <c r="J3211" s="1" t="s">
        <v>45</v>
      </c>
      <c r="K3211">
        <v>1000257611</v>
      </c>
      <c r="L3211" s="1" t="s">
        <v>2137</v>
      </c>
      <c r="N3211" s="2">
        <v>45800</v>
      </c>
      <c r="O3211">
        <f t="shared" si="50"/>
        <v>0</v>
      </c>
      <c r="P3211">
        <f>IF(Customer_listing_Active_And_Suspended[[#This Row],[Current Bill]] &lt;= Customer_listing_Active_And_Suspended[[#This Row],[CURRENT PAYMENT]], 0,Customer_listing_Active_And_Suspended[[#This Row],[Current Bill]]-Customer_listing_Active_And_Suspended[[#This Row],[CURRENT PAYMENT]])</f>
        <v>0</v>
      </c>
      <c r="Q3211" s="1" t="str" cm="1">
        <f t="array" ref="Q3211">_xlfn.SWITCH(TRUE,
H3211 = 0, "Suspended",
M3211 = 0, "Non Payment",
M3211 &gt; H3211, "Full Payment",
M3211 &lt; H3211, "Part Payment"
)</f>
        <v>Suspended</v>
      </c>
      <c r="R3211" s="1" t="str">
        <f>_xlfn.IFNA(VLOOKUP(K3211,'ESR-DT Mapping'!A:E,5,0),"MD")</f>
        <v>Adetola Macaulay</v>
      </c>
    </row>
    <row r="3212" spans="1:18" x14ac:dyDescent="0.25">
      <c r="A3212">
        <v>101645823</v>
      </c>
      <c r="B3212" s="1" t="s">
        <v>6041</v>
      </c>
      <c r="C3212" s="1" t="s">
        <v>6042</v>
      </c>
      <c r="D3212" s="1" t="s">
        <v>13</v>
      </c>
      <c r="E3212" s="1" t="s">
        <v>34</v>
      </c>
      <c r="F3212" s="1" t="s">
        <v>9846</v>
      </c>
      <c r="G3212">
        <v>0</v>
      </c>
      <c r="H3212">
        <v>0</v>
      </c>
      <c r="I3212">
        <v>75377.73</v>
      </c>
      <c r="J3212" s="1" t="s">
        <v>45</v>
      </c>
      <c r="K3212">
        <v>1000257611</v>
      </c>
      <c r="L3212" s="1" t="s">
        <v>2137</v>
      </c>
      <c r="N3212" s="2"/>
      <c r="O3212">
        <f t="shared" si="50"/>
        <v>0</v>
      </c>
      <c r="P3212">
        <f>IF(Customer_listing_Active_And_Suspended[[#This Row],[Current Bill]] &lt;= Customer_listing_Active_And_Suspended[[#This Row],[CURRENT PAYMENT]], 0,Customer_listing_Active_And_Suspended[[#This Row],[Current Bill]]-Customer_listing_Active_And_Suspended[[#This Row],[CURRENT PAYMENT]])</f>
        <v>0</v>
      </c>
      <c r="Q3212" s="1" t="str" cm="1">
        <f t="array" ref="Q3212">_xlfn.SWITCH(TRUE,
H3212 = 0, "Suspended",
M3212 = 0, "Non Payment",
M3212 &gt; H3212, "Full Payment",
M3212 &lt; H3212, "Part Payment"
)</f>
        <v>Suspended</v>
      </c>
      <c r="R3212" s="1" t="str">
        <f>_xlfn.IFNA(VLOOKUP(K3212,'ESR-DT Mapping'!A:E,5,0),"MD")</f>
        <v>Adetola Macaulay</v>
      </c>
    </row>
    <row r="3213" spans="1:18" x14ac:dyDescent="0.25">
      <c r="A3213">
        <v>100523569</v>
      </c>
      <c r="B3213" s="1" t="s">
        <v>6041</v>
      </c>
      <c r="C3213" s="1" t="s">
        <v>6063</v>
      </c>
      <c r="D3213" s="1" t="s">
        <v>13</v>
      </c>
      <c r="E3213" s="1" t="s">
        <v>34</v>
      </c>
      <c r="F3213" s="1" t="s">
        <v>9846</v>
      </c>
      <c r="G3213">
        <v>0</v>
      </c>
      <c r="H3213">
        <v>0</v>
      </c>
      <c r="I3213">
        <v>48048.03</v>
      </c>
      <c r="J3213" s="1" t="s">
        <v>45</v>
      </c>
      <c r="K3213">
        <v>1000257611</v>
      </c>
      <c r="L3213" s="1" t="s">
        <v>2137</v>
      </c>
      <c r="N3213" s="2">
        <v>45776</v>
      </c>
      <c r="O3213">
        <f t="shared" si="50"/>
        <v>0</v>
      </c>
      <c r="P3213">
        <f>IF(Customer_listing_Active_And_Suspended[[#This Row],[Current Bill]] &lt;= Customer_listing_Active_And_Suspended[[#This Row],[CURRENT PAYMENT]], 0,Customer_listing_Active_And_Suspended[[#This Row],[Current Bill]]-Customer_listing_Active_And_Suspended[[#This Row],[CURRENT PAYMENT]])</f>
        <v>0</v>
      </c>
      <c r="Q3213" s="1" t="str" cm="1">
        <f t="array" ref="Q3213">_xlfn.SWITCH(TRUE,
H3213 = 0, "Suspended",
M3213 = 0, "Non Payment",
M3213 &gt; H3213, "Full Payment",
M3213 &lt; H3213, "Part Payment"
)</f>
        <v>Suspended</v>
      </c>
      <c r="R3213" s="1" t="str">
        <f>_xlfn.IFNA(VLOOKUP(K3213,'ESR-DT Mapping'!A:E,5,0),"MD")</f>
        <v>Adetola Macaulay</v>
      </c>
    </row>
    <row r="3214" spans="1:18" x14ac:dyDescent="0.25">
      <c r="A3214">
        <v>101645822</v>
      </c>
      <c r="B3214" s="1" t="s">
        <v>5972</v>
      </c>
      <c r="C3214" s="1" t="s">
        <v>5973</v>
      </c>
      <c r="D3214" s="1" t="s">
        <v>13</v>
      </c>
      <c r="E3214" s="1" t="s">
        <v>34</v>
      </c>
      <c r="F3214" s="1" t="s">
        <v>9846</v>
      </c>
      <c r="G3214">
        <v>0</v>
      </c>
      <c r="H3214">
        <v>0</v>
      </c>
      <c r="I3214">
        <v>221868.45</v>
      </c>
      <c r="J3214" s="1" t="s">
        <v>45</v>
      </c>
      <c r="K3214">
        <v>1000257611</v>
      </c>
      <c r="L3214" s="1" t="s">
        <v>2137</v>
      </c>
      <c r="N3214" s="2">
        <v>45593</v>
      </c>
      <c r="O3214">
        <f t="shared" si="50"/>
        <v>0</v>
      </c>
      <c r="P3214">
        <f>IF(Customer_listing_Active_And_Suspended[[#This Row],[Current Bill]] &lt;= Customer_listing_Active_And_Suspended[[#This Row],[CURRENT PAYMENT]], 0,Customer_listing_Active_And_Suspended[[#This Row],[Current Bill]]-Customer_listing_Active_And_Suspended[[#This Row],[CURRENT PAYMENT]])</f>
        <v>0</v>
      </c>
      <c r="Q3214" s="1" t="str" cm="1">
        <f t="array" ref="Q3214">_xlfn.SWITCH(TRUE,
H3214 = 0, "Suspended",
M3214 = 0, "Non Payment",
M3214 &gt; H3214, "Full Payment",
M3214 &lt; H3214, "Part Payment"
)</f>
        <v>Suspended</v>
      </c>
      <c r="R3214" s="1" t="str">
        <f>_xlfn.IFNA(VLOOKUP(K3214,'ESR-DT Mapping'!A:E,5,0),"MD")</f>
        <v>Adetola Macaulay</v>
      </c>
    </row>
    <row r="3215" spans="1:18" x14ac:dyDescent="0.25">
      <c r="A3215">
        <v>100523871</v>
      </c>
      <c r="B3215" s="1" t="s">
        <v>6033</v>
      </c>
      <c r="C3215" s="1" t="s">
        <v>6034</v>
      </c>
      <c r="D3215" s="1" t="s">
        <v>13</v>
      </c>
      <c r="E3215" s="1" t="s">
        <v>34</v>
      </c>
      <c r="F3215" s="1" t="s">
        <v>9846</v>
      </c>
      <c r="G3215">
        <v>0</v>
      </c>
      <c r="H3215">
        <v>0</v>
      </c>
      <c r="I3215">
        <v>51748.47</v>
      </c>
      <c r="J3215" s="1" t="s">
        <v>45</v>
      </c>
      <c r="K3215">
        <v>1000257611</v>
      </c>
      <c r="L3215" s="1" t="s">
        <v>2137</v>
      </c>
      <c r="N3215" s="2">
        <v>45771</v>
      </c>
      <c r="O3215">
        <f t="shared" si="50"/>
        <v>0</v>
      </c>
      <c r="P3215">
        <f>IF(Customer_listing_Active_And_Suspended[[#This Row],[Current Bill]] &lt;= Customer_listing_Active_And_Suspended[[#This Row],[CURRENT PAYMENT]], 0,Customer_listing_Active_And_Suspended[[#This Row],[Current Bill]]-Customer_listing_Active_And_Suspended[[#This Row],[CURRENT PAYMENT]])</f>
        <v>0</v>
      </c>
      <c r="Q3215" s="1" t="str" cm="1">
        <f t="array" ref="Q3215">_xlfn.SWITCH(TRUE,
H3215 = 0, "Suspended",
M3215 = 0, "Non Payment",
M3215 &gt; H3215, "Full Payment",
M3215 &lt; H3215, "Part Payment"
)</f>
        <v>Suspended</v>
      </c>
      <c r="R3215" s="1" t="str">
        <f>_xlfn.IFNA(VLOOKUP(K3215,'ESR-DT Mapping'!A:E,5,0),"MD")</f>
        <v>Adetola Macaulay</v>
      </c>
    </row>
    <row r="3216" spans="1:18" x14ac:dyDescent="0.25">
      <c r="A3216">
        <v>100525929</v>
      </c>
      <c r="B3216" s="1" t="s">
        <v>5939</v>
      </c>
      <c r="C3216" s="1" t="s">
        <v>5940</v>
      </c>
      <c r="D3216" s="1" t="s">
        <v>13</v>
      </c>
      <c r="E3216" s="1" t="s">
        <v>34</v>
      </c>
      <c r="F3216" s="1" t="s">
        <v>9846</v>
      </c>
      <c r="G3216">
        <v>0</v>
      </c>
      <c r="H3216">
        <v>0</v>
      </c>
      <c r="I3216">
        <v>44891.17</v>
      </c>
      <c r="J3216" s="1" t="s">
        <v>45</v>
      </c>
      <c r="K3216">
        <v>1000257611</v>
      </c>
      <c r="L3216" s="1" t="s">
        <v>2137</v>
      </c>
      <c r="N3216" s="2">
        <v>45708</v>
      </c>
      <c r="O3216">
        <f t="shared" si="50"/>
        <v>0</v>
      </c>
      <c r="P3216">
        <f>IF(Customer_listing_Active_And_Suspended[[#This Row],[Current Bill]] &lt;= Customer_listing_Active_And_Suspended[[#This Row],[CURRENT PAYMENT]], 0,Customer_listing_Active_And_Suspended[[#This Row],[Current Bill]]-Customer_listing_Active_And_Suspended[[#This Row],[CURRENT PAYMENT]])</f>
        <v>0</v>
      </c>
      <c r="Q3216" s="1" t="str" cm="1">
        <f t="array" ref="Q3216">_xlfn.SWITCH(TRUE,
H3216 = 0, "Suspended",
M3216 = 0, "Non Payment",
M3216 &gt; H3216, "Full Payment",
M3216 &lt; H3216, "Part Payment"
)</f>
        <v>Suspended</v>
      </c>
      <c r="R3216" s="1" t="str">
        <f>_xlfn.IFNA(VLOOKUP(K3216,'ESR-DT Mapping'!A:E,5,0),"MD")</f>
        <v>Adetola Macaulay</v>
      </c>
    </row>
    <row r="3217" spans="1:18" x14ac:dyDescent="0.25">
      <c r="A3217">
        <v>101645861</v>
      </c>
      <c r="B3217" s="1" t="s">
        <v>6081</v>
      </c>
      <c r="C3217" s="1" t="s">
        <v>6082</v>
      </c>
      <c r="D3217" s="1" t="s">
        <v>13</v>
      </c>
      <c r="E3217" s="1" t="s">
        <v>34</v>
      </c>
      <c r="F3217" s="1" t="s">
        <v>9846</v>
      </c>
      <c r="G3217">
        <v>0</v>
      </c>
      <c r="H3217">
        <v>0</v>
      </c>
      <c r="I3217">
        <v>22723.55</v>
      </c>
      <c r="J3217" s="1" t="s">
        <v>45</v>
      </c>
      <c r="K3217">
        <v>1000257611</v>
      </c>
      <c r="L3217" s="1" t="s">
        <v>2137</v>
      </c>
      <c r="N3217" s="2">
        <v>45796</v>
      </c>
      <c r="O3217">
        <f t="shared" si="50"/>
        <v>0</v>
      </c>
      <c r="P3217">
        <f>IF(Customer_listing_Active_And_Suspended[[#This Row],[Current Bill]] &lt;= Customer_listing_Active_And_Suspended[[#This Row],[CURRENT PAYMENT]], 0,Customer_listing_Active_And_Suspended[[#This Row],[Current Bill]]-Customer_listing_Active_And_Suspended[[#This Row],[CURRENT PAYMENT]])</f>
        <v>0</v>
      </c>
      <c r="Q3217" s="1" t="str" cm="1">
        <f t="array" ref="Q3217">_xlfn.SWITCH(TRUE,
H3217 = 0, "Suspended",
M3217 = 0, "Non Payment",
M3217 &gt; H3217, "Full Payment",
M3217 &lt; H3217, "Part Payment"
)</f>
        <v>Suspended</v>
      </c>
      <c r="R3217" s="1" t="str">
        <f>_xlfn.IFNA(VLOOKUP(K3217,'ESR-DT Mapping'!A:E,5,0),"MD")</f>
        <v>Adetola Macaulay</v>
      </c>
    </row>
    <row r="3218" spans="1:18" x14ac:dyDescent="0.25">
      <c r="A3218">
        <v>100524236</v>
      </c>
      <c r="B3218" s="1" t="s">
        <v>6081</v>
      </c>
      <c r="C3218" s="1" t="s">
        <v>6082</v>
      </c>
      <c r="D3218" s="1" t="s">
        <v>13</v>
      </c>
      <c r="E3218" s="1" t="s">
        <v>34</v>
      </c>
      <c r="F3218" s="1" t="s">
        <v>9846</v>
      </c>
      <c r="G3218">
        <v>0</v>
      </c>
      <c r="H3218">
        <v>0</v>
      </c>
      <c r="I3218">
        <v>22682.32</v>
      </c>
      <c r="J3218" s="1" t="s">
        <v>45</v>
      </c>
      <c r="K3218">
        <v>1000257611</v>
      </c>
      <c r="L3218" s="1" t="s">
        <v>2137</v>
      </c>
      <c r="N3218" s="2">
        <v>45796</v>
      </c>
      <c r="O3218">
        <f t="shared" si="50"/>
        <v>0</v>
      </c>
      <c r="P3218">
        <f>IF(Customer_listing_Active_And_Suspended[[#This Row],[Current Bill]] &lt;= Customer_listing_Active_And_Suspended[[#This Row],[CURRENT PAYMENT]], 0,Customer_listing_Active_And_Suspended[[#This Row],[Current Bill]]-Customer_listing_Active_And_Suspended[[#This Row],[CURRENT PAYMENT]])</f>
        <v>0</v>
      </c>
      <c r="Q3218" s="1" t="str" cm="1">
        <f t="array" ref="Q3218">_xlfn.SWITCH(TRUE,
H3218 = 0, "Suspended",
M3218 = 0, "Non Payment",
M3218 &gt; H3218, "Full Payment",
M3218 &lt; H3218, "Part Payment"
)</f>
        <v>Suspended</v>
      </c>
      <c r="R3218" s="1" t="str">
        <f>_xlfn.IFNA(VLOOKUP(K3218,'ESR-DT Mapping'!A:E,5,0),"MD")</f>
        <v>Adetola Macaulay</v>
      </c>
    </row>
    <row r="3219" spans="1:18" x14ac:dyDescent="0.25">
      <c r="A3219">
        <v>100523892</v>
      </c>
      <c r="B3219" s="1" t="s">
        <v>8267</v>
      </c>
      <c r="C3219" s="1" t="s">
        <v>8268</v>
      </c>
      <c r="D3219" s="1" t="s">
        <v>13</v>
      </c>
      <c r="E3219" s="1" t="s">
        <v>34</v>
      </c>
      <c r="F3219" s="1" t="s">
        <v>9846</v>
      </c>
      <c r="G3219">
        <v>0</v>
      </c>
      <c r="H3219">
        <v>0</v>
      </c>
      <c r="I3219">
        <v>588040.52</v>
      </c>
      <c r="J3219" s="1" t="s">
        <v>45</v>
      </c>
      <c r="K3219">
        <v>1000257611</v>
      </c>
      <c r="L3219" s="1" t="s">
        <v>2137</v>
      </c>
      <c r="N3219" s="2">
        <v>45694</v>
      </c>
      <c r="O3219">
        <f t="shared" si="50"/>
        <v>0</v>
      </c>
      <c r="P3219">
        <f>IF(Customer_listing_Active_And_Suspended[[#This Row],[Current Bill]] &lt;= Customer_listing_Active_And_Suspended[[#This Row],[CURRENT PAYMENT]], 0,Customer_listing_Active_And_Suspended[[#This Row],[Current Bill]]-Customer_listing_Active_And_Suspended[[#This Row],[CURRENT PAYMENT]])</f>
        <v>0</v>
      </c>
      <c r="Q3219" s="1" t="str" cm="1">
        <f t="array" ref="Q3219">_xlfn.SWITCH(TRUE,
H3219 = 0, "Suspended",
M3219 = 0, "Non Payment",
M3219 &gt; H3219, "Full Payment",
M3219 &lt; H3219, "Part Payment"
)</f>
        <v>Suspended</v>
      </c>
      <c r="R3219" s="1" t="str">
        <f>_xlfn.IFNA(VLOOKUP(K3219,'ESR-DT Mapping'!A:E,5,0),"MD")</f>
        <v>Adetola Macaulay</v>
      </c>
    </row>
    <row r="3220" spans="1:18" x14ac:dyDescent="0.25">
      <c r="A3220">
        <v>100523565</v>
      </c>
      <c r="B3220" s="1" t="s">
        <v>6072</v>
      </c>
      <c r="C3220" s="1" t="s">
        <v>6073</v>
      </c>
      <c r="D3220" s="1" t="s">
        <v>13</v>
      </c>
      <c r="E3220" s="1" t="s">
        <v>34</v>
      </c>
      <c r="F3220" s="1" t="s">
        <v>9846</v>
      </c>
      <c r="G3220">
        <v>0</v>
      </c>
      <c r="H3220">
        <v>0</v>
      </c>
      <c r="I3220">
        <v>22453.74</v>
      </c>
      <c r="J3220" s="1" t="s">
        <v>45</v>
      </c>
      <c r="K3220">
        <v>1000257611</v>
      </c>
      <c r="L3220" s="1" t="s">
        <v>2137</v>
      </c>
      <c r="N3220" s="2">
        <v>45796</v>
      </c>
      <c r="O3220">
        <f t="shared" si="50"/>
        <v>0</v>
      </c>
      <c r="P3220">
        <f>IF(Customer_listing_Active_And_Suspended[[#This Row],[Current Bill]] &lt;= Customer_listing_Active_And_Suspended[[#This Row],[CURRENT PAYMENT]], 0,Customer_listing_Active_And_Suspended[[#This Row],[Current Bill]]-Customer_listing_Active_And_Suspended[[#This Row],[CURRENT PAYMENT]])</f>
        <v>0</v>
      </c>
      <c r="Q3220" s="1" t="str" cm="1">
        <f t="array" ref="Q3220">_xlfn.SWITCH(TRUE,
H3220 = 0, "Suspended",
M3220 = 0, "Non Payment",
M3220 &gt; H3220, "Full Payment",
M3220 &lt; H3220, "Part Payment"
)</f>
        <v>Suspended</v>
      </c>
      <c r="R3220" s="1" t="str">
        <f>_xlfn.IFNA(VLOOKUP(K3220,'ESR-DT Mapping'!A:E,5,0),"MD")</f>
        <v>Adetola Macaulay</v>
      </c>
    </row>
    <row r="3221" spans="1:18" x14ac:dyDescent="0.25">
      <c r="A3221">
        <v>101643526</v>
      </c>
      <c r="B3221" s="1" t="s">
        <v>6072</v>
      </c>
      <c r="C3221" s="1" t="s">
        <v>6073</v>
      </c>
      <c r="D3221" s="1" t="s">
        <v>13</v>
      </c>
      <c r="E3221" s="1" t="s">
        <v>34</v>
      </c>
      <c r="F3221" s="1" t="s">
        <v>9846</v>
      </c>
      <c r="G3221">
        <v>0</v>
      </c>
      <c r="H3221">
        <v>0</v>
      </c>
      <c r="I3221">
        <v>3790.32</v>
      </c>
      <c r="J3221" s="1" t="s">
        <v>45</v>
      </c>
      <c r="K3221">
        <v>1000257611</v>
      </c>
      <c r="L3221" s="1" t="s">
        <v>2137</v>
      </c>
      <c r="N3221" s="2">
        <v>45796</v>
      </c>
      <c r="O3221">
        <f t="shared" si="50"/>
        <v>0</v>
      </c>
      <c r="P3221">
        <f>IF(Customer_listing_Active_And_Suspended[[#This Row],[Current Bill]] &lt;= Customer_listing_Active_And_Suspended[[#This Row],[CURRENT PAYMENT]], 0,Customer_listing_Active_And_Suspended[[#This Row],[Current Bill]]-Customer_listing_Active_And_Suspended[[#This Row],[CURRENT PAYMENT]])</f>
        <v>0</v>
      </c>
      <c r="Q3221" s="1" t="str" cm="1">
        <f t="array" ref="Q3221">_xlfn.SWITCH(TRUE,
H3221 = 0, "Suspended",
M3221 = 0, "Non Payment",
M3221 &gt; H3221, "Full Payment",
M3221 &lt; H3221, "Part Payment"
)</f>
        <v>Suspended</v>
      </c>
      <c r="R3221" s="1" t="str">
        <f>_xlfn.IFNA(VLOOKUP(K3221,'ESR-DT Mapping'!A:E,5,0),"MD")</f>
        <v>Adetola Macaulay</v>
      </c>
    </row>
    <row r="3222" spans="1:18" x14ac:dyDescent="0.25">
      <c r="A3222">
        <v>101645921</v>
      </c>
      <c r="B3222" s="1" t="s">
        <v>5911</v>
      </c>
      <c r="C3222" s="1" t="s">
        <v>5912</v>
      </c>
      <c r="D3222" s="1" t="s">
        <v>13</v>
      </c>
      <c r="E3222" s="1" t="s">
        <v>34</v>
      </c>
      <c r="F3222" s="1" t="s">
        <v>9846</v>
      </c>
      <c r="G3222">
        <v>0</v>
      </c>
      <c r="H3222">
        <v>0</v>
      </c>
      <c r="I3222">
        <v>431321.65</v>
      </c>
      <c r="J3222" s="1" t="s">
        <v>45</v>
      </c>
      <c r="K3222">
        <v>1000257611</v>
      </c>
      <c r="L3222" s="1" t="s">
        <v>2137</v>
      </c>
      <c r="N3222" s="2"/>
      <c r="O3222">
        <f t="shared" si="50"/>
        <v>0</v>
      </c>
      <c r="P3222">
        <f>IF(Customer_listing_Active_And_Suspended[[#This Row],[Current Bill]] &lt;= Customer_listing_Active_And_Suspended[[#This Row],[CURRENT PAYMENT]], 0,Customer_listing_Active_And_Suspended[[#This Row],[Current Bill]]-Customer_listing_Active_And_Suspended[[#This Row],[CURRENT PAYMENT]])</f>
        <v>0</v>
      </c>
      <c r="Q3222" s="1" t="str" cm="1">
        <f t="array" ref="Q3222">_xlfn.SWITCH(TRUE,
H3222 = 0, "Suspended",
M3222 = 0, "Non Payment",
M3222 &gt; H3222, "Full Payment",
M3222 &lt; H3222, "Part Payment"
)</f>
        <v>Suspended</v>
      </c>
      <c r="R3222" s="1" t="str">
        <f>_xlfn.IFNA(VLOOKUP(K3222,'ESR-DT Mapping'!A:E,5,0),"MD")</f>
        <v>Adetola Macaulay</v>
      </c>
    </row>
    <row r="3223" spans="1:18" x14ac:dyDescent="0.25">
      <c r="A3223">
        <v>100523717</v>
      </c>
      <c r="B3223" s="1" t="s">
        <v>5911</v>
      </c>
      <c r="C3223" s="1" t="s">
        <v>5912</v>
      </c>
      <c r="D3223" s="1" t="s">
        <v>13</v>
      </c>
      <c r="E3223" s="1" t="s">
        <v>34</v>
      </c>
      <c r="F3223" s="1" t="s">
        <v>9846</v>
      </c>
      <c r="G3223">
        <v>0</v>
      </c>
      <c r="H3223">
        <v>0</v>
      </c>
      <c r="I3223">
        <v>728709.32</v>
      </c>
      <c r="J3223" s="1" t="s">
        <v>45</v>
      </c>
      <c r="K3223">
        <v>1000257611</v>
      </c>
      <c r="L3223" s="1" t="s">
        <v>2137</v>
      </c>
      <c r="N3223" s="2">
        <v>45799</v>
      </c>
      <c r="O3223">
        <f t="shared" si="50"/>
        <v>0</v>
      </c>
      <c r="P3223">
        <f>IF(Customer_listing_Active_And_Suspended[[#This Row],[Current Bill]] &lt;= Customer_listing_Active_And_Suspended[[#This Row],[CURRENT PAYMENT]], 0,Customer_listing_Active_And_Suspended[[#This Row],[Current Bill]]-Customer_listing_Active_And_Suspended[[#This Row],[CURRENT PAYMENT]])</f>
        <v>0</v>
      </c>
      <c r="Q3223" s="1" t="str" cm="1">
        <f t="array" ref="Q3223">_xlfn.SWITCH(TRUE,
H3223 = 0, "Suspended",
M3223 = 0, "Non Payment",
M3223 &gt; H3223, "Full Payment",
M3223 &lt; H3223, "Part Payment"
)</f>
        <v>Suspended</v>
      </c>
      <c r="R3223" s="1" t="str">
        <f>_xlfn.IFNA(VLOOKUP(K3223,'ESR-DT Mapping'!A:E,5,0),"MD")</f>
        <v>Adetola Macaulay</v>
      </c>
    </row>
    <row r="3224" spans="1:18" x14ac:dyDescent="0.25">
      <c r="A3224">
        <v>100523559</v>
      </c>
      <c r="B3224" s="1" t="s">
        <v>5974</v>
      </c>
      <c r="C3224" s="1" t="s">
        <v>5975</v>
      </c>
      <c r="D3224" s="1" t="s">
        <v>13</v>
      </c>
      <c r="E3224" s="1" t="s">
        <v>34</v>
      </c>
      <c r="F3224" s="1" t="s">
        <v>9846</v>
      </c>
      <c r="G3224">
        <v>0</v>
      </c>
      <c r="H3224">
        <v>0</v>
      </c>
      <c r="I3224">
        <v>70831.399999999994</v>
      </c>
      <c r="J3224" s="1" t="s">
        <v>45</v>
      </c>
      <c r="K3224">
        <v>1000257611</v>
      </c>
      <c r="L3224" s="1" t="s">
        <v>2137</v>
      </c>
      <c r="M3224">
        <v>21500</v>
      </c>
      <c r="N3224" s="2">
        <v>45810</v>
      </c>
      <c r="O3224">
        <f t="shared" si="50"/>
        <v>21500</v>
      </c>
      <c r="P3224">
        <f>IF(Customer_listing_Active_And_Suspended[[#This Row],[Current Bill]] &lt;= Customer_listing_Active_And_Suspended[[#This Row],[CURRENT PAYMENT]], 0,Customer_listing_Active_And_Suspended[[#This Row],[Current Bill]]-Customer_listing_Active_And_Suspended[[#This Row],[CURRENT PAYMENT]])</f>
        <v>0</v>
      </c>
      <c r="Q3224" s="1" t="str" cm="1">
        <f t="array" ref="Q3224">_xlfn.SWITCH(TRUE,
H3224 = 0, "Suspended",
M3224 = 0, "Non Payment",
M3224 &gt; H3224, "Full Payment",
M3224 &lt; H3224, "Part Payment"
)</f>
        <v>Suspended</v>
      </c>
      <c r="R3224" s="1" t="str">
        <f>_xlfn.IFNA(VLOOKUP(K3224,'ESR-DT Mapping'!A:E,5,0),"MD")</f>
        <v>Adetola Macaulay</v>
      </c>
    </row>
    <row r="3225" spans="1:18" x14ac:dyDescent="0.25">
      <c r="A3225">
        <v>101662084</v>
      </c>
      <c r="B3225" s="1" t="s">
        <v>5949</v>
      </c>
      <c r="C3225" s="1" t="s">
        <v>5950</v>
      </c>
      <c r="D3225" s="1" t="s">
        <v>13</v>
      </c>
      <c r="E3225" s="1" t="s">
        <v>34</v>
      </c>
      <c r="F3225" s="1" t="s">
        <v>9846</v>
      </c>
      <c r="G3225">
        <v>0</v>
      </c>
      <c r="H3225">
        <v>0</v>
      </c>
      <c r="I3225">
        <v>116303.18</v>
      </c>
      <c r="J3225" s="1" t="s">
        <v>45</v>
      </c>
      <c r="K3225">
        <v>1000257611</v>
      </c>
      <c r="L3225" s="1" t="s">
        <v>2137</v>
      </c>
      <c r="M3225">
        <v>32000</v>
      </c>
      <c r="N3225" s="2">
        <v>45825</v>
      </c>
      <c r="O3225">
        <f t="shared" si="50"/>
        <v>32000</v>
      </c>
      <c r="P3225">
        <f>IF(Customer_listing_Active_And_Suspended[[#This Row],[Current Bill]] &lt;= Customer_listing_Active_And_Suspended[[#This Row],[CURRENT PAYMENT]], 0,Customer_listing_Active_And_Suspended[[#This Row],[Current Bill]]-Customer_listing_Active_And_Suspended[[#This Row],[CURRENT PAYMENT]])</f>
        <v>0</v>
      </c>
      <c r="Q3225" s="1" t="str" cm="1">
        <f t="array" ref="Q3225">_xlfn.SWITCH(TRUE,
H3225 = 0, "Suspended",
M3225 = 0, "Non Payment",
M3225 &gt; H3225, "Full Payment",
M3225 &lt; H3225, "Part Payment"
)</f>
        <v>Suspended</v>
      </c>
      <c r="R3225" s="1" t="str">
        <f>_xlfn.IFNA(VLOOKUP(K3225,'ESR-DT Mapping'!A:E,5,0),"MD")</f>
        <v>Adetola Macaulay</v>
      </c>
    </row>
    <row r="3226" spans="1:18" x14ac:dyDescent="0.25">
      <c r="A3226">
        <v>101643731</v>
      </c>
      <c r="B3226" s="1" t="s">
        <v>6011</v>
      </c>
      <c r="C3226" s="1" t="s">
        <v>6012</v>
      </c>
      <c r="D3226" s="1" t="s">
        <v>13</v>
      </c>
      <c r="E3226" s="1" t="s">
        <v>34</v>
      </c>
      <c r="F3226" s="1" t="s">
        <v>9846</v>
      </c>
      <c r="G3226">
        <v>0</v>
      </c>
      <c r="H3226">
        <v>0</v>
      </c>
      <c r="I3226">
        <v>66196.94</v>
      </c>
      <c r="J3226" s="1" t="s">
        <v>45</v>
      </c>
      <c r="K3226">
        <v>1000257611</v>
      </c>
      <c r="L3226" s="1" t="s">
        <v>2137</v>
      </c>
      <c r="N3226" s="2"/>
      <c r="O3226">
        <f t="shared" si="50"/>
        <v>0</v>
      </c>
      <c r="P3226">
        <f>IF(Customer_listing_Active_And_Suspended[[#This Row],[Current Bill]] &lt;= Customer_listing_Active_And_Suspended[[#This Row],[CURRENT PAYMENT]], 0,Customer_listing_Active_And_Suspended[[#This Row],[Current Bill]]-Customer_listing_Active_And_Suspended[[#This Row],[CURRENT PAYMENT]])</f>
        <v>0</v>
      </c>
      <c r="Q3226" s="1" t="str" cm="1">
        <f t="array" ref="Q3226">_xlfn.SWITCH(TRUE,
H3226 = 0, "Suspended",
M3226 = 0, "Non Payment",
M3226 &gt; H3226, "Full Payment",
M3226 &lt; H3226, "Part Payment"
)</f>
        <v>Suspended</v>
      </c>
      <c r="R3226" s="1" t="str">
        <f>_xlfn.IFNA(VLOOKUP(K3226,'ESR-DT Mapping'!A:E,5,0),"MD")</f>
        <v>Adetola Macaulay</v>
      </c>
    </row>
    <row r="3227" spans="1:18" x14ac:dyDescent="0.25">
      <c r="A3227">
        <v>100523557</v>
      </c>
      <c r="B3227" s="1" t="s">
        <v>6011</v>
      </c>
      <c r="C3227" s="1" t="s">
        <v>6012</v>
      </c>
      <c r="D3227" s="1" t="s">
        <v>13</v>
      </c>
      <c r="E3227" s="1" t="s">
        <v>34</v>
      </c>
      <c r="F3227" s="1" t="s">
        <v>9846</v>
      </c>
      <c r="G3227">
        <v>0</v>
      </c>
      <c r="H3227">
        <v>0</v>
      </c>
      <c r="I3227">
        <v>47285.79</v>
      </c>
      <c r="J3227" s="1" t="s">
        <v>45</v>
      </c>
      <c r="K3227">
        <v>1000257611</v>
      </c>
      <c r="L3227" s="1" t="s">
        <v>2137</v>
      </c>
      <c r="N3227" s="2">
        <v>45800</v>
      </c>
      <c r="O3227">
        <f t="shared" si="50"/>
        <v>0</v>
      </c>
      <c r="P3227">
        <f>IF(Customer_listing_Active_And_Suspended[[#This Row],[Current Bill]] &lt;= Customer_listing_Active_And_Suspended[[#This Row],[CURRENT PAYMENT]], 0,Customer_listing_Active_And_Suspended[[#This Row],[Current Bill]]-Customer_listing_Active_And_Suspended[[#This Row],[CURRENT PAYMENT]])</f>
        <v>0</v>
      </c>
      <c r="Q3227" s="1" t="str" cm="1">
        <f t="array" ref="Q3227">_xlfn.SWITCH(TRUE,
H3227 = 0, "Suspended",
M3227 = 0, "Non Payment",
M3227 &gt; H3227, "Full Payment",
M3227 &lt; H3227, "Part Payment"
)</f>
        <v>Suspended</v>
      </c>
      <c r="R3227" s="1" t="str">
        <f>_xlfn.IFNA(VLOOKUP(K3227,'ESR-DT Mapping'!A:E,5,0),"MD")</f>
        <v>Adetola Macaulay</v>
      </c>
    </row>
    <row r="3228" spans="1:18" x14ac:dyDescent="0.25">
      <c r="A3228">
        <v>102773003</v>
      </c>
      <c r="B3228" s="1" t="s">
        <v>6009</v>
      </c>
      <c r="C3228" s="1" t="s">
        <v>6010</v>
      </c>
      <c r="D3228" s="1" t="s">
        <v>13</v>
      </c>
      <c r="E3228" s="1" t="s">
        <v>34</v>
      </c>
      <c r="F3228" s="1" t="s">
        <v>9846</v>
      </c>
      <c r="G3228">
        <v>0</v>
      </c>
      <c r="H3228">
        <v>0</v>
      </c>
      <c r="I3228">
        <v>232145.63</v>
      </c>
      <c r="J3228" s="1" t="s">
        <v>45</v>
      </c>
      <c r="K3228">
        <v>1000257611</v>
      </c>
      <c r="L3228" s="1" t="s">
        <v>2137</v>
      </c>
      <c r="N3228" s="2">
        <v>45703</v>
      </c>
      <c r="O3228">
        <f t="shared" si="50"/>
        <v>0</v>
      </c>
      <c r="P3228">
        <f>IF(Customer_listing_Active_And_Suspended[[#This Row],[Current Bill]] &lt;= Customer_listing_Active_And_Suspended[[#This Row],[CURRENT PAYMENT]], 0,Customer_listing_Active_And_Suspended[[#This Row],[Current Bill]]-Customer_listing_Active_And_Suspended[[#This Row],[CURRENT PAYMENT]])</f>
        <v>0</v>
      </c>
      <c r="Q3228" s="1" t="str" cm="1">
        <f t="array" ref="Q3228">_xlfn.SWITCH(TRUE,
H3228 = 0, "Suspended",
M3228 = 0, "Non Payment",
M3228 &gt; H3228, "Full Payment",
M3228 &lt; H3228, "Part Payment"
)</f>
        <v>Suspended</v>
      </c>
      <c r="R3228" s="1" t="str">
        <f>_xlfn.IFNA(VLOOKUP(K3228,'ESR-DT Mapping'!A:E,5,0),"MD")</f>
        <v>Adetola Macaulay</v>
      </c>
    </row>
    <row r="3229" spans="1:18" x14ac:dyDescent="0.25">
      <c r="A3229">
        <v>101589944</v>
      </c>
      <c r="B3229" s="1" t="s">
        <v>5931</v>
      </c>
      <c r="C3229" s="1" t="s">
        <v>5932</v>
      </c>
      <c r="D3229" s="1" t="s">
        <v>13</v>
      </c>
      <c r="E3229" s="1" t="s">
        <v>34</v>
      </c>
      <c r="F3229" s="1" t="s">
        <v>9846</v>
      </c>
      <c r="G3229">
        <v>0</v>
      </c>
      <c r="H3229">
        <v>0</v>
      </c>
      <c r="I3229">
        <v>42049.97</v>
      </c>
      <c r="J3229" s="1" t="s">
        <v>45</v>
      </c>
      <c r="K3229">
        <v>1000257611</v>
      </c>
      <c r="L3229" s="1" t="s">
        <v>2137</v>
      </c>
      <c r="N3229" s="2">
        <v>45771</v>
      </c>
      <c r="O3229">
        <f t="shared" si="50"/>
        <v>0</v>
      </c>
      <c r="P3229">
        <f>IF(Customer_listing_Active_And_Suspended[[#This Row],[Current Bill]] &lt;= Customer_listing_Active_And_Suspended[[#This Row],[CURRENT PAYMENT]], 0,Customer_listing_Active_And_Suspended[[#This Row],[Current Bill]]-Customer_listing_Active_And_Suspended[[#This Row],[CURRENT PAYMENT]])</f>
        <v>0</v>
      </c>
      <c r="Q3229" s="1" t="str" cm="1">
        <f t="array" ref="Q3229">_xlfn.SWITCH(TRUE,
H3229 = 0, "Suspended",
M3229 = 0, "Non Payment",
M3229 &gt; H3229, "Full Payment",
M3229 &lt; H3229, "Part Payment"
)</f>
        <v>Suspended</v>
      </c>
      <c r="R3229" s="1" t="str">
        <f>_xlfn.IFNA(VLOOKUP(K3229,'ESR-DT Mapping'!A:E,5,0),"MD")</f>
        <v>Adetola Macaulay</v>
      </c>
    </row>
    <row r="3230" spans="1:18" x14ac:dyDescent="0.25">
      <c r="A3230">
        <v>101313024</v>
      </c>
      <c r="B3230" s="1" t="s">
        <v>5962</v>
      </c>
      <c r="C3230" s="1" t="s">
        <v>5963</v>
      </c>
      <c r="D3230" s="1" t="s">
        <v>13</v>
      </c>
      <c r="E3230" s="1" t="s">
        <v>34</v>
      </c>
      <c r="F3230" s="1" t="s">
        <v>9846</v>
      </c>
      <c r="G3230">
        <v>0</v>
      </c>
      <c r="H3230">
        <v>0</v>
      </c>
      <c r="I3230">
        <v>588843.01</v>
      </c>
      <c r="J3230" s="1" t="s">
        <v>45</v>
      </c>
      <c r="K3230">
        <v>1000257611</v>
      </c>
      <c r="L3230" s="1" t="s">
        <v>2137</v>
      </c>
      <c r="N3230" s="2">
        <v>45790</v>
      </c>
      <c r="O3230">
        <f t="shared" si="50"/>
        <v>0</v>
      </c>
      <c r="P3230">
        <f>IF(Customer_listing_Active_And_Suspended[[#This Row],[Current Bill]] &lt;= Customer_listing_Active_And_Suspended[[#This Row],[CURRENT PAYMENT]], 0,Customer_listing_Active_And_Suspended[[#This Row],[Current Bill]]-Customer_listing_Active_And_Suspended[[#This Row],[CURRENT PAYMENT]])</f>
        <v>0</v>
      </c>
      <c r="Q3230" s="1" t="str" cm="1">
        <f t="array" ref="Q3230">_xlfn.SWITCH(TRUE,
H3230 = 0, "Suspended",
M3230 = 0, "Non Payment",
M3230 &gt; H3230, "Full Payment",
M3230 &lt; H3230, "Part Payment"
)</f>
        <v>Suspended</v>
      </c>
      <c r="R3230" s="1" t="str">
        <f>_xlfn.IFNA(VLOOKUP(K3230,'ESR-DT Mapping'!A:E,5,0),"MD")</f>
        <v>Adetola Macaulay</v>
      </c>
    </row>
    <row r="3231" spans="1:18" x14ac:dyDescent="0.25">
      <c r="A3231">
        <v>101605522</v>
      </c>
      <c r="B3231" s="1" t="s">
        <v>2135</v>
      </c>
      <c r="C3231" s="1" t="s">
        <v>2136</v>
      </c>
      <c r="D3231" s="1" t="s">
        <v>437</v>
      </c>
      <c r="E3231" s="1" t="s">
        <v>34</v>
      </c>
      <c r="F3231" s="1" t="s">
        <v>9847</v>
      </c>
      <c r="G3231">
        <v>0</v>
      </c>
      <c r="H3231">
        <v>0</v>
      </c>
      <c r="I3231">
        <v>-0.21</v>
      </c>
      <c r="J3231" s="1" t="s">
        <v>45</v>
      </c>
      <c r="K3231">
        <v>1000257611</v>
      </c>
      <c r="L3231" s="1" t="s">
        <v>2137</v>
      </c>
      <c r="N3231" s="2"/>
      <c r="O3231">
        <f t="shared" si="50"/>
        <v>0</v>
      </c>
      <c r="P3231">
        <f>IF(Customer_listing_Active_And_Suspended[[#This Row],[Current Bill]] &lt;= Customer_listing_Active_And_Suspended[[#This Row],[CURRENT PAYMENT]], 0,Customer_listing_Active_And_Suspended[[#This Row],[Current Bill]]-Customer_listing_Active_And_Suspended[[#This Row],[CURRENT PAYMENT]])</f>
        <v>0</v>
      </c>
      <c r="Q3231" s="1" t="str" cm="1">
        <f t="array" ref="Q3231">_xlfn.SWITCH(TRUE,
H3231 = 0, "Suspended",
M3231 = 0, "Non Payment",
M3231 &gt; H3231, "Full Payment",
M3231 &lt; H3231, "Part Payment"
)</f>
        <v>Suspended</v>
      </c>
      <c r="R3231" s="1" t="str">
        <f>_xlfn.IFNA(VLOOKUP(K3231,'ESR-DT Mapping'!A:E,5,0),"MD")</f>
        <v>Adetola Macaulay</v>
      </c>
    </row>
    <row r="3232" spans="1:18" x14ac:dyDescent="0.25">
      <c r="A3232">
        <v>101645899</v>
      </c>
      <c r="B3232" s="1" t="s">
        <v>857</v>
      </c>
      <c r="C3232" s="1" t="s">
        <v>858</v>
      </c>
      <c r="D3232" s="1" t="s">
        <v>13</v>
      </c>
      <c r="E3232" s="1" t="s">
        <v>34</v>
      </c>
      <c r="F3232" s="1" t="s">
        <v>9846</v>
      </c>
      <c r="G3232">
        <v>0</v>
      </c>
      <c r="H3232">
        <v>0</v>
      </c>
      <c r="I3232">
        <v>48218.84</v>
      </c>
      <c r="J3232" s="1" t="s">
        <v>45</v>
      </c>
      <c r="K3232">
        <v>1000257783</v>
      </c>
      <c r="L3232" s="1" t="s">
        <v>859</v>
      </c>
      <c r="N3232" s="2"/>
      <c r="O3232">
        <f t="shared" si="50"/>
        <v>0</v>
      </c>
      <c r="P3232">
        <f>IF(Customer_listing_Active_And_Suspended[[#This Row],[Current Bill]] &lt;= Customer_listing_Active_And_Suspended[[#This Row],[CURRENT PAYMENT]], 0,Customer_listing_Active_And_Suspended[[#This Row],[Current Bill]]-Customer_listing_Active_And_Suspended[[#This Row],[CURRENT PAYMENT]])</f>
        <v>0</v>
      </c>
      <c r="Q3232" s="1" t="str" cm="1">
        <f t="array" ref="Q3232">_xlfn.SWITCH(TRUE,
H3232 = 0, "Suspended",
M3232 = 0, "Non Payment",
M3232 &gt; H3232, "Full Payment",
M3232 &lt; H3232, "Part Payment"
)</f>
        <v>Suspended</v>
      </c>
      <c r="R3232" s="1" t="str">
        <f>_xlfn.IFNA(VLOOKUP(K3232,'ESR-DT Mapping'!A:E,5,0),"MD")</f>
        <v>Esther C. Obi</v>
      </c>
    </row>
    <row r="3233" spans="1:18" x14ac:dyDescent="0.25">
      <c r="A3233">
        <v>101643761</v>
      </c>
      <c r="B3233" s="1" t="s">
        <v>9349</v>
      </c>
      <c r="C3233" s="1" t="s">
        <v>9350</v>
      </c>
      <c r="D3233" s="1" t="s">
        <v>13</v>
      </c>
      <c r="E3233" s="1" t="s">
        <v>34</v>
      </c>
      <c r="F3233" s="1" t="s">
        <v>9846</v>
      </c>
      <c r="G3233">
        <v>0</v>
      </c>
      <c r="H3233">
        <v>0</v>
      </c>
      <c r="I3233">
        <v>115151.79</v>
      </c>
      <c r="J3233" s="1" t="s">
        <v>45</v>
      </c>
      <c r="K3233">
        <v>1000257783</v>
      </c>
      <c r="L3233" s="1" t="s">
        <v>859</v>
      </c>
      <c r="N3233" s="2"/>
      <c r="O3233">
        <f t="shared" si="50"/>
        <v>0</v>
      </c>
      <c r="P3233">
        <f>IF(Customer_listing_Active_And_Suspended[[#This Row],[Current Bill]] &lt;= Customer_listing_Active_And_Suspended[[#This Row],[CURRENT PAYMENT]], 0,Customer_listing_Active_And_Suspended[[#This Row],[Current Bill]]-Customer_listing_Active_And_Suspended[[#This Row],[CURRENT PAYMENT]])</f>
        <v>0</v>
      </c>
      <c r="Q3233" s="1" t="str" cm="1">
        <f t="array" ref="Q3233">_xlfn.SWITCH(TRUE,
H3233 = 0, "Suspended",
M3233 = 0, "Non Payment",
M3233 &gt; H3233, "Full Payment",
M3233 &lt; H3233, "Part Payment"
)</f>
        <v>Suspended</v>
      </c>
      <c r="R3233" s="1" t="str">
        <f>_xlfn.IFNA(VLOOKUP(K3233,'ESR-DT Mapping'!A:E,5,0),"MD")</f>
        <v>Esther C. Obi</v>
      </c>
    </row>
    <row r="3234" spans="1:18" x14ac:dyDescent="0.25">
      <c r="A3234">
        <v>101645833</v>
      </c>
      <c r="B3234" s="1" t="s">
        <v>2432</v>
      </c>
      <c r="C3234" s="1" t="s">
        <v>2433</v>
      </c>
      <c r="D3234" s="1" t="s">
        <v>13</v>
      </c>
      <c r="E3234" s="1" t="s">
        <v>34</v>
      </c>
      <c r="F3234" s="1" t="s">
        <v>9846</v>
      </c>
      <c r="G3234">
        <v>0</v>
      </c>
      <c r="H3234">
        <v>0</v>
      </c>
      <c r="I3234">
        <v>-9380.9599999999991</v>
      </c>
      <c r="J3234" s="1" t="s">
        <v>45</v>
      </c>
      <c r="K3234">
        <v>1000257773</v>
      </c>
      <c r="L3234" s="1" t="s">
        <v>2434</v>
      </c>
      <c r="N3234" s="2"/>
      <c r="O3234">
        <f t="shared" si="50"/>
        <v>0</v>
      </c>
      <c r="P3234">
        <f>IF(Customer_listing_Active_And_Suspended[[#This Row],[Current Bill]] &lt;= Customer_listing_Active_And_Suspended[[#This Row],[CURRENT PAYMENT]], 0,Customer_listing_Active_And_Suspended[[#This Row],[Current Bill]]-Customer_listing_Active_And_Suspended[[#This Row],[CURRENT PAYMENT]])</f>
        <v>0</v>
      </c>
      <c r="Q3234" s="1" t="str" cm="1">
        <f t="array" ref="Q3234">_xlfn.SWITCH(TRUE,
H3234 = 0, "Suspended",
M3234 = 0, "Non Payment",
M3234 &gt; H3234, "Full Payment",
M3234 &lt; H3234, "Part Payment"
)</f>
        <v>Suspended</v>
      </c>
      <c r="R3234" s="1" t="str">
        <f>_xlfn.IFNA(VLOOKUP(K3234,'ESR-DT Mapping'!A:E,5,0),"MD")</f>
        <v>Esther C. Obi</v>
      </c>
    </row>
    <row r="3235" spans="1:18" x14ac:dyDescent="0.25">
      <c r="A3235">
        <v>100524351</v>
      </c>
      <c r="B3235" s="1" t="s">
        <v>2432</v>
      </c>
      <c r="C3235" s="1" t="s">
        <v>4927</v>
      </c>
      <c r="D3235" s="1" t="s">
        <v>13</v>
      </c>
      <c r="E3235" s="1" t="s">
        <v>14</v>
      </c>
      <c r="F3235" s="1" t="s">
        <v>9846</v>
      </c>
      <c r="G3235">
        <v>427</v>
      </c>
      <c r="H3235">
        <v>21023.35</v>
      </c>
      <c r="I3235">
        <v>20986.639999999999</v>
      </c>
      <c r="J3235" s="1" t="s">
        <v>45</v>
      </c>
      <c r="K3235">
        <v>1000257773</v>
      </c>
      <c r="L3235" s="1" t="s">
        <v>2434</v>
      </c>
      <c r="M3235">
        <v>21000</v>
      </c>
      <c r="N3235" s="2">
        <v>45832</v>
      </c>
      <c r="O3235">
        <f t="shared" si="50"/>
        <v>0</v>
      </c>
      <c r="P3235">
        <f>IF(Customer_listing_Active_And_Suspended[[#This Row],[Current Bill]] &lt;= Customer_listing_Active_And_Suspended[[#This Row],[CURRENT PAYMENT]], 0,Customer_listing_Active_And_Suspended[[#This Row],[Current Bill]]-Customer_listing_Active_And_Suspended[[#This Row],[CURRENT PAYMENT]])</f>
        <v>23.349999999998545</v>
      </c>
      <c r="Q3235" s="1" t="str" cm="1">
        <f t="array" ref="Q3235">_xlfn.SWITCH(TRUE,
H3235 = 0, "Suspended",
M3235 = 0, "Non Payment",
M3235 &gt; H3235, "Full Payment",
M3235 &lt; H3235, "Part Payment"
)</f>
        <v>Part Payment</v>
      </c>
      <c r="R3235" s="1" t="str">
        <f>_xlfn.IFNA(VLOOKUP(K3235,'ESR-DT Mapping'!A:E,5,0),"MD")</f>
        <v>Esther C. Obi</v>
      </c>
    </row>
    <row r="3236" spans="1:18" x14ac:dyDescent="0.25">
      <c r="A3236">
        <v>100523360</v>
      </c>
      <c r="B3236" s="1" t="s">
        <v>4928</v>
      </c>
      <c r="C3236" s="1" t="s">
        <v>4929</v>
      </c>
      <c r="D3236" s="1" t="s">
        <v>13</v>
      </c>
      <c r="E3236" s="1" t="s">
        <v>14</v>
      </c>
      <c r="F3236" s="1" t="s">
        <v>9846</v>
      </c>
      <c r="G3236">
        <v>427</v>
      </c>
      <c r="H3236">
        <v>21023.35</v>
      </c>
      <c r="I3236">
        <v>56242.12</v>
      </c>
      <c r="J3236" s="1" t="s">
        <v>45</v>
      </c>
      <c r="K3236">
        <v>1000257773</v>
      </c>
      <c r="L3236" s="1" t="s">
        <v>2434</v>
      </c>
      <c r="M3236">
        <v>21000</v>
      </c>
      <c r="N3236" s="2">
        <v>45830</v>
      </c>
      <c r="O3236">
        <f t="shared" si="50"/>
        <v>0</v>
      </c>
      <c r="P3236">
        <f>IF(Customer_listing_Active_And_Suspended[[#This Row],[Current Bill]] &lt;= Customer_listing_Active_And_Suspended[[#This Row],[CURRENT PAYMENT]], 0,Customer_listing_Active_And_Suspended[[#This Row],[Current Bill]]-Customer_listing_Active_And_Suspended[[#This Row],[CURRENT PAYMENT]])</f>
        <v>23.349999999998545</v>
      </c>
      <c r="Q3236" s="1" t="str" cm="1">
        <f t="array" ref="Q3236">_xlfn.SWITCH(TRUE,
H3236 = 0, "Suspended",
M3236 = 0, "Non Payment",
M3236 &gt; H3236, "Full Payment",
M3236 &lt; H3236, "Part Payment"
)</f>
        <v>Part Payment</v>
      </c>
      <c r="R3236" s="1" t="str">
        <f>_xlfn.IFNA(VLOOKUP(K3236,'ESR-DT Mapping'!A:E,5,0),"MD")</f>
        <v>Esther C. Obi</v>
      </c>
    </row>
    <row r="3237" spans="1:18" x14ac:dyDescent="0.25">
      <c r="A3237">
        <v>101645900</v>
      </c>
      <c r="B3237" s="1" t="s">
        <v>4928</v>
      </c>
      <c r="C3237" s="1" t="s">
        <v>4929</v>
      </c>
      <c r="D3237" s="1" t="s">
        <v>13</v>
      </c>
      <c r="E3237" s="1" t="s">
        <v>34</v>
      </c>
      <c r="F3237" s="1" t="s">
        <v>9846</v>
      </c>
      <c r="G3237">
        <v>0</v>
      </c>
      <c r="H3237">
        <v>0</v>
      </c>
      <c r="I3237">
        <v>-1018.44</v>
      </c>
      <c r="J3237" s="1" t="s">
        <v>45</v>
      </c>
      <c r="K3237">
        <v>1000257773</v>
      </c>
      <c r="L3237" s="1" t="s">
        <v>2434</v>
      </c>
      <c r="N3237" s="2"/>
      <c r="O3237">
        <f t="shared" si="50"/>
        <v>0</v>
      </c>
      <c r="P3237">
        <f>IF(Customer_listing_Active_And_Suspended[[#This Row],[Current Bill]] &lt;= Customer_listing_Active_And_Suspended[[#This Row],[CURRENT PAYMENT]], 0,Customer_listing_Active_And_Suspended[[#This Row],[Current Bill]]-Customer_listing_Active_And_Suspended[[#This Row],[CURRENT PAYMENT]])</f>
        <v>0</v>
      </c>
      <c r="Q3237" s="1" t="str" cm="1">
        <f t="array" ref="Q3237">_xlfn.SWITCH(TRUE,
H3237 = 0, "Suspended",
M3237 = 0, "Non Payment",
M3237 &gt; H3237, "Full Payment",
M3237 &lt; H3237, "Part Payment"
)</f>
        <v>Suspended</v>
      </c>
      <c r="R3237" s="1" t="str">
        <f>_xlfn.IFNA(VLOOKUP(K3237,'ESR-DT Mapping'!A:E,5,0),"MD")</f>
        <v>Esther C. Obi</v>
      </c>
    </row>
    <row r="3238" spans="1:18" x14ac:dyDescent="0.25">
      <c r="A3238">
        <v>101643538</v>
      </c>
      <c r="B3238" s="1" t="s">
        <v>4925</v>
      </c>
      <c r="C3238" s="1" t="s">
        <v>4926</v>
      </c>
      <c r="D3238" s="1" t="s">
        <v>13</v>
      </c>
      <c r="E3238" s="1" t="s">
        <v>14</v>
      </c>
      <c r="F3238" s="1" t="s">
        <v>9846</v>
      </c>
      <c r="G3238">
        <v>427</v>
      </c>
      <c r="H3238">
        <v>21023.35</v>
      </c>
      <c r="I3238">
        <v>118126.06</v>
      </c>
      <c r="J3238" s="1" t="s">
        <v>45</v>
      </c>
      <c r="K3238">
        <v>1000257773</v>
      </c>
      <c r="L3238" s="1" t="s">
        <v>2434</v>
      </c>
      <c r="M3238">
        <v>14000</v>
      </c>
      <c r="N3238" s="2">
        <v>45832</v>
      </c>
      <c r="O3238">
        <f t="shared" si="50"/>
        <v>0</v>
      </c>
      <c r="P3238">
        <f>IF(Customer_listing_Active_And_Suspended[[#This Row],[Current Bill]] &lt;= Customer_listing_Active_And_Suspended[[#This Row],[CURRENT PAYMENT]], 0,Customer_listing_Active_And_Suspended[[#This Row],[Current Bill]]-Customer_listing_Active_And_Suspended[[#This Row],[CURRENT PAYMENT]])</f>
        <v>7023.3499999999985</v>
      </c>
      <c r="Q3238" s="1" t="str" cm="1">
        <f t="array" ref="Q3238">_xlfn.SWITCH(TRUE,
H3238 = 0, "Suspended",
M3238 = 0, "Non Payment",
M3238 &gt; H3238, "Full Payment",
M3238 &lt; H3238, "Part Payment"
)</f>
        <v>Part Payment</v>
      </c>
      <c r="R3238" s="1" t="str">
        <f>_xlfn.IFNA(VLOOKUP(K3238,'ESR-DT Mapping'!A:E,5,0),"MD")</f>
        <v>Esther C. Obi</v>
      </c>
    </row>
    <row r="3239" spans="1:18" x14ac:dyDescent="0.25">
      <c r="A3239">
        <v>100524700</v>
      </c>
      <c r="B3239" s="1" t="s">
        <v>4925</v>
      </c>
      <c r="C3239" s="1" t="s">
        <v>4926</v>
      </c>
      <c r="D3239" s="1" t="s">
        <v>13</v>
      </c>
      <c r="E3239" s="1" t="s">
        <v>14</v>
      </c>
      <c r="F3239" s="1" t="s">
        <v>9846</v>
      </c>
      <c r="G3239">
        <v>427</v>
      </c>
      <c r="H3239">
        <v>21023.35</v>
      </c>
      <c r="I3239">
        <v>191965.19</v>
      </c>
      <c r="J3239" s="1" t="s">
        <v>45</v>
      </c>
      <c r="K3239">
        <v>1000257773</v>
      </c>
      <c r="L3239" s="1" t="s">
        <v>2434</v>
      </c>
      <c r="M3239">
        <v>25000</v>
      </c>
      <c r="N3239" s="2">
        <v>45825</v>
      </c>
      <c r="O3239">
        <f t="shared" si="50"/>
        <v>3976.6500000000015</v>
      </c>
      <c r="P3239">
        <f>IF(Customer_listing_Active_And_Suspended[[#This Row],[Current Bill]] &lt;= Customer_listing_Active_And_Suspended[[#This Row],[CURRENT PAYMENT]], 0,Customer_listing_Active_And_Suspended[[#This Row],[Current Bill]]-Customer_listing_Active_And_Suspended[[#This Row],[CURRENT PAYMENT]])</f>
        <v>0</v>
      </c>
      <c r="Q3239" s="1" t="str" cm="1">
        <f t="array" ref="Q3239">_xlfn.SWITCH(TRUE,
H3239 = 0, "Suspended",
M3239 = 0, "Non Payment",
M3239 &gt; H3239, "Full Payment",
M3239 &lt; H3239, "Part Payment"
)</f>
        <v>Full Payment</v>
      </c>
      <c r="R3239" s="1" t="str">
        <f>_xlfn.IFNA(VLOOKUP(K3239,'ESR-DT Mapping'!A:E,5,0),"MD")</f>
        <v>Esther C. Obi</v>
      </c>
    </row>
    <row r="3240" spans="1:18" x14ac:dyDescent="0.25">
      <c r="A3240">
        <v>101643760</v>
      </c>
      <c r="B3240" s="1" t="s">
        <v>8694</v>
      </c>
      <c r="C3240" s="1" t="s">
        <v>8695</v>
      </c>
      <c r="D3240" s="1" t="s">
        <v>13</v>
      </c>
      <c r="E3240" s="1" t="s">
        <v>34</v>
      </c>
      <c r="F3240" s="1" t="s">
        <v>9846</v>
      </c>
      <c r="G3240">
        <v>0</v>
      </c>
      <c r="H3240">
        <v>0</v>
      </c>
      <c r="I3240">
        <v>10366.91</v>
      </c>
      <c r="J3240" s="1" t="s">
        <v>45</v>
      </c>
      <c r="K3240">
        <v>1000257773</v>
      </c>
      <c r="L3240" s="1" t="s">
        <v>2434</v>
      </c>
      <c r="N3240" s="2"/>
      <c r="O3240">
        <f t="shared" si="50"/>
        <v>0</v>
      </c>
      <c r="P3240">
        <f>IF(Customer_listing_Active_And_Suspended[[#This Row],[Current Bill]] &lt;= Customer_listing_Active_And_Suspended[[#This Row],[CURRENT PAYMENT]], 0,Customer_listing_Active_And_Suspended[[#This Row],[Current Bill]]-Customer_listing_Active_And_Suspended[[#This Row],[CURRENT PAYMENT]])</f>
        <v>0</v>
      </c>
      <c r="Q3240" s="1" t="str" cm="1">
        <f t="array" ref="Q3240">_xlfn.SWITCH(TRUE,
H3240 = 0, "Suspended",
M3240 = 0, "Non Payment",
M3240 &gt; H3240, "Full Payment",
M3240 &lt; H3240, "Part Payment"
)</f>
        <v>Suspended</v>
      </c>
      <c r="R3240" s="1" t="str">
        <f>_xlfn.IFNA(VLOOKUP(K3240,'ESR-DT Mapping'!A:E,5,0),"MD")</f>
        <v>Esther C. Obi</v>
      </c>
    </row>
    <row r="3241" spans="1:18" x14ac:dyDescent="0.25">
      <c r="A3241">
        <v>100539201</v>
      </c>
      <c r="B3241" s="1" t="s">
        <v>2983</v>
      </c>
      <c r="C3241" s="1" t="s">
        <v>2984</v>
      </c>
      <c r="D3241" s="1" t="s">
        <v>13</v>
      </c>
      <c r="E3241" s="1" t="s">
        <v>14</v>
      </c>
      <c r="F3241" s="1" t="s">
        <v>9846</v>
      </c>
      <c r="G3241">
        <v>427</v>
      </c>
      <c r="H3241">
        <v>21023.35</v>
      </c>
      <c r="I3241">
        <v>57717.43</v>
      </c>
      <c r="J3241" s="1" t="s">
        <v>45</v>
      </c>
      <c r="K3241">
        <v>1000257779</v>
      </c>
      <c r="L3241" s="1" t="s">
        <v>2985</v>
      </c>
      <c r="M3241">
        <v>20000</v>
      </c>
      <c r="N3241" s="2">
        <v>45832</v>
      </c>
      <c r="O3241">
        <f t="shared" si="50"/>
        <v>0</v>
      </c>
      <c r="P3241">
        <f>IF(Customer_listing_Active_And_Suspended[[#This Row],[Current Bill]] &lt;= Customer_listing_Active_And_Suspended[[#This Row],[CURRENT PAYMENT]], 0,Customer_listing_Active_And_Suspended[[#This Row],[Current Bill]]-Customer_listing_Active_And_Suspended[[#This Row],[CURRENT PAYMENT]])</f>
        <v>1023.3499999999985</v>
      </c>
      <c r="Q3241" s="1" t="str" cm="1">
        <f t="array" ref="Q3241">_xlfn.SWITCH(TRUE,
H3241 = 0, "Suspended",
M3241 = 0, "Non Payment",
M3241 &gt; H3241, "Full Payment",
M3241 &lt; H3241, "Part Payment"
)</f>
        <v>Part Payment</v>
      </c>
      <c r="R3241" s="1" t="str">
        <f>_xlfn.IFNA(VLOOKUP(K3241,'ESR-DT Mapping'!A:E,5,0),"MD")</f>
        <v>Esther C. Obi</v>
      </c>
    </row>
    <row r="3242" spans="1:18" x14ac:dyDescent="0.25">
      <c r="A3242">
        <v>101643763</v>
      </c>
      <c r="B3242" s="1" t="s">
        <v>2983</v>
      </c>
      <c r="C3242" s="1" t="s">
        <v>2984</v>
      </c>
      <c r="D3242" s="1" t="s">
        <v>13</v>
      </c>
      <c r="E3242" s="1" t="s">
        <v>34</v>
      </c>
      <c r="F3242" s="1" t="s">
        <v>9846</v>
      </c>
      <c r="G3242">
        <v>0</v>
      </c>
      <c r="H3242">
        <v>0</v>
      </c>
      <c r="I3242">
        <v>19172.13</v>
      </c>
      <c r="J3242" s="1" t="s">
        <v>45</v>
      </c>
      <c r="K3242">
        <v>1000257779</v>
      </c>
      <c r="L3242" s="1" t="s">
        <v>2985</v>
      </c>
      <c r="N3242" s="2"/>
      <c r="O3242">
        <f t="shared" si="50"/>
        <v>0</v>
      </c>
      <c r="P3242">
        <f>IF(Customer_listing_Active_And_Suspended[[#This Row],[Current Bill]] &lt;= Customer_listing_Active_And_Suspended[[#This Row],[CURRENT PAYMENT]], 0,Customer_listing_Active_And_Suspended[[#This Row],[Current Bill]]-Customer_listing_Active_And_Suspended[[#This Row],[CURRENT PAYMENT]])</f>
        <v>0</v>
      </c>
      <c r="Q3242" s="1" t="str" cm="1">
        <f t="array" ref="Q3242">_xlfn.SWITCH(TRUE,
H3242 = 0, "Suspended",
M3242 = 0, "Non Payment",
M3242 &gt; H3242, "Full Payment",
M3242 &lt; H3242, "Part Payment"
)</f>
        <v>Suspended</v>
      </c>
      <c r="R3242" s="1" t="str">
        <f>_xlfn.IFNA(VLOOKUP(K3242,'ESR-DT Mapping'!A:E,5,0),"MD")</f>
        <v>Esther C. Obi</v>
      </c>
    </row>
    <row r="3243" spans="1:18" x14ac:dyDescent="0.25">
      <c r="A3243">
        <v>100539206</v>
      </c>
      <c r="B3243" s="1" t="s">
        <v>6254</v>
      </c>
      <c r="C3243" s="1" t="s">
        <v>6255</v>
      </c>
      <c r="D3243" s="1" t="s">
        <v>13</v>
      </c>
      <c r="E3243" s="1" t="s">
        <v>14</v>
      </c>
      <c r="F3243" s="1" t="s">
        <v>9846</v>
      </c>
      <c r="G3243">
        <v>427</v>
      </c>
      <c r="H3243">
        <v>21023.35</v>
      </c>
      <c r="I3243">
        <v>174256.04</v>
      </c>
      <c r="J3243" s="1" t="s">
        <v>45</v>
      </c>
      <c r="K3243">
        <v>1000257779</v>
      </c>
      <c r="L3243" s="1" t="s">
        <v>2985</v>
      </c>
      <c r="M3243">
        <v>20000</v>
      </c>
      <c r="N3243" s="2">
        <v>45832</v>
      </c>
      <c r="O3243">
        <f t="shared" si="50"/>
        <v>0</v>
      </c>
      <c r="P3243">
        <f>IF(Customer_listing_Active_And_Suspended[[#This Row],[Current Bill]] &lt;= Customer_listing_Active_And_Suspended[[#This Row],[CURRENT PAYMENT]], 0,Customer_listing_Active_And_Suspended[[#This Row],[Current Bill]]-Customer_listing_Active_And_Suspended[[#This Row],[CURRENT PAYMENT]])</f>
        <v>1023.3499999999985</v>
      </c>
      <c r="Q3243" s="1" t="str" cm="1">
        <f t="array" ref="Q3243">_xlfn.SWITCH(TRUE,
H3243 = 0, "Suspended",
M3243 = 0, "Non Payment",
M3243 &gt; H3243, "Full Payment",
M3243 &lt; H3243, "Part Payment"
)</f>
        <v>Part Payment</v>
      </c>
      <c r="R3243" s="1" t="str">
        <f>_xlfn.IFNA(VLOOKUP(K3243,'ESR-DT Mapping'!A:E,5,0),"MD")</f>
        <v>Esther C. Obi</v>
      </c>
    </row>
    <row r="3244" spans="1:18" x14ac:dyDescent="0.25">
      <c r="A3244">
        <v>101645879</v>
      </c>
      <c r="B3244" s="1" t="s">
        <v>6254</v>
      </c>
      <c r="C3244" s="1" t="s">
        <v>6255</v>
      </c>
      <c r="D3244" s="1" t="s">
        <v>13</v>
      </c>
      <c r="E3244" s="1" t="s">
        <v>34</v>
      </c>
      <c r="F3244" s="1" t="s">
        <v>9846</v>
      </c>
      <c r="G3244">
        <v>0</v>
      </c>
      <c r="H3244">
        <v>0</v>
      </c>
      <c r="I3244">
        <v>17356.87</v>
      </c>
      <c r="J3244" s="1" t="s">
        <v>45</v>
      </c>
      <c r="K3244">
        <v>1000257779</v>
      </c>
      <c r="L3244" s="1" t="s">
        <v>2985</v>
      </c>
      <c r="N3244" s="2"/>
      <c r="O3244">
        <f t="shared" si="50"/>
        <v>0</v>
      </c>
      <c r="P3244">
        <f>IF(Customer_listing_Active_And_Suspended[[#This Row],[Current Bill]] &lt;= Customer_listing_Active_And_Suspended[[#This Row],[CURRENT PAYMENT]], 0,Customer_listing_Active_And_Suspended[[#This Row],[Current Bill]]-Customer_listing_Active_And_Suspended[[#This Row],[CURRENT PAYMENT]])</f>
        <v>0</v>
      </c>
      <c r="Q3244" s="1" t="str" cm="1">
        <f t="array" ref="Q3244">_xlfn.SWITCH(TRUE,
H3244 = 0, "Suspended",
M3244 = 0, "Non Payment",
M3244 &gt; H3244, "Full Payment",
M3244 &lt; H3244, "Part Payment"
)</f>
        <v>Suspended</v>
      </c>
      <c r="R3244" s="1" t="str">
        <f>_xlfn.IFNA(VLOOKUP(K3244,'ESR-DT Mapping'!A:E,5,0),"MD")</f>
        <v>Esther C. Obi</v>
      </c>
    </row>
    <row r="3245" spans="1:18" x14ac:dyDescent="0.25">
      <c r="A3245">
        <v>101643762</v>
      </c>
      <c r="B3245" s="1" t="s">
        <v>6252</v>
      </c>
      <c r="C3245" s="1" t="s">
        <v>6253</v>
      </c>
      <c r="D3245" s="1" t="s">
        <v>13</v>
      </c>
      <c r="E3245" s="1" t="s">
        <v>14</v>
      </c>
      <c r="F3245" s="1" t="s">
        <v>9846</v>
      </c>
      <c r="G3245">
        <v>427</v>
      </c>
      <c r="H3245">
        <v>21023.35</v>
      </c>
      <c r="I3245">
        <v>93568.31</v>
      </c>
      <c r="J3245" s="1" t="s">
        <v>45</v>
      </c>
      <c r="K3245">
        <v>1000257779</v>
      </c>
      <c r="L3245" s="1" t="s">
        <v>2985</v>
      </c>
      <c r="M3245">
        <v>21000</v>
      </c>
      <c r="N3245" s="2">
        <v>45827</v>
      </c>
      <c r="O3245">
        <f t="shared" si="50"/>
        <v>0</v>
      </c>
      <c r="P3245">
        <f>IF(Customer_listing_Active_And_Suspended[[#This Row],[Current Bill]] &lt;= Customer_listing_Active_And_Suspended[[#This Row],[CURRENT PAYMENT]], 0,Customer_listing_Active_And_Suspended[[#This Row],[Current Bill]]-Customer_listing_Active_And_Suspended[[#This Row],[CURRENT PAYMENT]])</f>
        <v>23.349999999998545</v>
      </c>
      <c r="Q3245" s="1" t="str" cm="1">
        <f t="array" ref="Q3245">_xlfn.SWITCH(TRUE,
H3245 = 0, "Suspended",
M3245 = 0, "Non Payment",
M3245 &gt; H3245, "Full Payment",
M3245 &lt; H3245, "Part Payment"
)</f>
        <v>Part Payment</v>
      </c>
      <c r="R3245" s="1" t="str">
        <f>_xlfn.IFNA(VLOOKUP(K3245,'ESR-DT Mapping'!A:E,5,0),"MD")</f>
        <v>Esther C. Obi</v>
      </c>
    </row>
    <row r="3246" spans="1:18" x14ac:dyDescent="0.25">
      <c r="A3246">
        <v>100525884</v>
      </c>
      <c r="B3246" s="1" t="s">
        <v>6252</v>
      </c>
      <c r="C3246" s="1" t="s">
        <v>6253</v>
      </c>
      <c r="D3246" s="1" t="s">
        <v>13</v>
      </c>
      <c r="E3246" s="1" t="s">
        <v>14</v>
      </c>
      <c r="F3246" s="1" t="s">
        <v>9846</v>
      </c>
      <c r="G3246">
        <v>427</v>
      </c>
      <c r="H3246">
        <v>21023.35</v>
      </c>
      <c r="I3246">
        <v>143947.31</v>
      </c>
      <c r="J3246" s="1" t="s">
        <v>45</v>
      </c>
      <c r="K3246">
        <v>1000257779</v>
      </c>
      <c r="L3246" s="1" t="s">
        <v>2985</v>
      </c>
      <c r="M3246">
        <v>21000</v>
      </c>
      <c r="N3246" s="2">
        <v>45827</v>
      </c>
      <c r="O3246">
        <f t="shared" si="50"/>
        <v>0</v>
      </c>
      <c r="P3246">
        <f>IF(Customer_listing_Active_And_Suspended[[#This Row],[Current Bill]] &lt;= Customer_listing_Active_And_Suspended[[#This Row],[CURRENT PAYMENT]], 0,Customer_listing_Active_And_Suspended[[#This Row],[Current Bill]]-Customer_listing_Active_And_Suspended[[#This Row],[CURRENT PAYMENT]])</f>
        <v>23.349999999998545</v>
      </c>
      <c r="Q3246" s="1" t="str" cm="1">
        <f t="array" ref="Q3246">_xlfn.SWITCH(TRUE,
H3246 = 0, "Suspended",
M3246 = 0, "Non Payment",
M3246 &gt; H3246, "Full Payment",
M3246 &lt; H3246, "Part Payment"
)</f>
        <v>Part Payment</v>
      </c>
      <c r="R3246" s="1" t="str">
        <f>_xlfn.IFNA(VLOOKUP(K3246,'ESR-DT Mapping'!A:E,5,0),"MD")</f>
        <v>Esther C. Obi</v>
      </c>
    </row>
    <row r="3247" spans="1:18" x14ac:dyDescent="0.25">
      <c r="A3247">
        <v>101645834</v>
      </c>
      <c r="B3247" s="1" t="s">
        <v>2986</v>
      </c>
      <c r="C3247" s="1" t="s">
        <v>2987</v>
      </c>
      <c r="D3247" s="1" t="s">
        <v>13</v>
      </c>
      <c r="E3247" s="1" t="s">
        <v>34</v>
      </c>
      <c r="F3247" s="1" t="s">
        <v>9846</v>
      </c>
      <c r="G3247">
        <v>0</v>
      </c>
      <c r="H3247">
        <v>0</v>
      </c>
      <c r="I3247">
        <v>84400.3</v>
      </c>
      <c r="J3247" s="1" t="s">
        <v>45</v>
      </c>
      <c r="K3247">
        <v>1000257779</v>
      </c>
      <c r="L3247" s="1" t="s">
        <v>2985</v>
      </c>
      <c r="N3247" s="2"/>
      <c r="O3247">
        <f t="shared" si="50"/>
        <v>0</v>
      </c>
      <c r="P3247">
        <f>IF(Customer_listing_Active_And_Suspended[[#This Row],[Current Bill]] &lt;= Customer_listing_Active_And_Suspended[[#This Row],[CURRENT PAYMENT]], 0,Customer_listing_Active_And_Suspended[[#This Row],[Current Bill]]-Customer_listing_Active_And_Suspended[[#This Row],[CURRENT PAYMENT]])</f>
        <v>0</v>
      </c>
      <c r="Q3247" s="1" t="str" cm="1">
        <f t="array" ref="Q3247">_xlfn.SWITCH(TRUE,
H3247 = 0, "Suspended",
M3247 = 0, "Non Payment",
M3247 &gt; H3247, "Full Payment",
M3247 &lt; H3247, "Part Payment"
)</f>
        <v>Suspended</v>
      </c>
      <c r="R3247" s="1" t="str">
        <f>_xlfn.IFNA(VLOOKUP(K3247,'ESR-DT Mapping'!A:E,5,0),"MD")</f>
        <v>Esther C. Obi</v>
      </c>
    </row>
    <row r="3248" spans="1:18" x14ac:dyDescent="0.25">
      <c r="A3248">
        <v>100538981</v>
      </c>
      <c r="B3248" s="1" t="s">
        <v>2986</v>
      </c>
      <c r="C3248" s="1" t="s">
        <v>2987</v>
      </c>
      <c r="D3248" s="1" t="s">
        <v>13</v>
      </c>
      <c r="E3248" s="1" t="s">
        <v>14</v>
      </c>
      <c r="F3248" s="1" t="s">
        <v>9846</v>
      </c>
      <c r="G3248">
        <v>427</v>
      </c>
      <c r="H3248">
        <v>21023.35</v>
      </c>
      <c r="I3248">
        <v>26588.85</v>
      </c>
      <c r="J3248" s="1" t="s">
        <v>45</v>
      </c>
      <c r="K3248">
        <v>1000257779</v>
      </c>
      <c r="L3248" s="1" t="s">
        <v>2985</v>
      </c>
      <c r="M3248">
        <v>16500</v>
      </c>
      <c r="N3248" s="2">
        <v>45832</v>
      </c>
      <c r="O3248">
        <f t="shared" si="50"/>
        <v>0</v>
      </c>
      <c r="P3248">
        <f>IF(Customer_listing_Active_And_Suspended[[#This Row],[Current Bill]] &lt;= Customer_listing_Active_And_Suspended[[#This Row],[CURRENT PAYMENT]], 0,Customer_listing_Active_And_Suspended[[#This Row],[Current Bill]]-Customer_listing_Active_And_Suspended[[#This Row],[CURRENT PAYMENT]])</f>
        <v>4523.3499999999985</v>
      </c>
      <c r="Q3248" s="1" t="str" cm="1">
        <f t="array" ref="Q3248">_xlfn.SWITCH(TRUE,
H3248 = 0, "Suspended",
M3248 = 0, "Non Payment",
M3248 &gt; H3248, "Full Payment",
M3248 &lt; H3248, "Part Payment"
)</f>
        <v>Part Payment</v>
      </c>
      <c r="R3248" s="1" t="str">
        <f>_xlfn.IFNA(VLOOKUP(K3248,'ESR-DT Mapping'!A:E,5,0),"MD")</f>
        <v>Esther C. Obi</v>
      </c>
    </row>
    <row r="3249" spans="1:18" x14ac:dyDescent="0.25">
      <c r="A3249">
        <v>101646370</v>
      </c>
      <c r="B3249" s="1" t="s">
        <v>9056</v>
      </c>
      <c r="C3249" s="1" t="s">
        <v>9057</v>
      </c>
      <c r="D3249" s="1" t="s">
        <v>13</v>
      </c>
      <c r="E3249" s="1" t="s">
        <v>34</v>
      </c>
      <c r="F3249" s="1" t="s">
        <v>9846</v>
      </c>
      <c r="G3249">
        <v>0</v>
      </c>
      <c r="H3249">
        <v>0</v>
      </c>
      <c r="I3249">
        <v>410941.96</v>
      </c>
      <c r="J3249" s="1" t="s">
        <v>45</v>
      </c>
      <c r="K3249">
        <v>1001601527</v>
      </c>
      <c r="L3249" s="1" t="s">
        <v>4868</v>
      </c>
      <c r="N3249" s="2"/>
      <c r="O3249">
        <f t="shared" si="50"/>
        <v>0</v>
      </c>
      <c r="P3249">
        <f>IF(Customer_listing_Active_And_Suspended[[#This Row],[Current Bill]] &lt;= Customer_listing_Active_And_Suspended[[#This Row],[CURRENT PAYMENT]], 0,Customer_listing_Active_And_Suspended[[#This Row],[Current Bill]]-Customer_listing_Active_And_Suspended[[#This Row],[CURRENT PAYMENT]])</f>
        <v>0</v>
      </c>
      <c r="Q3249" s="1" t="str" cm="1">
        <f t="array" ref="Q3249">_xlfn.SWITCH(TRUE,
H3249 = 0, "Suspended",
M3249 = 0, "Non Payment",
M3249 &gt; H3249, "Full Payment",
M3249 &lt; H3249, "Part Payment"
)</f>
        <v>Suspended</v>
      </c>
      <c r="R3249" s="1" t="str">
        <f>_xlfn.IFNA(VLOOKUP(K3249,'ESR-DT Mapping'!A:E,5,0),"MD")</f>
        <v>Esther C. Obi</v>
      </c>
    </row>
    <row r="3250" spans="1:18" x14ac:dyDescent="0.25">
      <c r="A3250">
        <v>100539319</v>
      </c>
      <c r="B3250" s="1" t="s">
        <v>9322</v>
      </c>
      <c r="C3250" s="1" t="s">
        <v>9057</v>
      </c>
      <c r="D3250" s="1" t="s">
        <v>13</v>
      </c>
      <c r="E3250" s="1" t="s">
        <v>14</v>
      </c>
      <c r="F3250" s="1" t="s">
        <v>9846</v>
      </c>
      <c r="G3250">
        <v>427</v>
      </c>
      <c r="H3250">
        <v>21023.35</v>
      </c>
      <c r="I3250">
        <v>350484.18</v>
      </c>
      <c r="J3250" s="1" t="s">
        <v>45</v>
      </c>
      <c r="K3250">
        <v>1001601527</v>
      </c>
      <c r="L3250" s="1" t="s">
        <v>4868</v>
      </c>
      <c r="N3250" s="2">
        <v>45806</v>
      </c>
      <c r="O3250">
        <f t="shared" si="50"/>
        <v>0</v>
      </c>
      <c r="P3250">
        <f>IF(Customer_listing_Active_And_Suspended[[#This Row],[Current Bill]] &lt;= Customer_listing_Active_And_Suspended[[#This Row],[CURRENT PAYMENT]], 0,Customer_listing_Active_And_Suspended[[#This Row],[Current Bill]]-Customer_listing_Active_And_Suspended[[#This Row],[CURRENT PAYMENT]])</f>
        <v>21023.35</v>
      </c>
      <c r="Q3250" s="1" t="str" cm="1">
        <f t="array" ref="Q3250">_xlfn.SWITCH(TRUE,
H3250 = 0, "Suspended",
M3250 = 0, "Non Payment",
M3250 &gt; H3250, "Full Payment",
M3250 &lt; H3250, "Part Payment"
)</f>
        <v>Non Payment</v>
      </c>
      <c r="R3250" s="1" t="str">
        <f>_xlfn.IFNA(VLOOKUP(K3250,'ESR-DT Mapping'!A:E,5,0),"MD")</f>
        <v>Esther C. Obi</v>
      </c>
    </row>
    <row r="3251" spans="1:18" x14ac:dyDescent="0.25">
      <c r="A3251">
        <v>100945602</v>
      </c>
      <c r="B3251" s="1" t="s">
        <v>4866</v>
      </c>
      <c r="C3251" s="1" t="s">
        <v>4867</v>
      </c>
      <c r="D3251" s="1" t="s">
        <v>13</v>
      </c>
      <c r="E3251" s="1" t="s">
        <v>14</v>
      </c>
      <c r="F3251" s="1" t="s">
        <v>9846</v>
      </c>
      <c r="G3251">
        <v>427</v>
      </c>
      <c r="H3251">
        <v>21023.35</v>
      </c>
      <c r="I3251">
        <v>739945.13</v>
      </c>
      <c r="J3251" s="1" t="s">
        <v>45</v>
      </c>
      <c r="K3251">
        <v>1001601527</v>
      </c>
      <c r="L3251" s="1" t="s">
        <v>4868</v>
      </c>
      <c r="M3251">
        <v>10200</v>
      </c>
      <c r="N3251" s="2">
        <v>45832</v>
      </c>
      <c r="O3251">
        <f t="shared" si="50"/>
        <v>0</v>
      </c>
      <c r="P3251">
        <f>IF(Customer_listing_Active_And_Suspended[[#This Row],[Current Bill]] &lt;= Customer_listing_Active_And_Suspended[[#This Row],[CURRENT PAYMENT]], 0,Customer_listing_Active_And_Suspended[[#This Row],[Current Bill]]-Customer_listing_Active_And_Suspended[[#This Row],[CURRENT PAYMENT]])</f>
        <v>10823.349999999999</v>
      </c>
      <c r="Q3251" s="1" t="str" cm="1">
        <f t="array" ref="Q3251">_xlfn.SWITCH(TRUE,
H3251 = 0, "Suspended",
M3251 = 0, "Non Payment",
M3251 &gt; H3251, "Full Payment",
M3251 &lt; H3251, "Part Payment"
)</f>
        <v>Part Payment</v>
      </c>
      <c r="R3251" s="1" t="str">
        <f>_xlfn.IFNA(VLOOKUP(K3251,'ESR-DT Mapping'!A:E,5,0),"MD")</f>
        <v>Esther C. Obi</v>
      </c>
    </row>
    <row r="3252" spans="1:18" x14ac:dyDescent="0.25">
      <c r="A3252">
        <v>100538966</v>
      </c>
      <c r="B3252" s="1" t="s">
        <v>8916</v>
      </c>
      <c r="C3252" s="1" t="s">
        <v>8917</v>
      </c>
      <c r="D3252" s="1" t="s">
        <v>13</v>
      </c>
      <c r="E3252" s="1" t="s">
        <v>14</v>
      </c>
      <c r="F3252" s="1" t="s">
        <v>9846</v>
      </c>
      <c r="G3252">
        <v>427</v>
      </c>
      <c r="H3252">
        <v>21023.35</v>
      </c>
      <c r="I3252">
        <v>110515.74</v>
      </c>
      <c r="J3252" s="1" t="s">
        <v>45</v>
      </c>
      <c r="K3252">
        <v>1001601527</v>
      </c>
      <c r="L3252" s="1" t="s">
        <v>4868</v>
      </c>
      <c r="M3252">
        <v>21100</v>
      </c>
      <c r="N3252" s="2">
        <v>45832</v>
      </c>
      <c r="O3252">
        <f t="shared" si="50"/>
        <v>76.650000000001455</v>
      </c>
      <c r="P3252">
        <f>IF(Customer_listing_Active_And_Suspended[[#This Row],[Current Bill]] &lt;= Customer_listing_Active_And_Suspended[[#This Row],[CURRENT PAYMENT]], 0,Customer_listing_Active_And_Suspended[[#This Row],[Current Bill]]-Customer_listing_Active_And_Suspended[[#This Row],[CURRENT PAYMENT]])</f>
        <v>0</v>
      </c>
      <c r="Q3252" s="1" t="str" cm="1">
        <f t="array" ref="Q3252">_xlfn.SWITCH(TRUE,
H3252 = 0, "Suspended",
M3252 = 0, "Non Payment",
M3252 &gt; H3252, "Full Payment",
M3252 &lt; H3252, "Part Payment"
)</f>
        <v>Full Payment</v>
      </c>
      <c r="R3252" s="1" t="str">
        <f>_xlfn.IFNA(VLOOKUP(K3252,'ESR-DT Mapping'!A:E,5,0),"MD")</f>
        <v>Esther C. Obi</v>
      </c>
    </row>
    <row r="3253" spans="1:18" x14ac:dyDescent="0.25">
      <c r="A3253">
        <v>101645835</v>
      </c>
      <c r="B3253" s="1" t="s">
        <v>4869</v>
      </c>
      <c r="C3253" s="1" t="s">
        <v>4871</v>
      </c>
      <c r="D3253" s="1" t="s">
        <v>13</v>
      </c>
      <c r="E3253" s="1" t="s">
        <v>14</v>
      </c>
      <c r="F3253" s="1" t="s">
        <v>9846</v>
      </c>
      <c r="G3253">
        <v>427</v>
      </c>
      <c r="H3253">
        <v>21023.35</v>
      </c>
      <c r="I3253">
        <v>143911.4</v>
      </c>
      <c r="J3253" s="1" t="s">
        <v>45</v>
      </c>
      <c r="K3253">
        <v>1001601527</v>
      </c>
      <c r="L3253" s="1" t="s">
        <v>4868</v>
      </c>
      <c r="M3253">
        <v>43000</v>
      </c>
      <c r="N3253" s="2">
        <v>45827</v>
      </c>
      <c r="O3253">
        <f t="shared" si="50"/>
        <v>21976.65</v>
      </c>
      <c r="P3253">
        <f>IF(Customer_listing_Active_And_Suspended[[#This Row],[Current Bill]] &lt;= Customer_listing_Active_And_Suspended[[#This Row],[CURRENT PAYMENT]], 0,Customer_listing_Active_And_Suspended[[#This Row],[Current Bill]]-Customer_listing_Active_And_Suspended[[#This Row],[CURRENT PAYMENT]])</f>
        <v>0</v>
      </c>
      <c r="Q3253" s="1" t="str" cm="1">
        <f t="array" ref="Q3253">_xlfn.SWITCH(TRUE,
H3253 = 0, "Suspended",
M3253 = 0, "Non Payment",
M3253 &gt; H3253, "Full Payment",
M3253 &lt; H3253, "Part Payment"
)</f>
        <v>Full Payment</v>
      </c>
      <c r="R3253" s="1" t="str">
        <f>_xlfn.IFNA(VLOOKUP(K3253,'ESR-DT Mapping'!A:E,5,0),"MD")</f>
        <v>Esther C. Obi</v>
      </c>
    </row>
    <row r="3254" spans="1:18" x14ac:dyDescent="0.25">
      <c r="A3254">
        <v>100523346</v>
      </c>
      <c r="B3254" s="1" t="s">
        <v>4869</v>
      </c>
      <c r="C3254" s="1" t="s">
        <v>4870</v>
      </c>
      <c r="D3254" s="1" t="s">
        <v>13</v>
      </c>
      <c r="E3254" s="1" t="s">
        <v>14</v>
      </c>
      <c r="F3254" s="1" t="s">
        <v>9846</v>
      </c>
      <c r="G3254">
        <v>427</v>
      </c>
      <c r="H3254">
        <v>21023.35</v>
      </c>
      <c r="I3254">
        <v>24680.06</v>
      </c>
      <c r="J3254" s="1" t="s">
        <v>45</v>
      </c>
      <c r="K3254">
        <v>1001601527</v>
      </c>
      <c r="L3254" s="1" t="s">
        <v>4868</v>
      </c>
      <c r="M3254">
        <v>21000</v>
      </c>
      <c r="N3254" s="2">
        <v>45832</v>
      </c>
      <c r="O3254">
        <f t="shared" si="50"/>
        <v>0</v>
      </c>
      <c r="P3254">
        <f>IF(Customer_listing_Active_And_Suspended[[#This Row],[Current Bill]] &lt;= Customer_listing_Active_And_Suspended[[#This Row],[CURRENT PAYMENT]], 0,Customer_listing_Active_And_Suspended[[#This Row],[Current Bill]]-Customer_listing_Active_And_Suspended[[#This Row],[CURRENT PAYMENT]])</f>
        <v>23.349999999998545</v>
      </c>
      <c r="Q3254" s="1" t="str" cm="1">
        <f t="array" ref="Q3254">_xlfn.SWITCH(TRUE,
H3254 = 0, "Suspended",
M3254 = 0, "Non Payment",
M3254 &gt; H3254, "Full Payment",
M3254 &lt; H3254, "Part Payment"
)</f>
        <v>Part Payment</v>
      </c>
      <c r="R3254" s="1" t="str">
        <f>_xlfn.IFNA(VLOOKUP(K3254,'ESR-DT Mapping'!A:E,5,0),"MD")</f>
        <v>Esther C. Obi</v>
      </c>
    </row>
    <row r="3255" spans="1:18" x14ac:dyDescent="0.25">
      <c r="A3255">
        <v>101643757</v>
      </c>
      <c r="B3255" s="1" t="s">
        <v>9632</v>
      </c>
      <c r="C3255" s="1" t="s">
        <v>9633</v>
      </c>
      <c r="D3255" s="1" t="s">
        <v>13</v>
      </c>
      <c r="E3255" s="1" t="s">
        <v>34</v>
      </c>
      <c r="F3255" s="1" t="s">
        <v>9846</v>
      </c>
      <c r="G3255">
        <v>0</v>
      </c>
      <c r="H3255">
        <v>0</v>
      </c>
      <c r="I3255">
        <v>68142.570000000007</v>
      </c>
      <c r="J3255" s="1" t="s">
        <v>45</v>
      </c>
      <c r="K3255">
        <v>1001601523</v>
      </c>
      <c r="L3255" s="1" t="s">
        <v>9634</v>
      </c>
      <c r="N3255" s="2"/>
      <c r="O3255">
        <f t="shared" si="50"/>
        <v>0</v>
      </c>
      <c r="P3255">
        <f>IF(Customer_listing_Active_And_Suspended[[#This Row],[Current Bill]] &lt;= Customer_listing_Active_And_Suspended[[#This Row],[CURRENT PAYMENT]], 0,Customer_listing_Active_And_Suspended[[#This Row],[Current Bill]]-Customer_listing_Active_And_Suspended[[#This Row],[CURRENT PAYMENT]])</f>
        <v>0</v>
      </c>
      <c r="Q3255" s="1" t="str" cm="1">
        <f t="array" ref="Q3255">_xlfn.SWITCH(TRUE,
H3255 = 0, "Suspended",
M3255 = 0, "Non Payment",
M3255 &gt; H3255, "Full Payment",
M3255 &lt; H3255, "Part Payment"
)</f>
        <v>Suspended</v>
      </c>
      <c r="R3255" s="1" t="str">
        <f>_xlfn.IFNA(VLOOKUP(K3255,'ESR-DT Mapping'!A:E,5,0),"MD")</f>
        <v>Esther C. Obi</v>
      </c>
    </row>
    <row r="3256" spans="1:18" x14ac:dyDescent="0.25">
      <c r="A3256">
        <v>101643527</v>
      </c>
      <c r="B3256" s="1" t="s">
        <v>3477</v>
      </c>
      <c r="C3256" s="1" t="s">
        <v>3478</v>
      </c>
      <c r="D3256" s="1" t="s">
        <v>13</v>
      </c>
      <c r="E3256" s="1" t="s">
        <v>34</v>
      </c>
      <c r="F3256" s="1" t="s">
        <v>9846</v>
      </c>
      <c r="G3256">
        <v>0</v>
      </c>
      <c r="H3256">
        <v>0</v>
      </c>
      <c r="I3256">
        <v>28057.74</v>
      </c>
      <c r="J3256" s="1" t="s">
        <v>45</v>
      </c>
      <c r="K3256">
        <v>1000258766</v>
      </c>
      <c r="L3256" s="1" t="s">
        <v>3479</v>
      </c>
      <c r="N3256" s="2"/>
      <c r="O3256">
        <f t="shared" si="50"/>
        <v>0</v>
      </c>
      <c r="P3256">
        <f>IF(Customer_listing_Active_And_Suspended[[#This Row],[Current Bill]] &lt;= Customer_listing_Active_And_Suspended[[#This Row],[CURRENT PAYMENT]], 0,Customer_listing_Active_And_Suspended[[#This Row],[Current Bill]]-Customer_listing_Active_And_Suspended[[#This Row],[CURRENT PAYMENT]])</f>
        <v>0</v>
      </c>
      <c r="Q3256" s="1" t="str" cm="1">
        <f t="array" ref="Q3256">_xlfn.SWITCH(TRUE,
H3256 = 0, "Suspended",
M3256 = 0, "Non Payment",
M3256 &gt; H3256, "Full Payment",
M3256 &lt; H3256, "Part Payment"
)</f>
        <v>Suspended</v>
      </c>
      <c r="R3256" s="1" t="str">
        <f>_xlfn.IFNA(VLOOKUP(K3256,'ESR-DT Mapping'!A:E,5,0),"MD")</f>
        <v>Adedayo Alimi</v>
      </c>
    </row>
    <row r="3257" spans="1:18" x14ac:dyDescent="0.25">
      <c r="A3257">
        <v>102222422</v>
      </c>
      <c r="B3257" s="1" t="s">
        <v>9183</v>
      </c>
      <c r="C3257" s="1" t="s">
        <v>9184</v>
      </c>
      <c r="D3257" s="1" t="s">
        <v>13</v>
      </c>
      <c r="E3257" s="1" t="s">
        <v>14</v>
      </c>
      <c r="F3257" s="1" t="s">
        <v>9846</v>
      </c>
      <c r="G3257">
        <v>427</v>
      </c>
      <c r="H3257">
        <v>21023.35</v>
      </c>
      <c r="I3257">
        <v>220080.49</v>
      </c>
      <c r="J3257" s="1" t="s">
        <v>45</v>
      </c>
      <c r="K3257">
        <v>1000258764</v>
      </c>
      <c r="L3257" s="1" t="s">
        <v>4278</v>
      </c>
      <c r="N3257" s="2">
        <v>43857</v>
      </c>
      <c r="O3257">
        <f t="shared" si="50"/>
        <v>0</v>
      </c>
      <c r="P3257">
        <f>IF(Customer_listing_Active_And_Suspended[[#This Row],[Current Bill]] &lt;= Customer_listing_Active_And_Suspended[[#This Row],[CURRENT PAYMENT]], 0,Customer_listing_Active_And_Suspended[[#This Row],[Current Bill]]-Customer_listing_Active_And_Suspended[[#This Row],[CURRENT PAYMENT]])</f>
        <v>21023.35</v>
      </c>
      <c r="Q3257" s="1" t="str" cm="1">
        <f t="array" ref="Q3257">_xlfn.SWITCH(TRUE,
H3257 = 0, "Suspended",
M3257 = 0, "Non Payment",
M3257 &gt; H3257, "Full Payment",
M3257 &lt; H3257, "Part Payment"
)</f>
        <v>Non Payment</v>
      </c>
      <c r="R3257" s="1" t="str">
        <f>_xlfn.IFNA(VLOOKUP(K3257,'ESR-DT Mapping'!A:E,5,0),"MD")</f>
        <v>Adetola Macaulay</v>
      </c>
    </row>
    <row r="3258" spans="1:18" x14ac:dyDescent="0.25">
      <c r="A3258">
        <v>100523359</v>
      </c>
      <c r="B3258" s="1" t="s">
        <v>4276</v>
      </c>
      <c r="C3258" s="1" t="s">
        <v>4277</v>
      </c>
      <c r="D3258" s="1" t="s">
        <v>13</v>
      </c>
      <c r="E3258" s="1" t="s">
        <v>14</v>
      </c>
      <c r="F3258" s="1" t="s">
        <v>9846</v>
      </c>
      <c r="G3258">
        <v>427</v>
      </c>
      <c r="H3258">
        <v>21023.35</v>
      </c>
      <c r="I3258">
        <v>292147.43</v>
      </c>
      <c r="J3258" s="1" t="s">
        <v>45</v>
      </c>
      <c r="K3258">
        <v>1000258764</v>
      </c>
      <c r="L3258" s="1" t="s">
        <v>4278</v>
      </c>
      <c r="M3258">
        <v>8000</v>
      </c>
      <c r="N3258" s="2">
        <v>45828</v>
      </c>
      <c r="O3258">
        <f t="shared" si="50"/>
        <v>0</v>
      </c>
      <c r="P3258">
        <f>IF(Customer_listing_Active_And_Suspended[[#This Row],[Current Bill]] &lt;= Customer_listing_Active_And_Suspended[[#This Row],[CURRENT PAYMENT]], 0,Customer_listing_Active_And_Suspended[[#This Row],[Current Bill]]-Customer_listing_Active_And_Suspended[[#This Row],[CURRENT PAYMENT]])</f>
        <v>13023.349999999999</v>
      </c>
      <c r="Q3258" s="1" t="str" cm="1">
        <f t="array" ref="Q3258">_xlfn.SWITCH(TRUE,
H3258 = 0, "Suspended",
M3258 = 0, "Non Payment",
M3258 &gt; H3258, "Full Payment",
M3258 &lt; H3258, "Part Payment"
)</f>
        <v>Part Payment</v>
      </c>
      <c r="R3258" s="1" t="str">
        <f>_xlfn.IFNA(VLOOKUP(K3258,'ESR-DT Mapping'!A:E,5,0),"MD")</f>
        <v>Adetola Macaulay</v>
      </c>
    </row>
    <row r="3259" spans="1:18" x14ac:dyDescent="0.25">
      <c r="A3259">
        <v>101643729</v>
      </c>
      <c r="B3259" s="1" t="s">
        <v>4276</v>
      </c>
      <c r="C3259" s="1" t="s">
        <v>4277</v>
      </c>
      <c r="D3259" s="1" t="s">
        <v>13</v>
      </c>
      <c r="E3259" s="1" t="s">
        <v>34</v>
      </c>
      <c r="F3259" s="1" t="s">
        <v>9846</v>
      </c>
      <c r="G3259">
        <v>0</v>
      </c>
      <c r="H3259">
        <v>0</v>
      </c>
      <c r="I3259">
        <v>82804.789999999994</v>
      </c>
      <c r="J3259" s="1" t="s">
        <v>45</v>
      </c>
      <c r="K3259">
        <v>1000258764</v>
      </c>
      <c r="L3259" s="1" t="s">
        <v>4278</v>
      </c>
      <c r="N3259" s="2"/>
      <c r="O3259">
        <f t="shared" si="50"/>
        <v>0</v>
      </c>
      <c r="P3259">
        <f>IF(Customer_listing_Active_And_Suspended[[#This Row],[Current Bill]] &lt;= Customer_listing_Active_And_Suspended[[#This Row],[CURRENT PAYMENT]], 0,Customer_listing_Active_And_Suspended[[#This Row],[Current Bill]]-Customer_listing_Active_And_Suspended[[#This Row],[CURRENT PAYMENT]])</f>
        <v>0</v>
      </c>
      <c r="Q3259" s="1" t="str" cm="1">
        <f t="array" ref="Q3259">_xlfn.SWITCH(TRUE,
H3259 = 0, "Suspended",
M3259 = 0, "Non Payment",
M3259 &gt; H3259, "Full Payment",
M3259 &lt; H3259, "Part Payment"
)</f>
        <v>Suspended</v>
      </c>
      <c r="R3259" s="1" t="str">
        <f>_xlfn.IFNA(VLOOKUP(K3259,'ESR-DT Mapping'!A:E,5,0),"MD")</f>
        <v>Adetola Macaulay</v>
      </c>
    </row>
    <row r="3260" spans="1:18" x14ac:dyDescent="0.25">
      <c r="A3260">
        <v>100539049</v>
      </c>
      <c r="B3260" s="1" t="s">
        <v>4283</v>
      </c>
      <c r="C3260" s="1" t="s">
        <v>4284</v>
      </c>
      <c r="D3260" s="1" t="s">
        <v>13</v>
      </c>
      <c r="E3260" s="1" t="s">
        <v>14</v>
      </c>
      <c r="F3260" s="1" t="s">
        <v>9846</v>
      </c>
      <c r="G3260">
        <v>427</v>
      </c>
      <c r="H3260">
        <v>21023.35</v>
      </c>
      <c r="I3260">
        <v>221050.58</v>
      </c>
      <c r="J3260" s="1" t="s">
        <v>45</v>
      </c>
      <c r="K3260">
        <v>1000258764</v>
      </c>
      <c r="L3260" s="1" t="s">
        <v>4278</v>
      </c>
      <c r="M3260">
        <v>15000</v>
      </c>
      <c r="N3260" s="2">
        <v>45833</v>
      </c>
      <c r="O3260">
        <f t="shared" si="50"/>
        <v>0</v>
      </c>
      <c r="P3260">
        <f>IF(Customer_listing_Active_And_Suspended[[#This Row],[Current Bill]] &lt;= Customer_listing_Active_And_Suspended[[#This Row],[CURRENT PAYMENT]], 0,Customer_listing_Active_And_Suspended[[#This Row],[Current Bill]]-Customer_listing_Active_And_Suspended[[#This Row],[CURRENT PAYMENT]])</f>
        <v>6023.3499999999985</v>
      </c>
      <c r="Q3260" s="1" t="str" cm="1">
        <f t="array" ref="Q3260">_xlfn.SWITCH(TRUE,
H3260 = 0, "Suspended",
M3260 = 0, "Non Payment",
M3260 &gt; H3260, "Full Payment",
M3260 &lt; H3260, "Part Payment"
)</f>
        <v>Part Payment</v>
      </c>
      <c r="R3260" s="1" t="str">
        <f>_xlfn.IFNA(VLOOKUP(K3260,'ESR-DT Mapping'!A:E,5,0),"MD")</f>
        <v>Adetola Macaulay</v>
      </c>
    </row>
    <row r="3261" spans="1:18" x14ac:dyDescent="0.25">
      <c r="A3261">
        <v>100540649</v>
      </c>
      <c r="B3261" s="1" t="s">
        <v>4281</v>
      </c>
      <c r="C3261" s="1" t="s">
        <v>4282</v>
      </c>
      <c r="D3261" s="1" t="s">
        <v>13</v>
      </c>
      <c r="E3261" s="1" t="s">
        <v>14</v>
      </c>
      <c r="F3261" s="1" t="s">
        <v>9846</v>
      </c>
      <c r="G3261">
        <v>427</v>
      </c>
      <c r="H3261">
        <v>21023.35</v>
      </c>
      <c r="I3261">
        <v>39134.68</v>
      </c>
      <c r="J3261" s="1" t="s">
        <v>45</v>
      </c>
      <c r="K3261">
        <v>1000258764</v>
      </c>
      <c r="L3261" s="1" t="s">
        <v>4278</v>
      </c>
      <c r="M3261">
        <v>20000</v>
      </c>
      <c r="N3261" s="2">
        <v>45828</v>
      </c>
      <c r="O3261">
        <f t="shared" si="50"/>
        <v>0</v>
      </c>
      <c r="P3261">
        <f>IF(Customer_listing_Active_And_Suspended[[#This Row],[Current Bill]] &lt;= Customer_listing_Active_And_Suspended[[#This Row],[CURRENT PAYMENT]], 0,Customer_listing_Active_And_Suspended[[#This Row],[Current Bill]]-Customer_listing_Active_And_Suspended[[#This Row],[CURRENT PAYMENT]])</f>
        <v>1023.3499999999985</v>
      </c>
      <c r="Q3261" s="1" t="str" cm="1">
        <f t="array" ref="Q3261">_xlfn.SWITCH(TRUE,
H3261 = 0, "Suspended",
M3261 = 0, "Non Payment",
M3261 &gt; H3261, "Full Payment",
M3261 &lt; H3261, "Part Payment"
)</f>
        <v>Part Payment</v>
      </c>
      <c r="R3261" s="1" t="str">
        <f>_xlfn.IFNA(VLOOKUP(K3261,'ESR-DT Mapping'!A:E,5,0),"MD")</f>
        <v>Adetola Macaulay</v>
      </c>
    </row>
    <row r="3262" spans="1:18" x14ac:dyDescent="0.25">
      <c r="A3262">
        <v>101645922</v>
      </c>
      <c r="B3262" s="1" t="s">
        <v>4279</v>
      </c>
      <c r="C3262" s="1" t="s">
        <v>6125</v>
      </c>
      <c r="D3262" s="1" t="s">
        <v>13</v>
      </c>
      <c r="E3262" s="1" t="s">
        <v>34</v>
      </c>
      <c r="F3262" s="1" t="s">
        <v>9846</v>
      </c>
      <c r="G3262">
        <v>0</v>
      </c>
      <c r="H3262">
        <v>0</v>
      </c>
      <c r="I3262">
        <v>101140.62</v>
      </c>
      <c r="J3262" s="1" t="s">
        <v>45</v>
      </c>
      <c r="K3262">
        <v>1000258764</v>
      </c>
      <c r="L3262" s="1" t="s">
        <v>4278</v>
      </c>
      <c r="N3262" s="2"/>
      <c r="O3262">
        <f t="shared" si="50"/>
        <v>0</v>
      </c>
      <c r="P3262">
        <f>IF(Customer_listing_Active_And_Suspended[[#This Row],[Current Bill]] &lt;= Customer_listing_Active_And_Suspended[[#This Row],[CURRENT PAYMENT]], 0,Customer_listing_Active_And_Suspended[[#This Row],[Current Bill]]-Customer_listing_Active_And_Suspended[[#This Row],[CURRENT PAYMENT]])</f>
        <v>0</v>
      </c>
      <c r="Q3262" s="1" t="str" cm="1">
        <f t="array" ref="Q3262">_xlfn.SWITCH(TRUE,
H3262 = 0, "Suspended",
M3262 = 0, "Non Payment",
M3262 &gt; H3262, "Full Payment",
M3262 &lt; H3262, "Part Payment"
)</f>
        <v>Suspended</v>
      </c>
      <c r="R3262" s="1" t="str">
        <f>_xlfn.IFNA(VLOOKUP(K3262,'ESR-DT Mapping'!A:E,5,0),"MD")</f>
        <v>Adetola Macaulay</v>
      </c>
    </row>
    <row r="3263" spans="1:18" x14ac:dyDescent="0.25">
      <c r="A3263">
        <v>100523665</v>
      </c>
      <c r="B3263" s="1" t="s">
        <v>4279</v>
      </c>
      <c r="C3263" s="1" t="s">
        <v>4280</v>
      </c>
      <c r="D3263" s="1" t="s">
        <v>13</v>
      </c>
      <c r="E3263" s="1" t="s">
        <v>14</v>
      </c>
      <c r="F3263" s="1" t="s">
        <v>9846</v>
      </c>
      <c r="G3263">
        <v>427</v>
      </c>
      <c r="H3263">
        <v>21023.35</v>
      </c>
      <c r="I3263">
        <v>40874.660000000003</v>
      </c>
      <c r="J3263" s="1" t="s">
        <v>45</v>
      </c>
      <c r="K3263">
        <v>1000258764</v>
      </c>
      <c r="L3263" s="1" t="s">
        <v>4278</v>
      </c>
      <c r="M3263">
        <v>23000</v>
      </c>
      <c r="N3263" s="2">
        <v>45828</v>
      </c>
      <c r="O3263">
        <f t="shared" si="50"/>
        <v>1976.6500000000015</v>
      </c>
      <c r="P3263">
        <f>IF(Customer_listing_Active_And_Suspended[[#This Row],[Current Bill]] &lt;= Customer_listing_Active_And_Suspended[[#This Row],[CURRENT PAYMENT]], 0,Customer_listing_Active_And_Suspended[[#This Row],[Current Bill]]-Customer_listing_Active_And_Suspended[[#This Row],[CURRENT PAYMENT]])</f>
        <v>0</v>
      </c>
      <c r="Q3263" s="1" t="str" cm="1">
        <f t="array" ref="Q3263">_xlfn.SWITCH(TRUE,
H3263 = 0, "Suspended",
M3263 = 0, "Non Payment",
M3263 &gt; H3263, "Full Payment",
M3263 &lt; H3263, "Part Payment"
)</f>
        <v>Full Payment</v>
      </c>
      <c r="R3263" s="1" t="str">
        <f>_xlfn.IFNA(VLOOKUP(K3263,'ESR-DT Mapping'!A:E,5,0),"MD")</f>
        <v>Adetola Macaulay</v>
      </c>
    </row>
    <row r="3264" spans="1:18" x14ac:dyDescent="0.25">
      <c r="A3264">
        <v>100540777</v>
      </c>
      <c r="B3264" s="1" t="s">
        <v>3999</v>
      </c>
      <c r="C3264" s="1" t="s">
        <v>4000</v>
      </c>
      <c r="D3264" s="1" t="s">
        <v>13</v>
      </c>
      <c r="E3264" s="1" t="s">
        <v>14</v>
      </c>
      <c r="F3264" s="1" t="s">
        <v>9846</v>
      </c>
      <c r="G3264">
        <v>427</v>
      </c>
      <c r="H3264">
        <v>21023.35</v>
      </c>
      <c r="I3264">
        <v>305973.96999999997</v>
      </c>
      <c r="J3264" s="1" t="s">
        <v>45</v>
      </c>
      <c r="K3264">
        <v>1000257693</v>
      </c>
      <c r="L3264" s="1" t="s">
        <v>56</v>
      </c>
      <c r="M3264">
        <v>50000</v>
      </c>
      <c r="N3264" s="2">
        <v>45824</v>
      </c>
      <c r="O3264">
        <f t="shared" si="50"/>
        <v>28976.65</v>
      </c>
      <c r="P3264">
        <f>IF(Customer_listing_Active_And_Suspended[[#This Row],[Current Bill]] &lt;= Customer_listing_Active_And_Suspended[[#This Row],[CURRENT PAYMENT]], 0,Customer_listing_Active_And_Suspended[[#This Row],[Current Bill]]-Customer_listing_Active_And_Suspended[[#This Row],[CURRENT PAYMENT]])</f>
        <v>0</v>
      </c>
      <c r="Q3264" s="1" t="str" cm="1">
        <f t="array" ref="Q3264">_xlfn.SWITCH(TRUE,
H3264 = 0, "Suspended",
M3264 = 0, "Non Payment",
M3264 &gt; H3264, "Full Payment",
M3264 &lt; H3264, "Part Payment"
)</f>
        <v>Full Payment</v>
      </c>
      <c r="R3264" s="1" t="str">
        <f>_xlfn.IFNA(VLOOKUP(K3264,'ESR-DT Mapping'!A:E,5,0),"MD")</f>
        <v>Adetola Macaulay</v>
      </c>
    </row>
    <row r="3265" spans="1:18" x14ac:dyDescent="0.25">
      <c r="A3265">
        <v>100540160</v>
      </c>
      <c r="B3265" s="1" t="s">
        <v>4003</v>
      </c>
      <c r="C3265" s="1" t="s">
        <v>4004</v>
      </c>
      <c r="D3265" s="1" t="s">
        <v>13</v>
      </c>
      <c r="E3265" s="1" t="s">
        <v>14</v>
      </c>
      <c r="F3265" s="1" t="s">
        <v>9846</v>
      </c>
      <c r="G3265">
        <v>427</v>
      </c>
      <c r="H3265">
        <v>21023.35</v>
      </c>
      <c r="I3265">
        <v>148680.99</v>
      </c>
      <c r="J3265" s="1" t="s">
        <v>45</v>
      </c>
      <c r="K3265">
        <v>1000257693</v>
      </c>
      <c r="L3265" s="1" t="s">
        <v>56</v>
      </c>
      <c r="M3265">
        <v>30000</v>
      </c>
      <c r="N3265" s="2">
        <v>45833</v>
      </c>
      <c r="O3265">
        <f t="shared" si="50"/>
        <v>8976.6500000000015</v>
      </c>
      <c r="P3265">
        <f>IF(Customer_listing_Active_And_Suspended[[#This Row],[Current Bill]] &lt;= Customer_listing_Active_And_Suspended[[#This Row],[CURRENT PAYMENT]], 0,Customer_listing_Active_And_Suspended[[#This Row],[Current Bill]]-Customer_listing_Active_And_Suspended[[#This Row],[CURRENT PAYMENT]])</f>
        <v>0</v>
      </c>
      <c r="Q3265" s="1" t="str" cm="1">
        <f t="array" ref="Q3265">_xlfn.SWITCH(TRUE,
H3265 = 0, "Suspended",
M3265 = 0, "Non Payment",
M3265 &gt; H3265, "Full Payment",
M3265 &lt; H3265, "Part Payment"
)</f>
        <v>Full Payment</v>
      </c>
      <c r="R3265" s="1" t="str">
        <f>_xlfn.IFNA(VLOOKUP(K3265,'ESR-DT Mapping'!A:E,5,0),"MD")</f>
        <v>Adetola Macaulay</v>
      </c>
    </row>
    <row r="3266" spans="1:18" x14ac:dyDescent="0.25">
      <c r="A3266">
        <v>100539585</v>
      </c>
      <c r="B3266" s="1" t="s">
        <v>57</v>
      </c>
      <c r="C3266" s="1" t="s">
        <v>58</v>
      </c>
      <c r="D3266" s="1" t="s">
        <v>13</v>
      </c>
      <c r="E3266" s="1" t="s">
        <v>14</v>
      </c>
      <c r="F3266" s="1" t="s">
        <v>9846</v>
      </c>
      <c r="G3266">
        <v>427</v>
      </c>
      <c r="H3266">
        <v>21023.35</v>
      </c>
      <c r="I3266">
        <v>396415.69</v>
      </c>
      <c r="J3266" s="1" t="s">
        <v>45</v>
      </c>
      <c r="K3266">
        <v>1000257693</v>
      </c>
      <c r="L3266" s="1" t="s">
        <v>56</v>
      </c>
      <c r="M3266">
        <v>19000</v>
      </c>
      <c r="N3266" s="2">
        <v>45833</v>
      </c>
      <c r="O3266">
        <f t="shared" ref="O3266:O3329" si="51">IF(M3266 &gt; H3266, M3266 - H3266, 0)</f>
        <v>0</v>
      </c>
      <c r="P3266">
        <f>IF(Customer_listing_Active_And_Suspended[[#This Row],[Current Bill]] &lt;= Customer_listing_Active_And_Suspended[[#This Row],[CURRENT PAYMENT]], 0,Customer_listing_Active_And_Suspended[[#This Row],[Current Bill]]-Customer_listing_Active_And_Suspended[[#This Row],[CURRENT PAYMENT]])</f>
        <v>2023.3499999999985</v>
      </c>
      <c r="Q3266" s="1" t="str" cm="1">
        <f t="array" ref="Q3266">_xlfn.SWITCH(TRUE,
H3266 = 0, "Suspended",
M3266 = 0, "Non Payment",
M3266 &gt; H3266, "Full Payment",
M3266 &lt; H3266, "Part Payment"
)</f>
        <v>Part Payment</v>
      </c>
      <c r="R3266" s="1" t="str">
        <f>_xlfn.IFNA(VLOOKUP(K3266,'ESR-DT Mapping'!A:E,5,0),"MD")</f>
        <v>Adetola Macaulay</v>
      </c>
    </row>
    <row r="3267" spans="1:18" x14ac:dyDescent="0.25">
      <c r="A3267">
        <v>101645920</v>
      </c>
      <c r="B3267" s="1" t="s">
        <v>57</v>
      </c>
      <c r="C3267" s="1" t="s">
        <v>58</v>
      </c>
      <c r="D3267" s="1" t="s">
        <v>13</v>
      </c>
      <c r="E3267" s="1" t="s">
        <v>14</v>
      </c>
      <c r="F3267" s="1" t="s">
        <v>9846</v>
      </c>
      <c r="G3267">
        <v>427</v>
      </c>
      <c r="H3267">
        <v>21023.35</v>
      </c>
      <c r="I3267">
        <v>164839.03</v>
      </c>
      <c r="J3267" s="1" t="s">
        <v>45</v>
      </c>
      <c r="K3267">
        <v>1000257693</v>
      </c>
      <c r="L3267" s="1" t="s">
        <v>56</v>
      </c>
      <c r="N3267" s="2"/>
      <c r="O3267">
        <f t="shared" si="51"/>
        <v>0</v>
      </c>
      <c r="P3267">
        <f>IF(Customer_listing_Active_And_Suspended[[#This Row],[Current Bill]] &lt;= Customer_listing_Active_And_Suspended[[#This Row],[CURRENT PAYMENT]], 0,Customer_listing_Active_And_Suspended[[#This Row],[Current Bill]]-Customer_listing_Active_And_Suspended[[#This Row],[CURRENT PAYMENT]])</f>
        <v>21023.35</v>
      </c>
      <c r="Q3267" s="1" t="str" cm="1">
        <f t="array" ref="Q3267">_xlfn.SWITCH(TRUE,
H3267 = 0, "Suspended",
M3267 = 0, "Non Payment",
M3267 &gt; H3267, "Full Payment",
M3267 &lt; H3267, "Part Payment"
)</f>
        <v>Non Payment</v>
      </c>
      <c r="R3267" s="1" t="str">
        <f>_xlfn.IFNA(VLOOKUP(K3267,'ESR-DT Mapping'!A:E,5,0),"MD")</f>
        <v>Adetola Macaulay</v>
      </c>
    </row>
    <row r="3268" spans="1:18" x14ac:dyDescent="0.25">
      <c r="A3268">
        <v>101645919</v>
      </c>
      <c r="B3268" s="1" t="s">
        <v>57</v>
      </c>
      <c r="C3268" s="1" t="s">
        <v>58</v>
      </c>
      <c r="D3268" s="1" t="s">
        <v>13</v>
      </c>
      <c r="E3268" s="1" t="s">
        <v>34</v>
      </c>
      <c r="F3268" s="1" t="s">
        <v>9846</v>
      </c>
      <c r="G3268">
        <v>0</v>
      </c>
      <c r="H3268">
        <v>0</v>
      </c>
      <c r="I3268">
        <v>49082.23</v>
      </c>
      <c r="J3268" s="1" t="s">
        <v>45</v>
      </c>
      <c r="K3268">
        <v>1000257693</v>
      </c>
      <c r="L3268" s="1" t="s">
        <v>56</v>
      </c>
      <c r="N3268" s="2"/>
      <c r="O3268">
        <f t="shared" si="51"/>
        <v>0</v>
      </c>
      <c r="P3268">
        <f>IF(Customer_listing_Active_And_Suspended[[#This Row],[Current Bill]] &lt;= Customer_listing_Active_And_Suspended[[#This Row],[CURRENT PAYMENT]], 0,Customer_listing_Active_And_Suspended[[#This Row],[Current Bill]]-Customer_listing_Active_And_Suspended[[#This Row],[CURRENT PAYMENT]])</f>
        <v>0</v>
      </c>
      <c r="Q3268" s="1" t="str" cm="1">
        <f t="array" ref="Q3268">_xlfn.SWITCH(TRUE,
H3268 = 0, "Suspended",
M3268 = 0, "Non Payment",
M3268 &gt; H3268, "Full Payment",
M3268 &lt; H3268, "Part Payment"
)</f>
        <v>Suspended</v>
      </c>
      <c r="R3268" s="1" t="str">
        <f>_xlfn.IFNA(VLOOKUP(K3268,'ESR-DT Mapping'!A:E,5,0),"MD")</f>
        <v>Adetola Macaulay</v>
      </c>
    </row>
    <row r="3269" spans="1:18" x14ac:dyDescent="0.25">
      <c r="A3269">
        <v>100523155</v>
      </c>
      <c r="B3269" s="1" t="s">
        <v>57</v>
      </c>
      <c r="C3269" s="1" t="s">
        <v>4005</v>
      </c>
      <c r="D3269" s="1" t="s">
        <v>13</v>
      </c>
      <c r="E3269" s="1" t="s">
        <v>14</v>
      </c>
      <c r="F3269" s="1" t="s">
        <v>9846</v>
      </c>
      <c r="G3269">
        <v>427</v>
      </c>
      <c r="H3269">
        <v>21023.35</v>
      </c>
      <c r="I3269">
        <v>690423.1</v>
      </c>
      <c r="J3269" s="1" t="s">
        <v>45</v>
      </c>
      <c r="K3269">
        <v>1000257693</v>
      </c>
      <c r="L3269" s="1" t="s">
        <v>56</v>
      </c>
      <c r="M3269">
        <v>29000</v>
      </c>
      <c r="N3269" s="2">
        <v>45833</v>
      </c>
      <c r="O3269">
        <f t="shared" si="51"/>
        <v>7976.6500000000015</v>
      </c>
      <c r="P3269">
        <f>IF(Customer_listing_Active_And_Suspended[[#This Row],[Current Bill]] &lt;= Customer_listing_Active_And_Suspended[[#This Row],[CURRENT PAYMENT]], 0,Customer_listing_Active_And_Suspended[[#This Row],[Current Bill]]-Customer_listing_Active_And_Suspended[[#This Row],[CURRENT PAYMENT]])</f>
        <v>0</v>
      </c>
      <c r="Q3269" s="1" t="str" cm="1">
        <f t="array" ref="Q3269">_xlfn.SWITCH(TRUE,
H3269 = 0, "Suspended",
M3269 = 0, "Non Payment",
M3269 &gt; H3269, "Full Payment",
M3269 &lt; H3269, "Part Payment"
)</f>
        <v>Full Payment</v>
      </c>
      <c r="R3269" s="1" t="str">
        <f>_xlfn.IFNA(VLOOKUP(K3269,'ESR-DT Mapping'!A:E,5,0),"MD")</f>
        <v>Adetola Macaulay</v>
      </c>
    </row>
    <row r="3270" spans="1:18" x14ac:dyDescent="0.25">
      <c r="A3270">
        <v>100523185</v>
      </c>
      <c r="B3270" s="1" t="s">
        <v>4008</v>
      </c>
      <c r="C3270" s="1" t="s">
        <v>4009</v>
      </c>
      <c r="D3270" s="1" t="s">
        <v>13</v>
      </c>
      <c r="E3270" s="1" t="s">
        <v>14</v>
      </c>
      <c r="F3270" s="1" t="s">
        <v>9846</v>
      </c>
      <c r="G3270">
        <v>427</v>
      </c>
      <c r="H3270">
        <v>21023.35</v>
      </c>
      <c r="I3270">
        <v>435429.9</v>
      </c>
      <c r="J3270" s="1" t="s">
        <v>45</v>
      </c>
      <c r="K3270">
        <v>1000257693</v>
      </c>
      <c r="L3270" s="1" t="s">
        <v>56</v>
      </c>
      <c r="M3270">
        <v>23000</v>
      </c>
      <c r="N3270" s="2">
        <v>45825</v>
      </c>
      <c r="O3270">
        <f t="shared" si="51"/>
        <v>1976.6500000000015</v>
      </c>
      <c r="P3270">
        <f>IF(Customer_listing_Active_And_Suspended[[#This Row],[Current Bill]] &lt;= Customer_listing_Active_And_Suspended[[#This Row],[CURRENT PAYMENT]], 0,Customer_listing_Active_And_Suspended[[#This Row],[Current Bill]]-Customer_listing_Active_And_Suspended[[#This Row],[CURRENT PAYMENT]])</f>
        <v>0</v>
      </c>
      <c r="Q3270" s="1" t="str" cm="1">
        <f t="array" ref="Q3270">_xlfn.SWITCH(TRUE,
H3270 = 0, "Suspended",
M3270 = 0, "Non Payment",
M3270 &gt; H3270, "Full Payment",
M3270 &lt; H3270, "Part Payment"
)</f>
        <v>Full Payment</v>
      </c>
      <c r="R3270" s="1" t="str">
        <f>_xlfn.IFNA(VLOOKUP(K3270,'ESR-DT Mapping'!A:E,5,0),"MD")</f>
        <v>Adetola Macaulay</v>
      </c>
    </row>
    <row r="3271" spans="1:18" x14ac:dyDescent="0.25">
      <c r="A3271">
        <v>100524680</v>
      </c>
      <c r="B3271" s="1" t="s">
        <v>4001</v>
      </c>
      <c r="C3271" s="1" t="s">
        <v>4002</v>
      </c>
      <c r="D3271" s="1" t="s">
        <v>13</v>
      </c>
      <c r="E3271" s="1" t="s">
        <v>14</v>
      </c>
      <c r="F3271" s="1" t="s">
        <v>9846</v>
      </c>
      <c r="G3271">
        <v>427</v>
      </c>
      <c r="H3271">
        <v>21023.35</v>
      </c>
      <c r="I3271">
        <v>1410486.7</v>
      </c>
      <c r="J3271" s="1" t="s">
        <v>45</v>
      </c>
      <c r="K3271">
        <v>1000257693</v>
      </c>
      <c r="L3271" s="1" t="s">
        <v>56</v>
      </c>
      <c r="M3271">
        <v>9000</v>
      </c>
      <c r="N3271" s="2">
        <v>45812</v>
      </c>
      <c r="O3271">
        <f t="shared" si="51"/>
        <v>0</v>
      </c>
      <c r="P3271">
        <f>IF(Customer_listing_Active_And_Suspended[[#This Row],[Current Bill]] &lt;= Customer_listing_Active_And_Suspended[[#This Row],[CURRENT PAYMENT]], 0,Customer_listing_Active_And_Suspended[[#This Row],[Current Bill]]-Customer_listing_Active_And_Suspended[[#This Row],[CURRENT PAYMENT]])</f>
        <v>12023.349999999999</v>
      </c>
      <c r="Q3271" s="1" t="str" cm="1">
        <f t="array" ref="Q3271">_xlfn.SWITCH(TRUE,
H3271 = 0, "Suspended",
M3271 = 0, "Non Payment",
M3271 &gt; H3271, "Full Payment",
M3271 &lt; H3271, "Part Payment"
)</f>
        <v>Part Payment</v>
      </c>
      <c r="R3271" s="1" t="str">
        <f>_xlfn.IFNA(VLOOKUP(K3271,'ESR-DT Mapping'!A:E,5,0),"MD")</f>
        <v>Adetola Macaulay</v>
      </c>
    </row>
    <row r="3272" spans="1:18" x14ac:dyDescent="0.25">
      <c r="A3272">
        <v>100524008</v>
      </c>
      <c r="B3272" s="1" t="s">
        <v>59</v>
      </c>
      <c r="C3272" s="1" t="s">
        <v>60</v>
      </c>
      <c r="D3272" s="1" t="s">
        <v>13</v>
      </c>
      <c r="E3272" s="1" t="s">
        <v>14</v>
      </c>
      <c r="F3272" s="1" t="s">
        <v>9846</v>
      </c>
      <c r="G3272">
        <v>427</v>
      </c>
      <c r="H3272">
        <v>21023.35</v>
      </c>
      <c r="I3272">
        <v>590973.9</v>
      </c>
      <c r="J3272" s="1" t="s">
        <v>45</v>
      </c>
      <c r="K3272">
        <v>1000257693</v>
      </c>
      <c r="L3272" s="1" t="s">
        <v>56</v>
      </c>
      <c r="M3272">
        <v>20000</v>
      </c>
      <c r="N3272" s="2">
        <v>45833</v>
      </c>
      <c r="O3272">
        <f t="shared" si="51"/>
        <v>0</v>
      </c>
      <c r="P3272">
        <f>IF(Customer_listing_Active_And_Suspended[[#This Row],[Current Bill]] &lt;= Customer_listing_Active_And_Suspended[[#This Row],[CURRENT PAYMENT]], 0,Customer_listing_Active_And_Suspended[[#This Row],[Current Bill]]-Customer_listing_Active_And_Suspended[[#This Row],[CURRENT PAYMENT]])</f>
        <v>1023.3499999999985</v>
      </c>
      <c r="Q3272" s="1" t="str" cm="1">
        <f t="array" ref="Q3272">_xlfn.SWITCH(TRUE,
H3272 = 0, "Suspended",
M3272 = 0, "Non Payment",
M3272 &gt; H3272, "Full Payment",
M3272 &lt; H3272, "Part Payment"
)</f>
        <v>Part Payment</v>
      </c>
      <c r="R3272" s="1" t="str">
        <f>_xlfn.IFNA(VLOOKUP(K3272,'ESR-DT Mapping'!A:E,5,0),"MD")</f>
        <v>Adetola Macaulay</v>
      </c>
    </row>
    <row r="3273" spans="1:18" x14ac:dyDescent="0.25">
      <c r="A3273">
        <v>101643737</v>
      </c>
      <c r="B3273" s="1" t="s">
        <v>59</v>
      </c>
      <c r="C3273" s="1" t="s">
        <v>60</v>
      </c>
      <c r="D3273" s="1" t="s">
        <v>13</v>
      </c>
      <c r="E3273" s="1" t="s">
        <v>34</v>
      </c>
      <c r="F3273" s="1" t="s">
        <v>9846</v>
      </c>
      <c r="G3273">
        <v>0</v>
      </c>
      <c r="H3273">
        <v>0</v>
      </c>
      <c r="I3273">
        <v>78994.19</v>
      </c>
      <c r="J3273" s="1" t="s">
        <v>45</v>
      </c>
      <c r="K3273">
        <v>1000257693</v>
      </c>
      <c r="L3273" s="1" t="s">
        <v>56</v>
      </c>
      <c r="N3273" s="2"/>
      <c r="O3273">
        <f t="shared" si="51"/>
        <v>0</v>
      </c>
      <c r="P3273">
        <f>IF(Customer_listing_Active_And_Suspended[[#This Row],[Current Bill]] &lt;= Customer_listing_Active_And_Suspended[[#This Row],[CURRENT PAYMENT]], 0,Customer_listing_Active_And_Suspended[[#This Row],[Current Bill]]-Customer_listing_Active_And_Suspended[[#This Row],[CURRENT PAYMENT]])</f>
        <v>0</v>
      </c>
      <c r="Q3273" s="1" t="str" cm="1">
        <f t="array" ref="Q3273">_xlfn.SWITCH(TRUE,
H3273 = 0, "Suspended",
M3273 = 0, "Non Payment",
M3273 &gt; H3273, "Full Payment",
M3273 &lt; H3273, "Part Payment"
)</f>
        <v>Suspended</v>
      </c>
      <c r="R3273" s="1" t="str">
        <f>_xlfn.IFNA(VLOOKUP(K3273,'ESR-DT Mapping'!A:E,5,0),"MD")</f>
        <v>Adetola Macaulay</v>
      </c>
    </row>
    <row r="3274" spans="1:18" x14ac:dyDescent="0.25">
      <c r="A3274">
        <v>101649306</v>
      </c>
      <c r="B3274" s="1" t="s">
        <v>4006</v>
      </c>
      <c r="C3274" s="1" t="s">
        <v>4007</v>
      </c>
      <c r="D3274" s="1" t="s">
        <v>13</v>
      </c>
      <c r="E3274" s="1" t="s">
        <v>14</v>
      </c>
      <c r="F3274" s="1" t="s">
        <v>9846</v>
      </c>
      <c r="G3274">
        <v>427</v>
      </c>
      <c r="H3274">
        <v>21023.35</v>
      </c>
      <c r="I3274">
        <v>226980.81</v>
      </c>
      <c r="J3274" s="1" t="s">
        <v>45</v>
      </c>
      <c r="K3274">
        <v>1000257693</v>
      </c>
      <c r="L3274" s="1" t="s">
        <v>56</v>
      </c>
      <c r="M3274">
        <v>22500</v>
      </c>
      <c r="N3274" s="2">
        <v>45833</v>
      </c>
      <c r="O3274">
        <f t="shared" si="51"/>
        <v>1476.6500000000015</v>
      </c>
      <c r="P3274">
        <f>IF(Customer_listing_Active_And_Suspended[[#This Row],[Current Bill]] &lt;= Customer_listing_Active_And_Suspended[[#This Row],[CURRENT PAYMENT]], 0,Customer_listing_Active_And_Suspended[[#This Row],[Current Bill]]-Customer_listing_Active_And_Suspended[[#This Row],[CURRENT PAYMENT]])</f>
        <v>0</v>
      </c>
      <c r="Q3274" s="1" t="str" cm="1">
        <f t="array" ref="Q3274">_xlfn.SWITCH(TRUE,
H3274 = 0, "Suspended",
M3274 = 0, "Non Payment",
M3274 &gt; H3274, "Full Payment",
M3274 &lt; H3274, "Part Payment"
)</f>
        <v>Full Payment</v>
      </c>
      <c r="R3274" s="1" t="str">
        <f>_xlfn.IFNA(VLOOKUP(K3274,'ESR-DT Mapping'!A:E,5,0),"MD")</f>
        <v>Adetola Macaulay</v>
      </c>
    </row>
    <row r="3275" spans="1:18" x14ac:dyDescent="0.25">
      <c r="A3275">
        <v>101645893</v>
      </c>
      <c r="B3275" s="1" t="s">
        <v>4006</v>
      </c>
      <c r="C3275" s="1" t="s">
        <v>4007</v>
      </c>
      <c r="D3275" s="1" t="s">
        <v>13</v>
      </c>
      <c r="E3275" s="1" t="s">
        <v>34</v>
      </c>
      <c r="F3275" s="1" t="s">
        <v>9846</v>
      </c>
      <c r="G3275">
        <v>0</v>
      </c>
      <c r="H3275">
        <v>0</v>
      </c>
      <c r="I3275">
        <v>-417.77</v>
      </c>
      <c r="J3275" s="1" t="s">
        <v>45</v>
      </c>
      <c r="K3275">
        <v>1000257693</v>
      </c>
      <c r="L3275" s="1" t="s">
        <v>56</v>
      </c>
      <c r="N3275" s="2"/>
      <c r="O3275">
        <f t="shared" si="51"/>
        <v>0</v>
      </c>
      <c r="P3275">
        <f>IF(Customer_listing_Active_And_Suspended[[#This Row],[Current Bill]] &lt;= Customer_listing_Active_And_Suspended[[#This Row],[CURRENT PAYMENT]], 0,Customer_listing_Active_And_Suspended[[#This Row],[Current Bill]]-Customer_listing_Active_And_Suspended[[#This Row],[CURRENT PAYMENT]])</f>
        <v>0</v>
      </c>
      <c r="Q3275" s="1" t="str" cm="1">
        <f t="array" ref="Q3275">_xlfn.SWITCH(TRUE,
H3275 = 0, "Suspended",
M3275 = 0, "Non Payment",
M3275 &gt; H3275, "Full Payment",
M3275 &lt; H3275, "Part Payment"
)</f>
        <v>Suspended</v>
      </c>
      <c r="R3275" s="1" t="str">
        <f>_xlfn.IFNA(VLOOKUP(K3275,'ESR-DT Mapping'!A:E,5,0),"MD")</f>
        <v>Adetola Macaulay</v>
      </c>
    </row>
    <row r="3276" spans="1:18" x14ac:dyDescent="0.25">
      <c r="A3276">
        <v>100539596</v>
      </c>
      <c r="B3276" s="1" t="s">
        <v>4006</v>
      </c>
      <c r="C3276" s="1" t="s">
        <v>4007</v>
      </c>
      <c r="D3276" s="1" t="s">
        <v>13</v>
      </c>
      <c r="E3276" s="1" t="s">
        <v>14</v>
      </c>
      <c r="F3276" s="1" t="s">
        <v>9846</v>
      </c>
      <c r="G3276">
        <v>427</v>
      </c>
      <c r="H3276">
        <v>21023.35</v>
      </c>
      <c r="I3276">
        <v>366959.34</v>
      </c>
      <c r="J3276" s="1" t="s">
        <v>45</v>
      </c>
      <c r="K3276">
        <v>1000257693</v>
      </c>
      <c r="L3276" s="1" t="s">
        <v>56</v>
      </c>
      <c r="M3276">
        <v>14100</v>
      </c>
      <c r="N3276" s="2">
        <v>45834</v>
      </c>
      <c r="O3276">
        <f t="shared" si="51"/>
        <v>0</v>
      </c>
      <c r="P3276">
        <f>IF(Customer_listing_Active_And_Suspended[[#This Row],[Current Bill]] &lt;= Customer_listing_Active_And_Suspended[[#This Row],[CURRENT PAYMENT]], 0,Customer_listing_Active_And_Suspended[[#This Row],[Current Bill]]-Customer_listing_Active_And_Suspended[[#This Row],[CURRENT PAYMENT]])</f>
        <v>6923.3499999999985</v>
      </c>
      <c r="Q3276" s="1" t="str" cm="1">
        <f t="array" ref="Q3276">_xlfn.SWITCH(TRUE,
H3276 = 0, "Suspended",
M3276 = 0, "Non Payment",
M3276 &gt; H3276, "Full Payment",
M3276 &lt; H3276, "Part Payment"
)</f>
        <v>Part Payment</v>
      </c>
      <c r="R3276" s="1" t="str">
        <f>_xlfn.IFNA(VLOOKUP(K3276,'ESR-DT Mapping'!A:E,5,0),"MD")</f>
        <v>Adetola Macaulay</v>
      </c>
    </row>
    <row r="3277" spans="1:18" x14ac:dyDescent="0.25">
      <c r="A3277">
        <v>101643738</v>
      </c>
      <c r="B3277" s="1" t="s">
        <v>54</v>
      </c>
      <c r="C3277" s="1" t="s">
        <v>55</v>
      </c>
      <c r="D3277" s="1" t="s">
        <v>13</v>
      </c>
      <c r="E3277" s="1" t="s">
        <v>34</v>
      </c>
      <c r="F3277" s="1" t="s">
        <v>9846</v>
      </c>
      <c r="G3277">
        <v>0</v>
      </c>
      <c r="H3277">
        <v>0</v>
      </c>
      <c r="I3277">
        <v>34077.83</v>
      </c>
      <c r="J3277" s="1" t="s">
        <v>45</v>
      </c>
      <c r="K3277">
        <v>1000257693</v>
      </c>
      <c r="L3277" s="1" t="s">
        <v>56</v>
      </c>
      <c r="N3277" s="2"/>
      <c r="O3277">
        <f t="shared" si="51"/>
        <v>0</v>
      </c>
      <c r="P3277">
        <f>IF(Customer_listing_Active_And_Suspended[[#This Row],[Current Bill]] &lt;= Customer_listing_Active_And_Suspended[[#This Row],[CURRENT PAYMENT]], 0,Customer_listing_Active_And_Suspended[[#This Row],[Current Bill]]-Customer_listing_Active_And_Suspended[[#This Row],[CURRENT PAYMENT]])</f>
        <v>0</v>
      </c>
      <c r="Q3277" s="1" t="str" cm="1">
        <f t="array" ref="Q3277">_xlfn.SWITCH(TRUE,
H3277 = 0, "Suspended",
M3277 = 0, "Non Payment",
M3277 &gt; H3277, "Full Payment",
M3277 &lt; H3277, "Part Payment"
)</f>
        <v>Suspended</v>
      </c>
      <c r="R3277" s="1" t="str">
        <f>_xlfn.IFNA(VLOOKUP(K3277,'ESR-DT Mapping'!A:E,5,0),"MD")</f>
        <v>Adetola Macaulay</v>
      </c>
    </row>
    <row r="3278" spans="1:18" x14ac:dyDescent="0.25">
      <c r="A3278">
        <v>100523506</v>
      </c>
      <c r="B3278" s="1" t="s">
        <v>3563</v>
      </c>
      <c r="C3278" s="1" t="s">
        <v>3564</v>
      </c>
      <c r="D3278" s="1" t="s">
        <v>13</v>
      </c>
      <c r="E3278" s="1" t="s">
        <v>34</v>
      </c>
      <c r="F3278" s="1" t="s">
        <v>9846</v>
      </c>
      <c r="G3278">
        <v>0</v>
      </c>
      <c r="H3278">
        <v>0</v>
      </c>
      <c r="I3278">
        <v>35231.57</v>
      </c>
      <c r="J3278" s="1" t="s">
        <v>45</v>
      </c>
      <c r="K3278">
        <v>1000257726</v>
      </c>
      <c r="L3278" s="1" t="s">
        <v>3561</v>
      </c>
      <c r="N3278" s="2"/>
      <c r="O3278">
        <f t="shared" si="51"/>
        <v>0</v>
      </c>
      <c r="P3278">
        <f>IF(Customer_listing_Active_And_Suspended[[#This Row],[Current Bill]] &lt;= Customer_listing_Active_And_Suspended[[#This Row],[CURRENT PAYMENT]], 0,Customer_listing_Active_And_Suspended[[#This Row],[Current Bill]]-Customer_listing_Active_And_Suspended[[#This Row],[CURRENT PAYMENT]])</f>
        <v>0</v>
      </c>
      <c r="Q3278" s="1" t="str" cm="1">
        <f t="array" ref="Q3278">_xlfn.SWITCH(TRUE,
H3278 = 0, "Suspended",
M3278 = 0, "Non Payment",
M3278 &gt; H3278, "Full Payment",
M3278 &lt; H3278, "Part Payment"
)</f>
        <v>Suspended</v>
      </c>
      <c r="R3278" s="1" t="str">
        <f>_xlfn.IFNA(VLOOKUP(K3278,'ESR-DT Mapping'!A:E,5,0),"MD")</f>
        <v>Adedayo Alimi</v>
      </c>
    </row>
    <row r="3279" spans="1:18" x14ac:dyDescent="0.25">
      <c r="A3279">
        <v>100539424</v>
      </c>
      <c r="B3279" s="1" t="s">
        <v>3559</v>
      </c>
      <c r="C3279" s="1" t="s">
        <v>3560</v>
      </c>
      <c r="D3279" s="1" t="s">
        <v>13</v>
      </c>
      <c r="E3279" s="1" t="s">
        <v>34</v>
      </c>
      <c r="F3279" s="1" t="s">
        <v>9846</v>
      </c>
      <c r="G3279">
        <v>0</v>
      </c>
      <c r="H3279">
        <v>0</v>
      </c>
      <c r="I3279">
        <v>301161.95</v>
      </c>
      <c r="J3279" s="1" t="s">
        <v>45</v>
      </c>
      <c r="K3279">
        <v>1000257726</v>
      </c>
      <c r="L3279" s="1" t="s">
        <v>3561</v>
      </c>
      <c r="N3279" s="2"/>
      <c r="O3279">
        <f t="shared" si="51"/>
        <v>0</v>
      </c>
      <c r="P3279">
        <f>IF(Customer_listing_Active_And_Suspended[[#This Row],[Current Bill]] &lt;= Customer_listing_Active_And_Suspended[[#This Row],[CURRENT PAYMENT]], 0,Customer_listing_Active_And_Suspended[[#This Row],[Current Bill]]-Customer_listing_Active_And_Suspended[[#This Row],[CURRENT PAYMENT]])</f>
        <v>0</v>
      </c>
      <c r="Q3279" s="1" t="str" cm="1">
        <f t="array" ref="Q3279">_xlfn.SWITCH(TRUE,
H3279 = 0, "Suspended",
M3279 = 0, "Non Payment",
M3279 &gt; H3279, "Full Payment",
M3279 &lt; H3279, "Part Payment"
)</f>
        <v>Suspended</v>
      </c>
      <c r="R3279" s="1" t="str">
        <f>_xlfn.IFNA(VLOOKUP(K3279,'ESR-DT Mapping'!A:E,5,0),"MD")</f>
        <v>Adedayo Alimi</v>
      </c>
    </row>
    <row r="3280" spans="1:18" x14ac:dyDescent="0.25">
      <c r="A3280">
        <v>100540385</v>
      </c>
      <c r="B3280" s="1" t="s">
        <v>3559</v>
      </c>
      <c r="C3280" s="1" t="s">
        <v>3562</v>
      </c>
      <c r="D3280" s="1" t="s">
        <v>13</v>
      </c>
      <c r="E3280" s="1" t="s">
        <v>34</v>
      </c>
      <c r="F3280" s="1" t="s">
        <v>9846</v>
      </c>
      <c r="G3280">
        <v>0</v>
      </c>
      <c r="H3280">
        <v>0</v>
      </c>
      <c r="I3280">
        <v>51087.98</v>
      </c>
      <c r="J3280" s="1" t="s">
        <v>45</v>
      </c>
      <c r="K3280">
        <v>1000257726</v>
      </c>
      <c r="L3280" s="1" t="s">
        <v>3561</v>
      </c>
      <c r="N3280" s="2"/>
      <c r="O3280">
        <f t="shared" si="51"/>
        <v>0</v>
      </c>
      <c r="P3280">
        <f>IF(Customer_listing_Active_And_Suspended[[#This Row],[Current Bill]] &lt;= Customer_listing_Active_And_Suspended[[#This Row],[CURRENT PAYMENT]], 0,Customer_listing_Active_And_Suspended[[#This Row],[Current Bill]]-Customer_listing_Active_And_Suspended[[#This Row],[CURRENT PAYMENT]])</f>
        <v>0</v>
      </c>
      <c r="Q3280" s="1" t="str" cm="1">
        <f t="array" ref="Q3280">_xlfn.SWITCH(TRUE,
H3280 = 0, "Suspended",
M3280 = 0, "Non Payment",
M3280 &gt; H3280, "Full Payment",
M3280 &lt; H3280, "Part Payment"
)</f>
        <v>Suspended</v>
      </c>
      <c r="R3280" s="1" t="str">
        <f>_xlfn.IFNA(VLOOKUP(K3280,'ESR-DT Mapping'!A:E,5,0),"MD")</f>
        <v>Adedayo Alimi</v>
      </c>
    </row>
    <row r="3281" spans="1:18" x14ac:dyDescent="0.25">
      <c r="A3281">
        <v>101643739</v>
      </c>
      <c r="B3281" s="1" t="s">
        <v>3565</v>
      </c>
      <c r="C3281" s="1" t="s">
        <v>3566</v>
      </c>
      <c r="D3281" s="1" t="s">
        <v>13</v>
      </c>
      <c r="E3281" s="1" t="s">
        <v>34</v>
      </c>
      <c r="F3281" s="1" t="s">
        <v>9846</v>
      </c>
      <c r="G3281">
        <v>0</v>
      </c>
      <c r="H3281">
        <v>0</v>
      </c>
      <c r="I3281">
        <v>40322.120000000003</v>
      </c>
      <c r="J3281" s="1" t="s">
        <v>45</v>
      </c>
      <c r="K3281">
        <v>1000257726</v>
      </c>
      <c r="L3281" s="1" t="s">
        <v>3561</v>
      </c>
      <c r="N3281" s="2"/>
      <c r="O3281">
        <f t="shared" si="51"/>
        <v>0</v>
      </c>
      <c r="P3281">
        <f>IF(Customer_listing_Active_And_Suspended[[#This Row],[Current Bill]] &lt;= Customer_listing_Active_And_Suspended[[#This Row],[CURRENT PAYMENT]], 0,Customer_listing_Active_And_Suspended[[#This Row],[Current Bill]]-Customer_listing_Active_And_Suspended[[#This Row],[CURRENT PAYMENT]])</f>
        <v>0</v>
      </c>
      <c r="Q3281" s="1" t="str" cm="1">
        <f t="array" ref="Q3281">_xlfn.SWITCH(TRUE,
H3281 = 0, "Suspended",
M3281 = 0, "Non Payment",
M3281 &gt; H3281, "Full Payment",
M3281 &lt; H3281, "Part Payment"
)</f>
        <v>Suspended</v>
      </c>
      <c r="R3281" s="1" t="str">
        <f>_xlfn.IFNA(VLOOKUP(K3281,'ESR-DT Mapping'!A:E,5,0),"MD")</f>
        <v>Adedayo Alimi</v>
      </c>
    </row>
    <row r="3282" spans="1:18" x14ac:dyDescent="0.25">
      <c r="A3282">
        <v>100540255</v>
      </c>
      <c r="B3282" s="1" t="s">
        <v>3565</v>
      </c>
      <c r="C3282" s="1" t="s">
        <v>3566</v>
      </c>
      <c r="D3282" s="1" t="s">
        <v>13</v>
      </c>
      <c r="E3282" s="1" t="s">
        <v>34</v>
      </c>
      <c r="F3282" s="1" t="s">
        <v>9846</v>
      </c>
      <c r="G3282">
        <v>0</v>
      </c>
      <c r="H3282">
        <v>0</v>
      </c>
      <c r="I3282">
        <v>303506.57</v>
      </c>
      <c r="J3282" s="1" t="s">
        <v>45</v>
      </c>
      <c r="K3282">
        <v>1000257726</v>
      </c>
      <c r="L3282" s="1" t="s">
        <v>3561</v>
      </c>
      <c r="N3282" s="2"/>
      <c r="O3282">
        <f t="shared" si="51"/>
        <v>0</v>
      </c>
      <c r="P3282">
        <f>IF(Customer_listing_Active_And_Suspended[[#This Row],[Current Bill]] &lt;= Customer_listing_Active_And_Suspended[[#This Row],[CURRENT PAYMENT]], 0,Customer_listing_Active_And_Suspended[[#This Row],[Current Bill]]-Customer_listing_Active_And_Suspended[[#This Row],[CURRENT PAYMENT]])</f>
        <v>0</v>
      </c>
      <c r="Q3282" s="1" t="str" cm="1">
        <f t="array" ref="Q3282">_xlfn.SWITCH(TRUE,
H3282 = 0, "Suspended",
M3282 = 0, "Non Payment",
M3282 &gt; H3282, "Full Payment",
M3282 &lt; H3282, "Part Payment"
)</f>
        <v>Suspended</v>
      </c>
      <c r="R3282" s="1" t="str">
        <f>_xlfn.IFNA(VLOOKUP(K3282,'ESR-DT Mapping'!A:E,5,0),"MD")</f>
        <v>Adedayo Alimi</v>
      </c>
    </row>
    <row r="3283" spans="1:18" x14ac:dyDescent="0.25">
      <c r="A3283">
        <v>100538765</v>
      </c>
      <c r="B3283" s="1" t="s">
        <v>2481</v>
      </c>
      <c r="C3283" s="1" t="s">
        <v>2482</v>
      </c>
      <c r="D3283" s="1" t="s">
        <v>13</v>
      </c>
      <c r="E3283" s="1" t="s">
        <v>14</v>
      </c>
      <c r="F3283" s="1" t="s">
        <v>9846</v>
      </c>
      <c r="G3283">
        <v>427</v>
      </c>
      <c r="H3283">
        <v>21023.35</v>
      </c>
      <c r="I3283">
        <v>24496.28</v>
      </c>
      <c r="J3283" s="1" t="s">
        <v>45</v>
      </c>
      <c r="K3283">
        <v>1000258803</v>
      </c>
      <c r="L3283" s="1" t="s">
        <v>371</v>
      </c>
      <c r="M3283">
        <v>21000</v>
      </c>
      <c r="N3283" s="2">
        <v>45829</v>
      </c>
      <c r="O3283">
        <f t="shared" si="51"/>
        <v>0</v>
      </c>
      <c r="P3283">
        <f>IF(Customer_listing_Active_And_Suspended[[#This Row],[Current Bill]] &lt;= Customer_listing_Active_And_Suspended[[#This Row],[CURRENT PAYMENT]], 0,Customer_listing_Active_And_Suspended[[#This Row],[Current Bill]]-Customer_listing_Active_And_Suspended[[#This Row],[CURRENT PAYMENT]])</f>
        <v>23.349999999998545</v>
      </c>
      <c r="Q3283" s="1" t="str" cm="1">
        <f t="array" ref="Q3283">_xlfn.SWITCH(TRUE,
H3283 = 0, "Suspended",
M3283 = 0, "Non Payment",
M3283 &gt; H3283, "Full Payment",
M3283 &lt; H3283, "Part Payment"
)</f>
        <v>Part Payment</v>
      </c>
      <c r="R3283" s="1" t="str">
        <f>_xlfn.IFNA(VLOOKUP(K3283,'ESR-DT Mapping'!A:E,5,0),"MD")</f>
        <v>Titilope Enitan Emmanuel</v>
      </c>
    </row>
    <row r="3284" spans="1:18" x14ac:dyDescent="0.25">
      <c r="A3284">
        <v>100538012</v>
      </c>
      <c r="B3284" s="1" t="s">
        <v>369</v>
      </c>
      <c r="C3284" s="1" t="s">
        <v>370</v>
      </c>
      <c r="D3284" s="1" t="s">
        <v>13</v>
      </c>
      <c r="E3284" s="1" t="s">
        <v>14</v>
      </c>
      <c r="F3284" s="1" t="s">
        <v>9846</v>
      </c>
      <c r="G3284">
        <v>427</v>
      </c>
      <c r="H3284">
        <v>21023.35</v>
      </c>
      <c r="I3284">
        <v>21275.06</v>
      </c>
      <c r="J3284" s="1" t="s">
        <v>45</v>
      </c>
      <c r="K3284">
        <v>1000258803</v>
      </c>
      <c r="L3284" s="1" t="s">
        <v>371</v>
      </c>
      <c r="M3284">
        <v>42320</v>
      </c>
      <c r="N3284" s="2">
        <v>45831</v>
      </c>
      <c r="O3284">
        <f t="shared" si="51"/>
        <v>21296.65</v>
      </c>
      <c r="P3284">
        <f>IF(Customer_listing_Active_And_Suspended[[#This Row],[Current Bill]] &lt;= Customer_listing_Active_And_Suspended[[#This Row],[CURRENT PAYMENT]], 0,Customer_listing_Active_And_Suspended[[#This Row],[Current Bill]]-Customer_listing_Active_And_Suspended[[#This Row],[CURRENT PAYMENT]])</f>
        <v>0</v>
      </c>
      <c r="Q3284" s="1" t="str" cm="1">
        <f t="array" ref="Q3284">_xlfn.SWITCH(TRUE,
H3284 = 0, "Suspended",
M3284 = 0, "Non Payment",
M3284 &gt; H3284, "Full Payment",
M3284 &lt; H3284, "Part Payment"
)</f>
        <v>Full Payment</v>
      </c>
      <c r="R3284" s="1" t="str">
        <f>_xlfn.IFNA(VLOOKUP(K3284,'ESR-DT Mapping'!A:E,5,0),"MD")</f>
        <v>Titilope Enitan Emmanuel</v>
      </c>
    </row>
    <row r="3285" spans="1:18" x14ac:dyDescent="0.25">
      <c r="A3285">
        <v>101643685</v>
      </c>
      <c r="B3285" s="1" t="s">
        <v>369</v>
      </c>
      <c r="C3285" s="1" t="s">
        <v>370</v>
      </c>
      <c r="D3285" s="1" t="s">
        <v>13</v>
      </c>
      <c r="E3285" s="1" t="s">
        <v>34</v>
      </c>
      <c r="F3285" s="1" t="s">
        <v>9846</v>
      </c>
      <c r="G3285">
        <v>0</v>
      </c>
      <c r="H3285">
        <v>0</v>
      </c>
      <c r="I3285">
        <v>63658.63</v>
      </c>
      <c r="J3285" s="1" t="s">
        <v>45</v>
      </c>
      <c r="K3285">
        <v>1000258803</v>
      </c>
      <c r="L3285" s="1" t="s">
        <v>371</v>
      </c>
      <c r="N3285" s="2"/>
      <c r="O3285">
        <f t="shared" si="51"/>
        <v>0</v>
      </c>
      <c r="P3285">
        <f>IF(Customer_listing_Active_And_Suspended[[#This Row],[Current Bill]] &lt;= Customer_listing_Active_And_Suspended[[#This Row],[CURRENT PAYMENT]], 0,Customer_listing_Active_And_Suspended[[#This Row],[Current Bill]]-Customer_listing_Active_And_Suspended[[#This Row],[CURRENT PAYMENT]])</f>
        <v>0</v>
      </c>
      <c r="Q3285" s="1" t="str" cm="1">
        <f t="array" ref="Q3285">_xlfn.SWITCH(TRUE,
H3285 = 0, "Suspended",
M3285 = 0, "Non Payment",
M3285 &gt; H3285, "Full Payment",
M3285 &lt; H3285, "Part Payment"
)</f>
        <v>Suspended</v>
      </c>
      <c r="R3285" s="1" t="str">
        <f>_xlfn.IFNA(VLOOKUP(K3285,'ESR-DT Mapping'!A:E,5,0),"MD")</f>
        <v>Titilope Enitan Emmanuel</v>
      </c>
    </row>
    <row r="3286" spans="1:18" x14ac:dyDescent="0.25">
      <c r="A3286">
        <v>100536985</v>
      </c>
      <c r="B3286" s="1" t="s">
        <v>8876</v>
      </c>
      <c r="C3286" s="1" t="s">
        <v>8877</v>
      </c>
      <c r="D3286" s="1" t="s">
        <v>13</v>
      </c>
      <c r="E3286" s="1" t="s">
        <v>14</v>
      </c>
      <c r="F3286" s="1" t="s">
        <v>9846</v>
      </c>
      <c r="G3286">
        <v>427</v>
      </c>
      <c r="H3286">
        <v>21023.35</v>
      </c>
      <c r="I3286">
        <v>-25091.52</v>
      </c>
      <c r="J3286" s="1" t="s">
        <v>45</v>
      </c>
      <c r="K3286">
        <v>1000258803</v>
      </c>
      <c r="L3286" s="1" t="s">
        <v>371</v>
      </c>
      <c r="M3286">
        <v>22000</v>
      </c>
      <c r="N3286" s="2">
        <v>45827</v>
      </c>
      <c r="O3286">
        <f t="shared" si="51"/>
        <v>976.65000000000146</v>
      </c>
      <c r="P3286">
        <f>IF(Customer_listing_Active_And_Suspended[[#This Row],[Current Bill]] &lt;= Customer_listing_Active_And_Suspended[[#This Row],[CURRENT PAYMENT]], 0,Customer_listing_Active_And_Suspended[[#This Row],[Current Bill]]-Customer_listing_Active_And_Suspended[[#This Row],[CURRENT PAYMENT]])</f>
        <v>0</v>
      </c>
      <c r="Q3286" s="1" t="str" cm="1">
        <f t="array" ref="Q3286">_xlfn.SWITCH(TRUE,
H3286 = 0, "Suspended",
M3286 = 0, "Non Payment",
M3286 &gt; H3286, "Full Payment",
M3286 &lt; H3286, "Part Payment"
)</f>
        <v>Full Payment</v>
      </c>
      <c r="R3286" s="1" t="str">
        <f>_xlfn.IFNA(VLOOKUP(K3286,'ESR-DT Mapping'!A:E,5,0),"MD")</f>
        <v>Titilope Enitan Emmanuel</v>
      </c>
    </row>
    <row r="3287" spans="1:18" x14ac:dyDescent="0.25">
      <c r="A3287">
        <v>101643684</v>
      </c>
      <c r="B3287" s="1" t="s">
        <v>2479</v>
      </c>
      <c r="C3287" s="1" t="s">
        <v>2480</v>
      </c>
      <c r="D3287" s="1" t="s">
        <v>13</v>
      </c>
      <c r="E3287" s="1" t="s">
        <v>14</v>
      </c>
      <c r="F3287" s="1" t="s">
        <v>9846</v>
      </c>
      <c r="G3287">
        <v>427</v>
      </c>
      <c r="H3287">
        <v>21023.35</v>
      </c>
      <c r="I3287">
        <v>93731.89</v>
      </c>
      <c r="J3287" s="1" t="s">
        <v>45</v>
      </c>
      <c r="K3287">
        <v>1000258803</v>
      </c>
      <c r="L3287" s="1" t="s">
        <v>371</v>
      </c>
      <c r="M3287">
        <v>9000</v>
      </c>
      <c r="N3287" s="2">
        <v>45829</v>
      </c>
      <c r="O3287">
        <f t="shared" si="51"/>
        <v>0</v>
      </c>
      <c r="P3287">
        <f>IF(Customer_listing_Active_And_Suspended[[#This Row],[Current Bill]] &lt;= Customer_listing_Active_And_Suspended[[#This Row],[CURRENT PAYMENT]], 0,Customer_listing_Active_And_Suspended[[#This Row],[Current Bill]]-Customer_listing_Active_And_Suspended[[#This Row],[CURRENT PAYMENT]])</f>
        <v>12023.349999999999</v>
      </c>
      <c r="Q3287" s="1" t="str" cm="1">
        <f t="array" ref="Q3287">_xlfn.SWITCH(TRUE,
H3287 = 0, "Suspended",
M3287 = 0, "Non Payment",
M3287 &gt; H3287, "Full Payment",
M3287 &lt; H3287, "Part Payment"
)</f>
        <v>Part Payment</v>
      </c>
      <c r="R3287" s="1" t="str">
        <f>_xlfn.IFNA(VLOOKUP(K3287,'ESR-DT Mapping'!A:E,5,0),"MD")</f>
        <v>Titilope Enitan Emmanuel</v>
      </c>
    </row>
    <row r="3288" spans="1:18" x14ac:dyDescent="0.25">
      <c r="A3288">
        <v>100537708</v>
      </c>
      <c r="B3288" s="1" t="s">
        <v>2479</v>
      </c>
      <c r="C3288" s="1" t="s">
        <v>2480</v>
      </c>
      <c r="D3288" s="1" t="s">
        <v>13</v>
      </c>
      <c r="E3288" s="1" t="s">
        <v>14</v>
      </c>
      <c r="F3288" s="1" t="s">
        <v>9846</v>
      </c>
      <c r="G3288">
        <v>427</v>
      </c>
      <c r="H3288">
        <v>21023.35</v>
      </c>
      <c r="I3288">
        <v>18435.2</v>
      </c>
      <c r="J3288" s="1" t="s">
        <v>45</v>
      </c>
      <c r="K3288">
        <v>1000258803</v>
      </c>
      <c r="L3288" s="1" t="s">
        <v>371</v>
      </c>
      <c r="M3288">
        <v>10000</v>
      </c>
      <c r="N3288" s="2">
        <v>45829</v>
      </c>
      <c r="O3288">
        <f t="shared" si="51"/>
        <v>0</v>
      </c>
      <c r="P3288">
        <f>IF(Customer_listing_Active_And_Suspended[[#This Row],[Current Bill]] &lt;= Customer_listing_Active_And_Suspended[[#This Row],[CURRENT PAYMENT]], 0,Customer_listing_Active_And_Suspended[[#This Row],[Current Bill]]-Customer_listing_Active_And_Suspended[[#This Row],[CURRENT PAYMENT]])</f>
        <v>11023.349999999999</v>
      </c>
      <c r="Q3288" s="1" t="str" cm="1">
        <f t="array" ref="Q3288">_xlfn.SWITCH(TRUE,
H3288 = 0, "Suspended",
M3288 = 0, "Non Payment",
M3288 &gt; H3288, "Full Payment",
M3288 &lt; H3288, "Part Payment"
)</f>
        <v>Part Payment</v>
      </c>
      <c r="R3288" s="1" t="str">
        <f>_xlfn.IFNA(VLOOKUP(K3288,'ESR-DT Mapping'!A:E,5,0),"MD")</f>
        <v>Titilope Enitan Emmanuel</v>
      </c>
    </row>
    <row r="3289" spans="1:18" x14ac:dyDescent="0.25">
      <c r="A3289">
        <v>100538292</v>
      </c>
      <c r="B3289" s="1" t="s">
        <v>2485</v>
      </c>
      <c r="C3289" s="1" t="s">
        <v>2486</v>
      </c>
      <c r="D3289" s="1" t="s">
        <v>13</v>
      </c>
      <c r="E3289" s="1" t="s">
        <v>14</v>
      </c>
      <c r="F3289" s="1" t="s">
        <v>9846</v>
      </c>
      <c r="G3289">
        <v>427</v>
      </c>
      <c r="H3289">
        <v>21023.35</v>
      </c>
      <c r="I3289">
        <v>32601.84</v>
      </c>
      <c r="J3289" s="1" t="s">
        <v>45</v>
      </c>
      <c r="K3289">
        <v>1000258803</v>
      </c>
      <c r="L3289" s="1" t="s">
        <v>371</v>
      </c>
      <c r="N3289" s="2">
        <v>45801</v>
      </c>
      <c r="O3289">
        <f t="shared" si="51"/>
        <v>0</v>
      </c>
      <c r="P3289">
        <f>IF(Customer_listing_Active_And_Suspended[[#This Row],[Current Bill]] &lt;= Customer_listing_Active_And_Suspended[[#This Row],[CURRENT PAYMENT]], 0,Customer_listing_Active_And_Suspended[[#This Row],[Current Bill]]-Customer_listing_Active_And_Suspended[[#This Row],[CURRENT PAYMENT]])</f>
        <v>21023.35</v>
      </c>
      <c r="Q3289" s="1" t="str" cm="1">
        <f t="array" ref="Q3289">_xlfn.SWITCH(TRUE,
H3289 = 0, "Suspended",
M3289 = 0, "Non Payment",
M3289 &gt; H3289, "Full Payment",
M3289 &lt; H3289, "Part Payment"
)</f>
        <v>Non Payment</v>
      </c>
      <c r="R3289" s="1" t="str">
        <f>_xlfn.IFNA(VLOOKUP(K3289,'ESR-DT Mapping'!A:E,5,0),"MD")</f>
        <v>Titilope Enitan Emmanuel</v>
      </c>
    </row>
    <row r="3290" spans="1:18" x14ac:dyDescent="0.25">
      <c r="A3290">
        <v>100945110</v>
      </c>
      <c r="B3290" s="1" t="s">
        <v>372</v>
      </c>
      <c r="C3290" s="1" t="s">
        <v>373</v>
      </c>
      <c r="D3290" s="1" t="s">
        <v>13</v>
      </c>
      <c r="E3290" s="1" t="s">
        <v>34</v>
      </c>
      <c r="F3290" s="1" t="s">
        <v>9846</v>
      </c>
      <c r="G3290">
        <v>0</v>
      </c>
      <c r="H3290">
        <v>0</v>
      </c>
      <c r="I3290">
        <v>206824.87</v>
      </c>
      <c r="J3290" s="1" t="s">
        <v>45</v>
      </c>
      <c r="K3290">
        <v>1000258803</v>
      </c>
      <c r="L3290" s="1" t="s">
        <v>371</v>
      </c>
      <c r="N3290" s="2"/>
      <c r="O3290">
        <f t="shared" si="51"/>
        <v>0</v>
      </c>
      <c r="P3290">
        <f>IF(Customer_listing_Active_And_Suspended[[#This Row],[Current Bill]] &lt;= Customer_listing_Active_And_Suspended[[#This Row],[CURRENT PAYMENT]], 0,Customer_listing_Active_And_Suspended[[#This Row],[Current Bill]]-Customer_listing_Active_And_Suspended[[#This Row],[CURRENT PAYMENT]])</f>
        <v>0</v>
      </c>
      <c r="Q3290" s="1" t="str" cm="1">
        <f t="array" ref="Q3290">_xlfn.SWITCH(TRUE,
H3290 = 0, "Suspended",
M3290 = 0, "Non Payment",
M3290 &gt; H3290, "Full Payment",
M3290 &lt; H3290, "Part Payment"
)</f>
        <v>Suspended</v>
      </c>
      <c r="R3290" s="1" t="str">
        <f>_xlfn.IFNA(VLOOKUP(K3290,'ESR-DT Mapping'!A:E,5,0),"MD")</f>
        <v>Titilope Enitan Emmanuel</v>
      </c>
    </row>
    <row r="3291" spans="1:18" x14ac:dyDescent="0.25">
      <c r="A3291">
        <v>100537009</v>
      </c>
      <c r="B3291" s="1" t="s">
        <v>2483</v>
      </c>
      <c r="C3291" s="1" t="s">
        <v>2484</v>
      </c>
      <c r="D3291" s="1" t="s">
        <v>13</v>
      </c>
      <c r="E3291" s="1" t="s">
        <v>14</v>
      </c>
      <c r="F3291" s="1" t="s">
        <v>9846</v>
      </c>
      <c r="G3291">
        <v>427</v>
      </c>
      <c r="H3291">
        <v>21023.35</v>
      </c>
      <c r="I3291">
        <v>20694.63</v>
      </c>
      <c r="J3291" s="1" t="s">
        <v>45</v>
      </c>
      <c r="K3291">
        <v>1000258803</v>
      </c>
      <c r="L3291" s="1" t="s">
        <v>371</v>
      </c>
      <c r="N3291" s="2">
        <v>45808</v>
      </c>
      <c r="O3291">
        <f t="shared" si="51"/>
        <v>0</v>
      </c>
      <c r="P3291">
        <f>IF(Customer_listing_Active_And_Suspended[[#This Row],[Current Bill]] &lt;= Customer_listing_Active_And_Suspended[[#This Row],[CURRENT PAYMENT]], 0,Customer_listing_Active_And_Suspended[[#This Row],[Current Bill]]-Customer_listing_Active_And_Suspended[[#This Row],[CURRENT PAYMENT]])</f>
        <v>21023.35</v>
      </c>
      <c r="Q3291" s="1" t="str" cm="1">
        <f t="array" ref="Q3291">_xlfn.SWITCH(TRUE,
H3291 = 0, "Suspended",
M3291 = 0, "Non Payment",
M3291 &gt; H3291, "Full Payment",
M3291 &lt; H3291, "Part Payment"
)</f>
        <v>Non Payment</v>
      </c>
      <c r="R3291" s="1" t="str">
        <f>_xlfn.IFNA(VLOOKUP(K3291,'ESR-DT Mapping'!A:E,5,0),"MD")</f>
        <v>Titilope Enitan Emmanuel</v>
      </c>
    </row>
    <row r="3292" spans="1:18" x14ac:dyDescent="0.25">
      <c r="A3292">
        <v>102918623</v>
      </c>
      <c r="B3292" s="1" t="s">
        <v>2491</v>
      </c>
      <c r="C3292" s="1" t="s">
        <v>2492</v>
      </c>
      <c r="D3292" s="1" t="s">
        <v>13</v>
      </c>
      <c r="E3292" s="1" t="s">
        <v>14</v>
      </c>
      <c r="F3292" s="1" t="s">
        <v>9846</v>
      </c>
      <c r="G3292">
        <v>427</v>
      </c>
      <c r="H3292">
        <v>21023.35</v>
      </c>
      <c r="I3292">
        <v>38256.800000000003</v>
      </c>
      <c r="J3292" s="1" t="s">
        <v>45</v>
      </c>
      <c r="K3292">
        <v>1000258803</v>
      </c>
      <c r="L3292" s="1" t="s">
        <v>371</v>
      </c>
      <c r="N3292" s="2">
        <v>45808</v>
      </c>
      <c r="O3292">
        <f t="shared" si="51"/>
        <v>0</v>
      </c>
      <c r="P3292">
        <f>IF(Customer_listing_Active_And_Suspended[[#This Row],[Current Bill]] &lt;= Customer_listing_Active_And_Suspended[[#This Row],[CURRENT PAYMENT]], 0,Customer_listing_Active_And_Suspended[[#This Row],[Current Bill]]-Customer_listing_Active_And_Suspended[[#This Row],[CURRENT PAYMENT]])</f>
        <v>21023.35</v>
      </c>
      <c r="Q3292" s="1" t="str" cm="1">
        <f t="array" ref="Q3292">_xlfn.SWITCH(TRUE,
H3292 = 0, "Suspended",
M3292 = 0, "Non Payment",
M3292 &gt; H3292, "Full Payment",
M3292 &lt; H3292, "Part Payment"
)</f>
        <v>Non Payment</v>
      </c>
      <c r="R3292" s="1" t="str">
        <f>_xlfn.IFNA(VLOOKUP(K3292,'ESR-DT Mapping'!A:E,5,0),"MD")</f>
        <v>Titilope Enitan Emmanuel</v>
      </c>
    </row>
    <row r="3293" spans="1:18" x14ac:dyDescent="0.25">
      <c r="A3293">
        <v>100537513</v>
      </c>
      <c r="B3293" s="1" t="s">
        <v>2493</v>
      </c>
      <c r="C3293" s="1" t="s">
        <v>2494</v>
      </c>
      <c r="D3293" s="1" t="s">
        <v>13</v>
      </c>
      <c r="E3293" s="1" t="s">
        <v>14</v>
      </c>
      <c r="F3293" s="1" t="s">
        <v>9846</v>
      </c>
      <c r="G3293">
        <v>427</v>
      </c>
      <c r="H3293">
        <v>21023.35</v>
      </c>
      <c r="I3293">
        <v>51278.53</v>
      </c>
      <c r="J3293" s="1" t="s">
        <v>45</v>
      </c>
      <c r="K3293">
        <v>1000258803</v>
      </c>
      <c r="L3293" s="1" t="s">
        <v>371</v>
      </c>
      <c r="M3293">
        <v>40000</v>
      </c>
      <c r="N3293" s="2">
        <v>45829</v>
      </c>
      <c r="O3293">
        <f t="shared" si="51"/>
        <v>18976.650000000001</v>
      </c>
      <c r="P3293">
        <f>IF(Customer_listing_Active_And_Suspended[[#This Row],[Current Bill]] &lt;= Customer_listing_Active_And_Suspended[[#This Row],[CURRENT PAYMENT]], 0,Customer_listing_Active_And_Suspended[[#This Row],[Current Bill]]-Customer_listing_Active_And_Suspended[[#This Row],[CURRENT PAYMENT]])</f>
        <v>0</v>
      </c>
      <c r="Q3293" s="1" t="str" cm="1">
        <f t="array" ref="Q3293">_xlfn.SWITCH(TRUE,
H3293 = 0, "Suspended",
M3293 = 0, "Non Payment",
M3293 &gt; H3293, "Full Payment",
M3293 &lt; H3293, "Part Payment"
)</f>
        <v>Full Payment</v>
      </c>
      <c r="R3293" s="1" t="str">
        <f>_xlfn.IFNA(VLOOKUP(K3293,'ESR-DT Mapping'!A:E,5,0),"MD")</f>
        <v>Titilope Enitan Emmanuel</v>
      </c>
    </row>
    <row r="3294" spans="1:18" x14ac:dyDescent="0.25">
      <c r="A3294">
        <v>101643812</v>
      </c>
      <c r="B3294" s="1" t="s">
        <v>2487</v>
      </c>
      <c r="C3294" s="1" t="s">
        <v>2488</v>
      </c>
      <c r="D3294" s="1" t="s">
        <v>13</v>
      </c>
      <c r="E3294" s="1" t="s">
        <v>14</v>
      </c>
      <c r="F3294" s="1" t="s">
        <v>9846</v>
      </c>
      <c r="G3294">
        <v>427</v>
      </c>
      <c r="H3294">
        <v>21023.35</v>
      </c>
      <c r="I3294">
        <v>160131.89000000001</v>
      </c>
      <c r="J3294" s="1" t="s">
        <v>45</v>
      </c>
      <c r="K3294">
        <v>1000258803</v>
      </c>
      <c r="L3294" s="1" t="s">
        <v>371</v>
      </c>
      <c r="M3294">
        <v>11000</v>
      </c>
      <c r="N3294" s="2">
        <v>45829</v>
      </c>
      <c r="O3294">
        <f t="shared" si="51"/>
        <v>0</v>
      </c>
      <c r="P3294">
        <f>IF(Customer_listing_Active_And_Suspended[[#This Row],[Current Bill]] &lt;= Customer_listing_Active_And_Suspended[[#This Row],[CURRENT PAYMENT]], 0,Customer_listing_Active_And_Suspended[[#This Row],[Current Bill]]-Customer_listing_Active_And_Suspended[[#This Row],[CURRENT PAYMENT]])</f>
        <v>10023.349999999999</v>
      </c>
      <c r="Q3294" s="1" t="str" cm="1">
        <f t="array" ref="Q3294">_xlfn.SWITCH(TRUE,
H3294 = 0, "Suspended",
M3294 = 0, "Non Payment",
M3294 &gt; H3294, "Full Payment",
M3294 &lt; H3294, "Part Payment"
)</f>
        <v>Part Payment</v>
      </c>
      <c r="R3294" s="1" t="str">
        <f>_xlfn.IFNA(VLOOKUP(K3294,'ESR-DT Mapping'!A:E,5,0),"MD")</f>
        <v>Titilope Enitan Emmanuel</v>
      </c>
    </row>
    <row r="3295" spans="1:18" x14ac:dyDescent="0.25">
      <c r="A3295">
        <v>100536226</v>
      </c>
      <c r="B3295" s="1" t="s">
        <v>2487</v>
      </c>
      <c r="C3295" s="1" t="s">
        <v>8878</v>
      </c>
      <c r="D3295" s="1" t="s">
        <v>13</v>
      </c>
      <c r="E3295" s="1" t="s">
        <v>14</v>
      </c>
      <c r="F3295" s="1" t="s">
        <v>9846</v>
      </c>
      <c r="G3295">
        <v>427</v>
      </c>
      <c r="H3295">
        <v>21023.35</v>
      </c>
      <c r="I3295">
        <v>494358.68</v>
      </c>
      <c r="J3295" s="1" t="s">
        <v>45</v>
      </c>
      <c r="K3295">
        <v>1000258803</v>
      </c>
      <c r="L3295" s="1" t="s">
        <v>371</v>
      </c>
      <c r="M3295">
        <v>10000</v>
      </c>
      <c r="N3295" s="2">
        <v>45829</v>
      </c>
      <c r="O3295">
        <f t="shared" si="51"/>
        <v>0</v>
      </c>
      <c r="P3295">
        <f>IF(Customer_listing_Active_And_Suspended[[#This Row],[Current Bill]] &lt;= Customer_listing_Active_And_Suspended[[#This Row],[CURRENT PAYMENT]], 0,Customer_listing_Active_And_Suspended[[#This Row],[Current Bill]]-Customer_listing_Active_And_Suspended[[#This Row],[CURRENT PAYMENT]])</f>
        <v>11023.349999999999</v>
      </c>
      <c r="Q3295" s="1" t="str" cm="1">
        <f t="array" ref="Q3295">_xlfn.SWITCH(TRUE,
H3295 = 0, "Suspended",
M3295 = 0, "Non Payment",
M3295 &gt; H3295, "Full Payment",
M3295 &lt; H3295, "Part Payment"
)</f>
        <v>Part Payment</v>
      </c>
      <c r="R3295" s="1" t="str">
        <f>_xlfn.IFNA(VLOOKUP(K3295,'ESR-DT Mapping'!A:E,5,0),"MD")</f>
        <v>Titilope Enitan Emmanuel</v>
      </c>
    </row>
    <row r="3296" spans="1:18" x14ac:dyDescent="0.25">
      <c r="A3296">
        <v>100537129</v>
      </c>
      <c r="B3296" s="1" t="s">
        <v>2489</v>
      </c>
      <c r="C3296" s="1" t="s">
        <v>2490</v>
      </c>
      <c r="D3296" s="1" t="s">
        <v>13</v>
      </c>
      <c r="E3296" s="1" t="s">
        <v>14</v>
      </c>
      <c r="F3296" s="1" t="s">
        <v>9846</v>
      </c>
      <c r="G3296">
        <v>427</v>
      </c>
      <c r="H3296">
        <v>21023.35</v>
      </c>
      <c r="I3296">
        <v>301748.28000000003</v>
      </c>
      <c r="J3296" s="1" t="s">
        <v>45</v>
      </c>
      <c r="K3296">
        <v>1000258803</v>
      </c>
      <c r="L3296" s="1" t="s">
        <v>371</v>
      </c>
      <c r="M3296">
        <v>13000</v>
      </c>
      <c r="N3296" s="2">
        <v>45829</v>
      </c>
      <c r="O3296">
        <f t="shared" si="51"/>
        <v>0</v>
      </c>
      <c r="P3296">
        <f>IF(Customer_listing_Active_And_Suspended[[#This Row],[Current Bill]] &lt;= Customer_listing_Active_And_Suspended[[#This Row],[CURRENT PAYMENT]], 0,Customer_listing_Active_And_Suspended[[#This Row],[Current Bill]]-Customer_listing_Active_And_Suspended[[#This Row],[CURRENT PAYMENT]])</f>
        <v>8023.3499999999985</v>
      </c>
      <c r="Q3296" s="1" t="str" cm="1">
        <f t="array" ref="Q3296">_xlfn.SWITCH(TRUE,
H3296 = 0, "Suspended",
M3296 = 0, "Non Payment",
M3296 &gt; H3296, "Full Payment",
M3296 &lt; H3296, "Part Payment"
)</f>
        <v>Part Payment</v>
      </c>
      <c r="R3296" s="1" t="str">
        <f>_xlfn.IFNA(VLOOKUP(K3296,'ESR-DT Mapping'!A:E,5,0),"MD")</f>
        <v>Titilope Enitan Emmanuel</v>
      </c>
    </row>
    <row r="3297" spans="1:18" x14ac:dyDescent="0.25">
      <c r="A3297">
        <v>102789608</v>
      </c>
      <c r="B3297" s="1" t="s">
        <v>3839</v>
      </c>
      <c r="C3297" s="1" t="s">
        <v>3840</v>
      </c>
      <c r="D3297" s="1" t="s">
        <v>13</v>
      </c>
      <c r="E3297" s="1" t="s">
        <v>14</v>
      </c>
      <c r="F3297" s="1" t="s">
        <v>9846</v>
      </c>
      <c r="G3297">
        <v>427</v>
      </c>
      <c r="H3297">
        <v>21023.35</v>
      </c>
      <c r="I3297">
        <v>54170.69</v>
      </c>
      <c r="J3297" s="1" t="s">
        <v>45</v>
      </c>
      <c r="K3297">
        <v>1000257605</v>
      </c>
      <c r="L3297" s="1" t="s">
        <v>3834</v>
      </c>
      <c r="N3297" s="2">
        <v>45789</v>
      </c>
      <c r="O3297">
        <f t="shared" si="51"/>
        <v>0</v>
      </c>
      <c r="P3297">
        <f>IF(Customer_listing_Active_And_Suspended[[#This Row],[Current Bill]] &lt;= Customer_listing_Active_And_Suspended[[#This Row],[CURRENT PAYMENT]], 0,Customer_listing_Active_And_Suspended[[#This Row],[Current Bill]]-Customer_listing_Active_And_Suspended[[#This Row],[CURRENT PAYMENT]])</f>
        <v>21023.35</v>
      </c>
      <c r="Q3297" s="1" t="str" cm="1">
        <f t="array" ref="Q3297">_xlfn.SWITCH(TRUE,
H3297 = 0, "Suspended",
M3297 = 0, "Non Payment",
M3297 &gt; H3297, "Full Payment",
M3297 &lt; H3297, "Part Payment"
)</f>
        <v>Non Payment</v>
      </c>
      <c r="R3297" s="1" t="str">
        <f>_xlfn.IFNA(VLOOKUP(K3297,'ESR-DT Mapping'!A:E,5,0),"MD")</f>
        <v>Esther C. Obi</v>
      </c>
    </row>
    <row r="3298" spans="1:18" x14ac:dyDescent="0.25">
      <c r="A3298">
        <v>102752390</v>
      </c>
      <c r="B3298" s="1" t="s">
        <v>4917</v>
      </c>
      <c r="C3298" s="1" t="s">
        <v>4918</v>
      </c>
      <c r="D3298" s="1" t="s">
        <v>13</v>
      </c>
      <c r="E3298" s="1" t="s">
        <v>34</v>
      </c>
      <c r="F3298" s="1" t="s">
        <v>9846</v>
      </c>
      <c r="G3298">
        <v>0</v>
      </c>
      <c r="H3298">
        <v>0</v>
      </c>
      <c r="I3298">
        <v>77179.31</v>
      </c>
      <c r="J3298" s="1" t="s">
        <v>45</v>
      </c>
      <c r="K3298">
        <v>1000257605</v>
      </c>
      <c r="L3298" s="1" t="s">
        <v>3834</v>
      </c>
      <c r="N3298" s="2"/>
      <c r="O3298">
        <f t="shared" si="51"/>
        <v>0</v>
      </c>
      <c r="P3298">
        <f>IF(Customer_listing_Active_And_Suspended[[#This Row],[Current Bill]] &lt;= Customer_listing_Active_And_Suspended[[#This Row],[CURRENT PAYMENT]], 0,Customer_listing_Active_And_Suspended[[#This Row],[Current Bill]]-Customer_listing_Active_And_Suspended[[#This Row],[CURRENT PAYMENT]])</f>
        <v>0</v>
      </c>
      <c r="Q3298" s="1" t="str" cm="1">
        <f t="array" ref="Q3298">_xlfn.SWITCH(TRUE,
H3298 = 0, "Suspended",
M3298 = 0, "Non Payment",
M3298 &gt; H3298, "Full Payment",
M3298 &lt; H3298, "Part Payment"
)</f>
        <v>Suspended</v>
      </c>
      <c r="R3298" s="1" t="str">
        <f>_xlfn.IFNA(VLOOKUP(K3298,'ESR-DT Mapping'!A:E,5,0),"MD")</f>
        <v>Esther C. Obi</v>
      </c>
    </row>
    <row r="3299" spans="1:18" x14ac:dyDescent="0.25">
      <c r="A3299">
        <v>100525514</v>
      </c>
      <c r="B3299" s="1" t="s">
        <v>4919</v>
      </c>
      <c r="C3299" s="1" t="s">
        <v>4920</v>
      </c>
      <c r="D3299" s="1" t="s">
        <v>13</v>
      </c>
      <c r="E3299" s="1" t="s">
        <v>34</v>
      </c>
      <c r="F3299" s="1" t="s">
        <v>9846</v>
      </c>
      <c r="G3299">
        <v>0</v>
      </c>
      <c r="H3299">
        <v>0</v>
      </c>
      <c r="I3299">
        <v>454251</v>
      </c>
      <c r="J3299" s="1" t="s">
        <v>45</v>
      </c>
      <c r="K3299">
        <v>1000257605</v>
      </c>
      <c r="L3299" s="1" t="s">
        <v>3834</v>
      </c>
      <c r="N3299" s="2"/>
      <c r="O3299">
        <f t="shared" si="51"/>
        <v>0</v>
      </c>
      <c r="P3299">
        <f>IF(Customer_listing_Active_And_Suspended[[#This Row],[Current Bill]] &lt;= Customer_listing_Active_And_Suspended[[#This Row],[CURRENT PAYMENT]], 0,Customer_listing_Active_And_Suspended[[#This Row],[Current Bill]]-Customer_listing_Active_And_Suspended[[#This Row],[CURRENT PAYMENT]])</f>
        <v>0</v>
      </c>
      <c r="Q3299" s="1" t="str" cm="1">
        <f t="array" ref="Q3299">_xlfn.SWITCH(TRUE,
H3299 = 0, "Suspended",
M3299 = 0, "Non Payment",
M3299 &gt; H3299, "Full Payment",
M3299 &lt; H3299, "Part Payment"
)</f>
        <v>Suspended</v>
      </c>
      <c r="R3299" s="1" t="str">
        <f>_xlfn.IFNA(VLOOKUP(K3299,'ESR-DT Mapping'!A:E,5,0),"MD")</f>
        <v>Esther C. Obi</v>
      </c>
    </row>
    <row r="3300" spans="1:18" x14ac:dyDescent="0.25">
      <c r="A3300">
        <v>100524512</v>
      </c>
      <c r="B3300" s="1" t="s">
        <v>3849</v>
      </c>
      <c r="C3300" s="1" t="s">
        <v>3850</v>
      </c>
      <c r="D3300" s="1" t="s">
        <v>13</v>
      </c>
      <c r="E3300" s="1" t="s">
        <v>14</v>
      </c>
      <c r="F3300" s="1" t="s">
        <v>9846</v>
      </c>
      <c r="G3300">
        <v>427</v>
      </c>
      <c r="H3300">
        <v>21023.35</v>
      </c>
      <c r="I3300">
        <v>567621.43999999994</v>
      </c>
      <c r="J3300" s="1" t="s">
        <v>45</v>
      </c>
      <c r="K3300">
        <v>1000257605</v>
      </c>
      <c r="L3300" s="1" t="s">
        <v>3834</v>
      </c>
      <c r="N3300" s="2">
        <v>45803</v>
      </c>
      <c r="O3300">
        <f t="shared" si="51"/>
        <v>0</v>
      </c>
      <c r="P3300">
        <f>IF(Customer_listing_Active_And_Suspended[[#This Row],[Current Bill]] &lt;= Customer_listing_Active_And_Suspended[[#This Row],[CURRENT PAYMENT]], 0,Customer_listing_Active_And_Suspended[[#This Row],[Current Bill]]-Customer_listing_Active_And_Suspended[[#This Row],[CURRENT PAYMENT]])</f>
        <v>21023.35</v>
      </c>
      <c r="Q3300" s="1" t="str" cm="1">
        <f t="array" ref="Q3300">_xlfn.SWITCH(TRUE,
H3300 = 0, "Suspended",
M3300 = 0, "Non Payment",
M3300 &gt; H3300, "Full Payment",
M3300 &lt; H3300, "Part Payment"
)</f>
        <v>Non Payment</v>
      </c>
      <c r="R3300" s="1" t="str">
        <f>_xlfn.IFNA(VLOOKUP(K3300,'ESR-DT Mapping'!A:E,5,0),"MD")</f>
        <v>Esther C. Obi</v>
      </c>
    </row>
    <row r="3301" spans="1:18" x14ac:dyDescent="0.25">
      <c r="A3301">
        <v>100540273</v>
      </c>
      <c r="B3301" s="1" t="s">
        <v>3865</v>
      </c>
      <c r="C3301" s="1" t="s">
        <v>3866</v>
      </c>
      <c r="D3301" s="1" t="s">
        <v>13</v>
      </c>
      <c r="E3301" s="1" t="s">
        <v>14</v>
      </c>
      <c r="F3301" s="1" t="s">
        <v>9846</v>
      </c>
      <c r="G3301">
        <v>427</v>
      </c>
      <c r="H3301">
        <v>21023.35</v>
      </c>
      <c r="I3301">
        <v>199884.83</v>
      </c>
      <c r="J3301" s="1" t="s">
        <v>45</v>
      </c>
      <c r="K3301">
        <v>1000257605</v>
      </c>
      <c r="L3301" s="1" t="s">
        <v>3834</v>
      </c>
      <c r="M3301">
        <v>40000</v>
      </c>
      <c r="N3301" s="2">
        <v>45826</v>
      </c>
      <c r="O3301">
        <f t="shared" si="51"/>
        <v>18976.650000000001</v>
      </c>
      <c r="P3301">
        <f>IF(Customer_listing_Active_And_Suspended[[#This Row],[Current Bill]] &lt;= Customer_listing_Active_And_Suspended[[#This Row],[CURRENT PAYMENT]], 0,Customer_listing_Active_And_Suspended[[#This Row],[Current Bill]]-Customer_listing_Active_And_Suspended[[#This Row],[CURRENT PAYMENT]])</f>
        <v>0</v>
      </c>
      <c r="Q3301" s="1" t="str" cm="1">
        <f t="array" ref="Q3301">_xlfn.SWITCH(TRUE,
H3301 = 0, "Suspended",
M3301 = 0, "Non Payment",
M3301 &gt; H3301, "Full Payment",
M3301 &lt; H3301, "Part Payment"
)</f>
        <v>Full Payment</v>
      </c>
      <c r="R3301" s="1" t="str">
        <f>_xlfn.IFNA(VLOOKUP(K3301,'ESR-DT Mapping'!A:E,5,0),"MD")</f>
        <v>Esther C. Obi</v>
      </c>
    </row>
    <row r="3302" spans="1:18" x14ac:dyDescent="0.25">
      <c r="A3302">
        <v>102594164</v>
      </c>
      <c r="B3302" s="1" t="s">
        <v>8829</v>
      </c>
      <c r="C3302" s="1" t="s">
        <v>8830</v>
      </c>
      <c r="D3302" s="1" t="s">
        <v>13</v>
      </c>
      <c r="E3302" s="1" t="s">
        <v>14</v>
      </c>
      <c r="F3302" s="1" t="s">
        <v>9846</v>
      </c>
      <c r="G3302">
        <v>427</v>
      </c>
      <c r="H3302">
        <v>21023.35</v>
      </c>
      <c r="I3302">
        <v>92415.73</v>
      </c>
      <c r="J3302" s="1" t="s">
        <v>45</v>
      </c>
      <c r="K3302">
        <v>1000257605</v>
      </c>
      <c r="L3302" s="1" t="s">
        <v>3834</v>
      </c>
      <c r="N3302" s="2">
        <v>45804</v>
      </c>
      <c r="O3302">
        <f t="shared" si="51"/>
        <v>0</v>
      </c>
      <c r="P3302">
        <f>IF(Customer_listing_Active_And_Suspended[[#This Row],[Current Bill]] &lt;= Customer_listing_Active_And_Suspended[[#This Row],[CURRENT PAYMENT]], 0,Customer_listing_Active_And_Suspended[[#This Row],[Current Bill]]-Customer_listing_Active_And_Suspended[[#This Row],[CURRENT PAYMENT]])</f>
        <v>21023.35</v>
      </c>
      <c r="Q3302" s="1" t="str" cm="1">
        <f t="array" ref="Q3302">_xlfn.SWITCH(TRUE,
H3302 = 0, "Suspended",
M3302 = 0, "Non Payment",
M3302 &gt; H3302, "Full Payment",
M3302 &lt; H3302, "Part Payment"
)</f>
        <v>Non Payment</v>
      </c>
      <c r="R3302" s="1" t="str">
        <f>_xlfn.IFNA(VLOOKUP(K3302,'ESR-DT Mapping'!A:E,5,0),"MD")</f>
        <v>Esther C. Obi</v>
      </c>
    </row>
    <row r="3303" spans="1:18" x14ac:dyDescent="0.25">
      <c r="A3303">
        <v>102660199</v>
      </c>
      <c r="B3303" s="1" t="s">
        <v>4942</v>
      </c>
      <c r="C3303" s="1" t="s">
        <v>4943</v>
      </c>
      <c r="D3303" s="1" t="s">
        <v>13</v>
      </c>
      <c r="E3303" s="1" t="s">
        <v>34</v>
      </c>
      <c r="F3303" s="1" t="s">
        <v>9846</v>
      </c>
      <c r="G3303">
        <v>0</v>
      </c>
      <c r="H3303">
        <v>0</v>
      </c>
      <c r="I3303">
        <v>80753.41</v>
      </c>
      <c r="J3303" s="1" t="s">
        <v>45</v>
      </c>
      <c r="K3303">
        <v>1000257605</v>
      </c>
      <c r="L3303" s="1" t="s">
        <v>3834</v>
      </c>
      <c r="N3303" s="2"/>
      <c r="O3303">
        <f t="shared" si="51"/>
        <v>0</v>
      </c>
      <c r="P3303">
        <f>IF(Customer_listing_Active_And_Suspended[[#This Row],[Current Bill]] &lt;= Customer_listing_Active_And_Suspended[[#This Row],[CURRENT PAYMENT]], 0,Customer_listing_Active_And_Suspended[[#This Row],[Current Bill]]-Customer_listing_Active_And_Suspended[[#This Row],[CURRENT PAYMENT]])</f>
        <v>0</v>
      </c>
      <c r="Q3303" s="1" t="str" cm="1">
        <f t="array" ref="Q3303">_xlfn.SWITCH(TRUE,
H3303 = 0, "Suspended",
M3303 = 0, "Non Payment",
M3303 &gt; H3303, "Full Payment",
M3303 &lt; H3303, "Part Payment"
)</f>
        <v>Suspended</v>
      </c>
      <c r="R3303" s="1" t="str">
        <f>_xlfn.IFNA(VLOOKUP(K3303,'ESR-DT Mapping'!A:E,5,0),"MD")</f>
        <v>Esther C. Obi</v>
      </c>
    </row>
    <row r="3304" spans="1:18" x14ac:dyDescent="0.25">
      <c r="A3304">
        <v>102780394</v>
      </c>
      <c r="B3304" s="1" t="s">
        <v>3904</v>
      </c>
      <c r="C3304" s="1" t="s">
        <v>3905</v>
      </c>
      <c r="D3304" s="1" t="s">
        <v>13</v>
      </c>
      <c r="E3304" s="1" t="s">
        <v>14</v>
      </c>
      <c r="F3304" s="1" t="s">
        <v>9846</v>
      </c>
      <c r="G3304">
        <v>427</v>
      </c>
      <c r="H3304">
        <v>21023.35</v>
      </c>
      <c r="I3304">
        <v>18068.98</v>
      </c>
      <c r="J3304" s="1" t="s">
        <v>45</v>
      </c>
      <c r="K3304">
        <v>1000257605</v>
      </c>
      <c r="L3304" s="1" t="s">
        <v>3834</v>
      </c>
      <c r="M3304">
        <v>23000</v>
      </c>
      <c r="N3304" s="2">
        <v>45826</v>
      </c>
      <c r="O3304">
        <f t="shared" si="51"/>
        <v>1976.6500000000015</v>
      </c>
      <c r="P3304">
        <f>IF(Customer_listing_Active_And_Suspended[[#This Row],[Current Bill]] &lt;= Customer_listing_Active_And_Suspended[[#This Row],[CURRENT PAYMENT]], 0,Customer_listing_Active_And_Suspended[[#This Row],[Current Bill]]-Customer_listing_Active_And_Suspended[[#This Row],[CURRENT PAYMENT]])</f>
        <v>0</v>
      </c>
      <c r="Q3304" s="1" t="str" cm="1">
        <f t="array" ref="Q3304">_xlfn.SWITCH(TRUE,
H3304 = 0, "Suspended",
M3304 = 0, "Non Payment",
M3304 &gt; H3304, "Full Payment",
M3304 &lt; H3304, "Part Payment"
)</f>
        <v>Full Payment</v>
      </c>
      <c r="R3304" s="1" t="str">
        <f>_xlfn.IFNA(VLOOKUP(K3304,'ESR-DT Mapping'!A:E,5,0),"MD")</f>
        <v>Esther C. Obi</v>
      </c>
    </row>
    <row r="3305" spans="1:18" x14ac:dyDescent="0.25">
      <c r="A3305">
        <v>100525373</v>
      </c>
      <c r="B3305" s="1" t="s">
        <v>3855</v>
      </c>
      <c r="C3305" s="1" t="s">
        <v>3856</v>
      </c>
      <c r="D3305" s="1" t="s">
        <v>13</v>
      </c>
      <c r="E3305" s="1" t="s">
        <v>14</v>
      </c>
      <c r="F3305" s="1" t="s">
        <v>9846</v>
      </c>
      <c r="G3305">
        <v>427</v>
      </c>
      <c r="H3305">
        <v>21023.35</v>
      </c>
      <c r="I3305">
        <v>78649.08</v>
      </c>
      <c r="J3305" s="1" t="s">
        <v>45</v>
      </c>
      <c r="K3305">
        <v>1000257605</v>
      </c>
      <c r="L3305" s="1" t="s">
        <v>3834</v>
      </c>
      <c r="N3305" s="2">
        <v>45789</v>
      </c>
      <c r="O3305">
        <f t="shared" si="51"/>
        <v>0</v>
      </c>
      <c r="P3305">
        <f>IF(Customer_listing_Active_And_Suspended[[#This Row],[Current Bill]] &lt;= Customer_listing_Active_And_Suspended[[#This Row],[CURRENT PAYMENT]], 0,Customer_listing_Active_And_Suspended[[#This Row],[Current Bill]]-Customer_listing_Active_And_Suspended[[#This Row],[CURRENT PAYMENT]])</f>
        <v>21023.35</v>
      </c>
      <c r="Q3305" s="1" t="str" cm="1">
        <f t="array" ref="Q3305">_xlfn.SWITCH(TRUE,
H3305 = 0, "Suspended",
M3305 = 0, "Non Payment",
M3305 &gt; H3305, "Full Payment",
M3305 &lt; H3305, "Part Payment"
)</f>
        <v>Non Payment</v>
      </c>
      <c r="R3305" s="1" t="str">
        <f>_xlfn.IFNA(VLOOKUP(K3305,'ESR-DT Mapping'!A:E,5,0),"MD")</f>
        <v>Esther C. Obi</v>
      </c>
    </row>
    <row r="3306" spans="1:18" x14ac:dyDescent="0.25">
      <c r="A3306">
        <v>102655374</v>
      </c>
      <c r="B3306" s="1" t="s">
        <v>3871</v>
      </c>
      <c r="C3306" s="1" t="s">
        <v>3872</v>
      </c>
      <c r="D3306" s="1" t="s">
        <v>13</v>
      </c>
      <c r="E3306" s="1" t="s">
        <v>14</v>
      </c>
      <c r="F3306" s="1" t="s">
        <v>9846</v>
      </c>
      <c r="G3306">
        <v>427</v>
      </c>
      <c r="H3306">
        <v>21023.35</v>
      </c>
      <c r="I3306">
        <v>18279.77</v>
      </c>
      <c r="J3306" s="1" t="s">
        <v>45</v>
      </c>
      <c r="K3306">
        <v>1000257605</v>
      </c>
      <c r="L3306" s="1" t="s">
        <v>3834</v>
      </c>
      <c r="M3306">
        <v>23000</v>
      </c>
      <c r="N3306" s="2">
        <v>45826</v>
      </c>
      <c r="O3306">
        <f t="shared" si="51"/>
        <v>1976.6500000000015</v>
      </c>
      <c r="P3306">
        <f>IF(Customer_listing_Active_And_Suspended[[#This Row],[Current Bill]] &lt;= Customer_listing_Active_And_Suspended[[#This Row],[CURRENT PAYMENT]], 0,Customer_listing_Active_And_Suspended[[#This Row],[Current Bill]]-Customer_listing_Active_And_Suspended[[#This Row],[CURRENT PAYMENT]])</f>
        <v>0</v>
      </c>
      <c r="Q3306" s="1" t="str" cm="1">
        <f t="array" ref="Q3306">_xlfn.SWITCH(TRUE,
H3306 = 0, "Suspended",
M3306 = 0, "Non Payment",
M3306 &gt; H3306, "Full Payment",
M3306 &lt; H3306, "Part Payment"
)</f>
        <v>Full Payment</v>
      </c>
      <c r="R3306" s="1" t="str">
        <f>_xlfn.IFNA(VLOOKUP(K3306,'ESR-DT Mapping'!A:E,5,0),"MD")</f>
        <v>Esther C. Obi</v>
      </c>
    </row>
    <row r="3307" spans="1:18" x14ac:dyDescent="0.25">
      <c r="A3307">
        <v>102642155</v>
      </c>
      <c r="B3307" s="1" t="s">
        <v>3881</v>
      </c>
      <c r="C3307" s="1" t="s">
        <v>3882</v>
      </c>
      <c r="D3307" s="1" t="s">
        <v>13</v>
      </c>
      <c r="E3307" s="1" t="s">
        <v>14</v>
      </c>
      <c r="F3307" s="1" t="s">
        <v>9846</v>
      </c>
      <c r="G3307">
        <v>427</v>
      </c>
      <c r="H3307">
        <v>21023.35</v>
      </c>
      <c r="I3307">
        <v>33999.15</v>
      </c>
      <c r="J3307" s="1" t="s">
        <v>45</v>
      </c>
      <c r="K3307">
        <v>1000257605</v>
      </c>
      <c r="L3307" s="1" t="s">
        <v>3834</v>
      </c>
      <c r="M3307">
        <v>13000</v>
      </c>
      <c r="N3307" s="2">
        <v>45826</v>
      </c>
      <c r="O3307">
        <f t="shared" si="51"/>
        <v>0</v>
      </c>
      <c r="P3307">
        <f>IF(Customer_listing_Active_And_Suspended[[#This Row],[Current Bill]] &lt;= Customer_listing_Active_And_Suspended[[#This Row],[CURRENT PAYMENT]], 0,Customer_listing_Active_And_Suspended[[#This Row],[Current Bill]]-Customer_listing_Active_And_Suspended[[#This Row],[CURRENT PAYMENT]])</f>
        <v>8023.3499999999985</v>
      </c>
      <c r="Q3307" s="1" t="str" cm="1">
        <f t="array" ref="Q3307">_xlfn.SWITCH(TRUE,
H3307 = 0, "Suspended",
M3307 = 0, "Non Payment",
M3307 &gt; H3307, "Full Payment",
M3307 &lt; H3307, "Part Payment"
)</f>
        <v>Part Payment</v>
      </c>
      <c r="R3307" s="1" t="str">
        <f>_xlfn.IFNA(VLOOKUP(K3307,'ESR-DT Mapping'!A:E,5,0),"MD")</f>
        <v>Esther C. Obi</v>
      </c>
    </row>
    <row r="3308" spans="1:18" x14ac:dyDescent="0.25">
      <c r="A3308">
        <v>100524030</v>
      </c>
      <c r="B3308" s="1" t="s">
        <v>4948</v>
      </c>
      <c r="C3308" s="1" t="s">
        <v>4949</v>
      </c>
      <c r="D3308" s="1" t="s">
        <v>13</v>
      </c>
      <c r="E3308" s="1" t="s">
        <v>34</v>
      </c>
      <c r="F3308" s="1" t="s">
        <v>9846</v>
      </c>
      <c r="G3308">
        <v>0</v>
      </c>
      <c r="H3308">
        <v>0</v>
      </c>
      <c r="I3308">
        <v>623649.82999999996</v>
      </c>
      <c r="J3308" s="1" t="s">
        <v>45</v>
      </c>
      <c r="K3308">
        <v>1000257605</v>
      </c>
      <c r="L3308" s="1" t="s">
        <v>3834</v>
      </c>
      <c r="N3308" s="2"/>
      <c r="O3308">
        <f t="shared" si="51"/>
        <v>0</v>
      </c>
      <c r="P3308">
        <f>IF(Customer_listing_Active_And_Suspended[[#This Row],[Current Bill]] &lt;= Customer_listing_Active_And_Suspended[[#This Row],[CURRENT PAYMENT]], 0,Customer_listing_Active_And_Suspended[[#This Row],[Current Bill]]-Customer_listing_Active_And_Suspended[[#This Row],[CURRENT PAYMENT]])</f>
        <v>0</v>
      </c>
      <c r="Q3308" s="1" t="str" cm="1">
        <f t="array" ref="Q3308">_xlfn.SWITCH(TRUE,
H3308 = 0, "Suspended",
M3308 = 0, "Non Payment",
M3308 &gt; H3308, "Full Payment",
M3308 &lt; H3308, "Part Payment"
)</f>
        <v>Suspended</v>
      </c>
      <c r="R3308" s="1" t="str">
        <f>_xlfn.IFNA(VLOOKUP(K3308,'ESR-DT Mapping'!A:E,5,0),"MD")</f>
        <v>Esther C. Obi</v>
      </c>
    </row>
    <row r="3309" spans="1:18" x14ac:dyDescent="0.25">
      <c r="A3309">
        <v>100524699</v>
      </c>
      <c r="B3309" s="1" t="s">
        <v>7513</v>
      </c>
      <c r="C3309" s="1" t="s">
        <v>7514</v>
      </c>
      <c r="D3309" s="1" t="s">
        <v>13</v>
      </c>
      <c r="E3309" s="1" t="s">
        <v>14</v>
      </c>
      <c r="F3309" s="1" t="s">
        <v>9846</v>
      </c>
      <c r="G3309">
        <v>427</v>
      </c>
      <c r="H3309">
        <v>21023.35</v>
      </c>
      <c r="I3309">
        <v>969351.87</v>
      </c>
      <c r="J3309" s="1" t="s">
        <v>45</v>
      </c>
      <c r="K3309">
        <v>1000257605</v>
      </c>
      <c r="L3309" s="1" t="s">
        <v>3834</v>
      </c>
      <c r="N3309" s="2">
        <v>44068</v>
      </c>
      <c r="O3309">
        <f t="shared" si="51"/>
        <v>0</v>
      </c>
      <c r="P3309">
        <f>IF(Customer_listing_Active_And_Suspended[[#This Row],[Current Bill]] &lt;= Customer_listing_Active_And_Suspended[[#This Row],[CURRENT PAYMENT]], 0,Customer_listing_Active_And_Suspended[[#This Row],[Current Bill]]-Customer_listing_Active_And_Suspended[[#This Row],[CURRENT PAYMENT]])</f>
        <v>21023.35</v>
      </c>
      <c r="Q3309" s="1" t="str" cm="1">
        <f t="array" ref="Q3309">_xlfn.SWITCH(TRUE,
H3309 = 0, "Suspended",
M3309 = 0, "Non Payment",
M3309 &gt; H3309, "Full Payment",
M3309 &lt; H3309, "Part Payment"
)</f>
        <v>Non Payment</v>
      </c>
      <c r="R3309" s="1" t="str">
        <f>_xlfn.IFNA(VLOOKUP(K3309,'ESR-DT Mapping'!A:E,5,0),"MD")</f>
        <v>Esther C. Obi</v>
      </c>
    </row>
    <row r="3310" spans="1:18" x14ac:dyDescent="0.25">
      <c r="A3310">
        <v>100523692</v>
      </c>
      <c r="B3310" s="1" t="s">
        <v>3877</v>
      </c>
      <c r="C3310" s="1" t="s">
        <v>3878</v>
      </c>
      <c r="D3310" s="1" t="s">
        <v>13</v>
      </c>
      <c r="E3310" s="1" t="s">
        <v>14</v>
      </c>
      <c r="F3310" s="1" t="s">
        <v>9846</v>
      </c>
      <c r="G3310">
        <v>427</v>
      </c>
      <c r="H3310">
        <v>21023.35</v>
      </c>
      <c r="I3310">
        <v>531006.77</v>
      </c>
      <c r="J3310" s="1" t="s">
        <v>45</v>
      </c>
      <c r="K3310">
        <v>1000257605</v>
      </c>
      <c r="L3310" s="1" t="s">
        <v>3834</v>
      </c>
      <c r="N3310" s="2">
        <v>45796</v>
      </c>
      <c r="O3310">
        <f t="shared" si="51"/>
        <v>0</v>
      </c>
      <c r="P3310">
        <f>IF(Customer_listing_Active_And_Suspended[[#This Row],[Current Bill]] &lt;= Customer_listing_Active_And_Suspended[[#This Row],[CURRENT PAYMENT]], 0,Customer_listing_Active_And_Suspended[[#This Row],[Current Bill]]-Customer_listing_Active_And_Suspended[[#This Row],[CURRENT PAYMENT]])</f>
        <v>21023.35</v>
      </c>
      <c r="Q3310" s="1" t="str" cm="1">
        <f t="array" ref="Q3310">_xlfn.SWITCH(TRUE,
H3310 = 0, "Suspended",
M3310 = 0, "Non Payment",
M3310 &gt; H3310, "Full Payment",
M3310 &lt; H3310, "Part Payment"
)</f>
        <v>Non Payment</v>
      </c>
      <c r="R3310" s="1" t="str">
        <f>_xlfn.IFNA(VLOOKUP(K3310,'ESR-DT Mapping'!A:E,5,0),"MD")</f>
        <v>Esther C. Obi</v>
      </c>
    </row>
    <row r="3311" spans="1:18" x14ac:dyDescent="0.25">
      <c r="A3311">
        <v>100539207</v>
      </c>
      <c r="B3311" s="1" t="s">
        <v>3835</v>
      </c>
      <c r="C3311" s="1" t="s">
        <v>3836</v>
      </c>
      <c r="D3311" s="1" t="s">
        <v>13</v>
      </c>
      <c r="E3311" s="1" t="s">
        <v>14</v>
      </c>
      <c r="F3311" s="1" t="s">
        <v>9846</v>
      </c>
      <c r="G3311">
        <v>427</v>
      </c>
      <c r="H3311">
        <v>21023.35</v>
      </c>
      <c r="I3311">
        <v>142325.89000000001</v>
      </c>
      <c r="J3311" s="1" t="s">
        <v>45</v>
      </c>
      <c r="K3311">
        <v>1000257605</v>
      </c>
      <c r="L3311" s="1" t="s">
        <v>3834</v>
      </c>
      <c r="M3311">
        <v>21700</v>
      </c>
      <c r="N3311" s="2">
        <v>45826</v>
      </c>
      <c r="O3311">
        <f t="shared" si="51"/>
        <v>676.65000000000146</v>
      </c>
      <c r="P3311">
        <f>IF(Customer_listing_Active_And_Suspended[[#This Row],[Current Bill]] &lt;= Customer_listing_Active_And_Suspended[[#This Row],[CURRENT PAYMENT]], 0,Customer_listing_Active_And_Suspended[[#This Row],[Current Bill]]-Customer_listing_Active_And_Suspended[[#This Row],[CURRENT PAYMENT]])</f>
        <v>0</v>
      </c>
      <c r="Q3311" s="1" t="str" cm="1">
        <f t="array" ref="Q3311">_xlfn.SWITCH(TRUE,
H3311 = 0, "Suspended",
M3311 = 0, "Non Payment",
M3311 &gt; H3311, "Full Payment",
M3311 &lt; H3311, "Part Payment"
)</f>
        <v>Full Payment</v>
      </c>
      <c r="R3311" s="1" t="str">
        <f>_xlfn.IFNA(VLOOKUP(K3311,'ESR-DT Mapping'!A:E,5,0),"MD")</f>
        <v>Esther C. Obi</v>
      </c>
    </row>
    <row r="3312" spans="1:18" x14ac:dyDescent="0.25">
      <c r="A3312">
        <v>101827783</v>
      </c>
      <c r="B3312" s="1" t="s">
        <v>3837</v>
      </c>
      <c r="C3312" s="1" t="s">
        <v>3838</v>
      </c>
      <c r="D3312" s="1" t="s">
        <v>13</v>
      </c>
      <c r="E3312" s="1" t="s">
        <v>14</v>
      </c>
      <c r="F3312" s="1" t="s">
        <v>9846</v>
      </c>
      <c r="G3312">
        <v>427</v>
      </c>
      <c r="H3312">
        <v>21023.35</v>
      </c>
      <c r="I3312">
        <v>164255.66</v>
      </c>
      <c r="J3312" s="1" t="s">
        <v>45</v>
      </c>
      <c r="K3312">
        <v>1000257605</v>
      </c>
      <c r="L3312" s="1" t="s">
        <v>3834</v>
      </c>
      <c r="M3312">
        <v>21000</v>
      </c>
      <c r="N3312" s="2">
        <v>45826</v>
      </c>
      <c r="O3312">
        <f t="shared" si="51"/>
        <v>0</v>
      </c>
      <c r="P3312">
        <f>IF(Customer_listing_Active_And_Suspended[[#This Row],[Current Bill]] &lt;= Customer_listing_Active_And_Suspended[[#This Row],[CURRENT PAYMENT]], 0,Customer_listing_Active_And_Suspended[[#This Row],[Current Bill]]-Customer_listing_Active_And_Suspended[[#This Row],[CURRENT PAYMENT]])</f>
        <v>23.349999999998545</v>
      </c>
      <c r="Q3312" s="1" t="str" cm="1">
        <f t="array" ref="Q3312">_xlfn.SWITCH(TRUE,
H3312 = 0, "Suspended",
M3312 = 0, "Non Payment",
M3312 &gt; H3312, "Full Payment",
M3312 &lt; H3312, "Part Payment"
)</f>
        <v>Part Payment</v>
      </c>
      <c r="R3312" s="1" t="str">
        <f>_xlfn.IFNA(VLOOKUP(K3312,'ESR-DT Mapping'!A:E,5,0),"MD")</f>
        <v>Esther C. Obi</v>
      </c>
    </row>
    <row r="3313" spans="1:18" x14ac:dyDescent="0.25">
      <c r="A3313">
        <v>101224883</v>
      </c>
      <c r="B3313" s="1" t="s">
        <v>9190</v>
      </c>
      <c r="C3313" s="1" t="s">
        <v>9191</v>
      </c>
      <c r="D3313" s="1" t="s">
        <v>13</v>
      </c>
      <c r="E3313" s="1" t="s">
        <v>34</v>
      </c>
      <c r="F3313" s="1" t="s">
        <v>9846</v>
      </c>
      <c r="G3313">
        <v>0</v>
      </c>
      <c r="H3313">
        <v>0</v>
      </c>
      <c r="I3313">
        <v>263774.2</v>
      </c>
      <c r="J3313" s="1" t="s">
        <v>45</v>
      </c>
      <c r="K3313">
        <v>1000257605</v>
      </c>
      <c r="L3313" s="1" t="s">
        <v>3834</v>
      </c>
      <c r="N3313" s="2"/>
      <c r="O3313">
        <f t="shared" si="51"/>
        <v>0</v>
      </c>
      <c r="P3313">
        <f>IF(Customer_listing_Active_And_Suspended[[#This Row],[Current Bill]] &lt;= Customer_listing_Active_And_Suspended[[#This Row],[CURRENT PAYMENT]], 0,Customer_listing_Active_And_Suspended[[#This Row],[Current Bill]]-Customer_listing_Active_And_Suspended[[#This Row],[CURRENT PAYMENT]])</f>
        <v>0</v>
      </c>
      <c r="Q3313" s="1" t="str" cm="1">
        <f t="array" ref="Q3313">_xlfn.SWITCH(TRUE,
H3313 = 0, "Suspended",
M3313 = 0, "Non Payment",
M3313 &gt; H3313, "Full Payment",
M3313 &lt; H3313, "Part Payment"
)</f>
        <v>Suspended</v>
      </c>
      <c r="R3313" s="1" t="str">
        <f>_xlfn.IFNA(VLOOKUP(K3313,'ESR-DT Mapping'!A:E,5,0),"MD")</f>
        <v>Esther C. Obi</v>
      </c>
    </row>
    <row r="3314" spans="1:18" x14ac:dyDescent="0.25">
      <c r="A3314">
        <v>100955129</v>
      </c>
      <c r="B3314" s="1" t="s">
        <v>3853</v>
      </c>
      <c r="C3314" s="1" t="s">
        <v>3854</v>
      </c>
      <c r="D3314" s="1" t="s">
        <v>13</v>
      </c>
      <c r="E3314" s="1" t="s">
        <v>14</v>
      </c>
      <c r="F3314" s="1" t="s">
        <v>9846</v>
      </c>
      <c r="G3314">
        <v>427</v>
      </c>
      <c r="H3314">
        <v>21023.35</v>
      </c>
      <c r="I3314">
        <v>142584.22</v>
      </c>
      <c r="J3314" s="1" t="s">
        <v>45</v>
      </c>
      <c r="K3314">
        <v>1000257605</v>
      </c>
      <c r="L3314" s="1" t="s">
        <v>3834</v>
      </c>
      <c r="M3314">
        <v>21000</v>
      </c>
      <c r="N3314" s="2">
        <v>45826</v>
      </c>
      <c r="O3314">
        <f t="shared" si="51"/>
        <v>0</v>
      </c>
      <c r="P3314">
        <f>IF(Customer_listing_Active_And_Suspended[[#This Row],[Current Bill]] &lt;= Customer_listing_Active_And_Suspended[[#This Row],[CURRENT PAYMENT]], 0,Customer_listing_Active_And_Suspended[[#This Row],[Current Bill]]-Customer_listing_Active_And_Suspended[[#This Row],[CURRENT PAYMENT]])</f>
        <v>23.349999999998545</v>
      </c>
      <c r="Q3314" s="1" t="str" cm="1">
        <f t="array" ref="Q3314">_xlfn.SWITCH(TRUE,
H3314 = 0, "Suspended",
M3314 = 0, "Non Payment",
M3314 &gt; H3314, "Full Payment",
M3314 &lt; H3314, "Part Payment"
)</f>
        <v>Part Payment</v>
      </c>
      <c r="R3314" s="1" t="str">
        <f>_xlfn.IFNA(VLOOKUP(K3314,'ESR-DT Mapping'!A:E,5,0),"MD")</f>
        <v>Esther C. Obi</v>
      </c>
    </row>
    <row r="3315" spans="1:18" x14ac:dyDescent="0.25">
      <c r="A3315">
        <v>100641469</v>
      </c>
      <c r="B3315" s="1" t="s">
        <v>4950</v>
      </c>
      <c r="C3315" s="1" t="s">
        <v>4951</v>
      </c>
      <c r="D3315" s="1" t="s">
        <v>13</v>
      </c>
      <c r="E3315" s="1" t="s">
        <v>34</v>
      </c>
      <c r="F3315" s="1" t="s">
        <v>9846</v>
      </c>
      <c r="G3315">
        <v>0</v>
      </c>
      <c r="H3315">
        <v>0</v>
      </c>
      <c r="I3315">
        <v>276944.62</v>
      </c>
      <c r="J3315" s="1" t="s">
        <v>45</v>
      </c>
      <c r="K3315">
        <v>1000257605</v>
      </c>
      <c r="L3315" s="1" t="s">
        <v>3834</v>
      </c>
      <c r="N3315" s="2"/>
      <c r="O3315">
        <f t="shared" si="51"/>
        <v>0</v>
      </c>
      <c r="P3315">
        <f>IF(Customer_listing_Active_And_Suspended[[#This Row],[Current Bill]] &lt;= Customer_listing_Active_And_Suspended[[#This Row],[CURRENT PAYMENT]], 0,Customer_listing_Active_And_Suspended[[#This Row],[Current Bill]]-Customer_listing_Active_And_Suspended[[#This Row],[CURRENT PAYMENT]])</f>
        <v>0</v>
      </c>
      <c r="Q3315" s="1" t="str" cm="1">
        <f t="array" ref="Q3315">_xlfn.SWITCH(TRUE,
H3315 = 0, "Suspended",
M3315 = 0, "Non Payment",
M3315 &gt; H3315, "Full Payment",
M3315 &lt; H3315, "Part Payment"
)</f>
        <v>Suspended</v>
      </c>
      <c r="R3315" s="1" t="str">
        <f>_xlfn.IFNA(VLOOKUP(K3315,'ESR-DT Mapping'!A:E,5,0),"MD")</f>
        <v>Esther C. Obi</v>
      </c>
    </row>
    <row r="3316" spans="1:18" x14ac:dyDescent="0.25">
      <c r="A3316">
        <v>100946640</v>
      </c>
      <c r="B3316" s="1" t="s">
        <v>4921</v>
      </c>
      <c r="C3316" s="1" t="s">
        <v>4922</v>
      </c>
      <c r="D3316" s="1" t="s">
        <v>13</v>
      </c>
      <c r="E3316" s="1" t="s">
        <v>34</v>
      </c>
      <c r="F3316" s="1" t="s">
        <v>9846</v>
      </c>
      <c r="G3316">
        <v>0</v>
      </c>
      <c r="H3316">
        <v>0</v>
      </c>
      <c r="I3316">
        <v>1049863.52</v>
      </c>
      <c r="J3316" s="1" t="s">
        <v>45</v>
      </c>
      <c r="K3316">
        <v>1000257605</v>
      </c>
      <c r="L3316" s="1" t="s">
        <v>3834</v>
      </c>
      <c r="N3316" s="2"/>
      <c r="O3316">
        <f t="shared" si="51"/>
        <v>0</v>
      </c>
      <c r="P3316">
        <f>IF(Customer_listing_Active_And_Suspended[[#This Row],[Current Bill]] &lt;= Customer_listing_Active_And_Suspended[[#This Row],[CURRENT PAYMENT]], 0,Customer_listing_Active_And_Suspended[[#This Row],[Current Bill]]-Customer_listing_Active_And_Suspended[[#This Row],[CURRENT PAYMENT]])</f>
        <v>0</v>
      </c>
      <c r="Q3316" s="1" t="str" cm="1">
        <f t="array" ref="Q3316">_xlfn.SWITCH(TRUE,
H3316 = 0, "Suspended",
M3316 = 0, "Non Payment",
M3316 &gt; H3316, "Full Payment",
M3316 &lt; H3316, "Part Payment"
)</f>
        <v>Suspended</v>
      </c>
      <c r="R3316" s="1" t="str">
        <f>_xlfn.IFNA(VLOOKUP(K3316,'ESR-DT Mapping'!A:E,5,0),"MD")</f>
        <v>Esther C. Obi</v>
      </c>
    </row>
    <row r="3317" spans="1:18" x14ac:dyDescent="0.25">
      <c r="A3317">
        <v>100640302</v>
      </c>
      <c r="B3317" s="1" t="s">
        <v>8338</v>
      </c>
      <c r="C3317" s="1" t="s">
        <v>8339</v>
      </c>
      <c r="D3317" s="1" t="s">
        <v>13</v>
      </c>
      <c r="E3317" s="1" t="s">
        <v>34</v>
      </c>
      <c r="F3317" s="1" t="s">
        <v>9846</v>
      </c>
      <c r="G3317">
        <v>0</v>
      </c>
      <c r="H3317">
        <v>0</v>
      </c>
      <c r="I3317">
        <v>737031</v>
      </c>
      <c r="J3317" s="1" t="s">
        <v>45</v>
      </c>
      <c r="K3317">
        <v>1000257605</v>
      </c>
      <c r="L3317" s="1" t="s">
        <v>3834</v>
      </c>
      <c r="N3317" s="2"/>
      <c r="O3317">
        <f t="shared" si="51"/>
        <v>0</v>
      </c>
      <c r="P3317">
        <f>IF(Customer_listing_Active_And_Suspended[[#This Row],[Current Bill]] &lt;= Customer_listing_Active_And_Suspended[[#This Row],[CURRENT PAYMENT]], 0,Customer_listing_Active_And_Suspended[[#This Row],[Current Bill]]-Customer_listing_Active_And_Suspended[[#This Row],[CURRENT PAYMENT]])</f>
        <v>0</v>
      </c>
      <c r="Q3317" s="1" t="str" cm="1">
        <f t="array" ref="Q3317">_xlfn.SWITCH(TRUE,
H3317 = 0, "Suspended",
M3317 = 0, "Non Payment",
M3317 &gt; H3317, "Full Payment",
M3317 &lt; H3317, "Part Payment"
)</f>
        <v>Suspended</v>
      </c>
      <c r="R3317" s="1" t="str">
        <f>_xlfn.IFNA(VLOOKUP(K3317,'ESR-DT Mapping'!A:E,5,0),"MD")</f>
        <v>Esther C. Obi</v>
      </c>
    </row>
    <row r="3318" spans="1:18" x14ac:dyDescent="0.25">
      <c r="A3318">
        <v>100523696</v>
      </c>
      <c r="B3318" s="1" t="s">
        <v>3857</v>
      </c>
      <c r="C3318" s="1" t="s">
        <v>3858</v>
      </c>
      <c r="D3318" s="1" t="s">
        <v>13</v>
      </c>
      <c r="E3318" s="1" t="s">
        <v>14</v>
      </c>
      <c r="F3318" s="1" t="s">
        <v>9846</v>
      </c>
      <c r="G3318">
        <v>427</v>
      </c>
      <c r="H3318">
        <v>21023.35</v>
      </c>
      <c r="I3318">
        <v>327843.93</v>
      </c>
      <c r="J3318" s="1" t="s">
        <v>45</v>
      </c>
      <c r="K3318">
        <v>1000257605</v>
      </c>
      <c r="L3318" s="1" t="s">
        <v>3834</v>
      </c>
      <c r="M3318">
        <v>20000</v>
      </c>
      <c r="N3318" s="2">
        <v>45826</v>
      </c>
      <c r="O3318">
        <f t="shared" si="51"/>
        <v>0</v>
      </c>
      <c r="P3318">
        <f>IF(Customer_listing_Active_And_Suspended[[#This Row],[Current Bill]] &lt;= Customer_listing_Active_And_Suspended[[#This Row],[CURRENT PAYMENT]], 0,Customer_listing_Active_And_Suspended[[#This Row],[Current Bill]]-Customer_listing_Active_And_Suspended[[#This Row],[CURRENT PAYMENT]])</f>
        <v>1023.3499999999985</v>
      </c>
      <c r="Q3318" s="1" t="str" cm="1">
        <f t="array" ref="Q3318">_xlfn.SWITCH(TRUE,
H3318 = 0, "Suspended",
M3318 = 0, "Non Payment",
M3318 &gt; H3318, "Full Payment",
M3318 &lt; H3318, "Part Payment"
)</f>
        <v>Part Payment</v>
      </c>
      <c r="R3318" s="1" t="str">
        <f>_xlfn.IFNA(VLOOKUP(K3318,'ESR-DT Mapping'!A:E,5,0),"MD")</f>
        <v>Esther C. Obi</v>
      </c>
    </row>
    <row r="3319" spans="1:18" x14ac:dyDescent="0.25">
      <c r="A3319">
        <v>102658563</v>
      </c>
      <c r="B3319" s="1" t="s">
        <v>3851</v>
      </c>
      <c r="C3319" s="1" t="s">
        <v>3852</v>
      </c>
      <c r="D3319" s="1" t="s">
        <v>13</v>
      </c>
      <c r="E3319" s="1" t="s">
        <v>14</v>
      </c>
      <c r="F3319" s="1" t="s">
        <v>9846</v>
      </c>
      <c r="G3319">
        <v>427</v>
      </c>
      <c r="H3319">
        <v>21023.35</v>
      </c>
      <c r="I3319">
        <v>64069.69</v>
      </c>
      <c r="J3319" s="1" t="s">
        <v>45</v>
      </c>
      <c r="K3319">
        <v>1000257605</v>
      </c>
      <c r="L3319" s="1" t="s">
        <v>3834</v>
      </c>
      <c r="M3319">
        <v>21000</v>
      </c>
      <c r="N3319" s="2">
        <v>45831</v>
      </c>
      <c r="O3319">
        <f t="shared" si="51"/>
        <v>0</v>
      </c>
      <c r="P3319">
        <f>IF(Customer_listing_Active_And_Suspended[[#This Row],[Current Bill]] &lt;= Customer_listing_Active_And_Suspended[[#This Row],[CURRENT PAYMENT]], 0,Customer_listing_Active_And_Suspended[[#This Row],[Current Bill]]-Customer_listing_Active_And_Suspended[[#This Row],[CURRENT PAYMENT]])</f>
        <v>23.349999999998545</v>
      </c>
      <c r="Q3319" s="1" t="str" cm="1">
        <f t="array" ref="Q3319">_xlfn.SWITCH(TRUE,
H3319 = 0, "Suspended",
M3319 = 0, "Non Payment",
M3319 &gt; H3319, "Full Payment",
M3319 &lt; H3319, "Part Payment"
)</f>
        <v>Part Payment</v>
      </c>
      <c r="R3319" s="1" t="str">
        <f>_xlfn.IFNA(VLOOKUP(K3319,'ESR-DT Mapping'!A:E,5,0),"MD")</f>
        <v>Esther C. Obi</v>
      </c>
    </row>
    <row r="3320" spans="1:18" x14ac:dyDescent="0.25">
      <c r="A3320">
        <v>102728358</v>
      </c>
      <c r="B3320" s="1" t="s">
        <v>3843</v>
      </c>
      <c r="C3320" s="1" t="s">
        <v>3844</v>
      </c>
      <c r="D3320" s="1" t="s">
        <v>13</v>
      </c>
      <c r="E3320" s="1" t="s">
        <v>14</v>
      </c>
      <c r="F3320" s="1" t="s">
        <v>9846</v>
      </c>
      <c r="G3320">
        <v>427</v>
      </c>
      <c r="H3320">
        <v>21023.35</v>
      </c>
      <c r="I3320">
        <v>54661.41</v>
      </c>
      <c r="J3320" s="1" t="s">
        <v>45</v>
      </c>
      <c r="K3320">
        <v>1000257605</v>
      </c>
      <c r="L3320" s="1" t="s">
        <v>3834</v>
      </c>
      <c r="M3320">
        <v>52000</v>
      </c>
      <c r="N3320" s="2">
        <v>45825</v>
      </c>
      <c r="O3320">
        <f t="shared" si="51"/>
        <v>30976.65</v>
      </c>
      <c r="P3320">
        <f>IF(Customer_listing_Active_And_Suspended[[#This Row],[Current Bill]] &lt;= Customer_listing_Active_And_Suspended[[#This Row],[CURRENT PAYMENT]], 0,Customer_listing_Active_And_Suspended[[#This Row],[Current Bill]]-Customer_listing_Active_And_Suspended[[#This Row],[CURRENT PAYMENT]])</f>
        <v>0</v>
      </c>
      <c r="Q3320" s="1" t="str" cm="1">
        <f t="array" ref="Q3320">_xlfn.SWITCH(TRUE,
H3320 = 0, "Suspended",
M3320 = 0, "Non Payment",
M3320 &gt; H3320, "Full Payment",
M3320 &lt; H3320, "Part Payment"
)</f>
        <v>Full Payment</v>
      </c>
      <c r="R3320" s="1" t="str">
        <f>_xlfn.IFNA(VLOOKUP(K3320,'ESR-DT Mapping'!A:E,5,0),"MD")</f>
        <v>Esther C. Obi</v>
      </c>
    </row>
    <row r="3321" spans="1:18" x14ac:dyDescent="0.25">
      <c r="A3321">
        <v>100523035</v>
      </c>
      <c r="B3321" s="1" t="s">
        <v>8779</v>
      </c>
      <c r="C3321" s="1" t="s">
        <v>8780</v>
      </c>
      <c r="D3321" s="1" t="s">
        <v>13</v>
      </c>
      <c r="E3321" s="1" t="s">
        <v>14</v>
      </c>
      <c r="F3321" s="1" t="s">
        <v>9846</v>
      </c>
      <c r="G3321">
        <v>427</v>
      </c>
      <c r="H3321">
        <v>21023.35</v>
      </c>
      <c r="I3321">
        <v>1021993.82</v>
      </c>
      <c r="J3321" s="1" t="s">
        <v>45</v>
      </c>
      <c r="K3321">
        <v>1000257605</v>
      </c>
      <c r="L3321" s="1" t="s">
        <v>3834</v>
      </c>
      <c r="N3321" s="2">
        <v>45803</v>
      </c>
      <c r="O3321">
        <f t="shared" si="51"/>
        <v>0</v>
      </c>
      <c r="P3321">
        <f>IF(Customer_listing_Active_And_Suspended[[#This Row],[Current Bill]] &lt;= Customer_listing_Active_And_Suspended[[#This Row],[CURRENT PAYMENT]], 0,Customer_listing_Active_And_Suspended[[#This Row],[Current Bill]]-Customer_listing_Active_And_Suspended[[#This Row],[CURRENT PAYMENT]])</f>
        <v>21023.35</v>
      </c>
      <c r="Q3321" s="1" t="str" cm="1">
        <f t="array" ref="Q3321">_xlfn.SWITCH(TRUE,
H3321 = 0, "Suspended",
M3321 = 0, "Non Payment",
M3321 &gt; H3321, "Full Payment",
M3321 &lt; H3321, "Part Payment"
)</f>
        <v>Non Payment</v>
      </c>
      <c r="R3321" s="1" t="str">
        <f>_xlfn.IFNA(VLOOKUP(K3321,'ESR-DT Mapping'!A:E,5,0),"MD")</f>
        <v>Esther C. Obi</v>
      </c>
    </row>
    <row r="3322" spans="1:18" x14ac:dyDescent="0.25">
      <c r="A3322">
        <v>102731877</v>
      </c>
      <c r="B3322" s="1" t="s">
        <v>3869</v>
      </c>
      <c r="C3322" s="1" t="s">
        <v>3870</v>
      </c>
      <c r="D3322" s="1" t="s">
        <v>13</v>
      </c>
      <c r="E3322" s="1" t="s">
        <v>14</v>
      </c>
      <c r="F3322" s="1" t="s">
        <v>9846</v>
      </c>
      <c r="G3322">
        <v>427</v>
      </c>
      <c r="H3322">
        <v>21023.35</v>
      </c>
      <c r="I3322">
        <v>74016.179999999993</v>
      </c>
      <c r="J3322" s="1" t="s">
        <v>45</v>
      </c>
      <c r="K3322">
        <v>1000257605</v>
      </c>
      <c r="L3322" s="1" t="s">
        <v>3834</v>
      </c>
      <c r="N3322" s="2">
        <v>45803</v>
      </c>
      <c r="O3322">
        <f t="shared" si="51"/>
        <v>0</v>
      </c>
      <c r="P3322">
        <f>IF(Customer_listing_Active_And_Suspended[[#This Row],[Current Bill]] &lt;= Customer_listing_Active_And_Suspended[[#This Row],[CURRENT PAYMENT]], 0,Customer_listing_Active_And_Suspended[[#This Row],[Current Bill]]-Customer_listing_Active_And_Suspended[[#This Row],[CURRENT PAYMENT]])</f>
        <v>21023.35</v>
      </c>
      <c r="Q3322" s="1" t="str" cm="1">
        <f t="array" ref="Q3322">_xlfn.SWITCH(TRUE,
H3322 = 0, "Suspended",
M3322 = 0, "Non Payment",
M3322 &gt; H3322, "Full Payment",
M3322 &lt; H3322, "Part Payment"
)</f>
        <v>Non Payment</v>
      </c>
      <c r="R3322" s="1" t="str">
        <f>_xlfn.IFNA(VLOOKUP(K3322,'ESR-DT Mapping'!A:E,5,0),"MD")</f>
        <v>Esther C. Obi</v>
      </c>
    </row>
    <row r="3323" spans="1:18" x14ac:dyDescent="0.25">
      <c r="A3323">
        <v>100637887</v>
      </c>
      <c r="B3323" s="1" t="s">
        <v>4923</v>
      </c>
      <c r="C3323" s="1" t="s">
        <v>4924</v>
      </c>
      <c r="D3323" s="1" t="s">
        <v>13</v>
      </c>
      <c r="E3323" s="1" t="s">
        <v>34</v>
      </c>
      <c r="F3323" s="1" t="s">
        <v>9846</v>
      </c>
      <c r="G3323">
        <v>0</v>
      </c>
      <c r="H3323">
        <v>0</v>
      </c>
      <c r="I3323">
        <v>549690.91</v>
      </c>
      <c r="J3323" s="1" t="s">
        <v>45</v>
      </c>
      <c r="K3323">
        <v>1000257605</v>
      </c>
      <c r="L3323" s="1" t="s">
        <v>3834</v>
      </c>
      <c r="N3323" s="2"/>
      <c r="O3323">
        <f t="shared" si="51"/>
        <v>0</v>
      </c>
      <c r="P3323">
        <f>IF(Customer_listing_Active_And_Suspended[[#This Row],[Current Bill]] &lt;= Customer_listing_Active_And_Suspended[[#This Row],[CURRENT PAYMENT]], 0,Customer_listing_Active_And_Suspended[[#This Row],[Current Bill]]-Customer_listing_Active_And_Suspended[[#This Row],[CURRENT PAYMENT]])</f>
        <v>0</v>
      </c>
      <c r="Q3323" s="1" t="str" cm="1">
        <f t="array" ref="Q3323">_xlfn.SWITCH(TRUE,
H3323 = 0, "Suspended",
M3323 = 0, "Non Payment",
M3323 &gt; H3323, "Full Payment",
M3323 &lt; H3323, "Part Payment"
)</f>
        <v>Suspended</v>
      </c>
      <c r="R3323" s="1" t="str">
        <f>_xlfn.IFNA(VLOOKUP(K3323,'ESR-DT Mapping'!A:E,5,0),"MD")</f>
        <v>Esther C. Obi</v>
      </c>
    </row>
    <row r="3324" spans="1:18" x14ac:dyDescent="0.25">
      <c r="A3324">
        <v>100539177</v>
      </c>
      <c r="B3324" s="1" t="s">
        <v>9188</v>
      </c>
      <c r="C3324" s="1" t="s">
        <v>9189</v>
      </c>
      <c r="D3324" s="1" t="s">
        <v>13</v>
      </c>
      <c r="E3324" s="1" t="s">
        <v>34</v>
      </c>
      <c r="F3324" s="1" t="s">
        <v>9846</v>
      </c>
      <c r="G3324">
        <v>0</v>
      </c>
      <c r="H3324">
        <v>0</v>
      </c>
      <c r="I3324">
        <v>69817.47</v>
      </c>
      <c r="J3324" s="1" t="s">
        <v>45</v>
      </c>
      <c r="K3324">
        <v>1000257605</v>
      </c>
      <c r="L3324" s="1" t="s">
        <v>3834</v>
      </c>
      <c r="N3324" s="2"/>
      <c r="O3324">
        <f t="shared" si="51"/>
        <v>0</v>
      </c>
      <c r="P3324">
        <f>IF(Customer_listing_Active_And_Suspended[[#This Row],[Current Bill]] &lt;= Customer_listing_Active_And_Suspended[[#This Row],[CURRENT PAYMENT]], 0,Customer_listing_Active_And_Suspended[[#This Row],[Current Bill]]-Customer_listing_Active_And_Suspended[[#This Row],[CURRENT PAYMENT]])</f>
        <v>0</v>
      </c>
      <c r="Q3324" s="1" t="str" cm="1">
        <f t="array" ref="Q3324">_xlfn.SWITCH(TRUE,
H3324 = 0, "Suspended",
M3324 = 0, "Non Payment",
M3324 &gt; H3324, "Full Payment",
M3324 &lt; H3324, "Part Payment"
)</f>
        <v>Suspended</v>
      </c>
      <c r="R3324" s="1" t="str">
        <f>_xlfn.IFNA(VLOOKUP(K3324,'ESR-DT Mapping'!A:E,5,0),"MD")</f>
        <v>Esther C. Obi</v>
      </c>
    </row>
    <row r="3325" spans="1:18" x14ac:dyDescent="0.25">
      <c r="A3325">
        <v>100539060</v>
      </c>
      <c r="B3325" s="1" t="s">
        <v>3867</v>
      </c>
      <c r="C3325" s="1" t="s">
        <v>3868</v>
      </c>
      <c r="D3325" s="1" t="s">
        <v>13</v>
      </c>
      <c r="E3325" s="1" t="s">
        <v>14</v>
      </c>
      <c r="F3325" s="1" t="s">
        <v>9846</v>
      </c>
      <c r="G3325">
        <v>427</v>
      </c>
      <c r="H3325">
        <v>21023.35</v>
      </c>
      <c r="I3325">
        <v>190980.55</v>
      </c>
      <c r="J3325" s="1" t="s">
        <v>45</v>
      </c>
      <c r="K3325">
        <v>1000257605</v>
      </c>
      <c r="L3325" s="1" t="s">
        <v>3834</v>
      </c>
      <c r="M3325">
        <v>70950</v>
      </c>
      <c r="N3325" s="2">
        <v>45826</v>
      </c>
      <c r="O3325">
        <f t="shared" si="51"/>
        <v>49926.65</v>
      </c>
      <c r="P3325">
        <f>IF(Customer_listing_Active_And_Suspended[[#This Row],[Current Bill]] &lt;= Customer_listing_Active_And_Suspended[[#This Row],[CURRENT PAYMENT]], 0,Customer_listing_Active_And_Suspended[[#This Row],[Current Bill]]-Customer_listing_Active_And_Suspended[[#This Row],[CURRENT PAYMENT]])</f>
        <v>0</v>
      </c>
      <c r="Q3325" s="1" t="str" cm="1">
        <f t="array" ref="Q3325">_xlfn.SWITCH(TRUE,
H3325 = 0, "Suspended",
M3325 = 0, "Non Payment",
M3325 &gt; H3325, "Full Payment",
M3325 &lt; H3325, "Part Payment"
)</f>
        <v>Full Payment</v>
      </c>
      <c r="R3325" s="1" t="str">
        <f>_xlfn.IFNA(VLOOKUP(K3325,'ESR-DT Mapping'!A:E,5,0),"MD")</f>
        <v>Esther C. Obi</v>
      </c>
    </row>
    <row r="3326" spans="1:18" x14ac:dyDescent="0.25">
      <c r="A3326">
        <v>100540394</v>
      </c>
      <c r="B3326" s="1" t="s">
        <v>4936</v>
      </c>
      <c r="C3326" s="1" t="s">
        <v>4937</v>
      </c>
      <c r="D3326" s="1" t="s">
        <v>13</v>
      </c>
      <c r="E3326" s="1" t="s">
        <v>34</v>
      </c>
      <c r="F3326" s="1" t="s">
        <v>9846</v>
      </c>
      <c r="G3326">
        <v>0</v>
      </c>
      <c r="H3326">
        <v>0</v>
      </c>
      <c r="I3326">
        <v>826437.01</v>
      </c>
      <c r="J3326" s="1" t="s">
        <v>45</v>
      </c>
      <c r="K3326">
        <v>1000257605</v>
      </c>
      <c r="L3326" s="1" t="s">
        <v>3834</v>
      </c>
      <c r="N3326" s="2"/>
      <c r="O3326">
        <f t="shared" si="51"/>
        <v>0</v>
      </c>
      <c r="P3326">
        <f>IF(Customer_listing_Active_And_Suspended[[#This Row],[Current Bill]] &lt;= Customer_listing_Active_And_Suspended[[#This Row],[CURRENT PAYMENT]], 0,Customer_listing_Active_And_Suspended[[#This Row],[Current Bill]]-Customer_listing_Active_And_Suspended[[#This Row],[CURRENT PAYMENT]])</f>
        <v>0</v>
      </c>
      <c r="Q3326" s="1" t="str" cm="1">
        <f t="array" ref="Q3326">_xlfn.SWITCH(TRUE,
H3326 = 0, "Suspended",
M3326 = 0, "Non Payment",
M3326 &gt; H3326, "Full Payment",
M3326 &lt; H3326, "Part Payment"
)</f>
        <v>Suspended</v>
      </c>
      <c r="R3326" s="1" t="str">
        <f>_xlfn.IFNA(VLOOKUP(K3326,'ESR-DT Mapping'!A:E,5,0),"MD")</f>
        <v>Esther C. Obi</v>
      </c>
    </row>
    <row r="3327" spans="1:18" x14ac:dyDescent="0.25">
      <c r="A3327">
        <v>100640617</v>
      </c>
      <c r="B3327" s="1" t="s">
        <v>3832</v>
      </c>
      <c r="C3327" s="1" t="s">
        <v>3833</v>
      </c>
      <c r="D3327" s="1" t="s">
        <v>13</v>
      </c>
      <c r="E3327" s="1" t="s">
        <v>14</v>
      </c>
      <c r="F3327" s="1" t="s">
        <v>9846</v>
      </c>
      <c r="G3327">
        <v>427</v>
      </c>
      <c r="H3327">
        <v>21023.35</v>
      </c>
      <c r="I3327">
        <v>176003.63</v>
      </c>
      <c r="J3327" s="1" t="s">
        <v>45</v>
      </c>
      <c r="K3327">
        <v>1000257605</v>
      </c>
      <c r="L3327" s="1" t="s">
        <v>3834</v>
      </c>
      <c r="M3327">
        <v>23000</v>
      </c>
      <c r="N3327" s="2">
        <v>45825</v>
      </c>
      <c r="O3327">
        <f t="shared" si="51"/>
        <v>1976.6500000000015</v>
      </c>
      <c r="P3327">
        <f>IF(Customer_listing_Active_And_Suspended[[#This Row],[Current Bill]] &lt;= Customer_listing_Active_And_Suspended[[#This Row],[CURRENT PAYMENT]], 0,Customer_listing_Active_And_Suspended[[#This Row],[Current Bill]]-Customer_listing_Active_And_Suspended[[#This Row],[CURRENT PAYMENT]])</f>
        <v>0</v>
      </c>
      <c r="Q3327" s="1" t="str" cm="1">
        <f t="array" ref="Q3327">_xlfn.SWITCH(TRUE,
H3327 = 0, "Suspended",
M3327 = 0, "Non Payment",
M3327 &gt; H3327, "Full Payment",
M3327 &lt; H3327, "Part Payment"
)</f>
        <v>Full Payment</v>
      </c>
      <c r="R3327" s="1" t="str">
        <f>_xlfn.IFNA(VLOOKUP(K3327,'ESR-DT Mapping'!A:E,5,0),"MD")</f>
        <v>Esther C. Obi</v>
      </c>
    </row>
    <row r="3328" spans="1:18" x14ac:dyDescent="0.25">
      <c r="A3328">
        <v>100643771</v>
      </c>
      <c r="B3328" s="1" t="s">
        <v>3861</v>
      </c>
      <c r="C3328" s="1" t="s">
        <v>3862</v>
      </c>
      <c r="D3328" s="1" t="s">
        <v>13</v>
      </c>
      <c r="E3328" s="1" t="s">
        <v>14</v>
      </c>
      <c r="F3328" s="1" t="s">
        <v>9846</v>
      </c>
      <c r="G3328">
        <v>427</v>
      </c>
      <c r="H3328">
        <v>21023.35</v>
      </c>
      <c r="I3328">
        <v>212114.43</v>
      </c>
      <c r="J3328" s="1" t="s">
        <v>45</v>
      </c>
      <c r="K3328">
        <v>1000257605</v>
      </c>
      <c r="L3328" s="1" t="s">
        <v>3834</v>
      </c>
      <c r="M3328">
        <v>23000</v>
      </c>
      <c r="N3328" s="2">
        <v>45825</v>
      </c>
      <c r="O3328">
        <f t="shared" si="51"/>
        <v>1976.6500000000015</v>
      </c>
      <c r="P3328">
        <f>IF(Customer_listing_Active_And_Suspended[[#This Row],[Current Bill]] &lt;= Customer_listing_Active_And_Suspended[[#This Row],[CURRENT PAYMENT]], 0,Customer_listing_Active_And_Suspended[[#This Row],[Current Bill]]-Customer_listing_Active_And_Suspended[[#This Row],[CURRENT PAYMENT]])</f>
        <v>0</v>
      </c>
      <c r="Q3328" s="1" t="str" cm="1">
        <f t="array" ref="Q3328">_xlfn.SWITCH(TRUE,
H3328 = 0, "Suspended",
M3328 = 0, "Non Payment",
M3328 &gt; H3328, "Full Payment",
M3328 &lt; H3328, "Part Payment"
)</f>
        <v>Full Payment</v>
      </c>
      <c r="R3328" s="1" t="str">
        <f>_xlfn.IFNA(VLOOKUP(K3328,'ESR-DT Mapping'!A:E,5,0),"MD")</f>
        <v>Esther C. Obi</v>
      </c>
    </row>
    <row r="3329" spans="1:18" x14ac:dyDescent="0.25">
      <c r="A3329">
        <v>100645558</v>
      </c>
      <c r="B3329" s="1" t="s">
        <v>4946</v>
      </c>
      <c r="C3329" s="1" t="s">
        <v>4947</v>
      </c>
      <c r="D3329" s="1" t="s">
        <v>13</v>
      </c>
      <c r="E3329" s="1" t="s">
        <v>34</v>
      </c>
      <c r="F3329" s="1" t="s">
        <v>9846</v>
      </c>
      <c r="G3329">
        <v>0</v>
      </c>
      <c r="H3329">
        <v>0</v>
      </c>
      <c r="I3329">
        <v>398590.66</v>
      </c>
      <c r="J3329" s="1" t="s">
        <v>45</v>
      </c>
      <c r="K3329">
        <v>1000257605</v>
      </c>
      <c r="L3329" s="1" t="s">
        <v>3834</v>
      </c>
      <c r="N3329" s="2"/>
      <c r="O3329">
        <f t="shared" si="51"/>
        <v>0</v>
      </c>
      <c r="P3329">
        <f>IF(Customer_listing_Active_And_Suspended[[#This Row],[Current Bill]] &lt;= Customer_listing_Active_And_Suspended[[#This Row],[CURRENT PAYMENT]], 0,Customer_listing_Active_And_Suspended[[#This Row],[Current Bill]]-Customer_listing_Active_And_Suspended[[#This Row],[CURRENT PAYMENT]])</f>
        <v>0</v>
      </c>
      <c r="Q3329" s="1" t="str" cm="1">
        <f t="array" ref="Q3329">_xlfn.SWITCH(TRUE,
H3329 = 0, "Suspended",
M3329 = 0, "Non Payment",
M3329 &gt; H3329, "Full Payment",
M3329 &lt; H3329, "Part Payment"
)</f>
        <v>Suspended</v>
      </c>
      <c r="R3329" s="1" t="str">
        <f>_xlfn.IFNA(VLOOKUP(K3329,'ESR-DT Mapping'!A:E,5,0),"MD")</f>
        <v>Esther C. Obi</v>
      </c>
    </row>
    <row r="3330" spans="1:18" x14ac:dyDescent="0.25">
      <c r="A3330">
        <v>100643907</v>
      </c>
      <c r="B3330" s="1" t="s">
        <v>4930</v>
      </c>
      <c r="C3330" s="1" t="s">
        <v>4931</v>
      </c>
      <c r="D3330" s="1" t="s">
        <v>13</v>
      </c>
      <c r="E3330" s="1" t="s">
        <v>34</v>
      </c>
      <c r="F3330" s="1" t="s">
        <v>9846</v>
      </c>
      <c r="G3330">
        <v>0</v>
      </c>
      <c r="H3330">
        <v>0</v>
      </c>
      <c r="I3330">
        <v>625499.07999999996</v>
      </c>
      <c r="J3330" s="1" t="s">
        <v>45</v>
      </c>
      <c r="K3330">
        <v>1000257605</v>
      </c>
      <c r="L3330" s="1" t="s">
        <v>3834</v>
      </c>
      <c r="N3330" s="2"/>
      <c r="O3330">
        <f t="shared" ref="O3330:O3393" si="52">IF(M3330 &gt; H3330, M3330 - H3330, 0)</f>
        <v>0</v>
      </c>
      <c r="P3330">
        <f>IF(Customer_listing_Active_And_Suspended[[#This Row],[Current Bill]] &lt;= Customer_listing_Active_And_Suspended[[#This Row],[CURRENT PAYMENT]], 0,Customer_listing_Active_And_Suspended[[#This Row],[Current Bill]]-Customer_listing_Active_And_Suspended[[#This Row],[CURRENT PAYMENT]])</f>
        <v>0</v>
      </c>
      <c r="Q3330" s="1" t="str" cm="1">
        <f t="array" ref="Q3330">_xlfn.SWITCH(TRUE,
H3330 = 0, "Suspended",
M3330 = 0, "Non Payment",
M3330 &gt; H3330, "Full Payment",
M3330 &lt; H3330, "Part Payment"
)</f>
        <v>Suspended</v>
      </c>
      <c r="R3330" s="1" t="str">
        <f>_xlfn.IFNA(VLOOKUP(K3330,'ESR-DT Mapping'!A:E,5,0),"MD")</f>
        <v>Esther C. Obi</v>
      </c>
    </row>
    <row r="3331" spans="1:18" x14ac:dyDescent="0.25">
      <c r="A3331">
        <v>102701399</v>
      </c>
      <c r="B3331" s="1" t="s">
        <v>3845</v>
      </c>
      <c r="C3331" s="1" t="s">
        <v>3846</v>
      </c>
      <c r="D3331" s="1" t="s">
        <v>13</v>
      </c>
      <c r="E3331" s="1" t="s">
        <v>14</v>
      </c>
      <c r="F3331" s="1" t="s">
        <v>9846</v>
      </c>
      <c r="G3331">
        <v>427</v>
      </c>
      <c r="H3331">
        <v>21023.35</v>
      </c>
      <c r="I3331">
        <v>98448.18</v>
      </c>
      <c r="J3331" s="1" t="s">
        <v>45</v>
      </c>
      <c r="K3331">
        <v>1000257605</v>
      </c>
      <c r="L3331" s="1" t="s">
        <v>3834</v>
      </c>
      <c r="M3331">
        <v>21000</v>
      </c>
      <c r="N3331" s="2">
        <v>45826</v>
      </c>
      <c r="O3331">
        <f t="shared" si="52"/>
        <v>0</v>
      </c>
      <c r="P3331">
        <f>IF(Customer_listing_Active_And_Suspended[[#This Row],[Current Bill]] &lt;= Customer_listing_Active_And_Suspended[[#This Row],[CURRENT PAYMENT]], 0,Customer_listing_Active_And_Suspended[[#This Row],[Current Bill]]-Customer_listing_Active_And_Suspended[[#This Row],[CURRENT PAYMENT]])</f>
        <v>23.349999999998545</v>
      </c>
      <c r="Q3331" s="1" t="str" cm="1">
        <f t="array" ref="Q3331">_xlfn.SWITCH(TRUE,
H3331 = 0, "Suspended",
M3331 = 0, "Non Payment",
M3331 &gt; H3331, "Full Payment",
M3331 &lt; H3331, "Part Payment"
)</f>
        <v>Part Payment</v>
      </c>
      <c r="R3331" s="1" t="str">
        <f>_xlfn.IFNA(VLOOKUP(K3331,'ESR-DT Mapping'!A:E,5,0),"MD")</f>
        <v>Esther C. Obi</v>
      </c>
    </row>
    <row r="3332" spans="1:18" x14ac:dyDescent="0.25">
      <c r="A3332">
        <v>100639637</v>
      </c>
      <c r="B3332" s="1" t="s">
        <v>8336</v>
      </c>
      <c r="C3332" s="1" t="s">
        <v>8337</v>
      </c>
      <c r="D3332" s="1" t="s">
        <v>13</v>
      </c>
      <c r="E3332" s="1" t="s">
        <v>34</v>
      </c>
      <c r="F3332" s="1" t="s">
        <v>9846</v>
      </c>
      <c r="G3332">
        <v>0</v>
      </c>
      <c r="H3332">
        <v>0</v>
      </c>
      <c r="I3332">
        <v>664586.25</v>
      </c>
      <c r="J3332" s="1" t="s">
        <v>45</v>
      </c>
      <c r="K3332">
        <v>1000257605</v>
      </c>
      <c r="L3332" s="1" t="s">
        <v>3834</v>
      </c>
      <c r="N3332" s="2"/>
      <c r="O3332">
        <f t="shared" si="52"/>
        <v>0</v>
      </c>
      <c r="P3332">
        <f>IF(Customer_listing_Active_And_Suspended[[#This Row],[Current Bill]] &lt;= Customer_listing_Active_And_Suspended[[#This Row],[CURRENT PAYMENT]], 0,Customer_listing_Active_And_Suspended[[#This Row],[Current Bill]]-Customer_listing_Active_And_Suspended[[#This Row],[CURRENT PAYMENT]])</f>
        <v>0</v>
      </c>
      <c r="Q3332" s="1" t="str" cm="1">
        <f t="array" ref="Q3332">_xlfn.SWITCH(TRUE,
H3332 = 0, "Suspended",
M3332 = 0, "Non Payment",
M3332 &gt; H3332, "Full Payment",
M3332 &lt; H3332, "Part Payment"
)</f>
        <v>Suspended</v>
      </c>
      <c r="R3332" s="1" t="str">
        <f>_xlfn.IFNA(VLOOKUP(K3332,'ESR-DT Mapping'!A:E,5,0),"MD")</f>
        <v>Esther C. Obi</v>
      </c>
    </row>
    <row r="3333" spans="1:18" x14ac:dyDescent="0.25">
      <c r="A3333">
        <v>100643253</v>
      </c>
      <c r="B3333" s="1" t="s">
        <v>4944</v>
      </c>
      <c r="C3333" s="1" t="s">
        <v>4945</v>
      </c>
      <c r="D3333" s="1" t="s">
        <v>13</v>
      </c>
      <c r="E3333" s="1" t="s">
        <v>34</v>
      </c>
      <c r="F3333" s="1" t="s">
        <v>9846</v>
      </c>
      <c r="G3333">
        <v>0</v>
      </c>
      <c r="H3333">
        <v>0</v>
      </c>
      <c r="I3333">
        <v>759581.22</v>
      </c>
      <c r="J3333" s="1" t="s">
        <v>45</v>
      </c>
      <c r="K3333">
        <v>1000257605</v>
      </c>
      <c r="L3333" s="1" t="s">
        <v>3834</v>
      </c>
      <c r="N3333" s="2"/>
      <c r="O3333">
        <f t="shared" si="52"/>
        <v>0</v>
      </c>
      <c r="P3333">
        <f>IF(Customer_listing_Active_And_Suspended[[#This Row],[Current Bill]] &lt;= Customer_listing_Active_And_Suspended[[#This Row],[CURRENT PAYMENT]], 0,Customer_listing_Active_And_Suspended[[#This Row],[Current Bill]]-Customer_listing_Active_And_Suspended[[#This Row],[CURRENT PAYMENT]])</f>
        <v>0</v>
      </c>
      <c r="Q3333" s="1" t="str" cm="1">
        <f t="array" ref="Q3333">_xlfn.SWITCH(TRUE,
H3333 = 0, "Suspended",
M3333 = 0, "Non Payment",
M3333 &gt; H3333, "Full Payment",
M3333 &lt; H3333, "Part Payment"
)</f>
        <v>Suspended</v>
      </c>
      <c r="R3333" s="1" t="str">
        <f>_xlfn.IFNA(VLOOKUP(K3333,'ESR-DT Mapping'!A:E,5,0),"MD")</f>
        <v>Esther C. Obi</v>
      </c>
    </row>
    <row r="3334" spans="1:18" x14ac:dyDescent="0.25">
      <c r="A3334">
        <v>100945491</v>
      </c>
      <c r="B3334" s="1" t="s">
        <v>9153</v>
      </c>
      <c r="C3334" s="1" t="s">
        <v>9154</v>
      </c>
      <c r="D3334" s="1" t="s">
        <v>13</v>
      </c>
      <c r="E3334" s="1" t="s">
        <v>14</v>
      </c>
      <c r="F3334" s="1" t="s">
        <v>9846</v>
      </c>
      <c r="G3334">
        <v>427</v>
      </c>
      <c r="H3334">
        <v>21023.35</v>
      </c>
      <c r="I3334">
        <v>205630.24</v>
      </c>
      <c r="J3334" s="1" t="s">
        <v>45</v>
      </c>
      <c r="K3334">
        <v>1000257605</v>
      </c>
      <c r="L3334" s="1" t="s">
        <v>3834</v>
      </c>
      <c r="N3334" s="2">
        <v>45798</v>
      </c>
      <c r="O3334">
        <f t="shared" si="52"/>
        <v>0</v>
      </c>
      <c r="P3334">
        <f>IF(Customer_listing_Active_And_Suspended[[#This Row],[Current Bill]] &lt;= Customer_listing_Active_And_Suspended[[#This Row],[CURRENT PAYMENT]], 0,Customer_listing_Active_And_Suspended[[#This Row],[Current Bill]]-Customer_listing_Active_And_Suspended[[#This Row],[CURRENT PAYMENT]])</f>
        <v>21023.35</v>
      </c>
      <c r="Q3334" s="1" t="str" cm="1">
        <f t="array" ref="Q3334">_xlfn.SWITCH(TRUE,
H3334 = 0, "Suspended",
M3334 = 0, "Non Payment",
M3334 &gt; H3334, "Full Payment",
M3334 &lt; H3334, "Part Payment"
)</f>
        <v>Non Payment</v>
      </c>
      <c r="R3334" s="1" t="str">
        <f>_xlfn.IFNA(VLOOKUP(K3334,'ESR-DT Mapping'!A:E,5,0),"MD")</f>
        <v>Esther C. Obi</v>
      </c>
    </row>
    <row r="3335" spans="1:18" x14ac:dyDescent="0.25">
      <c r="A3335">
        <v>101170746</v>
      </c>
      <c r="B3335" s="1" t="s">
        <v>4932</v>
      </c>
      <c r="C3335" s="1" t="s">
        <v>4933</v>
      </c>
      <c r="D3335" s="1" t="s">
        <v>13</v>
      </c>
      <c r="E3335" s="1" t="s">
        <v>34</v>
      </c>
      <c r="F3335" s="1" t="s">
        <v>9846</v>
      </c>
      <c r="G3335">
        <v>0</v>
      </c>
      <c r="H3335">
        <v>0</v>
      </c>
      <c r="I3335">
        <v>30241.48</v>
      </c>
      <c r="J3335" s="1" t="s">
        <v>45</v>
      </c>
      <c r="K3335">
        <v>1000257605</v>
      </c>
      <c r="L3335" s="1" t="s">
        <v>3834</v>
      </c>
      <c r="N3335" s="2"/>
      <c r="O3335">
        <f t="shared" si="52"/>
        <v>0</v>
      </c>
      <c r="P3335">
        <f>IF(Customer_listing_Active_And_Suspended[[#This Row],[Current Bill]] &lt;= Customer_listing_Active_And_Suspended[[#This Row],[CURRENT PAYMENT]], 0,Customer_listing_Active_And_Suspended[[#This Row],[Current Bill]]-Customer_listing_Active_And_Suspended[[#This Row],[CURRENT PAYMENT]])</f>
        <v>0</v>
      </c>
      <c r="Q3335" s="1" t="str" cm="1">
        <f t="array" ref="Q3335">_xlfn.SWITCH(TRUE,
H3335 = 0, "Suspended",
M3335 = 0, "Non Payment",
M3335 &gt; H3335, "Full Payment",
M3335 &lt; H3335, "Part Payment"
)</f>
        <v>Suspended</v>
      </c>
      <c r="R3335" s="1" t="str">
        <f>_xlfn.IFNA(VLOOKUP(K3335,'ESR-DT Mapping'!A:E,5,0),"MD")</f>
        <v>Esther C. Obi</v>
      </c>
    </row>
    <row r="3336" spans="1:18" x14ac:dyDescent="0.25">
      <c r="A3336">
        <v>100540167</v>
      </c>
      <c r="B3336" s="1" t="s">
        <v>3841</v>
      </c>
      <c r="C3336" s="1" t="s">
        <v>3842</v>
      </c>
      <c r="D3336" s="1" t="s">
        <v>13</v>
      </c>
      <c r="E3336" s="1" t="s">
        <v>14</v>
      </c>
      <c r="F3336" s="1" t="s">
        <v>9846</v>
      </c>
      <c r="G3336">
        <v>427</v>
      </c>
      <c r="H3336">
        <v>21023.35</v>
      </c>
      <c r="I3336">
        <v>1449677.44</v>
      </c>
      <c r="J3336" s="1" t="s">
        <v>45</v>
      </c>
      <c r="K3336">
        <v>1000257605</v>
      </c>
      <c r="L3336" s="1" t="s">
        <v>3834</v>
      </c>
      <c r="M3336">
        <v>20000</v>
      </c>
      <c r="N3336" s="2">
        <v>45826</v>
      </c>
      <c r="O3336">
        <f t="shared" si="52"/>
        <v>0</v>
      </c>
      <c r="P3336">
        <f>IF(Customer_listing_Active_And_Suspended[[#This Row],[Current Bill]] &lt;= Customer_listing_Active_And_Suspended[[#This Row],[CURRENT PAYMENT]], 0,Customer_listing_Active_And_Suspended[[#This Row],[Current Bill]]-Customer_listing_Active_And_Suspended[[#This Row],[CURRENT PAYMENT]])</f>
        <v>1023.3499999999985</v>
      </c>
      <c r="Q3336" s="1" t="str" cm="1">
        <f t="array" ref="Q3336">_xlfn.SWITCH(TRUE,
H3336 = 0, "Suspended",
M3336 = 0, "Non Payment",
M3336 &gt; H3336, "Full Payment",
M3336 &lt; H3336, "Part Payment"
)</f>
        <v>Part Payment</v>
      </c>
      <c r="R3336" s="1" t="str">
        <f>_xlfn.IFNA(VLOOKUP(K3336,'ESR-DT Mapping'!A:E,5,0),"MD")</f>
        <v>Esther C. Obi</v>
      </c>
    </row>
    <row r="3337" spans="1:18" x14ac:dyDescent="0.25">
      <c r="A3337">
        <v>100539204</v>
      </c>
      <c r="B3337" s="1" t="s">
        <v>8831</v>
      </c>
      <c r="C3337" s="1" t="s">
        <v>8832</v>
      </c>
      <c r="D3337" s="1" t="s">
        <v>13</v>
      </c>
      <c r="E3337" s="1" t="s">
        <v>14</v>
      </c>
      <c r="F3337" s="1" t="s">
        <v>9846</v>
      </c>
      <c r="G3337">
        <v>427</v>
      </c>
      <c r="H3337">
        <v>21023.35</v>
      </c>
      <c r="I3337">
        <v>86242.81</v>
      </c>
      <c r="J3337" s="1" t="s">
        <v>45</v>
      </c>
      <c r="K3337">
        <v>1000257605</v>
      </c>
      <c r="L3337" s="1" t="s">
        <v>3834</v>
      </c>
      <c r="M3337">
        <v>22000</v>
      </c>
      <c r="N3337" s="2">
        <v>45826</v>
      </c>
      <c r="O3337">
        <f t="shared" si="52"/>
        <v>976.65000000000146</v>
      </c>
      <c r="P3337">
        <f>IF(Customer_listing_Active_And_Suspended[[#This Row],[Current Bill]] &lt;= Customer_listing_Active_And_Suspended[[#This Row],[CURRENT PAYMENT]], 0,Customer_listing_Active_And_Suspended[[#This Row],[Current Bill]]-Customer_listing_Active_And_Suspended[[#This Row],[CURRENT PAYMENT]])</f>
        <v>0</v>
      </c>
      <c r="Q3337" s="1" t="str" cm="1">
        <f t="array" ref="Q3337">_xlfn.SWITCH(TRUE,
H3337 = 0, "Suspended",
M3337 = 0, "Non Payment",
M3337 &gt; H3337, "Full Payment",
M3337 &lt; H3337, "Part Payment"
)</f>
        <v>Full Payment</v>
      </c>
      <c r="R3337" s="1" t="str">
        <f>_xlfn.IFNA(VLOOKUP(K3337,'ESR-DT Mapping'!A:E,5,0),"MD")</f>
        <v>Esther C. Obi</v>
      </c>
    </row>
    <row r="3338" spans="1:18" x14ac:dyDescent="0.25">
      <c r="A3338">
        <v>102667652</v>
      </c>
      <c r="B3338" s="1" t="s">
        <v>8775</v>
      </c>
      <c r="C3338" s="1" t="s">
        <v>8776</v>
      </c>
      <c r="D3338" s="1" t="s">
        <v>13</v>
      </c>
      <c r="E3338" s="1" t="s">
        <v>14</v>
      </c>
      <c r="F3338" s="1" t="s">
        <v>9846</v>
      </c>
      <c r="G3338">
        <v>427</v>
      </c>
      <c r="H3338">
        <v>21023.35</v>
      </c>
      <c r="I3338">
        <v>150241.74</v>
      </c>
      <c r="J3338" s="1" t="s">
        <v>45</v>
      </c>
      <c r="K3338">
        <v>1000257605</v>
      </c>
      <c r="L3338" s="1" t="s">
        <v>3834</v>
      </c>
      <c r="M3338">
        <v>20000</v>
      </c>
      <c r="N3338" s="2">
        <v>45831</v>
      </c>
      <c r="O3338">
        <f t="shared" si="52"/>
        <v>0</v>
      </c>
      <c r="P3338">
        <f>IF(Customer_listing_Active_And_Suspended[[#This Row],[Current Bill]] &lt;= Customer_listing_Active_And_Suspended[[#This Row],[CURRENT PAYMENT]], 0,Customer_listing_Active_And_Suspended[[#This Row],[Current Bill]]-Customer_listing_Active_And_Suspended[[#This Row],[CURRENT PAYMENT]])</f>
        <v>1023.3499999999985</v>
      </c>
      <c r="Q3338" s="1" t="str" cm="1">
        <f t="array" ref="Q3338">_xlfn.SWITCH(TRUE,
H3338 = 0, "Suspended",
M3338 = 0, "Non Payment",
M3338 &gt; H3338, "Full Payment",
M3338 &lt; H3338, "Part Payment"
)</f>
        <v>Part Payment</v>
      </c>
      <c r="R3338" s="1" t="str">
        <f>_xlfn.IFNA(VLOOKUP(K3338,'ESR-DT Mapping'!A:E,5,0),"MD")</f>
        <v>Esther C. Obi</v>
      </c>
    </row>
    <row r="3339" spans="1:18" x14ac:dyDescent="0.25">
      <c r="A3339">
        <v>100536856</v>
      </c>
      <c r="B3339" s="1" t="s">
        <v>4934</v>
      </c>
      <c r="C3339" s="1" t="s">
        <v>4935</v>
      </c>
      <c r="D3339" s="1" t="s">
        <v>13</v>
      </c>
      <c r="E3339" s="1" t="s">
        <v>34</v>
      </c>
      <c r="F3339" s="1" t="s">
        <v>9846</v>
      </c>
      <c r="G3339">
        <v>0</v>
      </c>
      <c r="H3339">
        <v>0</v>
      </c>
      <c r="I3339">
        <v>592119.18999999994</v>
      </c>
      <c r="J3339" s="1" t="s">
        <v>45</v>
      </c>
      <c r="K3339">
        <v>1000257605</v>
      </c>
      <c r="L3339" s="1" t="s">
        <v>3834</v>
      </c>
      <c r="N3339" s="2"/>
      <c r="O3339">
        <f t="shared" si="52"/>
        <v>0</v>
      </c>
      <c r="P3339">
        <f>IF(Customer_listing_Active_And_Suspended[[#This Row],[Current Bill]] &lt;= Customer_listing_Active_And_Suspended[[#This Row],[CURRENT PAYMENT]], 0,Customer_listing_Active_And_Suspended[[#This Row],[Current Bill]]-Customer_listing_Active_And_Suspended[[#This Row],[CURRENT PAYMENT]])</f>
        <v>0</v>
      </c>
      <c r="Q3339" s="1" t="str" cm="1">
        <f t="array" ref="Q3339">_xlfn.SWITCH(TRUE,
H3339 = 0, "Suspended",
M3339 = 0, "Non Payment",
M3339 &gt; H3339, "Full Payment",
M3339 &lt; H3339, "Part Payment"
)</f>
        <v>Suspended</v>
      </c>
      <c r="R3339" s="1" t="str">
        <f>_xlfn.IFNA(VLOOKUP(K3339,'ESR-DT Mapping'!A:E,5,0),"MD")</f>
        <v>Esther C. Obi</v>
      </c>
    </row>
    <row r="3340" spans="1:18" x14ac:dyDescent="0.25">
      <c r="A3340">
        <v>102658556</v>
      </c>
      <c r="B3340" s="1" t="s">
        <v>8982</v>
      </c>
      <c r="C3340" s="1" t="s">
        <v>8983</v>
      </c>
      <c r="D3340" s="1" t="s">
        <v>13</v>
      </c>
      <c r="E3340" s="1" t="s">
        <v>14</v>
      </c>
      <c r="F3340" s="1" t="s">
        <v>9846</v>
      </c>
      <c r="G3340">
        <v>427</v>
      </c>
      <c r="H3340">
        <v>21023.35</v>
      </c>
      <c r="I3340">
        <v>71919.69</v>
      </c>
      <c r="J3340" s="1" t="s">
        <v>45</v>
      </c>
      <c r="K3340">
        <v>1000257605</v>
      </c>
      <c r="L3340" s="1" t="s">
        <v>3834</v>
      </c>
      <c r="M3340">
        <v>20000</v>
      </c>
      <c r="N3340" s="2">
        <v>45826</v>
      </c>
      <c r="O3340">
        <f t="shared" si="52"/>
        <v>0</v>
      </c>
      <c r="P3340">
        <f>IF(Customer_listing_Active_And_Suspended[[#This Row],[Current Bill]] &lt;= Customer_listing_Active_And_Suspended[[#This Row],[CURRENT PAYMENT]], 0,Customer_listing_Active_And_Suspended[[#This Row],[Current Bill]]-Customer_listing_Active_And_Suspended[[#This Row],[CURRENT PAYMENT]])</f>
        <v>1023.3499999999985</v>
      </c>
      <c r="Q3340" s="1" t="str" cm="1">
        <f t="array" ref="Q3340">_xlfn.SWITCH(TRUE,
H3340 = 0, "Suspended",
M3340 = 0, "Non Payment",
M3340 &gt; H3340, "Full Payment",
M3340 &lt; H3340, "Part Payment"
)</f>
        <v>Part Payment</v>
      </c>
      <c r="R3340" s="1" t="str">
        <f>_xlfn.IFNA(VLOOKUP(K3340,'ESR-DT Mapping'!A:E,5,0),"MD")</f>
        <v>Esther C. Obi</v>
      </c>
    </row>
    <row r="3341" spans="1:18" x14ac:dyDescent="0.25">
      <c r="A3341">
        <v>100524197</v>
      </c>
      <c r="B3341" s="1" t="s">
        <v>8777</v>
      </c>
      <c r="C3341" s="1" t="s">
        <v>8778</v>
      </c>
      <c r="D3341" s="1" t="s">
        <v>13</v>
      </c>
      <c r="E3341" s="1" t="s">
        <v>14</v>
      </c>
      <c r="F3341" s="1" t="s">
        <v>9846</v>
      </c>
      <c r="G3341">
        <v>427</v>
      </c>
      <c r="H3341">
        <v>21023.35</v>
      </c>
      <c r="I3341">
        <v>144303.01</v>
      </c>
      <c r="J3341" s="1" t="s">
        <v>45</v>
      </c>
      <c r="K3341">
        <v>1000257605</v>
      </c>
      <c r="L3341" s="1" t="s">
        <v>3834</v>
      </c>
      <c r="M3341">
        <v>20000</v>
      </c>
      <c r="N3341" s="2">
        <v>45826</v>
      </c>
      <c r="O3341">
        <f t="shared" si="52"/>
        <v>0</v>
      </c>
      <c r="P3341">
        <f>IF(Customer_listing_Active_And_Suspended[[#This Row],[Current Bill]] &lt;= Customer_listing_Active_And_Suspended[[#This Row],[CURRENT PAYMENT]], 0,Customer_listing_Active_And_Suspended[[#This Row],[Current Bill]]-Customer_listing_Active_And_Suspended[[#This Row],[CURRENT PAYMENT]])</f>
        <v>1023.3499999999985</v>
      </c>
      <c r="Q3341" s="1" t="str" cm="1">
        <f t="array" ref="Q3341">_xlfn.SWITCH(TRUE,
H3341 = 0, "Suspended",
M3341 = 0, "Non Payment",
M3341 &gt; H3341, "Full Payment",
M3341 &lt; H3341, "Part Payment"
)</f>
        <v>Part Payment</v>
      </c>
      <c r="R3341" s="1" t="str">
        <f>_xlfn.IFNA(VLOOKUP(K3341,'ESR-DT Mapping'!A:E,5,0),"MD")</f>
        <v>Esther C. Obi</v>
      </c>
    </row>
    <row r="3342" spans="1:18" x14ac:dyDescent="0.25">
      <c r="A3342">
        <v>102759750</v>
      </c>
      <c r="B3342" s="1" t="s">
        <v>4938</v>
      </c>
      <c r="C3342" s="1" t="s">
        <v>4939</v>
      </c>
      <c r="D3342" s="1" t="s">
        <v>13</v>
      </c>
      <c r="E3342" s="1" t="s">
        <v>34</v>
      </c>
      <c r="F3342" s="1" t="s">
        <v>9846</v>
      </c>
      <c r="G3342">
        <v>0</v>
      </c>
      <c r="H3342">
        <v>0</v>
      </c>
      <c r="I3342">
        <v>89333.51</v>
      </c>
      <c r="J3342" s="1" t="s">
        <v>45</v>
      </c>
      <c r="K3342">
        <v>1000257605</v>
      </c>
      <c r="L3342" s="1" t="s">
        <v>3834</v>
      </c>
      <c r="N3342" s="2">
        <v>45685</v>
      </c>
      <c r="O3342">
        <f t="shared" si="52"/>
        <v>0</v>
      </c>
      <c r="P3342">
        <f>IF(Customer_listing_Active_And_Suspended[[#This Row],[Current Bill]] &lt;= Customer_listing_Active_And_Suspended[[#This Row],[CURRENT PAYMENT]], 0,Customer_listing_Active_And_Suspended[[#This Row],[Current Bill]]-Customer_listing_Active_And_Suspended[[#This Row],[CURRENT PAYMENT]])</f>
        <v>0</v>
      </c>
      <c r="Q3342" s="1" t="str" cm="1">
        <f t="array" ref="Q3342">_xlfn.SWITCH(TRUE,
H3342 = 0, "Suspended",
M3342 = 0, "Non Payment",
M3342 &gt; H3342, "Full Payment",
M3342 &lt; H3342, "Part Payment"
)</f>
        <v>Suspended</v>
      </c>
      <c r="R3342" s="1" t="str">
        <f>_xlfn.IFNA(VLOOKUP(K3342,'ESR-DT Mapping'!A:E,5,0),"MD")</f>
        <v>Esther C. Obi</v>
      </c>
    </row>
    <row r="3343" spans="1:18" x14ac:dyDescent="0.25">
      <c r="A3343">
        <v>100641187</v>
      </c>
      <c r="B3343" s="1" t="s">
        <v>4940</v>
      </c>
      <c r="C3343" s="1" t="s">
        <v>4941</v>
      </c>
      <c r="D3343" s="1" t="s">
        <v>13</v>
      </c>
      <c r="E3343" s="1" t="s">
        <v>34</v>
      </c>
      <c r="F3343" s="1" t="s">
        <v>9846</v>
      </c>
      <c r="G3343">
        <v>0</v>
      </c>
      <c r="H3343">
        <v>0</v>
      </c>
      <c r="I3343">
        <v>887871.61</v>
      </c>
      <c r="J3343" s="1" t="s">
        <v>45</v>
      </c>
      <c r="K3343">
        <v>1000257605</v>
      </c>
      <c r="L3343" s="1" t="s">
        <v>3834</v>
      </c>
      <c r="N3343" s="2"/>
      <c r="O3343">
        <f t="shared" si="52"/>
        <v>0</v>
      </c>
      <c r="P3343">
        <f>IF(Customer_listing_Active_And_Suspended[[#This Row],[Current Bill]] &lt;= Customer_listing_Active_And_Suspended[[#This Row],[CURRENT PAYMENT]], 0,Customer_listing_Active_And_Suspended[[#This Row],[Current Bill]]-Customer_listing_Active_And_Suspended[[#This Row],[CURRENT PAYMENT]])</f>
        <v>0</v>
      </c>
      <c r="Q3343" s="1" t="str" cm="1">
        <f t="array" ref="Q3343">_xlfn.SWITCH(TRUE,
H3343 = 0, "Suspended",
M3343 = 0, "Non Payment",
M3343 &gt; H3343, "Full Payment",
M3343 &lt; H3343, "Part Payment"
)</f>
        <v>Suspended</v>
      </c>
      <c r="R3343" s="1" t="str">
        <f>_xlfn.IFNA(VLOOKUP(K3343,'ESR-DT Mapping'!A:E,5,0),"MD")</f>
        <v>Esther C. Obi</v>
      </c>
    </row>
    <row r="3344" spans="1:18" x14ac:dyDescent="0.25">
      <c r="A3344">
        <v>102903489</v>
      </c>
      <c r="B3344" s="1" t="s">
        <v>8990</v>
      </c>
      <c r="C3344" s="1" t="s">
        <v>8991</v>
      </c>
      <c r="D3344" s="1" t="s">
        <v>13</v>
      </c>
      <c r="E3344" s="1" t="s">
        <v>14</v>
      </c>
      <c r="F3344" s="1" t="s">
        <v>9846</v>
      </c>
      <c r="G3344">
        <v>427</v>
      </c>
      <c r="H3344">
        <v>21023.35</v>
      </c>
      <c r="I3344">
        <v>25352.33</v>
      </c>
      <c r="J3344" s="1" t="s">
        <v>45</v>
      </c>
      <c r="K3344">
        <v>1000257605</v>
      </c>
      <c r="L3344" s="1" t="s">
        <v>3834</v>
      </c>
      <c r="M3344">
        <v>25000</v>
      </c>
      <c r="N3344" s="2">
        <v>45826</v>
      </c>
      <c r="O3344">
        <f t="shared" si="52"/>
        <v>3976.6500000000015</v>
      </c>
      <c r="P3344">
        <f>IF(Customer_listing_Active_And_Suspended[[#This Row],[Current Bill]] &lt;= Customer_listing_Active_And_Suspended[[#This Row],[CURRENT PAYMENT]], 0,Customer_listing_Active_And_Suspended[[#This Row],[Current Bill]]-Customer_listing_Active_And_Suspended[[#This Row],[CURRENT PAYMENT]])</f>
        <v>0</v>
      </c>
      <c r="Q3344" s="1" t="str" cm="1">
        <f t="array" ref="Q3344">_xlfn.SWITCH(TRUE,
H3344 = 0, "Suspended",
M3344 = 0, "Non Payment",
M3344 &gt; H3344, "Full Payment",
M3344 &lt; H3344, "Part Payment"
)</f>
        <v>Full Payment</v>
      </c>
      <c r="R3344" s="1" t="str">
        <f>_xlfn.IFNA(VLOOKUP(K3344,'ESR-DT Mapping'!A:E,5,0),"MD")</f>
        <v>Esther C. Obi</v>
      </c>
    </row>
    <row r="3345" spans="1:18" x14ac:dyDescent="0.25">
      <c r="A3345">
        <v>100525372</v>
      </c>
      <c r="B3345" s="1" t="s">
        <v>8781</v>
      </c>
      <c r="C3345" s="1" t="s">
        <v>8782</v>
      </c>
      <c r="D3345" s="1" t="s">
        <v>13</v>
      </c>
      <c r="E3345" s="1" t="s">
        <v>14</v>
      </c>
      <c r="F3345" s="1" t="s">
        <v>9846</v>
      </c>
      <c r="G3345">
        <v>427</v>
      </c>
      <c r="H3345">
        <v>21023.35</v>
      </c>
      <c r="I3345">
        <v>58602.879999999997</v>
      </c>
      <c r="J3345" s="1" t="s">
        <v>45</v>
      </c>
      <c r="K3345">
        <v>1000257605</v>
      </c>
      <c r="L3345" s="1" t="s">
        <v>3834</v>
      </c>
      <c r="M3345">
        <v>12000</v>
      </c>
      <c r="N3345" s="2">
        <v>45826</v>
      </c>
      <c r="O3345">
        <f t="shared" si="52"/>
        <v>0</v>
      </c>
      <c r="P3345">
        <f>IF(Customer_listing_Active_And_Suspended[[#This Row],[Current Bill]] &lt;= Customer_listing_Active_And_Suspended[[#This Row],[CURRENT PAYMENT]], 0,Customer_listing_Active_And_Suspended[[#This Row],[Current Bill]]-Customer_listing_Active_And_Suspended[[#This Row],[CURRENT PAYMENT]])</f>
        <v>9023.3499999999985</v>
      </c>
      <c r="Q3345" s="1" t="str" cm="1">
        <f t="array" ref="Q3345">_xlfn.SWITCH(TRUE,
H3345 = 0, "Suspended",
M3345 = 0, "Non Payment",
M3345 &gt; H3345, "Full Payment",
M3345 &lt; H3345, "Part Payment"
)</f>
        <v>Part Payment</v>
      </c>
      <c r="R3345" s="1" t="str">
        <f>_xlfn.IFNA(VLOOKUP(K3345,'ESR-DT Mapping'!A:E,5,0),"MD")</f>
        <v>Esther C. Obi</v>
      </c>
    </row>
    <row r="3346" spans="1:18" x14ac:dyDescent="0.25">
      <c r="A3346">
        <v>100540391</v>
      </c>
      <c r="B3346" s="1" t="s">
        <v>3859</v>
      </c>
      <c r="C3346" s="1" t="s">
        <v>3860</v>
      </c>
      <c r="D3346" s="1" t="s">
        <v>13</v>
      </c>
      <c r="E3346" s="1" t="s">
        <v>14</v>
      </c>
      <c r="F3346" s="1" t="s">
        <v>9846</v>
      </c>
      <c r="G3346">
        <v>427</v>
      </c>
      <c r="H3346">
        <v>21023.35</v>
      </c>
      <c r="I3346">
        <v>856543.01</v>
      </c>
      <c r="J3346" s="1" t="s">
        <v>45</v>
      </c>
      <c r="K3346">
        <v>1000257605</v>
      </c>
      <c r="L3346" s="1" t="s">
        <v>3834</v>
      </c>
      <c r="M3346">
        <v>21000</v>
      </c>
      <c r="N3346" s="2">
        <v>45833</v>
      </c>
      <c r="O3346">
        <f t="shared" si="52"/>
        <v>0</v>
      </c>
      <c r="P3346">
        <f>IF(Customer_listing_Active_And_Suspended[[#This Row],[Current Bill]] &lt;= Customer_listing_Active_And_Suspended[[#This Row],[CURRENT PAYMENT]], 0,Customer_listing_Active_And_Suspended[[#This Row],[Current Bill]]-Customer_listing_Active_And_Suspended[[#This Row],[CURRENT PAYMENT]])</f>
        <v>23.349999999998545</v>
      </c>
      <c r="Q3346" s="1" t="str" cm="1">
        <f t="array" ref="Q3346">_xlfn.SWITCH(TRUE,
H3346 = 0, "Suspended",
M3346 = 0, "Non Payment",
M3346 &gt; H3346, "Full Payment",
M3346 &lt; H3346, "Part Payment"
)</f>
        <v>Part Payment</v>
      </c>
      <c r="R3346" s="1" t="str">
        <f>_xlfn.IFNA(VLOOKUP(K3346,'ESR-DT Mapping'!A:E,5,0),"MD")</f>
        <v>Esther C. Obi</v>
      </c>
    </row>
    <row r="3347" spans="1:18" x14ac:dyDescent="0.25">
      <c r="A3347">
        <v>100525378</v>
      </c>
      <c r="B3347" s="1" t="s">
        <v>3875</v>
      </c>
      <c r="C3347" s="1" t="s">
        <v>3876</v>
      </c>
      <c r="D3347" s="1" t="s">
        <v>13</v>
      </c>
      <c r="E3347" s="1" t="s">
        <v>14</v>
      </c>
      <c r="F3347" s="1" t="s">
        <v>9846</v>
      </c>
      <c r="G3347">
        <v>427</v>
      </c>
      <c r="H3347">
        <v>21023.35</v>
      </c>
      <c r="I3347">
        <v>221154.62</v>
      </c>
      <c r="J3347" s="1" t="s">
        <v>45</v>
      </c>
      <c r="K3347">
        <v>1000257605</v>
      </c>
      <c r="L3347" s="1" t="s">
        <v>3834</v>
      </c>
      <c r="M3347">
        <v>21000</v>
      </c>
      <c r="N3347" s="2">
        <v>45826</v>
      </c>
      <c r="O3347">
        <f t="shared" si="52"/>
        <v>0</v>
      </c>
      <c r="P3347">
        <f>IF(Customer_listing_Active_And_Suspended[[#This Row],[Current Bill]] &lt;= Customer_listing_Active_And_Suspended[[#This Row],[CURRENT PAYMENT]], 0,Customer_listing_Active_And_Suspended[[#This Row],[Current Bill]]-Customer_listing_Active_And_Suspended[[#This Row],[CURRENT PAYMENT]])</f>
        <v>23.349999999998545</v>
      </c>
      <c r="Q3347" s="1" t="str" cm="1">
        <f t="array" ref="Q3347">_xlfn.SWITCH(TRUE,
H3347 = 0, "Suspended",
M3347 = 0, "Non Payment",
M3347 &gt; H3347, "Full Payment",
M3347 &lt; H3347, "Part Payment"
)</f>
        <v>Part Payment</v>
      </c>
      <c r="R3347" s="1" t="str">
        <f>_xlfn.IFNA(VLOOKUP(K3347,'ESR-DT Mapping'!A:E,5,0),"MD")</f>
        <v>Esther C. Obi</v>
      </c>
    </row>
    <row r="3348" spans="1:18" x14ac:dyDescent="0.25">
      <c r="A3348">
        <v>102731880</v>
      </c>
      <c r="B3348" s="1" t="s">
        <v>9155</v>
      </c>
      <c r="C3348" s="1" t="s">
        <v>9156</v>
      </c>
      <c r="D3348" s="1" t="s">
        <v>13</v>
      </c>
      <c r="E3348" s="1" t="s">
        <v>14</v>
      </c>
      <c r="F3348" s="1" t="s">
        <v>9846</v>
      </c>
      <c r="G3348">
        <v>427</v>
      </c>
      <c r="H3348">
        <v>21023.35</v>
      </c>
      <c r="I3348">
        <v>-1183.72</v>
      </c>
      <c r="J3348" s="1" t="s">
        <v>45</v>
      </c>
      <c r="K3348">
        <v>1000257605</v>
      </c>
      <c r="L3348" s="1" t="s">
        <v>3834</v>
      </c>
      <c r="M3348">
        <v>43000</v>
      </c>
      <c r="N3348" s="2">
        <v>45826</v>
      </c>
      <c r="O3348">
        <f t="shared" si="52"/>
        <v>21976.65</v>
      </c>
      <c r="P3348">
        <f>IF(Customer_listing_Active_And_Suspended[[#This Row],[Current Bill]] &lt;= Customer_listing_Active_And_Suspended[[#This Row],[CURRENT PAYMENT]], 0,Customer_listing_Active_And_Suspended[[#This Row],[Current Bill]]-Customer_listing_Active_And_Suspended[[#This Row],[CURRENT PAYMENT]])</f>
        <v>0</v>
      </c>
      <c r="Q3348" s="1" t="str" cm="1">
        <f t="array" ref="Q3348">_xlfn.SWITCH(TRUE,
H3348 = 0, "Suspended",
M3348 = 0, "Non Payment",
M3348 &gt; H3348, "Full Payment",
M3348 &lt; H3348, "Part Payment"
)</f>
        <v>Full Payment</v>
      </c>
      <c r="R3348" s="1" t="str">
        <f>_xlfn.IFNA(VLOOKUP(K3348,'ESR-DT Mapping'!A:E,5,0),"MD")</f>
        <v>Esther C. Obi</v>
      </c>
    </row>
    <row r="3349" spans="1:18" x14ac:dyDescent="0.25">
      <c r="A3349">
        <v>102705597</v>
      </c>
      <c r="B3349" s="1" t="s">
        <v>3873</v>
      </c>
      <c r="C3349" s="1" t="s">
        <v>3874</v>
      </c>
      <c r="D3349" s="1" t="s">
        <v>13</v>
      </c>
      <c r="E3349" s="1" t="s">
        <v>14</v>
      </c>
      <c r="F3349" s="1" t="s">
        <v>9846</v>
      </c>
      <c r="G3349">
        <v>427</v>
      </c>
      <c r="H3349">
        <v>21023.35</v>
      </c>
      <c r="I3349">
        <v>117377.49</v>
      </c>
      <c r="J3349" s="1" t="s">
        <v>45</v>
      </c>
      <c r="K3349">
        <v>1000257605</v>
      </c>
      <c r="L3349" s="1" t="s">
        <v>3834</v>
      </c>
      <c r="N3349" s="2">
        <v>45803</v>
      </c>
      <c r="O3349">
        <f t="shared" si="52"/>
        <v>0</v>
      </c>
      <c r="P3349">
        <f>IF(Customer_listing_Active_And_Suspended[[#This Row],[Current Bill]] &lt;= Customer_listing_Active_And_Suspended[[#This Row],[CURRENT PAYMENT]], 0,Customer_listing_Active_And_Suspended[[#This Row],[Current Bill]]-Customer_listing_Active_And_Suspended[[#This Row],[CURRENT PAYMENT]])</f>
        <v>21023.35</v>
      </c>
      <c r="Q3349" s="1" t="str" cm="1">
        <f t="array" ref="Q3349">_xlfn.SWITCH(TRUE,
H3349 = 0, "Suspended",
M3349 = 0, "Non Payment",
M3349 &gt; H3349, "Full Payment",
M3349 &lt; H3349, "Part Payment"
)</f>
        <v>Non Payment</v>
      </c>
      <c r="R3349" s="1" t="str">
        <f>_xlfn.IFNA(VLOOKUP(K3349,'ESR-DT Mapping'!A:E,5,0),"MD")</f>
        <v>Esther C. Obi</v>
      </c>
    </row>
    <row r="3350" spans="1:18" x14ac:dyDescent="0.25">
      <c r="A3350">
        <v>100523345</v>
      </c>
      <c r="B3350" s="1" t="s">
        <v>3889</v>
      </c>
      <c r="C3350" s="1" t="s">
        <v>3890</v>
      </c>
      <c r="D3350" s="1" t="s">
        <v>13</v>
      </c>
      <c r="E3350" s="1" t="s">
        <v>14</v>
      </c>
      <c r="F3350" s="1" t="s">
        <v>9846</v>
      </c>
      <c r="G3350">
        <v>427</v>
      </c>
      <c r="H3350">
        <v>21023.35</v>
      </c>
      <c r="I3350">
        <v>588931.5</v>
      </c>
      <c r="J3350" s="1" t="s">
        <v>45</v>
      </c>
      <c r="K3350">
        <v>1000257605</v>
      </c>
      <c r="L3350" s="1" t="s">
        <v>3834</v>
      </c>
      <c r="N3350" s="2">
        <v>45807</v>
      </c>
      <c r="O3350">
        <f t="shared" si="52"/>
        <v>0</v>
      </c>
      <c r="P3350">
        <f>IF(Customer_listing_Active_And_Suspended[[#This Row],[Current Bill]] &lt;= Customer_listing_Active_And_Suspended[[#This Row],[CURRENT PAYMENT]], 0,Customer_listing_Active_And_Suspended[[#This Row],[Current Bill]]-Customer_listing_Active_And_Suspended[[#This Row],[CURRENT PAYMENT]])</f>
        <v>21023.35</v>
      </c>
      <c r="Q3350" s="1" t="str" cm="1">
        <f t="array" ref="Q3350">_xlfn.SWITCH(TRUE,
H3350 = 0, "Suspended",
M3350 = 0, "Non Payment",
M3350 &gt; H3350, "Full Payment",
M3350 &lt; H3350, "Part Payment"
)</f>
        <v>Non Payment</v>
      </c>
      <c r="R3350" s="1" t="str">
        <f>_xlfn.IFNA(VLOOKUP(K3350,'ESR-DT Mapping'!A:E,5,0),"MD")</f>
        <v>Esther C. Obi</v>
      </c>
    </row>
    <row r="3351" spans="1:18" x14ac:dyDescent="0.25">
      <c r="A3351">
        <v>102717681</v>
      </c>
      <c r="B3351" s="1" t="s">
        <v>3887</v>
      </c>
      <c r="C3351" s="1" t="s">
        <v>3888</v>
      </c>
      <c r="D3351" s="1" t="s">
        <v>13</v>
      </c>
      <c r="E3351" s="1" t="s">
        <v>14</v>
      </c>
      <c r="F3351" s="1" t="s">
        <v>9846</v>
      </c>
      <c r="G3351">
        <v>427</v>
      </c>
      <c r="H3351">
        <v>21023.35</v>
      </c>
      <c r="I3351">
        <v>303835.44</v>
      </c>
      <c r="J3351" s="1" t="s">
        <v>45</v>
      </c>
      <c r="K3351">
        <v>1000257605</v>
      </c>
      <c r="L3351" s="1" t="s">
        <v>3834</v>
      </c>
      <c r="N3351" s="2">
        <v>45789</v>
      </c>
      <c r="O3351">
        <f t="shared" si="52"/>
        <v>0</v>
      </c>
      <c r="P3351">
        <f>IF(Customer_listing_Active_And_Suspended[[#This Row],[Current Bill]] &lt;= Customer_listing_Active_And_Suspended[[#This Row],[CURRENT PAYMENT]], 0,Customer_listing_Active_And_Suspended[[#This Row],[Current Bill]]-Customer_listing_Active_And_Suspended[[#This Row],[CURRENT PAYMENT]])</f>
        <v>21023.35</v>
      </c>
      <c r="Q3351" s="1" t="str" cm="1">
        <f t="array" ref="Q3351">_xlfn.SWITCH(TRUE,
H3351 = 0, "Suspended",
M3351 = 0, "Non Payment",
M3351 &gt; H3351, "Full Payment",
M3351 &lt; H3351, "Part Payment"
)</f>
        <v>Non Payment</v>
      </c>
      <c r="R3351" s="1" t="str">
        <f>_xlfn.IFNA(VLOOKUP(K3351,'ESR-DT Mapping'!A:E,5,0),"MD")</f>
        <v>Esther C. Obi</v>
      </c>
    </row>
    <row r="3352" spans="1:18" x14ac:dyDescent="0.25">
      <c r="A3352">
        <v>100539210</v>
      </c>
      <c r="B3352" s="1" t="s">
        <v>3883</v>
      </c>
      <c r="C3352" s="1" t="s">
        <v>3884</v>
      </c>
      <c r="D3352" s="1" t="s">
        <v>13</v>
      </c>
      <c r="E3352" s="1" t="s">
        <v>14</v>
      </c>
      <c r="F3352" s="1" t="s">
        <v>9846</v>
      </c>
      <c r="G3352">
        <v>427</v>
      </c>
      <c r="H3352">
        <v>21023.35</v>
      </c>
      <c r="I3352">
        <v>168193.45</v>
      </c>
      <c r="J3352" s="1" t="s">
        <v>45</v>
      </c>
      <c r="K3352">
        <v>1000257605</v>
      </c>
      <c r="L3352" s="1" t="s">
        <v>3834</v>
      </c>
      <c r="N3352" s="2">
        <v>45803</v>
      </c>
      <c r="O3352">
        <f t="shared" si="52"/>
        <v>0</v>
      </c>
      <c r="P3352">
        <f>IF(Customer_listing_Active_And_Suspended[[#This Row],[Current Bill]] &lt;= Customer_listing_Active_And_Suspended[[#This Row],[CURRENT PAYMENT]], 0,Customer_listing_Active_And_Suspended[[#This Row],[Current Bill]]-Customer_listing_Active_And_Suspended[[#This Row],[CURRENT PAYMENT]])</f>
        <v>21023.35</v>
      </c>
      <c r="Q3352" s="1" t="str" cm="1">
        <f t="array" ref="Q3352">_xlfn.SWITCH(TRUE,
H3352 = 0, "Suspended",
M3352 = 0, "Non Payment",
M3352 &gt; H3352, "Full Payment",
M3352 &lt; H3352, "Part Payment"
)</f>
        <v>Non Payment</v>
      </c>
      <c r="R3352" s="1" t="str">
        <f>_xlfn.IFNA(VLOOKUP(K3352,'ESR-DT Mapping'!A:E,5,0),"MD")</f>
        <v>Esther C. Obi</v>
      </c>
    </row>
    <row r="3353" spans="1:18" x14ac:dyDescent="0.25">
      <c r="A3353">
        <v>102882097</v>
      </c>
      <c r="B3353" s="1" t="s">
        <v>3863</v>
      </c>
      <c r="C3353" s="1" t="s">
        <v>3864</v>
      </c>
      <c r="D3353" s="1" t="s">
        <v>13</v>
      </c>
      <c r="E3353" s="1" t="s">
        <v>14</v>
      </c>
      <c r="F3353" s="1" t="s">
        <v>9846</v>
      </c>
      <c r="G3353">
        <v>427</v>
      </c>
      <c r="H3353">
        <v>21023.35</v>
      </c>
      <c r="I3353">
        <v>31354.11</v>
      </c>
      <c r="J3353" s="1" t="s">
        <v>45</v>
      </c>
      <c r="K3353">
        <v>1000257605</v>
      </c>
      <c r="L3353" s="1" t="s">
        <v>3834</v>
      </c>
      <c r="N3353" s="2">
        <v>45803</v>
      </c>
      <c r="O3353">
        <f t="shared" si="52"/>
        <v>0</v>
      </c>
      <c r="P3353">
        <f>IF(Customer_listing_Active_And_Suspended[[#This Row],[Current Bill]] &lt;= Customer_listing_Active_And_Suspended[[#This Row],[CURRENT PAYMENT]], 0,Customer_listing_Active_And_Suspended[[#This Row],[Current Bill]]-Customer_listing_Active_And_Suspended[[#This Row],[CURRENT PAYMENT]])</f>
        <v>21023.35</v>
      </c>
      <c r="Q3353" s="1" t="str" cm="1">
        <f t="array" ref="Q3353">_xlfn.SWITCH(TRUE,
H3353 = 0, "Suspended",
M3353 = 0, "Non Payment",
M3353 &gt; H3353, "Full Payment",
M3353 &lt; H3353, "Part Payment"
)</f>
        <v>Non Payment</v>
      </c>
      <c r="R3353" s="1" t="str">
        <f>_xlfn.IFNA(VLOOKUP(K3353,'ESR-DT Mapping'!A:E,5,0),"MD")</f>
        <v>Esther C. Obi</v>
      </c>
    </row>
    <row r="3354" spans="1:18" x14ac:dyDescent="0.25">
      <c r="A3354">
        <v>101645891</v>
      </c>
      <c r="B3354" s="1" t="s">
        <v>3847</v>
      </c>
      <c r="C3354" s="1" t="s">
        <v>3848</v>
      </c>
      <c r="D3354" s="1" t="s">
        <v>13</v>
      </c>
      <c r="E3354" s="1" t="s">
        <v>14</v>
      </c>
      <c r="F3354" s="1" t="s">
        <v>9846</v>
      </c>
      <c r="G3354">
        <v>427</v>
      </c>
      <c r="H3354">
        <v>21023.35</v>
      </c>
      <c r="I3354">
        <v>112352.01</v>
      </c>
      <c r="J3354" s="1" t="s">
        <v>45</v>
      </c>
      <c r="K3354">
        <v>1000257605</v>
      </c>
      <c r="L3354" s="1" t="s">
        <v>3834</v>
      </c>
      <c r="N3354" s="2">
        <v>45803</v>
      </c>
      <c r="O3354">
        <f t="shared" si="52"/>
        <v>0</v>
      </c>
      <c r="P3354">
        <f>IF(Customer_listing_Active_And_Suspended[[#This Row],[Current Bill]] &lt;= Customer_listing_Active_And_Suspended[[#This Row],[CURRENT PAYMENT]], 0,Customer_listing_Active_And_Suspended[[#This Row],[Current Bill]]-Customer_listing_Active_And_Suspended[[#This Row],[CURRENT PAYMENT]])</f>
        <v>21023.35</v>
      </c>
      <c r="Q3354" s="1" t="str" cm="1">
        <f t="array" ref="Q3354">_xlfn.SWITCH(TRUE,
H3354 = 0, "Suspended",
M3354 = 0, "Non Payment",
M3354 &gt; H3354, "Full Payment",
M3354 &lt; H3354, "Part Payment"
)</f>
        <v>Non Payment</v>
      </c>
      <c r="R3354" s="1" t="str">
        <f>_xlfn.IFNA(VLOOKUP(K3354,'ESR-DT Mapping'!A:E,5,0),"MD")</f>
        <v>Esther C. Obi</v>
      </c>
    </row>
    <row r="3355" spans="1:18" x14ac:dyDescent="0.25">
      <c r="A3355">
        <v>100524349</v>
      </c>
      <c r="B3355" s="1" t="s">
        <v>3847</v>
      </c>
      <c r="C3355" s="1" t="s">
        <v>3848</v>
      </c>
      <c r="D3355" s="1" t="s">
        <v>13</v>
      </c>
      <c r="E3355" s="1" t="s">
        <v>14</v>
      </c>
      <c r="F3355" s="1" t="s">
        <v>9846</v>
      </c>
      <c r="G3355">
        <v>427</v>
      </c>
      <c r="H3355">
        <v>21023.35</v>
      </c>
      <c r="I3355">
        <v>175723.55</v>
      </c>
      <c r="J3355" s="1" t="s">
        <v>45</v>
      </c>
      <c r="K3355">
        <v>1000257605</v>
      </c>
      <c r="L3355" s="1" t="s">
        <v>3834</v>
      </c>
      <c r="M3355">
        <v>21000</v>
      </c>
      <c r="N3355" s="2">
        <v>45826</v>
      </c>
      <c r="O3355">
        <f t="shared" si="52"/>
        <v>0</v>
      </c>
      <c r="P3355">
        <f>IF(Customer_listing_Active_And_Suspended[[#This Row],[Current Bill]] &lt;= Customer_listing_Active_And_Suspended[[#This Row],[CURRENT PAYMENT]], 0,Customer_listing_Active_And_Suspended[[#This Row],[Current Bill]]-Customer_listing_Active_And_Suspended[[#This Row],[CURRENT PAYMENT]])</f>
        <v>23.349999999998545</v>
      </c>
      <c r="Q3355" s="1" t="str" cm="1">
        <f t="array" ref="Q3355">_xlfn.SWITCH(TRUE,
H3355 = 0, "Suspended",
M3355 = 0, "Non Payment",
M3355 &gt; H3355, "Full Payment",
M3355 &lt; H3355, "Part Payment"
)</f>
        <v>Part Payment</v>
      </c>
      <c r="R3355" s="1" t="str">
        <f>_xlfn.IFNA(VLOOKUP(K3355,'ESR-DT Mapping'!A:E,5,0),"MD")</f>
        <v>Esther C. Obi</v>
      </c>
    </row>
    <row r="3356" spans="1:18" x14ac:dyDescent="0.25">
      <c r="A3356">
        <v>102709740</v>
      </c>
      <c r="B3356" s="1" t="s">
        <v>3879</v>
      </c>
      <c r="C3356" s="1" t="s">
        <v>3880</v>
      </c>
      <c r="D3356" s="1" t="s">
        <v>13</v>
      </c>
      <c r="E3356" s="1" t="s">
        <v>14</v>
      </c>
      <c r="F3356" s="1" t="s">
        <v>9846</v>
      </c>
      <c r="G3356">
        <v>427</v>
      </c>
      <c r="H3356">
        <v>21023.35</v>
      </c>
      <c r="I3356">
        <v>22271.16</v>
      </c>
      <c r="J3356" s="1" t="s">
        <v>45</v>
      </c>
      <c r="K3356">
        <v>1000257605</v>
      </c>
      <c r="L3356" s="1" t="s">
        <v>3834</v>
      </c>
      <c r="M3356">
        <v>18000</v>
      </c>
      <c r="N3356" s="2">
        <v>45824</v>
      </c>
      <c r="O3356">
        <f t="shared" si="52"/>
        <v>0</v>
      </c>
      <c r="P3356">
        <f>IF(Customer_listing_Active_And_Suspended[[#This Row],[Current Bill]] &lt;= Customer_listing_Active_And_Suspended[[#This Row],[CURRENT PAYMENT]], 0,Customer_listing_Active_And_Suspended[[#This Row],[Current Bill]]-Customer_listing_Active_And_Suspended[[#This Row],[CURRENT PAYMENT]])</f>
        <v>3023.3499999999985</v>
      </c>
      <c r="Q3356" s="1" t="str" cm="1">
        <f t="array" ref="Q3356">_xlfn.SWITCH(TRUE,
H3356 = 0, "Suspended",
M3356 = 0, "Non Payment",
M3356 &gt; H3356, "Full Payment",
M3356 &lt; H3356, "Part Payment"
)</f>
        <v>Part Payment</v>
      </c>
      <c r="R3356" s="1" t="str">
        <f>_xlfn.IFNA(VLOOKUP(K3356,'ESR-DT Mapping'!A:E,5,0),"MD")</f>
        <v>Esther C. Obi</v>
      </c>
    </row>
    <row r="3357" spans="1:18" x14ac:dyDescent="0.25">
      <c r="A3357">
        <v>100523840</v>
      </c>
      <c r="B3357" s="1" t="s">
        <v>3885</v>
      </c>
      <c r="C3357" s="1" t="s">
        <v>3886</v>
      </c>
      <c r="D3357" s="1" t="s">
        <v>13</v>
      </c>
      <c r="E3357" s="1" t="s">
        <v>14</v>
      </c>
      <c r="F3357" s="1" t="s">
        <v>9846</v>
      </c>
      <c r="G3357">
        <v>427</v>
      </c>
      <c r="H3357">
        <v>21023.35</v>
      </c>
      <c r="I3357">
        <v>726179.07</v>
      </c>
      <c r="J3357" s="1" t="s">
        <v>45</v>
      </c>
      <c r="K3357">
        <v>1000257605</v>
      </c>
      <c r="L3357" s="1" t="s">
        <v>3834</v>
      </c>
      <c r="M3357">
        <v>15000</v>
      </c>
      <c r="N3357" s="2">
        <v>45826</v>
      </c>
      <c r="O3357">
        <f t="shared" si="52"/>
        <v>0</v>
      </c>
      <c r="P3357">
        <f>IF(Customer_listing_Active_And_Suspended[[#This Row],[Current Bill]] &lt;= Customer_listing_Active_And_Suspended[[#This Row],[CURRENT PAYMENT]], 0,Customer_listing_Active_And_Suspended[[#This Row],[Current Bill]]-Customer_listing_Active_And_Suspended[[#This Row],[CURRENT PAYMENT]])</f>
        <v>6023.3499999999985</v>
      </c>
      <c r="Q3357" s="1" t="str" cm="1">
        <f t="array" ref="Q3357">_xlfn.SWITCH(TRUE,
H3357 = 0, "Suspended",
M3357 = 0, "Non Payment",
M3357 &gt; H3357, "Full Payment",
M3357 &lt; H3357, "Part Payment"
)</f>
        <v>Part Payment</v>
      </c>
      <c r="R3357" s="1" t="str">
        <f>_xlfn.IFNA(VLOOKUP(K3357,'ESR-DT Mapping'!A:E,5,0),"MD")</f>
        <v>Esther C. Obi</v>
      </c>
    </row>
    <row r="3358" spans="1:18" x14ac:dyDescent="0.25">
      <c r="A3358">
        <v>100067804</v>
      </c>
      <c r="B3358" s="1" t="s">
        <v>9493</v>
      </c>
      <c r="C3358" s="1" t="s">
        <v>9494</v>
      </c>
      <c r="D3358" s="1" t="s">
        <v>437</v>
      </c>
      <c r="E3358" s="1" t="s">
        <v>34</v>
      </c>
      <c r="F3358" s="1" t="s">
        <v>9847</v>
      </c>
      <c r="G3358">
        <v>0</v>
      </c>
      <c r="H3358">
        <v>0</v>
      </c>
      <c r="I3358">
        <v>171.98</v>
      </c>
      <c r="J3358" s="1" t="s">
        <v>45</v>
      </c>
      <c r="K3358">
        <v>1002049342</v>
      </c>
      <c r="L3358" s="1" t="s">
        <v>9495</v>
      </c>
      <c r="N3358" s="2"/>
      <c r="O3358">
        <f t="shared" si="52"/>
        <v>0</v>
      </c>
      <c r="P3358">
        <f>IF(Customer_listing_Active_And_Suspended[[#This Row],[Current Bill]] &lt;= Customer_listing_Active_And_Suspended[[#This Row],[CURRENT PAYMENT]], 0,Customer_listing_Active_And_Suspended[[#This Row],[Current Bill]]-Customer_listing_Active_And_Suspended[[#This Row],[CURRENT PAYMENT]])</f>
        <v>0</v>
      </c>
      <c r="Q3358" s="1" t="str" cm="1">
        <f t="array" ref="Q3358">_xlfn.SWITCH(TRUE,
H3358 = 0, "Suspended",
M3358 = 0, "Non Payment",
M3358 &gt; H3358, "Full Payment",
M3358 &lt; H3358, "Part Payment"
)</f>
        <v>Suspended</v>
      </c>
      <c r="R3358" s="1" t="str">
        <f>_xlfn.IFNA(VLOOKUP(K3358,'ESR-DT Mapping'!A:E,5,0),"MD")</f>
        <v>MD</v>
      </c>
    </row>
    <row r="3359" spans="1:18" x14ac:dyDescent="0.25">
      <c r="A3359">
        <v>100540517</v>
      </c>
      <c r="B3359" s="1" t="s">
        <v>2005</v>
      </c>
      <c r="C3359" s="1" t="s">
        <v>2006</v>
      </c>
      <c r="D3359" s="1" t="s">
        <v>437</v>
      </c>
      <c r="E3359" s="1" t="s">
        <v>14</v>
      </c>
      <c r="F3359" s="1" t="s">
        <v>9847</v>
      </c>
      <c r="G3359">
        <v>2620</v>
      </c>
      <c r="H3359">
        <v>150429.26999999999</v>
      </c>
      <c r="I3359">
        <v>146894.56</v>
      </c>
      <c r="J3359" s="1" t="s">
        <v>45</v>
      </c>
      <c r="K3359">
        <v>1003632904</v>
      </c>
      <c r="L3359" s="1" t="s">
        <v>2007</v>
      </c>
      <c r="N3359" s="2"/>
      <c r="O3359">
        <f t="shared" si="52"/>
        <v>0</v>
      </c>
      <c r="P3359">
        <f>IF(Customer_listing_Active_And_Suspended[[#This Row],[Current Bill]] &lt;= Customer_listing_Active_And_Suspended[[#This Row],[CURRENT PAYMENT]], 0,Customer_listing_Active_And_Suspended[[#This Row],[Current Bill]]-Customer_listing_Active_And_Suspended[[#This Row],[CURRENT PAYMENT]])</f>
        <v>150429.26999999999</v>
      </c>
      <c r="Q3359" s="1" t="str" cm="1">
        <f t="array" ref="Q3359">_xlfn.SWITCH(TRUE,
H3359 = 0, "Suspended",
M3359 = 0, "Non Payment",
M3359 &gt; H3359, "Full Payment",
M3359 &lt; H3359, "Part Payment"
)</f>
        <v>Non Payment</v>
      </c>
      <c r="R3359" s="1" t="str">
        <f>_xlfn.IFNA(VLOOKUP(K3359,'ESR-DT Mapping'!A:E,5,0),"MD")</f>
        <v>MD</v>
      </c>
    </row>
    <row r="3360" spans="1:18" x14ac:dyDescent="0.25">
      <c r="A3360">
        <v>101643552</v>
      </c>
      <c r="B3360" s="1" t="s">
        <v>5126</v>
      </c>
      <c r="C3360" s="1" t="s">
        <v>5131</v>
      </c>
      <c r="D3360" s="1" t="s">
        <v>13</v>
      </c>
      <c r="E3360" s="1" t="s">
        <v>14</v>
      </c>
      <c r="F3360" s="1" t="s">
        <v>9846</v>
      </c>
      <c r="G3360">
        <v>427</v>
      </c>
      <c r="H3360">
        <v>21023.35</v>
      </c>
      <c r="I3360">
        <v>143516.42000000001</v>
      </c>
      <c r="J3360" s="1" t="s">
        <v>45</v>
      </c>
      <c r="K3360">
        <v>1000257757</v>
      </c>
      <c r="L3360" s="1" t="s">
        <v>5128</v>
      </c>
      <c r="N3360" s="2">
        <v>44510</v>
      </c>
      <c r="O3360">
        <f t="shared" si="52"/>
        <v>0</v>
      </c>
      <c r="P3360">
        <f>IF(Customer_listing_Active_And_Suspended[[#This Row],[Current Bill]] &lt;= Customer_listing_Active_And_Suspended[[#This Row],[CURRENT PAYMENT]], 0,Customer_listing_Active_And_Suspended[[#This Row],[Current Bill]]-Customer_listing_Active_And_Suspended[[#This Row],[CURRENT PAYMENT]])</f>
        <v>21023.35</v>
      </c>
      <c r="Q3360" s="1" t="str" cm="1">
        <f t="array" ref="Q3360">_xlfn.SWITCH(TRUE,
H3360 = 0, "Suspended",
M3360 = 0, "Non Payment",
M3360 &gt; H3360, "Full Payment",
M3360 &lt; H3360, "Part Payment"
)</f>
        <v>Non Payment</v>
      </c>
      <c r="R3360" s="1" t="str">
        <f>_xlfn.IFNA(VLOOKUP(K3360,'ESR-DT Mapping'!A:E,5,0),"MD")</f>
        <v>Esther C. Obi</v>
      </c>
    </row>
    <row r="3361" spans="1:18" x14ac:dyDescent="0.25">
      <c r="A3361">
        <v>100539200</v>
      </c>
      <c r="B3361" s="1" t="s">
        <v>5126</v>
      </c>
      <c r="C3361" s="1" t="s">
        <v>5127</v>
      </c>
      <c r="D3361" s="1" t="s">
        <v>13</v>
      </c>
      <c r="E3361" s="1" t="s">
        <v>14</v>
      </c>
      <c r="F3361" s="1" t="s">
        <v>9846</v>
      </c>
      <c r="G3361">
        <v>427</v>
      </c>
      <c r="H3361">
        <v>21023.35</v>
      </c>
      <c r="I3361">
        <v>960092.21</v>
      </c>
      <c r="J3361" s="1" t="s">
        <v>45</v>
      </c>
      <c r="K3361">
        <v>1000257757</v>
      </c>
      <c r="L3361" s="1" t="s">
        <v>5128</v>
      </c>
      <c r="N3361" s="2">
        <v>45805</v>
      </c>
      <c r="O3361">
        <f t="shared" si="52"/>
        <v>0</v>
      </c>
      <c r="P3361">
        <f>IF(Customer_listing_Active_And_Suspended[[#This Row],[Current Bill]] &lt;= Customer_listing_Active_And_Suspended[[#This Row],[CURRENT PAYMENT]], 0,Customer_listing_Active_And_Suspended[[#This Row],[Current Bill]]-Customer_listing_Active_And_Suspended[[#This Row],[CURRENT PAYMENT]])</f>
        <v>21023.35</v>
      </c>
      <c r="Q3361" s="1" t="str" cm="1">
        <f t="array" ref="Q3361">_xlfn.SWITCH(TRUE,
H3361 = 0, "Suspended",
M3361 = 0, "Non Payment",
M3361 &gt; H3361, "Full Payment",
M3361 &lt; H3361, "Part Payment"
)</f>
        <v>Non Payment</v>
      </c>
      <c r="R3361" s="1" t="str">
        <f>_xlfn.IFNA(VLOOKUP(K3361,'ESR-DT Mapping'!A:E,5,0),"MD")</f>
        <v>Esther C. Obi</v>
      </c>
    </row>
    <row r="3362" spans="1:18" x14ac:dyDescent="0.25">
      <c r="A3362">
        <v>101646371</v>
      </c>
      <c r="B3362" s="1" t="s">
        <v>5129</v>
      </c>
      <c r="C3362" s="1" t="s">
        <v>5130</v>
      </c>
      <c r="D3362" s="1" t="s">
        <v>13</v>
      </c>
      <c r="E3362" s="1" t="s">
        <v>14</v>
      </c>
      <c r="F3362" s="1" t="s">
        <v>9846</v>
      </c>
      <c r="G3362">
        <v>427</v>
      </c>
      <c r="H3362">
        <v>21023.35</v>
      </c>
      <c r="I3362">
        <v>181868.75</v>
      </c>
      <c r="J3362" s="1" t="s">
        <v>45</v>
      </c>
      <c r="K3362">
        <v>1000257757</v>
      </c>
      <c r="L3362" s="1" t="s">
        <v>5128</v>
      </c>
      <c r="N3362" s="2"/>
      <c r="O3362">
        <f t="shared" si="52"/>
        <v>0</v>
      </c>
      <c r="P3362">
        <f>IF(Customer_listing_Active_And_Suspended[[#This Row],[Current Bill]] &lt;= Customer_listing_Active_And_Suspended[[#This Row],[CURRENT PAYMENT]], 0,Customer_listing_Active_And_Suspended[[#This Row],[Current Bill]]-Customer_listing_Active_And_Suspended[[#This Row],[CURRENT PAYMENT]])</f>
        <v>21023.35</v>
      </c>
      <c r="Q3362" s="1" t="str" cm="1">
        <f t="array" ref="Q3362">_xlfn.SWITCH(TRUE,
H3362 = 0, "Suspended",
M3362 = 0, "Non Payment",
M3362 &gt; H3362, "Full Payment",
M3362 &lt; H3362, "Part Payment"
)</f>
        <v>Non Payment</v>
      </c>
      <c r="R3362" s="1" t="str">
        <f>_xlfn.IFNA(VLOOKUP(K3362,'ESR-DT Mapping'!A:E,5,0),"MD")</f>
        <v>Esther C. Obi</v>
      </c>
    </row>
    <row r="3363" spans="1:18" x14ac:dyDescent="0.25">
      <c r="A3363">
        <v>100539315</v>
      </c>
      <c r="B3363" s="1" t="s">
        <v>5132</v>
      </c>
      <c r="C3363" s="1" t="s">
        <v>5130</v>
      </c>
      <c r="D3363" s="1" t="s">
        <v>13</v>
      </c>
      <c r="E3363" s="1" t="s">
        <v>14</v>
      </c>
      <c r="F3363" s="1" t="s">
        <v>9846</v>
      </c>
      <c r="G3363">
        <v>427</v>
      </c>
      <c r="H3363">
        <v>21023.35</v>
      </c>
      <c r="I3363">
        <v>433152.84</v>
      </c>
      <c r="J3363" s="1" t="s">
        <v>45</v>
      </c>
      <c r="K3363">
        <v>1000257757</v>
      </c>
      <c r="L3363" s="1" t="s">
        <v>5128</v>
      </c>
      <c r="M3363">
        <v>58000</v>
      </c>
      <c r="N3363" s="2">
        <v>45825</v>
      </c>
      <c r="O3363">
        <f t="shared" si="52"/>
        <v>36976.65</v>
      </c>
      <c r="P3363">
        <f>IF(Customer_listing_Active_And_Suspended[[#This Row],[Current Bill]] &lt;= Customer_listing_Active_And_Suspended[[#This Row],[CURRENT PAYMENT]], 0,Customer_listing_Active_And_Suspended[[#This Row],[Current Bill]]-Customer_listing_Active_And_Suspended[[#This Row],[CURRENT PAYMENT]])</f>
        <v>0</v>
      </c>
      <c r="Q3363" s="1" t="str" cm="1">
        <f t="array" ref="Q3363">_xlfn.SWITCH(TRUE,
H3363 = 0, "Suspended",
M3363 = 0, "Non Payment",
M3363 &gt; H3363, "Full Payment",
M3363 &lt; H3363, "Part Payment"
)</f>
        <v>Full Payment</v>
      </c>
      <c r="R3363" s="1" t="str">
        <f>_xlfn.IFNA(VLOOKUP(K3363,'ESR-DT Mapping'!A:E,5,0),"MD")</f>
        <v>Esther C. Obi</v>
      </c>
    </row>
    <row r="3364" spans="1:18" x14ac:dyDescent="0.25">
      <c r="A3364">
        <v>102419031</v>
      </c>
      <c r="B3364" s="1" t="s">
        <v>8678</v>
      </c>
      <c r="C3364" s="1" t="s">
        <v>8679</v>
      </c>
      <c r="D3364" s="1" t="s">
        <v>13</v>
      </c>
      <c r="E3364" s="1" t="s">
        <v>14</v>
      </c>
      <c r="F3364" s="1" t="s">
        <v>9846</v>
      </c>
      <c r="G3364">
        <v>427</v>
      </c>
      <c r="H3364">
        <v>21023.35</v>
      </c>
      <c r="I3364">
        <v>220080.49</v>
      </c>
      <c r="J3364" s="1" t="s">
        <v>45</v>
      </c>
      <c r="K3364">
        <v>1000257757</v>
      </c>
      <c r="L3364" s="1" t="s">
        <v>5128</v>
      </c>
      <c r="N3364" s="2"/>
      <c r="O3364">
        <f t="shared" si="52"/>
        <v>0</v>
      </c>
      <c r="P3364">
        <f>IF(Customer_listing_Active_And_Suspended[[#This Row],[Current Bill]] &lt;= Customer_listing_Active_And_Suspended[[#This Row],[CURRENT PAYMENT]], 0,Customer_listing_Active_And_Suspended[[#This Row],[Current Bill]]-Customer_listing_Active_And_Suspended[[#This Row],[CURRENT PAYMENT]])</f>
        <v>21023.35</v>
      </c>
      <c r="Q3364" s="1" t="str" cm="1">
        <f t="array" ref="Q3364">_xlfn.SWITCH(TRUE,
H3364 = 0, "Suspended",
M3364 = 0, "Non Payment",
M3364 &gt; H3364, "Full Payment",
M3364 &lt; H3364, "Part Payment"
)</f>
        <v>Non Payment</v>
      </c>
      <c r="R3364" s="1" t="str">
        <f>_xlfn.IFNA(VLOOKUP(K3364,'ESR-DT Mapping'!A:E,5,0),"MD")</f>
        <v>Esther C. Obi</v>
      </c>
    </row>
    <row r="3365" spans="1:18" x14ac:dyDescent="0.25">
      <c r="A3365">
        <v>101645828</v>
      </c>
      <c r="B3365" s="1" t="s">
        <v>9453</v>
      </c>
      <c r="C3365" s="1" t="s">
        <v>9454</v>
      </c>
      <c r="D3365" s="1" t="s">
        <v>13</v>
      </c>
      <c r="E3365" s="1" t="s">
        <v>14</v>
      </c>
      <c r="F3365" s="1" t="s">
        <v>9846</v>
      </c>
      <c r="G3365">
        <v>427</v>
      </c>
      <c r="H3365">
        <v>21023.35</v>
      </c>
      <c r="I3365">
        <v>27016.25</v>
      </c>
      <c r="J3365" s="1" t="s">
        <v>45</v>
      </c>
      <c r="K3365">
        <v>1001602093</v>
      </c>
      <c r="L3365" s="1" t="s">
        <v>3979</v>
      </c>
      <c r="M3365">
        <v>21000</v>
      </c>
      <c r="N3365" s="2">
        <v>45831</v>
      </c>
      <c r="O3365">
        <f t="shared" si="52"/>
        <v>0</v>
      </c>
      <c r="P3365">
        <f>IF(Customer_listing_Active_And_Suspended[[#This Row],[Current Bill]] &lt;= Customer_listing_Active_And_Suspended[[#This Row],[CURRENT PAYMENT]], 0,Customer_listing_Active_And_Suspended[[#This Row],[Current Bill]]-Customer_listing_Active_And_Suspended[[#This Row],[CURRENT PAYMENT]])</f>
        <v>23.349999999998545</v>
      </c>
      <c r="Q3365" s="1" t="str" cm="1">
        <f t="array" ref="Q3365">_xlfn.SWITCH(TRUE,
H3365 = 0, "Suspended",
M3365 = 0, "Non Payment",
M3365 &gt; H3365, "Full Payment",
M3365 &lt; H3365, "Part Payment"
)</f>
        <v>Part Payment</v>
      </c>
      <c r="R3365" s="1" t="str">
        <f>_xlfn.IFNA(VLOOKUP(K3365,'ESR-DT Mapping'!A:E,5,0),"MD")</f>
        <v>Esther C. Obi</v>
      </c>
    </row>
    <row r="3366" spans="1:18" x14ac:dyDescent="0.25">
      <c r="A3366">
        <v>101388886</v>
      </c>
      <c r="B3366" s="1" t="s">
        <v>3984</v>
      </c>
      <c r="C3366" s="1" t="s">
        <v>3985</v>
      </c>
      <c r="D3366" s="1" t="s">
        <v>13</v>
      </c>
      <c r="E3366" s="1" t="s">
        <v>14</v>
      </c>
      <c r="F3366" s="1" t="s">
        <v>9846</v>
      </c>
      <c r="G3366">
        <v>427</v>
      </c>
      <c r="H3366">
        <v>21023.35</v>
      </c>
      <c r="I3366">
        <v>378124.92</v>
      </c>
      <c r="J3366" s="1" t="s">
        <v>45</v>
      </c>
      <c r="K3366">
        <v>1001602093</v>
      </c>
      <c r="L3366" s="1" t="s">
        <v>3979</v>
      </c>
      <c r="N3366" s="2">
        <v>45596</v>
      </c>
      <c r="O3366">
        <f t="shared" si="52"/>
        <v>0</v>
      </c>
      <c r="P3366">
        <f>IF(Customer_listing_Active_And_Suspended[[#This Row],[Current Bill]] &lt;= Customer_listing_Active_And_Suspended[[#This Row],[CURRENT PAYMENT]], 0,Customer_listing_Active_And_Suspended[[#This Row],[Current Bill]]-Customer_listing_Active_And_Suspended[[#This Row],[CURRENT PAYMENT]])</f>
        <v>21023.35</v>
      </c>
      <c r="Q3366" s="1" t="str" cm="1">
        <f t="array" ref="Q3366">_xlfn.SWITCH(TRUE,
H3366 = 0, "Suspended",
M3366 = 0, "Non Payment",
M3366 &gt; H3366, "Full Payment",
M3366 &lt; H3366, "Part Payment"
)</f>
        <v>Non Payment</v>
      </c>
      <c r="R3366" s="1" t="str">
        <f>_xlfn.IFNA(VLOOKUP(K3366,'ESR-DT Mapping'!A:E,5,0),"MD")</f>
        <v>Esther C. Obi</v>
      </c>
    </row>
    <row r="3367" spans="1:18" x14ac:dyDescent="0.25">
      <c r="A3367">
        <v>101643551</v>
      </c>
      <c r="B3367" s="1" t="s">
        <v>3984</v>
      </c>
      <c r="C3367" s="1" t="s">
        <v>3985</v>
      </c>
      <c r="D3367" s="1" t="s">
        <v>13</v>
      </c>
      <c r="E3367" s="1" t="s">
        <v>34</v>
      </c>
      <c r="F3367" s="1" t="s">
        <v>9846</v>
      </c>
      <c r="G3367">
        <v>0</v>
      </c>
      <c r="H3367">
        <v>0</v>
      </c>
      <c r="I3367">
        <v>23867.15</v>
      </c>
      <c r="J3367" s="1" t="s">
        <v>45</v>
      </c>
      <c r="K3367">
        <v>1001602093</v>
      </c>
      <c r="L3367" s="1" t="s">
        <v>3979</v>
      </c>
      <c r="N3367" s="2"/>
      <c r="O3367">
        <f t="shared" si="52"/>
        <v>0</v>
      </c>
      <c r="P3367">
        <f>IF(Customer_listing_Active_And_Suspended[[#This Row],[Current Bill]] &lt;= Customer_listing_Active_And_Suspended[[#This Row],[CURRENT PAYMENT]], 0,Customer_listing_Active_And_Suspended[[#This Row],[Current Bill]]-Customer_listing_Active_And_Suspended[[#This Row],[CURRENT PAYMENT]])</f>
        <v>0</v>
      </c>
      <c r="Q3367" s="1" t="str" cm="1">
        <f t="array" ref="Q3367">_xlfn.SWITCH(TRUE,
H3367 = 0, "Suspended",
M3367 = 0, "Non Payment",
M3367 &gt; H3367, "Full Payment",
M3367 &lt; H3367, "Part Payment"
)</f>
        <v>Suspended</v>
      </c>
      <c r="R3367" s="1" t="str">
        <f>_xlfn.IFNA(VLOOKUP(K3367,'ESR-DT Mapping'!A:E,5,0),"MD")</f>
        <v>Esther C. Obi</v>
      </c>
    </row>
    <row r="3368" spans="1:18" x14ac:dyDescent="0.25">
      <c r="A3368">
        <v>100538953</v>
      </c>
      <c r="B3368" s="1" t="s">
        <v>5045</v>
      </c>
      <c r="C3368" s="1" t="s">
        <v>5046</v>
      </c>
      <c r="D3368" s="1" t="s">
        <v>13</v>
      </c>
      <c r="E3368" s="1" t="s">
        <v>14</v>
      </c>
      <c r="F3368" s="1" t="s">
        <v>9846</v>
      </c>
      <c r="G3368">
        <v>427</v>
      </c>
      <c r="H3368">
        <v>21023.35</v>
      </c>
      <c r="I3368">
        <v>702081.48</v>
      </c>
      <c r="J3368" s="1" t="s">
        <v>45</v>
      </c>
      <c r="K3368">
        <v>1001602093</v>
      </c>
      <c r="L3368" s="1" t="s">
        <v>3979</v>
      </c>
      <c r="M3368">
        <v>20000</v>
      </c>
      <c r="N3368" s="2">
        <v>45832</v>
      </c>
      <c r="O3368">
        <f t="shared" si="52"/>
        <v>0</v>
      </c>
      <c r="P3368">
        <f>IF(Customer_listing_Active_And_Suspended[[#This Row],[Current Bill]] &lt;= Customer_listing_Active_And_Suspended[[#This Row],[CURRENT PAYMENT]], 0,Customer_listing_Active_And_Suspended[[#This Row],[Current Bill]]-Customer_listing_Active_And_Suspended[[#This Row],[CURRENT PAYMENT]])</f>
        <v>1023.3499999999985</v>
      </c>
      <c r="Q3368" s="1" t="str" cm="1">
        <f t="array" ref="Q3368">_xlfn.SWITCH(TRUE,
H3368 = 0, "Suspended",
M3368 = 0, "Non Payment",
M3368 &gt; H3368, "Full Payment",
M3368 &lt; H3368, "Part Payment"
)</f>
        <v>Part Payment</v>
      </c>
      <c r="R3368" s="1" t="str">
        <f>_xlfn.IFNA(VLOOKUP(K3368,'ESR-DT Mapping'!A:E,5,0),"MD")</f>
        <v>Esther C. Obi</v>
      </c>
    </row>
    <row r="3369" spans="1:18" x14ac:dyDescent="0.25">
      <c r="A3369">
        <v>100523837</v>
      </c>
      <c r="B3369" s="1" t="s">
        <v>5047</v>
      </c>
      <c r="C3369" s="1" t="s">
        <v>5048</v>
      </c>
      <c r="D3369" s="1" t="s">
        <v>13</v>
      </c>
      <c r="E3369" s="1" t="s">
        <v>14</v>
      </c>
      <c r="F3369" s="1" t="s">
        <v>9846</v>
      </c>
      <c r="G3369">
        <v>427</v>
      </c>
      <c r="H3369">
        <v>21023.35</v>
      </c>
      <c r="I3369">
        <v>157748.57999999999</v>
      </c>
      <c r="J3369" s="1" t="s">
        <v>45</v>
      </c>
      <c r="K3369">
        <v>1001602093</v>
      </c>
      <c r="L3369" s="1" t="s">
        <v>3979</v>
      </c>
      <c r="M3369">
        <v>25000</v>
      </c>
      <c r="N3369" s="2">
        <v>45832</v>
      </c>
      <c r="O3369">
        <f t="shared" si="52"/>
        <v>3976.6500000000015</v>
      </c>
      <c r="P3369">
        <f>IF(Customer_listing_Active_And_Suspended[[#This Row],[Current Bill]] &lt;= Customer_listing_Active_And_Suspended[[#This Row],[CURRENT PAYMENT]], 0,Customer_listing_Active_And_Suspended[[#This Row],[Current Bill]]-Customer_listing_Active_And_Suspended[[#This Row],[CURRENT PAYMENT]])</f>
        <v>0</v>
      </c>
      <c r="Q3369" s="1" t="str" cm="1">
        <f t="array" ref="Q3369">_xlfn.SWITCH(TRUE,
H3369 = 0, "Suspended",
M3369 = 0, "Non Payment",
M3369 &gt; H3369, "Full Payment",
M3369 &lt; H3369, "Part Payment"
)</f>
        <v>Full Payment</v>
      </c>
      <c r="R3369" s="1" t="str">
        <f>_xlfn.IFNA(VLOOKUP(K3369,'ESR-DT Mapping'!A:E,5,0),"MD")</f>
        <v>Esther C. Obi</v>
      </c>
    </row>
    <row r="3370" spans="1:18" x14ac:dyDescent="0.25">
      <c r="A3370">
        <v>101645829</v>
      </c>
      <c r="B3370" s="1" t="s">
        <v>5047</v>
      </c>
      <c r="C3370" s="1" t="s">
        <v>5048</v>
      </c>
      <c r="D3370" s="1" t="s">
        <v>13</v>
      </c>
      <c r="E3370" s="1" t="s">
        <v>34</v>
      </c>
      <c r="F3370" s="1" t="s">
        <v>9846</v>
      </c>
      <c r="G3370">
        <v>0</v>
      </c>
      <c r="H3370">
        <v>0</v>
      </c>
      <c r="I3370">
        <v>12995.46</v>
      </c>
      <c r="J3370" s="1" t="s">
        <v>45</v>
      </c>
      <c r="K3370">
        <v>1001602093</v>
      </c>
      <c r="L3370" s="1" t="s">
        <v>3979</v>
      </c>
      <c r="N3370" s="2"/>
      <c r="O3370">
        <f t="shared" si="52"/>
        <v>0</v>
      </c>
      <c r="P3370">
        <f>IF(Customer_listing_Active_And_Suspended[[#This Row],[Current Bill]] &lt;= Customer_listing_Active_And_Suspended[[#This Row],[CURRENT PAYMENT]], 0,Customer_listing_Active_And_Suspended[[#This Row],[Current Bill]]-Customer_listing_Active_And_Suspended[[#This Row],[CURRENT PAYMENT]])</f>
        <v>0</v>
      </c>
      <c r="Q3370" s="1" t="str" cm="1">
        <f t="array" ref="Q3370">_xlfn.SWITCH(TRUE,
H3370 = 0, "Suspended",
M3370 = 0, "Non Payment",
M3370 &gt; H3370, "Full Payment",
M3370 &lt; H3370, "Part Payment"
)</f>
        <v>Suspended</v>
      </c>
      <c r="R3370" s="1" t="str">
        <f>_xlfn.IFNA(VLOOKUP(K3370,'ESR-DT Mapping'!A:E,5,0),"MD")</f>
        <v>Esther C. Obi</v>
      </c>
    </row>
    <row r="3371" spans="1:18" x14ac:dyDescent="0.25">
      <c r="A3371">
        <v>100523497</v>
      </c>
      <c r="B3371" s="1" t="s">
        <v>3982</v>
      </c>
      <c r="C3371" s="1" t="s">
        <v>3983</v>
      </c>
      <c r="D3371" s="1" t="s">
        <v>13</v>
      </c>
      <c r="E3371" s="1" t="s">
        <v>14</v>
      </c>
      <c r="F3371" s="1" t="s">
        <v>9846</v>
      </c>
      <c r="G3371">
        <v>427</v>
      </c>
      <c r="H3371">
        <v>21023.35</v>
      </c>
      <c r="I3371">
        <v>51037.42</v>
      </c>
      <c r="J3371" s="1" t="s">
        <v>45</v>
      </c>
      <c r="K3371">
        <v>1001602093</v>
      </c>
      <c r="L3371" s="1" t="s">
        <v>3979</v>
      </c>
      <c r="M3371">
        <v>22000</v>
      </c>
      <c r="N3371" s="2">
        <v>45832</v>
      </c>
      <c r="O3371">
        <f t="shared" si="52"/>
        <v>976.65000000000146</v>
      </c>
      <c r="P3371">
        <f>IF(Customer_listing_Active_And_Suspended[[#This Row],[Current Bill]] &lt;= Customer_listing_Active_And_Suspended[[#This Row],[CURRENT PAYMENT]], 0,Customer_listing_Active_And_Suspended[[#This Row],[Current Bill]]-Customer_listing_Active_And_Suspended[[#This Row],[CURRENT PAYMENT]])</f>
        <v>0</v>
      </c>
      <c r="Q3371" s="1" t="str" cm="1">
        <f t="array" ref="Q3371">_xlfn.SWITCH(TRUE,
H3371 = 0, "Suspended",
M3371 = 0, "Non Payment",
M3371 &gt; H3371, "Full Payment",
M3371 &lt; H3371, "Part Payment"
)</f>
        <v>Full Payment</v>
      </c>
      <c r="R3371" s="1" t="str">
        <f>_xlfn.IFNA(VLOOKUP(K3371,'ESR-DT Mapping'!A:E,5,0),"MD")</f>
        <v>Esther C. Obi</v>
      </c>
    </row>
    <row r="3372" spans="1:18" x14ac:dyDescent="0.25">
      <c r="A3372">
        <v>101645830</v>
      </c>
      <c r="B3372" s="1" t="s">
        <v>3982</v>
      </c>
      <c r="C3372" s="1" t="s">
        <v>3983</v>
      </c>
      <c r="D3372" s="1" t="s">
        <v>13</v>
      </c>
      <c r="E3372" s="1" t="s">
        <v>34</v>
      </c>
      <c r="F3372" s="1" t="s">
        <v>9846</v>
      </c>
      <c r="G3372">
        <v>0</v>
      </c>
      <c r="H3372">
        <v>0</v>
      </c>
      <c r="I3372">
        <v>1325.45</v>
      </c>
      <c r="J3372" s="1" t="s">
        <v>45</v>
      </c>
      <c r="K3372">
        <v>1001602093</v>
      </c>
      <c r="L3372" s="1" t="s">
        <v>3979</v>
      </c>
      <c r="N3372" s="2"/>
      <c r="O3372">
        <f t="shared" si="52"/>
        <v>0</v>
      </c>
      <c r="P3372">
        <f>IF(Customer_listing_Active_And_Suspended[[#This Row],[Current Bill]] &lt;= Customer_listing_Active_And_Suspended[[#This Row],[CURRENT PAYMENT]], 0,Customer_listing_Active_And_Suspended[[#This Row],[Current Bill]]-Customer_listing_Active_And_Suspended[[#This Row],[CURRENT PAYMENT]])</f>
        <v>0</v>
      </c>
      <c r="Q3372" s="1" t="str" cm="1">
        <f t="array" ref="Q3372">_xlfn.SWITCH(TRUE,
H3372 = 0, "Suspended",
M3372 = 0, "Non Payment",
M3372 &gt; H3372, "Full Payment",
M3372 &lt; H3372, "Part Payment"
)</f>
        <v>Suspended</v>
      </c>
      <c r="R3372" s="1" t="str">
        <f>_xlfn.IFNA(VLOOKUP(K3372,'ESR-DT Mapping'!A:E,5,0),"MD")</f>
        <v>Esther C. Obi</v>
      </c>
    </row>
    <row r="3373" spans="1:18" x14ac:dyDescent="0.25">
      <c r="A3373">
        <v>101643550</v>
      </c>
      <c r="B3373" s="1" t="s">
        <v>3986</v>
      </c>
      <c r="C3373" s="1" t="s">
        <v>3987</v>
      </c>
      <c r="D3373" s="1" t="s">
        <v>13</v>
      </c>
      <c r="E3373" s="1" t="s">
        <v>34</v>
      </c>
      <c r="F3373" s="1" t="s">
        <v>9846</v>
      </c>
      <c r="G3373">
        <v>0</v>
      </c>
      <c r="H3373">
        <v>0</v>
      </c>
      <c r="I3373">
        <v>96135.01</v>
      </c>
      <c r="J3373" s="1" t="s">
        <v>45</v>
      </c>
      <c r="K3373">
        <v>1001602093</v>
      </c>
      <c r="L3373" s="1" t="s">
        <v>3979</v>
      </c>
      <c r="N3373" s="2"/>
      <c r="O3373">
        <f t="shared" si="52"/>
        <v>0</v>
      </c>
      <c r="P3373">
        <f>IF(Customer_listing_Active_And_Suspended[[#This Row],[Current Bill]] &lt;= Customer_listing_Active_And_Suspended[[#This Row],[CURRENT PAYMENT]], 0,Customer_listing_Active_And_Suspended[[#This Row],[Current Bill]]-Customer_listing_Active_And_Suspended[[#This Row],[CURRENT PAYMENT]])</f>
        <v>0</v>
      </c>
      <c r="Q3373" s="1" t="str" cm="1">
        <f t="array" ref="Q3373">_xlfn.SWITCH(TRUE,
H3373 = 0, "Suspended",
M3373 = 0, "Non Payment",
M3373 &gt; H3373, "Full Payment",
M3373 &lt; H3373, "Part Payment"
)</f>
        <v>Suspended</v>
      </c>
      <c r="R3373" s="1" t="str">
        <f>_xlfn.IFNA(VLOOKUP(K3373,'ESR-DT Mapping'!A:E,5,0),"MD")</f>
        <v>Esther C. Obi</v>
      </c>
    </row>
    <row r="3374" spans="1:18" x14ac:dyDescent="0.25">
      <c r="A3374">
        <v>101645831</v>
      </c>
      <c r="B3374" s="1" t="s">
        <v>3980</v>
      </c>
      <c r="C3374" s="1" t="s">
        <v>3981</v>
      </c>
      <c r="D3374" s="1" t="s">
        <v>13</v>
      </c>
      <c r="E3374" s="1" t="s">
        <v>34</v>
      </c>
      <c r="F3374" s="1" t="s">
        <v>9846</v>
      </c>
      <c r="G3374">
        <v>0</v>
      </c>
      <c r="H3374">
        <v>0</v>
      </c>
      <c r="I3374">
        <v>15625.45</v>
      </c>
      <c r="J3374" s="1" t="s">
        <v>45</v>
      </c>
      <c r="K3374">
        <v>1001602093</v>
      </c>
      <c r="L3374" s="1" t="s">
        <v>3979</v>
      </c>
      <c r="N3374" s="2"/>
      <c r="O3374">
        <f t="shared" si="52"/>
        <v>0</v>
      </c>
      <c r="P3374">
        <f>IF(Customer_listing_Active_And_Suspended[[#This Row],[Current Bill]] &lt;= Customer_listing_Active_And_Suspended[[#This Row],[CURRENT PAYMENT]], 0,Customer_listing_Active_And_Suspended[[#This Row],[Current Bill]]-Customer_listing_Active_And_Suspended[[#This Row],[CURRENT PAYMENT]])</f>
        <v>0</v>
      </c>
      <c r="Q3374" s="1" t="str" cm="1">
        <f t="array" ref="Q3374">_xlfn.SWITCH(TRUE,
H3374 = 0, "Suspended",
M3374 = 0, "Non Payment",
M3374 &gt; H3374, "Full Payment",
M3374 &lt; H3374, "Part Payment"
)</f>
        <v>Suspended</v>
      </c>
      <c r="R3374" s="1" t="str">
        <f>_xlfn.IFNA(VLOOKUP(K3374,'ESR-DT Mapping'!A:E,5,0),"MD")</f>
        <v>Esther C. Obi</v>
      </c>
    </row>
    <row r="3375" spans="1:18" x14ac:dyDescent="0.25">
      <c r="A3375">
        <v>100540270</v>
      </c>
      <c r="B3375" s="1" t="s">
        <v>3980</v>
      </c>
      <c r="C3375" s="1" t="s">
        <v>3981</v>
      </c>
      <c r="D3375" s="1" t="s">
        <v>13</v>
      </c>
      <c r="E3375" s="1" t="s">
        <v>34</v>
      </c>
      <c r="F3375" s="1" t="s">
        <v>9846</v>
      </c>
      <c r="G3375">
        <v>0</v>
      </c>
      <c r="H3375">
        <v>0</v>
      </c>
      <c r="I3375">
        <v>227623</v>
      </c>
      <c r="J3375" s="1" t="s">
        <v>45</v>
      </c>
      <c r="K3375">
        <v>1001602093</v>
      </c>
      <c r="L3375" s="1" t="s">
        <v>3979</v>
      </c>
      <c r="N3375" s="2"/>
      <c r="O3375">
        <f t="shared" si="52"/>
        <v>0</v>
      </c>
      <c r="P3375">
        <f>IF(Customer_listing_Active_And_Suspended[[#This Row],[Current Bill]] &lt;= Customer_listing_Active_And_Suspended[[#This Row],[CURRENT PAYMENT]], 0,Customer_listing_Active_And_Suspended[[#This Row],[Current Bill]]-Customer_listing_Active_And_Suspended[[#This Row],[CURRENT PAYMENT]])</f>
        <v>0</v>
      </c>
      <c r="Q3375" s="1" t="str" cm="1">
        <f t="array" ref="Q3375">_xlfn.SWITCH(TRUE,
H3375 = 0, "Suspended",
M3375 = 0, "Non Payment",
M3375 &gt; H3375, "Full Payment",
M3375 &lt; H3375, "Part Payment"
)</f>
        <v>Suspended</v>
      </c>
      <c r="R3375" s="1" t="str">
        <f>_xlfn.IFNA(VLOOKUP(K3375,'ESR-DT Mapping'!A:E,5,0),"MD")</f>
        <v>Esther C. Obi</v>
      </c>
    </row>
    <row r="3376" spans="1:18" x14ac:dyDescent="0.25">
      <c r="A3376">
        <v>101646815</v>
      </c>
      <c r="B3376" s="1" t="s">
        <v>3977</v>
      </c>
      <c r="C3376" s="1" t="s">
        <v>3978</v>
      </c>
      <c r="D3376" s="1" t="s">
        <v>13</v>
      </c>
      <c r="E3376" s="1" t="s">
        <v>34</v>
      </c>
      <c r="F3376" s="1" t="s">
        <v>9846</v>
      </c>
      <c r="G3376">
        <v>0</v>
      </c>
      <c r="H3376">
        <v>0</v>
      </c>
      <c r="I3376">
        <v>15625.45</v>
      </c>
      <c r="J3376" s="1" t="s">
        <v>45</v>
      </c>
      <c r="K3376">
        <v>1001602093</v>
      </c>
      <c r="L3376" s="1" t="s">
        <v>3979</v>
      </c>
      <c r="N3376" s="2"/>
      <c r="O3376">
        <f t="shared" si="52"/>
        <v>0</v>
      </c>
      <c r="P3376">
        <f>IF(Customer_listing_Active_And_Suspended[[#This Row],[Current Bill]] &lt;= Customer_listing_Active_And_Suspended[[#This Row],[CURRENT PAYMENT]], 0,Customer_listing_Active_And_Suspended[[#This Row],[Current Bill]]-Customer_listing_Active_And_Suspended[[#This Row],[CURRENT PAYMENT]])</f>
        <v>0</v>
      </c>
      <c r="Q3376" s="1" t="str" cm="1">
        <f t="array" ref="Q3376">_xlfn.SWITCH(TRUE,
H3376 = 0, "Suspended",
M3376 = 0, "Non Payment",
M3376 &gt; H3376, "Full Payment",
M3376 &lt; H3376, "Part Payment"
)</f>
        <v>Suspended</v>
      </c>
      <c r="R3376" s="1" t="str">
        <f>_xlfn.IFNA(VLOOKUP(K3376,'ESR-DT Mapping'!A:E,5,0),"MD")</f>
        <v>Esther C. Obi</v>
      </c>
    </row>
    <row r="3377" spans="1:18" x14ac:dyDescent="0.25">
      <c r="A3377">
        <v>101647659</v>
      </c>
      <c r="B3377" s="1" t="s">
        <v>3977</v>
      </c>
      <c r="C3377" s="1" t="s">
        <v>3978</v>
      </c>
      <c r="D3377" s="1" t="s">
        <v>13</v>
      </c>
      <c r="E3377" s="1" t="s">
        <v>34</v>
      </c>
      <c r="F3377" s="1" t="s">
        <v>9846</v>
      </c>
      <c r="G3377">
        <v>0</v>
      </c>
      <c r="H3377">
        <v>0</v>
      </c>
      <c r="I3377">
        <v>15625.45</v>
      </c>
      <c r="J3377" s="1" t="s">
        <v>45</v>
      </c>
      <c r="K3377">
        <v>1001602093</v>
      </c>
      <c r="L3377" s="1" t="s">
        <v>3979</v>
      </c>
      <c r="N3377" s="2"/>
      <c r="O3377">
        <f t="shared" si="52"/>
        <v>0</v>
      </c>
      <c r="P3377">
        <f>IF(Customer_listing_Active_And_Suspended[[#This Row],[Current Bill]] &lt;= Customer_listing_Active_And_Suspended[[#This Row],[CURRENT PAYMENT]], 0,Customer_listing_Active_And_Suspended[[#This Row],[Current Bill]]-Customer_listing_Active_And_Suspended[[#This Row],[CURRENT PAYMENT]])</f>
        <v>0</v>
      </c>
      <c r="Q3377" s="1" t="str" cm="1">
        <f t="array" ref="Q3377">_xlfn.SWITCH(TRUE,
H3377 = 0, "Suspended",
M3377 = 0, "Non Payment",
M3377 &gt; H3377, "Full Payment",
M3377 &lt; H3377, "Part Payment"
)</f>
        <v>Suspended</v>
      </c>
      <c r="R3377" s="1" t="str">
        <f>_xlfn.IFNA(VLOOKUP(K3377,'ESR-DT Mapping'!A:E,5,0),"MD")</f>
        <v>Esther C. Obi</v>
      </c>
    </row>
    <row r="3378" spans="1:18" x14ac:dyDescent="0.25">
      <c r="A3378">
        <v>101648318</v>
      </c>
      <c r="B3378" s="1" t="s">
        <v>3977</v>
      </c>
      <c r="C3378" s="1" t="s">
        <v>3978</v>
      </c>
      <c r="D3378" s="1" t="s">
        <v>13</v>
      </c>
      <c r="E3378" s="1" t="s">
        <v>34</v>
      </c>
      <c r="F3378" s="1" t="s">
        <v>9846</v>
      </c>
      <c r="G3378">
        <v>0</v>
      </c>
      <c r="H3378">
        <v>0</v>
      </c>
      <c r="I3378">
        <v>15625.45</v>
      </c>
      <c r="J3378" s="1" t="s">
        <v>45</v>
      </c>
      <c r="K3378">
        <v>1001602093</v>
      </c>
      <c r="L3378" s="1" t="s">
        <v>3979</v>
      </c>
      <c r="N3378" s="2"/>
      <c r="O3378">
        <f t="shared" si="52"/>
        <v>0</v>
      </c>
      <c r="P3378">
        <f>IF(Customer_listing_Active_And_Suspended[[#This Row],[Current Bill]] &lt;= Customer_listing_Active_And_Suspended[[#This Row],[CURRENT PAYMENT]], 0,Customer_listing_Active_And_Suspended[[#This Row],[Current Bill]]-Customer_listing_Active_And_Suspended[[#This Row],[CURRENT PAYMENT]])</f>
        <v>0</v>
      </c>
      <c r="Q3378" s="1" t="str" cm="1">
        <f t="array" ref="Q3378">_xlfn.SWITCH(TRUE,
H3378 = 0, "Suspended",
M3378 = 0, "Non Payment",
M3378 &gt; H3378, "Full Payment",
M3378 &lt; H3378, "Part Payment"
)</f>
        <v>Suspended</v>
      </c>
      <c r="R3378" s="1" t="str">
        <f>_xlfn.IFNA(VLOOKUP(K3378,'ESR-DT Mapping'!A:E,5,0),"MD")</f>
        <v>Esther C. Obi</v>
      </c>
    </row>
    <row r="3379" spans="1:18" x14ac:dyDescent="0.25">
      <c r="A3379">
        <v>101647474</v>
      </c>
      <c r="B3379" s="1" t="s">
        <v>3977</v>
      </c>
      <c r="C3379" s="1" t="s">
        <v>3978</v>
      </c>
      <c r="D3379" s="1" t="s">
        <v>13</v>
      </c>
      <c r="E3379" s="1" t="s">
        <v>34</v>
      </c>
      <c r="F3379" s="1" t="s">
        <v>9846</v>
      </c>
      <c r="G3379">
        <v>0</v>
      </c>
      <c r="H3379">
        <v>0</v>
      </c>
      <c r="I3379">
        <v>12995.46</v>
      </c>
      <c r="J3379" s="1" t="s">
        <v>45</v>
      </c>
      <c r="K3379">
        <v>1001602093</v>
      </c>
      <c r="L3379" s="1" t="s">
        <v>3979</v>
      </c>
      <c r="N3379" s="2"/>
      <c r="O3379">
        <f t="shared" si="52"/>
        <v>0</v>
      </c>
      <c r="P3379">
        <f>IF(Customer_listing_Active_And_Suspended[[#This Row],[Current Bill]] &lt;= Customer_listing_Active_And_Suspended[[#This Row],[CURRENT PAYMENT]], 0,Customer_listing_Active_And_Suspended[[#This Row],[Current Bill]]-Customer_listing_Active_And_Suspended[[#This Row],[CURRENT PAYMENT]])</f>
        <v>0</v>
      </c>
      <c r="Q3379" s="1" t="str" cm="1">
        <f t="array" ref="Q3379">_xlfn.SWITCH(TRUE,
H3379 = 0, "Suspended",
M3379 = 0, "Non Payment",
M3379 &gt; H3379, "Full Payment",
M3379 &lt; H3379, "Part Payment"
)</f>
        <v>Suspended</v>
      </c>
      <c r="R3379" s="1" t="str">
        <f>_xlfn.IFNA(VLOOKUP(K3379,'ESR-DT Mapping'!A:E,5,0),"MD")</f>
        <v>Esther C. Obi</v>
      </c>
    </row>
    <row r="3380" spans="1:18" x14ac:dyDescent="0.25">
      <c r="A3380">
        <v>100539757</v>
      </c>
      <c r="B3380" s="1" t="s">
        <v>3977</v>
      </c>
      <c r="C3380" s="1" t="s">
        <v>3978</v>
      </c>
      <c r="D3380" s="1" t="s">
        <v>13</v>
      </c>
      <c r="E3380" s="1" t="s">
        <v>34</v>
      </c>
      <c r="F3380" s="1" t="s">
        <v>9846</v>
      </c>
      <c r="G3380">
        <v>0</v>
      </c>
      <c r="H3380">
        <v>0</v>
      </c>
      <c r="I3380">
        <v>217253.15</v>
      </c>
      <c r="J3380" s="1" t="s">
        <v>45</v>
      </c>
      <c r="K3380">
        <v>1001602093</v>
      </c>
      <c r="L3380" s="1" t="s">
        <v>3979</v>
      </c>
      <c r="N3380" s="2"/>
      <c r="O3380">
        <f t="shared" si="52"/>
        <v>0</v>
      </c>
      <c r="P3380">
        <f>IF(Customer_listing_Active_And_Suspended[[#This Row],[Current Bill]] &lt;= Customer_listing_Active_And_Suspended[[#This Row],[CURRENT PAYMENT]], 0,Customer_listing_Active_And_Suspended[[#This Row],[Current Bill]]-Customer_listing_Active_And_Suspended[[#This Row],[CURRENT PAYMENT]])</f>
        <v>0</v>
      </c>
      <c r="Q3380" s="1" t="str" cm="1">
        <f t="array" ref="Q3380">_xlfn.SWITCH(TRUE,
H3380 = 0, "Suspended",
M3380 = 0, "Non Payment",
M3380 &gt; H3380, "Full Payment",
M3380 &lt; H3380, "Part Payment"
)</f>
        <v>Suspended</v>
      </c>
      <c r="R3380" s="1" t="str">
        <f>_xlfn.IFNA(VLOOKUP(K3380,'ESR-DT Mapping'!A:E,5,0),"MD")</f>
        <v>Esther C. Obi</v>
      </c>
    </row>
    <row r="3381" spans="1:18" x14ac:dyDescent="0.25">
      <c r="A3381">
        <v>100523682</v>
      </c>
      <c r="B3381" s="1" t="s">
        <v>5043</v>
      </c>
      <c r="C3381" s="1" t="s">
        <v>5044</v>
      </c>
      <c r="D3381" s="1" t="s">
        <v>13</v>
      </c>
      <c r="E3381" s="1" t="s">
        <v>14</v>
      </c>
      <c r="F3381" s="1" t="s">
        <v>9846</v>
      </c>
      <c r="G3381">
        <v>427</v>
      </c>
      <c r="H3381">
        <v>21023.35</v>
      </c>
      <c r="I3381">
        <v>760254.24</v>
      </c>
      <c r="J3381" s="1" t="s">
        <v>45</v>
      </c>
      <c r="K3381">
        <v>1001602093</v>
      </c>
      <c r="L3381" s="1" t="s">
        <v>3979</v>
      </c>
      <c r="M3381">
        <v>10000</v>
      </c>
      <c r="N3381" s="2">
        <v>45819</v>
      </c>
      <c r="O3381">
        <f t="shared" si="52"/>
        <v>0</v>
      </c>
      <c r="P3381">
        <f>IF(Customer_listing_Active_And_Suspended[[#This Row],[Current Bill]] &lt;= Customer_listing_Active_And_Suspended[[#This Row],[CURRENT PAYMENT]], 0,Customer_listing_Active_And_Suspended[[#This Row],[Current Bill]]-Customer_listing_Active_And_Suspended[[#This Row],[CURRENT PAYMENT]])</f>
        <v>11023.349999999999</v>
      </c>
      <c r="Q3381" s="1" t="str" cm="1">
        <f t="array" ref="Q3381">_xlfn.SWITCH(TRUE,
H3381 = 0, "Suspended",
M3381 = 0, "Non Payment",
M3381 &gt; H3381, "Full Payment",
M3381 &lt; H3381, "Part Payment"
)</f>
        <v>Part Payment</v>
      </c>
      <c r="R3381" s="1" t="str">
        <f>_xlfn.IFNA(VLOOKUP(K3381,'ESR-DT Mapping'!A:E,5,0),"MD")</f>
        <v>Esther C. Obi</v>
      </c>
    </row>
    <row r="3382" spans="1:18" x14ac:dyDescent="0.25">
      <c r="A3382">
        <v>101646567</v>
      </c>
      <c r="B3382" s="1" t="s">
        <v>3720</v>
      </c>
      <c r="C3382" s="1" t="s">
        <v>3729</v>
      </c>
      <c r="D3382" s="1" t="s">
        <v>13</v>
      </c>
      <c r="E3382" s="1" t="s">
        <v>14</v>
      </c>
      <c r="F3382" s="1" t="s">
        <v>9846</v>
      </c>
      <c r="G3382">
        <v>427</v>
      </c>
      <c r="H3382">
        <v>21023.35</v>
      </c>
      <c r="I3382">
        <v>66380.37</v>
      </c>
      <c r="J3382" s="1" t="s">
        <v>45</v>
      </c>
      <c r="K3382">
        <v>1000257753</v>
      </c>
      <c r="L3382" s="1" t="s">
        <v>3722</v>
      </c>
      <c r="M3382">
        <v>36000</v>
      </c>
      <c r="N3382" s="2">
        <v>45829</v>
      </c>
      <c r="O3382">
        <f t="shared" si="52"/>
        <v>14976.650000000001</v>
      </c>
      <c r="P3382">
        <f>IF(Customer_listing_Active_And_Suspended[[#This Row],[Current Bill]] &lt;= Customer_listing_Active_And_Suspended[[#This Row],[CURRENT PAYMENT]], 0,Customer_listing_Active_And_Suspended[[#This Row],[Current Bill]]-Customer_listing_Active_And_Suspended[[#This Row],[CURRENT PAYMENT]])</f>
        <v>0</v>
      </c>
      <c r="Q3382" s="1" t="str" cm="1">
        <f t="array" ref="Q3382">_xlfn.SWITCH(TRUE,
H3382 = 0, "Suspended",
M3382 = 0, "Non Payment",
M3382 &gt; H3382, "Full Payment",
M3382 &lt; H3382, "Part Payment"
)</f>
        <v>Full Payment</v>
      </c>
      <c r="R3382" s="1" t="str">
        <f>_xlfn.IFNA(VLOOKUP(K3382,'ESR-DT Mapping'!A:E,5,0),"MD")</f>
        <v>Esther C. Obi</v>
      </c>
    </row>
    <row r="3383" spans="1:18" x14ac:dyDescent="0.25">
      <c r="A3383">
        <v>100540290</v>
      </c>
      <c r="B3383" s="1" t="s">
        <v>3720</v>
      </c>
      <c r="C3383" s="1" t="s">
        <v>3721</v>
      </c>
      <c r="D3383" s="1" t="s">
        <v>13</v>
      </c>
      <c r="E3383" s="1" t="s">
        <v>14</v>
      </c>
      <c r="F3383" s="1" t="s">
        <v>9846</v>
      </c>
      <c r="G3383">
        <v>427</v>
      </c>
      <c r="H3383">
        <v>21023.35</v>
      </c>
      <c r="I3383">
        <v>24866.01</v>
      </c>
      <c r="J3383" s="1" t="s">
        <v>45</v>
      </c>
      <c r="K3383">
        <v>1000257753</v>
      </c>
      <c r="L3383" s="1" t="s">
        <v>3722</v>
      </c>
      <c r="M3383">
        <v>37700</v>
      </c>
      <c r="N3383" s="2">
        <v>45833</v>
      </c>
      <c r="O3383">
        <f t="shared" si="52"/>
        <v>16676.650000000001</v>
      </c>
      <c r="P3383">
        <f>IF(Customer_listing_Active_And_Suspended[[#This Row],[Current Bill]] &lt;= Customer_listing_Active_And_Suspended[[#This Row],[CURRENT PAYMENT]], 0,Customer_listing_Active_And_Suspended[[#This Row],[Current Bill]]-Customer_listing_Active_And_Suspended[[#This Row],[CURRENT PAYMENT]])</f>
        <v>0</v>
      </c>
      <c r="Q3383" s="1" t="str" cm="1">
        <f t="array" ref="Q3383">_xlfn.SWITCH(TRUE,
H3383 = 0, "Suspended",
M3383 = 0, "Non Payment",
M3383 &gt; H3383, "Full Payment",
M3383 &lt; H3383, "Part Payment"
)</f>
        <v>Full Payment</v>
      </c>
      <c r="R3383" s="1" t="str">
        <f>_xlfn.IFNA(VLOOKUP(K3383,'ESR-DT Mapping'!A:E,5,0),"MD")</f>
        <v>Esther C. Obi</v>
      </c>
    </row>
    <row r="3384" spans="1:18" x14ac:dyDescent="0.25">
      <c r="A3384">
        <v>101646568</v>
      </c>
      <c r="B3384" s="1" t="s">
        <v>3723</v>
      </c>
      <c r="C3384" s="1" t="s">
        <v>3724</v>
      </c>
      <c r="D3384" s="1" t="s">
        <v>13</v>
      </c>
      <c r="E3384" s="1" t="s">
        <v>14</v>
      </c>
      <c r="F3384" s="1" t="s">
        <v>9846</v>
      </c>
      <c r="G3384">
        <v>427</v>
      </c>
      <c r="H3384">
        <v>21023.35</v>
      </c>
      <c r="I3384">
        <v>20980.37</v>
      </c>
      <c r="J3384" s="1" t="s">
        <v>45</v>
      </c>
      <c r="K3384">
        <v>1000257753</v>
      </c>
      <c r="L3384" s="1" t="s">
        <v>3722</v>
      </c>
      <c r="M3384">
        <v>33000</v>
      </c>
      <c r="N3384" s="2">
        <v>45827</v>
      </c>
      <c r="O3384">
        <f t="shared" si="52"/>
        <v>11976.650000000001</v>
      </c>
      <c r="P3384">
        <f>IF(Customer_listing_Active_And_Suspended[[#This Row],[Current Bill]] &lt;= Customer_listing_Active_And_Suspended[[#This Row],[CURRENT PAYMENT]], 0,Customer_listing_Active_And_Suspended[[#This Row],[Current Bill]]-Customer_listing_Active_And_Suspended[[#This Row],[CURRENT PAYMENT]])</f>
        <v>0</v>
      </c>
      <c r="Q3384" s="1" t="str" cm="1">
        <f t="array" ref="Q3384">_xlfn.SWITCH(TRUE,
H3384 = 0, "Suspended",
M3384 = 0, "Non Payment",
M3384 &gt; H3384, "Full Payment",
M3384 &lt; H3384, "Part Payment"
)</f>
        <v>Full Payment</v>
      </c>
      <c r="R3384" s="1" t="str">
        <f>_xlfn.IFNA(VLOOKUP(K3384,'ESR-DT Mapping'!A:E,5,0),"MD")</f>
        <v>Esther C. Obi</v>
      </c>
    </row>
    <row r="3385" spans="1:18" x14ac:dyDescent="0.25">
      <c r="A3385">
        <v>100540269</v>
      </c>
      <c r="B3385" s="1" t="s">
        <v>3723</v>
      </c>
      <c r="C3385" s="1" t="s">
        <v>3724</v>
      </c>
      <c r="D3385" s="1" t="s">
        <v>13</v>
      </c>
      <c r="E3385" s="1" t="s">
        <v>14</v>
      </c>
      <c r="F3385" s="1" t="s">
        <v>9846</v>
      </c>
      <c r="G3385">
        <v>427</v>
      </c>
      <c r="H3385">
        <v>21023.35</v>
      </c>
      <c r="I3385">
        <v>24737.39</v>
      </c>
      <c r="J3385" s="1" t="s">
        <v>45</v>
      </c>
      <c r="K3385">
        <v>1000257753</v>
      </c>
      <c r="L3385" s="1" t="s">
        <v>3722</v>
      </c>
      <c r="M3385">
        <v>41000</v>
      </c>
      <c r="N3385" s="2">
        <v>45825</v>
      </c>
      <c r="O3385">
        <f t="shared" si="52"/>
        <v>19976.650000000001</v>
      </c>
      <c r="P3385">
        <f>IF(Customer_listing_Active_And_Suspended[[#This Row],[Current Bill]] &lt;= Customer_listing_Active_And_Suspended[[#This Row],[CURRENT PAYMENT]], 0,Customer_listing_Active_And_Suspended[[#This Row],[Current Bill]]-Customer_listing_Active_And_Suspended[[#This Row],[CURRENT PAYMENT]])</f>
        <v>0</v>
      </c>
      <c r="Q3385" s="1" t="str" cm="1">
        <f t="array" ref="Q3385">_xlfn.SWITCH(TRUE,
H3385 = 0, "Suspended",
M3385 = 0, "Non Payment",
M3385 &gt; H3385, "Full Payment",
M3385 &lt; H3385, "Part Payment"
)</f>
        <v>Full Payment</v>
      </c>
      <c r="R3385" s="1" t="str">
        <f>_xlfn.IFNA(VLOOKUP(K3385,'ESR-DT Mapping'!A:E,5,0),"MD")</f>
        <v>Esther C. Obi</v>
      </c>
    </row>
    <row r="3386" spans="1:18" x14ac:dyDescent="0.25">
      <c r="A3386">
        <v>101645859</v>
      </c>
      <c r="B3386" s="1" t="s">
        <v>6750</v>
      </c>
      <c r="C3386" s="1" t="s">
        <v>6751</v>
      </c>
      <c r="D3386" s="1" t="s">
        <v>13</v>
      </c>
      <c r="E3386" s="1" t="s">
        <v>34</v>
      </c>
      <c r="F3386" s="1" t="s">
        <v>9846</v>
      </c>
      <c r="G3386">
        <v>0</v>
      </c>
      <c r="H3386">
        <v>0</v>
      </c>
      <c r="I3386">
        <v>-520.02</v>
      </c>
      <c r="J3386" s="1" t="s">
        <v>45</v>
      </c>
      <c r="K3386">
        <v>1000257753</v>
      </c>
      <c r="L3386" s="1" t="s">
        <v>3722</v>
      </c>
      <c r="N3386" s="2"/>
      <c r="O3386">
        <f t="shared" si="52"/>
        <v>0</v>
      </c>
      <c r="P3386">
        <f>IF(Customer_listing_Active_And_Suspended[[#This Row],[Current Bill]] &lt;= Customer_listing_Active_And_Suspended[[#This Row],[CURRENT PAYMENT]], 0,Customer_listing_Active_And_Suspended[[#This Row],[Current Bill]]-Customer_listing_Active_And_Suspended[[#This Row],[CURRENT PAYMENT]])</f>
        <v>0</v>
      </c>
      <c r="Q3386" s="1" t="str" cm="1">
        <f t="array" ref="Q3386">_xlfn.SWITCH(TRUE,
H3386 = 0, "Suspended",
M3386 = 0, "Non Payment",
M3386 &gt; H3386, "Full Payment",
M3386 &lt; H3386, "Part Payment"
)</f>
        <v>Suspended</v>
      </c>
      <c r="R3386" s="1" t="str">
        <f>_xlfn.IFNA(VLOOKUP(K3386,'ESR-DT Mapping'!A:E,5,0),"MD")</f>
        <v>Esther C. Obi</v>
      </c>
    </row>
    <row r="3387" spans="1:18" x14ac:dyDescent="0.25">
      <c r="A3387">
        <v>100524532</v>
      </c>
      <c r="B3387" s="1" t="s">
        <v>6750</v>
      </c>
      <c r="C3387" s="1" t="s">
        <v>6754</v>
      </c>
      <c r="D3387" s="1" t="s">
        <v>13</v>
      </c>
      <c r="E3387" s="1" t="s">
        <v>34</v>
      </c>
      <c r="F3387" s="1" t="s">
        <v>9846</v>
      </c>
      <c r="G3387">
        <v>0</v>
      </c>
      <c r="H3387">
        <v>0</v>
      </c>
      <c r="I3387">
        <v>413196.71</v>
      </c>
      <c r="J3387" s="1" t="s">
        <v>45</v>
      </c>
      <c r="K3387">
        <v>1000257753</v>
      </c>
      <c r="L3387" s="1" t="s">
        <v>3722</v>
      </c>
      <c r="N3387" s="2"/>
      <c r="O3387">
        <f t="shared" si="52"/>
        <v>0</v>
      </c>
      <c r="P3387">
        <f>IF(Customer_listing_Active_And_Suspended[[#This Row],[Current Bill]] &lt;= Customer_listing_Active_And_Suspended[[#This Row],[CURRENT PAYMENT]], 0,Customer_listing_Active_And_Suspended[[#This Row],[Current Bill]]-Customer_listing_Active_And_Suspended[[#This Row],[CURRENT PAYMENT]])</f>
        <v>0</v>
      </c>
      <c r="Q3387" s="1" t="str" cm="1">
        <f t="array" ref="Q3387">_xlfn.SWITCH(TRUE,
H3387 = 0, "Suspended",
M3387 = 0, "Non Payment",
M3387 &gt; H3387, "Full Payment",
M3387 &lt; H3387, "Part Payment"
)</f>
        <v>Suspended</v>
      </c>
      <c r="R3387" s="1" t="str">
        <f>_xlfn.IFNA(VLOOKUP(K3387,'ESR-DT Mapping'!A:E,5,0),"MD")</f>
        <v>Esther C. Obi</v>
      </c>
    </row>
    <row r="3388" spans="1:18" x14ac:dyDescent="0.25">
      <c r="A3388">
        <v>101645877</v>
      </c>
      <c r="B3388" s="1" t="s">
        <v>3727</v>
      </c>
      <c r="C3388" s="1" t="s">
        <v>3728</v>
      </c>
      <c r="D3388" s="1" t="s">
        <v>13</v>
      </c>
      <c r="E3388" s="1" t="s">
        <v>14</v>
      </c>
      <c r="F3388" s="1" t="s">
        <v>9846</v>
      </c>
      <c r="G3388">
        <v>427</v>
      </c>
      <c r="H3388">
        <v>21023.35</v>
      </c>
      <c r="I3388">
        <v>55236.78</v>
      </c>
      <c r="J3388" s="1" t="s">
        <v>45</v>
      </c>
      <c r="K3388">
        <v>1000257753</v>
      </c>
      <c r="L3388" s="1" t="s">
        <v>3722</v>
      </c>
      <c r="N3388" s="2">
        <v>45764</v>
      </c>
      <c r="O3388">
        <f t="shared" si="52"/>
        <v>0</v>
      </c>
      <c r="P3388">
        <f>IF(Customer_listing_Active_And_Suspended[[#This Row],[Current Bill]] &lt;= Customer_listing_Active_And_Suspended[[#This Row],[CURRENT PAYMENT]], 0,Customer_listing_Active_And_Suspended[[#This Row],[Current Bill]]-Customer_listing_Active_And_Suspended[[#This Row],[CURRENT PAYMENT]])</f>
        <v>21023.35</v>
      </c>
      <c r="Q3388" s="1" t="str" cm="1">
        <f t="array" ref="Q3388">_xlfn.SWITCH(TRUE,
H3388 = 0, "Suspended",
M3388 = 0, "Non Payment",
M3388 &gt; H3388, "Full Payment",
M3388 &lt; H3388, "Part Payment"
)</f>
        <v>Non Payment</v>
      </c>
      <c r="R3388" s="1" t="str">
        <f>_xlfn.IFNA(VLOOKUP(K3388,'ESR-DT Mapping'!A:E,5,0),"MD")</f>
        <v>Esther C. Obi</v>
      </c>
    </row>
    <row r="3389" spans="1:18" x14ac:dyDescent="0.25">
      <c r="A3389">
        <v>100523512</v>
      </c>
      <c r="B3389" s="1" t="s">
        <v>3727</v>
      </c>
      <c r="C3389" s="1" t="s">
        <v>3728</v>
      </c>
      <c r="D3389" s="1" t="s">
        <v>13</v>
      </c>
      <c r="E3389" s="1" t="s">
        <v>14</v>
      </c>
      <c r="F3389" s="1" t="s">
        <v>9846</v>
      </c>
      <c r="G3389">
        <v>427</v>
      </c>
      <c r="H3389">
        <v>21023.35</v>
      </c>
      <c r="I3389">
        <v>255015.4</v>
      </c>
      <c r="J3389" s="1" t="s">
        <v>45</v>
      </c>
      <c r="K3389">
        <v>1000257753</v>
      </c>
      <c r="L3389" s="1" t="s">
        <v>3722</v>
      </c>
      <c r="M3389">
        <v>21000</v>
      </c>
      <c r="N3389" s="2">
        <v>45827</v>
      </c>
      <c r="O3389">
        <f t="shared" si="52"/>
        <v>0</v>
      </c>
      <c r="P3389">
        <f>IF(Customer_listing_Active_And_Suspended[[#This Row],[Current Bill]] &lt;= Customer_listing_Active_And_Suspended[[#This Row],[CURRENT PAYMENT]], 0,Customer_listing_Active_And_Suspended[[#This Row],[Current Bill]]-Customer_listing_Active_And_Suspended[[#This Row],[CURRENT PAYMENT]])</f>
        <v>23.349999999998545</v>
      </c>
      <c r="Q3389" s="1" t="str" cm="1">
        <f t="array" ref="Q3389">_xlfn.SWITCH(TRUE,
H3389 = 0, "Suspended",
M3389 = 0, "Non Payment",
M3389 &gt; H3389, "Full Payment",
M3389 &lt; H3389, "Part Payment"
)</f>
        <v>Part Payment</v>
      </c>
      <c r="R3389" s="1" t="str">
        <f>_xlfn.IFNA(VLOOKUP(K3389,'ESR-DT Mapping'!A:E,5,0),"MD")</f>
        <v>Esther C. Obi</v>
      </c>
    </row>
    <row r="3390" spans="1:18" x14ac:dyDescent="0.25">
      <c r="A3390">
        <v>102920758</v>
      </c>
      <c r="B3390" s="1" t="s">
        <v>3732</v>
      </c>
      <c r="C3390" s="1" t="s">
        <v>3733</v>
      </c>
      <c r="D3390" s="1" t="s">
        <v>13</v>
      </c>
      <c r="E3390" s="1" t="s">
        <v>14</v>
      </c>
      <c r="F3390" s="1" t="s">
        <v>9846</v>
      </c>
      <c r="G3390">
        <v>427</v>
      </c>
      <c r="H3390">
        <v>21023.35</v>
      </c>
      <c r="I3390">
        <v>93256.8</v>
      </c>
      <c r="J3390" s="1" t="s">
        <v>45</v>
      </c>
      <c r="K3390">
        <v>1000257753</v>
      </c>
      <c r="L3390" s="1" t="s">
        <v>3722</v>
      </c>
      <c r="N3390" s="2">
        <v>45757</v>
      </c>
      <c r="O3390">
        <f t="shared" si="52"/>
        <v>0</v>
      </c>
      <c r="P3390">
        <f>IF(Customer_listing_Active_And_Suspended[[#This Row],[Current Bill]] &lt;= Customer_listing_Active_And_Suspended[[#This Row],[CURRENT PAYMENT]], 0,Customer_listing_Active_And_Suspended[[#This Row],[Current Bill]]-Customer_listing_Active_And_Suspended[[#This Row],[CURRENT PAYMENT]])</f>
        <v>21023.35</v>
      </c>
      <c r="Q3390" s="1" t="str" cm="1">
        <f t="array" ref="Q3390">_xlfn.SWITCH(TRUE,
H3390 = 0, "Suspended",
M3390 = 0, "Non Payment",
M3390 &gt; H3390, "Full Payment",
M3390 &lt; H3390, "Part Payment"
)</f>
        <v>Non Payment</v>
      </c>
      <c r="R3390" s="1" t="str">
        <f>_xlfn.IFNA(VLOOKUP(K3390,'ESR-DT Mapping'!A:E,5,0),"MD")</f>
        <v>Esther C. Obi</v>
      </c>
    </row>
    <row r="3391" spans="1:18" x14ac:dyDescent="0.25">
      <c r="A3391">
        <v>100539332</v>
      </c>
      <c r="B3391" s="1" t="s">
        <v>8812</v>
      </c>
      <c r="C3391" s="1" t="s">
        <v>3733</v>
      </c>
      <c r="D3391" s="1" t="s">
        <v>13</v>
      </c>
      <c r="E3391" s="1" t="s">
        <v>14</v>
      </c>
      <c r="F3391" s="1" t="s">
        <v>9846</v>
      </c>
      <c r="G3391">
        <v>427</v>
      </c>
      <c r="H3391">
        <v>21023.35</v>
      </c>
      <c r="I3391">
        <v>410038.58</v>
      </c>
      <c r="J3391" s="1" t="s">
        <v>45</v>
      </c>
      <c r="K3391">
        <v>1000257753</v>
      </c>
      <c r="L3391" s="1" t="s">
        <v>3722</v>
      </c>
      <c r="M3391">
        <v>23000</v>
      </c>
      <c r="N3391" s="2">
        <v>45832</v>
      </c>
      <c r="O3391">
        <f t="shared" si="52"/>
        <v>1976.6500000000015</v>
      </c>
      <c r="P3391">
        <f>IF(Customer_listing_Active_And_Suspended[[#This Row],[Current Bill]] &lt;= Customer_listing_Active_And_Suspended[[#This Row],[CURRENT PAYMENT]], 0,Customer_listing_Active_And_Suspended[[#This Row],[Current Bill]]-Customer_listing_Active_And_Suspended[[#This Row],[CURRENT PAYMENT]])</f>
        <v>0</v>
      </c>
      <c r="Q3391" s="1" t="str" cm="1">
        <f t="array" ref="Q3391">_xlfn.SWITCH(TRUE,
H3391 = 0, "Suspended",
M3391 = 0, "Non Payment",
M3391 &gt; H3391, "Full Payment",
M3391 &lt; H3391, "Part Payment"
)</f>
        <v>Full Payment</v>
      </c>
      <c r="R3391" s="1" t="str">
        <f>_xlfn.IFNA(VLOOKUP(K3391,'ESR-DT Mapping'!A:E,5,0),"MD")</f>
        <v>Esther C. Obi</v>
      </c>
    </row>
    <row r="3392" spans="1:18" x14ac:dyDescent="0.25">
      <c r="A3392">
        <v>100540501</v>
      </c>
      <c r="B3392" s="1" t="s">
        <v>3730</v>
      </c>
      <c r="C3392" s="1" t="s">
        <v>3731</v>
      </c>
      <c r="D3392" s="1" t="s">
        <v>13</v>
      </c>
      <c r="E3392" s="1" t="s">
        <v>14</v>
      </c>
      <c r="F3392" s="1" t="s">
        <v>9846</v>
      </c>
      <c r="G3392">
        <v>427</v>
      </c>
      <c r="H3392">
        <v>21023.35</v>
      </c>
      <c r="I3392">
        <v>175594.45</v>
      </c>
      <c r="J3392" s="1" t="s">
        <v>45</v>
      </c>
      <c r="K3392">
        <v>1000257753</v>
      </c>
      <c r="L3392" s="1" t="s">
        <v>3722</v>
      </c>
      <c r="M3392">
        <v>21000</v>
      </c>
      <c r="N3392" s="2">
        <v>45832</v>
      </c>
      <c r="O3392">
        <f t="shared" si="52"/>
        <v>0</v>
      </c>
      <c r="P3392">
        <f>IF(Customer_listing_Active_And_Suspended[[#This Row],[Current Bill]] &lt;= Customer_listing_Active_And_Suspended[[#This Row],[CURRENT PAYMENT]], 0,Customer_listing_Active_And_Suspended[[#This Row],[Current Bill]]-Customer_listing_Active_And_Suspended[[#This Row],[CURRENT PAYMENT]])</f>
        <v>23.349999999998545</v>
      </c>
      <c r="Q3392" s="1" t="str" cm="1">
        <f t="array" ref="Q3392">_xlfn.SWITCH(TRUE,
H3392 = 0, "Suspended",
M3392 = 0, "Non Payment",
M3392 &gt; H3392, "Full Payment",
M3392 &lt; H3392, "Part Payment"
)</f>
        <v>Part Payment</v>
      </c>
      <c r="R3392" s="1" t="str">
        <f>_xlfn.IFNA(VLOOKUP(K3392,'ESR-DT Mapping'!A:E,5,0),"MD")</f>
        <v>Esther C. Obi</v>
      </c>
    </row>
    <row r="3393" spans="1:18" x14ac:dyDescent="0.25">
      <c r="A3393">
        <v>102920728</v>
      </c>
      <c r="B3393" s="1" t="s">
        <v>8813</v>
      </c>
      <c r="C3393" s="1" t="s">
        <v>3731</v>
      </c>
      <c r="D3393" s="1" t="s">
        <v>13</v>
      </c>
      <c r="E3393" s="1" t="s">
        <v>14</v>
      </c>
      <c r="F3393" s="1" t="s">
        <v>9846</v>
      </c>
      <c r="G3393">
        <v>427</v>
      </c>
      <c r="H3393">
        <v>21023.35</v>
      </c>
      <c r="I3393">
        <v>66756.800000000003</v>
      </c>
      <c r="J3393" s="1" t="s">
        <v>45</v>
      </c>
      <c r="K3393">
        <v>1000257753</v>
      </c>
      <c r="L3393" s="1" t="s">
        <v>3722</v>
      </c>
      <c r="N3393" s="2">
        <v>45805</v>
      </c>
      <c r="O3393">
        <f t="shared" si="52"/>
        <v>0</v>
      </c>
      <c r="P3393">
        <f>IF(Customer_listing_Active_And_Suspended[[#This Row],[Current Bill]] &lt;= Customer_listing_Active_And_Suspended[[#This Row],[CURRENT PAYMENT]], 0,Customer_listing_Active_And_Suspended[[#This Row],[Current Bill]]-Customer_listing_Active_And_Suspended[[#This Row],[CURRENT PAYMENT]])</f>
        <v>21023.35</v>
      </c>
      <c r="Q3393" s="1" t="str" cm="1">
        <f t="array" ref="Q3393">_xlfn.SWITCH(TRUE,
H3393 = 0, "Suspended",
M3393 = 0, "Non Payment",
M3393 &gt; H3393, "Full Payment",
M3393 &lt; H3393, "Part Payment"
)</f>
        <v>Non Payment</v>
      </c>
      <c r="R3393" s="1" t="str">
        <f>_xlfn.IFNA(VLOOKUP(K3393,'ESR-DT Mapping'!A:E,5,0),"MD")</f>
        <v>Esther C. Obi</v>
      </c>
    </row>
    <row r="3394" spans="1:18" x14ac:dyDescent="0.25">
      <c r="A3394">
        <v>101645857</v>
      </c>
      <c r="B3394" s="1" t="s">
        <v>6748</v>
      </c>
      <c r="C3394" s="1" t="s">
        <v>6749</v>
      </c>
      <c r="D3394" s="1" t="s">
        <v>13</v>
      </c>
      <c r="E3394" s="1" t="s">
        <v>34</v>
      </c>
      <c r="F3394" s="1" t="s">
        <v>9846</v>
      </c>
      <c r="G3394">
        <v>0</v>
      </c>
      <c r="H3394">
        <v>0</v>
      </c>
      <c r="I3394">
        <v>87918.2</v>
      </c>
      <c r="J3394" s="1" t="s">
        <v>45</v>
      </c>
      <c r="K3394">
        <v>1000257753</v>
      </c>
      <c r="L3394" s="1" t="s">
        <v>3722</v>
      </c>
      <c r="N3394" s="2"/>
      <c r="O3394">
        <f t="shared" ref="O3394:O3457" si="53">IF(M3394 &gt; H3394, M3394 - H3394, 0)</f>
        <v>0</v>
      </c>
      <c r="P3394">
        <f>IF(Customer_listing_Active_And_Suspended[[#This Row],[Current Bill]] &lt;= Customer_listing_Active_And_Suspended[[#This Row],[CURRENT PAYMENT]], 0,Customer_listing_Active_And_Suspended[[#This Row],[Current Bill]]-Customer_listing_Active_And_Suspended[[#This Row],[CURRENT PAYMENT]])</f>
        <v>0</v>
      </c>
      <c r="Q3394" s="1" t="str" cm="1">
        <f t="array" ref="Q3394">_xlfn.SWITCH(TRUE,
H3394 = 0, "Suspended",
M3394 = 0, "Non Payment",
M3394 &gt; H3394, "Full Payment",
M3394 &lt; H3394, "Part Payment"
)</f>
        <v>Suspended</v>
      </c>
      <c r="R3394" s="1" t="str">
        <f>_xlfn.IFNA(VLOOKUP(K3394,'ESR-DT Mapping'!A:E,5,0),"MD")</f>
        <v>Esther C. Obi</v>
      </c>
    </row>
    <row r="3395" spans="1:18" x14ac:dyDescent="0.25">
      <c r="A3395">
        <v>100540639</v>
      </c>
      <c r="B3395" s="1" t="s">
        <v>6748</v>
      </c>
      <c r="C3395" s="1" t="s">
        <v>6749</v>
      </c>
      <c r="D3395" s="1" t="s">
        <v>13</v>
      </c>
      <c r="E3395" s="1" t="s">
        <v>34</v>
      </c>
      <c r="F3395" s="1" t="s">
        <v>9846</v>
      </c>
      <c r="G3395">
        <v>0</v>
      </c>
      <c r="H3395">
        <v>0</v>
      </c>
      <c r="I3395">
        <v>184008.95999999999</v>
      </c>
      <c r="J3395" s="1" t="s">
        <v>45</v>
      </c>
      <c r="K3395">
        <v>1000257753</v>
      </c>
      <c r="L3395" s="1" t="s">
        <v>3722</v>
      </c>
      <c r="N3395" s="2"/>
      <c r="O3395">
        <f t="shared" si="53"/>
        <v>0</v>
      </c>
      <c r="P3395">
        <f>IF(Customer_listing_Active_And_Suspended[[#This Row],[Current Bill]] &lt;= Customer_listing_Active_And_Suspended[[#This Row],[CURRENT PAYMENT]], 0,Customer_listing_Active_And_Suspended[[#This Row],[Current Bill]]-Customer_listing_Active_And_Suspended[[#This Row],[CURRENT PAYMENT]])</f>
        <v>0</v>
      </c>
      <c r="Q3395" s="1" t="str" cm="1">
        <f t="array" ref="Q3395">_xlfn.SWITCH(TRUE,
H3395 = 0, "Suspended",
M3395 = 0, "Non Payment",
M3395 &gt; H3395, "Full Payment",
M3395 &lt; H3395, "Part Payment"
)</f>
        <v>Suspended</v>
      </c>
      <c r="R3395" s="1" t="str">
        <f>_xlfn.IFNA(VLOOKUP(K3395,'ESR-DT Mapping'!A:E,5,0),"MD")</f>
        <v>Esther C. Obi</v>
      </c>
    </row>
    <row r="3396" spans="1:18" x14ac:dyDescent="0.25">
      <c r="A3396">
        <v>100539045</v>
      </c>
      <c r="B3396" s="1" t="s">
        <v>6752</v>
      </c>
      <c r="C3396" s="1" t="s">
        <v>6753</v>
      </c>
      <c r="D3396" s="1" t="s">
        <v>13</v>
      </c>
      <c r="E3396" s="1" t="s">
        <v>34</v>
      </c>
      <c r="F3396" s="1" t="s">
        <v>9846</v>
      </c>
      <c r="G3396">
        <v>0</v>
      </c>
      <c r="H3396">
        <v>0</v>
      </c>
      <c r="I3396">
        <v>122797.39</v>
      </c>
      <c r="J3396" s="1" t="s">
        <v>45</v>
      </c>
      <c r="K3396">
        <v>1000257753</v>
      </c>
      <c r="L3396" s="1" t="s">
        <v>3722</v>
      </c>
      <c r="N3396" s="2"/>
      <c r="O3396">
        <f t="shared" si="53"/>
        <v>0</v>
      </c>
      <c r="P3396">
        <f>IF(Customer_listing_Active_And_Suspended[[#This Row],[Current Bill]] &lt;= Customer_listing_Active_And_Suspended[[#This Row],[CURRENT PAYMENT]], 0,Customer_listing_Active_And_Suspended[[#This Row],[Current Bill]]-Customer_listing_Active_And_Suspended[[#This Row],[CURRENT PAYMENT]])</f>
        <v>0</v>
      </c>
      <c r="Q3396" s="1" t="str" cm="1">
        <f t="array" ref="Q3396">_xlfn.SWITCH(TRUE,
H3396 = 0, "Suspended",
M3396 = 0, "Non Payment",
M3396 &gt; H3396, "Full Payment",
M3396 &lt; H3396, "Part Payment"
)</f>
        <v>Suspended</v>
      </c>
      <c r="R3396" s="1" t="str">
        <f>_xlfn.IFNA(VLOOKUP(K3396,'ESR-DT Mapping'!A:E,5,0),"MD")</f>
        <v>Esther C. Obi</v>
      </c>
    </row>
    <row r="3397" spans="1:18" x14ac:dyDescent="0.25">
      <c r="A3397">
        <v>101643758</v>
      </c>
      <c r="B3397" s="1" t="s">
        <v>6752</v>
      </c>
      <c r="C3397" s="1" t="s">
        <v>6753</v>
      </c>
      <c r="D3397" s="1" t="s">
        <v>13</v>
      </c>
      <c r="E3397" s="1" t="s">
        <v>34</v>
      </c>
      <c r="F3397" s="1" t="s">
        <v>9846</v>
      </c>
      <c r="G3397">
        <v>0</v>
      </c>
      <c r="H3397">
        <v>0</v>
      </c>
      <c r="I3397">
        <v>65448.04</v>
      </c>
      <c r="J3397" s="1" t="s">
        <v>45</v>
      </c>
      <c r="K3397">
        <v>1000257753</v>
      </c>
      <c r="L3397" s="1" t="s">
        <v>3722</v>
      </c>
      <c r="N3397" s="2"/>
      <c r="O3397">
        <f t="shared" si="53"/>
        <v>0</v>
      </c>
      <c r="P3397">
        <f>IF(Customer_listing_Active_And_Suspended[[#This Row],[Current Bill]] &lt;= Customer_listing_Active_And_Suspended[[#This Row],[CURRENT PAYMENT]], 0,Customer_listing_Active_And_Suspended[[#This Row],[Current Bill]]-Customer_listing_Active_And_Suspended[[#This Row],[CURRENT PAYMENT]])</f>
        <v>0</v>
      </c>
      <c r="Q3397" s="1" t="str" cm="1">
        <f t="array" ref="Q3397">_xlfn.SWITCH(TRUE,
H3397 = 0, "Suspended",
M3397 = 0, "Non Payment",
M3397 &gt; H3397, "Full Payment",
M3397 &lt; H3397, "Part Payment"
)</f>
        <v>Suspended</v>
      </c>
      <c r="R3397" s="1" t="str">
        <f>_xlfn.IFNA(VLOOKUP(K3397,'ESR-DT Mapping'!A:E,5,0),"MD")</f>
        <v>Esther C. Obi</v>
      </c>
    </row>
    <row r="3398" spans="1:18" x14ac:dyDescent="0.25">
      <c r="A3398">
        <v>100540389</v>
      </c>
      <c r="B3398" s="1" t="s">
        <v>3725</v>
      </c>
      <c r="C3398" s="1" t="s">
        <v>3726</v>
      </c>
      <c r="D3398" s="1" t="s">
        <v>13</v>
      </c>
      <c r="E3398" s="1" t="s">
        <v>14</v>
      </c>
      <c r="F3398" s="1" t="s">
        <v>9846</v>
      </c>
      <c r="G3398">
        <v>427</v>
      </c>
      <c r="H3398">
        <v>21023.35</v>
      </c>
      <c r="I3398">
        <v>267478.21000000002</v>
      </c>
      <c r="J3398" s="1" t="s">
        <v>45</v>
      </c>
      <c r="K3398">
        <v>1000257753</v>
      </c>
      <c r="L3398" s="1" t="s">
        <v>3722</v>
      </c>
      <c r="M3398">
        <v>9000</v>
      </c>
      <c r="N3398" s="2">
        <v>45819</v>
      </c>
      <c r="O3398">
        <f t="shared" si="53"/>
        <v>0</v>
      </c>
      <c r="P3398">
        <f>IF(Customer_listing_Active_And_Suspended[[#This Row],[Current Bill]] &lt;= Customer_listing_Active_And_Suspended[[#This Row],[CURRENT PAYMENT]], 0,Customer_listing_Active_And_Suspended[[#This Row],[Current Bill]]-Customer_listing_Active_And_Suspended[[#This Row],[CURRENT PAYMENT]])</f>
        <v>12023.349999999999</v>
      </c>
      <c r="Q3398" s="1" t="str" cm="1">
        <f t="array" ref="Q3398">_xlfn.SWITCH(TRUE,
H3398 = 0, "Suspended",
M3398 = 0, "Non Payment",
M3398 &gt; H3398, "Full Payment",
M3398 &lt; H3398, "Part Payment"
)</f>
        <v>Part Payment</v>
      </c>
      <c r="R3398" s="1" t="str">
        <f>_xlfn.IFNA(VLOOKUP(K3398,'ESR-DT Mapping'!A:E,5,0),"MD")</f>
        <v>Esther C. Obi</v>
      </c>
    </row>
    <row r="3399" spans="1:18" x14ac:dyDescent="0.25">
      <c r="A3399">
        <v>102702773</v>
      </c>
      <c r="B3399" s="1" t="s">
        <v>6954</v>
      </c>
      <c r="C3399" s="1" t="s">
        <v>6955</v>
      </c>
      <c r="D3399" s="1" t="s">
        <v>13</v>
      </c>
      <c r="E3399" s="1" t="s">
        <v>14</v>
      </c>
      <c r="F3399" s="1" t="s">
        <v>9846</v>
      </c>
      <c r="G3399">
        <v>427</v>
      </c>
      <c r="H3399">
        <v>21023.35</v>
      </c>
      <c r="I3399">
        <v>21295.34</v>
      </c>
      <c r="J3399" s="1" t="s">
        <v>45</v>
      </c>
      <c r="K3399">
        <v>1000976475</v>
      </c>
      <c r="L3399" s="1" t="s">
        <v>4580</v>
      </c>
      <c r="M3399">
        <v>24000</v>
      </c>
      <c r="N3399" s="2">
        <v>45832</v>
      </c>
      <c r="O3399">
        <f t="shared" si="53"/>
        <v>2976.6500000000015</v>
      </c>
      <c r="P3399">
        <f>IF(Customer_listing_Active_And_Suspended[[#This Row],[Current Bill]] &lt;= Customer_listing_Active_And_Suspended[[#This Row],[CURRENT PAYMENT]], 0,Customer_listing_Active_And_Suspended[[#This Row],[Current Bill]]-Customer_listing_Active_And_Suspended[[#This Row],[CURRENT PAYMENT]])</f>
        <v>0</v>
      </c>
      <c r="Q3399" s="1" t="str" cm="1">
        <f t="array" ref="Q3399">_xlfn.SWITCH(TRUE,
H3399 = 0, "Suspended",
M3399 = 0, "Non Payment",
M3399 &gt; H3399, "Full Payment",
M3399 &lt; H3399, "Part Payment"
)</f>
        <v>Full Payment</v>
      </c>
      <c r="R3399" s="1" t="str">
        <f>_xlfn.IFNA(VLOOKUP(K3399,'ESR-DT Mapping'!A:E,5,0),"MD")</f>
        <v>Esther C. Obi</v>
      </c>
    </row>
    <row r="3400" spans="1:18" x14ac:dyDescent="0.25">
      <c r="A3400">
        <v>101645854</v>
      </c>
      <c r="B3400" s="1" t="s">
        <v>4581</v>
      </c>
      <c r="C3400" s="1" t="s">
        <v>4582</v>
      </c>
      <c r="D3400" s="1" t="s">
        <v>13</v>
      </c>
      <c r="E3400" s="1" t="s">
        <v>34</v>
      </c>
      <c r="F3400" s="1" t="s">
        <v>9846</v>
      </c>
      <c r="G3400">
        <v>0</v>
      </c>
      <c r="H3400">
        <v>0</v>
      </c>
      <c r="I3400">
        <v>8887.67</v>
      </c>
      <c r="J3400" s="1" t="s">
        <v>45</v>
      </c>
      <c r="K3400">
        <v>1000976475</v>
      </c>
      <c r="L3400" s="1" t="s">
        <v>4580</v>
      </c>
      <c r="N3400" s="2"/>
      <c r="O3400">
        <f t="shared" si="53"/>
        <v>0</v>
      </c>
      <c r="P3400">
        <f>IF(Customer_listing_Active_And_Suspended[[#This Row],[Current Bill]] &lt;= Customer_listing_Active_And_Suspended[[#This Row],[CURRENT PAYMENT]], 0,Customer_listing_Active_And_Suspended[[#This Row],[Current Bill]]-Customer_listing_Active_And_Suspended[[#This Row],[CURRENT PAYMENT]])</f>
        <v>0</v>
      </c>
      <c r="Q3400" s="1" t="str" cm="1">
        <f t="array" ref="Q3400">_xlfn.SWITCH(TRUE,
H3400 = 0, "Suspended",
M3400 = 0, "Non Payment",
M3400 &gt; H3400, "Full Payment",
M3400 &lt; H3400, "Part Payment"
)</f>
        <v>Suspended</v>
      </c>
      <c r="R3400" s="1" t="str">
        <f>_xlfn.IFNA(VLOOKUP(K3400,'ESR-DT Mapping'!A:E,5,0),"MD")</f>
        <v>Esther C. Obi</v>
      </c>
    </row>
    <row r="3401" spans="1:18" x14ac:dyDescent="0.25">
      <c r="A3401">
        <v>101645851</v>
      </c>
      <c r="B3401" s="1" t="s">
        <v>4581</v>
      </c>
      <c r="C3401" s="1" t="s">
        <v>4582</v>
      </c>
      <c r="D3401" s="1" t="s">
        <v>13</v>
      </c>
      <c r="E3401" s="1" t="s">
        <v>34</v>
      </c>
      <c r="F3401" s="1" t="s">
        <v>9846</v>
      </c>
      <c r="G3401">
        <v>0</v>
      </c>
      <c r="H3401">
        <v>0</v>
      </c>
      <c r="I3401">
        <v>58637.86</v>
      </c>
      <c r="J3401" s="1" t="s">
        <v>45</v>
      </c>
      <c r="K3401">
        <v>1000976475</v>
      </c>
      <c r="L3401" s="1" t="s">
        <v>4580</v>
      </c>
      <c r="N3401" s="2"/>
      <c r="O3401">
        <f t="shared" si="53"/>
        <v>0</v>
      </c>
      <c r="P3401">
        <f>IF(Customer_listing_Active_And_Suspended[[#This Row],[Current Bill]] &lt;= Customer_listing_Active_And_Suspended[[#This Row],[CURRENT PAYMENT]], 0,Customer_listing_Active_And_Suspended[[#This Row],[Current Bill]]-Customer_listing_Active_And_Suspended[[#This Row],[CURRENT PAYMENT]])</f>
        <v>0</v>
      </c>
      <c r="Q3401" s="1" t="str" cm="1">
        <f t="array" ref="Q3401">_xlfn.SWITCH(TRUE,
H3401 = 0, "Suspended",
M3401 = 0, "Non Payment",
M3401 &gt; H3401, "Full Payment",
M3401 &lt; H3401, "Part Payment"
)</f>
        <v>Suspended</v>
      </c>
      <c r="R3401" s="1" t="str">
        <f>_xlfn.IFNA(VLOOKUP(K3401,'ESR-DT Mapping'!A:E,5,0),"MD")</f>
        <v>Esther C. Obi</v>
      </c>
    </row>
    <row r="3402" spans="1:18" x14ac:dyDescent="0.25">
      <c r="A3402">
        <v>101645853</v>
      </c>
      <c r="B3402" s="1" t="s">
        <v>4581</v>
      </c>
      <c r="C3402" s="1" t="s">
        <v>4582</v>
      </c>
      <c r="D3402" s="1" t="s">
        <v>13</v>
      </c>
      <c r="E3402" s="1" t="s">
        <v>34</v>
      </c>
      <c r="F3402" s="1" t="s">
        <v>9846</v>
      </c>
      <c r="G3402">
        <v>0</v>
      </c>
      <c r="H3402">
        <v>0</v>
      </c>
      <c r="I3402">
        <v>53421.23</v>
      </c>
      <c r="J3402" s="1" t="s">
        <v>45</v>
      </c>
      <c r="K3402">
        <v>1000976475</v>
      </c>
      <c r="L3402" s="1" t="s">
        <v>4580</v>
      </c>
      <c r="N3402" s="2"/>
      <c r="O3402">
        <f t="shared" si="53"/>
        <v>0</v>
      </c>
      <c r="P3402">
        <f>IF(Customer_listing_Active_And_Suspended[[#This Row],[Current Bill]] &lt;= Customer_listing_Active_And_Suspended[[#This Row],[CURRENT PAYMENT]], 0,Customer_listing_Active_And_Suspended[[#This Row],[Current Bill]]-Customer_listing_Active_And_Suspended[[#This Row],[CURRENT PAYMENT]])</f>
        <v>0</v>
      </c>
      <c r="Q3402" s="1" t="str" cm="1">
        <f t="array" ref="Q3402">_xlfn.SWITCH(TRUE,
H3402 = 0, "Suspended",
M3402 = 0, "Non Payment",
M3402 &gt; H3402, "Full Payment",
M3402 &lt; H3402, "Part Payment"
)</f>
        <v>Suspended</v>
      </c>
      <c r="R3402" s="1" t="str">
        <f>_xlfn.IFNA(VLOOKUP(K3402,'ESR-DT Mapping'!A:E,5,0),"MD")</f>
        <v>Esther C. Obi</v>
      </c>
    </row>
    <row r="3403" spans="1:18" x14ac:dyDescent="0.25">
      <c r="A3403">
        <v>100526580</v>
      </c>
      <c r="B3403" s="1" t="s">
        <v>4581</v>
      </c>
      <c r="C3403" s="1" t="s">
        <v>4582</v>
      </c>
      <c r="D3403" s="1" t="s">
        <v>13</v>
      </c>
      <c r="E3403" s="1" t="s">
        <v>14</v>
      </c>
      <c r="F3403" s="1" t="s">
        <v>9846</v>
      </c>
      <c r="G3403">
        <v>427</v>
      </c>
      <c r="H3403">
        <v>21023.35</v>
      </c>
      <c r="I3403">
        <v>47298.9</v>
      </c>
      <c r="J3403" s="1" t="s">
        <v>45</v>
      </c>
      <c r="K3403">
        <v>1000976475</v>
      </c>
      <c r="L3403" s="1" t="s">
        <v>4580</v>
      </c>
      <c r="M3403">
        <v>21000</v>
      </c>
      <c r="N3403" s="2">
        <v>45832</v>
      </c>
      <c r="O3403">
        <f t="shared" si="53"/>
        <v>0</v>
      </c>
      <c r="P3403">
        <f>IF(Customer_listing_Active_And_Suspended[[#This Row],[Current Bill]] &lt;= Customer_listing_Active_And_Suspended[[#This Row],[CURRENT PAYMENT]], 0,Customer_listing_Active_And_Suspended[[#This Row],[Current Bill]]-Customer_listing_Active_And_Suspended[[#This Row],[CURRENT PAYMENT]])</f>
        <v>23.349999999998545</v>
      </c>
      <c r="Q3403" s="1" t="str" cm="1">
        <f t="array" ref="Q3403">_xlfn.SWITCH(TRUE,
H3403 = 0, "Suspended",
M3403 = 0, "Non Payment",
M3403 &gt; H3403, "Full Payment",
M3403 &lt; H3403, "Part Payment"
)</f>
        <v>Part Payment</v>
      </c>
      <c r="R3403" s="1" t="str">
        <f>_xlfn.IFNA(VLOOKUP(K3403,'ESR-DT Mapping'!A:E,5,0),"MD")</f>
        <v>Esther C. Obi</v>
      </c>
    </row>
    <row r="3404" spans="1:18" x14ac:dyDescent="0.25">
      <c r="A3404">
        <v>101645852</v>
      </c>
      <c r="B3404" s="1" t="s">
        <v>4581</v>
      </c>
      <c r="C3404" s="1" t="s">
        <v>4582</v>
      </c>
      <c r="D3404" s="1" t="s">
        <v>13</v>
      </c>
      <c r="E3404" s="1" t="s">
        <v>34</v>
      </c>
      <c r="F3404" s="1" t="s">
        <v>9846</v>
      </c>
      <c r="G3404">
        <v>0</v>
      </c>
      <c r="H3404">
        <v>0</v>
      </c>
      <c r="I3404">
        <v>8887.67</v>
      </c>
      <c r="J3404" s="1" t="s">
        <v>45</v>
      </c>
      <c r="K3404">
        <v>1000976475</v>
      </c>
      <c r="L3404" s="1" t="s">
        <v>4580</v>
      </c>
      <c r="N3404" s="2"/>
      <c r="O3404">
        <f t="shared" si="53"/>
        <v>0</v>
      </c>
      <c r="P3404">
        <f>IF(Customer_listing_Active_And_Suspended[[#This Row],[Current Bill]] &lt;= Customer_listing_Active_And_Suspended[[#This Row],[CURRENT PAYMENT]], 0,Customer_listing_Active_And_Suspended[[#This Row],[Current Bill]]-Customer_listing_Active_And_Suspended[[#This Row],[CURRENT PAYMENT]])</f>
        <v>0</v>
      </c>
      <c r="Q3404" s="1" t="str" cm="1">
        <f t="array" ref="Q3404">_xlfn.SWITCH(TRUE,
H3404 = 0, "Suspended",
M3404 = 0, "Non Payment",
M3404 &gt; H3404, "Full Payment",
M3404 &lt; H3404, "Part Payment"
)</f>
        <v>Suspended</v>
      </c>
      <c r="R3404" s="1" t="str">
        <f>_xlfn.IFNA(VLOOKUP(K3404,'ESR-DT Mapping'!A:E,5,0),"MD")</f>
        <v>Esther C. Obi</v>
      </c>
    </row>
    <row r="3405" spans="1:18" x14ac:dyDescent="0.25">
      <c r="A3405">
        <v>101645855</v>
      </c>
      <c r="B3405" s="1" t="s">
        <v>4581</v>
      </c>
      <c r="C3405" s="1" t="s">
        <v>4582</v>
      </c>
      <c r="D3405" s="1" t="s">
        <v>13</v>
      </c>
      <c r="E3405" s="1" t="s">
        <v>34</v>
      </c>
      <c r="F3405" s="1" t="s">
        <v>9846</v>
      </c>
      <c r="G3405">
        <v>0</v>
      </c>
      <c r="H3405">
        <v>0</v>
      </c>
      <c r="I3405">
        <v>8887.67</v>
      </c>
      <c r="J3405" s="1" t="s">
        <v>45</v>
      </c>
      <c r="K3405">
        <v>1000976475</v>
      </c>
      <c r="L3405" s="1" t="s">
        <v>4580</v>
      </c>
      <c r="N3405" s="2"/>
      <c r="O3405">
        <f t="shared" si="53"/>
        <v>0</v>
      </c>
      <c r="P3405">
        <f>IF(Customer_listing_Active_And_Suspended[[#This Row],[Current Bill]] &lt;= Customer_listing_Active_And_Suspended[[#This Row],[CURRENT PAYMENT]], 0,Customer_listing_Active_And_Suspended[[#This Row],[Current Bill]]-Customer_listing_Active_And_Suspended[[#This Row],[CURRENT PAYMENT]])</f>
        <v>0</v>
      </c>
      <c r="Q3405" s="1" t="str" cm="1">
        <f t="array" ref="Q3405">_xlfn.SWITCH(TRUE,
H3405 = 0, "Suspended",
M3405 = 0, "Non Payment",
M3405 &gt; H3405, "Full Payment",
M3405 &lt; H3405, "Part Payment"
)</f>
        <v>Suspended</v>
      </c>
      <c r="R3405" s="1" t="str">
        <f>_xlfn.IFNA(VLOOKUP(K3405,'ESR-DT Mapping'!A:E,5,0),"MD")</f>
        <v>Esther C. Obi</v>
      </c>
    </row>
    <row r="3406" spans="1:18" x14ac:dyDescent="0.25">
      <c r="A3406">
        <v>100526579</v>
      </c>
      <c r="B3406" s="1" t="s">
        <v>4581</v>
      </c>
      <c r="C3406" s="1" t="s">
        <v>4584</v>
      </c>
      <c r="D3406" s="1" t="s">
        <v>13</v>
      </c>
      <c r="E3406" s="1" t="s">
        <v>34</v>
      </c>
      <c r="F3406" s="1" t="s">
        <v>9846</v>
      </c>
      <c r="G3406">
        <v>0</v>
      </c>
      <c r="H3406">
        <v>0</v>
      </c>
      <c r="I3406">
        <v>-118.36</v>
      </c>
      <c r="J3406" s="1" t="s">
        <v>45</v>
      </c>
      <c r="K3406">
        <v>1000976475</v>
      </c>
      <c r="L3406" s="1" t="s">
        <v>4580</v>
      </c>
      <c r="N3406" s="2"/>
      <c r="O3406">
        <f t="shared" si="53"/>
        <v>0</v>
      </c>
      <c r="P3406">
        <f>IF(Customer_listing_Active_And_Suspended[[#This Row],[Current Bill]] &lt;= Customer_listing_Active_And_Suspended[[#This Row],[CURRENT PAYMENT]], 0,Customer_listing_Active_And_Suspended[[#This Row],[Current Bill]]-Customer_listing_Active_And_Suspended[[#This Row],[CURRENT PAYMENT]])</f>
        <v>0</v>
      </c>
      <c r="Q3406" s="1" t="str" cm="1">
        <f t="array" ref="Q3406">_xlfn.SWITCH(TRUE,
H3406 = 0, "Suspended",
M3406 = 0, "Non Payment",
M3406 &gt; H3406, "Full Payment",
M3406 &lt; H3406, "Part Payment"
)</f>
        <v>Suspended</v>
      </c>
      <c r="R3406" s="1" t="str">
        <f>_xlfn.IFNA(VLOOKUP(K3406,'ESR-DT Mapping'!A:E,5,0),"MD")</f>
        <v>Esther C. Obi</v>
      </c>
    </row>
    <row r="3407" spans="1:18" x14ac:dyDescent="0.25">
      <c r="A3407">
        <v>100525788</v>
      </c>
      <c r="B3407" s="1" t="s">
        <v>4581</v>
      </c>
      <c r="C3407" s="1" t="s">
        <v>4584</v>
      </c>
      <c r="D3407" s="1" t="s">
        <v>13</v>
      </c>
      <c r="E3407" s="1" t="s">
        <v>14</v>
      </c>
      <c r="F3407" s="1" t="s">
        <v>9846</v>
      </c>
      <c r="G3407">
        <v>427</v>
      </c>
      <c r="H3407">
        <v>21023.35</v>
      </c>
      <c r="I3407">
        <v>24885.42</v>
      </c>
      <c r="J3407" s="1" t="s">
        <v>45</v>
      </c>
      <c r="K3407">
        <v>1000976475</v>
      </c>
      <c r="L3407" s="1" t="s">
        <v>4580</v>
      </c>
      <c r="M3407">
        <v>21000</v>
      </c>
      <c r="N3407" s="2">
        <v>45832</v>
      </c>
      <c r="O3407">
        <f t="shared" si="53"/>
        <v>0</v>
      </c>
      <c r="P3407">
        <f>IF(Customer_listing_Active_And_Suspended[[#This Row],[Current Bill]] &lt;= Customer_listing_Active_And_Suspended[[#This Row],[CURRENT PAYMENT]], 0,Customer_listing_Active_And_Suspended[[#This Row],[Current Bill]]-Customer_listing_Active_And_Suspended[[#This Row],[CURRENT PAYMENT]])</f>
        <v>23.349999999998545</v>
      </c>
      <c r="Q3407" s="1" t="str" cm="1">
        <f t="array" ref="Q3407">_xlfn.SWITCH(TRUE,
H3407 = 0, "Suspended",
M3407 = 0, "Non Payment",
M3407 &gt; H3407, "Full Payment",
M3407 &lt; H3407, "Part Payment"
)</f>
        <v>Part Payment</v>
      </c>
      <c r="R3407" s="1" t="str">
        <f>_xlfn.IFNA(VLOOKUP(K3407,'ESR-DT Mapping'!A:E,5,0),"MD")</f>
        <v>Esther C. Obi</v>
      </c>
    </row>
    <row r="3408" spans="1:18" x14ac:dyDescent="0.25">
      <c r="A3408">
        <v>100525941</v>
      </c>
      <c r="B3408" s="1" t="s">
        <v>4581</v>
      </c>
      <c r="C3408" s="1" t="s">
        <v>8747</v>
      </c>
      <c r="D3408" s="1" t="s">
        <v>13</v>
      </c>
      <c r="E3408" s="1" t="s">
        <v>34</v>
      </c>
      <c r="F3408" s="1" t="s">
        <v>9846</v>
      </c>
      <c r="G3408">
        <v>0</v>
      </c>
      <c r="H3408">
        <v>0</v>
      </c>
      <c r="I3408">
        <v>-110.56</v>
      </c>
      <c r="J3408" s="1" t="s">
        <v>45</v>
      </c>
      <c r="K3408">
        <v>1000976475</v>
      </c>
      <c r="L3408" s="1" t="s">
        <v>4580</v>
      </c>
      <c r="N3408" s="2"/>
      <c r="O3408">
        <f t="shared" si="53"/>
        <v>0</v>
      </c>
      <c r="P3408">
        <f>IF(Customer_listing_Active_And_Suspended[[#This Row],[Current Bill]] &lt;= Customer_listing_Active_And_Suspended[[#This Row],[CURRENT PAYMENT]], 0,Customer_listing_Active_And_Suspended[[#This Row],[Current Bill]]-Customer_listing_Active_And_Suspended[[#This Row],[CURRENT PAYMENT]])</f>
        <v>0</v>
      </c>
      <c r="Q3408" s="1" t="str" cm="1">
        <f t="array" ref="Q3408">_xlfn.SWITCH(TRUE,
H3408 = 0, "Suspended",
M3408 = 0, "Non Payment",
M3408 &gt; H3408, "Full Payment",
M3408 &lt; H3408, "Part Payment"
)</f>
        <v>Suspended</v>
      </c>
      <c r="R3408" s="1" t="str">
        <f>_xlfn.IFNA(VLOOKUP(K3408,'ESR-DT Mapping'!A:E,5,0),"MD")</f>
        <v>Esther C. Obi</v>
      </c>
    </row>
    <row r="3409" spans="1:18" x14ac:dyDescent="0.25">
      <c r="A3409">
        <v>101643770</v>
      </c>
      <c r="B3409" s="1" t="s">
        <v>6950</v>
      </c>
      <c r="C3409" s="1" t="s">
        <v>9266</v>
      </c>
      <c r="D3409" s="1" t="s">
        <v>13</v>
      </c>
      <c r="E3409" s="1" t="s">
        <v>14</v>
      </c>
      <c r="F3409" s="1" t="s">
        <v>9846</v>
      </c>
      <c r="G3409">
        <v>427</v>
      </c>
      <c r="H3409">
        <v>21023.35</v>
      </c>
      <c r="I3409">
        <v>58362.14</v>
      </c>
      <c r="J3409" s="1" t="s">
        <v>45</v>
      </c>
      <c r="K3409">
        <v>1000976475</v>
      </c>
      <c r="L3409" s="1" t="s">
        <v>4580</v>
      </c>
      <c r="M3409">
        <v>21000</v>
      </c>
      <c r="N3409" s="2">
        <v>45832</v>
      </c>
      <c r="O3409">
        <f t="shared" si="53"/>
        <v>0</v>
      </c>
      <c r="P3409">
        <f>IF(Customer_listing_Active_And_Suspended[[#This Row],[Current Bill]] &lt;= Customer_listing_Active_And_Suspended[[#This Row],[CURRENT PAYMENT]], 0,Customer_listing_Active_And_Suspended[[#This Row],[Current Bill]]-Customer_listing_Active_And_Suspended[[#This Row],[CURRENT PAYMENT]])</f>
        <v>23.349999999998545</v>
      </c>
      <c r="Q3409" s="1" t="str" cm="1">
        <f t="array" ref="Q3409">_xlfn.SWITCH(TRUE,
H3409 = 0, "Suspended",
M3409 = 0, "Non Payment",
M3409 &gt; H3409, "Full Payment",
M3409 &lt; H3409, "Part Payment"
)</f>
        <v>Part Payment</v>
      </c>
      <c r="R3409" s="1" t="str">
        <f>_xlfn.IFNA(VLOOKUP(K3409,'ESR-DT Mapping'!A:E,5,0),"MD")</f>
        <v>Esther C. Obi</v>
      </c>
    </row>
    <row r="3410" spans="1:18" x14ac:dyDescent="0.25">
      <c r="A3410">
        <v>100525863</v>
      </c>
      <c r="B3410" s="1" t="s">
        <v>6950</v>
      </c>
      <c r="C3410" s="1" t="s">
        <v>6951</v>
      </c>
      <c r="D3410" s="1" t="s">
        <v>13</v>
      </c>
      <c r="E3410" s="1" t="s">
        <v>14</v>
      </c>
      <c r="F3410" s="1" t="s">
        <v>9846</v>
      </c>
      <c r="G3410">
        <v>427</v>
      </c>
      <c r="H3410">
        <v>21023.35</v>
      </c>
      <c r="I3410">
        <v>23020.78</v>
      </c>
      <c r="J3410" s="1" t="s">
        <v>45</v>
      </c>
      <c r="K3410">
        <v>1000976475</v>
      </c>
      <c r="L3410" s="1" t="s">
        <v>4580</v>
      </c>
      <c r="M3410">
        <v>21000</v>
      </c>
      <c r="N3410" s="2">
        <v>45832</v>
      </c>
      <c r="O3410">
        <f t="shared" si="53"/>
        <v>0</v>
      </c>
      <c r="P3410">
        <f>IF(Customer_listing_Active_And_Suspended[[#This Row],[Current Bill]] &lt;= Customer_listing_Active_And_Suspended[[#This Row],[CURRENT PAYMENT]], 0,Customer_listing_Active_And_Suspended[[#This Row],[Current Bill]]-Customer_listing_Active_And_Suspended[[#This Row],[CURRENT PAYMENT]])</f>
        <v>23.349999999998545</v>
      </c>
      <c r="Q3410" s="1" t="str" cm="1">
        <f t="array" ref="Q3410">_xlfn.SWITCH(TRUE,
H3410 = 0, "Suspended",
M3410 = 0, "Non Payment",
M3410 &gt; H3410, "Full Payment",
M3410 &lt; H3410, "Part Payment"
)</f>
        <v>Part Payment</v>
      </c>
      <c r="R3410" s="1" t="str">
        <f>_xlfn.IFNA(VLOOKUP(K3410,'ESR-DT Mapping'!A:E,5,0),"MD")</f>
        <v>Esther C. Obi</v>
      </c>
    </row>
    <row r="3411" spans="1:18" x14ac:dyDescent="0.25">
      <c r="A3411">
        <v>101643771</v>
      </c>
      <c r="B3411" s="1" t="s">
        <v>6952</v>
      </c>
      <c r="C3411" s="1" t="s">
        <v>6953</v>
      </c>
      <c r="D3411" s="1" t="s">
        <v>13</v>
      </c>
      <c r="E3411" s="1" t="s">
        <v>14</v>
      </c>
      <c r="F3411" s="1" t="s">
        <v>9846</v>
      </c>
      <c r="G3411">
        <v>427</v>
      </c>
      <c r="H3411">
        <v>21023.35</v>
      </c>
      <c r="I3411">
        <v>68016.149999999994</v>
      </c>
      <c r="J3411" s="1" t="s">
        <v>45</v>
      </c>
      <c r="K3411">
        <v>1000976475</v>
      </c>
      <c r="L3411" s="1" t="s">
        <v>4580</v>
      </c>
      <c r="M3411">
        <v>21400</v>
      </c>
      <c r="N3411" s="2">
        <v>45819</v>
      </c>
      <c r="O3411">
        <f t="shared" si="53"/>
        <v>376.65000000000146</v>
      </c>
      <c r="P3411">
        <f>IF(Customer_listing_Active_And_Suspended[[#This Row],[Current Bill]] &lt;= Customer_listing_Active_And_Suspended[[#This Row],[CURRENT PAYMENT]], 0,Customer_listing_Active_And_Suspended[[#This Row],[Current Bill]]-Customer_listing_Active_And_Suspended[[#This Row],[CURRENT PAYMENT]])</f>
        <v>0</v>
      </c>
      <c r="Q3411" s="1" t="str" cm="1">
        <f t="array" ref="Q3411">_xlfn.SWITCH(TRUE,
H3411 = 0, "Suspended",
M3411 = 0, "Non Payment",
M3411 &gt; H3411, "Full Payment",
M3411 &lt; H3411, "Part Payment"
)</f>
        <v>Full Payment</v>
      </c>
      <c r="R3411" s="1" t="str">
        <f>_xlfn.IFNA(VLOOKUP(K3411,'ESR-DT Mapping'!A:E,5,0),"MD")</f>
        <v>Esther C. Obi</v>
      </c>
    </row>
    <row r="3412" spans="1:18" x14ac:dyDescent="0.25">
      <c r="A3412">
        <v>100526189</v>
      </c>
      <c r="B3412" s="1" t="s">
        <v>6952</v>
      </c>
      <c r="C3412" s="1" t="s">
        <v>6953</v>
      </c>
      <c r="D3412" s="1" t="s">
        <v>13</v>
      </c>
      <c r="E3412" s="1" t="s">
        <v>14</v>
      </c>
      <c r="F3412" s="1" t="s">
        <v>9846</v>
      </c>
      <c r="G3412">
        <v>427</v>
      </c>
      <c r="H3412">
        <v>21023.35</v>
      </c>
      <c r="I3412">
        <v>21664.21</v>
      </c>
      <c r="J3412" s="1" t="s">
        <v>45</v>
      </c>
      <c r="K3412">
        <v>1000976475</v>
      </c>
      <c r="L3412" s="1" t="s">
        <v>4580</v>
      </c>
      <c r="N3412" s="2">
        <v>45765</v>
      </c>
      <c r="O3412">
        <f t="shared" si="53"/>
        <v>0</v>
      </c>
      <c r="P3412">
        <f>IF(Customer_listing_Active_And_Suspended[[#This Row],[Current Bill]] &lt;= Customer_listing_Active_And_Suspended[[#This Row],[CURRENT PAYMENT]], 0,Customer_listing_Active_And_Suspended[[#This Row],[Current Bill]]-Customer_listing_Active_And_Suspended[[#This Row],[CURRENT PAYMENT]])</f>
        <v>21023.35</v>
      </c>
      <c r="Q3412" s="1" t="str" cm="1">
        <f t="array" ref="Q3412">_xlfn.SWITCH(TRUE,
H3412 = 0, "Suspended",
M3412 = 0, "Non Payment",
M3412 &gt; H3412, "Full Payment",
M3412 &lt; H3412, "Part Payment"
)</f>
        <v>Non Payment</v>
      </c>
      <c r="R3412" s="1" t="str">
        <f>_xlfn.IFNA(VLOOKUP(K3412,'ESR-DT Mapping'!A:E,5,0),"MD")</f>
        <v>Esther C. Obi</v>
      </c>
    </row>
    <row r="3413" spans="1:18" x14ac:dyDescent="0.25">
      <c r="A3413">
        <v>101643768</v>
      </c>
      <c r="B3413" s="1" t="s">
        <v>4578</v>
      </c>
      <c r="C3413" s="1" t="s">
        <v>4583</v>
      </c>
      <c r="D3413" s="1" t="s">
        <v>13</v>
      </c>
      <c r="E3413" s="1" t="s">
        <v>34</v>
      </c>
      <c r="F3413" s="1" t="s">
        <v>9846</v>
      </c>
      <c r="G3413">
        <v>0</v>
      </c>
      <c r="H3413">
        <v>0</v>
      </c>
      <c r="I3413">
        <v>50659.35</v>
      </c>
      <c r="J3413" s="1" t="s">
        <v>45</v>
      </c>
      <c r="K3413">
        <v>1000976475</v>
      </c>
      <c r="L3413" s="1" t="s">
        <v>4580</v>
      </c>
      <c r="N3413" s="2"/>
      <c r="O3413">
        <f t="shared" si="53"/>
        <v>0</v>
      </c>
      <c r="P3413">
        <f>IF(Customer_listing_Active_And_Suspended[[#This Row],[Current Bill]] &lt;= Customer_listing_Active_And_Suspended[[#This Row],[CURRENT PAYMENT]], 0,Customer_listing_Active_And_Suspended[[#This Row],[Current Bill]]-Customer_listing_Active_And_Suspended[[#This Row],[CURRENT PAYMENT]])</f>
        <v>0</v>
      </c>
      <c r="Q3413" s="1" t="str" cm="1">
        <f t="array" ref="Q3413">_xlfn.SWITCH(TRUE,
H3413 = 0, "Suspended",
M3413 = 0, "Non Payment",
M3413 &gt; H3413, "Full Payment",
M3413 &lt; H3413, "Part Payment"
)</f>
        <v>Suspended</v>
      </c>
      <c r="R3413" s="1" t="str">
        <f>_xlfn.IFNA(VLOOKUP(K3413,'ESR-DT Mapping'!A:E,5,0),"MD")</f>
        <v>Esther C. Obi</v>
      </c>
    </row>
    <row r="3414" spans="1:18" x14ac:dyDescent="0.25">
      <c r="A3414">
        <v>100526529</v>
      </c>
      <c r="B3414" s="1" t="s">
        <v>4578</v>
      </c>
      <c r="C3414" s="1" t="s">
        <v>4579</v>
      </c>
      <c r="D3414" s="1" t="s">
        <v>13</v>
      </c>
      <c r="E3414" s="1" t="s">
        <v>34</v>
      </c>
      <c r="F3414" s="1" t="s">
        <v>9846</v>
      </c>
      <c r="G3414">
        <v>0</v>
      </c>
      <c r="H3414">
        <v>0</v>
      </c>
      <c r="I3414">
        <v>170331.94</v>
      </c>
      <c r="J3414" s="1" t="s">
        <v>45</v>
      </c>
      <c r="K3414">
        <v>1000976475</v>
      </c>
      <c r="L3414" s="1" t="s">
        <v>4580</v>
      </c>
      <c r="N3414" s="2"/>
      <c r="O3414">
        <f t="shared" si="53"/>
        <v>0</v>
      </c>
      <c r="P3414">
        <f>IF(Customer_listing_Active_And_Suspended[[#This Row],[Current Bill]] &lt;= Customer_listing_Active_And_Suspended[[#This Row],[CURRENT PAYMENT]], 0,Customer_listing_Active_And_Suspended[[#This Row],[Current Bill]]-Customer_listing_Active_And_Suspended[[#This Row],[CURRENT PAYMENT]])</f>
        <v>0</v>
      </c>
      <c r="Q3414" s="1" t="str" cm="1">
        <f t="array" ref="Q3414">_xlfn.SWITCH(TRUE,
H3414 = 0, "Suspended",
M3414 = 0, "Non Payment",
M3414 &gt; H3414, "Full Payment",
M3414 &lt; H3414, "Part Payment"
)</f>
        <v>Suspended</v>
      </c>
      <c r="R3414" s="1" t="str">
        <f>_xlfn.IFNA(VLOOKUP(K3414,'ESR-DT Mapping'!A:E,5,0),"MD")</f>
        <v>Esther C. Obi</v>
      </c>
    </row>
    <row r="3415" spans="1:18" x14ac:dyDescent="0.25">
      <c r="A3415">
        <v>100525882</v>
      </c>
      <c r="B3415" s="1" t="s">
        <v>6948</v>
      </c>
      <c r="C3415" s="1" t="s">
        <v>6949</v>
      </c>
      <c r="D3415" s="1" t="s">
        <v>13</v>
      </c>
      <c r="E3415" s="1" t="s">
        <v>14</v>
      </c>
      <c r="F3415" s="1" t="s">
        <v>9846</v>
      </c>
      <c r="G3415">
        <v>427</v>
      </c>
      <c r="H3415">
        <v>21023.35</v>
      </c>
      <c r="I3415">
        <v>169975.26</v>
      </c>
      <c r="J3415" s="1" t="s">
        <v>45</v>
      </c>
      <c r="K3415">
        <v>1000976475</v>
      </c>
      <c r="L3415" s="1" t="s">
        <v>4580</v>
      </c>
      <c r="M3415">
        <v>20000</v>
      </c>
      <c r="N3415" s="2">
        <v>45832</v>
      </c>
      <c r="O3415">
        <f t="shared" si="53"/>
        <v>0</v>
      </c>
      <c r="P3415">
        <f>IF(Customer_listing_Active_And_Suspended[[#This Row],[Current Bill]] &lt;= Customer_listing_Active_And_Suspended[[#This Row],[CURRENT PAYMENT]], 0,Customer_listing_Active_And_Suspended[[#This Row],[Current Bill]]-Customer_listing_Active_And_Suspended[[#This Row],[CURRENT PAYMENT]])</f>
        <v>1023.3499999999985</v>
      </c>
      <c r="Q3415" s="1" t="str" cm="1">
        <f t="array" ref="Q3415">_xlfn.SWITCH(TRUE,
H3415 = 0, "Suspended",
M3415 = 0, "Non Payment",
M3415 &gt; H3415, "Full Payment",
M3415 &lt; H3415, "Part Payment"
)</f>
        <v>Part Payment</v>
      </c>
      <c r="R3415" s="1" t="str">
        <f>_xlfn.IFNA(VLOOKUP(K3415,'ESR-DT Mapping'!A:E,5,0),"MD")</f>
        <v>Esther C. Obi</v>
      </c>
    </row>
    <row r="3416" spans="1:18" x14ac:dyDescent="0.25">
      <c r="A3416">
        <v>102190714</v>
      </c>
      <c r="B3416" s="1" t="s">
        <v>4803</v>
      </c>
      <c r="C3416" s="1" t="s">
        <v>4804</v>
      </c>
      <c r="D3416" s="1" t="s">
        <v>13</v>
      </c>
      <c r="E3416" s="1" t="s">
        <v>34</v>
      </c>
      <c r="F3416" s="1" t="s">
        <v>9846</v>
      </c>
      <c r="G3416">
        <v>0</v>
      </c>
      <c r="H3416">
        <v>0</v>
      </c>
      <c r="I3416">
        <v>251799.76</v>
      </c>
      <c r="J3416" s="1" t="s">
        <v>45</v>
      </c>
      <c r="K3416">
        <v>1001601551</v>
      </c>
      <c r="L3416" s="1" t="s">
        <v>4800</v>
      </c>
      <c r="N3416" s="2"/>
      <c r="O3416">
        <f t="shared" si="53"/>
        <v>0</v>
      </c>
      <c r="P3416">
        <f>IF(Customer_listing_Active_And_Suspended[[#This Row],[Current Bill]] &lt;= Customer_listing_Active_And_Suspended[[#This Row],[CURRENT PAYMENT]], 0,Customer_listing_Active_And_Suspended[[#This Row],[Current Bill]]-Customer_listing_Active_And_Suspended[[#This Row],[CURRENT PAYMENT]])</f>
        <v>0</v>
      </c>
      <c r="Q3416" s="1" t="str" cm="1">
        <f t="array" ref="Q3416">_xlfn.SWITCH(TRUE,
H3416 = 0, "Suspended",
M3416 = 0, "Non Payment",
M3416 &gt; H3416, "Full Payment",
M3416 &lt; H3416, "Part Payment"
)</f>
        <v>Suspended</v>
      </c>
      <c r="R3416" s="1" t="str">
        <f>_xlfn.IFNA(VLOOKUP(K3416,'ESR-DT Mapping'!A:E,5,0),"MD")</f>
        <v>Esther C. Obi</v>
      </c>
    </row>
    <row r="3417" spans="1:18" x14ac:dyDescent="0.25">
      <c r="A3417">
        <v>100526042</v>
      </c>
      <c r="B3417" s="1" t="s">
        <v>6984</v>
      </c>
      <c r="C3417" s="1" t="s">
        <v>6985</v>
      </c>
      <c r="D3417" s="1" t="s">
        <v>13</v>
      </c>
      <c r="E3417" s="1" t="s">
        <v>14</v>
      </c>
      <c r="F3417" s="1" t="s">
        <v>9846</v>
      </c>
      <c r="G3417">
        <v>427</v>
      </c>
      <c r="H3417">
        <v>21023.35</v>
      </c>
      <c r="I3417">
        <v>21406.53</v>
      </c>
      <c r="J3417" s="1" t="s">
        <v>45</v>
      </c>
      <c r="K3417">
        <v>1001601551</v>
      </c>
      <c r="L3417" s="1" t="s">
        <v>4800</v>
      </c>
      <c r="M3417">
        <v>15000</v>
      </c>
      <c r="N3417" s="2">
        <v>45825</v>
      </c>
      <c r="O3417">
        <f t="shared" si="53"/>
        <v>0</v>
      </c>
      <c r="P3417">
        <f>IF(Customer_listing_Active_And_Suspended[[#This Row],[Current Bill]] &lt;= Customer_listing_Active_And_Suspended[[#This Row],[CURRENT PAYMENT]], 0,Customer_listing_Active_And_Suspended[[#This Row],[Current Bill]]-Customer_listing_Active_And_Suspended[[#This Row],[CURRENT PAYMENT]])</f>
        <v>6023.3499999999985</v>
      </c>
      <c r="Q3417" s="1" t="str" cm="1">
        <f t="array" ref="Q3417">_xlfn.SWITCH(TRUE,
H3417 = 0, "Suspended",
M3417 = 0, "Non Payment",
M3417 &gt; H3417, "Full Payment",
M3417 &lt; H3417, "Part Payment"
)</f>
        <v>Part Payment</v>
      </c>
      <c r="R3417" s="1" t="str">
        <f>_xlfn.IFNA(VLOOKUP(K3417,'ESR-DT Mapping'!A:E,5,0),"MD")</f>
        <v>Esther C. Obi</v>
      </c>
    </row>
    <row r="3418" spans="1:18" x14ac:dyDescent="0.25">
      <c r="A3418">
        <v>101645850</v>
      </c>
      <c r="B3418" s="1" t="s">
        <v>6984</v>
      </c>
      <c r="C3418" s="1" t="s">
        <v>6985</v>
      </c>
      <c r="D3418" s="1" t="s">
        <v>13</v>
      </c>
      <c r="E3418" s="1" t="s">
        <v>34</v>
      </c>
      <c r="F3418" s="1" t="s">
        <v>9846</v>
      </c>
      <c r="G3418">
        <v>0</v>
      </c>
      <c r="H3418">
        <v>0</v>
      </c>
      <c r="I3418">
        <v>44347.41</v>
      </c>
      <c r="J3418" s="1" t="s">
        <v>45</v>
      </c>
      <c r="K3418">
        <v>1001601551</v>
      </c>
      <c r="L3418" s="1" t="s">
        <v>4800</v>
      </c>
      <c r="N3418" s="2"/>
      <c r="O3418">
        <f t="shared" si="53"/>
        <v>0</v>
      </c>
      <c r="P3418">
        <f>IF(Customer_listing_Active_And_Suspended[[#This Row],[Current Bill]] &lt;= Customer_listing_Active_And_Suspended[[#This Row],[CURRENT PAYMENT]], 0,Customer_listing_Active_And_Suspended[[#This Row],[Current Bill]]-Customer_listing_Active_And_Suspended[[#This Row],[CURRENT PAYMENT]])</f>
        <v>0</v>
      </c>
      <c r="Q3418" s="1" t="str" cm="1">
        <f t="array" ref="Q3418">_xlfn.SWITCH(TRUE,
H3418 = 0, "Suspended",
M3418 = 0, "Non Payment",
M3418 &gt; H3418, "Full Payment",
M3418 &lt; H3418, "Part Payment"
)</f>
        <v>Suspended</v>
      </c>
      <c r="R3418" s="1" t="str">
        <f>_xlfn.IFNA(VLOOKUP(K3418,'ESR-DT Mapping'!A:E,5,0),"MD")</f>
        <v>Esther C. Obi</v>
      </c>
    </row>
    <row r="3419" spans="1:18" x14ac:dyDescent="0.25">
      <c r="A3419">
        <v>100526124</v>
      </c>
      <c r="B3419" s="1" t="s">
        <v>4801</v>
      </c>
      <c r="C3419" s="1" t="s">
        <v>4802</v>
      </c>
      <c r="D3419" s="1" t="s">
        <v>13</v>
      </c>
      <c r="E3419" s="1" t="s">
        <v>14</v>
      </c>
      <c r="F3419" s="1" t="s">
        <v>9846</v>
      </c>
      <c r="G3419">
        <v>427</v>
      </c>
      <c r="H3419">
        <v>21023.35</v>
      </c>
      <c r="I3419">
        <v>16793.37</v>
      </c>
      <c r="J3419" s="1" t="s">
        <v>45</v>
      </c>
      <c r="K3419">
        <v>1001601551</v>
      </c>
      <c r="L3419" s="1" t="s">
        <v>4800</v>
      </c>
      <c r="M3419">
        <v>15000</v>
      </c>
      <c r="N3419" s="2">
        <v>45825</v>
      </c>
      <c r="O3419">
        <f t="shared" si="53"/>
        <v>0</v>
      </c>
      <c r="P3419">
        <f>IF(Customer_listing_Active_And_Suspended[[#This Row],[Current Bill]] &lt;= Customer_listing_Active_And_Suspended[[#This Row],[CURRENT PAYMENT]], 0,Customer_listing_Active_And_Suspended[[#This Row],[Current Bill]]-Customer_listing_Active_And_Suspended[[#This Row],[CURRENT PAYMENT]])</f>
        <v>6023.3499999999985</v>
      </c>
      <c r="Q3419" s="1" t="str" cm="1">
        <f t="array" ref="Q3419">_xlfn.SWITCH(TRUE,
H3419 = 0, "Suspended",
M3419 = 0, "Non Payment",
M3419 &gt; H3419, "Full Payment",
M3419 &lt; H3419, "Part Payment"
)</f>
        <v>Part Payment</v>
      </c>
      <c r="R3419" s="1" t="str">
        <f>_xlfn.IFNA(VLOOKUP(K3419,'ESR-DT Mapping'!A:E,5,0),"MD")</f>
        <v>Esther C. Obi</v>
      </c>
    </row>
    <row r="3420" spans="1:18" x14ac:dyDescent="0.25">
      <c r="A3420">
        <v>101643769</v>
      </c>
      <c r="B3420" s="1" t="s">
        <v>4801</v>
      </c>
      <c r="C3420" s="1" t="s">
        <v>4802</v>
      </c>
      <c r="D3420" s="1" t="s">
        <v>13</v>
      </c>
      <c r="E3420" s="1" t="s">
        <v>34</v>
      </c>
      <c r="F3420" s="1" t="s">
        <v>9846</v>
      </c>
      <c r="G3420">
        <v>0</v>
      </c>
      <c r="H3420">
        <v>0</v>
      </c>
      <c r="I3420">
        <v>54745.1</v>
      </c>
      <c r="J3420" s="1" t="s">
        <v>45</v>
      </c>
      <c r="K3420">
        <v>1001601551</v>
      </c>
      <c r="L3420" s="1" t="s">
        <v>4800</v>
      </c>
      <c r="N3420" s="2"/>
      <c r="O3420">
        <f t="shared" si="53"/>
        <v>0</v>
      </c>
      <c r="P3420">
        <f>IF(Customer_listing_Active_And_Suspended[[#This Row],[Current Bill]] &lt;= Customer_listing_Active_And_Suspended[[#This Row],[CURRENT PAYMENT]], 0,Customer_listing_Active_And_Suspended[[#This Row],[Current Bill]]-Customer_listing_Active_And_Suspended[[#This Row],[CURRENT PAYMENT]])</f>
        <v>0</v>
      </c>
      <c r="Q3420" s="1" t="str" cm="1">
        <f t="array" ref="Q3420">_xlfn.SWITCH(TRUE,
H3420 = 0, "Suspended",
M3420 = 0, "Non Payment",
M3420 &gt; H3420, "Full Payment",
M3420 &lt; H3420, "Part Payment"
)</f>
        <v>Suspended</v>
      </c>
      <c r="R3420" s="1" t="str">
        <f>_xlfn.IFNA(VLOOKUP(K3420,'ESR-DT Mapping'!A:E,5,0),"MD")</f>
        <v>Esther C. Obi</v>
      </c>
    </row>
    <row r="3421" spans="1:18" x14ac:dyDescent="0.25">
      <c r="A3421">
        <v>101645849</v>
      </c>
      <c r="B3421" s="1" t="s">
        <v>4798</v>
      </c>
      <c r="C3421" s="1" t="s">
        <v>4799</v>
      </c>
      <c r="D3421" s="1" t="s">
        <v>13</v>
      </c>
      <c r="E3421" s="1" t="s">
        <v>34</v>
      </c>
      <c r="F3421" s="1" t="s">
        <v>9846</v>
      </c>
      <c r="G3421">
        <v>0</v>
      </c>
      <c r="H3421">
        <v>0</v>
      </c>
      <c r="I3421">
        <v>24413.45</v>
      </c>
      <c r="J3421" s="1" t="s">
        <v>45</v>
      </c>
      <c r="K3421">
        <v>1001601551</v>
      </c>
      <c r="L3421" s="1" t="s">
        <v>4800</v>
      </c>
      <c r="N3421" s="2"/>
      <c r="O3421">
        <f t="shared" si="53"/>
        <v>0</v>
      </c>
      <c r="P3421">
        <f>IF(Customer_listing_Active_And_Suspended[[#This Row],[Current Bill]] &lt;= Customer_listing_Active_And_Suspended[[#This Row],[CURRENT PAYMENT]], 0,Customer_listing_Active_And_Suspended[[#This Row],[Current Bill]]-Customer_listing_Active_And_Suspended[[#This Row],[CURRENT PAYMENT]])</f>
        <v>0</v>
      </c>
      <c r="Q3421" s="1" t="str" cm="1">
        <f t="array" ref="Q3421">_xlfn.SWITCH(TRUE,
H3421 = 0, "Suspended",
M3421 = 0, "Non Payment",
M3421 &gt; H3421, "Full Payment",
M3421 &lt; H3421, "Part Payment"
)</f>
        <v>Suspended</v>
      </c>
      <c r="R3421" s="1" t="str">
        <f>_xlfn.IFNA(VLOOKUP(K3421,'ESR-DT Mapping'!A:E,5,0),"MD")</f>
        <v>Esther C. Obi</v>
      </c>
    </row>
    <row r="3422" spans="1:18" x14ac:dyDescent="0.25">
      <c r="A3422">
        <v>100526033</v>
      </c>
      <c r="B3422" s="1" t="s">
        <v>2567</v>
      </c>
      <c r="C3422" s="1" t="s">
        <v>2568</v>
      </c>
      <c r="D3422" s="1" t="s">
        <v>13</v>
      </c>
      <c r="E3422" s="1" t="s">
        <v>34</v>
      </c>
      <c r="F3422" s="1" t="s">
        <v>9846</v>
      </c>
      <c r="G3422">
        <v>0</v>
      </c>
      <c r="H3422">
        <v>0</v>
      </c>
      <c r="I3422">
        <v>43141.74</v>
      </c>
      <c r="J3422" s="1" t="s">
        <v>45</v>
      </c>
      <c r="K3422">
        <v>1001601533</v>
      </c>
      <c r="L3422" s="1" t="s">
        <v>1396</v>
      </c>
      <c r="N3422" s="2"/>
      <c r="O3422">
        <f t="shared" si="53"/>
        <v>0</v>
      </c>
      <c r="P3422">
        <f>IF(Customer_listing_Active_And_Suspended[[#This Row],[Current Bill]] &lt;= Customer_listing_Active_And_Suspended[[#This Row],[CURRENT PAYMENT]], 0,Customer_listing_Active_And_Suspended[[#This Row],[Current Bill]]-Customer_listing_Active_And_Suspended[[#This Row],[CURRENT PAYMENT]])</f>
        <v>0</v>
      </c>
      <c r="Q3422" s="1" t="str" cm="1">
        <f t="array" ref="Q3422">_xlfn.SWITCH(TRUE,
H3422 = 0, "Suspended",
M3422 = 0, "Non Payment",
M3422 &gt; H3422, "Full Payment",
M3422 &lt; H3422, "Part Payment"
)</f>
        <v>Suspended</v>
      </c>
      <c r="R3422" s="1" t="str">
        <f>_xlfn.IFNA(VLOOKUP(K3422,'ESR-DT Mapping'!A:E,5,0),"MD")</f>
        <v>Esther C. Obi</v>
      </c>
    </row>
    <row r="3423" spans="1:18" x14ac:dyDescent="0.25">
      <c r="A3423">
        <v>100526020</v>
      </c>
      <c r="B3423" s="1" t="s">
        <v>1397</v>
      </c>
      <c r="C3423" s="1" t="s">
        <v>1395</v>
      </c>
      <c r="D3423" s="1" t="s">
        <v>13</v>
      </c>
      <c r="E3423" s="1" t="s">
        <v>14</v>
      </c>
      <c r="F3423" s="1" t="s">
        <v>9846</v>
      </c>
      <c r="G3423">
        <v>427</v>
      </c>
      <c r="H3423">
        <v>21023.35</v>
      </c>
      <c r="I3423">
        <v>64355.03</v>
      </c>
      <c r="J3423" s="1" t="s">
        <v>45</v>
      </c>
      <c r="K3423">
        <v>1001601533</v>
      </c>
      <c r="L3423" s="1" t="s">
        <v>1396</v>
      </c>
      <c r="N3423" s="2">
        <v>45805</v>
      </c>
      <c r="O3423">
        <f t="shared" si="53"/>
        <v>0</v>
      </c>
      <c r="P3423">
        <f>IF(Customer_listing_Active_And_Suspended[[#This Row],[Current Bill]] &lt;= Customer_listing_Active_And_Suspended[[#This Row],[CURRENT PAYMENT]], 0,Customer_listing_Active_And_Suspended[[#This Row],[Current Bill]]-Customer_listing_Active_And_Suspended[[#This Row],[CURRENT PAYMENT]])</f>
        <v>21023.35</v>
      </c>
      <c r="Q3423" s="1" t="str" cm="1">
        <f t="array" ref="Q3423">_xlfn.SWITCH(TRUE,
H3423 = 0, "Suspended",
M3423 = 0, "Non Payment",
M3423 &gt; H3423, "Full Payment",
M3423 &lt; H3423, "Part Payment"
)</f>
        <v>Non Payment</v>
      </c>
      <c r="R3423" s="1" t="str">
        <f>_xlfn.IFNA(VLOOKUP(K3423,'ESR-DT Mapping'!A:E,5,0),"MD")</f>
        <v>Esther C. Obi</v>
      </c>
    </row>
    <row r="3424" spans="1:18" x14ac:dyDescent="0.25">
      <c r="A3424">
        <v>102921084</v>
      </c>
      <c r="B3424" s="1" t="s">
        <v>1394</v>
      </c>
      <c r="C3424" s="1" t="s">
        <v>1395</v>
      </c>
      <c r="D3424" s="1" t="s">
        <v>13</v>
      </c>
      <c r="E3424" s="1" t="s">
        <v>14</v>
      </c>
      <c r="F3424" s="1" t="s">
        <v>9846</v>
      </c>
      <c r="G3424">
        <v>427</v>
      </c>
      <c r="H3424">
        <v>21023.35</v>
      </c>
      <c r="I3424">
        <v>38156.800000000003</v>
      </c>
      <c r="J3424" s="1" t="s">
        <v>45</v>
      </c>
      <c r="K3424">
        <v>1001601533</v>
      </c>
      <c r="L3424" s="1" t="s">
        <v>1396</v>
      </c>
      <c r="M3424">
        <v>12000</v>
      </c>
      <c r="N3424" s="2">
        <v>45819</v>
      </c>
      <c r="O3424">
        <f t="shared" si="53"/>
        <v>0</v>
      </c>
      <c r="P3424">
        <f>IF(Customer_listing_Active_And_Suspended[[#This Row],[Current Bill]] &lt;= Customer_listing_Active_And_Suspended[[#This Row],[CURRENT PAYMENT]], 0,Customer_listing_Active_And_Suspended[[#This Row],[Current Bill]]-Customer_listing_Active_And_Suspended[[#This Row],[CURRENT PAYMENT]])</f>
        <v>9023.3499999999985</v>
      </c>
      <c r="Q3424" s="1" t="str" cm="1">
        <f t="array" ref="Q3424">_xlfn.SWITCH(TRUE,
H3424 = 0, "Suspended",
M3424 = 0, "Non Payment",
M3424 &gt; H3424, "Full Payment",
M3424 &lt; H3424, "Part Payment"
)</f>
        <v>Part Payment</v>
      </c>
      <c r="R3424" s="1" t="str">
        <f>_xlfn.IFNA(VLOOKUP(K3424,'ESR-DT Mapping'!A:E,5,0),"MD")</f>
        <v>Esther C. Obi</v>
      </c>
    </row>
    <row r="3425" spans="1:18" x14ac:dyDescent="0.25">
      <c r="A3425">
        <v>102207844</v>
      </c>
      <c r="B3425" s="1" t="s">
        <v>2463</v>
      </c>
      <c r="C3425" s="1" t="s">
        <v>2464</v>
      </c>
      <c r="D3425" s="1" t="s">
        <v>13</v>
      </c>
      <c r="E3425" s="1" t="s">
        <v>14</v>
      </c>
      <c r="F3425" s="1" t="s">
        <v>9846</v>
      </c>
      <c r="G3425">
        <v>427</v>
      </c>
      <c r="H3425">
        <v>21023.35</v>
      </c>
      <c r="I3425">
        <v>145686.38</v>
      </c>
      <c r="J3425" s="1" t="s">
        <v>45</v>
      </c>
      <c r="K3425">
        <v>1001601539</v>
      </c>
      <c r="L3425" s="1" t="s">
        <v>2465</v>
      </c>
      <c r="N3425" s="2">
        <v>45661</v>
      </c>
      <c r="O3425">
        <f t="shared" si="53"/>
        <v>0</v>
      </c>
      <c r="P3425">
        <f>IF(Customer_listing_Active_And_Suspended[[#This Row],[Current Bill]] &lt;= Customer_listing_Active_And_Suspended[[#This Row],[CURRENT PAYMENT]], 0,Customer_listing_Active_And_Suspended[[#This Row],[Current Bill]]-Customer_listing_Active_And_Suspended[[#This Row],[CURRENT PAYMENT]])</f>
        <v>21023.35</v>
      </c>
      <c r="Q3425" s="1" t="str" cm="1">
        <f t="array" ref="Q3425">_xlfn.SWITCH(TRUE,
H3425 = 0, "Suspended",
M3425 = 0, "Non Payment",
M3425 &gt; H3425, "Full Payment",
M3425 &lt; H3425, "Part Payment"
)</f>
        <v>Non Payment</v>
      </c>
      <c r="R3425" s="1" t="str">
        <f>_xlfn.IFNA(VLOOKUP(K3425,'ESR-DT Mapping'!A:E,5,0),"MD")</f>
        <v>Esther C. Obi</v>
      </c>
    </row>
    <row r="3426" spans="1:18" x14ac:dyDescent="0.25">
      <c r="A3426">
        <v>101643547</v>
      </c>
      <c r="B3426" s="1" t="s">
        <v>7862</v>
      </c>
      <c r="C3426" s="1" t="s">
        <v>7863</v>
      </c>
      <c r="D3426" s="1" t="s">
        <v>13</v>
      </c>
      <c r="E3426" s="1" t="s">
        <v>34</v>
      </c>
      <c r="F3426" s="1" t="s">
        <v>9846</v>
      </c>
      <c r="G3426">
        <v>0</v>
      </c>
      <c r="H3426">
        <v>0</v>
      </c>
      <c r="I3426">
        <v>3068.02</v>
      </c>
      <c r="J3426" s="1" t="s">
        <v>45</v>
      </c>
      <c r="K3426">
        <v>1001601539</v>
      </c>
      <c r="L3426" s="1" t="s">
        <v>2465</v>
      </c>
      <c r="N3426" s="2"/>
      <c r="O3426">
        <f t="shared" si="53"/>
        <v>0</v>
      </c>
      <c r="P3426">
        <f>IF(Customer_listing_Active_And_Suspended[[#This Row],[Current Bill]] &lt;= Customer_listing_Active_And_Suspended[[#This Row],[CURRENT PAYMENT]], 0,Customer_listing_Active_And_Suspended[[#This Row],[Current Bill]]-Customer_listing_Active_And_Suspended[[#This Row],[CURRENT PAYMENT]])</f>
        <v>0</v>
      </c>
      <c r="Q3426" s="1" t="str" cm="1">
        <f t="array" ref="Q3426">_xlfn.SWITCH(TRUE,
H3426 = 0, "Suspended",
M3426 = 0, "Non Payment",
M3426 &gt; H3426, "Full Payment",
M3426 &lt; H3426, "Part Payment"
)</f>
        <v>Suspended</v>
      </c>
      <c r="R3426" s="1" t="str">
        <f>_xlfn.IFNA(VLOOKUP(K3426,'ESR-DT Mapping'!A:E,5,0),"MD")</f>
        <v>Esther C. Obi</v>
      </c>
    </row>
    <row r="3427" spans="1:18" x14ac:dyDescent="0.25">
      <c r="A3427">
        <v>101643764</v>
      </c>
      <c r="B3427" s="1" t="s">
        <v>9557</v>
      </c>
      <c r="C3427" s="1" t="s">
        <v>9558</v>
      </c>
      <c r="D3427" s="1" t="s">
        <v>13</v>
      </c>
      <c r="E3427" s="1" t="s">
        <v>34</v>
      </c>
      <c r="F3427" s="1" t="s">
        <v>9846</v>
      </c>
      <c r="G3427">
        <v>0</v>
      </c>
      <c r="H3427">
        <v>0</v>
      </c>
      <c r="I3427">
        <v>34468.019999999997</v>
      </c>
      <c r="J3427" s="1" t="s">
        <v>45</v>
      </c>
      <c r="K3427">
        <v>1001601539</v>
      </c>
      <c r="L3427" s="1" t="s">
        <v>2465</v>
      </c>
      <c r="N3427" s="2"/>
      <c r="O3427">
        <f t="shared" si="53"/>
        <v>0</v>
      </c>
      <c r="P3427">
        <f>IF(Customer_listing_Active_And_Suspended[[#This Row],[Current Bill]] &lt;= Customer_listing_Active_And_Suspended[[#This Row],[CURRENT PAYMENT]], 0,Customer_listing_Active_And_Suspended[[#This Row],[Current Bill]]-Customer_listing_Active_And_Suspended[[#This Row],[CURRENT PAYMENT]])</f>
        <v>0</v>
      </c>
      <c r="Q3427" s="1" t="str" cm="1">
        <f t="array" ref="Q3427">_xlfn.SWITCH(TRUE,
H3427 = 0, "Suspended",
M3427 = 0, "Non Payment",
M3427 &gt; H3427, "Full Payment",
M3427 &lt; H3427, "Part Payment"
)</f>
        <v>Suspended</v>
      </c>
      <c r="R3427" s="1" t="str">
        <f>_xlfn.IFNA(VLOOKUP(K3427,'ESR-DT Mapping'!A:E,5,0),"MD")</f>
        <v>Esther C. Obi</v>
      </c>
    </row>
    <row r="3428" spans="1:18" x14ac:dyDescent="0.25">
      <c r="A3428">
        <v>100522781</v>
      </c>
      <c r="B3428" s="1" t="s">
        <v>7235</v>
      </c>
      <c r="C3428" s="1" t="s">
        <v>7236</v>
      </c>
      <c r="D3428" s="1" t="s">
        <v>13</v>
      </c>
      <c r="E3428" s="1" t="s">
        <v>14</v>
      </c>
      <c r="F3428" s="1" t="s">
        <v>9846</v>
      </c>
      <c r="G3428">
        <v>427</v>
      </c>
      <c r="H3428">
        <v>21023.35</v>
      </c>
      <c r="I3428">
        <v>793306.38</v>
      </c>
      <c r="J3428" s="1" t="s">
        <v>45</v>
      </c>
      <c r="K3428">
        <v>1000260233</v>
      </c>
      <c r="L3428" s="1" t="s">
        <v>7237</v>
      </c>
      <c r="M3428">
        <v>21000</v>
      </c>
      <c r="N3428" s="2">
        <v>45832</v>
      </c>
      <c r="O3428">
        <f t="shared" si="53"/>
        <v>0</v>
      </c>
      <c r="P3428">
        <f>IF(Customer_listing_Active_And_Suspended[[#This Row],[Current Bill]] &lt;= Customer_listing_Active_And_Suspended[[#This Row],[CURRENT PAYMENT]], 0,Customer_listing_Active_And_Suspended[[#This Row],[Current Bill]]-Customer_listing_Active_And_Suspended[[#This Row],[CURRENT PAYMENT]])</f>
        <v>23.349999999998545</v>
      </c>
      <c r="Q3428" s="1" t="str" cm="1">
        <f t="array" ref="Q3428">_xlfn.SWITCH(TRUE,
H3428 = 0, "Suspended",
M3428 = 0, "Non Payment",
M3428 &gt; H3428, "Full Payment",
M3428 &lt; H3428, "Part Payment"
)</f>
        <v>Part Payment</v>
      </c>
      <c r="R3428" s="1" t="str">
        <f>_xlfn.IFNA(VLOOKUP(K3428,'ESR-DT Mapping'!A:E,5,0),"MD")</f>
        <v>Esther C. Obi</v>
      </c>
    </row>
    <row r="3429" spans="1:18" x14ac:dyDescent="0.25">
      <c r="A3429">
        <v>101643546</v>
      </c>
      <c r="B3429" s="1" t="s">
        <v>6203</v>
      </c>
      <c r="C3429" s="1" t="s">
        <v>6204</v>
      </c>
      <c r="D3429" s="1" t="s">
        <v>13</v>
      </c>
      <c r="E3429" s="1" t="s">
        <v>34</v>
      </c>
      <c r="F3429" s="1" t="s">
        <v>9846</v>
      </c>
      <c r="G3429">
        <v>0</v>
      </c>
      <c r="H3429">
        <v>0</v>
      </c>
      <c r="I3429">
        <v>44407.9</v>
      </c>
      <c r="J3429" s="1" t="s">
        <v>45</v>
      </c>
      <c r="K3429">
        <v>1000257711</v>
      </c>
      <c r="L3429" s="1" t="s">
        <v>6205</v>
      </c>
      <c r="N3429" s="2"/>
      <c r="O3429">
        <f t="shared" si="53"/>
        <v>0</v>
      </c>
      <c r="P3429">
        <f>IF(Customer_listing_Active_And_Suspended[[#This Row],[Current Bill]] &lt;= Customer_listing_Active_And_Suspended[[#This Row],[CURRENT PAYMENT]], 0,Customer_listing_Active_And_Suspended[[#This Row],[Current Bill]]-Customer_listing_Active_And_Suspended[[#This Row],[CURRENT PAYMENT]])</f>
        <v>0</v>
      </c>
      <c r="Q3429" s="1" t="str" cm="1">
        <f t="array" ref="Q3429">_xlfn.SWITCH(TRUE,
H3429 = 0, "Suspended",
M3429 = 0, "Non Payment",
M3429 &gt; H3429, "Full Payment",
M3429 &lt; H3429, "Part Payment"
)</f>
        <v>Suspended</v>
      </c>
      <c r="R3429" s="1" t="str">
        <f>_xlfn.IFNA(VLOOKUP(K3429,'ESR-DT Mapping'!A:E,5,0),"MD")</f>
        <v>Esther C. Obi</v>
      </c>
    </row>
    <row r="3430" spans="1:18" x14ac:dyDescent="0.25">
      <c r="A3430">
        <v>100522427</v>
      </c>
      <c r="B3430" s="1" t="s">
        <v>6203</v>
      </c>
      <c r="C3430" s="1" t="s">
        <v>6204</v>
      </c>
      <c r="D3430" s="1" t="s">
        <v>13</v>
      </c>
      <c r="E3430" s="1" t="s">
        <v>14</v>
      </c>
      <c r="F3430" s="1" t="s">
        <v>9846</v>
      </c>
      <c r="G3430">
        <v>427</v>
      </c>
      <c r="H3430">
        <v>21023.35</v>
      </c>
      <c r="I3430">
        <v>19526.59</v>
      </c>
      <c r="J3430" s="1" t="s">
        <v>45</v>
      </c>
      <c r="K3430">
        <v>1000257711</v>
      </c>
      <c r="L3430" s="1" t="s">
        <v>6205</v>
      </c>
      <c r="N3430" s="2">
        <v>45798</v>
      </c>
      <c r="O3430">
        <f t="shared" si="53"/>
        <v>0</v>
      </c>
      <c r="P3430">
        <f>IF(Customer_listing_Active_And_Suspended[[#This Row],[Current Bill]] &lt;= Customer_listing_Active_And_Suspended[[#This Row],[CURRENT PAYMENT]], 0,Customer_listing_Active_And_Suspended[[#This Row],[Current Bill]]-Customer_listing_Active_And_Suspended[[#This Row],[CURRENT PAYMENT]])</f>
        <v>21023.35</v>
      </c>
      <c r="Q3430" s="1" t="str" cm="1">
        <f t="array" ref="Q3430">_xlfn.SWITCH(TRUE,
H3430 = 0, "Suspended",
M3430 = 0, "Non Payment",
M3430 &gt; H3430, "Full Payment",
M3430 &lt; H3430, "Part Payment"
)</f>
        <v>Non Payment</v>
      </c>
      <c r="R3430" s="1" t="str">
        <f>_xlfn.IFNA(VLOOKUP(K3430,'ESR-DT Mapping'!A:E,5,0),"MD")</f>
        <v>Esther C. Obi</v>
      </c>
    </row>
    <row r="3431" spans="1:18" x14ac:dyDescent="0.25">
      <c r="A3431">
        <v>102930962</v>
      </c>
      <c r="B3431" s="1" t="s">
        <v>4857</v>
      </c>
      <c r="C3431" s="1" t="s">
        <v>4852</v>
      </c>
      <c r="D3431" s="1" t="s">
        <v>13</v>
      </c>
      <c r="E3431" s="1" t="s">
        <v>14</v>
      </c>
      <c r="F3431" s="1" t="s">
        <v>9846</v>
      </c>
      <c r="G3431">
        <v>427</v>
      </c>
      <c r="H3431">
        <v>21023.35</v>
      </c>
      <c r="I3431">
        <v>75127.33</v>
      </c>
      <c r="J3431" s="1" t="s">
        <v>45</v>
      </c>
      <c r="K3431">
        <v>1000257781</v>
      </c>
      <c r="L3431" s="1" t="s">
        <v>4853</v>
      </c>
      <c r="M3431">
        <v>10000</v>
      </c>
      <c r="N3431" s="2">
        <v>45833</v>
      </c>
      <c r="O3431">
        <f t="shared" si="53"/>
        <v>0</v>
      </c>
      <c r="P3431">
        <f>IF(Customer_listing_Active_And_Suspended[[#This Row],[Current Bill]] &lt;= Customer_listing_Active_And_Suspended[[#This Row],[CURRENT PAYMENT]], 0,Customer_listing_Active_And_Suspended[[#This Row],[Current Bill]]-Customer_listing_Active_And_Suspended[[#This Row],[CURRENT PAYMENT]])</f>
        <v>11023.349999999999</v>
      </c>
      <c r="Q3431" s="1" t="str" cm="1">
        <f t="array" ref="Q3431">_xlfn.SWITCH(TRUE,
H3431 = 0, "Suspended",
M3431 = 0, "Non Payment",
M3431 &gt; H3431, "Full Payment",
M3431 &lt; H3431, "Part Payment"
)</f>
        <v>Part Payment</v>
      </c>
      <c r="R3431" s="1" t="str">
        <f>_xlfn.IFNA(VLOOKUP(K3431,'ESR-DT Mapping'!A:E,5,0),"MD")</f>
        <v>Nnamdi Nzekwe</v>
      </c>
    </row>
    <row r="3432" spans="1:18" x14ac:dyDescent="0.25">
      <c r="A3432">
        <v>100540162</v>
      </c>
      <c r="B3432" s="1" t="s">
        <v>4851</v>
      </c>
      <c r="C3432" s="1" t="s">
        <v>4852</v>
      </c>
      <c r="D3432" s="1" t="s">
        <v>13</v>
      </c>
      <c r="E3432" s="1" t="s">
        <v>14</v>
      </c>
      <c r="F3432" s="1" t="s">
        <v>9846</v>
      </c>
      <c r="G3432">
        <v>427</v>
      </c>
      <c r="H3432">
        <v>21023.35</v>
      </c>
      <c r="I3432">
        <v>51872.86</v>
      </c>
      <c r="J3432" s="1" t="s">
        <v>45</v>
      </c>
      <c r="K3432">
        <v>1000257781</v>
      </c>
      <c r="L3432" s="1" t="s">
        <v>4853</v>
      </c>
      <c r="M3432">
        <v>21500</v>
      </c>
      <c r="N3432" s="2">
        <v>45833</v>
      </c>
      <c r="O3432">
        <f t="shared" si="53"/>
        <v>476.65000000000146</v>
      </c>
      <c r="P3432">
        <f>IF(Customer_listing_Active_And_Suspended[[#This Row],[Current Bill]] &lt;= Customer_listing_Active_And_Suspended[[#This Row],[CURRENT PAYMENT]], 0,Customer_listing_Active_And_Suspended[[#This Row],[Current Bill]]-Customer_listing_Active_And_Suspended[[#This Row],[CURRENT PAYMENT]])</f>
        <v>0</v>
      </c>
      <c r="Q3432" s="1" t="str" cm="1">
        <f t="array" ref="Q3432">_xlfn.SWITCH(TRUE,
H3432 = 0, "Suspended",
M3432 = 0, "Non Payment",
M3432 &gt; H3432, "Full Payment",
M3432 &lt; H3432, "Part Payment"
)</f>
        <v>Full Payment</v>
      </c>
      <c r="R3432" s="1" t="str">
        <f>_xlfn.IFNA(VLOOKUP(K3432,'ESR-DT Mapping'!A:E,5,0),"MD")</f>
        <v>Nnamdi Nzekwe</v>
      </c>
    </row>
    <row r="3433" spans="1:18" x14ac:dyDescent="0.25">
      <c r="A3433">
        <v>101643776</v>
      </c>
      <c r="B3433" s="1" t="s">
        <v>4854</v>
      </c>
      <c r="C3433" s="1" t="s">
        <v>4856</v>
      </c>
      <c r="D3433" s="1" t="s">
        <v>13</v>
      </c>
      <c r="E3433" s="1" t="s">
        <v>14</v>
      </c>
      <c r="F3433" s="1" t="s">
        <v>9846</v>
      </c>
      <c r="G3433">
        <v>427</v>
      </c>
      <c r="H3433">
        <v>21023.35</v>
      </c>
      <c r="I3433">
        <v>153139.68</v>
      </c>
      <c r="J3433" s="1" t="s">
        <v>45</v>
      </c>
      <c r="K3433">
        <v>1000257781</v>
      </c>
      <c r="L3433" s="1" t="s">
        <v>4853</v>
      </c>
      <c r="N3433" s="2">
        <v>44578</v>
      </c>
      <c r="O3433">
        <f t="shared" si="53"/>
        <v>0</v>
      </c>
      <c r="P3433">
        <f>IF(Customer_listing_Active_And_Suspended[[#This Row],[Current Bill]] &lt;= Customer_listing_Active_And_Suspended[[#This Row],[CURRENT PAYMENT]], 0,Customer_listing_Active_And_Suspended[[#This Row],[Current Bill]]-Customer_listing_Active_And_Suspended[[#This Row],[CURRENT PAYMENT]])</f>
        <v>21023.35</v>
      </c>
      <c r="Q3433" s="1" t="str" cm="1">
        <f t="array" ref="Q3433">_xlfn.SWITCH(TRUE,
H3433 = 0, "Suspended",
M3433 = 0, "Non Payment",
M3433 &gt; H3433, "Full Payment",
M3433 &lt; H3433, "Part Payment"
)</f>
        <v>Non Payment</v>
      </c>
      <c r="R3433" s="1" t="str">
        <f>_xlfn.IFNA(VLOOKUP(K3433,'ESR-DT Mapping'!A:E,5,0),"MD")</f>
        <v>Nnamdi Nzekwe</v>
      </c>
    </row>
    <row r="3434" spans="1:18" x14ac:dyDescent="0.25">
      <c r="A3434">
        <v>100525889</v>
      </c>
      <c r="B3434" s="1" t="s">
        <v>4854</v>
      </c>
      <c r="C3434" s="1" t="s">
        <v>4855</v>
      </c>
      <c r="D3434" s="1" t="s">
        <v>13</v>
      </c>
      <c r="E3434" s="1" t="s">
        <v>14</v>
      </c>
      <c r="F3434" s="1" t="s">
        <v>9846</v>
      </c>
      <c r="G3434">
        <v>427</v>
      </c>
      <c r="H3434">
        <v>21023.35</v>
      </c>
      <c r="I3434">
        <v>-40245.06</v>
      </c>
      <c r="J3434" s="1" t="s">
        <v>45</v>
      </c>
      <c r="K3434">
        <v>1000257781</v>
      </c>
      <c r="L3434" s="1" t="s">
        <v>4853</v>
      </c>
      <c r="M3434">
        <v>22001</v>
      </c>
      <c r="N3434" s="2">
        <v>45834</v>
      </c>
      <c r="O3434">
        <f t="shared" si="53"/>
        <v>977.65000000000146</v>
      </c>
      <c r="P3434">
        <f>IF(Customer_listing_Active_And_Suspended[[#This Row],[Current Bill]] &lt;= Customer_listing_Active_And_Suspended[[#This Row],[CURRENT PAYMENT]], 0,Customer_listing_Active_And_Suspended[[#This Row],[Current Bill]]-Customer_listing_Active_And_Suspended[[#This Row],[CURRENT PAYMENT]])</f>
        <v>0</v>
      </c>
      <c r="Q3434" s="1" t="str" cm="1">
        <f t="array" ref="Q3434">_xlfn.SWITCH(TRUE,
H3434 = 0, "Suspended",
M3434 = 0, "Non Payment",
M3434 &gt; H3434, "Full Payment",
M3434 &lt; H3434, "Part Payment"
)</f>
        <v>Full Payment</v>
      </c>
      <c r="R3434" s="1" t="str">
        <f>_xlfn.IFNA(VLOOKUP(K3434,'ESR-DT Mapping'!A:E,5,0),"MD")</f>
        <v>Nnamdi Nzekwe</v>
      </c>
    </row>
    <row r="3435" spans="1:18" x14ac:dyDescent="0.25">
      <c r="A3435">
        <v>100525877</v>
      </c>
      <c r="B3435" s="1" t="s">
        <v>4651</v>
      </c>
      <c r="C3435" s="1" t="s">
        <v>4652</v>
      </c>
      <c r="D3435" s="1" t="s">
        <v>13</v>
      </c>
      <c r="E3435" s="1" t="s">
        <v>14</v>
      </c>
      <c r="F3435" s="1" t="s">
        <v>9846</v>
      </c>
      <c r="G3435">
        <v>427</v>
      </c>
      <c r="H3435">
        <v>21023.35</v>
      </c>
      <c r="I3435">
        <v>20551.97</v>
      </c>
      <c r="J3435" s="1" t="s">
        <v>45</v>
      </c>
      <c r="K3435">
        <v>1001601555</v>
      </c>
      <c r="L3435" s="1" t="s">
        <v>854</v>
      </c>
      <c r="M3435">
        <v>22000</v>
      </c>
      <c r="N3435" s="2">
        <v>45825</v>
      </c>
      <c r="O3435">
        <f t="shared" si="53"/>
        <v>976.65000000000146</v>
      </c>
      <c r="P3435">
        <f>IF(Customer_listing_Active_And_Suspended[[#This Row],[Current Bill]] &lt;= Customer_listing_Active_And_Suspended[[#This Row],[CURRENT PAYMENT]], 0,Customer_listing_Active_And_Suspended[[#This Row],[Current Bill]]-Customer_listing_Active_And_Suspended[[#This Row],[CURRENT PAYMENT]])</f>
        <v>0</v>
      </c>
      <c r="Q3435" s="1" t="str" cm="1">
        <f t="array" ref="Q3435">_xlfn.SWITCH(TRUE,
H3435 = 0, "Suspended",
M3435 = 0, "Non Payment",
M3435 &gt; H3435, "Full Payment",
M3435 &lt; H3435, "Part Payment"
)</f>
        <v>Full Payment</v>
      </c>
      <c r="R3435" s="1" t="str">
        <f>_xlfn.IFNA(VLOOKUP(K3435,'ESR-DT Mapping'!A:E,5,0),"MD")</f>
        <v>Esther C. Obi</v>
      </c>
    </row>
    <row r="3436" spans="1:18" x14ac:dyDescent="0.25">
      <c r="A3436">
        <v>100526140</v>
      </c>
      <c r="B3436" s="1" t="s">
        <v>8960</v>
      </c>
      <c r="C3436" s="1" t="s">
        <v>8961</v>
      </c>
      <c r="D3436" s="1" t="s">
        <v>13</v>
      </c>
      <c r="E3436" s="1" t="s">
        <v>14</v>
      </c>
      <c r="F3436" s="1" t="s">
        <v>9846</v>
      </c>
      <c r="G3436">
        <v>427</v>
      </c>
      <c r="H3436">
        <v>21023.35</v>
      </c>
      <c r="I3436">
        <v>81716.820000000007</v>
      </c>
      <c r="J3436" s="1" t="s">
        <v>45</v>
      </c>
      <c r="K3436">
        <v>1001601555</v>
      </c>
      <c r="L3436" s="1" t="s">
        <v>854</v>
      </c>
      <c r="M3436">
        <v>19980</v>
      </c>
      <c r="N3436" s="2">
        <v>45832</v>
      </c>
      <c r="O3436">
        <f t="shared" si="53"/>
        <v>0</v>
      </c>
      <c r="P3436">
        <f>IF(Customer_listing_Active_And_Suspended[[#This Row],[Current Bill]] &lt;= Customer_listing_Active_And_Suspended[[#This Row],[CURRENT PAYMENT]], 0,Customer_listing_Active_And_Suspended[[#This Row],[Current Bill]]-Customer_listing_Active_And_Suspended[[#This Row],[CURRENT PAYMENT]])</f>
        <v>1043.3499999999985</v>
      </c>
      <c r="Q3436" s="1" t="str" cm="1">
        <f t="array" ref="Q3436">_xlfn.SWITCH(TRUE,
H3436 = 0, "Suspended",
M3436 = 0, "Non Payment",
M3436 &gt; H3436, "Full Payment",
M3436 &lt; H3436, "Part Payment"
)</f>
        <v>Part Payment</v>
      </c>
      <c r="R3436" s="1" t="str">
        <f>_xlfn.IFNA(VLOOKUP(K3436,'ESR-DT Mapping'!A:E,5,0),"MD")</f>
        <v>Esther C. Obi</v>
      </c>
    </row>
    <row r="3437" spans="1:18" x14ac:dyDescent="0.25">
      <c r="A3437">
        <v>101643777</v>
      </c>
      <c r="B3437" s="1" t="s">
        <v>7842</v>
      </c>
      <c r="C3437" s="1" t="s">
        <v>7843</v>
      </c>
      <c r="D3437" s="1" t="s">
        <v>13</v>
      </c>
      <c r="E3437" s="1" t="s">
        <v>34</v>
      </c>
      <c r="F3437" s="1" t="s">
        <v>9846</v>
      </c>
      <c r="G3437">
        <v>0</v>
      </c>
      <c r="H3437">
        <v>0</v>
      </c>
      <c r="I3437">
        <v>76229.490000000005</v>
      </c>
      <c r="J3437" s="1" t="s">
        <v>45</v>
      </c>
      <c r="K3437">
        <v>1001601555</v>
      </c>
      <c r="L3437" s="1" t="s">
        <v>854</v>
      </c>
      <c r="N3437" s="2"/>
      <c r="O3437">
        <f t="shared" si="53"/>
        <v>0</v>
      </c>
      <c r="P3437">
        <f>IF(Customer_listing_Active_And_Suspended[[#This Row],[Current Bill]] &lt;= Customer_listing_Active_And_Suspended[[#This Row],[CURRENT PAYMENT]], 0,Customer_listing_Active_And_Suspended[[#This Row],[Current Bill]]-Customer_listing_Active_And_Suspended[[#This Row],[CURRENT PAYMENT]])</f>
        <v>0</v>
      </c>
      <c r="Q3437" s="1" t="str" cm="1">
        <f t="array" ref="Q3437">_xlfn.SWITCH(TRUE,
H3437 = 0, "Suspended",
M3437 = 0, "Non Payment",
M3437 &gt; H3437, "Full Payment",
M3437 &lt; H3437, "Part Payment"
)</f>
        <v>Suspended</v>
      </c>
      <c r="R3437" s="1" t="str">
        <f>_xlfn.IFNA(VLOOKUP(K3437,'ESR-DT Mapping'!A:E,5,0),"MD")</f>
        <v>Esther C. Obi</v>
      </c>
    </row>
    <row r="3438" spans="1:18" x14ac:dyDescent="0.25">
      <c r="A3438">
        <v>101643774</v>
      </c>
      <c r="B3438" s="1" t="s">
        <v>855</v>
      </c>
      <c r="C3438" s="1" t="s">
        <v>856</v>
      </c>
      <c r="D3438" s="1" t="s">
        <v>13</v>
      </c>
      <c r="E3438" s="1" t="s">
        <v>14</v>
      </c>
      <c r="F3438" s="1" t="s">
        <v>9846</v>
      </c>
      <c r="G3438">
        <v>100</v>
      </c>
      <c r="H3438">
        <v>4923.5</v>
      </c>
      <c r="I3438">
        <v>38740.17</v>
      </c>
      <c r="J3438" s="1" t="s">
        <v>45</v>
      </c>
      <c r="K3438">
        <v>1001601555</v>
      </c>
      <c r="L3438" s="1" t="s">
        <v>854</v>
      </c>
      <c r="M3438">
        <v>20000</v>
      </c>
      <c r="N3438" s="2">
        <v>45826</v>
      </c>
      <c r="O3438">
        <f t="shared" si="53"/>
        <v>15076.5</v>
      </c>
      <c r="P3438">
        <f>IF(Customer_listing_Active_And_Suspended[[#This Row],[Current Bill]] &lt;= Customer_listing_Active_And_Suspended[[#This Row],[CURRENT PAYMENT]], 0,Customer_listing_Active_And_Suspended[[#This Row],[Current Bill]]-Customer_listing_Active_And_Suspended[[#This Row],[CURRENT PAYMENT]])</f>
        <v>0</v>
      </c>
      <c r="Q3438" s="1" t="str" cm="1">
        <f t="array" ref="Q3438">_xlfn.SWITCH(TRUE,
H3438 = 0, "Suspended",
M3438 = 0, "Non Payment",
M3438 &gt; H3438, "Full Payment",
M3438 &lt; H3438, "Part Payment"
)</f>
        <v>Full Payment</v>
      </c>
      <c r="R3438" s="1" t="str">
        <f>_xlfn.IFNA(VLOOKUP(K3438,'ESR-DT Mapping'!A:E,5,0),"MD")</f>
        <v>Esther C. Obi</v>
      </c>
    </row>
    <row r="3439" spans="1:18" x14ac:dyDescent="0.25">
      <c r="A3439">
        <v>100522412</v>
      </c>
      <c r="B3439" s="1" t="s">
        <v>852</v>
      </c>
      <c r="C3439" s="1" t="s">
        <v>853</v>
      </c>
      <c r="D3439" s="1" t="s">
        <v>13</v>
      </c>
      <c r="E3439" s="1" t="s">
        <v>34</v>
      </c>
      <c r="F3439" s="1" t="s">
        <v>9846</v>
      </c>
      <c r="G3439">
        <v>0</v>
      </c>
      <c r="H3439">
        <v>0</v>
      </c>
      <c r="I3439">
        <v>65408.69</v>
      </c>
      <c r="J3439" s="1" t="s">
        <v>45</v>
      </c>
      <c r="K3439">
        <v>1001601555</v>
      </c>
      <c r="L3439" s="1" t="s">
        <v>854</v>
      </c>
      <c r="N3439" s="2"/>
      <c r="O3439">
        <f t="shared" si="53"/>
        <v>0</v>
      </c>
      <c r="P3439">
        <f>IF(Customer_listing_Active_And_Suspended[[#This Row],[Current Bill]] &lt;= Customer_listing_Active_And_Suspended[[#This Row],[CURRENT PAYMENT]], 0,Customer_listing_Active_And_Suspended[[#This Row],[Current Bill]]-Customer_listing_Active_And_Suspended[[#This Row],[CURRENT PAYMENT]])</f>
        <v>0</v>
      </c>
      <c r="Q3439" s="1" t="str" cm="1">
        <f t="array" ref="Q3439">_xlfn.SWITCH(TRUE,
H3439 = 0, "Suspended",
M3439 = 0, "Non Payment",
M3439 &gt; H3439, "Full Payment",
M3439 &lt; H3439, "Part Payment"
)</f>
        <v>Suspended</v>
      </c>
      <c r="R3439" s="1" t="str">
        <f>_xlfn.IFNA(VLOOKUP(K3439,'ESR-DT Mapping'!A:E,5,0),"MD")</f>
        <v>Esther C. Obi</v>
      </c>
    </row>
    <row r="3440" spans="1:18" x14ac:dyDescent="0.25">
      <c r="A3440">
        <v>102662377</v>
      </c>
      <c r="B3440" s="1" t="s">
        <v>4653</v>
      </c>
      <c r="C3440" s="1" t="s">
        <v>4654</v>
      </c>
      <c r="D3440" s="1" t="s">
        <v>13</v>
      </c>
      <c r="E3440" s="1" t="s">
        <v>14</v>
      </c>
      <c r="F3440" s="1" t="s">
        <v>9846</v>
      </c>
      <c r="G3440">
        <v>427</v>
      </c>
      <c r="H3440">
        <v>21023.35</v>
      </c>
      <c r="I3440">
        <v>6058.58</v>
      </c>
      <c r="J3440" s="1" t="s">
        <v>45</v>
      </c>
      <c r="K3440">
        <v>1001601555</v>
      </c>
      <c r="L3440" s="1" t="s">
        <v>854</v>
      </c>
      <c r="M3440">
        <v>20000</v>
      </c>
      <c r="N3440" s="2">
        <v>45827</v>
      </c>
      <c r="O3440">
        <f t="shared" si="53"/>
        <v>0</v>
      </c>
      <c r="P3440">
        <f>IF(Customer_listing_Active_And_Suspended[[#This Row],[Current Bill]] &lt;= Customer_listing_Active_And_Suspended[[#This Row],[CURRENT PAYMENT]], 0,Customer_listing_Active_And_Suspended[[#This Row],[Current Bill]]-Customer_listing_Active_And_Suspended[[#This Row],[CURRENT PAYMENT]])</f>
        <v>1023.3499999999985</v>
      </c>
      <c r="Q3440" s="1" t="str" cm="1">
        <f t="array" ref="Q3440">_xlfn.SWITCH(TRUE,
H3440 = 0, "Suspended",
M3440 = 0, "Non Payment",
M3440 &gt; H3440, "Full Payment",
M3440 &lt; H3440, "Part Payment"
)</f>
        <v>Part Payment</v>
      </c>
      <c r="R3440" s="1" t="str">
        <f>_xlfn.IFNA(VLOOKUP(K3440,'ESR-DT Mapping'!A:E,5,0),"MD")</f>
        <v>Esther C. Obi</v>
      </c>
    </row>
    <row r="3441" spans="1:18" x14ac:dyDescent="0.25">
      <c r="A3441">
        <v>100539074</v>
      </c>
      <c r="B3441" s="1" t="s">
        <v>2832</v>
      </c>
      <c r="C3441" s="1" t="s">
        <v>2833</v>
      </c>
      <c r="D3441" s="1" t="s">
        <v>13</v>
      </c>
      <c r="E3441" s="1" t="s">
        <v>14</v>
      </c>
      <c r="F3441" s="1" t="s">
        <v>9846</v>
      </c>
      <c r="G3441">
        <v>427</v>
      </c>
      <c r="H3441">
        <v>21023.35</v>
      </c>
      <c r="I3441">
        <v>231924.89</v>
      </c>
      <c r="J3441" s="1" t="s">
        <v>45</v>
      </c>
      <c r="K3441">
        <v>1000257769</v>
      </c>
      <c r="L3441" s="1" t="s">
        <v>2834</v>
      </c>
      <c r="M3441">
        <v>15000</v>
      </c>
      <c r="N3441" s="2">
        <v>45812</v>
      </c>
      <c r="O3441">
        <f t="shared" si="53"/>
        <v>0</v>
      </c>
      <c r="P3441">
        <f>IF(Customer_listing_Active_And_Suspended[[#This Row],[Current Bill]] &lt;= Customer_listing_Active_And_Suspended[[#This Row],[CURRENT PAYMENT]], 0,Customer_listing_Active_And_Suspended[[#This Row],[Current Bill]]-Customer_listing_Active_And_Suspended[[#This Row],[CURRENT PAYMENT]])</f>
        <v>6023.3499999999985</v>
      </c>
      <c r="Q3441" s="1" t="str" cm="1">
        <f t="array" ref="Q3441">_xlfn.SWITCH(TRUE,
H3441 = 0, "Suspended",
M3441 = 0, "Non Payment",
M3441 &gt; H3441, "Full Payment",
M3441 &lt; H3441, "Part Payment"
)</f>
        <v>Part Payment</v>
      </c>
      <c r="R3441" s="1" t="str">
        <f>_xlfn.IFNA(VLOOKUP(K3441,'ESR-DT Mapping'!A:E,5,0),"MD")</f>
        <v>Adetola Macaulay</v>
      </c>
    </row>
    <row r="3442" spans="1:18" x14ac:dyDescent="0.25">
      <c r="A3442">
        <v>101643732</v>
      </c>
      <c r="B3442" s="1" t="s">
        <v>2837</v>
      </c>
      <c r="C3442" s="1" t="s">
        <v>2838</v>
      </c>
      <c r="D3442" s="1" t="s">
        <v>13</v>
      </c>
      <c r="E3442" s="1" t="s">
        <v>14</v>
      </c>
      <c r="F3442" s="1" t="s">
        <v>9846</v>
      </c>
      <c r="G3442">
        <v>427</v>
      </c>
      <c r="H3442">
        <v>21023.35</v>
      </c>
      <c r="I3442">
        <v>101441.94</v>
      </c>
      <c r="J3442" s="1" t="s">
        <v>45</v>
      </c>
      <c r="K3442">
        <v>1000257769</v>
      </c>
      <c r="L3442" s="1" t="s">
        <v>2834</v>
      </c>
      <c r="M3442">
        <v>24750</v>
      </c>
      <c r="N3442" s="2">
        <v>45825</v>
      </c>
      <c r="O3442">
        <f t="shared" si="53"/>
        <v>3726.6500000000015</v>
      </c>
      <c r="P3442">
        <f>IF(Customer_listing_Active_And_Suspended[[#This Row],[Current Bill]] &lt;= Customer_listing_Active_And_Suspended[[#This Row],[CURRENT PAYMENT]], 0,Customer_listing_Active_And_Suspended[[#This Row],[Current Bill]]-Customer_listing_Active_And_Suspended[[#This Row],[CURRENT PAYMENT]])</f>
        <v>0</v>
      </c>
      <c r="Q3442" s="1" t="str" cm="1">
        <f t="array" ref="Q3442">_xlfn.SWITCH(TRUE,
H3442 = 0, "Suspended",
M3442 = 0, "Non Payment",
M3442 &gt; H3442, "Full Payment",
M3442 &lt; H3442, "Part Payment"
)</f>
        <v>Full Payment</v>
      </c>
      <c r="R3442" s="1" t="str">
        <f>_xlfn.IFNA(VLOOKUP(K3442,'ESR-DT Mapping'!A:E,5,0),"MD")</f>
        <v>Adetola Macaulay</v>
      </c>
    </row>
    <row r="3443" spans="1:18" x14ac:dyDescent="0.25">
      <c r="A3443">
        <v>100540656</v>
      </c>
      <c r="B3443" s="1" t="s">
        <v>2837</v>
      </c>
      <c r="C3443" s="1" t="s">
        <v>2838</v>
      </c>
      <c r="D3443" s="1" t="s">
        <v>13</v>
      </c>
      <c r="E3443" s="1" t="s">
        <v>14</v>
      </c>
      <c r="F3443" s="1" t="s">
        <v>9846</v>
      </c>
      <c r="G3443">
        <v>427</v>
      </c>
      <c r="H3443">
        <v>21023.35</v>
      </c>
      <c r="I3443">
        <v>67575.789999999994</v>
      </c>
      <c r="J3443" s="1" t="s">
        <v>45</v>
      </c>
      <c r="K3443">
        <v>1000257769</v>
      </c>
      <c r="L3443" s="1" t="s">
        <v>2834</v>
      </c>
      <c r="N3443" s="2">
        <v>45804</v>
      </c>
      <c r="O3443">
        <f t="shared" si="53"/>
        <v>0</v>
      </c>
      <c r="P3443">
        <f>IF(Customer_listing_Active_And_Suspended[[#This Row],[Current Bill]] &lt;= Customer_listing_Active_And_Suspended[[#This Row],[CURRENT PAYMENT]], 0,Customer_listing_Active_And_Suspended[[#This Row],[Current Bill]]-Customer_listing_Active_And_Suspended[[#This Row],[CURRENT PAYMENT]])</f>
        <v>21023.35</v>
      </c>
      <c r="Q3443" s="1" t="str" cm="1">
        <f t="array" ref="Q3443">_xlfn.SWITCH(TRUE,
H3443 = 0, "Suspended",
M3443 = 0, "Non Payment",
M3443 &gt; H3443, "Full Payment",
M3443 &lt; H3443, "Part Payment"
)</f>
        <v>Non Payment</v>
      </c>
      <c r="R3443" s="1" t="str">
        <f>_xlfn.IFNA(VLOOKUP(K3443,'ESR-DT Mapping'!A:E,5,0),"MD")</f>
        <v>Adetola Macaulay</v>
      </c>
    </row>
    <row r="3444" spans="1:18" x14ac:dyDescent="0.25">
      <c r="A3444">
        <v>101643733</v>
      </c>
      <c r="B3444" s="1" t="s">
        <v>2955</v>
      </c>
      <c r="C3444" s="1" t="s">
        <v>2956</v>
      </c>
      <c r="D3444" s="1" t="s">
        <v>13</v>
      </c>
      <c r="E3444" s="1" t="s">
        <v>34</v>
      </c>
      <c r="F3444" s="1" t="s">
        <v>9846</v>
      </c>
      <c r="G3444">
        <v>0</v>
      </c>
      <c r="H3444">
        <v>0</v>
      </c>
      <c r="I3444">
        <v>433482.12</v>
      </c>
      <c r="J3444" s="1" t="s">
        <v>45</v>
      </c>
      <c r="K3444">
        <v>1000257769</v>
      </c>
      <c r="L3444" s="1" t="s">
        <v>2834</v>
      </c>
      <c r="N3444" s="2"/>
      <c r="O3444">
        <f t="shared" si="53"/>
        <v>0</v>
      </c>
      <c r="P3444">
        <f>IF(Customer_listing_Active_And_Suspended[[#This Row],[Current Bill]] &lt;= Customer_listing_Active_And_Suspended[[#This Row],[CURRENT PAYMENT]], 0,Customer_listing_Active_And_Suspended[[#This Row],[Current Bill]]-Customer_listing_Active_And_Suspended[[#This Row],[CURRENT PAYMENT]])</f>
        <v>0</v>
      </c>
      <c r="Q3444" s="1" t="str" cm="1">
        <f t="array" ref="Q3444">_xlfn.SWITCH(TRUE,
H3444 = 0, "Suspended",
M3444 = 0, "Non Payment",
M3444 &gt; H3444, "Full Payment",
M3444 &lt; H3444, "Part Payment"
)</f>
        <v>Suspended</v>
      </c>
      <c r="R3444" s="1" t="str">
        <f>_xlfn.IFNA(VLOOKUP(K3444,'ESR-DT Mapping'!A:E,5,0),"MD")</f>
        <v>Adetola Macaulay</v>
      </c>
    </row>
    <row r="3445" spans="1:18" x14ac:dyDescent="0.25">
      <c r="A3445">
        <v>100523157</v>
      </c>
      <c r="B3445" s="1" t="s">
        <v>2955</v>
      </c>
      <c r="C3445" s="1" t="s">
        <v>9146</v>
      </c>
      <c r="D3445" s="1" t="s">
        <v>13</v>
      </c>
      <c r="E3445" s="1" t="s">
        <v>14</v>
      </c>
      <c r="F3445" s="1" t="s">
        <v>9846</v>
      </c>
      <c r="G3445">
        <v>427</v>
      </c>
      <c r="H3445">
        <v>21023.35</v>
      </c>
      <c r="I3445">
        <v>794227.5</v>
      </c>
      <c r="J3445" s="1" t="s">
        <v>45</v>
      </c>
      <c r="K3445">
        <v>1000257769</v>
      </c>
      <c r="L3445" s="1" t="s">
        <v>2834</v>
      </c>
      <c r="M3445">
        <v>500</v>
      </c>
      <c r="N3445" s="2">
        <v>45832</v>
      </c>
      <c r="O3445">
        <f t="shared" si="53"/>
        <v>0</v>
      </c>
      <c r="P3445">
        <f>IF(Customer_listing_Active_And_Suspended[[#This Row],[Current Bill]] &lt;= Customer_listing_Active_And_Suspended[[#This Row],[CURRENT PAYMENT]], 0,Customer_listing_Active_And_Suspended[[#This Row],[Current Bill]]-Customer_listing_Active_And_Suspended[[#This Row],[CURRENT PAYMENT]])</f>
        <v>20523.349999999999</v>
      </c>
      <c r="Q3445" s="1" t="str" cm="1">
        <f t="array" ref="Q3445">_xlfn.SWITCH(TRUE,
H3445 = 0, "Suspended",
M3445 = 0, "Non Payment",
M3445 &gt; H3445, "Full Payment",
M3445 &lt; H3445, "Part Payment"
)</f>
        <v>Part Payment</v>
      </c>
      <c r="R3445" s="1" t="str">
        <f>_xlfn.IFNA(VLOOKUP(K3445,'ESR-DT Mapping'!A:E,5,0),"MD")</f>
        <v>Adetola Macaulay</v>
      </c>
    </row>
    <row r="3446" spans="1:18" x14ac:dyDescent="0.25">
      <c r="A3446">
        <v>100540651</v>
      </c>
      <c r="B3446" s="1" t="s">
        <v>2835</v>
      </c>
      <c r="C3446" s="1" t="s">
        <v>2836</v>
      </c>
      <c r="D3446" s="1" t="s">
        <v>13</v>
      </c>
      <c r="E3446" s="1" t="s">
        <v>14</v>
      </c>
      <c r="F3446" s="1" t="s">
        <v>9846</v>
      </c>
      <c r="G3446">
        <v>427</v>
      </c>
      <c r="H3446">
        <v>21023.35</v>
      </c>
      <c r="I3446">
        <v>214455.46</v>
      </c>
      <c r="J3446" s="1" t="s">
        <v>45</v>
      </c>
      <c r="K3446">
        <v>1000257769</v>
      </c>
      <c r="L3446" s="1" t="s">
        <v>2834</v>
      </c>
      <c r="M3446">
        <v>20000</v>
      </c>
      <c r="N3446" s="2">
        <v>45832</v>
      </c>
      <c r="O3446">
        <f t="shared" si="53"/>
        <v>0</v>
      </c>
      <c r="P3446">
        <f>IF(Customer_listing_Active_And_Suspended[[#This Row],[Current Bill]] &lt;= Customer_listing_Active_And_Suspended[[#This Row],[CURRENT PAYMENT]], 0,Customer_listing_Active_And_Suspended[[#This Row],[Current Bill]]-Customer_listing_Active_And_Suspended[[#This Row],[CURRENT PAYMENT]])</f>
        <v>1023.3499999999985</v>
      </c>
      <c r="Q3446" s="1" t="str" cm="1">
        <f t="array" ref="Q3446">_xlfn.SWITCH(TRUE,
H3446 = 0, "Suspended",
M3446 = 0, "Non Payment",
M3446 &gt; H3446, "Full Payment",
M3446 &lt; H3446, "Part Payment"
)</f>
        <v>Part Payment</v>
      </c>
      <c r="R3446" s="1" t="str">
        <f>_xlfn.IFNA(VLOOKUP(K3446,'ESR-DT Mapping'!A:E,5,0),"MD")</f>
        <v>Adetola Macaulay</v>
      </c>
    </row>
    <row r="3447" spans="1:18" x14ac:dyDescent="0.25">
      <c r="A3447">
        <v>100956447</v>
      </c>
      <c r="B3447" s="1" t="s">
        <v>9034</v>
      </c>
      <c r="C3447" s="1" t="s">
        <v>9035</v>
      </c>
      <c r="D3447" s="1" t="s">
        <v>13</v>
      </c>
      <c r="E3447" s="1" t="s">
        <v>14</v>
      </c>
      <c r="F3447" s="1" t="s">
        <v>9846</v>
      </c>
      <c r="G3447">
        <v>427</v>
      </c>
      <c r="H3447">
        <v>21023.35</v>
      </c>
      <c r="I3447">
        <v>38076.410000000003</v>
      </c>
      <c r="J3447" s="1" t="s">
        <v>45</v>
      </c>
      <c r="K3447">
        <v>1000257769</v>
      </c>
      <c r="L3447" s="1" t="s">
        <v>2834</v>
      </c>
      <c r="N3447" s="2">
        <v>45797</v>
      </c>
      <c r="O3447">
        <f t="shared" si="53"/>
        <v>0</v>
      </c>
      <c r="P3447">
        <f>IF(Customer_listing_Active_And_Suspended[[#This Row],[Current Bill]] &lt;= Customer_listing_Active_And_Suspended[[#This Row],[CURRENT PAYMENT]], 0,Customer_listing_Active_And_Suspended[[#This Row],[Current Bill]]-Customer_listing_Active_And_Suspended[[#This Row],[CURRENT PAYMENT]])</f>
        <v>21023.35</v>
      </c>
      <c r="Q3447" s="1" t="str" cm="1">
        <f t="array" ref="Q3447">_xlfn.SWITCH(TRUE,
H3447 = 0, "Suspended",
M3447 = 0, "Non Payment",
M3447 &gt; H3447, "Full Payment",
M3447 &lt; H3447, "Part Payment"
)</f>
        <v>Non Payment</v>
      </c>
      <c r="R3447" s="1" t="str">
        <f>_xlfn.IFNA(VLOOKUP(K3447,'ESR-DT Mapping'!A:E,5,0),"MD")</f>
        <v>Adetola Macaulay</v>
      </c>
    </row>
    <row r="3448" spans="1:18" x14ac:dyDescent="0.25">
      <c r="A3448">
        <v>101643523</v>
      </c>
      <c r="B3448" s="1" t="s">
        <v>3638</v>
      </c>
      <c r="C3448" s="1" t="s">
        <v>3639</v>
      </c>
      <c r="D3448" s="1" t="s">
        <v>13</v>
      </c>
      <c r="E3448" s="1" t="s">
        <v>34</v>
      </c>
      <c r="F3448" s="1" t="s">
        <v>9846</v>
      </c>
      <c r="G3448">
        <v>0</v>
      </c>
      <c r="H3448">
        <v>0</v>
      </c>
      <c r="I3448">
        <v>3114.62</v>
      </c>
      <c r="J3448" s="1" t="s">
        <v>45</v>
      </c>
      <c r="K3448">
        <v>1000257697</v>
      </c>
      <c r="L3448" s="1" t="s">
        <v>3640</v>
      </c>
      <c r="N3448" s="2"/>
      <c r="O3448">
        <f t="shared" si="53"/>
        <v>0</v>
      </c>
      <c r="P3448">
        <f>IF(Customer_listing_Active_And_Suspended[[#This Row],[Current Bill]] &lt;= Customer_listing_Active_And_Suspended[[#This Row],[CURRENT PAYMENT]], 0,Customer_listing_Active_And_Suspended[[#This Row],[Current Bill]]-Customer_listing_Active_And_Suspended[[#This Row],[CURRENT PAYMENT]])</f>
        <v>0</v>
      </c>
      <c r="Q3448" s="1" t="str" cm="1">
        <f t="array" ref="Q3448">_xlfn.SWITCH(TRUE,
H3448 = 0, "Suspended",
M3448 = 0, "Non Payment",
M3448 &gt; H3448, "Full Payment",
M3448 &lt; H3448, "Part Payment"
)</f>
        <v>Suspended</v>
      </c>
      <c r="R3448" s="1" t="str">
        <f>_xlfn.IFNA(VLOOKUP(K3448,'ESR-DT Mapping'!A:E,5,0),"MD")</f>
        <v>Adetola Macaulay</v>
      </c>
    </row>
    <row r="3449" spans="1:18" x14ac:dyDescent="0.25">
      <c r="A3449">
        <v>100538871</v>
      </c>
      <c r="B3449" s="1" t="s">
        <v>3638</v>
      </c>
      <c r="C3449" s="1" t="s">
        <v>3639</v>
      </c>
      <c r="D3449" s="1" t="s">
        <v>13</v>
      </c>
      <c r="E3449" s="1" t="s">
        <v>14</v>
      </c>
      <c r="F3449" s="1" t="s">
        <v>9846</v>
      </c>
      <c r="G3449">
        <v>427</v>
      </c>
      <c r="H3449">
        <v>21023.35</v>
      </c>
      <c r="I3449">
        <v>32077.65</v>
      </c>
      <c r="J3449" s="1" t="s">
        <v>45</v>
      </c>
      <c r="K3449">
        <v>1000257697</v>
      </c>
      <c r="L3449" s="1" t="s">
        <v>3640</v>
      </c>
      <c r="M3449">
        <v>30000</v>
      </c>
      <c r="N3449" s="2">
        <v>45825</v>
      </c>
      <c r="O3449">
        <f t="shared" si="53"/>
        <v>8976.6500000000015</v>
      </c>
      <c r="P3449">
        <f>IF(Customer_listing_Active_And_Suspended[[#This Row],[Current Bill]] &lt;= Customer_listing_Active_And_Suspended[[#This Row],[CURRENT PAYMENT]], 0,Customer_listing_Active_And_Suspended[[#This Row],[Current Bill]]-Customer_listing_Active_And_Suspended[[#This Row],[CURRENT PAYMENT]])</f>
        <v>0</v>
      </c>
      <c r="Q3449" s="1" t="str" cm="1">
        <f t="array" ref="Q3449">_xlfn.SWITCH(TRUE,
H3449 = 0, "Suspended",
M3449 = 0, "Non Payment",
M3449 &gt; H3449, "Full Payment",
M3449 &lt; H3449, "Part Payment"
)</f>
        <v>Full Payment</v>
      </c>
      <c r="R3449" s="1" t="str">
        <f>_xlfn.IFNA(VLOOKUP(K3449,'ESR-DT Mapping'!A:E,5,0),"MD")</f>
        <v>Adetola Macaulay</v>
      </c>
    </row>
    <row r="3450" spans="1:18" x14ac:dyDescent="0.25">
      <c r="A3450">
        <v>101643520</v>
      </c>
      <c r="B3450" s="1" t="s">
        <v>5121</v>
      </c>
      <c r="C3450" s="1" t="s">
        <v>5122</v>
      </c>
      <c r="D3450" s="1" t="s">
        <v>13</v>
      </c>
      <c r="E3450" s="1" t="s">
        <v>14</v>
      </c>
      <c r="F3450" s="1" t="s">
        <v>9846</v>
      </c>
      <c r="G3450">
        <v>427</v>
      </c>
      <c r="H3450">
        <v>21023.35</v>
      </c>
      <c r="I3450">
        <v>640342.23</v>
      </c>
      <c r="J3450" s="1" t="s">
        <v>45</v>
      </c>
      <c r="K3450">
        <v>1000257697</v>
      </c>
      <c r="L3450" s="1" t="s">
        <v>3640</v>
      </c>
      <c r="N3450" s="2">
        <v>45672</v>
      </c>
      <c r="O3450">
        <f t="shared" si="53"/>
        <v>0</v>
      </c>
      <c r="P3450">
        <f>IF(Customer_listing_Active_And_Suspended[[#This Row],[Current Bill]] &lt;= Customer_listing_Active_And_Suspended[[#This Row],[CURRENT PAYMENT]], 0,Customer_listing_Active_And_Suspended[[#This Row],[Current Bill]]-Customer_listing_Active_And_Suspended[[#This Row],[CURRENT PAYMENT]])</f>
        <v>21023.35</v>
      </c>
      <c r="Q3450" s="1" t="str" cm="1">
        <f t="array" ref="Q3450">_xlfn.SWITCH(TRUE,
H3450 = 0, "Suspended",
M3450 = 0, "Non Payment",
M3450 &gt; H3450, "Full Payment",
M3450 &lt; H3450, "Part Payment"
)</f>
        <v>Non Payment</v>
      </c>
      <c r="R3450" s="1" t="str">
        <f>_xlfn.IFNA(VLOOKUP(K3450,'ESR-DT Mapping'!A:E,5,0),"MD")</f>
        <v>Adetola Macaulay</v>
      </c>
    </row>
    <row r="3451" spans="1:18" x14ac:dyDescent="0.25">
      <c r="A3451">
        <v>100524186</v>
      </c>
      <c r="B3451" s="1" t="s">
        <v>5121</v>
      </c>
      <c r="C3451" s="1" t="s">
        <v>5122</v>
      </c>
      <c r="D3451" s="1" t="s">
        <v>13</v>
      </c>
      <c r="E3451" s="1" t="s">
        <v>14</v>
      </c>
      <c r="F3451" s="1" t="s">
        <v>9846</v>
      </c>
      <c r="G3451">
        <v>427</v>
      </c>
      <c r="H3451">
        <v>21023.35</v>
      </c>
      <c r="I3451">
        <v>355011.76</v>
      </c>
      <c r="J3451" s="1" t="s">
        <v>45</v>
      </c>
      <c r="K3451">
        <v>1000257697</v>
      </c>
      <c r="L3451" s="1" t="s">
        <v>3640</v>
      </c>
      <c r="M3451">
        <v>17000</v>
      </c>
      <c r="N3451" s="2">
        <v>45825</v>
      </c>
      <c r="O3451">
        <f t="shared" si="53"/>
        <v>0</v>
      </c>
      <c r="P3451">
        <f>IF(Customer_listing_Active_And_Suspended[[#This Row],[Current Bill]] &lt;= Customer_listing_Active_And_Suspended[[#This Row],[CURRENT PAYMENT]], 0,Customer_listing_Active_And_Suspended[[#This Row],[Current Bill]]-Customer_listing_Active_And_Suspended[[#This Row],[CURRENT PAYMENT]])</f>
        <v>4023.3499999999985</v>
      </c>
      <c r="Q3451" s="1" t="str" cm="1">
        <f t="array" ref="Q3451">_xlfn.SWITCH(TRUE,
H3451 = 0, "Suspended",
M3451 = 0, "Non Payment",
M3451 &gt; H3451, "Full Payment",
M3451 &lt; H3451, "Part Payment"
)</f>
        <v>Part Payment</v>
      </c>
      <c r="R3451" s="1" t="str">
        <f>_xlfn.IFNA(VLOOKUP(K3451,'ESR-DT Mapping'!A:E,5,0),"MD")</f>
        <v>Adetola Macaulay</v>
      </c>
    </row>
    <row r="3452" spans="1:18" x14ac:dyDescent="0.25">
      <c r="A3452">
        <v>100540621</v>
      </c>
      <c r="B3452" s="1" t="s">
        <v>5117</v>
      </c>
      <c r="C3452" s="1" t="s">
        <v>5118</v>
      </c>
      <c r="D3452" s="1" t="s">
        <v>13</v>
      </c>
      <c r="E3452" s="1" t="s">
        <v>14</v>
      </c>
      <c r="F3452" s="1" t="s">
        <v>9846</v>
      </c>
      <c r="G3452">
        <v>427</v>
      </c>
      <c r="H3452">
        <v>21023.35</v>
      </c>
      <c r="I3452">
        <v>271211.14</v>
      </c>
      <c r="J3452" s="1" t="s">
        <v>45</v>
      </c>
      <c r="K3452">
        <v>1000257697</v>
      </c>
      <c r="L3452" s="1" t="s">
        <v>3640</v>
      </c>
      <c r="M3452">
        <v>20000</v>
      </c>
      <c r="N3452" s="2">
        <v>45821</v>
      </c>
      <c r="O3452">
        <f t="shared" si="53"/>
        <v>0</v>
      </c>
      <c r="P3452">
        <f>IF(Customer_listing_Active_And_Suspended[[#This Row],[Current Bill]] &lt;= Customer_listing_Active_And_Suspended[[#This Row],[CURRENT PAYMENT]], 0,Customer_listing_Active_And_Suspended[[#This Row],[Current Bill]]-Customer_listing_Active_And_Suspended[[#This Row],[CURRENT PAYMENT]])</f>
        <v>1023.3499999999985</v>
      </c>
      <c r="Q3452" s="1" t="str" cm="1">
        <f t="array" ref="Q3452">_xlfn.SWITCH(TRUE,
H3452 = 0, "Suspended",
M3452 = 0, "Non Payment",
M3452 &gt; H3452, "Full Payment",
M3452 &lt; H3452, "Part Payment"
)</f>
        <v>Part Payment</v>
      </c>
      <c r="R3452" s="1" t="str">
        <f>_xlfn.IFNA(VLOOKUP(K3452,'ESR-DT Mapping'!A:E,5,0),"MD")</f>
        <v>Adetola Macaulay</v>
      </c>
    </row>
    <row r="3453" spans="1:18" x14ac:dyDescent="0.25">
      <c r="A3453">
        <v>100523685</v>
      </c>
      <c r="B3453" s="1" t="s">
        <v>3641</v>
      </c>
      <c r="C3453" s="1" t="s">
        <v>3642</v>
      </c>
      <c r="D3453" s="1" t="s">
        <v>13</v>
      </c>
      <c r="E3453" s="1" t="s">
        <v>34</v>
      </c>
      <c r="F3453" s="1" t="s">
        <v>9846</v>
      </c>
      <c r="G3453">
        <v>0</v>
      </c>
      <c r="H3453">
        <v>0</v>
      </c>
      <c r="I3453">
        <v>446122.15</v>
      </c>
      <c r="J3453" s="1" t="s">
        <v>45</v>
      </c>
      <c r="K3453">
        <v>1000257697</v>
      </c>
      <c r="L3453" s="1" t="s">
        <v>3640</v>
      </c>
      <c r="N3453" s="2"/>
      <c r="O3453">
        <f t="shared" si="53"/>
        <v>0</v>
      </c>
      <c r="P3453">
        <f>IF(Customer_listing_Active_And_Suspended[[#This Row],[Current Bill]] &lt;= Customer_listing_Active_And_Suspended[[#This Row],[CURRENT PAYMENT]], 0,Customer_listing_Active_And_Suspended[[#This Row],[Current Bill]]-Customer_listing_Active_And_Suspended[[#This Row],[CURRENT PAYMENT]])</f>
        <v>0</v>
      </c>
      <c r="Q3453" s="1" t="str" cm="1">
        <f t="array" ref="Q3453">_xlfn.SWITCH(TRUE,
H3453 = 0, "Suspended",
M3453 = 0, "Non Payment",
M3453 &gt; H3453, "Full Payment",
M3453 &lt; H3453, "Part Payment"
)</f>
        <v>Suspended</v>
      </c>
      <c r="R3453" s="1" t="str">
        <f>_xlfn.IFNA(VLOOKUP(K3453,'ESR-DT Mapping'!A:E,5,0),"MD")</f>
        <v>Adetola Macaulay</v>
      </c>
    </row>
    <row r="3454" spans="1:18" x14ac:dyDescent="0.25">
      <c r="A3454">
        <v>100539072</v>
      </c>
      <c r="B3454" s="1" t="s">
        <v>5123</v>
      </c>
      <c r="C3454" s="1" t="s">
        <v>5120</v>
      </c>
      <c r="D3454" s="1" t="s">
        <v>13</v>
      </c>
      <c r="E3454" s="1" t="s">
        <v>14</v>
      </c>
      <c r="F3454" s="1" t="s">
        <v>9846</v>
      </c>
      <c r="G3454">
        <v>427</v>
      </c>
      <c r="H3454">
        <v>21023.35</v>
      </c>
      <c r="I3454">
        <v>565611.72</v>
      </c>
      <c r="J3454" s="1" t="s">
        <v>45</v>
      </c>
      <c r="K3454">
        <v>1000257697</v>
      </c>
      <c r="L3454" s="1" t="s">
        <v>3640</v>
      </c>
      <c r="N3454" s="2">
        <v>45202</v>
      </c>
      <c r="O3454">
        <f t="shared" si="53"/>
        <v>0</v>
      </c>
      <c r="P3454">
        <f>IF(Customer_listing_Active_And_Suspended[[#This Row],[Current Bill]] &lt;= Customer_listing_Active_And_Suspended[[#This Row],[CURRENT PAYMENT]], 0,Customer_listing_Active_And_Suspended[[#This Row],[Current Bill]]-Customer_listing_Active_And_Suspended[[#This Row],[CURRENT PAYMENT]])</f>
        <v>21023.35</v>
      </c>
      <c r="Q3454" s="1" t="str" cm="1">
        <f t="array" ref="Q3454">_xlfn.SWITCH(TRUE,
H3454 = 0, "Suspended",
M3454 = 0, "Non Payment",
M3454 &gt; H3454, "Full Payment",
M3454 &lt; H3454, "Part Payment"
)</f>
        <v>Non Payment</v>
      </c>
      <c r="R3454" s="1" t="str">
        <f>_xlfn.IFNA(VLOOKUP(K3454,'ESR-DT Mapping'!A:E,5,0),"MD")</f>
        <v>Adetola Macaulay</v>
      </c>
    </row>
    <row r="3455" spans="1:18" x14ac:dyDescent="0.25">
      <c r="A3455">
        <v>100539173</v>
      </c>
      <c r="B3455" s="1" t="s">
        <v>5119</v>
      </c>
      <c r="C3455" s="1" t="s">
        <v>5120</v>
      </c>
      <c r="D3455" s="1" t="s">
        <v>13</v>
      </c>
      <c r="E3455" s="1" t="s">
        <v>14</v>
      </c>
      <c r="F3455" s="1" t="s">
        <v>9846</v>
      </c>
      <c r="G3455">
        <v>427</v>
      </c>
      <c r="H3455">
        <v>21023.35</v>
      </c>
      <c r="I3455">
        <v>114807.62</v>
      </c>
      <c r="J3455" s="1" t="s">
        <v>45</v>
      </c>
      <c r="K3455">
        <v>1000257697</v>
      </c>
      <c r="L3455" s="1" t="s">
        <v>3640</v>
      </c>
      <c r="N3455" s="2">
        <v>45741</v>
      </c>
      <c r="O3455">
        <f t="shared" si="53"/>
        <v>0</v>
      </c>
      <c r="P3455">
        <f>IF(Customer_listing_Active_And_Suspended[[#This Row],[Current Bill]] &lt;= Customer_listing_Active_And_Suspended[[#This Row],[CURRENT PAYMENT]], 0,Customer_listing_Active_And_Suspended[[#This Row],[Current Bill]]-Customer_listing_Active_And_Suspended[[#This Row],[CURRENT PAYMENT]])</f>
        <v>21023.35</v>
      </c>
      <c r="Q3455" s="1" t="str" cm="1">
        <f t="array" ref="Q3455">_xlfn.SWITCH(TRUE,
H3455 = 0, "Suspended",
M3455 = 0, "Non Payment",
M3455 &gt; H3455, "Full Payment",
M3455 &lt; H3455, "Part Payment"
)</f>
        <v>Non Payment</v>
      </c>
      <c r="R3455" s="1" t="str">
        <f>_xlfn.IFNA(VLOOKUP(K3455,'ESR-DT Mapping'!A:E,5,0),"MD")</f>
        <v>Adetola Macaulay</v>
      </c>
    </row>
    <row r="3456" spans="1:18" x14ac:dyDescent="0.25">
      <c r="A3456">
        <v>100538961</v>
      </c>
      <c r="B3456" s="1" t="s">
        <v>9402</v>
      </c>
      <c r="C3456" s="1" t="s">
        <v>9403</v>
      </c>
      <c r="D3456" s="1" t="s">
        <v>13</v>
      </c>
      <c r="E3456" s="1" t="s">
        <v>14</v>
      </c>
      <c r="F3456" s="1" t="s">
        <v>9846</v>
      </c>
      <c r="G3456">
        <v>427</v>
      </c>
      <c r="H3456">
        <v>21023.35</v>
      </c>
      <c r="I3456">
        <v>24835.43</v>
      </c>
      <c r="J3456" s="1" t="s">
        <v>45</v>
      </c>
      <c r="K3456">
        <v>1000257697</v>
      </c>
      <c r="L3456" s="1" t="s">
        <v>3640</v>
      </c>
      <c r="M3456">
        <v>20500</v>
      </c>
      <c r="N3456" s="2">
        <v>45826</v>
      </c>
      <c r="O3456">
        <f t="shared" si="53"/>
        <v>0</v>
      </c>
      <c r="P3456">
        <f>IF(Customer_listing_Active_And_Suspended[[#This Row],[Current Bill]] &lt;= Customer_listing_Active_And_Suspended[[#This Row],[CURRENT PAYMENT]], 0,Customer_listing_Active_And_Suspended[[#This Row],[Current Bill]]-Customer_listing_Active_And_Suspended[[#This Row],[CURRENT PAYMENT]])</f>
        <v>523.34999999999854</v>
      </c>
      <c r="Q3456" s="1" t="str" cm="1">
        <f t="array" ref="Q3456">_xlfn.SWITCH(TRUE,
H3456 = 0, "Suspended",
M3456 = 0, "Non Payment",
M3456 &gt; H3456, "Full Payment",
M3456 &lt; H3456, "Part Payment"
)</f>
        <v>Part Payment</v>
      </c>
      <c r="R3456" s="1" t="str">
        <f>_xlfn.IFNA(VLOOKUP(K3456,'ESR-DT Mapping'!A:E,5,0),"MD")</f>
        <v>Adetola Macaulay</v>
      </c>
    </row>
    <row r="3457" spans="1:18" x14ac:dyDescent="0.25">
      <c r="A3457">
        <v>100539051</v>
      </c>
      <c r="B3457" s="1" t="s">
        <v>9329</v>
      </c>
      <c r="C3457" s="1" t="s">
        <v>9330</v>
      </c>
      <c r="D3457" s="1" t="s">
        <v>13</v>
      </c>
      <c r="E3457" s="1" t="s">
        <v>14</v>
      </c>
      <c r="F3457" s="1" t="s">
        <v>9846</v>
      </c>
      <c r="G3457">
        <v>427</v>
      </c>
      <c r="H3457">
        <v>21023.35</v>
      </c>
      <c r="I3457">
        <v>138202.66</v>
      </c>
      <c r="J3457" s="1" t="s">
        <v>45</v>
      </c>
      <c r="K3457">
        <v>1000266977</v>
      </c>
      <c r="L3457" s="1" t="s">
        <v>832</v>
      </c>
      <c r="M3457">
        <v>20000</v>
      </c>
      <c r="N3457" s="2">
        <v>45825</v>
      </c>
      <c r="O3457">
        <f t="shared" si="53"/>
        <v>0</v>
      </c>
      <c r="P3457">
        <f>IF(Customer_listing_Active_And_Suspended[[#This Row],[Current Bill]] &lt;= Customer_listing_Active_And_Suspended[[#This Row],[CURRENT PAYMENT]], 0,Customer_listing_Active_And_Suspended[[#This Row],[Current Bill]]-Customer_listing_Active_And_Suspended[[#This Row],[CURRENT PAYMENT]])</f>
        <v>1023.3499999999985</v>
      </c>
      <c r="Q3457" s="1" t="str" cm="1">
        <f t="array" ref="Q3457">_xlfn.SWITCH(TRUE,
H3457 = 0, "Suspended",
M3457 = 0, "Non Payment",
M3457 &gt; H3457, "Full Payment",
M3457 &lt; H3457, "Part Payment"
)</f>
        <v>Part Payment</v>
      </c>
      <c r="R3457" s="1" t="str">
        <f>_xlfn.IFNA(VLOOKUP(K3457,'ESR-DT Mapping'!A:E,5,0),"MD")</f>
        <v>Adetola Macaulay</v>
      </c>
    </row>
    <row r="3458" spans="1:18" x14ac:dyDescent="0.25">
      <c r="A3458">
        <v>100540635</v>
      </c>
      <c r="B3458" s="1" t="s">
        <v>7547</v>
      </c>
      <c r="C3458" s="1" t="s">
        <v>7548</v>
      </c>
      <c r="D3458" s="1" t="s">
        <v>13</v>
      </c>
      <c r="E3458" s="1" t="s">
        <v>14</v>
      </c>
      <c r="F3458" s="1" t="s">
        <v>9846</v>
      </c>
      <c r="G3458">
        <v>427</v>
      </c>
      <c r="H3458">
        <v>21023.35</v>
      </c>
      <c r="I3458">
        <v>1228852.97</v>
      </c>
      <c r="J3458" s="1" t="s">
        <v>45</v>
      </c>
      <c r="K3458">
        <v>1000266977</v>
      </c>
      <c r="L3458" s="1" t="s">
        <v>832</v>
      </c>
      <c r="M3458">
        <v>30000</v>
      </c>
      <c r="N3458" s="2">
        <v>45831</v>
      </c>
      <c r="O3458">
        <f t="shared" ref="O3458:O3521" si="54">IF(M3458 &gt; H3458, M3458 - H3458, 0)</f>
        <v>8976.6500000000015</v>
      </c>
      <c r="P3458">
        <f>IF(Customer_listing_Active_And_Suspended[[#This Row],[Current Bill]] &lt;= Customer_listing_Active_And_Suspended[[#This Row],[CURRENT PAYMENT]], 0,Customer_listing_Active_And_Suspended[[#This Row],[Current Bill]]-Customer_listing_Active_And_Suspended[[#This Row],[CURRENT PAYMENT]])</f>
        <v>0</v>
      </c>
      <c r="Q3458" s="1" t="str" cm="1">
        <f t="array" ref="Q3458">_xlfn.SWITCH(TRUE,
H3458 = 0, "Suspended",
M3458 = 0, "Non Payment",
M3458 &gt; H3458, "Full Payment",
M3458 &lt; H3458, "Part Payment"
)</f>
        <v>Full Payment</v>
      </c>
      <c r="R3458" s="1" t="str">
        <f>_xlfn.IFNA(VLOOKUP(K3458,'ESR-DT Mapping'!A:E,5,0),"MD")</f>
        <v>Adetola Macaulay</v>
      </c>
    </row>
    <row r="3459" spans="1:18" x14ac:dyDescent="0.25">
      <c r="A3459">
        <v>100540659</v>
      </c>
      <c r="B3459" s="1" t="s">
        <v>7549</v>
      </c>
      <c r="C3459" s="1" t="s">
        <v>7550</v>
      </c>
      <c r="D3459" s="1" t="s">
        <v>13</v>
      </c>
      <c r="E3459" s="1" t="s">
        <v>14</v>
      </c>
      <c r="F3459" s="1" t="s">
        <v>9846</v>
      </c>
      <c r="G3459">
        <v>427</v>
      </c>
      <c r="H3459">
        <v>21023.35</v>
      </c>
      <c r="I3459">
        <v>240273.04</v>
      </c>
      <c r="J3459" s="1" t="s">
        <v>45</v>
      </c>
      <c r="K3459">
        <v>1000266977</v>
      </c>
      <c r="L3459" s="1" t="s">
        <v>832</v>
      </c>
      <c r="M3459">
        <v>15000</v>
      </c>
      <c r="N3459" s="2">
        <v>45828</v>
      </c>
      <c r="O3459">
        <f t="shared" si="54"/>
        <v>0</v>
      </c>
      <c r="P3459">
        <f>IF(Customer_listing_Active_And_Suspended[[#This Row],[Current Bill]] &lt;= Customer_listing_Active_And_Suspended[[#This Row],[CURRENT PAYMENT]], 0,Customer_listing_Active_And_Suspended[[#This Row],[Current Bill]]-Customer_listing_Active_And_Suspended[[#This Row],[CURRENT PAYMENT]])</f>
        <v>6023.3499999999985</v>
      </c>
      <c r="Q3459" s="1" t="str" cm="1">
        <f t="array" ref="Q3459">_xlfn.SWITCH(TRUE,
H3459 = 0, "Suspended",
M3459 = 0, "Non Payment",
M3459 &gt; H3459, "Full Payment",
M3459 &lt; H3459, "Part Payment"
)</f>
        <v>Part Payment</v>
      </c>
      <c r="R3459" s="1" t="str">
        <f>_xlfn.IFNA(VLOOKUP(K3459,'ESR-DT Mapping'!A:E,5,0),"MD")</f>
        <v>Adetola Macaulay</v>
      </c>
    </row>
    <row r="3460" spans="1:18" x14ac:dyDescent="0.25">
      <c r="A3460">
        <v>101643744</v>
      </c>
      <c r="B3460" s="1" t="s">
        <v>7549</v>
      </c>
      <c r="C3460" s="1" t="s">
        <v>7550</v>
      </c>
      <c r="D3460" s="1" t="s">
        <v>13</v>
      </c>
      <c r="E3460" s="1" t="s">
        <v>14</v>
      </c>
      <c r="F3460" s="1" t="s">
        <v>9846</v>
      </c>
      <c r="G3460">
        <v>427</v>
      </c>
      <c r="H3460">
        <v>21023.35</v>
      </c>
      <c r="I3460">
        <v>272584.17</v>
      </c>
      <c r="J3460" s="1" t="s">
        <v>45</v>
      </c>
      <c r="K3460">
        <v>1000266977</v>
      </c>
      <c r="L3460" s="1" t="s">
        <v>832</v>
      </c>
      <c r="M3460">
        <v>15000</v>
      </c>
      <c r="N3460" s="2">
        <v>45828</v>
      </c>
      <c r="O3460">
        <f t="shared" si="54"/>
        <v>0</v>
      </c>
      <c r="P3460">
        <f>IF(Customer_listing_Active_And_Suspended[[#This Row],[Current Bill]] &lt;= Customer_listing_Active_And_Suspended[[#This Row],[CURRENT PAYMENT]], 0,Customer_listing_Active_And_Suspended[[#This Row],[Current Bill]]-Customer_listing_Active_And_Suspended[[#This Row],[CURRENT PAYMENT]])</f>
        <v>6023.3499999999985</v>
      </c>
      <c r="Q3460" s="1" t="str" cm="1">
        <f t="array" ref="Q3460">_xlfn.SWITCH(TRUE,
H3460 = 0, "Suspended",
M3460 = 0, "Non Payment",
M3460 &gt; H3460, "Full Payment",
M3460 &lt; H3460, "Part Payment"
)</f>
        <v>Part Payment</v>
      </c>
      <c r="R3460" s="1" t="str">
        <f>_xlfn.IFNA(VLOOKUP(K3460,'ESR-DT Mapping'!A:E,5,0),"MD")</f>
        <v>Adetola Macaulay</v>
      </c>
    </row>
    <row r="3461" spans="1:18" x14ac:dyDescent="0.25">
      <c r="A3461">
        <v>101645817</v>
      </c>
      <c r="B3461" s="1" t="s">
        <v>830</v>
      </c>
      <c r="C3461" s="1" t="s">
        <v>831</v>
      </c>
      <c r="D3461" s="1" t="s">
        <v>13</v>
      </c>
      <c r="E3461" s="1" t="s">
        <v>34</v>
      </c>
      <c r="F3461" s="1" t="s">
        <v>9846</v>
      </c>
      <c r="G3461">
        <v>0</v>
      </c>
      <c r="H3461">
        <v>0</v>
      </c>
      <c r="I3461">
        <v>72916.289999999994</v>
      </c>
      <c r="J3461" s="1" t="s">
        <v>45</v>
      </c>
      <c r="K3461">
        <v>1000266977</v>
      </c>
      <c r="L3461" s="1" t="s">
        <v>832</v>
      </c>
      <c r="N3461" s="2"/>
      <c r="O3461">
        <f t="shared" si="54"/>
        <v>0</v>
      </c>
      <c r="P3461">
        <f>IF(Customer_listing_Active_And_Suspended[[#This Row],[Current Bill]] &lt;= Customer_listing_Active_And_Suspended[[#This Row],[CURRENT PAYMENT]], 0,Customer_listing_Active_And_Suspended[[#This Row],[Current Bill]]-Customer_listing_Active_And_Suspended[[#This Row],[CURRENT PAYMENT]])</f>
        <v>0</v>
      </c>
      <c r="Q3461" s="1" t="str" cm="1">
        <f t="array" ref="Q3461">_xlfn.SWITCH(TRUE,
H3461 = 0, "Suspended",
M3461 = 0, "Non Payment",
M3461 &gt; H3461, "Full Payment",
M3461 &lt; H3461, "Part Payment"
)</f>
        <v>Suspended</v>
      </c>
      <c r="R3461" s="1" t="str">
        <f>_xlfn.IFNA(VLOOKUP(K3461,'ESR-DT Mapping'!A:E,5,0),"MD")</f>
        <v>Adetola Macaulay</v>
      </c>
    </row>
    <row r="3462" spans="1:18" x14ac:dyDescent="0.25">
      <c r="A3462">
        <v>100524021</v>
      </c>
      <c r="B3462" s="1" t="s">
        <v>830</v>
      </c>
      <c r="C3462" s="1" t="s">
        <v>7546</v>
      </c>
      <c r="D3462" s="1" t="s">
        <v>13</v>
      </c>
      <c r="E3462" s="1" t="s">
        <v>14</v>
      </c>
      <c r="F3462" s="1" t="s">
        <v>9846</v>
      </c>
      <c r="G3462">
        <v>427</v>
      </c>
      <c r="H3462">
        <v>21023.35</v>
      </c>
      <c r="I3462">
        <v>837912.54</v>
      </c>
      <c r="J3462" s="1" t="s">
        <v>45</v>
      </c>
      <c r="K3462">
        <v>1000266977</v>
      </c>
      <c r="L3462" s="1" t="s">
        <v>832</v>
      </c>
      <c r="M3462">
        <v>20000</v>
      </c>
      <c r="N3462" s="2">
        <v>45831</v>
      </c>
      <c r="O3462">
        <f t="shared" si="54"/>
        <v>0</v>
      </c>
      <c r="P3462">
        <f>IF(Customer_listing_Active_And_Suspended[[#This Row],[Current Bill]] &lt;= Customer_listing_Active_And_Suspended[[#This Row],[CURRENT PAYMENT]], 0,Customer_listing_Active_And_Suspended[[#This Row],[Current Bill]]-Customer_listing_Active_And_Suspended[[#This Row],[CURRENT PAYMENT]])</f>
        <v>1023.3499999999985</v>
      </c>
      <c r="Q3462" s="1" t="str" cm="1">
        <f t="array" ref="Q3462">_xlfn.SWITCH(TRUE,
H3462 = 0, "Suspended",
M3462 = 0, "Non Payment",
M3462 &gt; H3462, "Full Payment",
M3462 &lt; H3462, "Part Payment"
)</f>
        <v>Part Payment</v>
      </c>
      <c r="R3462" s="1" t="str">
        <f>_xlfn.IFNA(VLOOKUP(K3462,'ESR-DT Mapping'!A:E,5,0),"MD")</f>
        <v>Adetola Macaulay</v>
      </c>
    </row>
    <row r="3463" spans="1:18" x14ac:dyDescent="0.25">
      <c r="A3463">
        <v>100539324</v>
      </c>
      <c r="B3463" s="1" t="s">
        <v>7542</v>
      </c>
      <c r="C3463" s="1" t="s">
        <v>7543</v>
      </c>
      <c r="D3463" s="1" t="s">
        <v>13</v>
      </c>
      <c r="E3463" s="1" t="s">
        <v>14</v>
      </c>
      <c r="F3463" s="1" t="s">
        <v>9846</v>
      </c>
      <c r="G3463">
        <v>427</v>
      </c>
      <c r="H3463">
        <v>21023.35</v>
      </c>
      <c r="I3463">
        <v>514972.09</v>
      </c>
      <c r="J3463" s="1" t="s">
        <v>45</v>
      </c>
      <c r="K3463">
        <v>1000266977</v>
      </c>
      <c r="L3463" s="1" t="s">
        <v>832</v>
      </c>
      <c r="M3463">
        <v>25000</v>
      </c>
      <c r="N3463" s="2">
        <v>45831</v>
      </c>
      <c r="O3463">
        <f t="shared" si="54"/>
        <v>3976.6500000000015</v>
      </c>
      <c r="P3463">
        <f>IF(Customer_listing_Active_And_Suspended[[#This Row],[Current Bill]] &lt;= Customer_listing_Active_And_Suspended[[#This Row],[CURRENT PAYMENT]], 0,Customer_listing_Active_And_Suspended[[#This Row],[Current Bill]]-Customer_listing_Active_And_Suspended[[#This Row],[CURRENT PAYMENT]])</f>
        <v>0</v>
      </c>
      <c r="Q3463" s="1" t="str" cm="1">
        <f t="array" ref="Q3463">_xlfn.SWITCH(TRUE,
H3463 = 0, "Suspended",
M3463 = 0, "Non Payment",
M3463 &gt; H3463, "Full Payment",
M3463 &lt; H3463, "Part Payment"
)</f>
        <v>Full Payment</v>
      </c>
      <c r="R3463" s="1" t="str">
        <f>_xlfn.IFNA(VLOOKUP(K3463,'ESR-DT Mapping'!A:E,5,0),"MD")</f>
        <v>Adetola Macaulay</v>
      </c>
    </row>
    <row r="3464" spans="1:18" x14ac:dyDescent="0.25">
      <c r="A3464">
        <v>100523863</v>
      </c>
      <c r="B3464" s="1" t="s">
        <v>7544</v>
      </c>
      <c r="C3464" s="1" t="s">
        <v>7545</v>
      </c>
      <c r="D3464" s="1" t="s">
        <v>13</v>
      </c>
      <c r="E3464" s="1" t="s">
        <v>14</v>
      </c>
      <c r="F3464" s="1" t="s">
        <v>9846</v>
      </c>
      <c r="G3464">
        <v>427</v>
      </c>
      <c r="H3464">
        <v>21023.35</v>
      </c>
      <c r="I3464">
        <v>217278.52</v>
      </c>
      <c r="J3464" s="1" t="s">
        <v>45</v>
      </c>
      <c r="K3464">
        <v>1000266977</v>
      </c>
      <c r="L3464" s="1" t="s">
        <v>832</v>
      </c>
      <c r="M3464">
        <v>10000</v>
      </c>
      <c r="N3464" s="2">
        <v>45812</v>
      </c>
      <c r="O3464">
        <f t="shared" si="54"/>
        <v>0</v>
      </c>
      <c r="P3464">
        <f>IF(Customer_listing_Active_And_Suspended[[#This Row],[Current Bill]] &lt;= Customer_listing_Active_And_Suspended[[#This Row],[CURRENT PAYMENT]], 0,Customer_listing_Active_And_Suspended[[#This Row],[Current Bill]]-Customer_listing_Active_And_Suspended[[#This Row],[CURRENT PAYMENT]])</f>
        <v>11023.349999999999</v>
      </c>
      <c r="Q3464" s="1" t="str" cm="1">
        <f t="array" ref="Q3464">_xlfn.SWITCH(TRUE,
H3464 = 0, "Suspended",
M3464 = 0, "Non Payment",
M3464 &gt; H3464, "Full Payment",
M3464 &lt; H3464, "Part Payment"
)</f>
        <v>Part Payment</v>
      </c>
      <c r="R3464" s="1" t="str">
        <f>_xlfn.IFNA(VLOOKUP(K3464,'ESR-DT Mapping'!A:E,5,0),"MD")</f>
        <v>Adetola Macaulay</v>
      </c>
    </row>
    <row r="3465" spans="1:18" x14ac:dyDescent="0.25">
      <c r="A3465">
        <v>101643745</v>
      </c>
      <c r="B3465" s="1" t="s">
        <v>7544</v>
      </c>
      <c r="C3465" s="1" t="s">
        <v>7545</v>
      </c>
      <c r="D3465" s="1" t="s">
        <v>13</v>
      </c>
      <c r="E3465" s="1" t="s">
        <v>14</v>
      </c>
      <c r="F3465" s="1" t="s">
        <v>9846</v>
      </c>
      <c r="G3465">
        <v>427</v>
      </c>
      <c r="H3465">
        <v>21023.35</v>
      </c>
      <c r="I3465">
        <v>191784.25</v>
      </c>
      <c r="J3465" s="1" t="s">
        <v>45</v>
      </c>
      <c r="K3465">
        <v>1000266977</v>
      </c>
      <c r="L3465" s="1" t="s">
        <v>832</v>
      </c>
      <c r="M3465">
        <v>10000</v>
      </c>
      <c r="N3465" s="2">
        <v>45812</v>
      </c>
      <c r="O3465">
        <f t="shared" si="54"/>
        <v>0</v>
      </c>
      <c r="P3465">
        <f>IF(Customer_listing_Active_And_Suspended[[#This Row],[Current Bill]] &lt;= Customer_listing_Active_And_Suspended[[#This Row],[CURRENT PAYMENT]], 0,Customer_listing_Active_And_Suspended[[#This Row],[Current Bill]]-Customer_listing_Active_And_Suspended[[#This Row],[CURRENT PAYMENT]])</f>
        <v>11023.349999999999</v>
      </c>
      <c r="Q3465" s="1" t="str" cm="1">
        <f t="array" ref="Q3465">_xlfn.SWITCH(TRUE,
H3465 = 0, "Suspended",
M3465 = 0, "Non Payment",
M3465 &gt; H3465, "Full Payment",
M3465 &lt; H3465, "Part Payment"
)</f>
        <v>Part Payment</v>
      </c>
      <c r="R3465" s="1" t="str">
        <f>_xlfn.IFNA(VLOOKUP(K3465,'ESR-DT Mapping'!A:E,5,0),"MD")</f>
        <v>Adetola Macaulay</v>
      </c>
    </row>
    <row r="3466" spans="1:18" x14ac:dyDescent="0.25">
      <c r="A3466">
        <v>101643746</v>
      </c>
      <c r="B3466" s="1" t="s">
        <v>7540</v>
      </c>
      <c r="C3466" s="1" t="s">
        <v>7541</v>
      </c>
      <c r="D3466" s="1" t="s">
        <v>13</v>
      </c>
      <c r="E3466" s="1" t="s">
        <v>14</v>
      </c>
      <c r="F3466" s="1" t="s">
        <v>9846</v>
      </c>
      <c r="G3466">
        <v>427</v>
      </c>
      <c r="H3466">
        <v>21023.35</v>
      </c>
      <c r="I3466">
        <v>156431.22</v>
      </c>
      <c r="J3466" s="1" t="s">
        <v>45</v>
      </c>
      <c r="K3466">
        <v>1000266977</v>
      </c>
      <c r="L3466" s="1" t="s">
        <v>832</v>
      </c>
      <c r="N3466" s="2">
        <v>45805</v>
      </c>
      <c r="O3466">
        <f t="shared" si="54"/>
        <v>0</v>
      </c>
      <c r="P3466">
        <f>IF(Customer_listing_Active_And_Suspended[[#This Row],[Current Bill]] &lt;= Customer_listing_Active_And_Suspended[[#This Row],[CURRENT PAYMENT]], 0,Customer_listing_Active_And_Suspended[[#This Row],[Current Bill]]-Customer_listing_Active_And_Suspended[[#This Row],[CURRENT PAYMENT]])</f>
        <v>21023.35</v>
      </c>
      <c r="Q3466" s="1" t="str" cm="1">
        <f t="array" ref="Q3466">_xlfn.SWITCH(TRUE,
H3466 = 0, "Suspended",
M3466 = 0, "Non Payment",
M3466 &gt; H3466, "Full Payment",
M3466 &lt; H3466, "Part Payment"
)</f>
        <v>Non Payment</v>
      </c>
      <c r="R3466" s="1" t="str">
        <f>_xlfn.IFNA(VLOOKUP(K3466,'ESR-DT Mapping'!A:E,5,0),"MD")</f>
        <v>Adetola Macaulay</v>
      </c>
    </row>
    <row r="3467" spans="1:18" x14ac:dyDescent="0.25">
      <c r="A3467">
        <v>100523159</v>
      </c>
      <c r="B3467" s="1" t="s">
        <v>7540</v>
      </c>
      <c r="C3467" s="1" t="s">
        <v>7541</v>
      </c>
      <c r="D3467" s="1" t="s">
        <v>13</v>
      </c>
      <c r="E3467" s="1" t="s">
        <v>14</v>
      </c>
      <c r="F3467" s="1" t="s">
        <v>9846</v>
      </c>
      <c r="G3467">
        <v>427</v>
      </c>
      <c r="H3467">
        <v>21023.35</v>
      </c>
      <c r="I3467">
        <v>3344.6</v>
      </c>
      <c r="J3467" s="1" t="s">
        <v>45</v>
      </c>
      <c r="K3467">
        <v>1000266977</v>
      </c>
      <c r="L3467" s="1" t="s">
        <v>832</v>
      </c>
      <c r="M3467">
        <v>15000</v>
      </c>
      <c r="N3467" s="2">
        <v>45825</v>
      </c>
      <c r="O3467">
        <f t="shared" si="54"/>
        <v>0</v>
      </c>
      <c r="P3467">
        <f>IF(Customer_listing_Active_And_Suspended[[#This Row],[Current Bill]] &lt;= Customer_listing_Active_And_Suspended[[#This Row],[CURRENT PAYMENT]], 0,Customer_listing_Active_And_Suspended[[#This Row],[Current Bill]]-Customer_listing_Active_And_Suspended[[#This Row],[CURRENT PAYMENT]])</f>
        <v>6023.3499999999985</v>
      </c>
      <c r="Q3467" s="1" t="str" cm="1">
        <f t="array" ref="Q3467">_xlfn.SWITCH(TRUE,
H3467 = 0, "Suspended",
M3467 = 0, "Non Payment",
M3467 &gt; H3467, "Full Payment",
M3467 &lt; H3467, "Part Payment"
)</f>
        <v>Part Payment</v>
      </c>
      <c r="R3467" s="1" t="str">
        <f>_xlfn.IFNA(VLOOKUP(K3467,'ESR-DT Mapping'!A:E,5,0),"MD")</f>
        <v>Adetola Macaulay</v>
      </c>
    </row>
    <row r="3468" spans="1:18" x14ac:dyDescent="0.25">
      <c r="A3468">
        <v>102221142</v>
      </c>
      <c r="B3468" s="1" t="s">
        <v>8487</v>
      </c>
      <c r="C3468" s="1" t="s">
        <v>8488</v>
      </c>
      <c r="D3468" s="1" t="s">
        <v>13</v>
      </c>
      <c r="E3468" s="1" t="s">
        <v>14</v>
      </c>
      <c r="F3468" s="1" t="s">
        <v>9846</v>
      </c>
      <c r="G3468">
        <v>427</v>
      </c>
      <c r="H3468">
        <v>21023.35</v>
      </c>
      <c r="I3468">
        <v>220444.6</v>
      </c>
      <c r="J3468" s="1" t="s">
        <v>45</v>
      </c>
      <c r="K3468">
        <v>1000257731</v>
      </c>
      <c r="L3468" s="1" t="s">
        <v>1689</v>
      </c>
      <c r="N3468" s="2">
        <v>42899</v>
      </c>
      <c r="O3468">
        <f t="shared" si="54"/>
        <v>0</v>
      </c>
      <c r="P3468">
        <f>IF(Customer_listing_Active_And_Suspended[[#This Row],[Current Bill]] &lt;= Customer_listing_Active_And_Suspended[[#This Row],[CURRENT PAYMENT]], 0,Customer_listing_Active_And_Suspended[[#This Row],[Current Bill]]-Customer_listing_Active_And_Suspended[[#This Row],[CURRENT PAYMENT]])</f>
        <v>21023.35</v>
      </c>
      <c r="Q3468" s="1" t="str" cm="1">
        <f t="array" ref="Q3468">_xlfn.SWITCH(TRUE,
H3468 = 0, "Suspended",
M3468 = 0, "Non Payment",
M3468 &gt; H3468, "Full Payment",
M3468 &lt; H3468, "Part Payment"
)</f>
        <v>Non Payment</v>
      </c>
      <c r="R3468" s="1" t="str">
        <f>_xlfn.IFNA(VLOOKUP(K3468,'ESR-DT Mapping'!A:E,5,0),"MD")</f>
        <v>Adetola Macaulay</v>
      </c>
    </row>
    <row r="3469" spans="1:18" x14ac:dyDescent="0.25">
      <c r="A3469">
        <v>100524025</v>
      </c>
      <c r="B3469" s="1" t="s">
        <v>2384</v>
      </c>
      <c r="C3469" s="1" t="s">
        <v>2385</v>
      </c>
      <c r="D3469" s="1" t="s">
        <v>13</v>
      </c>
      <c r="E3469" s="1" t="s">
        <v>14</v>
      </c>
      <c r="F3469" s="1" t="s">
        <v>9846</v>
      </c>
      <c r="G3469">
        <v>427</v>
      </c>
      <c r="H3469">
        <v>21023.35</v>
      </c>
      <c r="I3469">
        <v>33980.1</v>
      </c>
      <c r="J3469" s="1" t="s">
        <v>45</v>
      </c>
      <c r="K3469">
        <v>1000257731</v>
      </c>
      <c r="L3469" s="1" t="s">
        <v>1689</v>
      </c>
      <c r="M3469">
        <v>25000</v>
      </c>
      <c r="N3469" s="2">
        <v>45831</v>
      </c>
      <c r="O3469">
        <f t="shared" si="54"/>
        <v>3976.6500000000015</v>
      </c>
      <c r="P3469">
        <f>IF(Customer_listing_Active_And_Suspended[[#This Row],[Current Bill]] &lt;= Customer_listing_Active_And_Suspended[[#This Row],[CURRENT PAYMENT]], 0,Customer_listing_Active_And_Suspended[[#This Row],[Current Bill]]-Customer_listing_Active_And_Suspended[[#This Row],[CURRENT PAYMENT]])</f>
        <v>0</v>
      </c>
      <c r="Q3469" s="1" t="str" cm="1">
        <f t="array" ref="Q3469">_xlfn.SWITCH(TRUE,
H3469 = 0, "Suspended",
M3469 = 0, "Non Payment",
M3469 &gt; H3469, "Full Payment",
M3469 &lt; H3469, "Part Payment"
)</f>
        <v>Full Payment</v>
      </c>
      <c r="R3469" s="1" t="str">
        <f>_xlfn.IFNA(VLOOKUP(K3469,'ESR-DT Mapping'!A:E,5,0),"MD")</f>
        <v>Adetola Macaulay</v>
      </c>
    </row>
    <row r="3470" spans="1:18" x14ac:dyDescent="0.25">
      <c r="A3470">
        <v>101645816</v>
      </c>
      <c r="B3470" s="1" t="s">
        <v>2384</v>
      </c>
      <c r="C3470" s="1" t="s">
        <v>2385</v>
      </c>
      <c r="D3470" s="1" t="s">
        <v>13</v>
      </c>
      <c r="E3470" s="1" t="s">
        <v>34</v>
      </c>
      <c r="F3470" s="1" t="s">
        <v>9846</v>
      </c>
      <c r="G3470">
        <v>0</v>
      </c>
      <c r="H3470">
        <v>0</v>
      </c>
      <c r="I3470">
        <v>468423.29</v>
      </c>
      <c r="J3470" s="1" t="s">
        <v>45</v>
      </c>
      <c r="K3470">
        <v>1000257731</v>
      </c>
      <c r="L3470" s="1" t="s">
        <v>1689</v>
      </c>
      <c r="N3470" s="2"/>
      <c r="O3470">
        <f t="shared" si="54"/>
        <v>0</v>
      </c>
      <c r="P3470">
        <f>IF(Customer_listing_Active_And_Suspended[[#This Row],[Current Bill]] &lt;= Customer_listing_Active_And_Suspended[[#This Row],[CURRENT PAYMENT]], 0,Customer_listing_Active_And_Suspended[[#This Row],[Current Bill]]-Customer_listing_Active_And_Suspended[[#This Row],[CURRENT PAYMENT]])</f>
        <v>0</v>
      </c>
      <c r="Q3470" s="1" t="str" cm="1">
        <f t="array" ref="Q3470">_xlfn.SWITCH(TRUE,
H3470 = 0, "Suspended",
M3470 = 0, "Non Payment",
M3470 &gt; H3470, "Full Payment",
M3470 &lt; H3470, "Part Payment"
)</f>
        <v>Suspended</v>
      </c>
      <c r="R3470" s="1" t="str">
        <f>_xlfn.IFNA(VLOOKUP(K3470,'ESR-DT Mapping'!A:E,5,0),"MD")</f>
        <v>Adetola Macaulay</v>
      </c>
    </row>
    <row r="3471" spans="1:18" x14ac:dyDescent="0.25">
      <c r="A3471">
        <v>100537554</v>
      </c>
      <c r="B3471" s="1" t="s">
        <v>1693</v>
      </c>
      <c r="C3471" s="1" t="s">
        <v>1694</v>
      </c>
      <c r="D3471" s="1" t="s">
        <v>13</v>
      </c>
      <c r="E3471" s="1" t="s">
        <v>14</v>
      </c>
      <c r="F3471" s="1" t="s">
        <v>9846</v>
      </c>
      <c r="G3471">
        <v>427</v>
      </c>
      <c r="H3471">
        <v>21023.35</v>
      </c>
      <c r="I3471">
        <v>234034.79</v>
      </c>
      <c r="J3471" s="1" t="s">
        <v>45</v>
      </c>
      <c r="K3471">
        <v>1000257731</v>
      </c>
      <c r="L3471" s="1" t="s">
        <v>1689</v>
      </c>
      <c r="M3471">
        <v>10000</v>
      </c>
      <c r="N3471" s="2">
        <v>45821</v>
      </c>
      <c r="O3471">
        <f t="shared" si="54"/>
        <v>0</v>
      </c>
      <c r="P3471">
        <f>IF(Customer_listing_Active_And_Suspended[[#This Row],[Current Bill]] &lt;= Customer_listing_Active_And_Suspended[[#This Row],[CURRENT PAYMENT]], 0,Customer_listing_Active_And_Suspended[[#This Row],[Current Bill]]-Customer_listing_Active_And_Suspended[[#This Row],[CURRENT PAYMENT]])</f>
        <v>11023.349999999999</v>
      </c>
      <c r="Q3471" s="1" t="str" cm="1">
        <f t="array" ref="Q3471">_xlfn.SWITCH(TRUE,
H3471 = 0, "Suspended",
M3471 = 0, "Non Payment",
M3471 &gt; H3471, "Full Payment",
M3471 &lt; H3471, "Part Payment"
)</f>
        <v>Part Payment</v>
      </c>
      <c r="R3471" s="1" t="str">
        <f>_xlfn.IFNA(VLOOKUP(K3471,'ESR-DT Mapping'!A:E,5,0),"MD")</f>
        <v>Adetola Macaulay</v>
      </c>
    </row>
    <row r="3472" spans="1:18" x14ac:dyDescent="0.25">
      <c r="A3472">
        <v>101643747</v>
      </c>
      <c r="B3472" s="1" t="s">
        <v>1695</v>
      </c>
      <c r="C3472" s="1" t="s">
        <v>1696</v>
      </c>
      <c r="D3472" s="1" t="s">
        <v>13</v>
      </c>
      <c r="E3472" s="1" t="s">
        <v>14</v>
      </c>
      <c r="F3472" s="1" t="s">
        <v>9846</v>
      </c>
      <c r="G3472">
        <v>427</v>
      </c>
      <c r="H3472">
        <v>21023.35</v>
      </c>
      <c r="I3472">
        <v>519711.2</v>
      </c>
      <c r="J3472" s="1" t="s">
        <v>45</v>
      </c>
      <c r="K3472">
        <v>1000257731</v>
      </c>
      <c r="L3472" s="1" t="s">
        <v>1689</v>
      </c>
      <c r="M3472">
        <v>12000</v>
      </c>
      <c r="N3472" s="2">
        <v>45831</v>
      </c>
      <c r="O3472">
        <f t="shared" si="54"/>
        <v>0</v>
      </c>
      <c r="P3472">
        <f>IF(Customer_listing_Active_And_Suspended[[#This Row],[Current Bill]] &lt;= Customer_listing_Active_And_Suspended[[#This Row],[CURRENT PAYMENT]], 0,Customer_listing_Active_And_Suspended[[#This Row],[Current Bill]]-Customer_listing_Active_And_Suspended[[#This Row],[CURRENT PAYMENT]])</f>
        <v>9023.3499999999985</v>
      </c>
      <c r="Q3472" s="1" t="str" cm="1">
        <f t="array" ref="Q3472">_xlfn.SWITCH(TRUE,
H3472 = 0, "Suspended",
M3472 = 0, "Non Payment",
M3472 &gt; H3472, "Full Payment",
M3472 &lt; H3472, "Part Payment"
)</f>
        <v>Part Payment</v>
      </c>
      <c r="R3472" s="1" t="str">
        <f>_xlfn.IFNA(VLOOKUP(K3472,'ESR-DT Mapping'!A:E,5,0),"MD")</f>
        <v>Adetola Macaulay</v>
      </c>
    </row>
    <row r="3473" spans="1:18" x14ac:dyDescent="0.25">
      <c r="A3473">
        <v>100540634</v>
      </c>
      <c r="B3473" s="1" t="s">
        <v>1695</v>
      </c>
      <c r="C3473" s="1" t="s">
        <v>1696</v>
      </c>
      <c r="D3473" s="1" t="s">
        <v>13</v>
      </c>
      <c r="E3473" s="1" t="s">
        <v>14</v>
      </c>
      <c r="F3473" s="1" t="s">
        <v>9846</v>
      </c>
      <c r="G3473">
        <v>427</v>
      </c>
      <c r="H3473">
        <v>21023.35</v>
      </c>
      <c r="I3473">
        <v>906860.21</v>
      </c>
      <c r="J3473" s="1" t="s">
        <v>45</v>
      </c>
      <c r="K3473">
        <v>1000257731</v>
      </c>
      <c r="L3473" s="1" t="s">
        <v>1689</v>
      </c>
      <c r="M3473">
        <v>5000</v>
      </c>
      <c r="N3473" s="2">
        <v>45831</v>
      </c>
      <c r="O3473">
        <f t="shared" si="54"/>
        <v>0</v>
      </c>
      <c r="P3473">
        <f>IF(Customer_listing_Active_And_Suspended[[#This Row],[Current Bill]] &lt;= Customer_listing_Active_And_Suspended[[#This Row],[CURRENT PAYMENT]], 0,Customer_listing_Active_And_Suspended[[#This Row],[Current Bill]]-Customer_listing_Active_And_Suspended[[#This Row],[CURRENT PAYMENT]])</f>
        <v>16023.349999999999</v>
      </c>
      <c r="Q3473" s="1" t="str" cm="1">
        <f t="array" ref="Q3473">_xlfn.SWITCH(TRUE,
H3473 = 0, "Suspended",
M3473 = 0, "Non Payment",
M3473 &gt; H3473, "Full Payment",
M3473 &lt; H3473, "Part Payment"
)</f>
        <v>Part Payment</v>
      </c>
      <c r="R3473" s="1" t="str">
        <f>_xlfn.IFNA(VLOOKUP(K3473,'ESR-DT Mapping'!A:E,5,0),"MD")</f>
        <v>Adetola Macaulay</v>
      </c>
    </row>
    <row r="3474" spans="1:18" x14ac:dyDescent="0.25">
      <c r="A3474">
        <v>101625713</v>
      </c>
      <c r="B3474" s="1" t="s">
        <v>1699</v>
      </c>
      <c r="C3474" s="1" t="s">
        <v>1700</v>
      </c>
      <c r="D3474" s="1" t="s">
        <v>13</v>
      </c>
      <c r="E3474" s="1" t="s">
        <v>14</v>
      </c>
      <c r="F3474" s="1" t="s">
        <v>9846</v>
      </c>
      <c r="G3474">
        <v>427</v>
      </c>
      <c r="H3474">
        <v>21023.35</v>
      </c>
      <c r="I3474">
        <v>110062.19</v>
      </c>
      <c r="J3474" s="1" t="s">
        <v>45</v>
      </c>
      <c r="K3474">
        <v>1000257731</v>
      </c>
      <c r="L3474" s="1" t="s">
        <v>1689</v>
      </c>
      <c r="M3474">
        <v>20000</v>
      </c>
      <c r="N3474" s="2">
        <v>45825</v>
      </c>
      <c r="O3474">
        <f t="shared" si="54"/>
        <v>0</v>
      </c>
      <c r="P3474">
        <f>IF(Customer_listing_Active_And_Suspended[[#This Row],[Current Bill]] &lt;= Customer_listing_Active_And_Suspended[[#This Row],[CURRENT PAYMENT]], 0,Customer_listing_Active_And_Suspended[[#This Row],[Current Bill]]-Customer_listing_Active_And_Suspended[[#This Row],[CURRENT PAYMENT]])</f>
        <v>1023.3499999999985</v>
      </c>
      <c r="Q3474" s="1" t="str" cm="1">
        <f t="array" ref="Q3474">_xlfn.SWITCH(TRUE,
H3474 = 0, "Suspended",
M3474 = 0, "Non Payment",
M3474 &gt; H3474, "Full Payment",
M3474 &lt; H3474, "Part Payment"
)</f>
        <v>Part Payment</v>
      </c>
      <c r="R3474" s="1" t="str">
        <f>_xlfn.IFNA(VLOOKUP(K3474,'ESR-DT Mapping'!A:E,5,0),"MD")</f>
        <v>Adetola Macaulay</v>
      </c>
    </row>
    <row r="3475" spans="1:18" x14ac:dyDescent="0.25">
      <c r="A3475">
        <v>100540781</v>
      </c>
      <c r="B3475" s="1" t="s">
        <v>1690</v>
      </c>
      <c r="C3475" s="1" t="s">
        <v>1691</v>
      </c>
      <c r="D3475" s="1" t="s">
        <v>13</v>
      </c>
      <c r="E3475" s="1" t="s">
        <v>14</v>
      </c>
      <c r="F3475" s="1" t="s">
        <v>9846</v>
      </c>
      <c r="G3475">
        <v>427</v>
      </c>
      <c r="H3475">
        <v>21023.35</v>
      </c>
      <c r="I3475">
        <v>121800.6</v>
      </c>
      <c r="J3475" s="1" t="s">
        <v>45</v>
      </c>
      <c r="K3475">
        <v>1000257731</v>
      </c>
      <c r="L3475" s="1" t="s">
        <v>1689</v>
      </c>
      <c r="M3475">
        <v>20800</v>
      </c>
      <c r="N3475" s="2">
        <v>45831</v>
      </c>
      <c r="O3475">
        <f t="shared" si="54"/>
        <v>0</v>
      </c>
      <c r="P3475">
        <f>IF(Customer_listing_Active_And_Suspended[[#This Row],[Current Bill]] &lt;= Customer_listing_Active_And_Suspended[[#This Row],[CURRENT PAYMENT]], 0,Customer_listing_Active_And_Suspended[[#This Row],[Current Bill]]-Customer_listing_Active_And_Suspended[[#This Row],[CURRENT PAYMENT]])</f>
        <v>223.34999999999854</v>
      </c>
      <c r="Q3475" s="1" t="str" cm="1">
        <f t="array" ref="Q3475">_xlfn.SWITCH(TRUE,
H3475 = 0, "Suspended",
M3475 = 0, "Non Payment",
M3475 &gt; H3475, "Full Payment",
M3475 &lt; H3475, "Part Payment"
)</f>
        <v>Part Payment</v>
      </c>
      <c r="R3475" s="1" t="str">
        <f>_xlfn.IFNA(VLOOKUP(K3475,'ESR-DT Mapping'!A:E,5,0),"MD")</f>
        <v>Adetola Macaulay</v>
      </c>
    </row>
    <row r="3476" spans="1:18" x14ac:dyDescent="0.25">
      <c r="A3476">
        <v>100540405</v>
      </c>
      <c r="B3476" s="1" t="s">
        <v>1692</v>
      </c>
      <c r="C3476" s="1" t="s">
        <v>1688</v>
      </c>
      <c r="D3476" s="1" t="s">
        <v>13</v>
      </c>
      <c r="E3476" s="1" t="s">
        <v>14</v>
      </c>
      <c r="F3476" s="1" t="s">
        <v>9846</v>
      </c>
      <c r="G3476">
        <v>427</v>
      </c>
      <c r="H3476">
        <v>21023.35</v>
      </c>
      <c r="I3476">
        <v>172998.32</v>
      </c>
      <c r="J3476" s="1" t="s">
        <v>45</v>
      </c>
      <c r="K3476">
        <v>1000257731</v>
      </c>
      <c r="L3476" s="1" t="s">
        <v>1689</v>
      </c>
      <c r="M3476">
        <v>10000</v>
      </c>
      <c r="N3476" s="2">
        <v>45825</v>
      </c>
      <c r="O3476">
        <f t="shared" si="54"/>
        <v>0</v>
      </c>
      <c r="P3476">
        <f>IF(Customer_listing_Active_And_Suspended[[#This Row],[Current Bill]] &lt;= Customer_listing_Active_And_Suspended[[#This Row],[CURRENT PAYMENT]], 0,Customer_listing_Active_And_Suspended[[#This Row],[Current Bill]]-Customer_listing_Active_And_Suspended[[#This Row],[CURRENT PAYMENT]])</f>
        <v>11023.349999999999</v>
      </c>
      <c r="Q3476" s="1" t="str" cm="1">
        <f t="array" ref="Q3476">_xlfn.SWITCH(TRUE,
H3476 = 0, "Suspended",
M3476 = 0, "Non Payment",
M3476 &gt; H3476, "Full Payment",
M3476 &lt; H3476, "Part Payment"
)</f>
        <v>Part Payment</v>
      </c>
      <c r="R3476" s="1" t="str">
        <f>_xlfn.IFNA(VLOOKUP(K3476,'ESR-DT Mapping'!A:E,5,0),"MD")</f>
        <v>Adetola Macaulay</v>
      </c>
    </row>
    <row r="3477" spans="1:18" x14ac:dyDescent="0.25">
      <c r="A3477">
        <v>102887599</v>
      </c>
      <c r="B3477" s="1" t="s">
        <v>1687</v>
      </c>
      <c r="C3477" s="1" t="s">
        <v>1688</v>
      </c>
      <c r="D3477" s="1" t="s">
        <v>13</v>
      </c>
      <c r="E3477" s="1" t="s">
        <v>14</v>
      </c>
      <c r="F3477" s="1" t="s">
        <v>9846</v>
      </c>
      <c r="G3477">
        <v>427</v>
      </c>
      <c r="H3477">
        <v>21023.35</v>
      </c>
      <c r="I3477">
        <v>163854.10999999999</v>
      </c>
      <c r="J3477" s="1" t="s">
        <v>45</v>
      </c>
      <c r="K3477">
        <v>1000257731</v>
      </c>
      <c r="L3477" s="1" t="s">
        <v>1689</v>
      </c>
      <c r="N3477" s="2"/>
      <c r="O3477">
        <f t="shared" si="54"/>
        <v>0</v>
      </c>
      <c r="P3477">
        <f>IF(Customer_listing_Active_And_Suspended[[#This Row],[Current Bill]] &lt;= Customer_listing_Active_And_Suspended[[#This Row],[CURRENT PAYMENT]], 0,Customer_listing_Active_And_Suspended[[#This Row],[Current Bill]]-Customer_listing_Active_And_Suspended[[#This Row],[CURRENT PAYMENT]])</f>
        <v>21023.35</v>
      </c>
      <c r="Q3477" s="1" t="str" cm="1">
        <f t="array" ref="Q3477">_xlfn.SWITCH(TRUE,
H3477 = 0, "Suspended",
M3477 = 0, "Non Payment",
M3477 &gt; H3477, "Full Payment",
M3477 &lt; H3477, "Part Payment"
)</f>
        <v>Non Payment</v>
      </c>
      <c r="R3477" s="1" t="str">
        <f>_xlfn.IFNA(VLOOKUP(K3477,'ESR-DT Mapping'!A:E,5,0),"MD")</f>
        <v>Adetola Macaulay</v>
      </c>
    </row>
    <row r="3478" spans="1:18" x14ac:dyDescent="0.25">
      <c r="A3478">
        <v>102887588</v>
      </c>
      <c r="B3478" s="1" t="s">
        <v>1687</v>
      </c>
      <c r="C3478" s="1" t="s">
        <v>1688</v>
      </c>
      <c r="D3478" s="1" t="s">
        <v>13</v>
      </c>
      <c r="E3478" s="1" t="s">
        <v>14</v>
      </c>
      <c r="F3478" s="1" t="s">
        <v>9846</v>
      </c>
      <c r="G3478">
        <v>427</v>
      </c>
      <c r="H3478">
        <v>21023.35</v>
      </c>
      <c r="I3478">
        <v>163854.10999999999</v>
      </c>
      <c r="J3478" s="1" t="s">
        <v>45</v>
      </c>
      <c r="K3478">
        <v>1000257731</v>
      </c>
      <c r="L3478" s="1" t="s">
        <v>1689</v>
      </c>
      <c r="N3478" s="2"/>
      <c r="O3478">
        <f t="shared" si="54"/>
        <v>0</v>
      </c>
      <c r="P3478">
        <f>IF(Customer_listing_Active_And_Suspended[[#This Row],[Current Bill]] &lt;= Customer_listing_Active_And_Suspended[[#This Row],[CURRENT PAYMENT]], 0,Customer_listing_Active_And_Suspended[[#This Row],[Current Bill]]-Customer_listing_Active_And_Suspended[[#This Row],[CURRENT PAYMENT]])</f>
        <v>21023.35</v>
      </c>
      <c r="Q3478" s="1" t="str" cm="1">
        <f t="array" ref="Q3478">_xlfn.SWITCH(TRUE,
H3478 = 0, "Suspended",
M3478 = 0, "Non Payment",
M3478 &gt; H3478, "Full Payment",
M3478 &lt; H3478, "Part Payment"
)</f>
        <v>Non Payment</v>
      </c>
      <c r="R3478" s="1" t="str">
        <f>_xlfn.IFNA(VLOOKUP(K3478,'ESR-DT Mapping'!A:E,5,0),"MD")</f>
        <v>Adetola Macaulay</v>
      </c>
    </row>
    <row r="3479" spans="1:18" x14ac:dyDescent="0.25">
      <c r="A3479">
        <v>102887600</v>
      </c>
      <c r="B3479" s="1" t="s">
        <v>1687</v>
      </c>
      <c r="C3479" s="1" t="s">
        <v>1688</v>
      </c>
      <c r="D3479" s="1" t="s">
        <v>13</v>
      </c>
      <c r="E3479" s="1" t="s">
        <v>14</v>
      </c>
      <c r="F3479" s="1" t="s">
        <v>9846</v>
      </c>
      <c r="G3479">
        <v>427</v>
      </c>
      <c r="H3479">
        <v>21023.35</v>
      </c>
      <c r="I3479">
        <v>41054.11</v>
      </c>
      <c r="J3479" s="1" t="s">
        <v>45</v>
      </c>
      <c r="K3479">
        <v>1000257731</v>
      </c>
      <c r="L3479" s="1" t="s">
        <v>1689</v>
      </c>
      <c r="M3479">
        <v>42800</v>
      </c>
      <c r="N3479" s="2">
        <v>45831</v>
      </c>
      <c r="O3479">
        <f t="shared" si="54"/>
        <v>21776.65</v>
      </c>
      <c r="P3479">
        <f>IF(Customer_listing_Active_And_Suspended[[#This Row],[Current Bill]] &lt;= Customer_listing_Active_And_Suspended[[#This Row],[CURRENT PAYMENT]], 0,Customer_listing_Active_And_Suspended[[#This Row],[Current Bill]]-Customer_listing_Active_And_Suspended[[#This Row],[CURRENT PAYMENT]])</f>
        <v>0</v>
      </c>
      <c r="Q3479" s="1" t="str" cm="1">
        <f t="array" ref="Q3479">_xlfn.SWITCH(TRUE,
H3479 = 0, "Suspended",
M3479 = 0, "Non Payment",
M3479 &gt; H3479, "Full Payment",
M3479 &lt; H3479, "Part Payment"
)</f>
        <v>Full Payment</v>
      </c>
      <c r="R3479" s="1" t="str">
        <f>_xlfn.IFNA(VLOOKUP(K3479,'ESR-DT Mapping'!A:E,5,0),"MD")</f>
        <v>Adetola Macaulay</v>
      </c>
    </row>
    <row r="3480" spans="1:18" x14ac:dyDescent="0.25">
      <c r="A3480">
        <v>102887598</v>
      </c>
      <c r="B3480" s="1" t="s">
        <v>1687</v>
      </c>
      <c r="C3480" s="1" t="s">
        <v>1688</v>
      </c>
      <c r="D3480" s="1" t="s">
        <v>13</v>
      </c>
      <c r="E3480" s="1" t="s">
        <v>14</v>
      </c>
      <c r="F3480" s="1" t="s">
        <v>9846</v>
      </c>
      <c r="G3480">
        <v>427</v>
      </c>
      <c r="H3480">
        <v>21023.35</v>
      </c>
      <c r="I3480">
        <v>123854.11</v>
      </c>
      <c r="J3480" s="1" t="s">
        <v>45</v>
      </c>
      <c r="K3480">
        <v>1000257731</v>
      </c>
      <c r="L3480" s="1" t="s">
        <v>1689</v>
      </c>
      <c r="N3480" s="2">
        <v>45805</v>
      </c>
      <c r="O3480">
        <f t="shared" si="54"/>
        <v>0</v>
      </c>
      <c r="P3480">
        <f>IF(Customer_listing_Active_And_Suspended[[#This Row],[Current Bill]] &lt;= Customer_listing_Active_And_Suspended[[#This Row],[CURRENT PAYMENT]], 0,Customer_listing_Active_And_Suspended[[#This Row],[Current Bill]]-Customer_listing_Active_And_Suspended[[#This Row],[CURRENT PAYMENT]])</f>
        <v>21023.35</v>
      </c>
      <c r="Q3480" s="1" t="str" cm="1">
        <f t="array" ref="Q3480">_xlfn.SWITCH(TRUE,
H3480 = 0, "Suspended",
M3480 = 0, "Non Payment",
M3480 &gt; H3480, "Full Payment",
M3480 &lt; H3480, "Part Payment"
)</f>
        <v>Non Payment</v>
      </c>
      <c r="R3480" s="1" t="str">
        <f>_xlfn.IFNA(VLOOKUP(K3480,'ESR-DT Mapping'!A:E,5,0),"MD")</f>
        <v>Adetola Macaulay</v>
      </c>
    </row>
    <row r="3481" spans="1:18" x14ac:dyDescent="0.25">
      <c r="A3481">
        <v>102887596</v>
      </c>
      <c r="B3481" s="1" t="s">
        <v>1687</v>
      </c>
      <c r="C3481" s="1" t="s">
        <v>1688</v>
      </c>
      <c r="D3481" s="1" t="s">
        <v>13</v>
      </c>
      <c r="E3481" s="1" t="s">
        <v>14</v>
      </c>
      <c r="F3481" s="1" t="s">
        <v>9846</v>
      </c>
      <c r="G3481">
        <v>427</v>
      </c>
      <c r="H3481">
        <v>21023.35</v>
      </c>
      <c r="I3481">
        <v>115854.11</v>
      </c>
      <c r="J3481" s="1" t="s">
        <v>45</v>
      </c>
      <c r="K3481">
        <v>1000257731</v>
      </c>
      <c r="L3481" s="1" t="s">
        <v>1689</v>
      </c>
      <c r="N3481" s="2">
        <v>45705</v>
      </c>
      <c r="O3481">
        <f t="shared" si="54"/>
        <v>0</v>
      </c>
      <c r="P3481">
        <f>IF(Customer_listing_Active_And_Suspended[[#This Row],[Current Bill]] &lt;= Customer_listing_Active_And_Suspended[[#This Row],[CURRENT PAYMENT]], 0,Customer_listing_Active_And_Suspended[[#This Row],[Current Bill]]-Customer_listing_Active_And_Suspended[[#This Row],[CURRENT PAYMENT]])</f>
        <v>21023.35</v>
      </c>
      <c r="Q3481" s="1" t="str" cm="1">
        <f t="array" ref="Q3481">_xlfn.SWITCH(TRUE,
H3481 = 0, "Suspended",
M3481 = 0, "Non Payment",
M3481 &gt; H3481, "Full Payment",
M3481 &lt; H3481, "Part Payment"
)</f>
        <v>Non Payment</v>
      </c>
      <c r="R3481" s="1" t="str">
        <f>_xlfn.IFNA(VLOOKUP(K3481,'ESR-DT Mapping'!A:E,5,0),"MD")</f>
        <v>Adetola Macaulay</v>
      </c>
    </row>
    <row r="3482" spans="1:18" x14ac:dyDescent="0.25">
      <c r="A3482">
        <v>100523175</v>
      </c>
      <c r="B3482" s="1" t="s">
        <v>8489</v>
      </c>
      <c r="C3482" s="1" t="s">
        <v>8490</v>
      </c>
      <c r="D3482" s="1" t="s">
        <v>13</v>
      </c>
      <c r="E3482" s="1" t="s">
        <v>14</v>
      </c>
      <c r="F3482" s="1" t="s">
        <v>9846</v>
      </c>
      <c r="G3482">
        <v>427</v>
      </c>
      <c r="H3482">
        <v>21023.35</v>
      </c>
      <c r="I3482">
        <v>633378.07999999996</v>
      </c>
      <c r="J3482" s="1" t="s">
        <v>45</v>
      </c>
      <c r="K3482">
        <v>1000257731</v>
      </c>
      <c r="L3482" s="1" t="s">
        <v>1689</v>
      </c>
      <c r="M3482">
        <v>10000</v>
      </c>
      <c r="N3482" s="2">
        <v>45831</v>
      </c>
      <c r="O3482">
        <f t="shared" si="54"/>
        <v>0</v>
      </c>
      <c r="P3482">
        <f>IF(Customer_listing_Active_And_Suspended[[#This Row],[Current Bill]] &lt;= Customer_listing_Active_And_Suspended[[#This Row],[CURRENT PAYMENT]], 0,Customer_listing_Active_And_Suspended[[#This Row],[Current Bill]]-Customer_listing_Active_And_Suspended[[#This Row],[CURRENT PAYMENT]])</f>
        <v>11023.349999999999</v>
      </c>
      <c r="Q3482" s="1" t="str" cm="1">
        <f t="array" ref="Q3482">_xlfn.SWITCH(TRUE,
H3482 = 0, "Suspended",
M3482 = 0, "Non Payment",
M3482 &gt; H3482, "Full Payment",
M3482 &lt; H3482, "Part Payment"
)</f>
        <v>Part Payment</v>
      </c>
      <c r="R3482" s="1" t="str">
        <f>_xlfn.IFNA(VLOOKUP(K3482,'ESR-DT Mapping'!A:E,5,0),"MD")</f>
        <v>Adetola Macaulay</v>
      </c>
    </row>
    <row r="3483" spans="1:18" x14ac:dyDescent="0.25">
      <c r="A3483">
        <v>100540256</v>
      </c>
      <c r="B3483" s="1" t="s">
        <v>2386</v>
      </c>
      <c r="C3483" s="1" t="s">
        <v>2387</v>
      </c>
      <c r="D3483" s="1" t="s">
        <v>13</v>
      </c>
      <c r="E3483" s="1" t="s">
        <v>34</v>
      </c>
      <c r="F3483" s="1" t="s">
        <v>9846</v>
      </c>
      <c r="G3483">
        <v>0</v>
      </c>
      <c r="H3483">
        <v>0</v>
      </c>
      <c r="I3483">
        <v>246472.88</v>
      </c>
      <c r="J3483" s="1" t="s">
        <v>45</v>
      </c>
      <c r="K3483">
        <v>1000257731</v>
      </c>
      <c r="L3483" s="1" t="s">
        <v>1689</v>
      </c>
      <c r="N3483" s="2"/>
      <c r="O3483">
        <f t="shared" si="54"/>
        <v>0</v>
      </c>
      <c r="P3483">
        <f>IF(Customer_listing_Active_And_Suspended[[#This Row],[Current Bill]] &lt;= Customer_listing_Active_And_Suspended[[#This Row],[CURRENT PAYMENT]], 0,Customer_listing_Active_And_Suspended[[#This Row],[Current Bill]]-Customer_listing_Active_And_Suspended[[#This Row],[CURRENT PAYMENT]])</f>
        <v>0</v>
      </c>
      <c r="Q3483" s="1" t="str" cm="1">
        <f t="array" ref="Q3483">_xlfn.SWITCH(TRUE,
H3483 = 0, "Suspended",
M3483 = 0, "Non Payment",
M3483 &gt; H3483, "Full Payment",
M3483 &lt; H3483, "Part Payment"
)</f>
        <v>Suspended</v>
      </c>
      <c r="R3483" s="1" t="str">
        <f>_xlfn.IFNA(VLOOKUP(K3483,'ESR-DT Mapping'!A:E,5,0),"MD")</f>
        <v>Adetola Macaulay</v>
      </c>
    </row>
    <row r="3484" spans="1:18" x14ac:dyDescent="0.25">
      <c r="A3484">
        <v>100540759</v>
      </c>
      <c r="B3484" s="1" t="s">
        <v>1697</v>
      </c>
      <c r="C3484" s="1" t="s">
        <v>1698</v>
      </c>
      <c r="D3484" s="1" t="s">
        <v>13</v>
      </c>
      <c r="E3484" s="1" t="s">
        <v>14</v>
      </c>
      <c r="F3484" s="1" t="s">
        <v>9846</v>
      </c>
      <c r="G3484">
        <v>427</v>
      </c>
      <c r="H3484">
        <v>21023.35</v>
      </c>
      <c r="I3484">
        <v>33098.47</v>
      </c>
      <c r="J3484" s="1" t="s">
        <v>45</v>
      </c>
      <c r="K3484">
        <v>1000257731</v>
      </c>
      <c r="L3484" s="1" t="s">
        <v>1689</v>
      </c>
      <c r="M3484">
        <v>24000</v>
      </c>
      <c r="N3484" s="2">
        <v>45831</v>
      </c>
      <c r="O3484">
        <f t="shared" si="54"/>
        <v>2976.6500000000015</v>
      </c>
      <c r="P3484">
        <f>IF(Customer_listing_Active_And_Suspended[[#This Row],[Current Bill]] &lt;= Customer_listing_Active_And_Suspended[[#This Row],[CURRENT PAYMENT]], 0,Customer_listing_Active_And_Suspended[[#This Row],[Current Bill]]-Customer_listing_Active_And_Suspended[[#This Row],[CURRENT PAYMENT]])</f>
        <v>0</v>
      </c>
      <c r="Q3484" s="1" t="str" cm="1">
        <f t="array" ref="Q3484">_xlfn.SWITCH(TRUE,
H3484 = 0, "Suspended",
M3484 = 0, "Non Payment",
M3484 &gt; H3484, "Full Payment",
M3484 &lt; H3484, "Part Payment"
)</f>
        <v>Full Payment</v>
      </c>
      <c r="R3484" s="1" t="str">
        <f>_xlfn.IFNA(VLOOKUP(K3484,'ESR-DT Mapping'!A:E,5,0),"MD")</f>
        <v>Adetola Macaulay</v>
      </c>
    </row>
    <row r="3485" spans="1:18" x14ac:dyDescent="0.25">
      <c r="A3485">
        <v>100538985</v>
      </c>
      <c r="B3485" s="1" t="s">
        <v>7285</v>
      </c>
      <c r="C3485" s="1" t="s">
        <v>7286</v>
      </c>
      <c r="D3485" s="1" t="s">
        <v>13</v>
      </c>
      <c r="E3485" s="1" t="s">
        <v>14</v>
      </c>
      <c r="F3485" s="1" t="s">
        <v>9846</v>
      </c>
      <c r="G3485">
        <v>427</v>
      </c>
      <c r="H3485">
        <v>21023.35</v>
      </c>
      <c r="I3485">
        <v>364139.19</v>
      </c>
      <c r="J3485" s="1" t="s">
        <v>45</v>
      </c>
      <c r="K3485">
        <v>1000257701</v>
      </c>
      <c r="L3485" s="1" t="s">
        <v>4312</v>
      </c>
      <c r="N3485" s="2">
        <v>45773</v>
      </c>
      <c r="O3485">
        <f t="shared" si="54"/>
        <v>0</v>
      </c>
      <c r="P3485">
        <f>IF(Customer_listing_Active_And_Suspended[[#This Row],[Current Bill]] &lt;= Customer_listing_Active_And_Suspended[[#This Row],[CURRENT PAYMENT]], 0,Customer_listing_Active_And_Suspended[[#This Row],[Current Bill]]-Customer_listing_Active_And_Suspended[[#This Row],[CURRENT PAYMENT]])</f>
        <v>21023.35</v>
      </c>
      <c r="Q3485" s="1" t="str" cm="1">
        <f t="array" ref="Q3485">_xlfn.SWITCH(TRUE,
H3485 = 0, "Suspended",
M3485 = 0, "Non Payment",
M3485 &gt; H3485, "Full Payment",
M3485 &lt; H3485, "Part Payment"
)</f>
        <v>Non Payment</v>
      </c>
      <c r="R3485" s="1" t="str">
        <f>_xlfn.IFNA(VLOOKUP(K3485,'ESR-DT Mapping'!A:E,5,0),"MD")</f>
        <v>Adetola Macaulay</v>
      </c>
    </row>
    <row r="3486" spans="1:18" x14ac:dyDescent="0.25">
      <c r="A3486">
        <v>100539195</v>
      </c>
      <c r="B3486" s="1" t="s">
        <v>4313</v>
      </c>
      <c r="C3486" s="1" t="s">
        <v>4314</v>
      </c>
      <c r="D3486" s="1" t="s">
        <v>13</v>
      </c>
      <c r="E3486" s="1" t="s">
        <v>34</v>
      </c>
      <c r="F3486" s="1" t="s">
        <v>9846</v>
      </c>
      <c r="G3486">
        <v>0</v>
      </c>
      <c r="H3486">
        <v>0</v>
      </c>
      <c r="I3486">
        <v>350547.5</v>
      </c>
      <c r="J3486" s="1" t="s">
        <v>45</v>
      </c>
      <c r="K3486">
        <v>1000257701</v>
      </c>
      <c r="L3486" s="1" t="s">
        <v>4312</v>
      </c>
      <c r="N3486" s="2"/>
      <c r="O3486">
        <f t="shared" si="54"/>
        <v>0</v>
      </c>
      <c r="P3486">
        <f>IF(Customer_listing_Active_And_Suspended[[#This Row],[Current Bill]] &lt;= Customer_listing_Active_And_Suspended[[#This Row],[CURRENT PAYMENT]], 0,Customer_listing_Active_And_Suspended[[#This Row],[Current Bill]]-Customer_listing_Active_And_Suspended[[#This Row],[CURRENT PAYMENT]])</f>
        <v>0</v>
      </c>
      <c r="Q3486" s="1" t="str" cm="1">
        <f t="array" ref="Q3486">_xlfn.SWITCH(TRUE,
H3486 = 0, "Suspended",
M3486 = 0, "Non Payment",
M3486 &gt; H3486, "Full Payment",
M3486 &lt; H3486, "Part Payment"
)</f>
        <v>Suspended</v>
      </c>
      <c r="R3486" s="1" t="str">
        <f>_xlfn.IFNA(VLOOKUP(K3486,'ESR-DT Mapping'!A:E,5,0),"MD")</f>
        <v>Adetola Macaulay</v>
      </c>
    </row>
    <row r="3487" spans="1:18" x14ac:dyDescent="0.25">
      <c r="A3487">
        <v>101643742</v>
      </c>
      <c r="B3487" s="1" t="s">
        <v>9110</v>
      </c>
      <c r="C3487" s="1" t="s">
        <v>9111</v>
      </c>
      <c r="D3487" s="1" t="s">
        <v>13</v>
      </c>
      <c r="E3487" s="1" t="s">
        <v>14</v>
      </c>
      <c r="F3487" s="1" t="s">
        <v>9846</v>
      </c>
      <c r="G3487">
        <v>427</v>
      </c>
      <c r="H3487">
        <v>21023.35</v>
      </c>
      <c r="I3487">
        <v>205630.11</v>
      </c>
      <c r="J3487" s="1" t="s">
        <v>45</v>
      </c>
      <c r="K3487">
        <v>1000257701</v>
      </c>
      <c r="L3487" s="1" t="s">
        <v>4312</v>
      </c>
      <c r="N3487" s="2">
        <v>44519</v>
      </c>
      <c r="O3487">
        <f t="shared" si="54"/>
        <v>0</v>
      </c>
      <c r="P3487">
        <f>IF(Customer_listing_Active_And_Suspended[[#This Row],[Current Bill]] &lt;= Customer_listing_Active_And_Suspended[[#This Row],[CURRENT PAYMENT]], 0,Customer_listing_Active_And_Suspended[[#This Row],[Current Bill]]-Customer_listing_Active_And_Suspended[[#This Row],[CURRENT PAYMENT]])</f>
        <v>21023.35</v>
      </c>
      <c r="Q3487" s="1" t="str" cm="1">
        <f t="array" ref="Q3487">_xlfn.SWITCH(TRUE,
H3487 = 0, "Suspended",
M3487 = 0, "Non Payment",
M3487 &gt; H3487, "Full Payment",
M3487 &lt; H3487, "Part Payment"
)</f>
        <v>Non Payment</v>
      </c>
      <c r="R3487" s="1" t="str">
        <f>_xlfn.IFNA(VLOOKUP(K3487,'ESR-DT Mapping'!A:E,5,0),"MD")</f>
        <v>Adetola Macaulay</v>
      </c>
    </row>
    <row r="3488" spans="1:18" x14ac:dyDescent="0.25">
      <c r="A3488">
        <v>101643544</v>
      </c>
      <c r="B3488" s="1" t="s">
        <v>7280</v>
      </c>
      <c r="C3488" s="1" t="s">
        <v>7281</v>
      </c>
      <c r="D3488" s="1" t="s">
        <v>13</v>
      </c>
      <c r="E3488" s="1" t="s">
        <v>14</v>
      </c>
      <c r="F3488" s="1" t="s">
        <v>9846</v>
      </c>
      <c r="G3488">
        <v>427</v>
      </c>
      <c r="H3488">
        <v>21023.35</v>
      </c>
      <c r="I3488">
        <v>18216.73</v>
      </c>
      <c r="J3488" s="1" t="s">
        <v>45</v>
      </c>
      <c r="K3488">
        <v>1000257701</v>
      </c>
      <c r="L3488" s="1" t="s">
        <v>4312</v>
      </c>
      <c r="N3488" s="2">
        <v>45805</v>
      </c>
      <c r="O3488">
        <f t="shared" si="54"/>
        <v>0</v>
      </c>
      <c r="P3488">
        <f>IF(Customer_listing_Active_And_Suspended[[#This Row],[Current Bill]] &lt;= Customer_listing_Active_And_Suspended[[#This Row],[CURRENT PAYMENT]], 0,Customer_listing_Active_And_Suspended[[#This Row],[Current Bill]]-Customer_listing_Active_And_Suspended[[#This Row],[CURRENT PAYMENT]])</f>
        <v>21023.35</v>
      </c>
      <c r="Q3488" s="1" t="str" cm="1">
        <f t="array" ref="Q3488">_xlfn.SWITCH(TRUE,
H3488 = 0, "Suspended",
M3488 = 0, "Non Payment",
M3488 &gt; H3488, "Full Payment",
M3488 &lt; H3488, "Part Payment"
)</f>
        <v>Non Payment</v>
      </c>
      <c r="R3488" s="1" t="str">
        <f>_xlfn.IFNA(VLOOKUP(K3488,'ESR-DT Mapping'!A:E,5,0),"MD")</f>
        <v>Adetola Macaulay</v>
      </c>
    </row>
    <row r="3489" spans="1:18" x14ac:dyDescent="0.25">
      <c r="A3489">
        <v>100523831</v>
      </c>
      <c r="B3489" s="1" t="s">
        <v>7280</v>
      </c>
      <c r="C3489" s="1" t="s">
        <v>7282</v>
      </c>
      <c r="D3489" s="1" t="s">
        <v>13</v>
      </c>
      <c r="E3489" s="1" t="s">
        <v>14</v>
      </c>
      <c r="F3489" s="1" t="s">
        <v>9846</v>
      </c>
      <c r="G3489">
        <v>427</v>
      </c>
      <c r="H3489">
        <v>21023.35</v>
      </c>
      <c r="I3489">
        <v>19872.39</v>
      </c>
      <c r="J3489" s="1" t="s">
        <v>45</v>
      </c>
      <c r="K3489">
        <v>1000257701</v>
      </c>
      <c r="L3489" s="1" t="s">
        <v>4312</v>
      </c>
      <c r="N3489" s="2">
        <v>45805</v>
      </c>
      <c r="O3489">
        <f t="shared" si="54"/>
        <v>0</v>
      </c>
      <c r="P3489">
        <f>IF(Customer_listing_Active_And_Suspended[[#This Row],[Current Bill]] &lt;= Customer_listing_Active_And_Suspended[[#This Row],[CURRENT PAYMENT]], 0,Customer_listing_Active_And_Suspended[[#This Row],[Current Bill]]-Customer_listing_Active_And_Suspended[[#This Row],[CURRENT PAYMENT]])</f>
        <v>21023.35</v>
      </c>
      <c r="Q3489" s="1" t="str" cm="1">
        <f t="array" ref="Q3489">_xlfn.SWITCH(TRUE,
H3489 = 0, "Suspended",
M3489 = 0, "Non Payment",
M3489 &gt; H3489, "Full Payment",
M3489 &lt; H3489, "Part Payment"
)</f>
        <v>Non Payment</v>
      </c>
      <c r="R3489" s="1" t="str">
        <f>_xlfn.IFNA(VLOOKUP(K3489,'ESR-DT Mapping'!A:E,5,0),"MD")</f>
        <v>Adetola Macaulay</v>
      </c>
    </row>
    <row r="3490" spans="1:18" x14ac:dyDescent="0.25">
      <c r="A3490">
        <v>101643743</v>
      </c>
      <c r="B3490" s="1" t="s">
        <v>7283</v>
      </c>
      <c r="C3490" s="1" t="s">
        <v>7284</v>
      </c>
      <c r="D3490" s="1" t="s">
        <v>13</v>
      </c>
      <c r="E3490" s="1" t="s">
        <v>14</v>
      </c>
      <c r="F3490" s="1" t="s">
        <v>9846</v>
      </c>
      <c r="G3490">
        <v>427</v>
      </c>
      <c r="H3490">
        <v>21023.35</v>
      </c>
      <c r="I3490">
        <v>18180.95</v>
      </c>
      <c r="J3490" s="1" t="s">
        <v>45</v>
      </c>
      <c r="K3490">
        <v>1000257701</v>
      </c>
      <c r="L3490" s="1" t="s">
        <v>4312</v>
      </c>
      <c r="N3490" s="2">
        <v>45805</v>
      </c>
      <c r="O3490">
        <f t="shared" si="54"/>
        <v>0</v>
      </c>
      <c r="P3490">
        <f>IF(Customer_listing_Active_And_Suspended[[#This Row],[Current Bill]] &lt;= Customer_listing_Active_And_Suspended[[#This Row],[CURRENT PAYMENT]], 0,Customer_listing_Active_And_Suspended[[#This Row],[Current Bill]]-Customer_listing_Active_And_Suspended[[#This Row],[CURRENT PAYMENT]])</f>
        <v>21023.35</v>
      </c>
      <c r="Q3490" s="1" t="str" cm="1">
        <f t="array" ref="Q3490">_xlfn.SWITCH(TRUE,
H3490 = 0, "Suspended",
M3490 = 0, "Non Payment",
M3490 &gt; H3490, "Full Payment",
M3490 &lt; H3490, "Part Payment"
)</f>
        <v>Non Payment</v>
      </c>
      <c r="R3490" s="1" t="str">
        <f>_xlfn.IFNA(VLOOKUP(K3490,'ESR-DT Mapping'!A:E,5,0),"MD")</f>
        <v>Adetola Macaulay</v>
      </c>
    </row>
    <row r="3491" spans="1:18" x14ac:dyDescent="0.25">
      <c r="A3491">
        <v>100523852</v>
      </c>
      <c r="B3491" s="1" t="s">
        <v>7283</v>
      </c>
      <c r="C3491" s="1" t="s">
        <v>7284</v>
      </c>
      <c r="D3491" s="1" t="s">
        <v>13</v>
      </c>
      <c r="E3491" s="1" t="s">
        <v>14</v>
      </c>
      <c r="F3491" s="1" t="s">
        <v>9846</v>
      </c>
      <c r="G3491">
        <v>427</v>
      </c>
      <c r="H3491">
        <v>21023.35</v>
      </c>
      <c r="I3491">
        <v>45404.52</v>
      </c>
      <c r="J3491" s="1" t="s">
        <v>45</v>
      </c>
      <c r="K3491">
        <v>1000257701</v>
      </c>
      <c r="L3491" s="1" t="s">
        <v>4312</v>
      </c>
      <c r="N3491" s="2">
        <v>45805</v>
      </c>
      <c r="O3491">
        <f t="shared" si="54"/>
        <v>0</v>
      </c>
      <c r="P3491">
        <f>IF(Customer_listing_Active_And_Suspended[[#This Row],[Current Bill]] &lt;= Customer_listing_Active_And_Suspended[[#This Row],[CURRENT PAYMENT]], 0,Customer_listing_Active_And_Suspended[[#This Row],[Current Bill]]-Customer_listing_Active_And_Suspended[[#This Row],[CURRENT PAYMENT]])</f>
        <v>21023.35</v>
      </c>
      <c r="Q3491" s="1" t="str" cm="1">
        <f t="array" ref="Q3491">_xlfn.SWITCH(TRUE,
H3491 = 0, "Suspended",
M3491 = 0, "Non Payment",
M3491 &gt; H3491, "Full Payment",
M3491 &lt; H3491, "Part Payment"
)</f>
        <v>Non Payment</v>
      </c>
      <c r="R3491" s="1" t="str">
        <f>_xlfn.IFNA(VLOOKUP(K3491,'ESR-DT Mapping'!A:E,5,0),"MD")</f>
        <v>Adetola Macaulay</v>
      </c>
    </row>
    <row r="3492" spans="1:18" x14ac:dyDescent="0.25">
      <c r="A3492">
        <v>100540625</v>
      </c>
      <c r="B3492" s="1" t="s">
        <v>9247</v>
      </c>
      <c r="C3492" s="1" t="s">
        <v>9248</v>
      </c>
      <c r="D3492" s="1" t="s">
        <v>13</v>
      </c>
      <c r="E3492" s="1" t="s">
        <v>14</v>
      </c>
      <c r="F3492" s="1" t="s">
        <v>9846</v>
      </c>
      <c r="G3492">
        <v>427</v>
      </c>
      <c r="H3492">
        <v>21023.35</v>
      </c>
      <c r="I3492">
        <v>65248.800000000003</v>
      </c>
      <c r="J3492" s="1" t="s">
        <v>45</v>
      </c>
      <c r="K3492">
        <v>1000257701</v>
      </c>
      <c r="L3492" s="1" t="s">
        <v>4312</v>
      </c>
      <c r="M3492">
        <v>25000</v>
      </c>
      <c r="N3492" s="2">
        <v>45825</v>
      </c>
      <c r="O3492">
        <f t="shared" si="54"/>
        <v>3976.6500000000015</v>
      </c>
      <c r="P3492">
        <f>IF(Customer_listing_Active_And_Suspended[[#This Row],[Current Bill]] &lt;= Customer_listing_Active_And_Suspended[[#This Row],[CURRENT PAYMENT]], 0,Customer_listing_Active_And_Suspended[[#This Row],[Current Bill]]-Customer_listing_Active_And_Suspended[[#This Row],[CURRENT PAYMENT]])</f>
        <v>0</v>
      </c>
      <c r="Q3492" s="1" t="str" cm="1">
        <f t="array" ref="Q3492">_xlfn.SWITCH(TRUE,
H3492 = 0, "Suspended",
M3492 = 0, "Non Payment",
M3492 &gt; H3492, "Full Payment",
M3492 &lt; H3492, "Part Payment"
)</f>
        <v>Full Payment</v>
      </c>
      <c r="R3492" s="1" t="str">
        <f>_xlfn.IFNA(VLOOKUP(K3492,'ESR-DT Mapping'!A:E,5,0),"MD")</f>
        <v>Adetola Macaulay</v>
      </c>
    </row>
    <row r="3493" spans="1:18" x14ac:dyDescent="0.25">
      <c r="A3493">
        <v>101645894</v>
      </c>
      <c r="B3493" s="1" t="s">
        <v>4310</v>
      </c>
      <c r="C3493" s="1" t="s">
        <v>4311</v>
      </c>
      <c r="D3493" s="1" t="s">
        <v>13</v>
      </c>
      <c r="E3493" s="1" t="s">
        <v>34</v>
      </c>
      <c r="F3493" s="1" t="s">
        <v>9846</v>
      </c>
      <c r="G3493">
        <v>0</v>
      </c>
      <c r="H3493">
        <v>0</v>
      </c>
      <c r="I3493">
        <v>95943.66</v>
      </c>
      <c r="J3493" s="1" t="s">
        <v>45</v>
      </c>
      <c r="K3493">
        <v>1000257701</v>
      </c>
      <c r="L3493" s="1" t="s">
        <v>4312</v>
      </c>
      <c r="N3493" s="2"/>
      <c r="O3493">
        <f t="shared" si="54"/>
        <v>0</v>
      </c>
      <c r="P3493">
        <f>IF(Customer_listing_Active_And_Suspended[[#This Row],[Current Bill]] &lt;= Customer_listing_Active_And_Suspended[[#This Row],[CURRENT PAYMENT]], 0,Customer_listing_Active_And_Suspended[[#This Row],[Current Bill]]-Customer_listing_Active_And_Suspended[[#This Row],[CURRENT PAYMENT]])</f>
        <v>0</v>
      </c>
      <c r="Q3493" s="1" t="str" cm="1">
        <f t="array" ref="Q3493">_xlfn.SWITCH(TRUE,
H3493 = 0, "Suspended",
M3493 = 0, "Non Payment",
M3493 &gt; H3493, "Full Payment",
M3493 &lt; H3493, "Part Payment"
)</f>
        <v>Suspended</v>
      </c>
      <c r="R3493" s="1" t="str">
        <f>_xlfn.IFNA(VLOOKUP(K3493,'ESR-DT Mapping'!A:E,5,0),"MD")</f>
        <v>Adetola Macaulay</v>
      </c>
    </row>
    <row r="3494" spans="1:18" x14ac:dyDescent="0.25">
      <c r="A3494">
        <v>100524173</v>
      </c>
      <c r="B3494" s="1" t="s">
        <v>4310</v>
      </c>
      <c r="C3494" s="1" t="s">
        <v>7287</v>
      </c>
      <c r="D3494" s="1" t="s">
        <v>13</v>
      </c>
      <c r="E3494" s="1" t="s">
        <v>14</v>
      </c>
      <c r="F3494" s="1" t="s">
        <v>9846</v>
      </c>
      <c r="G3494">
        <v>427</v>
      </c>
      <c r="H3494">
        <v>21023.35</v>
      </c>
      <c r="I3494">
        <v>322704.18</v>
      </c>
      <c r="J3494" s="1" t="s">
        <v>45</v>
      </c>
      <c r="K3494">
        <v>1000257701</v>
      </c>
      <c r="L3494" s="1" t="s">
        <v>4312</v>
      </c>
      <c r="M3494">
        <v>21000</v>
      </c>
      <c r="N3494" s="2">
        <v>45825</v>
      </c>
      <c r="O3494">
        <f t="shared" si="54"/>
        <v>0</v>
      </c>
      <c r="P3494">
        <f>IF(Customer_listing_Active_And_Suspended[[#This Row],[Current Bill]] &lt;= Customer_listing_Active_And_Suspended[[#This Row],[CURRENT PAYMENT]], 0,Customer_listing_Active_And_Suspended[[#This Row],[Current Bill]]-Customer_listing_Active_And_Suspended[[#This Row],[CURRENT PAYMENT]])</f>
        <v>23.349999999998545</v>
      </c>
      <c r="Q3494" s="1" t="str" cm="1">
        <f t="array" ref="Q3494">_xlfn.SWITCH(TRUE,
H3494 = 0, "Suspended",
M3494 = 0, "Non Payment",
M3494 &gt; H3494, "Full Payment",
M3494 &lt; H3494, "Part Payment"
)</f>
        <v>Part Payment</v>
      </c>
      <c r="R3494" s="1" t="str">
        <f>_xlfn.IFNA(VLOOKUP(K3494,'ESR-DT Mapping'!A:E,5,0),"MD")</f>
        <v>Adetola Macaulay</v>
      </c>
    </row>
    <row r="3495" spans="1:18" x14ac:dyDescent="0.25">
      <c r="A3495">
        <v>100540277</v>
      </c>
      <c r="B3495" s="1" t="s">
        <v>7278</v>
      </c>
      <c r="C3495" s="1" t="s">
        <v>7279</v>
      </c>
      <c r="D3495" s="1" t="s">
        <v>13</v>
      </c>
      <c r="E3495" s="1" t="s">
        <v>14</v>
      </c>
      <c r="F3495" s="1" t="s">
        <v>9846</v>
      </c>
      <c r="G3495">
        <v>427</v>
      </c>
      <c r="H3495">
        <v>21023.35</v>
      </c>
      <c r="I3495">
        <v>42711.49</v>
      </c>
      <c r="J3495" s="1" t="s">
        <v>45</v>
      </c>
      <c r="K3495">
        <v>1000257701</v>
      </c>
      <c r="L3495" s="1" t="s">
        <v>4312</v>
      </c>
      <c r="M3495">
        <v>30000</v>
      </c>
      <c r="N3495" s="2">
        <v>45825</v>
      </c>
      <c r="O3495">
        <f t="shared" si="54"/>
        <v>8976.6500000000015</v>
      </c>
      <c r="P3495">
        <f>IF(Customer_listing_Active_And_Suspended[[#This Row],[Current Bill]] &lt;= Customer_listing_Active_And_Suspended[[#This Row],[CURRENT PAYMENT]], 0,Customer_listing_Active_And_Suspended[[#This Row],[Current Bill]]-Customer_listing_Active_And_Suspended[[#This Row],[CURRENT PAYMENT]])</f>
        <v>0</v>
      </c>
      <c r="Q3495" s="1" t="str" cm="1">
        <f t="array" ref="Q3495">_xlfn.SWITCH(TRUE,
H3495 = 0, "Suspended",
M3495 = 0, "Non Payment",
M3495 &gt; H3495, "Full Payment",
M3495 &lt; H3495, "Part Payment"
)</f>
        <v>Full Payment</v>
      </c>
      <c r="R3495" s="1" t="str">
        <f>_xlfn.IFNA(VLOOKUP(K3495,'ESR-DT Mapping'!A:E,5,0),"MD")</f>
        <v>Adetola Macaulay</v>
      </c>
    </row>
    <row r="3496" spans="1:18" x14ac:dyDescent="0.25">
      <c r="A3496">
        <v>100524000</v>
      </c>
      <c r="B3496" s="1" t="s">
        <v>9316</v>
      </c>
      <c r="C3496" s="1" t="s">
        <v>9317</v>
      </c>
      <c r="D3496" s="1" t="s">
        <v>13</v>
      </c>
      <c r="E3496" s="1" t="s">
        <v>14</v>
      </c>
      <c r="F3496" s="1" t="s">
        <v>9846</v>
      </c>
      <c r="G3496">
        <v>427</v>
      </c>
      <c r="H3496">
        <v>21023.35</v>
      </c>
      <c r="I3496">
        <v>30244.560000000001</v>
      </c>
      <c r="J3496" s="1" t="s">
        <v>45</v>
      </c>
      <c r="K3496">
        <v>1000257627</v>
      </c>
      <c r="L3496" s="1" t="s">
        <v>1298</v>
      </c>
      <c r="M3496">
        <v>21000</v>
      </c>
      <c r="N3496" s="2">
        <v>45818</v>
      </c>
      <c r="O3496">
        <f t="shared" si="54"/>
        <v>0</v>
      </c>
      <c r="P3496">
        <f>IF(Customer_listing_Active_And_Suspended[[#This Row],[Current Bill]] &lt;= Customer_listing_Active_And_Suspended[[#This Row],[CURRENT PAYMENT]], 0,Customer_listing_Active_And_Suspended[[#This Row],[Current Bill]]-Customer_listing_Active_And_Suspended[[#This Row],[CURRENT PAYMENT]])</f>
        <v>23.349999999998545</v>
      </c>
      <c r="Q3496" s="1" t="str" cm="1">
        <f t="array" ref="Q3496">_xlfn.SWITCH(TRUE,
H3496 = 0, "Suspended",
M3496 = 0, "Non Payment",
M3496 &gt; H3496, "Full Payment",
M3496 &lt; H3496, "Part Payment"
)</f>
        <v>Part Payment</v>
      </c>
      <c r="R3496" s="1" t="str">
        <f>_xlfn.IFNA(VLOOKUP(K3496,'ESR-DT Mapping'!A:E,5,0),"MD")</f>
        <v>Adedayo Alimi</v>
      </c>
    </row>
    <row r="3497" spans="1:18" x14ac:dyDescent="0.25">
      <c r="A3497">
        <v>101369310</v>
      </c>
      <c r="B3497" s="1" t="s">
        <v>3693</v>
      </c>
      <c r="C3497" s="1" t="s">
        <v>3694</v>
      </c>
      <c r="D3497" s="1" t="s">
        <v>13</v>
      </c>
      <c r="E3497" s="1" t="s">
        <v>14</v>
      </c>
      <c r="F3497" s="1" t="s">
        <v>9846</v>
      </c>
      <c r="G3497">
        <v>427</v>
      </c>
      <c r="H3497">
        <v>21023.35</v>
      </c>
      <c r="I3497">
        <v>61122.71</v>
      </c>
      <c r="J3497" s="1" t="s">
        <v>45</v>
      </c>
      <c r="K3497">
        <v>1000257627</v>
      </c>
      <c r="L3497" s="1" t="s">
        <v>1298</v>
      </c>
      <c r="M3497">
        <v>20000</v>
      </c>
      <c r="N3497" s="2">
        <v>45833</v>
      </c>
      <c r="O3497">
        <f t="shared" si="54"/>
        <v>0</v>
      </c>
      <c r="P3497">
        <f>IF(Customer_listing_Active_And_Suspended[[#This Row],[Current Bill]] &lt;= Customer_listing_Active_And_Suspended[[#This Row],[CURRENT PAYMENT]], 0,Customer_listing_Active_And_Suspended[[#This Row],[Current Bill]]-Customer_listing_Active_And_Suspended[[#This Row],[CURRENT PAYMENT]])</f>
        <v>1023.3499999999985</v>
      </c>
      <c r="Q3497" s="1" t="str" cm="1">
        <f t="array" ref="Q3497">_xlfn.SWITCH(TRUE,
H3497 = 0, "Suspended",
M3497 = 0, "Non Payment",
M3497 &gt; H3497, "Full Payment",
M3497 &lt; H3497, "Part Payment"
)</f>
        <v>Part Payment</v>
      </c>
      <c r="R3497" s="1" t="str">
        <f>_xlfn.IFNA(VLOOKUP(K3497,'ESR-DT Mapping'!A:E,5,0),"MD")</f>
        <v>Adedayo Alimi</v>
      </c>
    </row>
    <row r="3498" spans="1:18" x14ac:dyDescent="0.25">
      <c r="A3498">
        <v>102825204</v>
      </c>
      <c r="B3498" s="1" t="s">
        <v>8970</v>
      </c>
      <c r="C3498" s="1" t="s">
        <v>3694</v>
      </c>
      <c r="D3498" s="1" t="s">
        <v>13</v>
      </c>
      <c r="E3498" s="1" t="s">
        <v>14</v>
      </c>
      <c r="F3498" s="1" t="s">
        <v>9846</v>
      </c>
      <c r="G3498">
        <v>427</v>
      </c>
      <c r="H3498">
        <v>21023.35</v>
      </c>
      <c r="I3498">
        <v>47077.55</v>
      </c>
      <c r="J3498" s="1" t="s">
        <v>45</v>
      </c>
      <c r="K3498">
        <v>1000257627</v>
      </c>
      <c r="L3498" s="1" t="s">
        <v>1298</v>
      </c>
      <c r="M3498">
        <v>21000</v>
      </c>
      <c r="N3498" s="2">
        <v>45833</v>
      </c>
      <c r="O3498">
        <f t="shared" si="54"/>
        <v>0</v>
      </c>
      <c r="P3498">
        <f>IF(Customer_listing_Active_And_Suspended[[#This Row],[Current Bill]] &lt;= Customer_listing_Active_And_Suspended[[#This Row],[CURRENT PAYMENT]], 0,Customer_listing_Active_And_Suspended[[#This Row],[Current Bill]]-Customer_listing_Active_And_Suspended[[#This Row],[CURRENT PAYMENT]])</f>
        <v>23.349999999998545</v>
      </c>
      <c r="Q3498" s="1" t="str" cm="1">
        <f t="array" ref="Q3498">_xlfn.SWITCH(TRUE,
H3498 = 0, "Suspended",
M3498 = 0, "Non Payment",
M3498 &gt; H3498, "Full Payment",
M3498 &lt; H3498, "Part Payment"
)</f>
        <v>Part Payment</v>
      </c>
      <c r="R3498" s="1" t="str">
        <f>_xlfn.IFNA(VLOOKUP(K3498,'ESR-DT Mapping'!A:E,5,0),"MD")</f>
        <v>Adedayo Alimi</v>
      </c>
    </row>
    <row r="3499" spans="1:18" x14ac:dyDescent="0.25">
      <c r="A3499">
        <v>100524513</v>
      </c>
      <c r="B3499" s="1" t="s">
        <v>3688</v>
      </c>
      <c r="C3499" s="1" t="s">
        <v>3689</v>
      </c>
      <c r="D3499" s="1" t="s">
        <v>13</v>
      </c>
      <c r="E3499" s="1" t="s">
        <v>14</v>
      </c>
      <c r="F3499" s="1" t="s">
        <v>9846</v>
      </c>
      <c r="G3499">
        <v>427</v>
      </c>
      <c r="H3499">
        <v>21023.35</v>
      </c>
      <c r="I3499">
        <v>-66848.77</v>
      </c>
      <c r="J3499" s="1" t="s">
        <v>45</v>
      </c>
      <c r="K3499">
        <v>1000257627</v>
      </c>
      <c r="L3499" s="1" t="s">
        <v>1298</v>
      </c>
      <c r="M3499">
        <v>20000</v>
      </c>
      <c r="N3499" s="2">
        <v>45828</v>
      </c>
      <c r="O3499">
        <f t="shared" si="54"/>
        <v>0</v>
      </c>
      <c r="P3499">
        <f>IF(Customer_listing_Active_And_Suspended[[#This Row],[Current Bill]] &lt;= Customer_listing_Active_And_Suspended[[#This Row],[CURRENT PAYMENT]], 0,Customer_listing_Active_And_Suspended[[#This Row],[Current Bill]]-Customer_listing_Active_And_Suspended[[#This Row],[CURRENT PAYMENT]])</f>
        <v>1023.3499999999985</v>
      </c>
      <c r="Q3499" s="1" t="str" cm="1">
        <f t="array" ref="Q3499">_xlfn.SWITCH(TRUE,
H3499 = 0, "Suspended",
M3499 = 0, "Non Payment",
M3499 &gt; H3499, "Full Payment",
M3499 &lt; H3499, "Part Payment"
)</f>
        <v>Part Payment</v>
      </c>
      <c r="R3499" s="1" t="str">
        <f>_xlfn.IFNA(VLOOKUP(K3499,'ESR-DT Mapping'!A:E,5,0),"MD")</f>
        <v>Adedayo Alimi</v>
      </c>
    </row>
    <row r="3500" spans="1:18" x14ac:dyDescent="0.25">
      <c r="A3500">
        <v>102825800</v>
      </c>
      <c r="B3500" s="1" t="s">
        <v>3690</v>
      </c>
      <c r="C3500" s="1" t="s">
        <v>3689</v>
      </c>
      <c r="D3500" s="1" t="s">
        <v>13</v>
      </c>
      <c r="E3500" s="1" t="s">
        <v>14</v>
      </c>
      <c r="F3500" s="1" t="s">
        <v>9846</v>
      </c>
      <c r="G3500">
        <v>427</v>
      </c>
      <c r="H3500">
        <v>21023.35</v>
      </c>
      <c r="I3500">
        <v>41080.49</v>
      </c>
      <c r="J3500" s="1" t="s">
        <v>45</v>
      </c>
      <c r="K3500">
        <v>1000257627</v>
      </c>
      <c r="L3500" s="1" t="s">
        <v>1298</v>
      </c>
      <c r="M3500">
        <v>20000</v>
      </c>
      <c r="N3500" s="2">
        <v>45828</v>
      </c>
      <c r="O3500">
        <f t="shared" si="54"/>
        <v>0</v>
      </c>
      <c r="P3500">
        <f>IF(Customer_listing_Active_And_Suspended[[#This Row],[Current Bill]] &lt;= Customer_listing_Active_And_Suspended[[#This Row],[CURRENT PAYMENT]], 0,Customer_listing_Active_And_Suspended[[#This Row],[Current Bill]]-Customer_listing_Active_And_Suspended[[#This Row],[CURRENT PAYMENT]])</f>
        <v>1023.3499999999985</v>
      </c>
      <c r="Q3500" s="1" t="str" cm="1">
        <f t="array" ref="Q3500">_xlfn.SWITCH(TRUE,
H3500 = 0, "Suspended",
M3500 = 0, "Non Payment",
M3500 &gt; H3500, "Full Payment",
M3500 &lt; H3500, "Part Payment"
)</f>
        <v>Part Payment</v>
      </c>
      <c r="R3500" s="1" t="str">
        <f>_xlfn.IFNA(VLOOKUP(K3500,'ESR-DT Mapping'!A:E,5,0),"MD")</f>
        <v>Adedayo Alimi</v>
      </c>
    </row>
    <row r="3501" spans="1:18" x14ac:dyDescent="0.25">
      <c r="A3501">
        <v>102825797</v>
      </c>
      <c r="B3501" s="1" t="s">
        <v>3690</v>
      </c>
      <c r="C3501" s="1" t="s">
        <v>3689</v>
      </c>
      <c r="D3501" s="1" t="s">
        <v>13</v>
      </c>
      <c r="E3501" s="1" t="s">
        <v>14</v>
      </c>
      <c r="F3501" s="1" t="s">
        <v>9846</v>
      </c>
      <c r="G3501">
        <v>427</v>
      </c>
      <c r="H3501">
        <v>21023.35</v>
      </c>
      <c r="I3501">
        <v>41080.49</v>
      </c>
      <c r="J3501" s="1" t="s">
        <v>45</v>
      </c>
      <c r="K3501">
        <v>1000257627</v>
      </c>
      <c r="L3501" s="1" t="s">
        <v>1298</v>
      </c>
      <c r="M3501">
        <v>20000</v>
      </c>
      <c r="N3501" s="2">
        <v>45828</v>
      </c>
      <c r="O3501">
        <f t="shared" si="54"/>
        <v>0</v>
      </c>
      <c r="P3501">
        <f>IF(Customer_listing_Active_And_Suspended[[#This Row],[Current Bill]] &lt;= Customer_listing_Active_And_Suspended[[#This Row],[CURRENT PAYMENT]], 0,Customer_listing_Active_And_Suspended[[#This Row],[Current Bill]]-Customer_listing_Active_And_Suspended[[#This Row],[CURRENT PAYMENT]])</f>
        <v>1023.3499999999985</v>
      </c>
      <c r="Q3501" s="1" t="str" cm="1">
        <f t="array" ref="Q3501">_xlfn.SWITCH(TRUE,
H3501 = 0, "Suspended",
M3501 = 0, "Non Payment",
M3501 &gt; H3501, "Full Payment",
M3501 &lt; H3501, "Part Payment"
)</f>
        <v>Part Payment</v>
      </c>
      <c r="R3501" s="1" t="str">
        <f>_xlfn.IFNA(VLOOKUP(K3501,'ESR-DT Mapping'!A:E,5,0),"MD")</f>
        <v>Adedayo Alimi</v>
      </c>
    </row>
    <row r="3502" spans="1:18" x14ac:dyDescent="0.25">
      <c r="A3502">
        <v>101645812</v>
      </c>
      <c r="B3502" s="1" t="s">
        <v>1305</v>
      </c>
      <c r="C3502" s="1" t="s">
        <v>1306</v>
      </c>
      <c r="D3502" s="1" t="s">
        <v>13</v>
      </c>
      <c r="E3502" s="1" t="s">
        <v>34</v>
      </c>
      <c r="F3502" s="1" t="s">
        <v>9846</v>
      </c>
      <c r="G3502">
        <v>0</v>
      </c>
      <c r="H3502">
        <v>0</v>
      </c>
      <c r="I3502">
        <v>-18199.79</v>
      </c>
      <c r="J3502" s="1" t="s">
        <v>45</v>
      </c>
      <c r="K3502">
        <v>1000257627</v>
      </c>
      <c r="L3502" s="1" t="s">
        <v>1298</v>
      </c>
      <c r="N3502" s="2"/>
      <c r="O3502">
        <f t="shared" si="54"/>
        <v>0</v>
      </c>
      <c r="P3502">
        <f>IF(Customer_listing_Active_And_Suspended[[#This Row],[Current Bill]] &lt;= Customer_listing_Active_And_Suspended[[#This Row],[CURRENT PAYMENT]], 0,Customer_listing_Active_And_Suspended[[#This Row],[Current Bill]]-Customer_listing_Active_And_Suspended[[#This Row],[CURRENT PAYMENT]])</f>
        <v>0</v>
      </c>
      <c r="Q3502" s="1" t="str" cm="1">
        <f t="array" ref="Q3502">_xlfn.SWITCH(TRUE,
H3502 = 0, "Suspended",
M3502 = 0, "Non Payment",
M3502 &gt; H3502, "Full Payment",
M3502 &lt; H3502, "Part Payment"
)</f>
        <v>Suspended</v>
      </c>
      <c r="R3502" s="1" t="str">
        <f>_xlfn.IFNA(VLOOKUP(K3502,'ESR-DT Mapping'!A:E,5,0),"MD")</f>
        <v>Adedayo Alimi</v>
      </c>
    </row>
    <row r="3503" spans="1:18" x14ac:dyDescent="0.25">
      <c r="A3503">
        <v>100524369</v>
      </c>
      <c r="B3503" s="1" t="s">
        <v>9386</v>
      </c>
      <c r="C3503" s="1" t="s">
        <v>9387</v>
      </c>
      <c r="D3503" s="1" t="s">
        <v>13</v>
      </c>
      <c r="E3503" s="1" t="s">
        <v>34</v>
      </c>
      <c r="F3503" s="1" t="s">
        <v>9846</v>
      </c>
      <c r="G3503">
        <v>0</v>
      </c>
      <c r="H3503">
        <v>0</v>
      </c>
      <c r="I3503">
        <v>554614.42000000004</v>
      </c>
      <c r="J3503" s="1" t="s">
        <v>45</v>
      </c>
      <c r="K3503">
        <v>1000257627</v>
      </c>
      <c r="L3503" s="1" t="s">
        <v>1298</v>
      </c>
      <c r="N3503" s="2"/>
      <c r="O3503">
        <f t="shared" si="54"/>
        <v>0</v>
      </c>
      <c r="P3503">
        <f>IF(Customer_listing_Active_And_Suspended[[#This Row],[Current Bill]] &lt;= Customer_listing_Active_And_Suspended[[#This Row],[CURRENT PAYMENT]], 0,Customer_listing_Active_And_Suspended[[#This Row],[Current Bill]]-Customer_listing_Active_And_Suspended[[#This Row],[CURRENT PAYMENT]])</f>
        <v>0</v>
      </c>
      <c r="Q3503" s="1" t="str" cm="1">
        <f t="array" ref="Q3503">_xlfn.SWITCH(TRUE,
H3503 = 0, "Suspended",
M3503 = 0, "Non Payment",
M3503 &gt; H3503, "Full Payment",
M3503 &lt; H3503, "Part Payment"
)</f>
        <v>Suspended</v>
      </c>
      <c r="R3503" s="1" t="str">
        <f>_xlfn.IFNA(VLOOKUP(K3503,'ESR-DT Mapping'!A:E,5,0),"MD")</f>
        <v>Adedayo Alimi</v>
      </c>
    </row>
    <row r="3504" spans="1:18" x14ac:dyDescent="0.25">
      <c r="A3504">
        <v>101644083</v>
      </c>
      <c r="B3504" s="1" t="s">
        <v>8235</v>
      </c>
      <c r="C3504" s="1" t="s">
        <v>8236</v>
      </c>
      <c r="D3504" s="1" t="s">
        <v>13</v>
      </c>
      <c r="E3504" s="1" t="s">
        <v>34</v>
      </c>
      <c r="F3504" s="1" t="s">
        <v>9846</v>
      </c>
      <c r="G3504">
        <v>0</v>
      </c>
      <c r="H3504">
        <v>0</v>
      </c>
      <c r="I3504">
        <v>78570.25</v>
      </c>
      <c r="J3504" s="1" t="s">
        <v>45</v>
      </c>
      <c r="K3504">
        <v>1000257627</v>
      </c>
      <c r="L3504" s="1" t="s">
        <v>1298</v>
      </c>
      <c r="N3504" s="2"/>
      <c r="O3504">
        <f t="shared" si="54"/>
        <v>0</v>
      </c>
      <c r="P3504">
        <f>IF(Customer_listing_Active_And_Suspended[[#This Row],[Current Bill]] &lt;= Customer_listing_Active_And_Suspended[[#This Row],[CURRENT PAYMENT]], 0,Customer_listing_Active_And_Suspended[[#This Row],[Current Bill]]-Customer_listing_Active_And_Suspended[[#This Row],[CURRENT PAYMENT]])</f>
        <v>0</v>
      </c>
      <c r="Q3504" s="1" t="str" cm="1">
        <f t="array" ref="Q3504">_xlfn.SWITCH(TRUE,
H3504 = 0, "Suspended",
M3504 = 0, "Non Payment",
M3504 &gt; H3504, "Full Payment",
M3504 &lt; H3504, "Part Payment"
)</f>
        <v>Suspended</v>
      </c>
      <c r="R3504" s="1" t="str">
        <f>_xlfn.IFNA(VLOOKUP(K3504,'ESR-DT Mapping'!A:E,5,0),"MD")</f>
        <v>Adedayo Alimi</v>
      </c>
    </row>
    <row r="3505" spans="1:18" x14ac:dyDescent="0.25">
      <c r="A3505">
        <v>101170964</v>
      </c>
      <c r="B3505" s="1" t="s">
        <v>8171</v>
      </c>
      <c r="C3505" s="1" t="s">
        <v>8172</v>
      </c>
      <c r="D3505" s="1" t="s">
        <v>13</v>
      </c>
      <c r="E3505" s="1" t="s">
        <v>34</v>
      </c>
      <c r="F3505" s="1" t="s">
        <v>9846</v>
      </c>
      <c r="G3505">
        <v>0</v>
      </c>
      <c r="H3505">
        <v>0</v>
      </c>
      <c r="I3505">
        <v>165143.23000000001</v>
      </c>
      <c r="J3505" s="1" t="s">
        <v>45</v>
      </c>
      <c r="K3505">
        <v>1000257627</v>
      </c>
      <c r="L3505" s="1" t="s">
        <v>1298</v>
      </c>
      <c r="N3505" s="2"/>
      <c r="O3505">
        <f t="shared" si="54"/>
        <v>0</v>
      </c>
      <c r="P3505">
        <f>IF(Customer_listing_Active_And_Suspended[[#This Row],[Current Bill]] &lt;= Customer_listing_Active_And_Suspended[[#This Row],[CURRENT PAYMENT]], 0,Customer_listing_Active_And_Suspended[[#This Row],[Current Bill]]-Customer_listing_Active_And_Suspended[[#This Row],[CURRENT PAYMENT]])</f>
        <v>0</v>
      </c>
      <c r="Q3505" s="1" t="str" cm="1">
        <f t="array" ref="Q3505">_xlfn.SWITCH(TRUE,
H3505 = 0, "Suspended",
M3505 = 0, "Non Payment",
M3505 &gt; H3505, "Full Payment",
M3505 &lt; H3505, "Part Payment"
)</f>
        <v>Suspended</v>
      </c>
      <c r="R3505" s="1" t="str">
        <f>_xlfn.IFNA(VLOOKUP(K3505,'ESR-DT Mapping'!A:E,5,0),"MD")</f>
        <v>Adedayo Alimi</v>
      </c>
    </row>
    <row r="3506" spans="1:18" x14ac:dyDescent="0.25">
      <c r="A3506">
        <v>101646555</v>
      </c>
      <c r="B3506" s="1" t="s">
        <v>3697</v>
      </c>
      <c r="C3506" s="1" t="s">
        <v>3698</v>
      </c>
      <c r="D3506" s="1" t="s">
        <v>13</v>
      </c>
      <c r="E3506" s="1" t="s">
        <v>14</v>
      </c>
      <c r="F3506" s="1" t="s">
        <v>9846</v>
      </c>
      <c r="G3506">
        <v>427</v>
      </c>
      <c r="H3506">
        <v>21023.35</v>
      </c>
      <c r="I3506">
        <v>148677.91</v>
      </c>
      <c r="J3506" s="1" t="s">
        <v>45</v>
      </c>
      <c r="K3506">
        <v>1000257627</v>
      </c>
      <c r="L3506" s="1" t="s">
        <v>1298</v>
      </c>
      <c r="N3506" s="2"/>
      <c r="O3506">
        <f t="shared" si="54"/>
        <v>0</v>
      </c>
      <c r="P3506">
        <f>IF(Customer_listing_Active_And_Suspended[[#This Row],[Current Bill]] &lt;= Customer_listing_Active_And_Suspended[[#This Row],[CURRENT PAYMENT]], 0,Customer_listing_Active_And_Suspended[[#This Row],[Current Bill]]-Customer_listing_Active_And_Suspended[[#This Row],[CURRENT PAYMENT]])</f>
        <v>21023.35</v>
      </c>
      <c r="Q3506" s="1" t="str" cm="1">
        <f t="array" ref="Q3506">_xlfn.SWITCH(TRUE,
H3506 = 0, "Suspended",
M3506 = 0, "Non Payment",
M3506 &gt; H3506, "Full Payment",
M3506 &lt; H3506, "Part Payment"
)</f>
        <v>Non Payment</v>
      </c>
      <c r="R3506" s="1" t="str">
        <f>_xlfn.IFNA(VLOOKUP(K3506,'ESR-DT Mapping'!A:E,5,0),"MD")</f>
        <v>Adedayo Alimi</v>
      </c>
    </row>
    <row r="3507" spans="1:18" x14ac:dyDescent="0.25">
      <c r="A3507">
        <v>101219160</v>
      </c>
      <c r="B3507" s="1" t="s">
        <v>3701</v>
      </c>
      <c r="C3507" s="1" t="s">
        <v>3698</v>
      </c>
      <c r="D3507" s="1" t="s">
        <v>13</v>
      </c>
      <c r="E3507" s="1" t="s">
        <v>14</v>
      </c>
      <c r="F3507" s="1" t="s">
        <v>9846</v>
      </c>
      <c r="G3507">
        <v>427</v>
      </c>
      <c r="H3507">
        <v>21023.35</v>
      </c>
      <c r="I3507">
        <v>22681.94</v>
      </c>
      <c r="J3507" s="1" t="s">
        <v>45</v>
      </c>
      <c r="K3507">
        <v>1000257627</v>
      </c>
      <c r="L3507" s="1" t="s">
        <v>1298</v>
      </c>
      <c r="M3507">
        <v>21000</v>
      </c>
      <c r="N3507" s="2">
        <v>45833</v>
      </c>
      <c r="O3507">
        <f t="shared" si="54"/>
        <v>0</v>
      </c>
      <c r="P3507">
        <f>IF(Customer_listing_Active_And_Suspended[[#This Row],[Current Bill]] &lt;= Customer_listing_Active_And_Suspended[[#This Row],[CURRENT PAYMENT]], 0,Customer_listing_Active_And_Suspended[[#This Row],[Current Bill]]-Customer_listing_Active_And_Suspended[[#This Row],[CURRENT PAYMENT]])</f>
        <v>23.349999999998545</v>
      </c>
      <c r="Q3507" s="1" t="str" cm="1">
        <f t="array" ref="Q3507">_xlfn.SWITCH(TRUE,
H3507 = 0, "Suspended",
M3507 = 0, "Non Payment",
M3507 &gt; H3507, "Full Payment",
M3507 &lt; H3507, "Part Payment"
)</f>
        <v>Part Payment</v>
      </c>
      <c r="R3507" s="1" t="str">
        <f>_xlfn.IFNA(VLOOKUP(K3507,'ESR-DT Mapping'!A:E,5,0),"MD")</f>
        <v>Adedayo Alimi</v>
      </c>
    </row>
    <row r="3508" spans="1:18" x14ac:dyDescent="0.25">
      <c r="A3508">
        <v>101645815</v>
      </c>
      <c r="B3508" s="1" t="s">
        <v>3691</v>
      </c>
      <c r="C3508" s="1" t="s">
        <v>3692</v>
      </c>
      <c r="D3508" s="1" t="s">
        <v>13</v>
      </c>
      <c r="E3508" s="1" t="s">
        <v>14</v>
      </c>
      <c r="F3508" s="1" t="s">
        <v>9846</v>
      </c>
      <c r="G3508">
        <v>427</v>
      </c>
      <c r="H3508">
        <v>21023.35</v>
      </c>
      <c r="I3508">
        <v>130958.47</v>
      </c>
      <c r="J3508" s="1" t="s">
        <v>45</v>
      </c>
      <c r="K3508">
        <v>1000257627</v>
      </c>
      <c r="L3508" s="1" t="s">
        <v>1298</v>
      </c>
      <c r="N3508" s="2"/>
      <c r="O3508">
        <f t="shared" si="54"/>
        <v>0</v>
      </c>
      <c r="P3508">
        <f>IF(Customer_listing_Active_And_Suspended[[#This Row],[Current Bill]] &lt;= Customer_listing_Active_And_Suspended[[#This Row],[CURRENT PAYMENT]], 0,Customer_listing_Active_And_Suspended[[#This Row],[Current Bill]]-Customer_listing_Active_And_Suspended[[#This Row],[CURRENT PAYMENT]])</f>
        <v>21023.35</v>
      </c>
      <c r="Q3508" s="1" t="str" cm="1">
        <f t="array" ref="Q3508">_xlfn.SWITCH(TRUE,
H3508 = 0, "Suspended",
M3508 = 0, "Non Payment",
M3508 &gt; H3508, "Full Payment",
M3508 &lt; H3508, "Part Payment"
)</f>
        <v>Non Payment</v>
      </c>
      <c r="R3508" s="1" t="str">
        <f>_xlfn.IFNA(VLOOKUP(K3508,'ESR-DT Mapping'!A:E,5,0),"MD")</f>
        <v>Adedayo Alimi</v>
      </c>
    </row>
    <row r="3509" spans="1:18" x14ac:dyDescent="0.25">
      <c r="A3509">
        <v>100524540</v>
      </c>
      <c r="B3509" s="1" t="s">
        <v>9112</v>
      </c>
      <c r="C3509" s="1" t="s">
        <v>9113</v>
      </c>
      <c r="D3509" s="1" t="s">
        <v>13</v>
      </c>
      <c r="E3509" s="1" t="s">
        <v>14</v>
      </c>
      <c r="F3509" s="1" t="s">
        <v>9846</v>
      </c>
      <c r="G3509">
        <v>427</v>
      </c>
      <c r="H3509">
        <v>21023.35</v>
      </c>
      <c r="I3509">
        <v>307867.93</v>
      </c>
      <c r="J3509" s="1" t="s">
        <v>45</v>
      </c>
      <c r="K3509">
        <v>1000257627</v>
      </c>
      <c r="L3509" s="1" t="s">
        <v>1298</v>
      </c>
      <c r="N3509" s="2">
        <v>45770</v>
      </c>
      <c r="O3509">
        <f t="shared" si="54"/>
        <v>0</v>
      </c>
      <c r="P3509">
        <f>IF(Customer_listing_Active_And_Suspended[[#This Row],[Current Bill]] &lt;= Customer_listing_Active_And_Suspended[[#This Row],[CURRENT PAYMENT]], 0,Customer_listing_Active_And_Suspended[[#This Row],[Current Bill]]-Customer_listing_Active_And_Suspended[[#This Row],[CURRENT PAYMENT]])</f>
        <v>21023.35</v>
      </c>
      <c r="Q3509" s="1" t="str" cm="1">
        <f t="array" ref="Q3509">_xlfn.SWITCH(TRUE,
H3509 = 0, "Suspended",
M3509 = 0, "Non Payment",
M3509 &gt; H3509, "Full Payment",
M3509 &lt; H3509, "Part Payment"
)</f>
        <v>Non Payment</v>
      </c>
      <c r="R3509" s="1" t="str">
        <f>_xlfn.IFNA(VLOOKUP(K3509,'ESR-DT Mapping'!A:E,5,0),"MD")</f>
        <v>Adedayo Alimi</v>
      </c>
    </row>
    <row r="3510" spans="1:18" x14ac:dyDescent="0.25">
      <c r="A3510">
        <v>101257917</v>
      </c>
      <c r="B3510" s="1" t="s">
        <v>3704</v>
      </c>
      <c r="C3510" s="1" t="s">
        <v>3700</v>
      </c>
      <c r="D3510" s="1" t="s">
        <v>13</v>
      </c>
      <c r="E3510" s="1" t="s">
        <v>14</v>
      </c>
      <c r="F3510" s="1" t="s">
        <v>9846</v>
      </c>
      <c r="G3510">
        <v>427</v>
      </c>
      <c r="H3510">
        <v>21023.35</v>
      </c>
      <c r="I3510">
        <v>20480.02</v>
      </c>
      <c r="J3510" s="1" t="s">
        <v>45</v>
      </c>
      <c r="K3510">
        <v>1000257627</v>
      </c>
      <c r="L3510" s="1" t="s">
        <v>1298</v>
      </c>
      <c r="N3510" s="2">
        <v>45799</v>
      </c>
      <c r="O3510">
        <f t="shared" si="54"/>
        <v>0</v>
      </c>
      <c r="P3510">
        <f>IF(Customer_listing_Active_And_Suspended[[#This Row],[Current Bill]] &lt;= Customer_listing_Active_And_Suspended[[#This Row],[CURRENT PAYMENT]], 0,Customer_listing_Active_And_Suspended[[#This Row],[Current Bill]]-Customer_listing_Active_And_Suspended[[#This Row],[CURRENT PAYMENT]])</f>
        <v>21023.35</v>
      </c>
      <c r="Q3510" s="1" t="str" cm="1">
        <f t="array" ref="Q3510">_xlfn.SWITCH(TRUE,
H3510 = 0, "Suspended",
M3510 = 0, "Non Payment",
M3510 &gt; H3510, "Full Payment",
M3510 &lt; H3510, "Part Payment"
)</f>
        <v>Non Payment</v>
      </c>
      <c r="R3510" s="1" t="str">
        <f>_xlfn.IFNA(VLOOKUP(K3510,'ESR-DT Mapping'!A:E,5,0),"MD")</f>
        <v>Adedayo Alimi</v>
      </c>
    </row>
    <row r="3511" spans="1:18" x14ac:dyDescent="0.25">
      <c r="A3511">
        <v>102825205</v>
      </c>
      <c r="B3511" s="1" t="s">
        <v>3699</v>
      </c>
      <c r="C3511" s="1" t="s">
        <v>3700</v>
      </c>
      <c r="D3511" s="1" t="s">
        <v>13</v>
      </c>
      <c r="E3511" s="1" t="s">
        <v>14</v>
      </c>
      <c r="F3511" s="1" t="s">
        <v>9846</v>
      </c>
      <c r="G3511">
        <v>427</v>
      </c>
      <c r="H3511">
        <v>21023.35</v>
      </c>
      <c r="I3511">
        <v>20477.55</v>
      </c>
      <c r="J3511" s="1" t="s">
        <v>45</v>
      </c>
      <c r="K3511">
        <v>1000257627</v>
      </c>
      <c r="L3511" s="1" t="s">
        <v>1298</v>
      </c>
      <c r="N3511" s="2">
        <v>45799</v>
      </c>
      <c r="O3511">
        <f t="shared" si="54"/>
        <v>0</v>
      </c>
      <c r="P3511">
        <f>IF(Customer_listing_Active_And_Suspended[[#This Row],[Current Bill]] &lt;= Customer_listing_Active_And_Suspended[[#This Row],[CURRENT PAYMENT]], 0,Customer_listing_Active_And_Suspended[[#This Row],[Current Bill]]-Customer_listing_Active_And_Suspended[[#This Row],[CURRENT PAYMENT]])</f>
        <v>21023.35</v>
      </c>
      <c r="Q3511" s="1" t="str" cm="1">
        <f t="array" ref="Q3511">_xlfn.SWITCH(TRUE,
H3511 = 0, "Suspended",
M3511 = 0, "Non Payment",
M3511 &gt; H3511, "Full Payment",
M3511 &lt; H3511, "Part Payment"
)</f>
        <v>Non Payment</v>
      </c>
      <c r="R3511" s="1" t="str">
        <f>_xlfn.IFNA(VLOOKUP(K3511,'ESR-DT Mapping'!A:E,5,0),"MD")</f>
        <v>Adedayo Alimi</v>
      </c>
    </row>
    <row r="3512" spans="1:18" x14ac:dyDescent="0.25">
      <c r="A3512">
        <v>101578965</v>
      </c>
      <c r="B3512" s="1" t="s">
        <v>3695</v>
      </c>
      <c r="C3512" s="1" t="s">
        <v>3696</v>
      </c>
      <c r="D3512" s="1" t="s">
        <v>13</v>
      </c>
      <c r="E3512" s="1" t="s">
        <v>14</v>
      </c>
      <c r="F3512" s="1" t="s">
        <v>9846</v>
      </c>
      <c r="G3512">
        <v>427</v>
      </c>
      <c r="H3512">
        <v>21023.35</v>
      </c>
      <c r="I3512">
        <v>20526.5</v>
      </c>
      <c r="J3512" s="1" t="s">
        <v>45</v>
      </c>
      <c r="K3512">
        <v>1000257627</v>
      </c>
      <c r="L3512" s="1" t="s">
        <v>1298</v>
      </c>
      <c r="M3512">
        <v>21500</v>
      </c>
      <c r="N3512" s="2">
        <v>45823</v>
      </c>
      <c r="O3512">
        <f t="shared" si="54"/>
        <v>476.65000000000146</v>
      </c>
      <c r="P3512">
        <f>IF(Customer_listing_Active_And_Suspended[[#This Row],[Current Bill]] &lt;= Customer_listing_Active_And_Suspended[[#This Row],[CURRENT PAYMENT]], 0,Customer_listing_Active_And_Suspended[[#This Row],[Current Bill]]-Customer_listing_Active_And_Suspended[[#This Row],[CURRENT PAYMENT]])</f>
        <v>0</v>
      </c>
      <c r="Q3512" s="1" t="str" cm="1">
        <f t="array" ref="Q3512">_xlfn.SWITCH(TRUE,
H3512 = 0, "Suspended",
M3512 = 0, "Non Payment",
M3512 &gt; H3512, "Full Payment",
M3512 &lt; H3512, "Part Payment"
)</f>
        <v>Full Payment</v>
      </c>
      <c r="R3512" s="1" t="str">
        <f>_xlfn.IFNA(VLOOKUP(K3512,'ESR-DT Mapping'!A:E,5,0),"MD")</f>
        <v>Adedayo Alimi</v>
      </c>
    </row>
    <row r="3513" spans="1:18" x14ac:dyDescent="0.25">
      <c r="A3513">
        <v>100523834</v>
      </c>
      <c r="B3513" s="1" t="s">
        <v>8971</v>
      </c>
      <c r="C3513" s="1" t="s">
        <v>8972</v>
      </c>
      <c r="D3513" s="1" t="s">
        <v>13</v>
      </c>
      <c r="E3513" s="1" t="s">
        <v>14</v>
      </c>
      <c r="F3513" s="1" t="s">
        <v>9846</v>
      </c>
      <c r="G3513">
        <v>427</v>
      </c>
      <c r="H3513">
        <v>21023.35</v>
      </c>
      <c r="I3513">
        <v>439474.85</v>
      </c>
      <c r="J3513" s="1" t="s">
        <v>45</v>
      </c>
      <c r="K3513">
        <v>1000257627</v>
      </c>
      <c r="L3513" s="1" t="s">
        <v>1298</v>
      </c>
      <c r="N3513" s="2">
        <v>45804</v>
      </c>
      <c r="O3513">
        <f t="shared" si="54"/>
        <v>0</v>
      </c>
      <c r="P3513">
        <f>IF(Customer_listing_Active_And_Suspended[[#This Row],[Current Bill]] &lt;= Customer_listing_Active_And_Suspended[[#This Row],[CURRENT PAYMENT]], 0,Customer_listing_Active_And_Suspended[[#This Row],[Current Bill]]-Customer_listing_Active_And_Suspended[[#This Row],[CURRENT PAYMENT]])</f>
        <v>21023.35</v>
      </c>
      <c r="Q3513" s="1" t="str" cm="1">
        <f t="array" ref="Q3513">_xlfn.SWITCH(TRUE,
H3513 = 0, "Suspended",
M3513 = 0, "Non Payment",
M3513 &gt; H3513, "Full Payment",
M3513 &lt; H3513, "Part Payment"
)</f>
        <v>Non Payment</v>
      </c>
      <c r="R3513" s="1" t="str">
        <f>_xlfn.IFNA(VLOOKUP(K3513,'ESR-DT Mapping'!A:E,5,0),"MD")</f>
        <v>Adedayo Alimi</v>
      </c>
    </row>
    <row r="3514" spans="1:18" x14ac:dyDescent="0.25">
      <c r="A3514">
        <v>101646557</v>
      </c>
      <c r="B3514" s="1" t="s">
        <v>1299</v>
      </c>
      <c r="C3514" s="1" t="s">
        <v>1300</v>
      </c>
      <c r="D3514" s="1" t="s">
        <v>13</v>
      </c>
      <c r="E3514" s="1" t="s">
        <v>34</v>
      </c>
      <c r="F3514" s="1" t="s">
        <v>9846</v>
      </c>
      <c r="G3514">
        <v>0</v>
      </c>
      <c r="H3514">
        <v>0</v>
      </c>
      <c r="I3514">
        <v>38325.58</v>
      </c>
      <c r="J3514" s="1" t="s">
        <v>45</v>
      </c>
      <c r="K3514">
        <v>1000257627</v>
      </c>
      <c r="L3514" s="1" t="s">
        <v>1298</v>
      </c>
      <c r="N3514" s="2"/>
      <c r="O3514">
        <f t="shared" si="54"/>
        <v>0</v>
      </c>
      <c r="P3514">
        <f>IF(Customer_listing_Active_And_Suspended[[#This Row],[Current Bill]] &lt;= Customer_listing_Active_And_Suspended[[#This Row],[CURRENT PAYMENT]], 0,Customer_listing_Active_And_Suspended[[#This Row],[Current Bill]]-Customer_listing_Active_And_Suspended[[#This Row],[CURRENT PAYMENT]])</f>
        <v>0</v>
      </c>
      <c r="Q3514" s="1" t="str" cm="1">
        <f t="array" ref="Q3514">_xlfn.SWITCH(TRUE,
H3514 = 0, "Suspended",
M3514 = 0, "Non Payment",
M3514 &gt; H3514, "Full Payment",
M3514 &lt; H3514, "Part Payment"
)</f>
        <v>Suspended</v>
      </c>
      <c r="R3514" s="1" t="str">
        <f>_xlfn.IFNA(VLOOKUP(K3514,'ESR-DT Mapping'!A:E,5,0),"MD")</f>
        <v>Adedayo Alimi</v>
      </c>
    </row>
    <row r="3515" spans="1:18" x14ac:dyDescent="0.25">
      <c r="A3515">
        <v>100524016</v>
      </c>
      <c r="B3515" s="1" t="s">
        <v>1311</v>
      </c>
      <c r="C3515" s="1" t="s">
        <v>1312</v>
      </c>
      <c r="D3515" s="1" t="s">
        <v>13</v>
      </c>
      <c r="E3515" s="1" t="s">
        <v>34</v>
      </c>
      <c r="F3515" s="1" t="s">
        <v>9846</v>
      </c>
      <c r="G3515">
        <v>0</v>
      </c>
      <c r="H3515">
        <v>0</v>
      </c>
      <c r="I3515">
        <v>211853.24</v>
      </c>
      <c r="J3515" s="1" t="s">
        <v>45</v>
      </c>
      <c r="K3515">
        <v>1000257627</v>
      </c>
      <c r="L3515" s="1" t="s">
        <v>1298</v>
      </c>
      <c r="N3515" s="2"/>
      <c r="O3515">
        <f t="shared" si="54"/>
        <v>0</v>
      </c>
      <c r="P3515">
        <f>IF(Customer_listing_Active_And_Suspended[[#This Row],[Current Bill]] &lt;= Customer_listing_Active_And_Suspended[[#This Row],[CURRENT PAYMENT]], 0,Customer_listing_Active_And_Suspended[[#This Row],[Current Bill]]-Customer_listing_Active_And_Suspended[[#This Row],[CURRENT PAYMENT]])</f>
        <v>0</v>
      </c>
      <c r="Q3515" s="1" t="str" cm="1">
        <f t="array" ref="Q3515">_xlfn.SWITCH(TRUE,
H3515 = 0, "Suspended",
M3515 = 0, "Non Payment",
M3515 &gt; H3515, "Full Payment",
M3515 &lt; H3515, "Part Payment"
)</f>
        <v>Suspended</v>
      </c>
      <c r="R3515" s="1" t="str">
        <f>_xlfn.IFNA(VLOOKUP(K3515,'ESR-DT Mapping'!A:E,5,0),"MD")</f>
        <v>Adedayo Alimi</v>
      </c>
    </row>
    <row r="3516" spans="1:18" x14ac:dyDescent="0.25">
      <c r="A3516">
        <v>100523490</v>
      </c>
      <c r="B3516" s="1" t="s">
        <v>3702</v>
      </c>
      <c r="C3516" s="1" t="s">
        <v>3703</v>
      </c>
      <c r="D3516" s="1" t="s">
        <v>13</v>
      </c>
      <c r="E3516" s="1" t="s">
        <v>14</v>
      </c>
      <c r="F3516" s="1" t="s">
        <v>9846</v>
      </c>
      <c r="G3516">
        <v>427</v>
      </c>
      <c r="H3516">
        <v>21023.35</v>
      </c>
      <c r="I3516">
        <v>411705.02</v>
      </c>
      <c r="J3516" s="1" t="s">
        <v>45</v>
      </c>
      <c r="K3516">
        <v>1000257627</v>
      </c>
      <c r="L3516" s="1" t="s">
        <v>1298</v>
      </c>
      <c r="N3516" s="2">
        <v>45804</v>
      </c>
      <c r="O3516">
        <f t="shared" si="54"/>
        <v>0</v>
      </c>
      <c r="P3516">
        <f>IF(Customer_listing_Active_And_Suspended[[#This Row],[Current Bill]] &lt;= Customer_listing_Active_And_Suspended[[#This Row],[CURRENT PAYMENT]], 0,Customer_listing_Active_And_Suspended[[#This Row],[Current Bill]]-Customer_listing_Active_And_Suspended[[#This Row],[CURRENT PAYMENT]])</f>
        <v>21023.35</v>
      </c>
      <c r="Q3516" s="1" t="str" cm="1">
        <f t="array" ref="Q3516">_xlfn.SWITCH(TRUE,
H3516 = 0, "Suspended",
M3516 = 0, "Non Payment",
M3516 &gt; H3516, "Full Payment",
M3516 &lt; H3516, "Part Payment"
)</f>
        <v>Non Payment</v>
      </c>
      <c r="R3516" s="1" t="str">
        <f>_xlfn.IFNA(VLOOKUP(K3516,'ESR-DT Mapping'!A:E,5,0),"MD")</f>
        <v>Adedayo Alimi</v>
      </c>
    </row>
    <row r="3517" spans="1:18" x14ac:dyDescent="0.25">
      <c r="A3517">
        <v>100538849</v>
      </c>
      <c r="B3517" s="1" t="s">
        <v>1301</v>
      </c>
      <c r="C3517" s="1" t="s">
        <v>1302</v>
      </c>
      <c r="D3517" s="1" t="s">
        <v>13</v>
      </c>
      <c r="E3517" s="1" t="s">
        <v>34</v>
      </c>
      <c r="F3517" s="1" t="s">
        <v>9846</v>
      </c>
      <c r="G3517">
        <v>0</v>
      </c>
      <c r="H3517">
        <v>0</v>
      </c>
      <c r="I3517">
        <v>32283.74</v>
      </c>
      <c r="J3517" s="1" t="s">
        <v>45</v>
      </c>
      <c r="K3517">
        <v>1000257627</v>
      </c>
      <c r="L3517" s="1" t="s">
        <v>1298</v>
      </c>
      <c r="N3517" s="2"/>
      <c r="O3517">
        <f t="shared" si="54"/>
        <v>0</v>
      </c>
      <c r="P3517">
        <f>IF(Customer_listing_Active_And_Suspended[[#This Row],[Current Bill]] &lt;= Customer_listing_Active_And_Suspended[[#This Row],[CURRENT PAYMENT]], 0,Customer_listing_Active_And_Suspended[[#This Row],[Current Bill]]-Customer_listing_Active_And_Suspended[[#This Row],[CURRENT PAYMENT]])</f>
        <v>0</v>
      </c>
      <c r="Q3517" s="1" t="str" cm="1">
        <f t="array" ref="Q3517">_xlfn.SWITCH(TRUE,
H3517 = 0, "Suspended",
M3517 = 0, "Non Payment",
M3517 &gt; H3517, "Full Payment",
M3517 &lt; H3517, "Part Payment"
)</f>
        <v>Suspended</v>
      </c>
      <c r="R3517" s="1" t="str">
        <f>_xlfn.IFNA(VLOOKUP(K3517,'ESR-DT Mapping'!A:E,5,0),"MD")</f>
        <v>Adedayo Alimi</v>
      </c>
    </row>
    <row r="3518" spans="1:18" x14ac:dyDescent="0.25">
      <c r="A3518">
        <v>101680655</v>
      </c>
      <c r="B3518" s="1" t="s">
        <v>1309</v>
      </c>
      <c r="C3518" s="1" t="s">
        <v>1310</v>
      </c>
      <c r="D3518" s="1" t="s">
        <v>13</v>
      </c>
      <c r="E3518" s="1" t="s">
        <v>34</v>
      </c>
      <c r="F3518" s="1" t="s">
        <v>9846</v>
      </c>
      <c r="G3518">
        <v>0</v>
      </c>
      <c r="H3518">
        <v>0</v>
      </c>
      <c r="I3518">
        <v>-1.46</v>
      </c>
      <c r="J3518" s="1" t="s">
        <v>45</v>
      </c>
      <c r="K3518">
        <v>1000257627</v>
      </c>
      <c r="L3518" s="1" t="s">
        <v>1298</v>
      </c>
      <c r="N3518" s="2"/>
      <c r="O3518">
        <f t="shared" si="54"/>
        <v>0</v>
      </c>
      <c r="P3518">
        <f>IF(Customer_listing_Active_And_Suspended[[#This Row],[Current Bill]] &lt;= Customer_listing_Active_And_Suspended[[#This Row],[CURRENT PAYMENT]], 0,Customer_listing_Active_And_Suspended[[#This Row],[Current Bill]]-Customer_listing_Active_And_Suspended[[#This Row],[CURRENT PAYMENT]])</f>
        <v>0</v>
      </c>
      <c r="Q3518" s="1" t="str" cm="1">
        <f t="array" ref="Q3518">_xlfn.SWITCH(TRUE,
H3518 = 0, "Suspended",
M3518 = 0, "Non Payment",
M3518 &gt; H3518, "Full Payment",
M3518 &lt; H3518, "Part Payment"
)</f>
        <v>Suspended</v>
      </c>
      <c r="R3518" s="1" t="str">
        <f>_xlfn.IFNA(VLOOKUP(K3518,'ESR-DT Mapping'!A:E,5,0),"MD")</f>
        <v>Adedayo Alimi</v>
      </c>
    </row>
    <row r="3519" spans="1:18" x14ac:dyDescent="0.25">
      <c r="A3519">
        <v>100523526</v>
      </c>
      <c r="B3519" s="1" t="s">
        <v>9258</v>
      </c>
      <c r="C3519" s="1" t="s">
        <v>9259</v>
      </c>
      <c r="D3519" s="1" t="s">
        <v>13</v>
      </c>
      <c r="E3519" s="1" t="s">
        <v>14</v>
      </c>
      <c r="F3519" s="1" t="s">
        <v>9846</v>
      </c>
      <c r="G3519">
        <v>427</v>
      </c>
      <c r="H3519">
        <v>21023.35</v>
      </c>
      <c r="I3519">
        <v>766997.89</v>
      </c>
      <c r="J3519" s="1" t="s">
        <v>45</v>
      </c>
      <c r="K3519">
        <v>1000257627</v>
      </c>
      <c r="L3519" s="1" t="s">
        <v>1298</v>
      </c>
      <c r="M3519">
        <v>100</v>
      </c>
      <c r="N3519" s="2">
        <v>45812</v>
      </c>
      <c r="O3519">
        <f t="shared" si="54"/>
        <v>0</v>
      </c>
      <c r="P3519">
        <f>IF(Customer_listing_Active_And_Suspended[[#This Row],[Current Bill]] &lt;= Customer_listing_Active_And_Suspended[[#This Row],[CURRENT PAYMENT]], 0,Customer_listing_Active_And_Suspended[[#This Row],[Current Bill]]-Customer_listing_Active_And_Suspended[[#This Row],[CURRENT PAYMENT]])</f>
        <v>20923.349999999999</v>
      </c>
      <c r="Q3519" s="1" t="str" cm="1">
        <f t="array" ref="Q3519">_xlfn.SWITCH(TRUE,
H3519 = 0, "Suspended",
M3519 = 0, "Non Payment",
M3519 &gt; H3519, "Full Payment",
M3519 &lt; H3519, "Part Payment"
)</f>
        <v>Part Payment</v>
      </c>
      <c r="R3519" s="1" t="str">
        <f>_xlfn.IFNA(VLOOKUP(K3519,'ESR-DT Mapping'!A:E,5,0),"MD")</f>
        <v>Adedayo Alimi</v>
      </c>
    </row>
    <row r="3520" spans="1:18" x14ac:dyDescent="0.25">
      <c r="A3520">
        <v>101645814</v>
      </c>
      <c r="B3520" s="1" t="s">
        <v>1307</v>
      </c>
      <c r="C3520" s="1" t="s">
        <v>1308</v>
      </c>
      <c r="D3520" s="1" t="s">
        <v>13</v>
      </c>
      <c r="E3520" s="1" t="s">
        <v>34</v>
      </c>
      <c r="F3520" s="1" t="s">
        <v>9846</v>
      </c>
      <c r="G3520">
        <v>0</v>
      </c>
      <c r="H3520">
        <v>0</v>
      </c>
      <c r="I3520">
        <v>38000.94</v>
      </c>
      <c r="J3520" s="1" t="s">
        <v>45</v>
      </c>
      <c r="K3520">
        <v>1000257627</v>
      </c>
      <c r="L3520" s="1" t="s">
        <v>1298</v>
      </c>
      <c r="N3520" s="2"/>
      <c r="O3520">
        <f t="shared" si="54"/>
        <v>0</v>
      </c>
      <c r="P3520">
        <f>IF(Customer_listing_Active_And_Suspended[[#This Row],[Current Bill]] &lt;= Customer_listing_Active_And_Suspended[[#This Row],[CURRENT PAYMENT]], 0,Customer_listing_Active_And_Suspended[[#This Row],[Current Bill]]-Customer_listing_Active_And_Suspended[[#This Row],[CURRENT PAYMENT]])</f>
        <v>0</v>
      </c>
      <c r="Q3520" s="1" t="str" cm="1">
        <f t="array" ref="Q3520">_xlfn.SWITCH(TRUE,
H3520 = 0, "Suspended",
M3520 = 0, "Non Payment",
M3520 &gt; H3520, "Full Payment",
M3520 &lt; H3520, "Part Payment"
)</f>
        <v>Suspended</v>
      </c>
      <c r="R3520" s="1" t="str">
        <f>_xlfn.IFNA(VLOOKUP(K3520,'ESR-DT Mapping'!A:E,5,0),"MD")</f>
        <v>Adedayo Alimi</v>
      </c>
    </row>
    <row r="3521" spans="1:18" x14ac:dyDescent="0.25">
      <c r="A3521">
        <v>100523329</v>
      </c>
      <c r="B3521" s="1" t="s">
        <v>1296</v>
      </c>
      <c r="C3521" s="1" t="s">
        <v>1297</v>
      </c>
      <c r="D3521" s="1" t="s">
        <v>13</v>
      </c>
      <c r="E3521" s="1" t="s">
        <v>34</v>
      </c>
      <c r="F3521" s="1" t="s">
        <v>9846</v>
      </c>
      <c r="G3521">
        <v>0</v>
      </c>
      <c r="H3521">
        <v>0</v>
      </c>
      <c r="I3521">
        <v>183033.62</v>
      </c>
      <c r="J3521" s="1" t="s">
        <v>45</v>
      </c>
      <c r="K3521">
        <v>1000257627</v>
      </c>
      <c r="L3521" s="1" t="s">
        <v>1298</v>
      </c>
      <c r="N3521" s="2"/>
      <c r="O3521">
        <f t="shared" si="54"/>
        <v>0</v>
      </c>
      <c r="P3521">
        <f>IF(Customer_listing_Active_And_Suspended[[#This Row],[Current Bill]] &lt;= Customer_listing_Active_And_Suspended[[#This Row],[CURRENT PAYMENT]], 0,Customer_listing_Active_And_Suspended[[#This Row],[Current Bill]]-Customer_listing_Active_And_Suspended[[#This Row],[CURRENT PAYMENT]])</f>
        <v>0</v>
      </c>
      <c r="Q3521" s="1" t="str" cm="1">
        <f t="array" ref="Q3521">_xlfn.SWITCH(TRUE,
H3521 = 0, "Suspended",
M3521 = 0, "Non Payment",
M3521 &gt; H3521, "Full Payment",
M3521 &lt; H3521, "Part Payment"
)</f>
        <v>Suspended</v>
      </c>
      <c r="R3521" s="1" t="str">
        <f>_xlfn.IFNA(VLOOKUP(K3521,'ESR-DT Mapping'!A:E,5,0),"MD")</f>
        <v>Adedayo Alimi</v>
      </c>
    </row>
    <row r="3522" spans="1:18" x14ac:dyDescent="0.25">
      <c r="A3522">
        <v>101645840</v>
      </c>
      <c r="B3522" s="1" t="s">
        <v>1303</v>
      </c>
      <c r="C3522" s="1" t="s">
        <v>1304</v>
      </c>
      <c r="D3522" s="1" t="s">
        <v>13</v>
      </c>
      <c r="E3522" s="1" t="s">
        <v>34</v>
      </c>
      <c r="F3522" s="1" t="s">
        <v>9846</v>
      </c>
      <c r="G3522">
        <v>0</v>
      </c>
      <c r="H3522">
        <v>0</v>
      </c>
      <c r="I3522">
        <v>38000.94</v>
      </c>
      <c r="J3522" s="1" t="s">
        <v>45</v>
      </c>
      <c r="K3522">
        <v>1000257627</v>
      </c>
      <c r="L3522" s="1" t="s">
        <v>1298</v>
      </c>
      <c r="N3522" s="2"/>
      <c r="O3522">
        <f t="shared" ref="O3522:O3585" si="55">IF(M3522 &gt; H3522, M3522 - H3522, 0)</f>
        <v>0</v>
      </c>
      <c r="P3522">
        <f>IF(Customer_listing_Active_And_Suspended[[#This Row],[Current Bill]] &lt;= Customer_listing_Active_And_Suspended[[#This Row],[CURRENT PAYMENT]], 0,Customer_listing_Active_And_Suspended[[#This Row],[Current Bill]]-Customer_listing_Active_And_Suspended[[#This Row],[CURRENT PAYMENT]])</f>
        <v>0</v>
      </c>
      <c r="Q3522" s="1" t="str" cm="1">
        <f t="array" ref="Q3522">_xlfn.SWITCH(TRUE,
H3522 = 0, "Suspended",
M3522 = 0, "Non Payment",
M3522 &gt; H3522, "Full Payment",
M3522 &lt; H3522, "Part Payment"
)</f>
        <v>Suspended</v>
      </c>
      <c r="R3522" s="1" t="str">
        <f>_xlfn.IFNA(VLOOKUP(K3522,'ESR-DT Mapping'!A:E,5,0),"MD")</f>
        <v>Adedayo Alimi</v>
      </c>
    </row>
    <row r="3523" spans="1:18" x14ac:dyDescent="0.25">
      <c r="A3523">
        <v>100523531</v>
      </c>
      <c r="B3523" s="1" t="s">
        <v>5028</v>
      </c>
      <c r="C3523" s="1" t="s">
        <v>5029</v>
      </c>
      <c r="D3523" s="1" t="s">
        <v>13</v>
      </c>
      <c r="E3523" s="1" t="s">
        <v>14</v>
      </c>
      <c r="F3523" s="1" t="s">
        <v>9846</v>
      </c>
      <c r="G3523">
        <v>427</v>
      </c>
      <c r="H3523">
        <v>21023.35</v>
      </c>
      <c r="I3523">
        <v>843582.29</v>
      </c>
      <c r="J3523" s="1" t="s">
        <v>45</v>
      </c>
      <c r="K3523">
        <v>1000258734</v>
      </c>
      <c r="L3523" s="1" t="s">
        <v>5025</v>
      </c>
      <c r="N3523" s="2">
        <v>45740</v>
      </c>
      <c r="O3523">
        <f t="shared" si="55"/>
        <v>0</v>
      </c>
      <c r="P3523">
        <f>IF(Customer_listing_Active_And_Suspended[[#This Row],[Current Bill]] &lt;= Customer_listing_Active_And_Suspended[[#This Row],[CURRENT PAYMENT]], 0,Customer_listing_Active_And_Suspended[[#This Row],[Current Bill]]-Customer_listing_Active_And_Suspended[[#This Row],[CURRENT PAYMENT]])</f>
        <v>21023.35</v>
      </c>
      <c r="Q3523" s="1" t="str" cm="1">
        <f t="array" ref="Q3523">_xlfn.SWITCH(TRUE,
H3523 = 0, "Suspended",
M3523 = 0, "Non Payment",
M3523 &gt; H3523, "Full Payment",
M3523 &lt; H3523, "Part Payment"
)</f>
        <v>Non Payment</v>
      </c>
      <c r="R3523" s="1" t="str">
        <f>_xlfn.IFNA(VLOOKUP(K3523,'ESR-DT Mapping'!A:E,5,0),"MD")</f>
        <v>Titilope Enitan Emmanuel</v>
      </c>
    </row>
    <row r="3524" spans="1:18" x14ac:dyDescent="0.25">
      <c r="A3524">
        <v>101643541</v>
      </c>
      <c r="B3524" s="1" t="s">
        <v>5028</v>
      </c>
      <c r="C3524" s="1" t="s">
        <v>5029</v>
      </c>
      <c r="D3524" s="1" t="s">
        <v>13</v>
      </c>
      <c r="E3524" s="1" t="s">
        <v>14</v>
      </c>
      <c r="F3524" s="1" t="s">
        <v>9846</v>
      </c>
      <c r="G3524">
        <v>427</v>
      </c>
      <c r="H3524">
        <v>21023.35</v>
      </c>
      <c r="I3524">
        <v>167670.67000000001</v>
      </c>
      <c r="J3524" s="1" t="s">
        <v>45</v>
      </c>
      <c r="K3524">
        <v>1000258734</v>
      </c>
      <c r="L3524" s="1" t="s">
        <v>5025</v>
      </c>
      <c r="N3524" s="2">
        <v>45698</v>
      </c>
      <c r="O3524">
        <f t="shared" si="55"/>
        <v>0</v>
      </c>
      <c r="P3524">
        <f>IF(Customer_listing_Active_And_Suspended[[#This Row],[Current Bill]] &lt;= Customer_listing_Active_And_Suspended[[#This Row],[CURRENT PAYMENT]], 0,Customer_listing_Active_And_Suspended[[#This Row],[Current Bill]]-Customer_listing_Active_And_Suspended[[#This Row],[CURRENT PAYMENT]])</f>
        <v>21023.35</v>
      </c>
      <c r="Q3524" s="1" t="str" cm="1">
        <f t="array" ref="Q3524">_xlfn.SWITCH(TRUE,
H3524 = 0, "Suspended",
M3524 = 0, "Non Payment",
M3524 &gt; H3524, "Full Payment",
M3524 &lt; H3524, "Part Payment"
)</f>
        <v>Non Payment</v>
      </c>
      <c r="R3524" s="1" t="str">
        <f>_xlfn.IFNA(VLOOKUP(K3524,'ESR-DT Mapping'!A:E,5,0),"MD")</f>
        <v>Titilope Enitan Emmanuel</v>
      </c>
    </row>
    <row r="3525" spans="1:18" x14ac:dyDescent="0.25">
      <c r="A3525">
        <v>100536330</v>
      </c>
      <c r="B3525" s="1" t="s">
        <v>5034</v>
      </c>
      <c r="C3525" s="1" t="s">
        <v>5035</v>
      </c>
      <c r="D3525" s="1" t="s">
        <v>13</v>
      </c>
      <c r="E3525" s="1" t="s">
        <v>14</v>
      </c>
      <c r="F3525" s="1" t="s">
        <v>9846</v>
      </c>
      <c r="G3525">
        <v>427</v>
      </c>
      <c r="H3525">
        <v>21023.35</v>
      </c>
      <c r="I3525">
        <v>812931.56</v>
      </c>
      <c r="J3525" s="1" t="s">
        <v>45</v>
      </c>
      <c r="K3525">
        <v>1000258734</v>
      </c>
      <c r="L3525" s="1" t="s">
        <v>5025</v>
      </c>
      <c r="M3525">
        <v>20000</v>
      </c>
      <c r="N3525" s="2">
        <v>45831</v>
      </c>
      <c r="O3525">
        <f t="shared" si="55"/>
        <v>0</v>
      </c>
      <c r="P3525">
        <f>IF(Customer_listing_Active_And_Suspended[[#This Row],[Current Bill]] &lt;= Customer_listing_Active_And_Suspended[[#This Row],[CURRENT PAYMENT]], 0,Customer_listing_Active_And_Suspended[[#This Row],[Current Bill]]-Customer_listing_Active_And_Suspended[[#This Row],[CURRENT PAYMENT]])</f>
        <v>1023.3499999999985</v>
      </c>
      <c r="Q3525" s="1" t="str" cm="1">
        <f t="array" ref="Q3525">_xlfn.SWITCH(TRUE,
H3525 = 0, "Suspended",
M3525 = 0, "Non Payment",
M3525 &gt; H3525, "Full Payment",
M3525 &lt; H3525, "Part Payment"
)</f>
        <v>Part Payment</v>
      </c>
      <c r="R3525" s="1" t="str">
        <f>_xlfn.IFNA(VLOOKUP(K3525,'ESR-DT Mapping'!A:E,5,0),"MD")</f>
        <v>Titilope Enitan Emmanuel</v>
      </c>
    </row>
    <row r="3526" spans="1:18" x14ac:dyDescent="0.25">
      <c r="A3526">
        <v>100540367</v>
      </c>
      <c r="B3526" s="1" t="s">
        <v>5030</v>
      </c>
      <c r="C3526" s="1" t="s">
        <v>5031</v>
      </c>
      <c r="D3526" s="1" t="s">
        <v>13</v>
      </c>
      <c r="E3526" s="1" t="s">
        <v>14</v>
      </c>
      <c r="F3526" s="1" t="s">
        <v>9846</v>
      </c>
      <c r="G3526">
        <v>427</v>
      </c>
      <c r="H3526">
        <v>21023.35</v>
      </c>
      <c r="I3526">
        <v>685213.94</v>
      </c>
      <c r="J3526" s="1" t="s">
        <v>45</v>
      </c>
      <c r="K3526">
        <v>1000258734</v>
      </c>
      <c r="L3526" s="1" t="s">
        <v>5025</v>
      </c>
      <c r="M3526">
        <v>40000</v>
      </c>
      <c r="N3526" s="2">
        <v>45828</v>
      </c>
      <c r="O3526">
        <f t="shared" si="55"/>
        <v>18976.650000000001</v>
      </c>
      <c r="P3526">
        <f>IF(Customer_listing_Active_And_Suspended[[#This Row],[Current Bill]] &lt;= Customer_listing_Active_And_Suspended[[#This Row],[CURRENT PAYMENT]], 0,Customer_listing_Active_And_Suspended[[#This Row],[Current Bill]]-Customer_listing_Active_And_Suspended[[#This Row],[CURRENT PAYMENT]])</f>
        <v>0</v>
      </c>
      <c r="Q3526" s="1" t="str" cm="1">
        <f t="array" ref="Q3526">_xlfn.SWITCH(TRUE,
H3526 = 0, "Suspended",
M3526 = 0, "Non Payment",
M3526 &gt; H3526, "Full Payment",
M3526 &lt; H3526, "Part Payment"
)</f>
        <v>Full Payment</v>
      </c>
      <c r="R3526" s="1" t="str">
        <f>_xlfn.IFNA(VLOOKUP(K3526,'ESR-DT Mapping'!A:E,5,0),"MD")</f>
        <v>Titilope Enitan Emmanuel</v>
      </c>
    </row>
    <row r="3527" spans="1:18" x14ac:dyDescent="0.25">
      <c r="A3527">
        <v>101313013</v>
      </c>
      <c r="B3527" s="1" t="s">
        <v>5036</v>
      </c>
      <c r="C3527" s="1" t="s">
        <v>5037</v>
      </c>
      <c r="D3527" s="1" t="s">
        <v>13</v>
      </c>
      <c r="E3527" s="1" t="s">
        <v>14</v>
      </c>
      <c r="F3527" s="1" t="s">
        <v>9846</v>
      </c>
      <c r="G3527">
        <v>427</v>
      </c>
      <c r="H3527">
        <v>21023.35</v>
      </c>
      <c r="I3527">
        <v>504409.24</v>
      </c>
      <c r="J3527" s="1" t="s">
        <v>45</v>
      </c>
      <c r="K3527">
        <v>1000258734</v>
      </c>
      <c r="L3527" s="1" t="s">
        <v>5025</v>
      </c>
      <c r="N3527" s="2">
        <v>45803</v>
      </c>
      <c r="O3527">
        <f t="shared" si="55"/>
        <v>0</v>
      </c>
      <c r="P3527">
        <f>IF(Customer_listing_Active_And_Suspended[[#This Row],[Current Bill]] &lt;= Customer_listing_Active_And_Suspended[[#This Row],[CURRENT PAYMENT]], 0,Customer_listing_Active_And_Suspended[[#This Row],[Current Bill]]-Customer_listing_Active_And_Suspended[[#This Row],[CURRENT PAYMENT]])</f>
        <v>21023.35</v>
      </c>
      <c r="Q3527" s="1" t="str" cm="1">
        <f t="array" ref="Q3527">_xlfn.SWITCH(TRUE,
H3527 = 0, "Suspended",
M3527 = 0, "Non Payment",
M3527 &gt; H3527, "Full Payment",
M3527 &lt; H3527, "Part Payment"
)</f>
        <v>Non Payment</v>
      </c>
      <c r="R3527" s="1" t="str">
        <f>_xlfn.IFNA(VLOOKUP(K3527,'ESR-DT Mapping'!A:E,5,0),"MD")</f>
        <v>Titilope Enitan Emmanuel</v>
      </c>
    </row>
    <row r="3528" spans="1:18" x14ac:dyDescent="0.25">
      <c r="A3528">
        <v>100539589</v>
      </c>
      <c r="B3528" s="1" t="s">
        <v>5038</v>
      </c>
      <c r="C3528" s="1" t="s">
        <v>5039</v>
      </c>
      <c r="D3528" s="1" t="s">
        <v>13</v>
      </c>
      <c r="E3528" s="1" t="s">
        <v>14</v>
      </c>
      <c r="F3528" s="1" t="s">
        <v>9846</v>
      </c>
      <c r="G3528">
        <v>427</v>
      </c>
      <c r="H3528">
        <v>21023.35</v>
      </c>
      <c r="I3528">
        <v>732392.62</v>
      </c>
      <c r="J3528" s="1" t="s">
        <v>45</v>
      </c>
      <c r="K3528">
        <v>1000258734</v>
      </c>
      <c r="L3528" s="1" t="s">
        <v>5025</v>
      </c>
      <c r="N3528" s="2">
        <v>45727</v>
      </c>
      <c r="O3528">
        <f t="shared" si="55"/>
        <v>0</v>
      </c>
      <c r="P3528">
        <f>IF(Customer_listing_Active_And_Suspended[[#This Row],[Current Bill]] &lt;= Customer_listing_Active_And_Suspended[[#This Row],[CURRENT PAYMENT]], 0,Customer_listing_Active_And_Suspended[[#This Row],[Current Bill]]-Customer_listing_Active_And_Suspended[[#This Row],[CURRENT PAYMENT]])</f>
        <v>21023.35</v>
      </c>
      <c r="Q3528" s="1" t="str" cm="1">
        <f t="array" ref="Q3528">_xlfn.SWITCH(TRUE,
H3528 = 0, "Suspended",
M3528 = 0, "Non Payment",
M3528 &gt; H3528, "Full Payment",
M3528 &lt; H3528, "Part Payment"
)</f>
        <v>Non Payment</v>
      </c>
      <c r="R3528" s="1" t="str">
        <f>_xlfn.IFNA(VLOOKUP(K3528,'ESR-DT Mapping'!A:E,5,0),"MD")</f>
        <v>Titilope Enitan Emmanuel</v>
      </c>
    </row>
    <row r="3529" spans="1:18" x14ac:dyDescent="0.25">
      <c r="A3529">
        <v>101643752</v>
      </c>
      <c r="B3529" s="1" t="s">
        <v>5026</v>
      </c>
      <c r="C3529" s="1" t="s">
        <v>8425</v>
      </c>
      <c r="D3529" s="1" t="s">
        <v>13</v>
      </c>
      <c r="E3529" s="1" t="s">
        <v>14</v>
      </c>
      <c r="F3529" s="1" t="s">
        <v>9846</v>
      </c>
      <c r="G3529">
        <v>427</v>
      </c>
      <c r="H3529">
        <v>21023.35</v>
      </c>
      <c r="I3529">
        <v>493531.02</v>
      </c>
      <c r="J3529" s="1" t="s">
        <v>45</v>
      </c>
      <c r="K3529">
        <v>1000258734</v>
      </c>
      <c r="L3529" s="1" t="s">
        <v>5025</v>
      </c>
      <c r="M3529">
        <v>10000</v>
      </c>
      <c r="N3529" s="2">
        <v>45834</v>
      </c>
      <c r="O3529">
        <f t="shared" si="55"/>
        <v>0</v>
      </c>
      <c r="P3529">
        <f>IF(Customer_listing_Active_And_Suspended[[#This Row],[Current Bill]] &lt;= Customer_listing_Active_And_Suspended[[#This Row],[CURRENT PAYMENT]], 0,Customer_listing_Active_And_Suspended[[#This Row],[Current Bill]]-Customer_listing_Active_And_Suspended[[#This Row],[CURRENT PAYMENT]])</f>
        <v>11023.349999999999</v>
      </c>
      <c r="Q3529" s="1" t="str" cm="1">
        <f t="array" ref="Q3529">_xlfn.SWITCH(TRUE,
H3529 = 0, "Suspended",
M3529 = 0, "Non Payment",
M3529 &gt; H3529, "Full Payment",
M3529 &lt; H3529, "Part Payment"
)</f>
        <v>Part Payment</v>
      </c>
      <c r="R3529" s="1" t="str">
        <f>_xlfn.IFNA(VLOOKUP(K3529,'ESR-DT Mapping'!A:E,5,0),"MD")</f>
        <v>Titilope Enitan Emmanuel</v>
      </c>
    </row>
    <row r="3530" spans="1:18" x14ac:dyDescent="0.25">
      <c r="A3530">
        <v>100540409</v>
      </c>
      <c r="B3530" s="1" t="s">
        <v>5026</v>
      </c>
      <c r="C3530" s="1" t="s">
        <v>5027</v>
      </c>
      <c r="D3530" s="1" t="s">
        <v>13</v>
      </c>
      <c r="E3530" s="1" t="s">
        <v>14</v>
      </c>
      <c r="F3530" s="1" t="s">
        <v>9846</v>
      </c>
      <c r="G3530">
        <v>427</v>
      </c>
      <c r="H3530">
        <v>21023.35</v>
      </c>
      <c r="I3530">
        <v>1072862.69</v>
      </c>
      <c r="J3530" s="1" t="s">
        <v>45</v>
      </c>
      <c r="K3530">
        <v>1000258734</v>
      </c>
      <c r="L3530" s="1" t="s">
        <v>5025</v>
      </c>
      <c r="M3530">
        <v>9000</v>
      </c>
      <c r="N3530" s="2">
        <v>45834</v>
      </c>
      <c r="O3530">
        <f t="shared" si="55"/>
        <v>0</v>
      </c>
      <c r="P3530">
        <f>IF(Customer_listing_Active_And_Suspended[[#This Row],[Current Bill]] &lt;= Customer_listing_Active_And_Suspended[[#This Row],[CURRENT PAYMENT]], 0,Customer_listing_Active_And_Suspended[[#This Row],[Current Bill]]-Customer_listing_Active_And_Suspended[[#This Row],[CURRENT PAYMENT]])</f>
        <v>12023.349999999999</v>
      </c>
      <c r="Q3530" s="1" t="str" cm="1">
        <f t="array" ref="Q3530">_xlfn.SWITCH(TRUE,
H3530 = 0, "Suspended",
M3530 = 0, "Non Payment",
M3530 &gt; H3530, "Full Payment",
M3530 &lt; H3530, "Part Payment"
)</f>
        <v>Part Payment</v>
      </c>
      <c r="R3530" s="1" t="str">
        <f>_xlfn.IFNA(VLOOKUP(K3530,'ESR-DT Mapping'!A:E,5,0),"MD")</f>
        <v>Titilope Enitan Emmanuel</v>
      </c>
    </row>
    <row r="3531" spans="1:18" x14ac:dyDescent="0.25">
      <c r="A3531">
        <v>100945284</v>
      </c>
      <c r="B3531" s="1" t="s">
        <v>5023</v>
      </c>
      <c r="C3531" s="1" t="s">
        <v>5024</v>
      </c>
      <c r="D3531" s="1" t="s">
        <v>13</v>
      </c>
      <c r="E3531" s="1" t="s">
        <v>14</v>
      </c>
      <c r="F3531" s="1" t="s">
        <v>9846</v>
      </c>
      <c r="G3531">
        <v>427</v>
      </c>
      <c r="H3531">
        <v>21023.35</v>
      </c>
      <c r="I3531">
        <v>799216.81</v>
      </c>
      <c r="J3531" s="1" t="s">
        <v>45</v>
      </c>
      <c r="K3531">
        <v>1000258734</v>
      </c>
      <c r="L3531" s="1" t="s">
        <v>5025</v>
      </c>
      <c r="M3531">
        <v>42000</v>
      </c>
      <c r="N3531" s="2">
        <v>45831</v>
      </c>
      <c r="O3531">
        <f t="shared" si="55"/>
        <v>20976.65</v>
      </c>
      <c r="P3531">
        <f>IF(Customer_listing_Active_And_Suspended[[#This Row],[Current Bill]] &lt;= Customer_listing_Active_And_Suspended[[#This Row],[CURRENT PAYMENT]], 0,Customer_listing_Active_And_Suspended[[#This Row],[Current Bill]]-Customer_listing_Active_And_Suspended[[#This Row],[CURRENT PAYMENT]])</f>
        <v>0</v>
      </c>
      <c r="Q3531" s="1" t="str" cm="1">
        <f t="array" ref="Q3531">_xlfn.SWITCH(TRUE,
H3531 = 0, "Suspended",
M3531 = 0, "Non Payment",
M3531 &gt; H3531, "Full Payment",
M3531 &lt; H3531, "Part Payment"
)</f>
        <v>Full Payment</v>
      </c>
      <c r="R3531" s="1" t="str">
        <f>_xlfn.IFNA(VLOOKUP(K3531,'ESR-DT Mapping'!A:E,5,0),"MD")</f>
        <v>Titilope Enitan Emmanuel</v>
      </c>
    </row>
    <row r="3532" spans="1:18" x14ac:dyDescent="0.25">
      <c r="A3532">
        <v>101644069</v>
      </c>
      <c r="B3532" s="1" t="s">
        <v>5032</v>
      </c>
      <c r="C3532" s="1" t="s">
        <v>5760</v>
      </c>
      <c r="D3532" s="1" t="s">
        <v>13</v>
      </c>
      <c r="E3532" s="1" t="s">
        <v>34</v>
      </c>
      <c r="F3532" s="1" t="s">
        <v>9846</v>
      </c>
      <c r="G3532">
        <v>0</v>
      </c>
      <c r="H3532">
        <v>0</v>
      </c>
      <c r="I3532">
        <v>95011.85</v>
      </c>
      <c r="J3532" s="1" t="s">
        <v>45</v>
      </c>
      <c r="K3532">
        <v>1000258734</v>
      </c>
      <c r="L3532" s="1" t="s">
        <v>5025</v>
      </c>
      <c r="N3532" s="2"/>
      <c r="O3532">
        <f t="shared" si="55"/>
        <v>0</v>
      </c>
      <c r="P3532">
        <f>IF(Customer_listing_Active_And_Suspended[[#This Row],[Current Bill]] &lt;= Customer_listing_Active_And_Suspended[[#This Row],[CURRENT PAYMENT]], 0,Customer_listing_Active_And_Suspended[[#This Row],[Current Bill]]-Customer_listing_Active_And_Suspended[[#This Row],[CURRENT PAYMENT]])</f>
        <v>0</v>
      </c>
      <c r="Q3532" s="1" t="str" cm="1">
        <f t="array" ref="Q3532">_xlfn.SWITCH(TRUE,
H3532 = 0, "Suspended",
M3532 = 0, "Non Payment",
M3532 &gt; H3532, "Full Payment",
M3532 &lt; H3532, "Part Payment"
)</f>
        <v>Suspended</v>
      </c>
      <c r="R3532" s="1" t="str">
        <f>_xlfn.IFNA(VLOOKUP(K3532,'ESR-DT Mapping'!A:E,5,0),"MD")</f>
        <v>Titilope Enitan Emmanuel</v>
      </c>
    </row>
    <row r="3533" spans="1:18" x14ac:dyDescent="0.25">
      <c r="A3533">
        <v>100523498</v>
      </c>
      <c r="B3533" s="1" t="s">
        <v>5032</v>
      </c>
      <c r="C3533" s="1" t="s">
        <v>5033</v>
      </c>
      <c r="D3533" s="1" t="s">
        <v>13</v>
      </c>
      <c r="E3533" s="1" t="s">
        <v>14</v>
      </c>
      <c r="F3533" s="1" t="s">
        <v>9846</v>
      </c>
      <c r="G3533">
        <v>427</v>
      </c>
      <c r="H3533">
        <v>21023.35</v>
      </c>
      <c r="I3533">
        <v>656279.31999999995</v>
      </c>
      <c r="J3533" s="1" t="s">
        <v>45</v>
      </c>
      <c r="K3533">
        <v>1000258734</v>
      </c>
      <c r="L3533" s="1" t="s">
        <v>5025</v>
      </c>
      <c r="M3533">
        <v>10600</v>
      </c>
      <c r="N3533" s="2">
        <v>45827</v>
      </c>
      <c r="O3533">
        <f t="shared" si="55"/>
        <v>0</v>
      </c>
      <c r="P3533">
        <f>IF(Customer_listing_Active_And_Suspended[[#This Row],[Current Bill]] &lt;= Customer_listing_Active_And_Suspended[[#This Row],[CURRENT PAYMENT]], 0,Customer_listing_Active_And_Suspended[[#This Row],[Current Bill]]-Customer_listing_Active_And_Suspended[[#This Row],[CURRENT PAYMENT]])</f>
        <v>10423.349999999999</v>
      </c>
      <c r="Q3533" s="1" t="str" cm="1">
        <f t="array" ref="Q3533">_xlfn.SWITCH(TRUE,
H3533 = 0, "Suspended",
M3533 = 0, "Non Payment",
M3533 &gt; H3533, "Full Payment",
M3533 &lt; H3533, "Part Payment"
)</f>
        <v>Part Payment</v>
      </c>
      <c r="R3533" s="1" t="str">
        <f>_xlfn.IFNA(VLOOKUP(K3533,'ESR-DT Mapping'!A:E,5,0),"MD")</f>
        <v>Titilope Enitan Emmanuel</v>
      </c>
    </row>
    <row r="3534" spans="1:18" x14ac:dyDescent="0.25">
      <c r="A3534">
        <v>100525374</v>
      </c>
      <c r="B3534" s="1" t="s">
        <v>6912</v>
      </c>
      <c r="C3534" s="1" t="s">
        <v>6913</v>
      </c>
      <c r="D3534" s="1" t="s">
        <v>13</v>
      </c>
      <c r="E3534" s="1" t="s">
        <v>14</v>
      </c>
      <c r="F3534" s="1" t="s">
        <v>9846</v>
      </c>
      <c r="G3534">
        <v>427</v>
      </c>
      <c r="H3534">
        <v>21023.35</v>
      </c>
      <c r="I3534">
        <v>862654.81</v>
      </c>
      <c r="J3534" s="1" t="s">
        <v>45</v>
      </c>
      <c r="K3534">
        <v>1000976478</v>
      </c>
      <c r="L3534" s="1" t="s">
        <v>6911</v>
      </c>
      <c r="M3534">
        <v>40000</v>
      </c>
      <c r="N3534" s="2">
        <v>45834</v>
      </c>
      <c r="O3534">
        <f t="shared" si="55"/>
        <v>18976.650000000001</v>
      </c>
      <c r="P3534">
        <f>IF(Customer_listing_Active_And_Suspended[[#This Row],[Current Bill]] &lt;= Customer_listing_Active_And_Suspended[[#This Row],[CURRENT PAYMENT]], 0,Customer_listing_Active_And_Suspended[[#This Row],[Current Bill]]-Customer_listing_Active_And_Suspended[[#This Row],[CURRENT PAYMENT]])</f>
        <v>0</v>
      </c>
      <c r="Q3534" s="1" t="str" cm="1">
        <f t="array" ref="Q3534">_xlfn.SWITCH(TRUE,
H3534 = 0, "Suspended",
M3534 = 0, "Non Payment",
M3534 &gt; H3534, "Full Payment",
M3534 &lt; H3534, "Part Payment"
)</f>
        <v>Full Payment</v>
      </c>
      <c r="R3534" s="1" t="str">
        <f>_xlfn.IFNA(VLOOKUP(K3534,'ESR-DT Mapping'!A:E,5,0),"MD")</f>
        <v>Fatai Yekeen</v>
      </c>
    </row>
    <row r="3535" spans="1:18" x14ac:dyDescent="0.25">
      <c r="A3535">
        <v>100525975</v>
      </c>
      <c r="B3535" s="1" t="s">
        <v>6909</v>
      </c>
      <c r="C3535" s="1" t="s">
        <v>6910</v>
      </c>
      <c r="D3535" s="1" t="s">
        <v>13</v>
      </c>
      <c r="E3535" s="1" t="s">
        <v>14</v>
      </c>
      <c r="F3535" s="1" t="s">
        <v>9846</v>
      </c>
      <c r="G3535">
        <v>427</v>
      </c>
      <c r="H3535">
        <v>21023.35</v>
      </c>
      <c r="I3535">
        <v>474189.83</v>
      </c>
      <c r="J3535" s="1" t="s">
        <v>45</v>
      </c>
      <c r="K3535">
        <v>1000976478</v>
      </c>
      <c r="L3535" s="1" t="s">
        <v>6911</v>
      </c>
      <c r="N3535" s="2">
        <v>45782</v>
      </c>
      <c r="O3535">
        <f t="shared" si="55"/>
        <v>0</v>
      </c>
      <c r="P3535">
        <f>IF(Customer_listing_Active_And_Suspended[[#This Row],[Current Bill]] &lt;= Customer_listing_Active_And_Suspended[[#This Row],[CURRENT PAYMENT]], 0,Customer_listing_Active_And_Suspended[[#This Row],[Current Bill]]-Customer_listing_Active_And_Suspended[[#This Row],[CURRENT PAYMENT]])</f>
        <v>21023.35</v>
      </c>
      <c r="Q3535" s="1" t="str" cm="1">
        <f t="array" ref="Q3535">_xlfn.SWITCH(TRUE,
H3535 = 0, "Suspended",
M3535 = 0, "Non Payment",
M3535 &gt; H3535, "Full Payment",
M3535 &lt; H3535, "Part Payment"
)</f>
        <v>Non Payment</v>
      </c>
      <c r="R3535" s="1" t="str">
        <f>_xlfn.IFNA(VLOOKUP(K3535,'ESR-DT Mapping'!A:E,5,0),"MD")</f>
        <v>Fatai Yekeen</v>
      </c>
    </row>
    <row r="3536" spans="1:18" x14ac:dyDescent="0.25">
      <c r="A3536">
        <v>101645813</v>
      </c>
      <c r="B3536" s="1" t="s">
        <v>6909</v>
      </c>
      <c r="C3536" s="1" t="s">
        <v>6910</v>
      </c>
      <c r="D3536" s="1" t="s">
        <v>13</v>
      </c>
      <c r="E3536" s="1" t="s">
        <v>14</v>
      </c>
      <c r="F3536" s="1" t="s">
        <v>9846</v>
      </c>
      <c r="G3536">
        <v>427</v>
      </c>
      <c r="H3536">
        <v>21023.35</v>
      </c>
      <c r="I3536">
        <v>334624.02</v>
      </c>
      <c r="J3536" s="1" t="s">
        <v>45</v>
      </c>
      <c r="K3536">
        <v>1000976478</v>
      </c>
      <c r="L3536" s="1" t="s">
        <v>6911</v>
      </c>
      <c r="M3536">
        <v>50</v>
      </c>
      <c r="N3536" s="2">
        <v>45811</v>
      </c>
      <c r="O3536">
        <f t="shared" si="55"/>
        <v>0</v>
      </c>
      <c r="P3536">
        <f>IF(Customer_listing_Active_And_Suspended[[#This Row],[Current Bill]] &lt;= Customer_listing_Active_And_Suspended[[#This Row],[CURRENT PAYMENT]], 0,Customer_listing_Active_And_Suspended[[#This Row],[Current Bill]]-Customer_listing_Active_And_Suspended[[#This Row],[CURRENT PAYMENT]])</f>
        <v>20973.35</v>
      </c>
      <c r="Q3536" s="1" t="str" cm="1">
        <f t="array" ref="Q3536">_xlfn.SWITCH(TRUE,
H3536 = 0, "Suspended",
M3536 = 0, "Non Payment",
M3536 &gt; H3536, "Full Payment",
M3536 &lt; H3536, "Part Payment"
)</f>
        <v>Part Payment</v>
      </c>
      <c r="R3536" s="1" t="str">
        <f>_xlfn.IFNA(VLOOKUP(K3536,'ESR-DT Mapping'!A:E,5,0),"MD")</f>
        <v>Fatai Yekeen</v>
      </c>
    </row>
    <row r="3537" spans="1:18" x14ac:dyDescent="0.25">
      <c r="A3537">
        <v>101643772</v>
      </c>
      <c r="B3537" s="1" t="s">
        <v>5705</v>
      </c>
      <c r="C3537" s="1" t="s">
        <v>5706</v>
      </c>
      <c r="D3537" s="1" t="s">
        <v>13</v>
      </c>
      <c r="E3537" s="1" t="s">
        <v>34</v>
      </c>
      <c r="F3537" s="1" t="s">
        <v>9846</v>
      </c>
      <c r="G3537">
        <v>0</v>
      </c>
      <c r="H3537">
        <v>0</v>
      </c>
      <c r="I3537">
        <v>54225.42</v>
      </c>
      <c r="J3537" s="1" t="s">
        <v>45</v>
      </c>
      <c r="K3537">
        <v>1002207980</v>
      </c>
      <c r="L3537" s="1" t="s">
        <v>5613</v>
      </c>
      <c r="N3537" s="2"/>
      <c r="O3537">
        <f t="shared" si="55"/>
        <v>0</v>
      </c>
      <c r="P3537">
        <f>IF(Customer_listing_Active_And_Suspended[[#This Row],[Current Bill]] &lt;= Customer_listing_Active_And_Suspended[[#This Row],[CURRENT PAYMENT]], 0,Customer_listing_Active_And_Suspended[[#This Row],[Current Bill]]-Customer_listing_Active_And_Suspended[[#This Row],[CURRENT PAYMENT]])</f>
        <v>0</v>
      </c>
      <c r="Q3537" s="1" t="str" cm="1">
        <f t="array" ref="Q3537">_xlfn.SWITCH(TRUE,
H3537 = 0, "Suspended",
M3537 = 0, "Non Payment",
M3537 &gt; H3537, "Full Payment",
M3537 &lt; H3537, "Part Payment"
)</f>
        <v>Suspended</v>
      </c>
      <c r="R3537" s="1" t="str">
        <f>_xlfn.IFNA(VLOOKUP(K3537,'ESR-DT Mapping'!A:E,5,0),"MD")</f>
        <v>Titilope Enitan Emmanuel</v>
      </c>
    </row>
    <row r="3538" spans="1:18" x14ac:dyDescent="0.25">
      <c r="A3538">
        <v>101643555</v>
      </c>
      <c r="B3538" s="1" t="s">
        <v>5703</v>
      </c>
      <c r="C3538" s="1" t="s">
        <v>5704</v>
      </c>
      <c r="D3538" s="1" t="s">
        <v>13</v>
      </c>
      <c r="E3538" s="1" t="s">
        <v>34</v>
      </c>
      <c r="F3538" s="1" t="s">
        <v>9846</v>
      </c>
      <c r="G3538">
        <v>0</v>
      </c>
      <c r="H3538">
        <v>0</v>
      </c>
      <c r="I3538">
        <v>21668.560000000001</v>
      </c>
      <c r="J3538" s="1" t="s">
        <v>45</v>
      </c>
      <c r="K3538">
        <v>1002207980</v>
      </c>
      <c r="L3538" s="1" t="s">
        <v>5613</v>
      </c>
      <c r="N3538" s="2"/>
      <c r="O3538">
        <f t="shared" si="55"/>
        <v>0</v>
      </c>
      <c r="P3538">
        <f>IF(Customer_listing_Active_And_Suspended[[#This Row],[Current Bill]] &lt;= Customer_listing_Active_And_Suspended[[#This Row],[CURRENT PAYMENT]], 0,Customer_listing_Active_And_Suspended[[#This Row],[Current Bill]]-Customer_listing_Active_And_Suspended[[#This Row],[CURRENT PAYMENT]])</f>
        <v>0</v>
      </c>
      <c r="Q3538" s="1" t="str" cm="1">
        <f t="array" ref="Q3538">_xlfn.SWITCH(TRUE,
H3538 = 0, "Suspended",
M3538 = 0, "Non Payment",
M3538 &gt; H3538, "Full Payment",
M3538 &lt; H3538, "Part Payment"
)</f>
        <v>Suspended</v>
      </c>
      <c r="R3538" s="1" t="str">
        <f>_xlfn.IFNA(VLOOKUP(K3538,'ESR-DT Mapping'!A:E,5,0),"MD")</f>
        <v>Titilope Enitan Emmanuel</v>
      </c>
    </row>
    <row r="3539" spans="1:18" x14ac:dyDescent="0.25">
      <c r="A3539">
        <v>101643773</v>
      </c>
      <c r="B3539" s="1" t="s">
        <v>5611</v>
      </c>
      <c r="C3539" s="1" t="s">
        <v>5612</v>
      </c>
      <c r="D3539" s="1" t="s">
        <v>13</v>
      </c>
      <c r="E3539" s="1" t="s">
        <v>34</v>
      </c>
      <c r="F3539" s="1" t="s">
        <v>9846</v>
      </c>
      <c r="G3539">
        <v>0</v>
      </c>
      <c r="H3539">
        <v>0</v>
      </c>
      <c r="I3539">
        <v>64225.42</v>
      </c>
      <c r="J3539" s="1" t="s">
        <v>45</v>
      </c>
      <c r="K3539">
        <v>1002207980</v>
      </c>
      <c r="L3539" s="1" t="s">
        <v>5613</v>
      </c>
      <c r="N3539" s="2"/>
      <c r="O3539">
        <f t="shared" si="55"/>
        <v>0</v>
      </c>
      <c r="P3539">
        <f>IF(Customer_listing_Active_And_Suspended[[#This Row],[Current Bill]] &lt;= Customer_listing_Active_And_Suspended[[#This Row],[CURRENT PAYMENT]], 0,Customer_listing_Active_And_Suspended[[#This Row],[Current Bill]]-Customer_listing_Active_And_Suspended[[#This Row],[CURRENT PAYMENT]])</f>
        <v>0</v>
      </c>
      <c r="Q3539" s="1" t="str" cm="1">
        <f t="array" ref="Q3539">_xlfn.SWITCH(TRUE,
H3539 = 0, "Suspended",
M3539 = 0, "Non Payment",
M3539 &gt; H3539, "Full Payment",
M3539 &lt; H3539, "Part Payment"
)</f>
        <v>Suspended</v>
      </c>
      <c r="R3539" s="1" t="str">
        <f>_xlfn.IFNA(VLOOKUP(K3539,'ESR-DT Mapping'!A:E,5,0),"MD")</f>
        <v>Titilope Enitan Emmanuel</v>
      </c>
    </row>
    <row r="3540" spans="1:18" x14ac:dyDescent="0.25">
      <c r="A3540">
        <v>101643554</v>
      </c>
      <c r="B3540" s="1" t="s">
        <v>7999</v>
      </c>
      <c r="C3540" s="1" t="s">
        <v>8000</v>
      </c>
      <c r="D3540" s="1" t="s">
        <v>13</v>
      </c>
      <c r="E3540" s="1" t="s">
        <v>34</v>
      </c>
      <c r="F3540" s="1" t="s">
        <v>9846</v>
      </c>
      <c r="G3540">
        <v>0</v>
      </c>
      <c r="H3540">
        <v>0</v>
      </c>
      <c r="I3540">
        <v>16768.560000000001</v>
      </c>
      <c r="J3540" s="1" t="s">
        <v>45</v>
      </c>
      <c r="K3540">
        <v>1002207980</v>
      </c>
      <c r="L3540" s="1" t="s">
        <v>5613</v>
      </c>
      <c r="N3540" s="2"/>
      <c r="O3540">
        <f t="shared" si="55"/>
        <v>0</v>
      </c>
      <c r="P3540">
        <f>IF(Customer_listing_Active_And_Suspended[[#This Row],[Current Bill]] &lt;= Customer_listing_Active_And_Suspended[[#This Row],[CURRENT PAYMENT]], 0,Customer_listing_Active_And_Suspended[[#This Row],[Current Bill]]-Customer_listing_Active_And_Suspended[[#This Row],[CURRENT PAYMENT]])</f>
        <v>0</v>
      </c>
      <c r="Q3540" s="1" t="str" cm="1">
        <f t="array" ref="Q3540">_xlfn.SWITCH(TRUE,
H3540 = 0, "Suspended",
M3540 = 0, "Non Payment",
M3540 &gt; H3540, "Full Payment",
M3540 &lt; H3540, "Part Payment"
)</f>
        <v>Suspended</v>
      </c>
      <c r="R3540" s="1" t="str">
        <f>_xlfn.IFNA(VLOOKUP(K3540,'ESR-DT Mapping'!A:E,5,0),"MD")</f>
        <v>Titilope Enitan Emmanuel</v>
      </c>
    </row>
    <row r="3541" spans="1:18" x14ac:dyDescent="0.25">
      <c r="A3541">
        <v>100539075</v>
      </c>
      <c r="B3541" s="1" t="s">
        <v>6842</v>
      </c>
      <c r="C3541" s="1" t="s">
        <v>6843</v>
      </c>
      <c r="D3541" s="1" t="s">
        <v>13</v>
      </c>
      <c r="E3541" s="1" t="s">
        <v>14</v>
      </c>
      <c r="F3541" s="1" t="s">
        <v>9846</v>
      </c>
      <c r="G3541">
        <v>427</v>
      </c>
      <c r="H3541">
        <v>21023.35</v>
      </c>
      <c r="I3541">
        <v>60279.64</v>
      </c>
      <c r="J3541" s="1" t="s">
        <v>45</v>
      </c>
      <c r="K3541">
        <v>1002207980</v>
      </c>
      <c r="L3541" s="1" t="s">
        <v>5613</v>
      </c>
      <c r="M3541">
        <v>20000</v>
      </c>
      <c r="N3541" s="2">
        <v>45831</v>
      </c>
      <c r="O3541">
        <f t="shared" si="55"/>
        <v>0</v>
      </c>
      <c r="P3541">
        <f>IF(Customer_listing_Active_And_Suspended[[#This Row],[Current Bill]] &lt;= Customer_listing_Active_And_Suspended[[#This Row],[CURRENT PAYMENT]], 0,Customer_listing_Active_And_Suspended[[#This Row],[Current Bill]]-Customer_listing_Active_And_Suspended[[#This Row],[CURRENT PAYMENT]])</f>
        <v>1023.3499999999985</v>
      </c>
      <c r="Q3541" s="1" t="str" cm="1">
        <f t="array" ref="Q3541">_xlfn.SWITCH(TRUE,
H3541 = 0, "Suspended",
M3541 = 0, "Non Payment",
M3541 &gt; H3541, "Full Payment",
M3541 &lt; H3541, "Part Payment"
)</f>
        <v>Part Payment</v>
      </c>
      <c r="R3541" s="1" t="str">
        <f>_xlfn.IFNA(VLOOKUP(K3541,'ESR-DT Mapping'!A:E,5,0),"MD")</f>
        <v>Titilope Enitan Emmanuel</v>
      </c>
    </row>
    <row r="3542" spans="1:18" x14ac:dyDescent="0.25">
      <c r="A3542">
        <v>100540520</v>
      </c>
      <c r="B3542" s="1" t="s">
        <v>5707</v>
      </c>
      <c r="C3542" s="1" t="s">
        <v>5708</v>
      </c>
      <c r="D3542" s="1" t="s">
        <v>13</v>
      </c>
      <c r="E3542" s="1" t="s">
        <v>34</v>
      </c>
      <c r="F3542" s="1" t="s">
        <v>9846</v>
      </c>
      <c r="G3542">
        <v>0</v>
      </c>
      <c r="H3542">
        <v>0</v>
      </c>
      <c r="I3542">
        <v>593797.63</v>
      </c>
      <c r="J3542" s="1" t="s">
        <v>45</v>
      </c>
      <c r="K3542">
        <v>1002207980</v>
      </c>
      <c r="L3542" s="1" t="s">
        <v>5613</v>
      </c>
      <c r="N3542" s="2"/>
      <c r="O3542">
        <f t="shared" si="55"/>
        <v>0</v>
      </c>
      <c r="P3542">
        <f>IF(Customer_listing_Active_And_Suspended[[#This Row],[Current Bill]] &lt;= Customer_listing_Active_And_Suspended[[#This Row],[CURRENT PAYMENT]], 0,Customer_listing_Active_And_Suspended[[#This Row],[Current Bill]]-Customer_listing_Active_And_Suspended[[#This Row],[CURRENT PAYMENT]])</f>
        <v>0</v>
      </c>
      <c r="Q3542" s="1" t="str" cm="1">
        <f t="array" ref="Q3542">_xlfn.SWITCH(TRUE,
H3542 = 0, "Suspended",
M3542 = 0, "Non Payment",
M3542 &gt; H3542, "Full Payment",
M3542 &lt; H3542, "Part Payment"
)</f>
        <v>Suspended</v>
      </c>
      <c r="R3542" s="1" t="str">
        <f>_xlfn.IFNA(VLOOKUP(K3542,'ESR-DT Mapping'!A:E,5,0),"MD")</f>
        <v>Titilope Enitan Emmanuel</v>
      </c>
    </row>
    <row r="3543" spans="1:18" x14ac:dyDescent="0.25">
      <c r="A3543">
        <v>101643786</v>
      </c>
      <c r="B3543" s="1" t="s">
        <v>5748</v>
      </c>
      <c r="C3543" s="1" t="s">
        <v>9015</v>
      </c>
      <c r="D3543" s="1" t="s">
        <v>13</v>
      </c>
      <c r="E3543" s="1" t="s">
        <v>34</v>
      </c>
      <c r="F3543" s="1" t="s">
        <v>9846</v>
      </c>
      <c r="G3543">
        <v>0</v>
      </c>
      <c r="H3543">
        <v>0</v>
      </c>
      <c r="I3543">
        <v>61225.42</v>
      </c>
      <c r="J3543" s="1" t="s">
        <v>45</v>
      </c>
      <c r="K3543">
        <v>1002207980</v>
      </c>
      <c r="L3543" s="1" t="s">
        <v>5613</v>
      </c>
      <c r="N3543" s="2"/>
      <c r="O3543">
        <f t="shared" si="55"/>
        <v>0</v>
      </c>
      <c r="P3543">
        <f>IF(Customer_listing_Active_And_Suspended[[#This Row],[Current Bill]] &lt;= Customer_listing_Active_And_Suspended[[#This Row],[CURRENT PAYMENT]], 0,Customer_listing_Active_And_Suspended[[#This Row],[Current Bill]]-Customer_listing_Active_And_Suspended[[#This Row],[CURRENT PAYMENT]])</f>
        <v>0</v>
      </c>
      <c r="Q3543" s="1" t="str" cm="1">
        <f t="array" ref="Q3543">_xlfn.SWITCH(TRUE,
H3543 = 0, "Suspended",
M3543 = 0, "Non Payment",
M3543 &gt; H3543, "Full Payment",
M3543 &lt; H3543, "Part Payment"
)</f>
        <v>Suspended</v>
      </c>
      <c r="R3543" s="1" t="str">
        <f>_xlfn.IFNA(VLOOKUP(K3543,'ESR-DT Mapping'!A:E,5,0),"MD")</f>
        <v>Titilope Enitan Emmanuel</v>
      </c>
    </row>
    <row r="3544" spans="1:18" x14ac:dyDescent="0.25">
      <c r="A3544">
        <v>100524518</v>
      </c>
      <c r="B3544" s="1" t="s">
        <v>5748</v>
      </c>
      <c r="C3544" s="1" t="s">
        <v>8975</v>
      </c>
      <c r="D3544" s="1" t="s">
        <v>13</v>
      </c>
      <c r="E3544" s="1" t="s">
        <v>14</v>
      </c>
      <c r="F3544" s="1" t="s">
        <v>9846</v>
      </c>
      <c r="G3544">
        <v>427</v>
      </c>
      <c r="H3544">
        <v>21023.35</v>
      </c>
      <c r="I3544">
        <v>1504554.74</v>
      </c>
      <c r="J3544" s="1" t="s">
        <v>45</v>
      </c>
      <c r="K3544">
        <v>1002207980</v>
      </c>
      <c r="L3544" s="1" t="s">
        <v>5613</v>
      </c>
      <c r="N3544" s="2">
        <v>45805</v>
      </c>
      <c r="O3544">
        <f t="shared" si="55"/>
        <v>0</v>
      </c>
      <c r="P3544">
        <f>IF(Customer_listing_Active_And_Suspended[[#This Row],[Current Bill]] &lt;= Customer_listing_Active_And_Suspended[[#This Row],[CURRENT PAYMENT]], 0,Customer_listing_Active_And_Suspended[[#This Row],[Current Bill]]-Customer_listing_Active_And_Suspended[[#This Row],[CURRENT PAYMENT]])</f>
        <v>21023.35</v>
      </c>
      <c r="Q3544" s="1" t="str" cm="1">
        <f t="array" ref="Q3544">_xlfn.SWITCH(TRUE,
H3544 = 0, "Suspended",
M3544 = 0, "Non Payment",
M3544 &gt; H3544, "Full Payment",
M3544 &lt; H3544, "Part Payment"
)</f>
        <v>Non Payment</v>
      </c>
      <c r="R3544" s="1" t="str">
        <f>_xlfn.IFNA(VLOOKUP(K3544,'ESR-DT Mapping'!A:E,5,0),"MD")</f>
        <v>Titilope Enitan Emmanuel</v>
      </c>
    </row>
    <row r="3545" spans="1:18" x14ac:dyDescent="0.25">
      <c r="A3545">
        <v>100524375</v>
      </c>
      <c r="B3545" s="1" t="s">
        <v>1017</v>
      </c>
      <c r="C3545" s="1" t="s">
        <v>1018</v>
      </c>
      <c r="D3545" s="1" t="s">
        <v>13</v>
      </c>
      <c r="E3545" s="1" t="s">
        <v>14</v>
      </c>
      <c r="F3545" s="1" t="s">
        <v>9846</v>
      </c>
      <c r="G3545">
        <v>427</v>
      </c>
      <c r="H3545">
        <v>21023.35</v>
      </c>
      <c r="I3545">
        <v>769520.01</v>
      </c>
      <c r="J3545" s="1" t="s">
        <v>45</v>
      </c>
      <c r="K3545">
        <v>1000258453</v>
      </c>
      <c r="L3545" s="1" t="s">
        <v>943</v>
      </c>
      <c r="M3545">
        <v>20000</v>
      </c>
      <c r="N3545" s="2">
        <v>45813</v>
      </c>
      <c r="O3545">
        <f t="shared" si="55"/>
        <v>0</v>
      </c>
      <c r="P3545">
        <f>IF(Customer_listing_Active_And_Suspended[[#This Row],[Current Bill]] &lt;= Customer_listing_Active_And_Suspended[[#This Row],[CURRENT PAYMENT]], 0,Customer_listing_Active_And_Suspended[[#This Row],[Current Bill]]-Customer_listing_Active_And_Suspended[[#This Row],[CURRENT PAYMENT]])</f>
        <v>1023.3499999999985</v>
      </c>
      <c r="Q3545" s="1" t="str" cm="1">
        <f t="array" ref="Q3545">_xlfn.SWITCH(TRUE,
H3545 = 0, "Suspended",
M3545 = 0, "Non Payment",
M3545 &gt; H3545, "Full Payment",
M3545 &lt; H3545, "Part Payment"
)</f>
        <v>Part Payment</v>
      </c>
      <c r="R3545" s="1" t="str">
        <f>_xlfn.IFNA(VLOOKUP(K3545,'ESR-DT Mapping'!A:E,5,0),"MD")</f>
        <v>Titilope Enitan Emmanuel</v>
      </c>
    </row>
    <row r="3546" spans="1:18" x14ac:dyDescent="0.25">
      <c r="A3546">
        <v>101373013</v>
      </c>
      <c r="B3546" s="1" t="s">
        <v>946</v>
      </c>
      <c r="C3546" s="1" t="s">
        <v>947</v>
      </c>
      <c r="D3546" s="1" t="s">
        <v>13</v>
      </c>
      <c r="E3546" s="1" t="s">
        <v>34</v>
      </c>
      <c r="F3546" s="1" t="s">
        <v>9846</v>
      </c>
      <c r="G3546">
        <v>0</v>
      </c>
      <c r="H3546">
        <v>0</v>
      </c>
      <c r="I3546">
        <v>98761.61</v>
      </c>
      <c r="J3546" s="1" t="s">
        <v>45</v>
      </c>
      <c r="K3546">
        <v>1000258453</v>
      </c>
      <c r="L3546" s="1" t="s">
        <v>943</v>
      </c>
      <c r="N3546" s="2"/>
      <c r="O3546">
        <f t="shared" si="55"/>
        <v>0</v>
      </c>
      <c r="P3546">
        <f>IF(Customer_listing_Active_And_Suspended[[#This Row],[Current Bill]] &lt;= Customer_listing_Active_And_Suspended[[#This Row],[CURRENT PAYMENT]], 0,Customer_listing_Active_And_Suspended[[#This Row],[Current Bill]]-Customer_listing_Active_And_Suspended[[#This Row],[CURRENT PAYMENT]])</f>
        <v>0</v>
      </c>
      <c r="Q3546" s="1" t="str" cm="1">
        <f t="array" ref="Q3546">_xlfn.SWITCH(TRUE,
H3546 = 0, "Suspended",
M3546 = 0, "Non Payment",
M3546 &gt; H3546, "Full Payment",
M3546 &lt; H3546, "Part Payment"
)</f>
        <v>Suspended</v>
      </c>
      <c r="R3546" s="1" t="str">
        <f>_xlfn.IFNA(VLOOKUP(K3546,'ESR-DT Mapping'!A:E,5,0),"MD")</f>
        <v>Titilope Enitan Emmanuel</v>
      </c>
    </row>
    <row r="3547" spans="1:18" x14ac:dyDescent="0.25">
      <c r="A3547">
        <v>100538944</v>
      </c>
      <c r="B3547" s="1" t="s">
        <v>948</v>
      </c>
      <c r="C3547" s="1" t="s">
        <v>949</v>
      </c>
      <c r="D3547" s="1" t="s">
        <v>13</v>
      </c>
      <c r="E3547" s="1" t="s">
        <v>34</v>
      </c>
      <c r="F3547" s="1" t="s">
        <v>9846</v>
      </c>
      <c r="G3547">
        <v>0</v>
      </c>
      <c r="H3547">
        <v>0</v>
      </c>
      <c r="I3547">
        <v>334232.48</v>
      </c>
      <c r="J3547" s="1" t="s">
        <v>45</v>
      </c>
      <c r="K3547">
        <v>1000258453</v>
      </c>
      <c r="L3547" s="1" t="s">
        <v>943</v>
      </c>
      <c r="N3547" s="2"/>
      <c r="O3547">
        <f t="shared" si="55"/>
        <v>0</v>
      </c>
      <c r="P3547">
        <f>IF(Customer_listing_Active_And_Suspended[[#This Row],[Current Bill]] &lt;= Customer_listing_Active_And_Suspended[[#This Row],[CURRENT PAYMENT]], 0,Customer_listing_Active_And_Suspended[[#This Row],[Current Bill]]-Customer_listing_Active_And_Suspended[[#This Row],[CURRENT PAYMENT]])</f>
        <v>0</v>
      </c>
      <c r="Q3547" s="1" t="str" cm="1">
        <f t="array" ref="Q3547">_xlfn.SWITCH(TRUE,
H3547 = 0, "Suspended",
M3547 = 0, "Non Payment",
M3547 &gt; H3547, "Full Payment",
M3547 &lt; H3547, "Part Payment"
)</f>
        <v>Suspended</v>
      </c>
      <c r="R3547" s="1" t="str">
        <f>_xlfn.IFNA(VLOOKUP(K3547,'ESR-DT Mapping'!A:E,5,0),"MD")</f>
        <v>Titilope Enitan Emmanuel</v>
      </c>
    </row>
    <row r="3548" spans="1:18" x14ac:dyDescent="0.25">
      <c r="A3548">
        <v>102745313</v>
      </c>
      <c r="B3548" s="1" t="s">
        <v>944</v>
      </c>
      <c r="C3548" s="1" t="s">
        <v>945</v>
      </c>
      <c r="D3548" s="1" t="s">
        <v>13</v>
      </c>
      <c r="E3548" s="1" t="s">
        <v>34</v>
      </c>
      <c r="F3548" s="1" t="s">
        <v>9846</v>
      </c>
      <c r="G3548">
        <v>0</v>
      </c>
      <c r="H3548">
        <v>0</v>
      </c>
      <c r="I3548">
        <v>99060.83</v>
      </c>
      <c r="J3548" s="1" t="s">
        <v>45</v>
      </c>
      <c r="K3548">
        <v>1000258453</v>
      </c>
      <c r="L3548" s="1" t="s">
        <v>943</v>
      </c>
      <c r="N3548" s="2"/>
      <c r="O3548">
        <f t="shared" si="55"/>
        <v>0</v>
      </c>
      <c r="P3548">
        <f>IF(Customer_listing_Active_And_Suspended[[#This Row],[Current Bill]] &lt;= Customer_listing_Active_And_Suspended[[#This Row],[CURRENT PAYMENT]], 0,Customer_listing_Active_And_Suspended[[#This Row],[Current Bill]]-Customer_listing_Active_And_Suspended[[#This Row],[CURRENT PAYMENT]])</f>
        <v>0</v>
      </c>
      <c r="Q3548" s="1" t="str" cm="1">
        <f t="array" ref="Q3548">_xlfn.SWITCH(TRUE,
H3548 = 0, "Suspended",
M3548 = 0, "Non Payment",
M3548 &gt; H3548, "Full Payment",
M3548 &lt; H3548, "Part Payment"
)</f>
        <v>Suspended</v>
      </c>
      <c r="R3548" s="1" t="str">
        <f>_xlfn.IFNA(VLOOKUP(K3548,'ESR-DT Mapping'!A:E,5,0),"MD")</f>
        <v>Titilope Enitan Emmanuel</v>
      </c>
    </row>
    <row r="3549" spans="1:18" x14ac:dyDescent="0.25">
      <c r="A3549">
        <v>100523839</v>
      </c>
      <c r="B3549" s="1" t="s">
        <v>1015</v>
      </c>
      <c r="C3549" s="1" t="s">
        <v>1016</v>
      </c>
      <c r="D3549" s="1" t="s">
        <v>13</v>
      </c>
      <c r="E3549" s="1" t="s">
        <v>14</v>
      </c>
      <c r="F3549" s="1" t="s">
        <v>9846</v>
      </c>
      <c r="G3549">
        <v>427</v>
      </c>
      <c r="H3549">
        <v>21023.35</v>
      </c>
      <c r="I3549">
        <v>21614.07</v>
      </c>
      <c r="J3549" s="1" t="s">
        <v>45</v>
      </c>
      <c r="K3549">
        <v>1000258453</v>
      </c>
      <c r="L3549" s="1" t="s">
        <v>943</v>
      </c>
      <c r="N3549" s="2">
        <v>45805</v>
      </c>
      <c r="O3549">
        <f t="shared" si="55"/>
        <v>0</v>
      </c>
      <c r="P3549">
        <f>IF(Customer_listing_Active_And_Suspended[[#This Row],[Current Bill]] &lt;= Customer_listing_Active_And_Suspended[[#This Row],[CURRENT PAYMENT]], 0,Customer_listing_Active_And_Suspended[[#This Row],[Current Bill]]-Customer_listing_Active_And_Suspended[[#This Row],[CURRENT PAYMENT]])</f>
        <v>21023.35</v>
      </c>
      <c r="Q3549" s="1" t="str" cm="1">
        <f t="array" ref="Q3549">_xlfn.SWITCH(TRUE,
H3549 = 0, "Suspended",
M3549 = 0, "Non Payment",
M3549 &gt; H3549, "Full Payment",
M3549 &lt; H3549, "Part Payment"
)</f>
        <v>Non Payment</v>
      </c>
      <c r="R3549" s="1" t="str">
        <f>_xlfn.IFNA(VLOOKUP(K3549,'ESR-DT Mapping'!A:E,5,0),"MD")</f>
        <v>Titilope Enitan Emmanuel</v>
      </c>
    </row>
    <row r="3550" spans="1:18" x14ac:dyDescent="0.25">
      <c r="A3550">
        <v>100540503</v>
      </c>
      <c r="B3550" s="1" t="s">
        <v>941</v>
      </c>
      <c r="C3550" s="1" t="s">
        <v>942</v>
      </c>
      <c r="D3550" s="1" t="s">
        <v>13</v>
      </c>
      <c r="E3550" s="1" t="s">
        <v>14</v>
      </c>
      <c r="F3550" s="1" t="s">
        <v>9846</v>
      </c>
      <c r="G3550">
        <v>427</v>
      </c>
      <c r="H3550">
        <v>21023.35</v>
      </c>
      <c r="I3550">
        <v>21610.27</v>
      </c>
      <c r="J3550" s="1" t="s">
        <v>45</v>
      </c>
      <c r="K3550">
        <v>1000258453</v>
      </c>
      <c r="L3550" s="1" t="s">
        <v>943</v>
      </c>
      <c r="N3550" s="2">
        <v>45799</v>
      </c>
      <c r="O3550">
        <f t="shared" si="55"/>
        <v>0</v>
      </c>
      <c r="P3550">
        <f>IF(Customer_listing_Active_And_Suspended[[#This Row],[Current Bill]] &lt;= Customer_listing_Active_And_Suspended[[#This Row],[CURRENT PAYMENT]], 0,Customer_listing_Active_And_Suspended[[#This Row],[Current Bill]]-Customer_listing_Active_And_Suspended[[#This Row],[CURRENT PAYMENT]])</f>
        <v>21023.35</v>
      </c>
      <c r="Q3550" s="1" t="str" cm="1">
        <f t="array" ref="Q3550">_xlfn.SWITCH(TRUE,
H3550 = 0, "Suspended",
M3550 = 0, "Non Payment",
M3550 &gt; H3550, "Full Payment",
M3550 &lt; H3550, "Part Payment"
)</f>
        <v>Non Payment</v>
      </c>
      <c r="R3550" s="1" t="str">
        <f>_xlfn.IFNA(VLOOKUP(K3550,'ESR-DT Mapping'!A:E,5,0),"MD")</f>
        <v>Titilope Enitan Emmanuel</v>
      </c>
    </row>
    <row r="3551" spans="1:18" x14ac:dyDescent="0.25">
      <c r="A3551">
        <v>101643782</v>
      </c>
      <c r="B3551" s="1" t="s">
        <v>941</v>
      </c>
      <c r="C3551" s="1" t="s">
        <v>942</v>
      </c>
      <c r="D3551" s="1" t="s">
        <v>13</v>
      </c>
      <c r="E3551" s="1" t="s">
        <v>34</v>
      </c>
      <c r="F3551" s="1" t="s">
        <v>9846</v>
      </c>
      <c r="G3551">
        <v>0</v>
      </c>
      <c r="H3551">
        <v>0</v>
      </c>
      <c r="I3551">
        <v>23448.92</v>
      </c>
      <c r="J3551" s="1" t="s">
        <v>45</v>
      </c>
      <c r="K3551">
        <v>1000258453</v>
      </c>
      <c r="L3551" s="1" t="s">
        <v>943</v>
      </c>
      <c r="N3551" s="2"/>
      <c r="O3551">
        <f t="shared" si="55"/>
        <v>0</v>
      </c>
      <c r="P3551">
        <f>IF(Customer_listing_Active_And_Suspended[[#This Row],[Current Bill]] &lt;= Customer_listing_Active_And_Suspended[[#This Row],[CURRENT PAYMENT]], 0,Customer_listing_Active_And_Suspended[[#This Row],[Current Bill]]-Customer_listing_Active_And_Suspended[[#This Row],[CURRENT PAYMENT]])</f>
        <v>0</v>
      </c>
      <c r="Q3551" s="1" t="str" cm="1">
        <f t="array" ref="Q3551">_xlfn.SWITCH(TRUE,
H3551 = 0, "Suspended",
M3551 = 0, "Non Payment",
M3551 &gt; H3551, "Full Payment",
M3551 &lt; H3551, "Part Payment"
)</f>
        <v>Suspended</v>
      </c>
      <c r="R3551" s="1" t="str">
        <f>_xlfn.IFNA(VLOOKUP(K3551,'ESR-DT Mapping'!A:E,5,0),"MD")</f>
        <v>Titilope Enitan Emmanuel</v>
      </c>
    </row>
    <row r="3552" spans="1:18" x14ac:dyDescent="0.25">
      <c r="A3552">
        <v>100540624</v>
      </c>
      <c r="B3552" s="1" t="s">
        <v>7872</v>
      </c>
      <c r="C3552" s="1" t="s">
        <v>7873</v>
      </c>
      <c r="D3552" s="1" t="s">
        <v>13</v>
      </c>
      <c r="E3552" s="1" t="s">
        <v>14</v>
      </c>
      <c r="F3552" s="1" t="s">
        <v>9846</v>
      </c>
      <c r="G3552">
        <v>427</v>
      </c>
      <c r="H3552">
        <v>21023.35</v>
      </c>
      <c r="I3552">
        <v>842372.7</v>
      </c>
      <c r="J3552" s="1" t="s">
        <v>45</v>
      </c>
      <c r="K3552">
        <v>1000258453</v>
      </c>
      <c r="L3552" s="1" t="s">
        <v>943</v>
      </c>
      <c r="M3552">
        <v>22000</v>
      </c>
      <c r="N3552" s="2">
        <v>45831</v>
      </c>
      <c r="O3552">
        <f t="shared" si="55"/>
        <v>976.65000000000146</v>
      </c>
      <c r="P3552">
        <f>IF(Customer_listing_Active_And_Suspended[[#This Row],[Current Bill]] &lt;= Customer_listing_Active_And_Suspended[[#This Row],[CURRENT PAYMENT]], 0,Customer_listing_Active_And_Suspended[[#This Row],[Current Bill]]-Customer_listing_Active_And_Suspended[[#This Row],[CURRENT PAYMENT]])</f>
        <v>0</v>
      </c>
      <c r="Q3552" s="1" t="str" cm="1">
        <f t="array" ref="Q3552">_xlfn.SWITCH(TRUE,
H3552 = 0, "Suspended",
M3552 = 0, "Non Payment",
M3552 &gt; H3552, "Full Payment",
M3552 &lt; H3552, "Part Payment"
)</f>
        <v>Full Payment</v>
      </c>
      <c r="R3552" s="1" t="str">
        <f>_xlfn.IFNA(VLOOKUP(K3552,'ESR-DT Mapping'!A:E,5,0),"MD")</f>
        <v>Titilope Enitan Emmanuel</v>
      </c>
    </row>
    <row r="3553" spans="1:18" x14ac:dyDescent="0.25">
      <c r="A3553">
        <v>101645882</v>
      </c>
      <c r="B3553" s="1" t="s">
        <v>1084</v>
      </c>
      <c r="C3553" s="1" t="s">
        <v>1085</v>
      </c>
      <c r="D3553" s="1" t="s">
        <v>13</v>
      </c>
      <c r="E3553" s="1" t="s">
        <v>34</v>
      </c>
      <c r="F3553" s="1" t="s">
        <v>9846</v>
      </c>
      <c r="G3553">
        <v>0</v>
      </c>
      <c r="H3553">
        <v>0</v>
      </c>
      <c r="I3553">
        <v>35662.269999999997</v>
      </c>
      <c r="J3553" s="1" t="s">
        <v>45</v>
      </c>
      <c r="K3553">
        <v>1000258456</v>
      </c>
      <c r="L3553" s="1" t="s">
        <v>1086</v>
      </c>
      <c r="N3553" s="2"/>
      <c r="O3553">
        <f t="shared" si="55"/>
        <v>0</v>
      </c>
      <c r="P3553">
        <f>IF(Customer_listing_Active_And_Suspended[[#This Row],[Current Bill]] &lt;= Customer_listing_Active_And_Suspended[[#This Row],[CURRENT PAYMENT]], 0,Customer_listing_Active_And_Suspended[[#This Row],[Current Bill]]-Customer_listing_Active_And_Suspended[[#This Row],[CURRENT PAYMENT]])</f>
        <v>0</v>
      </c>
      <c r="Q3553" s="1" t="str" cm="1">
        <f t="array" ref="Q3553">_xlfn.SWITCH(TRUE,
H3553 = 0, "Suspended",
M3553 = 0, "Non Payment",
M3553 &gt; H3553, "Full Payment",
M3553 &lt; H3553, "Part Payment"
)</f>
        <v>Suspended</v>
      </c>
      <c r="R3553" s="1" t="str">
        <f>_xlfn.IFNA(VLOOKUP(K3553,'ESR-DT Mapping'!A:E,5,0),"MD")</f>
        <v>Fatai Yekeen</v>
      </c>
    </row>
    <row r="3554" spans="1:18" x14ac:dyDescent="0.25">
      <c r="A3554">
        <v>101643780</v>
      </c>
      <c r="B3554" s="1" t="s">
        <v>1087</v>
      </c>
      <c r="C3554" s="1" t="s">
        <v>1088</v>
      </c>
      <c r="D3554" s="1" t="s">
        <v>13</v>
      </c>
      <c r="E3554" s="1" t="s">
        <v>34</v>
      </c>
      <c r="F3554" s="1" t="s">
        <v>9846</v>
      </c>
      <c r="G3554">
        <v>0</v>
      </c>
      <c r="H3554">
        <v>0</v>
      </c>
      <c r="I3554">
        <v>45387.79</v>
      </c>
      <c r="J3554" s="1" t="s">
        <v>45</v>
      </c>
      <c r="K3554">
        <v>1000258456</v>
      </c>
      <c r="L3554" s="1" t="s">
        <v>1086</v>
      </c>
      <c r="N3554" s="2"/>
      <c r="O3554">
        <f t="shared" si="55"/>
        <v>0</v>
      </c>
      <c r="P3554">
        <f>IF(Customer_listing_Active_And_Suspended[[#This Row],[Current Bill]] &lt;= Customer_listing_Active_And_Suspended[[#This Row],[CURRENT PAYMENT]], 0,Customer_listing_Active_And_Suspended[[#This Row],[Current Bill]]-Customer_listing_Active_And_Suspended[[#This Row],[CURRENT PAYMENT]])</f>
        <v>0</v>
      </c>
      <c r="Q3554" s="1" t="str" cm="1">
        <f t="array" ref="Q3554">_xlfn.SWITCH(TRUE,
H3554 = 0, "Suspended",
M3554 = 0, "Non Payment",
M3554 &gt; H3554, "Full Payment",
M3554 &lt; H3554, "Part Payment"
)</f>
        <v>Suspended</v>
      </c>
      <c r="R3554" s="1" t="str">
        <f>_xlfn.IFNA(VLOOKUP(K3554,'ESR-DT Mapping'!A:E,5,0),"MD")</f>
        <v>Fatai Yekeen</v>
      </c>
    </row>
    <row r="3555" spans="1:18" x14ac:dyDescent="0.25">
      <c r="A3555">
        <v>100523520</v>
      </c>
      <c r="B3555" s="1" t="s">
        <v>1087</v>
      </c>
      <c r="C3555" s="1" t="s">
        <v>1088</v>
      </c>
      <c r="D3555" s="1" t="s">
        <v>13</v>
      </c>
      <c r="E3555" s="1" t="s">
        <v>14</v>
      </c>
      <c r="F3555" s="1" t="s">
        <v>9846</v>
      </c>
      <c r="G3555">
        <v>427</v>
      </c>
      <c r="H3555">
        <v>21023.35</v>
      </c>
      <c r="I3555">
        <v>116523.53</v>
      </c>
      <c r="J3555" s="1" t="s">
        <v>45</v>
      </c>
      <c r="K3555">
        <v>1000258456</v>
      </c>
      <c r="L3555" s="1" t="s">
        <v>1086</v>
      </c>
      <c r="M3555">
        <v>15000</v>
      </c>
      <c r="N3555" s="2">
        <v>45828</v>
      </c>
      <c r="O3555">
        <f t="shared" si="55"/>
        <v>0</v>
      </c>
      <c r="P3555">
        <f>IF(Customer_listing_Active_And_Suspended[[#This Row],[Current Bill]] &lt;= Customer_listing_Active_And_Suspended[[#This Row],[CURRENT PAYMENT]], 0,Customer_listing_Active_And_Suspended[[#This Row],[Current Bill]]-Customer_listing_Active_And_Suspended[[#This Row],[CURRENT PAYMENT]])</f>
        <v>6023.3499999999985</v>
      </c>
      <c r="Q3555" s="1" t="str" cm="1">
        <f t="array" ref="Q3555">_xlfn.SWITCH(TRUE,
H3555 = 0, "Suspended",
M3555 = 0, "Non Payment",
M3555 &gt; H3555, "Full Payment",
M3555 &lt; H3555, "Part Payment"
)</f>
        <v>Part Payment</v>
      </c>
      <c r="R3555" s="1" t="str">
        <f>_xlfn.IFNA(VLOOKUP(K3555,'ESR-DT Mapping'!A:E,5,0),"MD")</f>
        <v>Fatai Yekeen</v>
      </c>
    </row>
    <row r="3556" spans="1:18" x14ac:dyDescent="0.25">
      <c r="A3556">
        <v>101645881</v>
      </c>
      <c r="B3556" s="1" t="s">
        <v>7898</v>
      </c>
      <c r="C3556" s="1" t="s">
        <v>7899</v>
      </c>
      <c r="D3556" s="1" t="s">
        <v>13</v>
      </c>
      <c r="E3556" s="1" t="s">
        <v>34</v>
      </c>
      <c r="F3556" s="1" t="s">
        <v>9846</v>
      </c>
      <c r="G3556">
        <v>0</v>
      </c>
      <c r="H3556">
        <v>0</v>
      </c>
      <c r="I3556">
        <v>35662.269999999997</v>
      </c>
      <c r="J3556" s="1" t="s">
        <v>45</v>
      </c>
      <c r="K3556">
        <v>1000258456</v>
      </c>
      <c r="L3556" s="1" t="s">
        <v>1086</v>
      </c>
      <c r="N3556" s="2"/>
      <c r="O3556">
        <f t="shared" si="55"/>
        <v>0</v>
      </c>
      <c r="P3556">
        <f>IF(Customer_listing_Active_And_Suspended[[#This Row],[Current Bill]] &lt;= Customer_listing_Active_And_Suspended[[#This Row],[CURRENT PAYMENT]], 0,Customer_listing_Active_And_Suspended[[#This Row],[Current Bill]]-Customer_listing_Active_And_Suspended[[#This Row],[CURRENT PAYMENT]])</f>
        <v>0</v>
      </c>
      <c r="Q3556" s="1" t="str" cm="1">
        <f t="array" ref="Q3556">_xlfn.SWITCH(TRUE,
H3556 = 0, "Suspended",
M3556 = 0, "Non Payment",
M3556 &gt; H3556, "Full Payment",
M3556 &lt; H3556, "Part Payment"
)</f>
        <v>Suspended</v>
      </c>
      <c r="R3556" s="1" t="str">
        <f>_xlfn.IFNA(VLOOKUP(K3556,'ESR-DT Mapping'!A:E,5,0),"MD")</f>
        <v>Fatai Yekeen</v>
      </c>
    </row>
    <row r="3557" spans="1:18" x14ac:dyDescent="0.25">
      <c r="A3557">
        <v>101643779</v>
      </c>
      <c r="B3557" s="1" t="s">
        <v>548</v>
      </c>
      <c r="C3557" s="1" t="s">
        <v>549</v>
      </c>
      <c r="D3557" s="1" t="s">
        <v>13</v>
      </c>
      <c r="E3557" s="1" t="s">
        <v>34</v>
      </c>
      <c r="F3557" s="1" t="s">
        <v>9846</v>
      </c>
      <c r="G3557">
        <v>0</v>
      </c>
      <c r="H3557">
        <v>0</v>
      </c>
      <c r="I3557">
        <v>49741.54</v>
      </c>
      <c r="J3557" s="1" t="s">
        <v>45</v>
      </c>
      <c r="K3557">
        <v>1002207988</v>
      </c>
      <c r="L3557" s="1" t="s">
        <v>545</v>
      </c>
      <c r="N3557" s="2"/>
      <c r="O3557">
        <f t="shared" si="55"/>
        <v>0</v>
      </c>
      <c r="P3557">
        <f>IF(Customer_listing_Active_And_Suspended[[#This Row],[Current Bill]] &lt;= Customer_listing_Active_And_Suspended[[#This Row],[CURRENT PAYMENT]], 0,Customer_listing_Active_And_Suspended[[#This Row],[Current Bill]]-Customer_listing_Active_And_Suspended[[#This Row],[CURRENT PAYMENT]])</f>
        <v>0</v>
      </c>
      <c r="Q3557" s="1" t="str" cm="1">
        <f t="array" ref="Q3557">_xlfn.SWITCH(TRUE,
H3557 = 0, "Suspended",
M3557 = 0, "Non Payment",
M3557 &gt; H3557, "Full Payment",
M3557 &lt; H3557, "Part Payment"
)</f>
        <v>Suspended</v>
      </c>
      <c r="R3557" s="1" t="str">
        <f>_xlfn.IFNA(VLOOKUP(K3557,'ESR-DT Mapping'!A:E,5,0),"MD")</f>
        <v>Titilope Enitan Emmanuel</v>
      </c>
    </row>
    <row r="3558" spans="1:18" x14ac:dyDescent="0.25">
      <c r="A3558">
        <v>101646569</v>
      </c>
      <c r="B3558" s="1" t="s">
        <v>546</v>
      </c>
      <c r="C3558" s="1" t="s">
        <v>547</v>
      </c>
      <c r="D3558" s="1" t="s">
        <v>13</v>
      </c>
      <c r="E3558" s="1" t="s">
        <v>34</v>
      </c>
      <c r="F3558" s="1" t="s">
        <v>9846</v>
      </c>
      <c r="G3558">
        <v>0</v>
      </c>
      <c r="H3558">
        <v>0</v>
      </c>
      <c r="I3558">
        <v>39127.1</v>
      </c>
      <c r="J3558" s="1" t="s">
        <v>45</v>
      </c>
      <c r="K3558">
        <v>1002207988</v>
      </c>
      <c r="L3558" s="1" t="s">
        <v>545</v>
      </c>
      <c r="N3558" s="2"/>
      <c r="O3558">
        <f t="shared" si="55"/>
        <v>0</v>
      </c>
      <c r="P3558">
        <f>IF(Customer_listing_Active_And_Suspended[[#This Row],[Current Bill]] &lt;= Customer_listing_Active_And_Suspended[[#This Row],[CURRENT PAYMENT]], 0,Customer_listing_Active_And_Suspended[[#This Row],[Current Bill]]-Customer_listing_Active_And_Suspended[[#This Row],[CURRENT PAYMENT]])</f>
        <v>0</v>
      </c>
      <c r="Q3558" s="1" t="str" cm="1">
        <f t="array" ref="Q3558">_xlfn.SWITCH(TRUE,
H3558 = 0, "Suspended",
M3558 = 0, "Non Payment",
M3558 &gt; H3558, "Full Payment",
M3558 &lt; H3558, "Part Payment"
)</f>
        <v>Suspended</v>
      </c>
      <c r="R3558" s="1" t="str">
        <f>_xlfn.IFNA(VLOOKUP(K3558,'ESR-DT Mapping'!A:E,5,0),"MD")</f>
        <v>Titilope Enitan Emmanuel</v>
      </c>
    </row>
    <row r="3559" spans="1:18" x14ac:dyDescent="0.25">
      <c r="A3559">
        <v>100539050</v>
      </c>
      <c r="B3559" s="1" t="s">
        <v>543</v>
      </c>
      <c r="C3559" s="1" t="s">
        <v>544</v>
      </c>
      <c r="D3559" s="1" t="s">
        <v>13</v>
      </c>
      <c r="E3559" s="1" t="s">
        <v>34</v>
      </c>
      <c r="F3559" s="1" t="s">
        <v>9846</v>
      </c>
      <c r="G3559">
        <v>0</v>
      </c>
      <c r="H3559">
        <v>0</v>
      </c>
      <c r="I3559">
        <v>16448.740000000002</v>
      </c>
      <c r="J3559" s="1" t="s">
        <v>45</v>
      </c>
      <c r="K3559">
        <v>1002207988</v>
      </c>
      <c r="L3559" s="1" t="s">
        <v>545</v>
      </c>
      <c r="N3559" s="2"/>
      <c r="O3559">
        <f t="shared" si="55"/>
        <v>0</v>
      </c>
      <c r="P3559">
        <f>IF(Customer_listing_Active_And_Suspended[[#This Row],[Current Bill]] &lt;= Customer_listing_Active_And_Suspended[[#This Row],[CURRENT PAYMENT]], 0,Customer_listing_Active_And_Suspended[[#This Row],[Current Bill]]-Customer_listing_Active_And_Suspended[[#This Row],[CURRENT PAYMENT]])</f>
        <v>0</v>
      </c>
      <c r="Q3559" s="1" t="str" cm="1">
        <f t="array" ref="Q3559">_xlfn.SWITCH(TRUE,
H3559 = 0, "Suspended",
M3559 = 0, "Non Payment",
M3559 &gt; H3559, "Full Payment",
M3559 &lt; H3559, "Part Payment"
)</f>
        <v>Suspended</v>
      </c>
      <c r="R3559" s="1" t="str">
        <f>_xlfn.IFNA(VLOOKUP(K3559,'ESR-DT Mapping'!A:E,5,0),"MD")</f>
        <v>Titilope Enitan Emmanuel</v>
      </c>
    </row>
    <row r="3560" spans="1:18" x14ac:dyDescent="0.25">
      <c r="A3560">
        <v>100523179</v>
      </c>
      <c r="B3560" s="1" t="s">
        <v>6967</v>
      </c>
      <c r="C3560" s="1" t="s">
        <v>6968</v>
      </c>
      <c r="D3560" s="1" t="s">
        <v>13</v>
      </c>
      <c r="E3560" s="1" t="s">
        <v>14</v>
      </c>
      <c r="F3560" s="1" t="s">
        <v>9846</v>
      </c>
      <c r="G3560">
        <v>427</v>
      </c>
      <c r="H3560">
        <v>21023.35</v>
      </c>
      <c r="I3560">
        <v>66587.3</v>
      </c>
      <c r="J3560" s="1" t="s">
        <v>45</v>
      </c>
      <c r="K3560">
        <v>1002207988</v>
      </c>
      <c r="L3560" s="1" t="s">
        <v>545</v>
      </c>
      <c r="M3560">
        <v>21100</v>
      </c>
      <c r="N3560" s="2">
        <v>45831</v>
      </c>
      <c r="O3560">
        <f t="shared" si="55"/>
        <v>76.650000000001455</v>
      </c>
      <c r="P3560">
        <f>IF(Customer_listing_Active_And_Suspended[[#This Row],[Current Bill]] &lt;= Customer_listing_Active_And_Suspended[[#This Row],[CURRENT PAYMENT]], 0,Customer_listing_Active_And_Suspended[[#This Row],[Current Bill]]-Customer_listing_Active_And_Suspended[[#This Row],[CURRENT PAYMENT]])</f>
        <v>0</v>
      </c>
      <c r="Q3560" s="1" t="str" cm="1">
        <f t="array" ref="Q3560">_xlfn.SWITCH(TRUE,
H3560 = 0, "Suspended",
M3560 = 0, "Non Payment",
M3560 &gt; H3560, "Full Payment",
M3560 &lt; H3560, "Part Payment"
)</f>
        <v>Full Payment</v>
      </c>
      <c r="R3560" s="1" t="str">
        <f>_xlfn.IFNA(VLOOKUP(K3560,'ESR-DT Mapping'!A:E,5,0),"MD")</f>
        <v>Titilope Enitan Emmanuel</v>
      </c>
    </row>
    <row r="3561" spans="1:18" x14ac:dyDescent="0.25">
      <c r="A3561">
        <v>100540782</v>
      </c>
      <c r="B3561" s="1" t="s">
        <v>6963</v>
      </c>
      <c r="C3561" s="1" t="s">
        <v>6964</v>
      </c>
      <c r="D3561" s="1" t="s">
        <v>13</v>
      </c>
      <c r="E3561" s="1" t="s">
        <v>14</v>
      </c>
      <c r="F3561" s="1" t="s">
        <v>9846</v>
      </c>
      <c r="G3561">
        <v>427</v>
      </c>
      <c r="H3561">
        <v>21023.35</v>
      </c>
      <c r="I3561">
        <v>680087.32</v>
      </c>
      <c r="J3561" s="1" t="s">
        <v>45</v>
      </c>
      <c r="K3561">
        <v>1002207988</v>
      </c>
      <c r="L3561" s="1" t="s">
        <v>545</v>
      </c>
      <c r="M3561">
        <v>50000</v>
      </c>
      <c r="N3561" s="2">
        <v>45831</v>
      </c>
      <c r="O3561">
        <f t="shared" si="55"/>
        <v>28976.65</v>
      </c>
      <c r="P3561">
        <f>IF(Customer_listing_Active_And_Suspended[[#This Row],[Current Bill]] &lt;= Customer_listing_Active_And_Suspended[[#This Row],[CURRENT PAYMENT]], 0,Customer_listing_Active_And_Suspended[[#This Row],[Current Bill]]-Customer_listing_Active_And_Suspended[[#This Row],[CURRENT PAYMENT]])</f>
        <v>0</v>
      </c>
      <c r="Q3561" s="1" t="str" cm="1">
        <f t="array" ref="Q3561">_xlfn.SWITCH(TRUE,
H3561 = 0, "Suspended",
M3561 = 0, "Non Payment",
M3561 &gt; H3561, "Full Payment",
M3561 &lt; H3561, "Part Payment"
)</f>
        <v>Full Payment</v>
      </c>
      <c r="R3561" s="1" t="str">
        <f>_xlfn.IFNA(VLOOKUP(K3561,'ESR-DT Mapping'!A:E,5,0),"MD")</f>
        <v>Titilope Enitan Emmanuel</v>
      </c>
    </row>
    <row r="3562" spans="1:18" x14ac:dyDescent="0.25">
      <c r="A3562">
        <v>101645880</v>
      </c>
      <c r="B3562" s="1" t="s">
        <v>6965</v>
      </c>
      <c r="C3562" s="1" t="s">
        <v>6966</v>
      </c>
      <c r="D3562" s="1" t="s">
        <v>13</v>
      </c>
      <c r="E3562" s="1" t="s">
        <v>14</v>
      </c>
      <c r="F3562" s="1" t="s">
        <v>9846</v>
      </c>
      <c r="G3562">
        <v>427</v>
      </c>
      <c r="H3562">
        <v>21023.35</v>
      </c>
      <c r="I3562">
        <v>806079.84</v>
      </c>
      <c r="J3562" s="1" t="s">
        <v>45</v>
      </c>
      <c r="K3562">
        <v>1002207988</v>
      </c>
      <c r="L3562" s="1" t="s">
        <v>545</v>
      </c>
      <c r="N3562" s="2">
        <v>45611</v>
      </c>
      <c r="O3562">
        <f t="shared" si="55"/>
        <v>0</v>
      </c>
      <c r="P3562">
        <f>IF(Customer_listing_Active_And_Suspended[[#This Row],[Current Bill]] &lt;= Customer_listing_Active_And_Suspended[[#This Row],[CURRENT PAYMENT]], 0,Customer_listing_Active_And_Suspended[[#This Row],[Current Bill]]-Customer_listing_Active_And_Suspended[[#This Row],[CURRENT PAYMENT]])</f>
        <v>21023.35</v>
      </c>
      <c r="Q3562" s="1" t="str" cm="1">
        <f t="array" ref="Q3562">_xlfn.SWITCH(TRUE,
H3562 = 0, "Suspended",
M3562 = 0, "Non Payment",
M3562 &gt; H3562, "Full Payment",
M3562 &lt; H3562, "Part Payment"
)</f>
        <v>Non Payment</v>
      </c>
      <c r="R3562" s="1" t="str">
        <f>_xlfn.IFNA(VLOOKUP(K3562,'ESR-DT Mapping'!A:E,5,0),"MD")</f>
        <v>Titilope Enitan Emmanuel</v>
      </c>
    </row>
    <row r="3563" spans="1:18" x14ac:dyDescent="0.25">
      <c r="A3563">
        <v>100537303</v>
      </c>
      <c r="B3563" s="1" t="s">
        <v>6965</v>
      </c>
      <c r="C3563" s="1" t="s">
        <v>6966</v>
      </c>
      <c r="D3563" s="1" t="s">
        <v>13</v>
      </c>
      <c r="E3563" s="1" t="s">
        <v>34</v>
      </c>
      <c r="F3563" s="1" t="s">
        <v>9846</v>
      </c>
      <c r="G3563">
        <v>0</v>
      </c>
      <c r="H3563">
        <v>0</v>
      </c>
      <c r="I3563">
        <v>428727.86</v>
      </c>
      <c r="J3563" s="1" t="s">
        <v>45</v>
      </c>
      <c r="K3563">
        <v>1002207988</v>
      </c>
      <c r="L3563" s="1" t="s">
        <v>545</v>
      </c>
      <c r="N3563" s="2"/>
      <c r="O3563">
        <f t="shared" si="55"/>
        <v>0</v>
      </c>
      <c r="P3563">
        <f>IF(Customer_listing_Active_And_Suspended[[#This Row],[Current Bill]] &lt;= Customer_listing_Active_And_Suspended[[#This Row],[CURRENT PAYMENT]], 0,Customer_listing_Active_And_Suspended[[#This Row],[Current Bill]]-Customer_listing_Active_And_Suspended[[#This Row],[CURRENT PAYMENT]])</f>
        <v>0</v>
      </c>
      <c r="Q3563" s="1" t="str" cm="1">
        <f t="array" ref="Q3563">_xlfn.SWITCH(TRUE,
H3563 = 0, "Suspended",
M3563 = 0, "Non Payment",
M3563 &gt; H3563, "Full Payment",
M3563 &lt; H3563, "Part Payment"
)</f>
        <v>Suspended</v>
      </c>
      <c r="R3563" s="1" t="str">
        <f>_xlfn.IFNA(VLOOKUP(K3563,'ESR-DT Mapping'!A:E,5,0),"MD")</f>
        <v>Titilope Enitan Emmanuel</v>
      </c>
    </row>
    <row r="3564" spans="1:18" x14ac:dyDescent="0.25">
      <c r="A3564">
        <v>100523355</v>
      </c>
      <c r="B3564" s="1" t="s">
        <v>3427</v>
      </c>
      <c r="C3564" s="1" t="s">
        <v>3428</v>
      </c>
      <c r="D3564" s="1" t="s">
        <v>13</v>
      </c>
      <c r="E3564" s="1" t="s">
        <v>14</v>
      </c>
      <c r="F3564" s="1" t="s">
        <v>9846</v>
      </c>
      <c r="G3564">
        <v>427</v>
      </c>
      <c r="H3564">
        <v>21023.35</v>
      </c>
      <c r="I3564">
        <v>125191.73</v>
      </c>
      <c r="J3564" s="1" t="s">
        <v>45</v>
      </c>
      <c r="K3564">
        <v>1000258887</v>
      </c>
      <c r="L3564" s="1" t="s">
        <v>575</v>
      </c>
      <c r="M3564">
        <v>20000</v>
      </c>
      <c r="N3564" s="2">
        <v>45833</v>
      </c>
      <c r="O3564">
        <f t="shared" si="55"/>
        <v>0</v>
      </c>
      <c r="P3564">
        <f>IF(Customer_listing_Active_And_Suspended[[#This Row],[Current Bill]] &lt;= Customer_listing_Active_And_Suspended[[#This Row],[CURRENT PAYMENT]], 0,Customer_listing_Active_And_Suspended[[#This Row],[Current Bill]]-Customer_listing_Active_And_Suspended[[#This Row],[CURRENT PAYMENT]])</f>
        <v>1023.3499999999985</v>
      </c>
      <c r="Q3564" s="1" t="str" cm="1">
        <f t="array" ref="Q3564">_xlfn.SWITCH(TRUE,
H3564 = 0, "Suspended",
M3564 = 0, "Non Payment",
M3564 &gt; H3564, "Full Payment",
M3564 &lt; H3564, "Part Payment"
)</f>
        <v>Part Payment</v>
      </c>
      <c r="R3564" s="1" t="str">
        <f>_xlfn.IFNA(VLOOKUP(K3564,'ESR-DT Mapping'!A:E,5,0),"MD")</f>
        <v>Nnamdi Nzekwe</v>
      </c>
    </row>
    <row r="3565" spans="1:18" x14ac:dyDescent="0.25">
      <c r="A3565">
        <v>101364807</v>
      </c>
      <c r="B3565" s="1" t="s">
        <v>573</v>
      </c>
      <c r="C3565" s="1" t="s">
        <v>574</v>
      </c>
      <c r="D3565" s="1" t="s">
        <v>13</v>
      </c>
      <c r="E3565" s="1" t="s">
        <v>34</v>
      </c>
      <c r="F3565" s="1" t="s">
        <v>9846</v>
      </c>
      <c r="G3565">
        <v>0</v>
      </c>
      <c r="H3565">
        <v>0</v>
      </c>
      <c r="I3565">
        <v>90818.55</v>
      </c>
      <c r="J3565" s="1" t="s">
        <v>45</v>
      </c>
      <c r="K3565">
        <v>1000258887</v>
      </c>
      <c r="L3565" s="1" t="s">
        <v>575</v>
      </c>
      <c r="N3565" s="2"/>
      <c r="O3565">
        <f t="shared" si="55"/>
        <v>0</v>
      </c>
      <c r="P3565">
        <f>IF(Customer_listing_Active_And_Suspended[[#This Row],[Current Bill]] &lt;= Customer_listing_Active_And_Suspended[[#This Row],[CURRENT PAYMENT]], 0,Customer_listing_Active_And_Suspended[[#This Row],[Current Bill]]-Customer_listing_Active_And_Suspended[[#This Row],[CURRENT PAYMENT]])</f>
        <v>0</v>
      </c>
      <c r="Q3565" s="1" t="str" cm="1">
        <f t="array" ref="Q3565">_xlfn.SWITCH(TRUE,
H3565 = 0, "Suspended",
M3565 = 0, "Non Payment",
M3565 &gt; H3565, "Full Payment",
M3565 &lt; H3565, "Part Payment"
)</f>
        <v>Suspended</v>
      </c>
      <c r="R3565" s="1" t="str">
        <f>_xlfn.IFNA(VLOOKUP(K3565,'ESR-DT Mapping'!A:E,5,0),"MD")</f>
        <v>Nnamdi Nzekwe</v>
      </c>
    </row>
    <row r="3566" spans="1:18" x14ac:dyDescent="0.25">
      <c r="A3566">
        <v>100540536</v>
      </c>
      <c r="B3566" s="1" t="s">
        <v>8451</v>
      </c>
      <c r="C3566" s="1" t="s">
        <v>8452</v>
      </c>
      <c r="D3566" s="1" t="s">
        <v>13</v>
      </c>
      <c r="E3566" s="1" t="s">
        <v>14</v>
      </c>
      <c r="F3566" s="1" t="s">
        <v>9846</v>
      </c>
      <c r="G3566">
        <v>427</v>
      </c>
      <c r="H3566">
        <v>21023.35</v>
      </c>
      <c r="I3566">
        <v>73328.86</v>
      </c>
      <c r="J3566" s="1" t="s">
        <v>45</v>
      </c>
      <c r="K3566">
        <v>1000258848</v>
      </c>
      <c r="L3566" s="1" t="s">
        <v>2566</v>
      </c>
      <c r="M3566">
        <v>25</v>
      </c>
      <c r="N3566" s="2">
        <v>45821</v>
      </c>
      <c r="O3566">
        <f t="shared" si="55"/>
        <v>0</v>
      </c>
      <c r="P3566">
        <f>IF(Customer_listing_Active_And_Suspended[[#This Row],[Current Bill]] &lt;= Customer_listing_Active_And_Suspended[[#This Row],[CURRENT PAYMENT]], 0,Customer_listing_Active_And_Suspended[[#This Row],[Current Bill]]-Customer_listing_Active_And_Suspended[[#This Row],[CURRENT PAYMENT]])</f>
        <v>20998.35</v>
      </c>
      <c r="Q3566" s="1" t="str" cm="1">
        <f t="array" ref="Q3566">_xlfn.SWITCH(TRUE,
H3566 = 0, "Suspended",
M3566 = 0, "Non Payment",
M3566 &gt; H3566, "Full Payment",
M3566 &lt; H3566, "Part Payment"
)</f>
        <v>Part Payment</v>
      </c>
      <c r="R3566" s="1" t="str">
        <f>_xlfn.IFNA(VLOOKUP(K3566,'ESR-DT Mapping'!A:E,5,0),"MD")</f>
        <v>Esther C. Obi</v>
      </c>
    </row>
    <row r="3567" spans="1:18" x14ac:dyDescent="0.25">
      <c r="A3567">
        <v>101643792</v>
      </c>
      <c r="B3567" s="1" t="s">
        <v>4028</v>
      </c>
      <c r="C3567" s="1" t="s">
        <v>4029</v>
      </c>
      <c r="D3567" s="1" t="s">
        <v>13</v>
      </c>
      <c r="E3567" s="1" t="s">
        <v>34</v>
      </c>
      <c r="F3567" s="1" t="s">
        <v>9846</v>
      </c>
      <c r="G3567">
        <v>0</v>
      </c>
      <c r="H3567">
        <v>0</v>
      </c>
      <c r="I3567">
        <v>173495.07</v>
      </c>
      <c r="J3567" s="1" t="s">
        <v>45</v>
      </c>
      <c r="K3567">
        <v>1000258848</v>
      </c>
      <c r="L3567" s="1" t="s">
        <v>2566</v>
      </c>
      <c r="N3567" s="2"/>
      <c r="O3567">
        <f t="shared" si="55"/>
        <v>0</v>
      </c>
      <c r="P3567">
        <f>IF(Customer_listing_Active_And_Suspended[[#This Row],[Current Bill]] &lt;= Customer_listing_Active_And_Suspended[[#This Row],[CURRENT PAYMENT]], 0,Customer_listing_Active_And_Suspended[[#This Row],[Current Bill]]-Customer_listing_Active_And_Suspended[[#This Row],[CURRENT PAYMENT]])</f>
        <v>0</v>
      </c>
      <c r="Q3567" s="1" t="str" cm="1">
        <f t="array" ref="Q3567">_xlfn.SWITCH(TRUE,
H3567 = 0, "Suspended",
M3567 = 0, "Non Payment",
M3567 &gt; H3567, "Full Payment",
M3567 &lt; H3567, "Part Payment"
)</f>
        <v>Suspended</v>
      </c>
      <c r="R3567" s="1" t="str">
        <f>_xlfn.IFNA(VLOOKUP(K3567,'ESR-DT Mapping'!A:E,5,0),"MD")</f>
        <v>Esther C. Obi</v>
      </c>
    </row>
    <row r="3568" spans="1:18" x14ac:dyDescent="0.25">
      <c r="A3568">
        <v>100523660</v>
      </c>
      <c r="B3568" s="1" t="s">
        <v>2564</v>
      </c>
      <c r="C3568" s="1" t="s">
        <v>2565</v>
      </c>
      <c r="D3568" s="1" t="s">
        <v>13</v>
      </c>
      <c r="E3568" s="1" t="s">
        <v>14</v>
      </c>
      <c r="F3568" s="1" t="s">
        <v>9846</v>
      </c>
      <c r="G3568">
        <v>427</v>
      </c>
      <c r="H3568">
        <v>21023.35</v>
      </c>
      <c r="I3568">
        <v>194102.73</v>
      </c>
      <c r="J3568" s="1" t="s">
        <v>45</v>
      </c>
      <c r="K3568">
        <v>1000258848</v>
      </c>
      <c r="L3568" s="1" t="s">
        <v>2566</v>
      </c>
      <c r="M3568">
        <v>44000</v>
      </c>
      <c r="N3568" s="2">
        <v>45832</v>
      </c>
      <c r="O3568">
        <f t="shared" si="55"/>
        <v>22976.65</v>
      </c>
      <c r="P3568">
        <f>IF(Customer_listing_Active_And_Suspended[[#This Row],[Current Bill]] &lt;= Customer_listing_Active_And_Suspended[[#This Row],[CURRENT PAYMENT]], 0,Customer_listing_Active_And_Suspended[[#This Row],[Current Bill]]-Customer_listing_Active_And_Suspended[[#This Row],[CURRENT PAYMENT]])</f>
        <v>0</v>
      </c>
      <c r="Q3568" s="1" t="str" cm="1">
        <f t="array" ref="Q3568">_xlfn.SWITCH(TRUE,
H3568 = 0, "Suspended",
M3568 = 0, "Non Payment",
M3568 &gt; H3568, "Full Payment",
M3568 &lt; H3568, "Part Payment"
)</f>
        <v>Full Payment</v>
      </c>
      <c r="R3568" s="1" t="str">
        <f>_xlfn.IFNA(VLOOKUP(K3568,'ESR-DT Mapping'!A:E,5,0),"MD")</f>
        <v>Esther C. Obi</v>
      </c>
    </row>
    <row r="3569" spans="1:18" x14ac:dyDescent="0.25">
      <c r="A3569">
        <v>101643672</v>
      </c>
      <c r="B3569" s="1" t="s">
        <v>2564</v>
      </c>
      <c r="C3569" s="1" t="s">
        <v>2565</v>
      </c>
      <c r="D3569" s="1" t="s">
        <v>13</v>
      </c>
      <c r="E3569" s="1" t="s">
        <v>34</v>
      </c>
      <c r="F3569" s="1" t="s">
        <v>9846</v>
      </c>
      <c r="G3569">
        <v>0</v>
      </c>
      <c r="H3569">
        <v>0</v>
      </c>
      <c r="I3569">
        <v>57822.12</v>
      </c>
      <c r="J3569" s="1" t="s">
        <v>45</v>
      </c>
      <c r="K3569">
        <v>1000258848</v>
      </c>
      <c r="L3569" s="1" t="s">
        <v>2566</v>
      </c>
      <c r="N3569" s="2"/>
      <c r="O3569">
        <f t="shared" si="55"/>
        <v>0</v>
      </c>
      <c r="P3569">
        <f>IF(Customer_listing_Active_And_Suspended[[#This Row],[Current Bill]] &lt;= Customer_listing_Active_And_Suspended[[#This Row],[CURRENT PAYMENT]], 0,Customer_listing_Active_And_Suspended[[#This Row],[Current Bill]]-Customer_listing_Active_And_Suspended[[#This Row],[CURRENT PAYMENT]])</f>
        <v>0</v>
      </c>
      <c r="Q3569" s="1" t="str" cm="1">
        <f t="array" ref="Q3569">_xlfn.SWITCH(TRUE,
H3569 = 0, "Suspended",
M3569 = 0, "Non Payment",
M3569 &gt; H3569, "Full Payment",
M3569 &lt; H3569, "Part Payment"
)</f>
        <v>Suspended</v>
      </c>
      <c r="R3569" s="1" t="str">
        <f>_xlfn.IFNA(VLOOKUP(K3569,'ESR-DT Mapping'!A:E,5,0),"MD")</f>
        <v>Esther C. Obi</v>
      </c>
    </row>
    <row r="3570" spans="1:18" x14ac:dyDescent="0.25">
      <c r="A3570">
        <v>101645887</v>
      </c>
      <c r="B3570" s="1" t="s">
        <v>6960</v>
      </c>
      <c r="C3570" s="1" t="s">
        <v>7856</v>
      </c>
      <c r="D3570" s="1" t="s">
        <v>13</v>
      </c>
      <c r="E3570" s="1" t="s">
        <v>34</v>
      </c>
      <c r="F3570" s="1" t="s">
        <v>9846</v>
      </c>
      <c r="G3570">
        <v>0</v>
      </c>
      <c r="H3570">
        <v>0</v>
      </c>
      <c r="I3570">
        <v>80701.75</v>
      </c>
      <c r="J3570" s="1" t="s">
        <v>45</v>
      </c>
      <c r="K3570">
        <v>1000258808</v>
      </c>
      <c r="L3570" s="1" t="s">
        <v>3051</v>
      </c>
      <c r="N3570" s="2"/>
      <c r="O3570">
        <f t="shared" si="55"/>
        <v>0</v>
      </c>
      <c r="P3570">
        <f>IF(Customer_listing_Active_And_Suspended[[#This Row],[Current Bill]] &lt;= Customer_listing_Active_And_Suspended[[#This Row],[CURRENT PAYMENT]], 0,Customer_listing_Active_And_Suspended[[#This Row],[Current Bill]]-Customer_listing_Active_And_Suspended[[#This Row],[CURRENT PAYMENT]])</f>
        <v>0</v>
      </c>
      <c r="Q3570" s="1" t="str" cm="1">
        <f t="array" ref="Q3570">_xlfn.SWITCH(TRUE,
H3570 = 0, "Suspended",
M3570 = 0, "Non Payment",
M3570 &gt; H3570, "Full Payment",
M3570 &lt; H3570, "Part Payment"
)</f>
        <v>Suspended</v>
      </c>
      <c r="R3570" s="1" t="str">
        <f>_xlfn.IFNA(VLOOKUP(K3570,'ESR-DT Mapping'!A:E,5,0),"MD")</f>
        <v>Esther C. Obi</v>
      </c>
    </row>
    <row r="3571" spans="1:18" x14ac:dyDescent="0.25">
      <c r="A3571">
        <v>100539609</v>
      </c>
      <c r="B3571" s="1" t="s">
        <v>6960</v>
      </c>
      <c r="C3571" s="1" t="s">
        <v>6961</v>
      </c>
      <c r="D3571" s="1" t="s">
        <v>13</v>
      </c>
      <c r="E3571" s="1" t="s">
        <v>14</v>
      </c>
      <c r="F3571" s="1" t="s">
        <v>9846</v>
      </c>
      <c r="G3571">
        <v>427</v>
      </c>
      <c r="H3571">
        <v>21023.35</v>
      </c>
      <c r="I3571">
        <v>37618.74</v>
      </c>
      <c r="J3571" s="1" t="s">
        <v>45</v>
      </c>
      <c r="K3571">
        <v>1000258808</v>
      </c>
      <c r="L3571" s="1" t="s">
        <v>3051</v>
      </c>
      <c r="M3571">
        <v>25000</v>
      </c>
      <c r="N3571" s="2">
        <v>45832</v>
      </c>
      <c r="O3571">
        <f t="shared" si="55"/>
        <v>3976.6500000000015</v>
      </c>
      <c r="P3571">
        <f>IF(Customer_listing_Active_And_Suspended[[#This Row],[Current Bill]] &lt;= Customer_listing_Active_And_Suspended[[#This Row],[CURRENT PAYMENT]], 0,Customer_listing_Active_And_Suspended[[#This Row],[Current Bill]]-Customer_listing_Active_And_Suspended[[#This Row],[CURRENT PAYMENT]])</f>
        <v>0</v>
      </c>
      <c r="Q3571" s="1" t="str" cm="1">
        <f t="array" ref="Q3571">_xlfn.SWITCH(TRUE,
H3571 = 0, "Suspended",
M3571 = 0, "Non Payment",
M3571 &gt; H3571, "Full Payment",
M3571 &lt; H3571, "Part Payment"
)</f>
        <v>Full Payment</v>
      </c>
      <c r="R3571" s="1" t="str">
        <f>_xlfn.IFNA(VLOOKUP(K3571,'ESR-DT Mapping'!A:E,5,0),"MD")</f>
        <v>Esther C. Obi</v>
      </c>
    </row>
    <row r="3572" spans="1:18" x14ac:dyDescent="0.25">
      <c r="A3572">
        <v>101643791</v>
      </c>
      <c r="B3572" s="1" t="s">
        <v>6958</v>
      </c>
      <c r="C3572" s="1" t="s">
        <v>6959</v>
      </c>
      <c r="D3572" s="1" t="s">
        <v>13</v>
      </c>
      <c r="E3572" s="1" t="s">
        <v>34</v>
      </c>
      <c r="F3572" s="1" t="s">
        <v>9846</v>
      </c>
      <c r="G3572">
        <v>0</v>
      </c>
      <c r="H3572">
        <v>0</v>
      </c>
      <c r="I3572">
        <v>33935.46</v>
      </c>
      <c r="J3572" s="1" t="s">
        <v>45</v>
      </c>
      <c r="K3572">
        <v>1000258808</v>
      </c>
      <c r="L3572" s="1" t="s">
        <v>3051</v>
      </c>
      <c r="N3572" s="2"/>
      <c r="O3572">
        <f t="shared" si="55"/>
        <v>0</v>
      </c>
      <c r="P3572">
        <f>IF(Customer_listing_Active_And_Suspended[[#This Row],[Current Bill]] &lt;= Customer_listing_Active_And_Suspended[[#This Row],[CURRENT PAYMENT]], 0,Customer_listing_Active_And_Suspended[[#This Row],[Current Bill]]-Customer_listing_Active_And_Suspended[[#This Row],[CURRENT PAYMENT]])</f>
        <v>0</v>
      </c>
      <c r="Q3572" s="1" t="str" cm="1">
        <f t="array" ref="Q3572">_xlfn.SWITCH(TRUE,
H3572 = 0, "Suspended",
M3572 = 0, "Non Payment",
M3572 &gt; H3572, "Full Payment",
M3572 &lt; H3572, "Part Payment"
)</f>
        <v>Suspended</v>
      </c>
      <c r="R3572" s="1" t="str">
        <f>_xlfn.IFNA(VLOOKUP(K3572,'ESR-DT Mapping'!A:E,5,0),"MD")</f>
        <v>Esther C. Obi</v>
      </c>
    </row>
    <row r="3573" spans="1:18" x14ac:dyDescent="0.25">
      <c r="A3573">
        <v>101332052</v>
      </c>
      <c r="B3573" s="1" t="s">
        <v>6958</v>
      </c>
      <c r="C3573" s="1" t="s">
        <v>6959</v>
      </c>
      <c r="D3573" s="1" t="s">
        <v>13</v>
      </c>
      <c r="E3573" s="1" t="s">
        <v>14</v>
      </c>
      <c r="F3573" s="1" t="s">
        <v>9846</v>
      </c>
      <c r="G3573">
        <v>427</v>
      </c>
      <c r="H3573">
        <v>21023.35</v>
      </c>
      <c r="I3573">
        <v>39706.32</v>
      </c>
      <c r="J3573" s="1" t="s">
        <v>45</v>
      </c>
      <c r="K3573">
        <v>1000258808</v>
      </c>
      <c r="L3573" s="1" t="s">
        <v>3051</v>
      </c>
      <c r="M3573">
        <v>18500</v>
      </c>
      <c r="N3573" s="2">
        <v>45832</v>
      </c>
      <c r="O3573">
        <f t="shared" si="55"/>
        <v>0</v>
      </c>
      <c r="P3573">
        <f>IF(Customer_listing_Active_And_Suspended[[#This Row],[Current Bill]] &lt;= Customer_listing_Active_And_Suspended[[#This Row],[CURRENT PAYMENT]], 0,Customer_listing_Active_And_Suspended[[#This Row],[Current Bill]]-Customer_listing_Active_And_Suspended[[#This Row],[CURRENT PAYMENT]])</f>
        <v>2523.3499999999985</v>
      </c>
      <c r="Q3573" s="1" t="str" cm="1">
        <f t="array" ref="Q3573">_xlfn.SWITCH(TRUE,
H3573 = 0, "Suspended",
M3573 = 0, "Non Payment",
M3573 &gt; H3573, "Full Payment",
M3573 &lt; H3573, "Part Payment"
)</f>
        <v>Part Payment</v>
      </c>
      <c r="R3573" s="1" t="str">
        <f>_xlfn.IFNA(VLOOKUP(K3573,'ESR-DT Mapping'!A:E,5,0),"MD")</f>
        <v>Esther C. Obi</v>
      </c>
    </row>
    <row r="3574" spans="1:18" x14ac:dyDescent="0.25">
      <c r="A3574">
        <v>101643674</v>
      </c>
      <c r="B3574" s="1" t="s">
        <v>3054</v>
      </c>
      <c r="C3574" s="1" t="s">
        <v>3055</v>
      </c>
      <c r="D3574" s="1" t="s">
        <v>13</v>
      </c>
      <c r="E3574" s="1" t="s">
        <v>34</v>
      </c>
      <c r="F3574" s="1" t="s">
        <v>9846</v>
      </c>
      <c r="G3574">
        <v>0</v>
      </c>
      <c r="H3574">
        <v>0</v>
      </c>
      <c r="I3574">
        <v>60800.88</v>
      </c>
      <c r="J3574" s="1" t="s">
        <v>45</v>
      </c>
      <c r="K3574">
        <v>1000258808</v>
      </c>
      <c r="L3574" s="1" t="s">
        <v>3051</v>
      </c>
      <c r="N3574" s="2"/>
      <c r="O3574">
        <f t="shared" si="55"/>
        <v>0</v>
      </c>
      <c r="P3574">
        <f>IF(Customer_listing_Active_And_Suspended[[#This Row],[Current Bill]] &lt;= Customer_listing_Active_And_Suspended[[#This Row],[CURRENT PAYMENT]], 0,Customer_listing_Active_And_Suspended[[#This Row],[Current Bill]]-Customer_listing_Active_And_Suspended[[#This Row],[CURRENT PAYMENT]])</f>
        <v>0</v>
      </c>
      <c r="Q3574" s="1" t="str" cm="1">
        <f t="array" ref="Q3574">_xlfn.SWITCH(TRUE,
H3574 = 0, "Suspended",
M3574 = 0, "Non Payment",
M3574 &gt; H3574, "Full Payment",
M3574 &lt; H3574, "Part Payment"
)</f>
        <v>Suspended</v>
      </c>
      <c r="R3574" s="1" t="str">
        <f>_xlfn.IFNA(VLOOKUP(K3574,'ESR-DT Mapping'!A:E,5,0),"MD")</f>
        <v>Esther C. Obi</v>
      </c>
    </row>
    <row r="3575" spans="1:18" x14ac:dyDescent="0.25">
      <c r="A3575">
        <v>100523184</v>
      </c>
      <c r="B3575" s="1" t="s">
        <v>3054</v>
      </c>
      <c r="C3575" s="1" t="s">
        <v>8613</v>
      </c>
      <c r="D3575" s="1" t="s">
        <v>13</v>
      </c>
      <c r="E3575" s="1" t="s">
        <v>14</v>
      </c>
      <c r="F3575" s="1" t="s">
        <v>9846</v>
      </c>
      <c r="G3575">
        <v>427</v>
      </c>
      <c r="H3575">
        <v>21023.35</v>
      </c>
      <c r="I3575">
        <v>47960.97</v>
      </c>
      <c r="J3575" s="1" t="s">
        <v>45</v>
      </c>
      <c r="K3575">
        <v>1000258808</v>
      </c>
      <c r="L3575" s="1" t="s">
        <v>3051</v>
      </c>
      <c r="M3575">
        <v>22000</v>
      </c>
      <c r="N3575" s="2">
        <v>45832</v>
      </c>
      <c r="O3575">
        <f t="shared" si="55"/>
        <v>976.65000000000146</v>
      </c>
      <c r="P3575">
        <f>IF(Customer_listing_Active_And_Suspended[[#This Row],[Current Bill]] &lt;= Customer_listing_Active_And_Suspended[[#This Row],[CURRENT PAYMENT]], 0,Customer_listing_Active_And_Suspended[[#This Row],[Current Bill]]-Customer_listing_Active_And_Suspended[[#This Row],[CURRENT PAYMENT]])</f>
        <v>0</v>
      </c>
      <c r="Q3575" s="1" t="str" cm="1">
        <f t="array" ref="Q3575">_xlfn.SWITCH(TRUE,
H3575 = 0, "Suspended",
M3575 = 0, "Non Payment",
M3575 &gt; H3575, "Full Payment",
M3575 &lt; H3575, "Part Payment"
)</f>
        <v>Full Payment</v>
      </c>
      <c r="R3575" s="1" t="str">
        <f>_xlfn.IFNA(VLOOKUP(K3575,'ESR-DT Mapping'!A:E,5,0),"MD")</f>
        <v>Esther C. Obi</v>
      </c>
    </row>
    <row r="3576" spans="1:18" x14ac:dyDescent="0.25">
      <c r="A3576">
        <v>101645886</v>
      </c>
      <c r="B3576" s="1" t="s">
        <v>3049</v>
      </c>
      <c r="C3576" s="1" t="s">
        <v>3050</v>
      </c>
      <c r="D3576" s="1" t="s">
        <v>13</v>
      </c>
      <c r="E3576" s="1" t="s">
        <v>34</v>
      </c>
      <c r="F3576" s="1" t="s">
        <v>9846</v>
      </c>
      <c r="G3576">
        <v>0</v>
      </c>
      <c r="H3576">
        <v>0</v>
      </c>
      <c r="I3576">
        <v>25867.200000000001</v>
      </c>
      <c r="J3576" s="1" t="s">
        <v>45</v>
      </c>
      <c r="K3576">
        <v>1000258808</v>
      </c>
      <c r="L3576" s="1" t="s">
        <v>3051</v>
      </c>
      <c r="N3576" s="2"/>
      <c r="O3576">
        <f t="shared" si="55"/>
        <v>0</v>
      </c>
      <c r="P3576">
        <f>IF(Customer_listing_Active_And_Suspended[[#This Row],[Current Bill]] &lt;= Customer_listing_Active_And_Suspended[[#This Row],[CURRENT PAYMENT]], 0,Customer_listing_Active_And_Suspended[[#This Row],[Current Bill]]-Customer_listing_Active_And_Suspended[[#This Row],[CURRENT PAYMENT]])</f>
        <v>0</v>
      </c>
      <c r="Q3576" s="1" t="str" cm="1">
        <f t="array" ref="Q3576">_xlfn.SWITCH(TRUE,
H3576 = 0, "Suspended",
M3576 = 0, "Non Payment",
M3576 &gt; H3576, "Full Payment",
M3576 &lt; H3576, "Part Payment"
)</f>
        <v>Suspended</v>
      </c>
      <c r="R3576" s="1" t="str">
        <f>_xlfn.IFNA(VLOOKUP(K3576,'ESR-DT Mapping'!A:E,5,0),"MD")</f>
        <v>Esther C. Obi</v>
      </c>
    </row>
    <row r="3577" spans="1:18" x14ac:dyDescent="0.25">
      <c r="A3577">
        <v>101645847</v>
      </c>
      <c r="B3577" s="1" t="s">
        <v>3056</v>
      </c>
      <c r="C3577" s="1" t="s">
        <v>3057</v>
      </c>
      <c r="D3577" s="1" t="s">
        <v>13</v>
      </c>
      <c r="E3577" s="1" t="s">
        <v>34</v>
      </c>
      <c r="F3577" s="1" t="s">
        <v>9846</v>
      </c>
      <c r="G3577">
        <v>0</v>
      </c>
      <c r="H3577">
        <v>0</v>
      </c>
      <c r="I3577">
        <v>57306.9</v>
      </c>
      <c r="J3577" s="1" t="s">
        <v>45</v>
      </c>
      <c r="K3577">
        <v>1000258808</v>
      </c>
      <c r="L3577" s="1" t="s">
        <v>3051</v>
      </c>
      <c r="N3577" s="2"/>
      <c r="O3577">
        <f t="shared" si="55"/>
        <v>0</v>
      </c>
      <c r="P3577">
        <f>IF(Customer_listing_Active_And_Suspended[[#This Row],[Current Bill]] &lt;= Customer_listing_Active_And_Suspended[[#This Row],[CURRENT PAYMENT]], 0,Customer_listing_Active_And_Suspended[[#This Row],[Current Bill]]-Customer_listing_Active_And_Suspended[[#This Row],[CURRENT PAYMENT]])</f>
        <v>0</v>
      </c>
      <c r="Q3577" s="1" t="str" cm="1">
        <f t="array" ref="Q3577">_xlfn.SWITCH(TRUE,
H3577 = 0, "Suspended",
M3577 = 0, "Non Payment",
M3577 &gt; H3577, "Full Payment",
M3577 &lt; H3577, "Part Payment"
)</f>
        <v>Suspended</v>
      </c>
      <c r="R3577" s="1" t="str">
        <f>_xlfn.IFNA(VLOOKUP(K3577,'ESR-DT Mapping'!A:E,5,0),"MD")</f>
        <v>Esther C. Obi</v>
      </c>
    </row>
    <row r="3578" spans="1:18" x14ac:dyDescent="0.25">
      <c r="A3578">
        <v>100540395</v>
      </c>
      <c r="B3578" s="1" t="s">
        <v>6956</v>
      </c>
      <c r="C3578" s="1" t="s">
        <v>6957</v>
      </c>
      <c r="D3578" s="1" t="s">
        <v>13</v>
      </c>
      <c r="E3578" s="1" t="s">
        <v>14</v>
      </c>
      <c r="F3578" s="1" t="s">
        <v>9846</v>
      </c>
      <c r="G3578">
        <v>427</v>
      </c>
      <c r="H3578">
        <v>21023.35</v>
      </c>
      <c r="I3578">
        <v>142776.16</v>
      </c>
      <c r="J3578" s="1" t="s">
        <v>45</v>
      </c>
      <c r="K3578">
        <v>1000258808</v>
      </c>
      <c r="L3578" s="1" t="s">
        <v>3051</v>
      </c>
      <c r="M3578">
        <v>20000</v>
      </c>
      <c r="N3578" s="2">
        <v>45832</v>
      </c>
      <c r="O3578">
        <f t="shared" si="55"/>
        <v>0</v>
      </c>
      <c r="P3578">
        <f>IF(Customer_listing_Active_And_Suspended[[#This Row],[Current Bill]] &lt;= Customer_listing_Active_And_Suspended[[#This Row],[CURRENT PAYMENT]], 0,Customer_listing_Active_And_Suspended[[#This Row],[Current Bill]]-Customer_listing_Active_And_Suspended[[#This Row],[CURRENT PAYMENT]])</f>
        <v>1023.3499999999985</v>
      </c>
      <c r="Q3578" s="1" t="str" cm="1">
        <f t="array" ref="Q3578">_xlfn.SWITCH(TRUE,
H3578 = 0, "Suspended",
M3578 = 0, "Non Payment",
M3578 &gt; H3578, "Full Payment",
M3578 &lt; H3578, "Part Payment"
)</f>
        <v>Part Payment</v>
      </c>
      <c r="R3578" s="1" t="str">
        <f>_xlfn.IFNA(VLOOKUP(K3578,'ESR-DT Mapping'!A:E,5,0),"MD")</f>
        <v>Esther C. Obi</v>
      </c>
    </row>
    <row r="3579" spans="1:18" x14ac:dyDescent="0.25">
      <c r="A3579">
        <v>101643790</v>
      </c>
      <c r="B3579" s="1" t="s">
        <v>3052</v>
      </c>
      <c r="C3579" s="1" t="s">
        <v>3053</v>
      </c>
      <c r="D3579" s="1" t="s">
        <v>13</v>
      </c>
      <c r="E3579" s="1" t="s">
        <v>34</v>
      </c>
      <c r="F3579" s="1" t="s">
        <v>9846</v>
      </c>
      <c r="G3579">
        <v>0</v>
      </c>
      <c r="H3579">
        <v>0</v>
      </c>
      <c r="I3579">
        <v>37935.46</v>
      </c>
      <c r="J3579" s="1" t="s">
        <v>45</v>
      </c>
      <c r="K3579">
        <v>1000258808</v>
      </c>
      <c r="L3579" s="1" t="s">
        <v>3051</v>
      </c>
      <c r="N3579" s="2"/>
      <c r="O3579">
        <f t="shared" si="55"/>
        <v>0</v>
      </c>
      <c r="P3579">
        <f>IF(Customer_listing_Active_And_Suspended[[#This Row],[Current Bill]] &lt;= Customer_listing_Active_And_Suspended[[#This Row],[CURRENT PAYMENT]], 0,Customer_listing_Active_And_Suspended[[#This Row],[Current Bill]]-Customer_listing_Active_And_Suspended[[#This Row],[CURRENT PAYMENT]])</f>
        <v>0</v>
      </c>
      <c r="Q3579" s="1" t="str" cm="1">
        <f t="array" ref="Q3579">_xlfn.SWITCH(TRUE,
H3579 = 0, "Suspended",
M3579 = 0, "Non Payment",
M3579 &gt; H3579, "Full Payment",
M3579 &lt; H3579, "Part Payment"
)</f>
        <v>Suspended</v>
      </c>
      <c r="R3579" s="1" t="str">
        <f>_xlfn.IFNA(VLOOKUP(K3579,'ESR-DT Mapping'!A:E,5,0),"MD")</f>
        <v>Esther C. Obi</v>
      </c>
    </row>
    <row r="3580" spans="1:18" x14ac:dyDescent="0.25">
      <c r="A3580">
        <v>100540414</v>
      </c>
      <c r="B3580" s="1" t="s">
        <v>3052</v>
      </c>
      <c r="C3580" s="1" t="s">
        <v>6962</v>
      </c>
      <c r="D3580" s="1" t="s">
        <v>13</v>
      </c>
      <c r="E3580" s="1" t="s">
        <v>14</v>
      </c>
      <c r="F3580" s="1" t="s">
        <v>9846</v>
      </c>
      <c r="G3580">
        <v>427</v>
      </c>
      <c r="H3580">
        <v>21023.35</v>
      </c>
      <c r="I3580">
        <v>115712.06</v>
      </c>
      <c r="J3580" s="1" t="s">
        <v>45</v>
      </c>
      <c r="K3580">
        <v>1000258808</v>
      </c>
      <c r="L3580" s="1" t="s">
        <v>3051</v>
      </c>
      <c r="M3580">
        <v>25000</v>
      </c>
      <c r="N3580" s="2">
        <v>45821</v>
      </c>
      <c r="O3580">
        <f t="shared" si="55"/>
        <v>3976.6500000000015</v>
      </c>
      <c r="P3580">
        <f>IF(Customer_listing_Active_And_Suspended[[#This Row],[Current Bill]] &lt;= Customer_listing_Active_And_Suspended[[#This Row],[CURRENT PAYMENT]], 0,Customer_listing_Active_And_Suspended[[#This Row],[Current Bill]]-Customer_listing_Active_And_Suspended[[#This Row],[CURRENT PAYMENT]])</f>
        <v>0</v>
      </c>
      <c r="Q3580" s="1" t="str" cm="1">
        <f t="array" ref="Q3580">_xlfn.SWITCH(TRUE,
H3580 = 0, "Suspended",
M3580 = 0, "Non Payment",
M3580 &gt; H3580, "Full Payment",
M3580 &lt; H3580, "Part Payment"
)</f>
        <v>Full Payment</v>
      </c>
      <c r="R3580" s="1" t="str">
        <f>_xlfn.IFNA(VLOOKUP(K3580,'ESR-DT Mapping'!A:E,5,0),"MD")</f>
        <v>Esther C. Obi</v>
      </c>
    </row>
    <row r="3581" spans="1:18" x14ac:dyDescent="0.25">
      <c r="A3581">
        <v>100540519</v>
      </c>
      <c r="B3581" s="1" t="s">
        <v>8529</v>
      </c>
      <c r="C3581" s="1" t="s">
        <v>8530</v>
      </c>
      <c r="D3581" s="1" t="s">
        <v>13</v>
      </c>
      <c r="E3581" s="1" t="s">
        <v>14</v>
      </c>
      <c r="F3581" s="1" t="s">
        <v>9846</v>
      </c>
      <c r="G3581">
        <v>427</v>
      </c>
      <c r="H3581">
        <v>21023.35</v>
      </c>
      <c r="I3581">
        <v>-1076.45</v>
      </c>
      <c r="J3581" s="1" t="s">
        <v>45</v>
      </c>
      <c r="K3581">
        <v>1000258788</v>
      </c>
      <c r="L3581" s="1" t="s">
        <v>3968</v>
      </c>
      <c r="M3581">
        <v>16500</v>
      </c>
      <c r="N3581" s="2">
        <v>45828</v>
      </c>
      <c r="O3581">
        <f t="shared" si="55"/>
        <v>0</v>
      </c>
      <c r="P3581">
        <f>IF(Customer_listing_Active_And_Suspended[[#This Row],[Current Bill]] &lt;= Customer_listing_Active_And_Suspended[[#This Row],[CURRENT PAYMENT]], 0,Customer_listing_Active_And_Suspended[[#This Row],[Current Bill]]-Customer_listing_Active_And_Suspended[[#This Row],[CURRENT PAYMENT]])</f>
        <v>4523.3499999999985</v>
      </c>
      <c r="Q3581" s="1" t="str" cm="1">
        <f t="array" ref="Q3581">_xlfn.SWITCH(TRUE,
H3581 = 0, "Suspended",
M3581 = 0, "Non Payment",
M3581 &gt; H3581, "Full Payment",
M3581 &lt; H3581, "Part Payment"
)</f>
        <v>Part Payment</v>
      </c>
      <c r="R3581" s="1" t="str">
        <f>_xlfn.IFNA(VLOOKUP(K3581,'ESR-DT Mapping'!A:E,5,0),"MD")</f>
        <v>Esther C. Obi</v>
      </c>
    </row>
    <row r="3582" spans="1:18" x14ac:dyDescent="0.25">
      <c r="A3582">
        <v>100523337</v>
      </c>
      <c r="B3582" s="1" t="s">
        <v>3966</v>
      </c>
      <c r="C3582" s="1" t="s">
        <v>3967</v>
      </c>
      <c r="D3582" s="1" t="s">
        <v>13</v>
      </c>
      <c r="E3582" s="1" t="s">
        <v>34</v>
      </c>
      <c r="F3582" s="1" t="s">
        <v>9846</v>
      </c>
      <c r="G3582">
        <v>0</v>
      </c>
      <c r="H3582">
        <v>0</v>
      </c>
      <c r="I3582">
        <v>1521669.34</v>
      </c>
      <c r="J3582" s="1" t="s">
        <v>45</v>
      </c>
      <c r="K3582">
        <v>1000258788</v>
      </c>
      <c r="L3582" s="1" t="s">
        <v>3968</v>
      </c>
      <c r="N3582" s="2"/>
      <c r="O3582">
        <f t="shared" si="55"/>
        <v>0</v>
      </c>
      <c r="P3582">
        <f>IF(Customer_listing_Active_And_Suspended[[#This Row],[Current Bill]] &lt;= Customer_listing_Active_And_Suspended[[#This Row],[CURRENT PAYMENT]], 0,Customer_listing_Active_And_Suspended[[#This Row],[Current Bill]]-Customer_listing_Active_And_Suspended[[#This Row],[CURRENT PAYMENT]])</f>
        <v>0</v>
      </c>
      <c r="Q3582" s="1" t="str" cm="1">
        <f t="array" ref="Q3582">_xlfn.SWITCH(TRUE,
H3582 = 0, "Suspended",
M3582 = 0, "Non Payment",
M3582 &gt; H3582, "Full Payment",
M3582 &lt; H3582, "Part Payment"
)</f>
        <v>Suspended</v>
      </c>
      <c r="R3582" s="1" t="str">
        <f>_xlfn.IFNA(VLOOKUP(K3582,'ESR-DT Mapping'!A:E,5,0),"MD")</f>
        <v>Esther C. Obi</v>
      </c>
    </row>
    <row r="3583" spans="1:18" x14ac:dyDescent="0.25">
      <c r="A3583">
        <v>101643788</v>
      </c>
      <c r="B3583" s="1" t="s">
        <v>3969</v>
      </c>
      <c r="C3583" s="1" t="s">
        <v>3970</v>
      </c>
      <c r="D3583" s="1" t="s">
        <v>13</v>
      </c>
      <c r="E3583" s="1" t="s">
        <v>34</v>
      </c>
      <c r="F3583" s="1" t="s">
        <v>9846</v>
      </c>
      <c r="G3583">
        <v>0</v>
      </c>
      <c r="H3583">
        <v>0</v>
      </c>
      <c r="I3583">
        <v>46813.25</v>
      </c>
      <c r="J3583" s="1" t="s">
        <v>45</v>
      </c>
      <c r="K3583">
        <v>1000258788</v>
      </c>
      <c r="L3583" s="1" t="s">
        <v>3968</v>
      </c>
      <c r="N3583" s="2"/>
      <c r="O3583">
        <f t="shared" si="55"/>
        <v>0</v>
      </c>
      <c r="P3583">
        <f>IF(Customer_listing_Active_And_Suspended[[#This Row],[Current Bill]] &lt;= Customer_listing_Active_And_Suspended[[#This Row],[CURRENT PAYMENT]], 0,Customer_listing_Active_And_Suspended[[#This Row],[Current Bill]]-Customer_listing_Active_And_Suspended[[#This Row],[CURRENT PAYMENT]])</f>
        <v>0</v>
      </c>
      <c r="Q3583" s="1" t="str" cm="1">
        <f t="array" ref="Q3583">_xlfn.SWITCH(TRUE,
H3583 = 0, "Suspended",
M3583 = 0, "Non Payment",
M3583 &gt; H3583, "Full Payment",
M3583 &lt; H3583, "Part Payment"
)</f>
        <v>Suspended</v>
      </c>
      <c r="R3583" s="1" t="str">
        <f>_xlfn.IFNA(VLOOKUP(K3583,'ESR-DT Mapping'!A:E,5,0),"MD")</f>
        <v>Esther C. Obi</v>
      </c>
    </row>
    <row r="3584" spans="1:18" x14ac:dyDescent="0.25">
      <c r="A3584">
        <v>100540630</v>
      </c>
      <c r="B3584" s="1" t="s">
        <v>3969</v>
      </c>
      <c r="C3584" s="1" t="s">
        <v>3970</v>
      </c>
      <c r="D3584" s="1" t="s">
        <v>13</v>
      </c>
      <c r="E3584" s="1" t="s">
        <v>14</v>
      </c>
      <c r="F3584" s="1" t="s">
        <v>9846</v>
      </c>
      <c r="G3584">
        <v>427</v>
      </c>
      <c r="H3584">
        <v>21023.35</v>
      </c>
      <c r="I3584">
        <v>221613.02</v>
      </c>
      <c r="J3584" s="1" t="s">
        <v>45</v>
      </c>
      <c r="K3584">
        <v>1000258788</v>
      </c>
      <c r="L3584" s="1" t="s">
        <v>3968</v>
      </c>
      <c r="N3584" s="2">
        <v>45808</v>
      </c>
      <c r="O3584">
        <f t="shared" si="55"/>
        <v>0</v>
      </c>
      <c r="P3584">
        <f>IF(Customer_listing_Active_And_Suspended[[#This Row],[Current Bill]] &lt;= Customer_listing_Active_And_Suspended[[#This Row],[CURRENT PAYMENT]], 0,Customer_listing_Active_And_Suspended[[#This Row],[Current Bill]]-Customer_listing_Active_And_Suspended[[#This Row],[CURRENT PAYMENT]])</f>
        <v>21023.35</v>
      </c>
      <c r="Q3584" s="1" t="str" cm="1">
        <f t="array" ref="Q3584">_xlfn.SWITCH(TRUE,
H3584 = 0, "Suspended",
M3584 = 0, "Non Payment",
M3584 &gt; H3584, "Full Payment",
M3584 &lt; H3584, "Part Payment"
)</f>
        <v>Non Payment</v>
      </c>
      <c r="R3584" s="1" t="str">
        <f>_xlfn.IFNA(VLOOKUP(K3584,'ESR-DT Mapping'!A:E,5,0),"MD")</f>
        <v>Esther C. Obi</v>
      </c>
    </row>
    <row r="3585" spans="1:18" x14ac:dyDescent="0.25">
      <c r="A3585">
        <v>100523357</v>
      </c>
      <c r="B3585" s="1" t="s">
        <v>9474</v>
      </c>
      <c r="C3585" s="1" t="s">
        <v>9475</v>
      </c>
      <c r="D3585" s="1" t="s">
        <v>13</v>
      </c>
      <c r="E3585" s="1" t="s">
        <v>14</v>
      </c>
      <c r="F3585" s="1" t="s">
        <v>9846</v>
      </c>
      <c r="G3585">
        <v>427</v>
      </c>
      <c r="H3585">
        <v>21023.35</v>
      </c>
      <c r="I3585">
        <v>484394.03</v>
      </c>
      <c r="J3585" s="1" t="s">
        <v>45</v>
      </c>
      <c r="K3585">
        <v>1000258788</v>
      </c>
      <c r="L3585" s="1" t="s">
        <v>3968</v>
      </c>
      <c r="M3585">
        <v>41000</v>
      </c>
      <c r="N3585" s="2">
        <v>45832</v>
      </c>
      <c r="O3585">
        <f t="shared" si="55"/>
        <v>19976.650000000001</v>
      </c>
      <c r="P3585">
        <f>IF(Customer_listing_Active_And_Suspended[[#This Row],[Current Bill]] &lt;= Customer_listing_Active_And_Suspended[[#This Row],[CURRENT PAYMENT]], 0,Customer_listing_Active_And_Suspended[[#This Row],[Current Bill]]-Customer_listing_Active_And_Suspended[[#This Row],[CURRENT PAYMENT]])</f>
        <v>0</v>
      </c>
      <c r="Q3585" s="1" t="str" cm="1">
        <f t="array" ref="Q3585">_xlfn.SWITCH(TRUE,
H3585 = 0, "Suspended",
M3585 = 0, "Non Payment",
M3585 &gt; H3585, "Full Payment",
M3585 &lt; H3585, "Part Payment"
)</f>
        <v>Full Payment</v>
      </c>
      <c r="R3585" s="1" t="str">
        <f>_xlfn.IFNA(VLOOKUP(K3585,'ESR-DT Mapping'!A:E,5,0),"MD")</f>
        <v>Esther C. Obi</v>
      </c>
    </row>
    <row r="3586" spans="1:18" x14ac:dyDescent="0.25">
      <c r="A3586">
        <v>101643804</v>
      </c>
      <c r="B3586" s="1" t="s">
        <v>4966</v>
      </c>
      <c r="C3586" s="1" t="s">
        <v>4967</v>
      </c>
      <c r="D3586" s="1" t="s">
        <v>13</v>
      </c>
      <c r="E3586" s="1" t="s">
        <v>14</v>
      </c>
      <c r="F3586" s="1" t="s">
        <v>9846</v>
      </c>
      <c r="G3586">
        <v>427</v>
      </c>
      <c r="H3586">
        <v>21023.35</v>
      </c>
      <c r="I3586">
        <v>51295.83</v>
      </c>
      <c r="J3586" s="1" t="s">
        <v>45</v>
      </c>
      <c r="K3586">
        <v>1000258788</v>
      </c>
      <c r="L3586" s="1" t="s">
        <v>3968</v>
      </c>
      <c r="M3586">
        <v>21000</v>
      </c>
      <c r="N3586" s="2">
        <v>45828</v>
      </c>
      <c r="O3586">
        <f t="shared" ref="O3586:O3649" si="56">IF(M3586 &gt; H3586, M3586 - H3586, 0)</f>
        <v>0</v>
      </c>
      <c r="P3586">
        <f>IF(Customer_listing_Active_And_Suspended[[#This Row],[Current Bill]] &lt;= Customer_listing_Active_And_Suspended[[#This Row],[CURRENT PAYMENT]], 0,Customer_listing_Active_And_Suspended[[#This Row],[Current Bill]]-Customer_listing_Active_And_Suspended[[#This Row],[CURRENT PAYMENT]])</f>
        <v>23.349999999998545</v>
      </c>
      <c r="Q3586" s="1" t="str" cm="1">
        <f t="array" ref="Q3586">_xlfn.SWITCH(TRUE,
H3586 = 0, "Suspended",
M3586 = 0, "Non Payment",
M3586 &gt; H3586, "Full Payment",
M3586 &lt; H3586, "Part Payment"
)</f>
        <v>Part Payment</v>
      </c>
      <c r="R3586" s="1" t="str">
        <f>_xlfn.IFNA(VLOOKUP(K3586,'ESR-DT Mapping'!A:E,5,0),"MD")</f>
        <v>Esther C. Obi</v>
      </c>
    </row>
    <row r="3587" spans="1:18" x14ac:dyDescent="0.25">
      <c r="A3587">
        <v>100540658</v>
      </c>
      <c r="B3587" s="1" t="s">
        <v>4966</v>
      </c>
      <c r="C3587" s="1" t="s">
        <v>4967</v>
      </c>
      <c r="D3587" s="1" t="s">
        <v>13</v>
      </c>
      <c r="E3587" s="1" t="s">
        <v>14</v>
      </c>
      <c r="F3587" s="1" t="s">
        <v>9846</v>
      </c>
      <c r="G3587">
        <v>427</v>
      </c>
      <c r="H3587">
        <v>21023.35</v>
      </c>
      <c r="I3587">
        <v>23779.68</v>
      </c>
      <c r="J3587" s="1" t="s">
        <v>45</v>
      </c>
      <c r="K3587">
        <v>1000258788</v>
      </c>
      <c r="L3587" s="1" t="s">
        <v>3968</v>
      </c>
      <c r="N3587" s="2">
        <v>45798</v>
      </c>
      <c r="O3587">
        <f t="shared" si="56"/>
        <v>0</v>
      </c>
      <c r="P3587">
        <f>IF(Customer_listing_Active_And_Suspended[[#This Row],[Current Bill]] &lt;= Customer_listing_Active_And_Suspended[[#This Row],[CURRENT PAYMENT]], 0,Customer_listing_Active_And_Suspended[[#This Row],[Current Bill]]-Customer_listing_Active_And_Suspended[[#This Row],[CURRENT PAYMENT]])</f>
        <v>21023.35</v>
      </c>
      <c r="Q3587" s="1" t="str" cm="1">
        <f t="array" ref="Q3587">_xlfn.SWITCH(TRUE,
H3587 = 0, "Suspended",
M3587 = 0, "Non Payment",
M3587 &gt; H3587, "Full Payment",
M3587 &lt; H3587, "Part Payment"
)</f>
        <v>Non Payment</v>
      </c>
      <c r="R3587" s="1" t="str">
        <f>_xlfn.IFNA(VLOOKUP(K3587,'ESR-DT Mapping'!A:E,5,0),"MD")</f>
        <v>Esther C. Obi</v>
      </c>
    </row>
    <row r="3588" spans="1:18" x14ac:dyDescent="0.25">
      <c r="A3588">
        <v>101643803</v>
      </c>
      <c r="B3588" s="1" t="s">
        <v>3971</v>
      </c>
      <c r="C3588" s="1" t="s">
        <v>3972</v>
      </c>
      <c r="D3588" s="1" t="s">
        <v>13</v>
      </c>
      <c r="E3588" s="1" t="s">
        <v>34</v>
      </c>
      <c r="F3588" s="1" t="s">
        <v>9846</v>
      </c>
      <c r="G3588">
        <v>0</v>
      </c>
      <c r="H3588">
        <v>0</v>
      </c>
      <c r="I3588">
        <v>32835.74</v>
      </c>
      <c r="J3588" s="1" t="s">
        <v>45</v>
      </c>
      <c r="K3588">
        <v>1000258788</v>
      </c>
      <c r="L3588" s="1" t="s">
        <v>3968</v>
      </c>
      <c r="N3588" s="2"/>
      <c r="O3588">
        <f t="shared" si="56"/>
        <v>0</v>
      </c>
      <c r="P3588">
        <f>IF(Customer_listing_Active_And_Suspended[[#This Row],[Current Bill]] &lt;= Customer_listing_Active_And_Suspended[[#This Row],[CURRENT PAYMENT]], 0,Customer_listing_Active_And_Suspended[[#This Row],[Current Bill]]-Customer_listing_Active_And_Suspended[[#This Row],[CURRENT PAYMENT]])</f>
        <v>0</v>
      </c>
      <c r="Q3588" s="1" t="str" cm="1">
        <f t="array" ref="Q3588">_xlfn.SWITCH(TRUE,
H3588 = 0, "Suspended",
M3588 = 0, "Non Payment",
M3588 &gt; H3588, "Full Payment",
M3588 &lt; H3588, "Part Payment"
)</f>
        <v>Suspended</v>
      </c>
      <c r="R3588" s="1" t="str">
        <f>_xlfn.IFNA(VLOOKUP(K3588,'ESR-DT Mapping'!A:E,5,0),"MD")</f>
        <v>Esther C. Obi</v>
      </c>
    </row>
    <row r="3589" spans="1:18" x14ac:dyDescent="0.25">
      <c r="A3589">
        <v>100522686</v>
      </c>
      <c r="B3589" s="1" t="s">
        <v>3971</v>
      </c>
      <c r="C3589" s="1" t="s">
        <v>4965</v>
      </c>
      <c r="D3589" s="1" t="s">
        <v>13</v>
      </c>
      <c r="E3589" s="1" t="s">
        <v>14</v>
      </c>
      <c r="F3589" s="1" t="s">
        <v>9846</v>
      </c>
      <c r="G3589">
        <v>427</v>
      </c>
      <c r="H3589">
        <v>21023.35</v>
      </c>
      <c r="I3589">
        <v>86389.66</v>
      </c>
      <c r="J3589" s="1" t="s">
        <v>45</v>
      </c>
      <c r="K3589">
        <v>1000258788</v>
      </c>
      <c r="L3589" s="1" t="s">
        <v>3968</v>
      </c>
      <c r="M3589">
        <v>31000</v>
      </c>
      <c r="N3589" s="2">
        <v>45832</v>
      </c>
      <c r="O3589">
        <f t="shared" si="56"/>
        <v>9976.6500000000015</v>
      </c>
      <c r="P3589">
        <f>IF(Customer_listing_Active_And_Suspended[[#This Row],[Current Bill]] &lt;= Customer_listing_Active_And_Suspended[[#This Row],[CURRENT PAYMENT]], 0,Customer_listing_Active_And_Suspended[[#This Row],[Current Bill]]-Customer_listing_Active_And_Suspended[[#This Row],[CURRENT PAYMENT]])</f>
        <v>0</v>
      </c>
      <c r="Q3589" s="1" t="str" cm="1">
        <f t="array" ref="Q3589">_xlfn.SWITCH(TRUE,
H3589 = 0, "Suspended",
M3589 = 0, "Non Payment",
M3589 &gt; H3589, "Full Payment",
M3589 &lt; H3589, "Part Payment"
)</f>
        <v>Full Payment</v>
      </c>
      <c r="R3589" s="1" t="str">
        <f>_xlfn.IFNA(VLOOKUP(K3589,'ESR-DT Mapping'!A:E,5,0),"MD")</f>
        <v>Esther C. Obi</v>
      </c>
    </row>
    <row r="3590" spans="1:18" x14ac:dyDescent="0.25">
      <c r="A3590">
        <v>102704377</v>
      </c>
      <c r="B3590" s="1" t="s">
        <v>2103</v>
      </c>
      <c r="C3590" s="1" t="s">
        <v>2104</v>
      </c>
      <c r="D3590" s="1" t="s">
        <v>437</v>
      </c>
      <c r="E3590" s="1" t="s">
        <v>14</v>
      </c>
      <c r="F3590" s="1" t="s">
        <v>9847</v>
      </c>
      <c r="G3590">
        <v>3338</v>
      </c>
      <c r="H3590">
        <v>191653.77</v>
      </c>
      <c r="I3590">
        <v>191653.77</v>
      </c>
      <c r="J3590" s="1" t="s">
        <v>45</v>
      </c>
      <c r="K3590">
        <v>1006017001</v>
      </c>
      <c r="L3590" s="1" t="s">
        <v>2105</v>
      </c>
      <c r="N3590" s="2"/>
      <c r="O3590">
        <f t="shared" si="56"/>
        <v>0</v>
      </c>
      <c r="P3590">
        <f>IF(Customer_listing_Active_And_Suspended[[#This Row],[Current Bill]] &lt;= Customer_listing_Active_And_Suspended[[#This Row],[CURRENT PAYMENT]], 0,Customer_listing_Active_And_Suspended[[#This Row],[Current Bill]]-Customer_listing_Active_And_Suspended[[#This Row],[CURRENT PAYMENT]])</f>
        <v>191653.77</v>
      </c>
      <c r="Q3590" s="1" t="str" cm="1">
        <f t="array" ref="Q3590">_xlfn.SWITCH(TRUE,
H3590 = 0, "Suspended",
M3590 = 0, "Non Payment",
M3590 &gt; H3590, "Full Payment",
M3590 &lt; H3590, "Part Payment"
)</f>
        <v>Non Payment</v>
      </c>
      <c r="R3590" s="1" t="str">
        <f>_xlfn.IFNA(VLOOKUP(K3590,'ESR-DT Mapping'!A:E,5,0),"MD")</f>
        <v>MD</v>
      </c>
    </row>
    <row r="3591" spans="1:18" x14ac:dyDescent="0.25">
      <c r="A3591">
        <v>101649312</v>
      </c>
      <c r="B3591" s="1" t="s">
        <v>4218</v>
      </c>
      <c r="C3591" s="1" t="s">
        <v>4219</v>
      </c>
      <c r="D3591" s="1" t="s">
        <v>13</v>
      </c>
      <c r="E3591" s="1" t="s">
        <v>34</v>
      </c>
      <c r="F3591" s="1" t="s">
        <v>9846</v>
      </c>
      <c r="G3591">
        <v>0</v>
      </c>
      <c r="H3591">
        <v>0</v>
      </c>
      <c r="I3591">
        <v>33292.01</v>
      </c>
      <c r="J3591" s="1" t="s">
        <v>45</v>
      </c>
      <c r="K3591">
        <v>1000257619</v>
      </c>
      <c r="L3591" s="1" t="s">
        <v>2058</v>
      </c>
      <c r="N3591" s="2"/>
      <c r="O3591">
        <f t="shared" si="56"/>
        <v>0</v>
      </c>
      <c r="P3591">
        <f>IF(Customer_listing_Active_And_Suspended[[#This Row],[Current Bill]] &lt;= Customer_listing_Active_And_Suspended[[#This Row],[CURRENT PAYMENT]], 0,Customer_listing_Active_And_Suspended[[#This Row],[Current Bill]]-Customer_listing_Active_And_Suspended[[#This Row],[CURRENT PAYMENT]])</f>
        <v>0</v>
      </c>
      <c r="Q3591" s="1" t="str" cm="1">
        <f t="array" ref="Q3591">_xlfn.SWITCH(TRUE,
H3591 = 0, "Suspended",
M3591 = 0, "Non Payment",
M3591 &gt; H3591, "Full Payment",
M3591 &lt; H3591, "Part Payment"
)</f>
        <v>Suspended</v>
      </c>
      <c r="R3591" s="1" t="str">
        <f>_xlfn.IFNA(VLOOKUP(K3591,'ESR-DT Mapping'!A:E,5,0),"MD")</f>
        <v>Titilope Enitan Emmanuel</v>
      </c>
    </row>
    <row r="3592" spans="1:18" x14ac:dyDescent="0.25">
      <c r="A3592">
        <v>101645885</v>
      </c>
      <c r="B3592" s="1" t="s">
        <v>4218</v>
      </c>
      <c r="C3592" s="1" t="s">
        <v>4219</v>
      </c>
      <c r="D3592" s="1" t="s">
        <v>13</v>
      </c>
      <c r="E3592" s="1" t="s">
        <v>34</v>
      </c>
      <c r="F3592" s="1" t="s">
        <v>9846</v>
      </c>
      <c r="G3592">
        <v>0</v>
      </c>
      <c r="H3592">
        <v>0</v>
      </c>
      <c r="I3592">
        <v>23292.01</v>
      </c>
      <c r="J3592" s="1" t="s">
        <v>45</v>
      </c>
      <c r="K3592">
        <v>1000257619</v>
      </c>
      <c r="L3592" s="1" t="s">
        <v>2058</v>
      </c>
      <c r="N3592" s="2"/>
      <c r="O3592">
        <f t="shared" si="56"/>
        <v>0</v>
      </c>
      <c r="P3592">
        <f>IF(Customer_listing_Active_And_Suspended[[#This Row],[Current Bill]] &lt;= Customer_listing_Active_And_Suspended[[#This Row],[CURRENT PAYMENT]], 0,Customer_listing_Active_And_Suspended[[#This Row],[Current Bill]]-Customer_listing_Active_And_Suspended[[#This Row],[CURRENT PAYMENT]])</f>
        <v>0</v>
      </c>
      <c r="Q3592" s="1" t="str" cm="1">
        <f t="array" ref="Q3592">_xlfn.SWITCH(TRUE,
H3592 = 0, "Suspended",
M3592 = 0, "Non Payment",
M3592 &gt; H3592, "Full Payment",
M3592 &lt; H3592, "Part Payment"
)</f>
        <v>Suspended</v>
      </c>
      <c r="R3592" s="1" t="str">
        <f>_xlfn.IFNA(VLOOKUP(K3592,'ESR-DT Mapping'!A:E,5,0),"MD")</f>
        <v>Titilope Enitan Emmanuel</v>
      </c>
    </row>
    <row r="3593" spans="1:18" x14ac:dyDescent="0.25">
      <c r="A3593">
        <v>101645846</v>
      </c>
      <c r="B3593" s="1" t="s">
        <v>8767</v>
      </c>
      <c r="C3593" s="1" t="s">
        <v>8768</v>
      </c>
      <c r="D3593" s="1" t="s">
        <v>13</v>
      </c>
      <c r="E3593" s="1" t="s">
        <v>34</v>
      </c>
      <c r="F3593" s="1" t="s">
        <v>9846</v>
      </c>
      <c r="G3593">
        <v>0</v>
      </c>
      <c r="H3593">
        <v>0</v>
      </c>
      <c r="I3593">
        <v>33292.01</v>
      </c>
      <c r="J3593" s="1" t="s">
        <v>45</v>
      </c>
      <c r="K3593">
        <v>1000257619</v>
      </c>
      <c r="L3593" s="1" t="s">
        <v>2058</v>
      </c>
      <c r="N3593" s="2"/>
      <c r="O3593">
        <f t="shared" si="56"/>
        <v>0</v>
      </c>
      <c r="P3593">
        <f>IF(Customer_listing_Active_And_Suspended[[#This Row],[Current Bill]] &lt;= Customer_listing_Active_And_Suspended[[#This Row],[CURRENT PAYMENT]], 0,Customer_listing_Active_And_Suspended[[#This Row],[Current Bill]]-Customer_listing_Active_And_Suspended[[#This Row],[CURRENT PAYMENT]])</f>
        <v>0</v>
      </c>
      <c r="Q3593" s="1" t="str" cm="1">
        <f t="array" ref="Q3593">_xlfn.SWITCH(TRUE,
H3593 = 0, "Suspended",
M3593 = 0, "Non Payment",
M3593 &gt; H3593, "Full Payment",
M3593 &lt; H3593, "Part Payment"
)</f>
        <v>Suspended</v>
      </c>
      <c r="R3593" s="1" t="str">
        <f>_xlfn.IFNA(VLOOKUP(K3593,'ESR-DT Mapping'!A:E,5,0),"MD")</f>
        <v>Titilope Enitan Emmanuel</v>
      </c>
    </row>
    <row r="3594" spans="1:18" x14ac:dyDescent="0.25">
      <c r="A3594">
        <v>102049418</v>
      </c>
      <c r="B3594" s="1" t="s">
        <v>6313</v>
      </c>
      <c r="C3594" s="1" t="s">
        <v>6314</v>
      </c>
      <c r="D3594" s="1" t="s">
        <v>13</v>
      </c>
      <c r="E3594" s="1" t="s">
        <v>14</v>
      </c>
      <c r="F3594" s="1" t="s">
        <v>9846</v>
      </c>
      <c r="G3594">
        <v>427</v>
      </c>
      <c r="H3594">
        <v>21023.35</v>
      </c>
      <c r="I3594">
        <v>48980.480000000003</v>
      </c>
      <c r="J3594" s="1" t="s">
        <v>45</v>
      </c>
      <c r="K3594">
        <v>1000257619</v>
      </c>
      <c r="L3594" s="1" t="s">
        <v>2058</v>
      </c>
      <c r="M3594">
        <v>20000</v>
      </c>
      <c r="N3594" s="2">
        <v>45826</v>
      </c>
      <c r="O3594">
        <f t="shared" si="56"/>
        <v>0</v>
      </c>
      <c r="P3594">
        <f>IF(Customer_listing_Active_And_Suspended[[#This Row],[Current Bill]] &lt;= Customer_listing_Active_And_Suspended[[#This Row],[CURRENT PAYMENT]], 0,Customer_listing_Active_And_Suspended[[#This Row],[Current Bill]]-Customer_listing_Active_And_Suspended[[#This Row],[CURRENT PAYMENT]])</f>
        <v>1023.3499999999985</v>
      </c>
      <c r="Q3594" s="1" t="str" cm="1">
        <f t="array" ref="Q3594">_xlfn.SWITCH(TRUE,
H3594 = 0, "Suspended",
M3594 = 0, "Non Payment",
M3594 &gt; H3594, "Full Payment",
M3594 &lt; H3594, "Part Payment"
)</f>
        <v>Part Payment</v>
      </c>
      <c r="R3594" s="1" t="str">
        <f>_xlfn.IFNA(VLOOKUP(K3594,'ESR-DT Mapping'!A:E,5,0),"MD")</f>
        <v>Titilope Enitan Emmanuel</v>
      </c>
    </row>
    <row r="3595" spans="1:18" x14ac:dyDescent="0.25">
      <c r="A3595">
        <v>101643808</v>
      </c>
      <c r="B3595" s="1" t="s">
        <v>8380</v>
      </c>
      <c r="C3595" s="1" t="s">
        <v>8381</v>
      </c>
      <c r="D3595" s="1" t="s">
        <v>13</v>
      </c>
      <c r="E3595" s="1" t="s">
        <v>34</v>
      </c>
      <c r="F3595" s="1" t="s">
        <v>9846</v>
      </c>
      <c r="G3595">
        <v>0</v>
      </c>
      <c r="H3595">
        <v>0</v>
      </c>
      <c r="I3595">
        <v>42427.67</v>
      </c>
      <c r="J3595" s="1" t="s">
        <v>45</v>
      </c>
      <c r="K3595">
        <v>1000257619</v>
      </c>
      <c r="L3595" s="1" t="s">
        <v>2058</v>
      </c>
      <c r="N3595" s="2"/>
      <c r="O3595">
        <f t="shared" si="56"/>
        <v>0</v>
      </c>
      <c r="P3595">
        <f>IF(Customer_listing_Active_And_Suspended[[#This Row],[Current Bill]] &lt;= Customer_listing_Active_And_Suspended[[#This Row],[CURRENT PAYMENT]], 0,Customer_listing_Active_And_Suspended[[#This Row],[Current Bill]]-Customer_listing_Active_And_Suspended[[#This Row],[CURRENT PAYMENT]])</f>
        <v>0</v>
      </c>
      <c r="Q3595" s="1" t="str" cm="1">
        <f t="array" ref="Q3595">_xlfn.SWITCH(TRUE,
H3595 = 0, "Suspended",
M3595 = 0, "Non Payment",
M3595 &gt; H3595, "Full Payment",
M3595 &lt; H3595, "Part Payment"
)</f>
        <v>Suspended</v>
      </c>
      <c r="R3595" s="1" t="str">
        <f>_xlfn.IFNA(VLOOKUP(K3595,'ESR-DT Mapping'!A:E,5,0),"MD")</f>
        <v>Titilope Enitan Emmanuel</v>
      </c>
    </row>
    <row r="3596" spans="1:18" x14ac:dyDescent="0.25">
      <c r="A3596">
        <v>100525529</v>
      </c>
      <c r="B3596" s="1" t="s">
        <v>8380</v>
      </c>
      <c r="C3596" s="1" t="s">
        <v>8381</v>
      </c>
      <c r="D3596" s="1" t="s">
        <v>13</v>
      </c>
      <c r="E3596" s="1" t="s">
        <v>14</v>
      </c>
      <c r="F3596" s="1" t="s">
        <v>9846</v>
      </c>
      <c r="G3596">
        <v>427</v>
      </c>
      <c r="H3596">
        <v>21023.35</v>
      </c>
      <c r="I3596">
        <v>389328.6</v>
      </c>
      <c r="J3596" s="1" t="s">
        <v>45</v>
      </c>
      <c r="K3596">
        <v>1000257619</v>
      </c>
      <c r="L3596" s="1" t="s">
        <v>2058</v>
      </c>
      <c r="M3596">
        <v>20000</v>
      </c>
      <c r="N3596" s="2">
        <v>45825</v>
      </c>
      <c r="O3596">
        <f t="shared" si="56"/>
        <v>0</v>
      </c>
      <c r="P3596">
        <f>IF(Customer_listing_Active_And_Suspended[[#This Row],[Current Bill]] &lt;= Customer_listing_Active_And_Suspended[[#This Row],[CURRENT PAYMENT]], 0,Customer_listing_Active_And_Suspended[[#This Row],[Current Bill]]-Customer_listing_Active_And_Suspended[[#This Row],[CURRENT PAYMENT]])</f>
        <v>1023.3499999999985</v>
      </c>
      <c r="Q3596" s="1" t="str" cm="1">
        <f t="array" ref="Q3596">_xlfn.SWITCH(TRUE,
H3596 = 0, "Suspended",
M3596 = 0, "Non Payment",
M3596 &gt; H3596, "Full Payment",
M3596 &lt; H3596, "Part Payment"
)</f>
        <v>Part Payment</v>
      </c>
      <c r="R3596" s="1" t="str">
        <f>_xlfn.IFNA(VLOOKUP(K3596,'ESR-DT Mapping'!A:E,5,0),"MD")</f>
        <v>Titilope Enitan Emmanuel</v>
      </c>
    </row>
    <row r="3597" spans="1:18" x14ac:dyDescent="0.25">
      <c r="A3597">
        <v>101644075</v>
      </c>
      <c r="B3597" s="1" t="s">
        <v>6275</v>
      </c>
      <c r="C3597" s="1" t="s">
        <v>6276</v>
      </c>
      <c r="D3597" s="1" t="s">
        <v>13</v>
      </c>
      <c r="E3597" s="1" t="s">
        <v>14</v>
      </c>
      <c r="F3597" s="1" t="s">
        <v>9846</v>
      </c>
      <c r="G3597">
        <v>427</v>
      </c>
      <c r="H3597">
        <v>21023.35</v>
      </c>
      <c r="I3597">
        <v>325484.74</v>
      </c>
      <c r="J3597" s="1" t="s">
        <v>45</v>
      </c>
      <c r="K3597">
        <v>1000257619</v>
      </c>
      <c r="L3597" s="1" t="s">
        <v>2058</v>
      </c>
      <c r="N3597" s="2">
        <v>45808</v>
      </c>
      <c r="O3597">
        <f t="shared" si="56"/>
        <v>0</v>
      </c>
      <c r="P3597">
        <f>IF(Customer_listing_Active_And_Suspended[[#This Row],[Current Bill]] &lt;= Customer_listing_Active_And_Suspended[[#This Row],[CURRENT PAYMENT]], 0,Customer_listing_Active_And_Suspended[[#This Row],[Current Bill]]-Customer_listing_Active_And_Suspended[[#This Row],[CURRENT PAYMENT]])</f>
        <v>21023.35</v>
      </c>
      <c r="Q3597" s="1" t="str" cm="1">
        <f t="array" ref="Q3597">_xlfn.SWITCH(TRUE,
H3597 = 0, "Suspended",
M3597 = 0, "Non Payment",
M3597 &gt; H3597, "Full Payment",
M3597 &lt; H3597, "Part Payment"
)</f>
        <v>Non Payment</v>
      </c>
      <c r="R3597" s="1" t="str">
        <f>_xlfn.IFNA(VLOOKUP(K3597,'ESR-DT Mapping'!A:E,5,0),"MD")</f>
        <v>Titilope Enitan Emmanuel</v>
      </c>
    </row>
    <row r="3598" spans="1:18" x14ac:dyDescent="0.25">
      <c r="A3598">
        <v>100525040</v>
      </c>
      <c r="B3598" s="1" t="s">
        <v>6275</v>
      </c>
      <c r="C3598" s="1" t="s">
        <v>6276</v>
      </c>
      <c r="D3598" s="1" t="s">
        <v>13</v>
      </c>
      <c r="E3598" s="1" t="s">
        <v>14</v>
      </c>
      <c r="F3598" s="1" t="s">
        <v>9846</v>
      </c>
      <c r="G3598">
        <v>427</v>
      </c>
      <c r="H3598">
        <v>21023.35</v>
      </c>
      <c r="I3598">
        <v>253852.28</v>
      </c>
      <c r="J3598" s="1" t="s">
        <v>45</v>
      </c>
      <c r="K3598">
        <v>1000257619</v>
      </c>
      <c r="L3598" s="1" t="s">
        <v>2058</v>
      </c>
      <c r="M3598">
        <v>37100</v>
      </c>
      <c r="N3598" s="2">
        <v>45833</v>
      </c>
      <c r="O3598">
        <f t="shared" si="56"/>
        <v>16076.650000000001</v>
      </c>
      <c r="P3598">
        <f>IF(Customer_listing_Active_And_Suspended[[#This Row],[Current Bill]] &lt;= Customer_listing_Active_And_Suspended[[#This Row],[CURRENT PAYMENT]], 0,Customer_listing_Active_And_Suspended[[#This Row],[Current Bill]]-Customer_listing_Active_And_Suspended[[#This Row],[CURRENT PAYMENT]])</f>
        <v>0</v>
      </c>
      <c r="Q3598" s="1" t="str" cm="1">
        <f t="array" ref="Q3598">_xlfn.SWITCH(TRUE,
H3598 = 0, "Suspended",
M3598 = 0, "Non Payment",
M3598 &gt; H3598, "Full Payment",
M3598 &lt; H3598, "Part Payment"
)</f>
        <v>Full Payment</v>
      </c>
      <c r="R3598" s="1" t="str">
        <f>_xlfn.IFNA(VLOOKUP(K3598,'ESR-DT Mapping'!A:E,5,0),"MD")</f>
        <v>Titilope Enitan Emmanuel</v>
      </c>
    </row>
    <row r="3599" spans="1:18" x14ac:dyDescent="0.25">
      <c r="A3599">
        <v>101646570</v>
      </c>
      <c r="B3599" s="1" t="s">
        <v>4220</v>
      </c>
      <c r="C3599" s="1" t="s">
        <v>4221</v>
      </c>
      <c r="D3599" s="1" t="s">
        <v>13</v>
      </c>
      <c r="E3599" s="1" t="s">
        <v>34</v>
      </c>
      <c r="F3599" s="1" t="s">
        <v>9846</v>
      </c>
      <c r="G3599">
        <v>0</v>
      </c>
      <c r="H3599">
        <v>0</v>
      </c>
      <c r="I3599">
        <v>33165.79</v>
      </c>
      <c r="J3599" s="1" t="s">
        <v>45</v>
      </c>
      <c r="K3599">
        <v>1000257619</v>
      </c>
      <c r="L3599" s="1" t="s">
        <v>2058</v>
      </c>
      <c r="N3599" s="2"/>
      <c r="O3599">
        <f t="shared" si="56"/>
        <v>0</v>
      </c>
      <c r="P3599">
        <f>IF(Customer_listing_Active_And_Suspended[[#This Row],[Current Bill]] &lt;= Customer_listing_Active_And_Suspended[[#This Row],[CURRENT PAYMENT]], 0,Customer_listing_Active_And_Suspended[[#This Row],[Current Bill]]-Customer_listing_Active_And_Suspended[[#This Row],[CURRENT PAYMENT]])</f>
        <v>0</v>
      </c>
      <c r="Q3599" s="1" t="str" cm="1">
        <f t="array" ref="Q3599">_xlfn.SWITCH(TRUE,
H3599 = 0, "Suspended",
M3599 = 0, "Non Payment",
M3599 &gt; H3599, "Full Payment",
M3599 &lt; H3599, "Part Payment"
)</f>
        <v>Suspended</v>
      </c>
      <c r="R3599" s="1" t="str">
        <f>_xlfn.IFNA(VLOOKUP(K3599,'ESR-DT Mapping'!A:E,5,0),"MD")</f>
        <v>Titilope Enitan Emmanuel</v>
      </c>
    </row>
    <row r="3600" spans="1:18" x14ac:dyDescent="0.25">
      <c r="A3600">
        <v>101644082</v>
      </c>
      <c r="B3600" s="1" t="s">
        <v>6256</v>
      </c>
      <c r="C3600" s="1" t="s">
        <v>6257</v>
      </c>
      <c r="D3600" s="1" t="s">
        <v>13</v>
      </c>
      <c r="E3600" s="1" t="s">
        <v>14</v>
      </c>
      <c r="F3600" s="1" t="s">
        <v>9846</v>
      </c>
      <c r="G3600">
        <v>427</v>
      </c>
      <c r="H3600">
        <v>21023.35</v>
      </c>
      <c r="I3600">
        <v>125596.68</v>
      </c>
      <c r="J3600" s="1" t="s">
        <v>45</v>
      </c>
      <c r="K3600">
        <v>1000257619</v>
      </c>
      <c r="L3600" s="1" t="s">
        <v>2058</v>
      </c>
      <c r="N3600" s="2">
        <v>44277</v>
      </c>
      <c r="O3600">
        <f t="shared" si="56"/>
        <v>0</v>
      </c>
      <c r="P3600">
        <f>IF(Customer_listing_Active_And_Suspended[[#This Row],[Current Bill]] &lt;= Customer_listing_Active_And_Suspended[[#This Row],[CURRENT PAYMENT]], 0,Customer_listing_Active_And_Suspended[[#This Row],[Current Bill]]-Customer_listing_Active_And_Suspended[[#This Row],[CURRENT PAYMENT]])</f>
        <v>21023.35</v>
      </c>
      <c r="Q3600" s="1" t="str" cm="1">
        <f t="array" ref="Q3600">_xlfn.SWITCH(TRUE,
H3600 = 0, "Suspended",
M3600 = 0, "Non Payment",
M3600 &gt; H3600, "Full Payment",
M3600 &lt; H3600, "Part Payment"
)</f>
        <v>Non Payment</v>
      </c>
      <c r="R3600" s="1" t="str">
        <f>_xlfn.IFNA(VLOOKUP(K3600,'ESR-DT Mapping'!A:E,5,0),"MD")</f>
        <v>Titilope Enitan Emmanuel</v>
      </c>
    </row>
    <row r="3601" spans="1:18" x14ac:dyDescent="0.25">
      <c r="A3601">
        <v>100525212</v>
      </c>
      <c r="B3601" s="1" t="s">
        <v>6256</v>
      </c>
      <c r="C3601" s="1" t="s">
        <v>6257</v>
      </c>
      <c r="D3601" s="1" t="s">
        <v>13</v>
      </c>
      <c r="E3601" s="1" t="s">
        <v>14</v>
      </c>
      <c r="F3601" s="1" t="s">
        <v>9846</v>
      </c>
      <c r="G3601">
        <v>427</v>
      </c>
      <c r="H3601">
        <v>21023.35</v>
      </c>
      <c r="I3601">
        <v>284587.90000000002</v>
      </c>
      <c r="J3601" s="1" t="s">
        <v>45</v>
      </c>
      <c r="K3601">
        <v>1000257619</v>
      </c>
      <c r="L3601" s="1" t="s">
        <v>2058</v>
      </c>
      <c r="N3601" s="2">
        <v>45798</v>
      </c>
      <c r="O3601">
        <f t="shared" si="56"/>
        <v>0</v>
      </c>
      <c r="P3601">
        <f>IF(Customer_listing_Active_And_Suspended[[#This Row],[Current Bill]] &lt;= Customer_listing_Active_And_Suspended[[#This Row],[CURRENT PAYMENT]], 0,Customer_listing_Active_And_Suspended[[#This Row],[Current Bill]]-Customer_listing_Active_And_Suspended[[#This Row],[CURRENT PAYMENT]])</f>
        <v>21023.35</v>
      </c>
      <c r="Q3601" s="1" t="str" cm="1">
        <f t="array" ref="Q3601">_xlfn.SWITCH(TRUE,
H3601 = 0, "Suspended",
M3601 = 0, "Non Payment",
M3601 &gt; H3601, "Full Payment",
M3601 &lt; H3601, "Part Payment"
)</f>
        <v>Non Payment</v>
      </c>
      <c r="R3601" s="1" t="str">
        <f>_xlfn.IFNA(VLOOKUP(K3601,'ESR-DT Mapping'!A:E,5,0),"MD")</f>
        <v>Titilope Enitan Emmanuel</v>
      </c>
    </row>
    <row r="3602" spans="1:18" x14ac:dyDescent="0.25">
      <c r="A3602">
        <v>101643677</v>
      </c>
      <c r="B3602" s="1" t="s">
        <v>6320</v>
      </c>
      <c r="C3602" s="1" t="s">
        <v>6321</v>
      </c>
      <c r="D3602" s="1" t="s">
        <v>13</v>
      </c>
      <c r="E3602" s="1" t="s">
        <v>14</v>
      </c>
      <c r="F3602" s="1" t="s">
        <v>9846</v>
      </c>
      <c r="G3602">
        <v>427</v>
      </c>
      <c r="H3602">
        <v>21023.35</v>
      </c>
      <c r="I3602">
        <v>148184.47</v>
      </c>
      <c r="J3602" s="1" t="s">
        <v>45</v>
      </c>
      <c r="K3602">
        <v>1000257619</v>
      </c>
      <c r="L3602" s="1" t="s">
        <v>2058</v>
      </c>
      <c r="N3602" s="2"/>
      <c r="O3602">
        <f t="shared" si="56"/>
        <v>0</v>
      </c>
      <c r="P3602">
        <f>IF(Customer_listing_Active_And_Suspended[[#This Row],[Current Bill]] &lt;= Customer_listing_Active_And_Suspended[[#This Row],[CURRENT PAYMENT]], 0,Customer_listing_Active_And_Suspended[[#This Row],[Current Bill]]-Customer_listing_Active_And_Suspended[[#This Row],[CURRENT PAYMENT]])</f>
        <v>21023.35</v>
      </c>
      <c r="Q3602" s="1" t="str" cm="1">
        <f t="array" ref="Q3602">_xlfn.SWITCH(TRUE,
H3602 = 0, "Suspended",
M3602 = 0, "Non Payment",
M3602 &gt; H3602, "Full Payment",
M3602 &lt; H3602, "Part Payment"
)</f>
        <v>Non Payment</v>
      </c>
      <c r="R3602" s="1" t="str">
        <f>_xlfn.IFNA(VLOOKUP(K3602,'ESR-DT Mapping'!A:E,5,0),"MD")</f>
        <v>Titilope Enitan Emmanuel</v>
      </c>
    </row>
    <row r="3603" spans="1:18" x14ac:dyDescent="0.25">
      <c r="A3603">
        <v>100525352</v>
      </c>
      <c r="B3603" s="1" t="s">
        <v>6320</v>
      </c>
      <c r="C3603" s="1" t="s">
        <v>6321</v>
      </c>
      <c r="D3603" s="1" t="s">
        <v>13</v>
      </c>
      <c r="E3603" s="1" t="s">
        <v>14</v>
      </c>
      <c r="F3603" s="1" t="s">
        <v>9846</v>
      </c>
      <c r="G3603">
        <v>427</v>
      </c>
      <c r="H3603">
        <v>21023.35</v>
      </c>
      <c r="I3603">
        <v>1073071.3700000001</v>
      </c>
      <c r="J3603" s="1" t="s">
        <v>45</v>
      </c>
      <c r="K3603">
        <v>1000257619</v>
      </c>
      <c r="L3603" s="1" t="s">
        <v>2058</v>
      </c>
      <c r="N3603" s="2">
        <v>45791</v>
      </c>
      <c r="O3603">
        <f t="shared" si="56"/>
        <v>0</v>
      </c>
      <c r="P3603">
        <f>IF(Customer_listing_Active_And_Suspended[[#This Row],[Current Bill]] &lt;= Customer_listing_Active_And_Suspended[[#This Row],[CURRENT PAYMENT]], 0,Customer_listing_Active_And_Suspended[[#This Row],[Current Bill]]-Customer_listing_Active_And_Suspended[[#This Row],[CURRENT PAYMENT]])</f>
        <v>21023.35</v>
      </c>
      <c r="Q3603" s="1" t="str" cm="1">
        <f t="array" ref="Q3603">_xlfn.SWITCH(TRUE,
H3603 = 0, "Suspended",
M3603 = 0, "Non Payment",
M3603 &gt; H3603, "Full Payment",
M3603 &lt; H3603, "Part Payment"
)</f>
        <v>Non Payment</v>
      </c>
      <c r="R3603" s="1" t="str">
        <f>_xlfn.IFNA(VLOOKUP(K3603,'ESR-DT Mapping'!A:E,5,0),"MD")</f>
        <v>Titilope Enitan Emmanuel</v>
      </c>
    </row>
    <row r="3604" spans="1:18" x14ac:dyDescent="0.25">
      <c r="A3604">
        <v>101643807</v>
      </c>
      <c r="B3604" s="1" t="s">
        <v>6262</v>
      </c>
      <c r="C3604" s="1" t="s">
        <v>6297</v>
      </c>
      <c r="D3604" s="1" t="s">
        <v>13</v>
      </c>
      <c r="E3604" s="1" t="s">
        <v>14</v>
      </c>
      <c r="F3604" s="1" t="s">
        <v>9846</v>
      </c>
      <c r="G3604">
        <v>427</v>
      </c>
      <c r="H3604">
        <v>21023.35</v>
      </c>
      <c r="I3604">
        <v>307321.49</v>
      </c>
      <c r="J3604" s="1" t="s">
        <v>45</v>
      </c>
      <c r="K3604">
        <v>1000257619</v>
      </c>
      <c r="L3604" s="1" t="s">
        <v>2058</v>
      </c>
      <c r="M3604">
        <v>14000</v>
      </c>
      <c r="N3604" s="2">
        <v>45818</v>
      </c>
      <c r="O3604">
        <f t="shared" si="56"/>
        <v>0</v>
      </c>
      <c r="P3604">
        <f>IF(Customer_listing_Active_And_Suspended[[#This Row],[Current Bill]] &lt;= Customer_listing_Active_And_Suspended[[#This Row],[CURRENT PAYMENT]], 0,Customer_listing_Active_And_Suspended[[#This Row],[Current Bill]]-Customer_listing_Active_And_Suspended[[#This Row],[CURRENT PAYMENT]])</f>
        <v>7023.3499999999985</v>
      </c>
      <c r="Q3604" s="1" t="str" cm="1">
        <f t="array" ref="Q3604">_xlfn.SWITCH(TRUE,
H3604 = 0, "Suspended",
M3604 = 0, "Non Payment",
M3604 &gt; H3604, "Full Payment",
M3604 &lt; H3604, "Part Payment"
)</f>
        <v>Part Payment</v>
      </c>
      <c r="R3604" s="1" t="str">
        <f>_xlfn.IFNA(VLOOKUP(K3604,'ESR-DT Mapping'!A:E,5,0),"MD")</f>
        <v>Titilope Enitan Emmanuel</v>
      </c>
    </row>
    <row r="3605" spans="1:18" x14ac:dyDescent="0.25">
      <c r="A3605">
        <v>100524843</v>
      </c>
      <c r="B3605" s="1" t="s">
        <v>6262</v>
      </c>
      <c r="C3605" s="1" t="s">
        <v>6263</v>
      </c>
      <c r="D3605" s="1" t="s">
        <v>13</v>
      </c>
      <c r="E3605" s="1" t="s">
        <v>14</v>
      </c>
      <c r="F3605" s="1" t="s">
        <v>9846</v>
      </c>
      <c r="G3605">
        <v>427</v>
      </c>
      <c r="H3605">
        <v>21023.35</v>
      </c>
      <c r="I3605">
        <v>865460.03</v>
      </c>
      <c r="J3605" s="1" t="s">
        <v>45</v>
      </c>
      <c r="K3605">
        <v>1000257619</v>
      </c>
      <c r="L3605" s="1" t="s">
        <v>2058</v>
      </c>
      <c r="M3605">
        <v>15000</v>
      </c>
      <c r="N3605" s="2">
        <v>45818</v>
      </c>
      <c r="O3605">
        <f t="shared" si="56"/>
        <v>0</v>
      </c>
      <c r="P3605">
        <f>IF(Customer_listing_Active_And_Suspended[[#This Row],[Current Bill]] &lt;= Customer_listing_Active_And_Suspended[[#This Row],[CURRENT PAYMENT]], 0,Customer_listing_Active_And_Suspended[[#This Row],[Current Bill]]-Customer_listing_Active_And_Suspended[[#This Row],[CURRENT PAYMENT]])</f>
        <v>6023.3499999999985</v>
      </c>
      <c r="Q3605" s="1" t="str" cm="1">
        <f t="array" ref="Q3605">_xlfn.SWITCH(TRUE,
H3605 = 0, "Suspended",
M3605 = 0, "Non Payment",
M3605 &gt; H3605, "Full Payment",
M3605 &lt; H3605, "Part Payment"
)</f>
        <v>Part Payment</v>
      </c>
      <c r="R3605" s="1" t="str">
        <f>_xlfn.IFNA(VLOOKUP(K3605,'ESR-DT Mapping'!A:E,5,0),"MD")</f>
        <v>Titilope Enitan Emmanuel</v>
      </c>
    </row>
    <row r="3606" spans="1:18" x14ac:dyDescent="0.25">
      <c r="A3606">
        <v>101644095</v>
      </c>
      <c r="B3606" s="1" t="s">
        <v>4230</v>
      </c>
      <c r="C3606" s="1" t="s">
        <v>4231</v>
      </c>
      <c r="D3606" s="1" t="s">
        <v>13</v>
      </c>
      <c r="E3606" s="1" t="s">
        <v>34</v>
      </c>
      <c r="F3606" s="1" t="s">
        <v>9846</v>
      </c>
      <c r="G3606">
        <v>0</v>
      </c>
      <c r="H3606">
        <v>0</v>
      </c>
      <c r="I3606">
        <v>38494.629999999997</v>
      </c>
      <c r="J3606" s="1" t="s">
        <v>45</v>
      </c>
      <c r="K3606">
        <v>1000257619</v>
      </c>
      <c r="L3606" s="1" t="s">
        <v>2058</v>
      </c>
      <c r="N3606" s="2"/>
      <c r="O3606">
        <f t="shared" si="56"/>
        <v>0</v>
      </c>
      <c r="P3606">
        <f>IF(Customer_listing_Active_And_Suspended[[#This Row],[Current Bill]] &lt;= Customer_listing_Active_And_Suspended[[#This Row],[CURRENT PAYMENT]], 0,Customer_listing_Active_And_Suspended[[#This Row],[Current Bill]]-Customer_listing_Active_And_Suspended[[#This Row],[CURRENT PAYMENT]])</f>
        <v>0</v>
      </c>
      <c r="Q3606" s="1" t="str" cm="1">
        <f t="array" ref="Q3606">_xlfn.SWITCH(TRUE,
H3606 = 0, "Suspended",
M3606 = 0, "Non Payment",
M3606 &gt; H3606, "Full Payment",
M3606 &lt; H3606, "Part Payment"
)</f>
        <v>Suspended</v>
      </c>
      <c r="R3606" s="1" t="str">
        <f>_xlfn.IFNA(VLOOKUP(K3606,'ESR-DT Mapping'!A:E,5,0),"MD")</f>
        <v>Titilope Enitan Emmanuel</v>
      </c>
    </row>
    <row r="3607" spans="1:18" x14ac:dyDescent="0.25">
      <c r="A3607">
        <v>100524838</v>
      </c>
      <c r="B3607" s="1" t="s">
        <v>4236</v>
      </c>
      <c r="C3607" s="1" t="s">
        <v>4237</v>
      </c>
      <c r="D3607" s="1" t="s">
        <v>13</v>
      </c>
      <c r="E3607" s="1" t="s">
        <v>34</v>
      </c>
      <c r="F3607" s="1" t="s">
        <v>9846</v>
      </c>
      <c r="G3607">
        <v>0</v>
      </c>
      <c r="H3607">
        <v>0</v>
      </c>
      <c r="I3607">
        <v>-5.18</v>
      </c>
      <c r="J3607" s="1" t="s">
        <v>45</v>
      </c>
      <c r="K3607">
        <v>1000257619</v>
      </c>
      <c r="L3607" s="1" t="s">
        <v>2058</v>
      </c>
      <c r="N3607" s="2"/>
      <c r="O3607">
        <f t="shared" si="56"/>
        <v>0</v>
      </c>
      <c r="P3607">
        <f>IF(Customer_listing_Active_And_Suspended[[#This Row],[Current Bill]] &lt;= Customer_listing_Active_And_Suspended[[#This Row],[CURRENT PAYMENT]], 0,Customer_listing_Active_And_Suspended[[#This Row],[Current Bill]]-Customer_listing_Active_And_Suspended[[#This Row],[CURRENT PAYMENT]])</f>
        <v>0</v>
      </c>
      <c r="Q3607" s="1" t="str" cm="1">
        <f t="array" ref="Q3607">_xlfn.SWITCH(TRUE,
H3607 = 0, "Suspended",
M3607 = 0, "Non Payment",
M3607 &gt; H3607, "Full Payment",
M3607 &lt; H3607, "Part Payment"
)</f>
        <v>Suspended</v>
      </c>
      <c r="R3607" s="1" t="str">
        <f>_xlfn.IFNA(VLOOKUP(K3607,'ESR-DT Mapping'!A:E,5,0),"MD")</f>
        <v>Titilope Enitan Emmanuel</v>
      </c>
    </row>
    <row r="3608" spans="1:18" x14ac:dyDescent="0.25">
      <c r="A3608">
        <v>101646572</v>
      </c>
      <c r="B3608" s="1" t="s">
        <v>4256</v>
      </c>
      <c r="C3608" s="1" t="s">
        <v>4257</v>
      </c>
      <c r="D3608" s="1" t="s">
        <v>13</v>
      </c>
      <c r="E3608" s="1" t="s">
        <v>34</v>
      </c>
      <c r="F3608" s="1" t="s">
        <v>9846</v>
      </c>
      <c r="G3608">
        <v>0</v>
      </c>
      <c r="H3608">
        <v>0</v>
      </c>
      <c r="I3608">
        <v>33165.79</v>
      </c>
      <c r="J3608" s="1" t="s">
        <v>45</v>
      </c>
      <c r="K3608">
        <v>1000257619</v>
      </c>
      <c r="L3608" s="1" t="s">
        <v>2058</v>
      </c>
      <c r="N3608" s="2"/>
      <c r="O3608">
        <f t="shared" si="56"/>
        <v>0</v>
      </c>
      <c r="P3608">
        <f>IF(Customer_listing_Active_And_Suspended[[#This Row],[Current Bill]] &lt;= Customer_listing_Active_And_Suspended[[#This Row],[CURRENT PAYMENT]], 0,Customer_listing_Active_And_Suspended[[#This Row],[Current Bill]]-Customer_listing_Active_And_Suspended[[#This Row],[CURRENT PAYMENT]])</f>
        <v>0</v>
      </c>
      <c r="Q3608" s="1" t="str" cm="1">
        <f t="array" ref="Q3608">_xlfn.SWITCH(TRUE,
H3608 = 0, "Suspended",
M3608 = 0, "Non Payment",
M3608 &gt; H3608, "Full Payment",
M3608 &lt; H3608, "Part Payment"
)</f>
        <v>Suspended</v>
      </c>
      <c r="R3608" s="1" t="str">
        <f>_xlfn.IFNA(VLOOKUP(K3608,'ESR-DT Mapping'!A:E,5,0),"MD")</f>
        <v>Titilope Enitan Emmanuel</v>
      </c>
    </row>
    <row r="3609" spans="1:18" x14ac:dyDescent="0.25">
      <c r="A3609">
        <v>100524858</v>
      </c>
      <c r="B3609" s="1" t="s">
        <v>4256</v>
      </c>
      <c r="C3609" s="1" t="s">
        <v>6270</v>
      </c>
      <c r="D3609" s="1" t="s">
        <v>13</v>
      </c>
      <c r="E3609" s="1" t="s">
        <v>14</v>
      </c>
      <c r="F3609" s="1" t="s">
        <v>9846</v>
      </c>
      <c r="G3609">
        <v>427</v>
      </c>
      <c r="H3609">
        <v>21023.35</v>
      </c>
      <c r="I3609">
        <v>37942.26</v>
      </c>
      <c r="J3609" s="1" t="s">
        <v>45</v>
      </c>
      <c r="K3609">
        <v>1000257619</v>
      </c>
      <c r="L3609" s="1" t="s">
        <v>2058</v>
      </c>
      <c r="M3609">
        <v>23500</v>
      </c>
      <c r="N3609" s="2">
        <v>45832</v>
      </c>
      <c r="O3609">
        <f t="shared" si="56"/>
        <v>2476.6500000000015</v>
      </c>
      <c r="P3609">
        <f>IF(Customer_listing_Active_And_Suspended[[#This Row],[Current Bill]] &lt;= Customer_listing_Active_And_Suspended[[#This Row],[CURRENT PAYMENT]], 0,Customer_listing_Active_And_Suspended[[#This Row],[Current Bill]]-Customer_listing_Active_And_Suspended[[#This Row],[CURRENT PAYMENT]])</f>
        <v>0</v>
      </c>
      <c r="Q3609" s="1" t="str" cm="1">
        <f t="array" ref="Q3609">_xlfn.SWITCH(TRUE,
H3609 = 0, "Suspended",
M3609 = 0, "Non Payment",
M3609 &gt; H3609, "Full Payment",
M3609 &lt; H3609, "Part Payment"
)</f>
        <v>Full Payment</v>
      </c>
      <c r="R3609" s="1" t="str">
        <f>_xlfn.IFNA(VLOOKUP(K3609,'ESR-DT Mapping'!A:E,5,0),"MD")</f>
        <v>Titilope Enitan Emmanuel</v>
      </c>
    </row>
    <row r="3610" spans="1:18" x14ac:dyDescent="0.25">
      <c r="A3610">
        <v>101393679</v>
      </c>
      <c r="B3610" s="1" t="s">
        <v>2056</v>
      </c>
      <c r="C3610" s="1" t="s">
        <v>2057</v>
      </c>
      <c r="D3610" s="1" t="s">
        <v>437</v>
      </c>
      <c r="E3610" s="1" t="s">
        <v>14</v>
      </c>
      <c r="F3610" s="1" t="s">
        <v>9847</v>
      </c>
      <c r="G3610">
        <v>2752</v>
      </c>
      <c r="H3610">
        <v>158008.14000000001</v>
      </c>
      <c r="I3610">
        <v>157908.57999999999</v>
      </c>
      <c r="J3610" s="1" t="s">
        <v>45</v>
      </c>
      <c r="K3610">
        <v>1000257619</v>
      </c>
      <c r="L3610" s="1" t="s">
        <v>2058</v>
      </c>
      <c r="N3610" s="2"/>
      <c r="O3610">
        <f t="shared" si="56"/>
        <v>0</v>
      </c>
      <c r="P3610">
        <f>IF(Customer_listing_Active_And_Suspended[[#This Row],[Current Bill]] &lt;= Customer_listing_Active_And_Suspended[[#This Row],[CURRENT PAYMENT]], 0,Customer_listing_Active_And_Suspended[[#This Row],[Current Bill]]-Customer_listing_Active_And_Suspended[[#This Row],[CURRENT PAYMENT]])</f>
        <v>158008.14000000001</v>
      </c>
      <c r="Q3610" s="1" t="str" cm="1">
        <f t="array" ref="Q3610">_xlfn.SWITCH(TRUE,
H3610 = 0, "Suspended",
M3610 = 0, "Non Payment",
M3610 &gt; H3610, "Full Payment",
M3610 &lt; H3610, "Part Payment"
)</f>
        <v>Non Payment</v>
      </c>
      <c r="R3610" s="1" t="str">
        <f>_xlfn.IFNA(VLOOKUP(K3610,'ESR-DT Mapping'!A:E,5,0),"MD")</f>
        <v>Titilope Enitan Emmanuel</v>
      </c>
    </row>
    <row r="3611" spans="1:18" x14ac:dyDescent="0.25">
      <c r="A3611">
        <v>101711839</v>
      </c>
      <c r="B3611" s="1" t="s">
        <v>2141</v>
      </c>
      <c r="C3611" s="1" t="s">
        <v>2142</v>
      </c>
      <c r="D3611" s="1" t="s">
        <v>437</v>
      </c>
      <c r="E3611" s="1" t="s">
        <v>14</v>
      </c>
      <c r="F3611" s="1" t="s">
        <v>9847</v>
      </c>
      <c r="G3611">
        <v>6976</v>
      </c>
      <c r="H3611">
        <v>400532.27</v>
      </c>
      <c r="I3611">
        <v>400470.36</v>
      </c>
      <c r="J3611" s="1" t="s">
        <v>45</v>
      </c>
      <c r="K3611">
        <v>1000257619</v>
      </c>
      <c r="L3611" s="1" t="s">
        <v>2058</v>
      </c>
      <c r="N3611" s="2"/>
      <c r="O3611">
        <f t="shared" si="56"/>
        <v>0</v>
      </c>
      <c r="P3611">
        <f>IF(Customer_listing_Active_And_Suspended[[#This Row],[Current Bill]] &lt;= Customer_listing_Active_And_Suspended[[#This Row],[CURRENT PAYMENT]], 0,Customer_listing_Active_And_Suspended[[#This Row],[Current Bill]]-Customer_listing_Active_And_Suspended[[#This Row],[CURRENT PAYMENT]])</f>
        <v>400532.27</v>
      </c>
      <c r="Q3611" s="1" t="str" cm="1">
        <f t="array" ref="Q3611">_xlfn.SWITCH(TRUE,
H3611 = 0, "Suspended",
M3611 = 0, "Non Payment",
M3611 &gt; H3611, "Full Payment",
M3611 &lt; H3611, "Part Payment"
)</f>
        <v>Non Payment</v>
      </c>
      <c r="R3611" s="1" t="str">
        <f>_xlfn.IFNA(VLOOKUP(K3611,'ESR-DT Mapping'!A:E,5,0),"MD")</f>
        <v>Titilope Enitan Emmanuel</v>
      </c>
    </row>
    <row r="3612" spans="1:18" x14ac:dyDescent="0.25">
      <c r="A3612">
        <v>100525038</v>
      </c>
      <c r="B3612" s="1" t="s">
        <v>8370</v>
      </c>
      <c r="C3612" s="1" t="s">
        <v>8371</v>
      </c>
      <c r="D3612" s="1" t="s">
        <v>13</v>
      </c>
      <c r="E3612" s="1" t="s">
        <v>14</v>
      </c>
      <c r="F3612" s="1" t="s">
        <v>9846</v>
      </c>
      <c r="G3612">
        <v>427</v>
      </c>
      <c r="H3612">
        <v>21023.35</v>
      </c>
      <c r="I3612">
        <v>31559.53</v>
      </c>
      <c r="J3612" s="1" t="s">
        <v>45</v>
      </c>
      <c r="K3612">
        <v>1000257619</v>
      </c>
      <c r="L3612" s="1" t="s">
        <v>2058</v>
      </c>
      <c r="M3612">
        <v>21000</v>
      </c>
      <c r="N3612" s="2">
        <v>45826</v>
      </c>
      <c r="O3612">
        <f t="shared" si="56"/>
        <v>0</v>
      </c>
      <c r="P3612">
        <f>IF(Customer_listing_Active_And_Suspended[[#This Row],[Current Bill]] &lt;= Customer_listing_Active_And_Suspended[[#This Row],[CURRENT PAYMENT]], 0,Customer_listing_Active_And_Suspended[[#This Row],[Current Bill]]-Customer_listing_Active_And_Suspended[[#This Row],[CURRENT PAYMENT]])</f>
        <v>23.349999999998545</v>
      </c>
      <c r="Q3612" s="1" t="str" cm="1">
        <f t="array" ref="Q3612">_xlfn.SWITCH(TRUE,
H3612 = 0, "Suspended",
M3612 = 0, "Non Payment",
M3612 &gt; H3612, "Full Payment",
M3612 &lt; H3612, "Part Payment"
)</f>
        <v>Part Payment</v>
      </c>
      <c r="R3612" s="1" t="str">
        <f>_xlfn.IFNA(VLOOKUP(K3612,'ESR-DT Mapping'!A:E,5,0),"MD")</f>
        <v>Titilope Enitan Emmanuel</v>
      </c>
    </row>
    <row r="3613" spans="1:18" x14ac:dyDescent="0.25">
      <c r="A3613">
        <v>100525021</v>
      </c>
      <c r="B3613" s="1" t="s">
        <v>9442</v>
      </c>
      <c r="C3613" s="1" t="s">
        <v>9443</v>
      </c>
      <c r="D3613" s="1" t="s">
        <v>13</v>
      </c>
      <c r="E3613" s="1" t="s">
        <v>14</v>
      </c>
      <c r="F3613" s="1" t="s">
        <v>9846</v>
      </c>
      <c r="G3613">
        <v>427</v>
      </c>
      <c r="H3613">
        <v>21023.35</v>
      </c>
      <c r="I3613">
        <v>1128806.6599999999</v>
      </c>
      <c r="J3613" s="1" t="s">
        <v>45</v>
      </c>
      <c r="K3613">
        <v>1000257619</v>
      </c>
      <c r="L3613" s="1" t="s">
        <v>2058</v>
      </c>
      <c r="N3613" s="2">
        <v>45791</v>
      </c>
      <c r="O3613">
        <f t="shared" si="56"/>
        <v>0</v>
      </c>
      <c r="P3613">
        <f>IF(Customer_listing_Active_And_Suspended[[#This Row],[Current Bill]] &lt;= Customer_listing_Active_And_Suspended[[#This Row],[CURRENT PAYMENT]], 0,Customer_listing_Active_And_Suspended[[#This Row],[Current Bill]]-Customer_listing_Active_And_Suspended[[#This Row],[CURRENT PAYMENT]])</f>
        <v>21023.35</v>
      </c>
      <c r="Q3613" s="1" t="str" cm="1">
        <f t="array" ref="Q3613">_xlfn.SWITCH(TRUE,
H3613 = 0, "Suspended",
M3613 = 0, "Non Payment",
M3613 &gt; H3613, "Full Payment",
M3613 &lt; H3613, "Part Payment"
)</f>
        <v>Non Payment</v>
      </c>
      <c r="R3613" s="1" t="str">
        <f>_xlfn.IFNA(VLOOKUP(K3613,'ESR-DT Mapping'!A:E,5,0),"MD")</f>
        <v>Titilope Enitan Emmanuel</v>
      </c>
    </row>
    <row r="3614" spans="1:18" x14ac:dyDescent="0.25">
      <c r="A3614">
        <v>100524863</v>
      </c>
      <c r="B3614" s="1" t="s">
        <v>6293</v>
      </c>
      <c r="C3614" s="1" t="s">
        <v>6294</v>
      </c>
      <c r="D3614" s="1" t="s">
        <v>13</v>
      </c>
      <c r="E3614" s="1" t="s">
        <v>14</v>
      </c>
      <c r="F3614" s="1" t="s">
        <v>9846</v>
      </c>
      <c r="G3614">
        <v>427</v>
      </c>
      <c r="H3614">
        <v>21023.35</v>
      </c>
      <c r="I3614">
        <v>147673.54999999999</v>
      </c>
      <c r="J3614" s="1" t="s">
        <v>45</v>
      </c>
      <c r="K3614">
        <v>1000257619</v>
      </c>
      <c r="L3614" s="1" t="s">
        <v>2058</v>
      </c>
      <c r="M3614">
        <v>62000</v>
      </c>
      <c r="N3614" s="2">
        <v>45833</v>
      </c>
      <c r="O3614">
        <f t="shared" si="56"/>
        <v>40976.65</v>
      </c>
      <c r="P3614">
        <f>IF(Customer_listing_Active_And_Suspended[[#This Row],[Current Bill]] &lt;= Customer_listing_Active_And_Suspended[[#This Row],[CURRENT PAYMENT]], 0,Customer_listing_Active_And_Suspended[[#This Row],[Current Bill]]-Customer_listing_Active_And_Suspended[[#This Row],[CURRENT PAYMENT]])</f>
        <v>0</v>
      </c>
      <c r="Q3614" s="1" t="str" cm="1">
        <f t="array" ref="Q3614">_xlfn.SWITCH(TRUE,
H3614 = 0, "Suspended",
M3614 = 0, "Non Payment",
M3614 &gt; H3614, "Full Payment",
M3614 &lt; H3614, "Part Payment"
)</f>
        <v>Full Payment</v>
      </c>
      <c r="R3614" s="1" t="str">
        <f>_xlfn.IFNA(VLOOKUP(K3614,'ESR-DT Mapping'!A:E,5,0),"MD")</f>
        <v>Titilope Enitan Emmanuel</v>
      </c>
    </row>
    <row r="3615" spans="1:18" x14ac:dyDescent="0.25">
      <c r="A3615">
        <v>100525011</v>
      </c>
      <c r="B3615" s="1" t="s">
        <v>6264</v>
      </c>
      <c r="C3615" s="1" t="s">
        <v>6265</v>
      </c>
      <c r="D3615" s="1" t="s">
        <v>13</v>
      </c>
      <c r="E3615" s="1" t="s">
        <v>14</v>
      </c>
      <c r="F3615" s="1" t="s">
        <v>9846</v>
      </c>
      <c r="G3615">
        <v>427</v>
      </c>
      <c r="H3615">
        <v>21023.35</v>
      </c>
      <c r="I3615">
        <v>71080.789999999994</v>
      </c>
      <c r="J3615" s="1" t="s">
        <v>45</v>
      </c>
      <c r="K3615">
        <v>1000257619</v>
      </c>
      <c r="L3615" s="1" t="s">
        <v>2058</v>
      </c>
      <c r="M3615">
        <v>50000</v>
      </c>
      <c r="N3615" s="2">
        <v>45833</v>
      </c>
      <c r="O3615">
        <f t="shared" si="56"/>
        <v>28976.65</v>
      </c>
      <c r="P3615">
        <f>IF(Customer_listing_Active_And_Suspended[[#This Row],[Current Bill]] &lt;= Customer_listing_Active_And_Suspended[[#This Row],[CURRENT PAYMENT]], 0,Customer_listing_Active_And_Suspended[[#This Row],[Current Bill]]-Customer_listing_Active_And_Suspended[[#This Row],[CURRENT PAYMENT]])</f>
        <v>0</v>
      </c>
      <c r="Q3615" s="1" t="str" cm="1">
        <f t="array" ref="Q3615">_xlfn.SWITCH(TRUE,
H3615 = 0, "Suspended",
M3615 = 0, "Non Payment",
M3615 &gt; H3615, "Full Payment",
M3615 &lt; H3615, "Part Payment"
)</f>
        <v>Full Payment</v>
      </c>
      <c r="R3615" s="1" t="str">
        <f>_xlfn.IFNA(VLOOKUP(K3615,'ESR-DT Mapping'!A:E,5,0),"MD")</f>
        <v>Titilope Enitan Emmanuel</v>
      </c>
    </row>
    <row r="3616" spans="1:18" x14ac:dyDescent="0.25">
      <c r="A3616">
        <v>100525345</v>
      </c>
      <c r="B3616" s="1" t="s">
        <v>8374</v>
      </c>
      <c r="C3616" s="1" t="s">
        <v>8375</v>
      </c>
      <c r="D3616" s="1" t="s">
        <v>13</v>
      </c>
      <c r="E3616" s="1" t="s">
        <v>14</v>
      </c>
      <c r="F3616" s="1" t="s">
        <v>9846</v>
      </c>
      <c r="G3616">
        <v>427</v>
      </c>
      <c r="H3616">
        <v>21023.35</v>
      </c>
      <c r="I3616">
        <v>40473.31</v>
      </c>
      <c r="J3616" s="1" t="s">
        <v>45</v>
      </c>
      <c r="K3616">
        <v>1000257619</v>
      </c>
      <c r="L3616" s="1" t="s">
        <v>2058</v>
      </c>
      <c r="M3616">
        <v>26000</v>
      </c>
      <c r="N3616" s="2">
        <v>45833</v>
      </c>
      <c r="O3616">
        <f t="shared" si="56"/>
        <v>4976.6500000000015</v>
      </c>
      <c r="P3616">
        <f>IF(Customer_listing_Active_And_Suspended[[#This Row],[Current Bill]] &lt;= Customer_listing_Active_And_Suspended[[#This Row],[CURRENT PAYMENT]], 0,Customer_listing_Active_And_Suspended[[#This Row],[Current Bill]]-Customer_listing_Active_And_Suspended[[#This Row],[CURRENT PAYMENT]])</f>
        <v>0</v>
      </c>
      <c r="Q3616" s="1" t="str" cm="1">
        <f t="array" ref="Q3616">_xlfn.SWITCH(TRUE,
H3616 = 0, "Suspended",
M3616 = 0, "Non Payment",
M3616 &gt; H3616, "Full Payment",
M3616 &lt; H3616, "Part Payment"
)</f>
        <v>Full Payment</v>
      </c>
      <c r="R3616" s="1" t="str">
        <f>_xlfn.IFNA(VLOOKUP(K3616,'ESR-DT Mapping'!A:E,5,0),"MD")</f>
        <v>Titilope Enitan Emmanuel</v>
      </c>
    </row>
    <row r="3617" spans="1:18" x14ac:dyDescent="0.25">
      <c r="A3617">
        <v>100524851</v>
      </c>
      <c r="B3617" s="1" t="s">
        <v>8472</v>
      </c>
      <c r="C3617" s="1" t="s">
        <v>8473</v>
      </c>
      <c r="D3617" s="1" t="s">
        <v>13</v>
      </c>
      <c r="E3617" s="1" t="s">
        <v>14</v>
      </c>
      <c r="F3617" s="1" t="s">
        <v>9846</v>
      </c>
      <c r="G3617">
        <v>427</v>
      </c>
      <c r="H3617">
        <v>21023.35</v>
      </c>
      <c r="I3617">
        <v>26372.87</v>
      </c>
      <c r="J3617" s="1" t="s">
        <v>45</v>
      </c>
      <c r="K3617">
        <v>1000257619</v>
      </c>
      <c r="L3617" s="1" t="s">
        <v>2058</v>
      </c>
      <c r="M3617">
        <v>30000</v>
      </c>
      <c r="N3617" s="2">
        <v>45826</v>
      </c>
      <c r="O3617">
        <f t="shared" si="56"/>
        <v>8976.6500000000015</v>
      </c>
      <c r="P3617">
        <f>IF(Customer_listing_Active_And_Suspended[[#This Row],[Current Bill]] &lt;= Customer_listing_Active_And_Suspended[[#This Row],[CURRENT PAYMENT]], 0,Customer_listing_Active_And_Suspended[[#This Row],[Current Bill]]-Customer_listing_Active_And_Suspended[[#This Row],[CURRENT PAYMENT]])</f>
        <v>0</v>
      </c>
      <c r="Q3617" s="1" t="str" cm="1">
        <f t="array" ref="Q3617">_xlfn.SWITCH(TRUE,
H3617 = 0, "Suspended",
M3617 = 0, "Non Payment",
M3617 &gt; H3617, "Full Payment",
M3617 &lt; H3617, "Part Payment"
)</f>
        <v>Full Payment</v>
      </c>
      <c r="R3617" s="1" t="str">
        <f>_xlfn.IFNA(VLOOKUP(K3617,'ESR-DT Mapping'!A:E,5,0),"MD")</f>
        <v>Titilope Enitan Emmanuel</v>
      </c>
    </row>
    <row r="3618" spans="1:18" x14ac:dyDescent="0.25">
      <c r="A3618">
        <v>101646368</v>
      </c>
      <c r="B3618" s="1" t="s">
        <v>4248</v>
      </c>
      <c r="C3618" s="1" t="s">
        <v>4249</v>
      </c>
      <c r="D3618" s="1" t="s">
        <v>13</v>
      </c>
      <c r="E3618" s="1" t="s">
        <v>34</v>
      </c>
      <c r="F3618" s="1" t="s">
        <v>9846</v>
      </c>
      <c r="G3618">
        <v>0</v>
      </c>
      <c r="H3618">
        <v>0</v>
      </c>
      <c r="I3618">
        <v>33165.79</v>
      </c>
      <c r="J3618" s="1" t="s">
        <v>45</v>
      </c>
      <c r="K3618">
        <v>1000257619</v>
      </c>
      <c r="L3618" s="1" t="s">
        <v>2058</v>
      </c>
      <c r="N3618" s="2"/>
      <c r="O3618">
        <f t="shared" si="56"/>
        <v>0</v>
      </c>
      <c r="P3618">
        <f>IF(Customer_listing_Active_And_Suspended[[#This Row],[Current Bill]] &lt;= Customer_listing_Active_And_Suspended[[#This Row],[CURRENT PAYMENT]], 0,Customer_listing_Active_And_Suspended[[#This Row],[Current Bill]]-Customer_listing_Active_And_Suspended[[#This Row],[CURRENT PAYMENT]])</f>
        <v>0</v>
      </c>
      <c r="Q3618" s="1" t="str" cm="1">
        <f t="array" ref="Q3618">_xlfn.SWITCH(TRUE,
H3618 = 0, "Suspended",
M3618 = 0, "Non Payment",
M3618 &gt; H3618, "Full Payment",
M3618 &lt; H3618, "Part Payment"
)</f>
        <v>Suspended</v>
      </c>
      <c r="R3618" s="1" t="str">
        <f>_xlfn.IFNA(VLOOKUP(K3618,'ESR-DT Mapping'!A:E,5,0),"MD")</f>
        <v>Titilope Enitan Emmanuel</v>
      </c>
    </row>
    <row r="3619" spans="1:18" x14ac:dyDescent="0.25">
      <c r="A3619">
        <v>101646369</v>
      </c>
      <c r="B3619" s="1" t="s">
        <v>6295</v>
      </c>
      <c r="C3619" s="1" t="s">
        <v>6296</v>
      </c>
      <c r="D3619" s="1" t="s">
        <v>13</v>
      </c>
      <c r="E3619" s="1" t="s">
        <v>14</v>
      </c>
      <c r="F3619" s="1" t="s">
        <v>9846</v>
      </c>
      <c r="G3619">
        <v>427</v>
      </c>
      <c r="H3619">
        <v>21023.35</v>
      </c>
      <c r="I3619">
        <v>20893.12</v>
      </c>
      <c r="J3619" s="1" t="s">
        <v>45</v>
      </c>
      <c r="K3619">
        <v>1000257619</v>
      </c>
      <c r="L3619" s="1" t="s">
        <v>2058</v>
      </c>
      <c r="M3619">
        <v>76400</v>
      </c>
      <c r="N3619" s="2">
        <v>45812</v>
      </c>
      <c r="O3619">
        <f t="shared" si="56"/>
        <v>55376.65</v>
      </c>
      <c r="P3619">
        <f>IF(Customer_listing_Active_And_Suspended[[#This Row],[Current Bill]] &lt;= Customer_listing_Active_And_Suspended[[#This Row],[CURRENT PAYMENT]], 0,Customer_listing_Active_And_Suspended[[#This Row],[Current Bill]]-Customer_listing_Active_And_Suspended[[#This Row],[CURRENT PAYMENT]])</f>
        <v>0</v>
      </c>
      <c r="Q3619" s="1" t="str" cm="1">
        <f t="array" ref="Q3619">_xlfn.SWITCH(TRUE,
H3619 = 0, "Suspended",
M3619 = 0, "Non Payment",
M3619 &gt; H3619, "Full Payment",
M3619 &lt; H3619, "Part Payment"
)</f>
        <v>Full Payment</v>
      </c>
      <c r="R3619" s="1" t="str">
        <f>_xlfn.IFNA(VLOOKUP(K3619,'ESR-DT Mapping'!A:E,5,0),"MD")</f>
        <v>Titilope Enitan Emmanuel</v>
      </c>
    </row>
    <row r="3620" spans="1:18" x14ac:dyDescent="0.25">
      <c r="A3620">
        <v>101644085</v>
      </c>
      <c r="B3620" s="1" t="s">
        <v>6268</v>
      </c>
      <c r="C3620" s="1" t="s">
        <v>6269</v>
      </c>
      <c r="D3620" s="1" t="s">
        <v>13</v>
      </c>
      <c r="E3620" s="1" t="s">
        <v>14</v>
      </c>
      <c r="F3620" s="1" t="s">
        <v>9846</v>
      </c>
      <c r="G3620">
        <v>427</v>
      </c>
      <c r="H3620">
        <v>21023.35</v>
      </c>
      <c r="I3620">
        <v>509389.83</v>
      </c>
      <c r="J3620" s="1" t="s">
        <v>45</v>
      </c>
      <c r="K3620">
        <v>1000257619</v>
      </c>
      <c r="L3620" s="1" t="s">
        <v>2058</v>
      </c>
      <c r="M3620">
        <v>17000</v>
      </c>
      <c r="N3620" s="2">
        <v>45818</v>
      </c>
      <c r="O3620">
        <f t="shared" si="56"/>
        <v>0</v>
      </c>
      <c r="P3620">
        <f>IF(Customer_listing_Active_And_Suspended[[#This Row],[Current Bill]] &lt;= Customer_listing_Active_And_Suspended[[#This Row],[CURRENT PAYMENT]], 0,Customer_listing_Active_And_Suspended[[#This Row],[Current Bill]]-Customer_listing_Active_And_Suspended[[#This Row],[CURRENT PAYMENT]])</f>
        <v>4023.3499999999985</v>
      </c>
      <c r="Q3620" s="1" t="str" cm="1">
        <f t="array" ref="Q3620">_xlfn.SWITCH(TRUE,
H3620 = 0, "Suspended",
M3620 = 0, "Non Payment",
M3620 &gt; H3620, "Full Payment",
M3620 &lt; H3620, "Part Payment"
)</f>
        <v>Part Payment</v>
      </c>
      <c r="R3620" s="1" t="str">
        <f>_xlfn.IFNA(VLOOKUP(K3620,'ESR-DT Mapping'!A:E,5,0),"MD")</f>
        <v>Titilope Enitan Emmanuel</v>
      </c>
    </row>
    <row r="3621" spans="1:18" x14ac:dyDescent="0.25">
      <c r="A3621">
        <v>100525546</v>
      </c>
      <c r="B3621" s="1" t="s">
        <v>6268</v>
      </c>
      <c r="C3621" s="1" t="s">
        <v>6269</v>
      </c>
      <c r="D3621" s="1" t="s">
        <v>13</v>
      </c>
      <c r="E3621" s="1" t="s">
        <v>14</v>
      </c>
      <c r="F3621" s="1" t="s">
        <v>9846</v>
      </c>
      <c r="G3621">
        <v>427</v>
      </c>
      <c r="H3621">
        <v>21023.35</v>
      </c>
      <c r="I3621">
        <v>211014.82</v>
      </c>
      <c r="J3621" s="1" t="s">
        <v>45</v>
      </c>
      <c r="K3621">
        <v>1000257619</v>
      </c>
      <c r="L3621" s="1" t="s">
        <v>2058</v>
      </c>
      <c r="M3621">
        <v>10000</v>
      </c>
      <c r="N3621" s="2">
        <v>45833</v>
      </c>
      <c r="O3621">
        <f t="shared" si="56"/>
        <v>0</v>
      </c>
      <c r="P3621">
        <f>IF(Customer_listing_Active_And_Suspended[[#This Row],[Current Bill]] &lt;= Customer_listing_Active_And_Suspended[[#This Row],[CURRENT PAYMENT]], 0,Customer_listing_Active_And_Suspended[[#This Row],[Current Bill]]-Customer_listing_Active_And_Suspended[[#This Row],[CURRENT PAYMENT]])</f>
        <v>11023.349999999999</v>
      </c>
      <c r="Q3621" s="1" t="str" cm="1">
        <f t="array" ref="Q3621">_xlfn.SWITCH(TRUE,
H3621 = 0, "Suspended",
M3621 = 0, "Non Payment",
M3621 &gt; H3621, "Full Payment",
M3621 &lt; H3621, "Part Payment"
)</f>
        <v>Part Payment</v>
      </c>
      <c r="R3621" s="1" t="str">
        <f>_xlfn.IFNA(VLOOKUP(K3621,'ESR-DT Mapping'!A:E,5,0),"MD")</f>
        <v>Titilope Enitan Emmanuel</v>
      </c>
    </row>
    <row r="3622" spans="1:18" x14ac:dyDescent="0.25">
      <c r="A3622">
        <v>100524865</v>
      </c>
      <c r="B3622" s="1" t="s">
        <v>6330</v>
      </c>
      <c r="C3622" s="1" t="s">
        <v>6331</v>
      </c>
      <c r="D3622" s="1" t="s">
        <v>13</v>
      </c>
      <c r="E3622" s="1" t="s">
        <v>14</v>
      </c>
      <c r="F3622" s="1" t="s">
        <v>9846</v>
      </c>
      <c r="G3622">
        <v>427</v>
      </c>
      <c r="H3622">
        <v>21023.35</v>
      </c>
      <c r="I3622">
        <v>414094.53</v>
      </c>
      <c r="J3622" s="1" t="s">
        <v>45</v>
      </c>
      <c r="K3622">
        <v>1000257619</v>
      </c>
      <c r="L3622" s="1" t="s">
        <v>2058</v>
      </c>
      <c r="M3622">
        <v>10000</v>
      </c>
      <c r="N3622" s="2">
        <v>45818</v>
      </c>
      <c r="O3622">
        <f t="shared" si="56"/>
        <v>0</v>
      </c>
      <c r="P3622">
        <f>IF(Customer_listing_Active_And_Suspended[[#This Row],[Current Bill]] &lt;= Customer_listing_Active_And_Suspended[[#This Row],[CURRENT PAYMENT]], 0,Customer_listing_Active_And_Suspended[[#This Row],[Current Bill]]-Customer_listing_Active_And_Suspended[[#This Row],[CURRENT PAYMENT]])</f>
        <v>11023.349999999999</v>
      </c>
      <c r="Q3622" s="1" t="str" cm="1">
        <f t="array" ref="Q3622">_xlfn.SWITCH(TRUE,
H3622 = 0, "Suspended",
M3622 = 0, "Non Payment",
M3622 &gt; H3622, "Full Payment",
M3622 &lt; H3622, "Part Payment"
)</f>
        <v>Part Payment</v>
      </c>
      <c r="R3622" s="1" t="str">
        <f>_xlfn.IFNA(VLOOKUP(K3622,'ESR-DT Mapping'!A:E,5,0),"MD")</f>
        <v>Titilope Enitan Emmanuel</v>
      </c>
    </row>
    <row r="3623" spans="1:18" x14ac:dyDescent="0.25">
      <c r="A3623">
        <v>101645844</v>
      </c>
      <c r="B3623" s="1" t="s">
        <v>4252</v>
      </c>
      <c r="C3623" s="1" t="s">
        <v>4253</v>
      </c>
      <c r="D3623" s="1" t="s">
        <v>13</v>
      </c>
      <c r="E3623" s="1" t="s">
        <v>34</v>
      </c>
      <c r="F3623" s="1" t="s">
        <v>9846</v>
      </c>
      <c r="G3623">
        <v>0</v>
      </c>
      <c r="H3623">
        <v>0</v>
      </c>
      <c r="I3623">
        <v>33292.01</v>
      </c>
      <c r="J3623" s="1" t="s">
        <v>45</v>
      </c>
      <c r="K3623">
        <v>1000257619</v>
      </c>
      <c r="L3623" s="1" t="s">
        <v>2058</v>
      </c>
      <c r="N3623" s="2"/>
      <c r="O3623">
        <f t="shared" si="56"/>
        <v>0</v>
      </c>
      <c r="P3623">
        <f>IF(Customer_listing_Active_And_Suspended[[#This Row],[Current Bill]] &lt;= Customer_listing_Active_And_Suspended[[#This Row],[CURRENT PAYMENT]], 0,Customer_listing_Active_And_Suspended[[#This Row],[Current Bill]]-Customer_listing_Active_And_Suspended[[#This Row],[CURRENT PAYMENT]])</f>
        <v>0</v>
      </c>
      <c r="Q3623" s="1" t="str" cm="1">
        <f t="array" ref="Q3623">_xlfn.SWITCH(TRUE,
H3623 = 0, "Suspended",
M3623 = 0, "Non Payment",
M3623 &gt; H3623, "Full Payment",
M3623 &lt; H3623, "Part Payment"
)</f>
        <v>Suspended</v>
      </c>
      <c r="R3623" s="1" t="str">
        <f>_xlfn.IFNA(VLOOKUP(K3623,'ESR-DT Mapping'!A:E,5,0),"MD")</f>
        <v>Titilope Enitan Emmanuel</v>
      </c>
    </row>
    <row r="3624" spans="1:18" x14ac:dyDescent="0.25">
      <c r="A3624">
        <v>101644074</v>
      </c>
      <c r="B3624" s="1" t="s">
        <v>9073</v>
      </c>
      <c r="C3624" s="1" t="s">
        <v>9203</v>
      </c>
      <c r="D3624" s="1" t="s">
        <v>13</v>
      </c>
      <c r="E3624" s="1" t="s">
        <v>34</v>
      </c>
      <c r="F3624" s="1" t="s">
        <v>9846</v>
      </c>
      <c r="G3624">
        <v>0</v>
      </c>
      <c r="H3624">
        <v>0</v>
      </c>
      <c r="I3624">
        <v>43739.88</v>
      </c>
      <c r="J3624" s="1" t="s">
        <v>45</v>
      </c>
      <c r="K3624">
        <v>1000257619</v>
      </c>
      <c r="L3624" s="1" t="s">
        <v>2058</v>
      </c>
      <c r="N3624" s="2"/>
      <c r="O3624">
        <f t="shared" si="56"/>
        <v>0</v>
      </c>
      <c r="P3624">
        <f>IF(Customer_listing_Active_And_Suspended[[#This Row],[Current Bill]] &lt;= Customer_listing_Active_And_Suspended[[#This Row],[CURRENT PAYMENT]], 0,Customer_listing_Active_And_Suspended[[#This Row],[Current Bill]]-Customer_listing_Active_And_Suspended[[#This Row],[CURRENT PAYMENT]])</f>
        <v>0</v>
      </c>
      <c r="Q3624" s="1" t="str" cm="1">
        <f t="array" ref="Q3624">_xlfn.SWITCH(TRUE,
H3624 = 0, "Suspended",
M3624 = 0, "Non Payment",
M3624 &gt; H3624, "Full Payment",
M3624 &lt; H3624, "Part Payment"
)</f>
        <v>Suspended</v>
      </c>
      <c r="R3624" s="1" t="str">
        <f>_xlfn.IFNA(VLOOKUP(K3624,'ESR-DT Mapping'!A:E,5,0),"MD")</f>
        <v>Titilope Enitan Emmanuel</v>
      </c>
    </row>
    <row r="3625" spans="1:18" x14ac:dyDescent="0.25">
      <c r="A3625">
        <v>100525364</v>
      </c>
      <c r="B3625" s="1" t="s">
        <v>9073</v>
      </c>
      <c r="C3625" s="1" t="s">
        <v>9074</v>
      </c>
      <c r="D3625" s="1" t="s">
        <v>13</v>
      </c>
      <c r="E3625" s="1" t="s">
        <v>14</v>
      </c>
      <c r="F3625" s="1" t="s">
        <v>9846</v>
      </c>
      <c r="G3625">
        <v>427</v>
      </c>
      <c r="H3625">
        <v>21023.35</v>
      </c>
      <c r="I3625">
        <v>521152.58</v>
      </c>
      <c r="J3625" s="1" t="s">
        <v>45</v>
      </c>
      <c r="K3625">
        <v>1000257619</v>
      </c>
      <c r="L3625" s="1" t="s">
        <v>2058</v>
      </c>
      <c r="M3625">
        <v>21000</v>
      </c>
      <c r="N3625" s="2">
        <v>45833</v>
      </c>
      <c r="O3625">
        <f t="shared" si="56"/>
        <v>0</v>
      </c>
      <c r="P3625">
        <f>IF(Customer_listing_Active_And_Suspended[[#This Row],[Current Bill]] &lt;= Customer_listing_Active_And_Suspended[[#This Row],[CURRENT PAYMENT]], 0,Customer_listing_Active_And_Suspended[[#This Row],[Current Bill]]-Customer_listing_Active_And_Suspended[[#This Row],[CURRENT PAYMENT]])</f>
        <v>23.349999999998545</v>
      </c>
      <c r="Q3625" s="1" t="str" cm="1">
        <f t="array" ref="Q3625">_xlfn.SWITCH(TRUE,
H3625 = 0, "Suspended",
M3625 = 0, "Non Payment",
M3625 &gt; H3625, "Full Payment",
M3625 &lt; H3625, "Part Payment"
)</f>
        <v>Part Payment</v>
      </c>
      <c r="R3625" s="1" t="str">
        <f>_xlfn.IFNA(VLOOKUP(K3625,'ESR-DT Mapping'!A:E,5,0),"MD")</f>
        <v>Titilope Enitan Emmanuel</v>
      </c>
    </row>
    <row r="3626" spans="1:18" x14ac:dyDescent="0.25">
      <c r="A3626">
        <v>100537040</v>
      </c>
      <c r="B3626" s="1" t="s">
        <v>8765</v>
      </c>
      <c r="C3626" s="1" t="s">
        <v>8766</v>
      </c>
      <c r="D3626" s="1" t="s">
        <v>13</v>
      </c>
      <c r="E3626" s="1" t="s">
        <v>14</v>
      </c>
      <c r="F3626" s="1" t="s">
        <v>9846</v>
      </c>
      <c r="G3626">
        <v>427</v>
      </c>
      <c r="H3626">
        <v>21023.35</v>
      </c>
      <c r="I3626">
        <v>508199.66</v>
      </c>
      <c r="J3626" s="1" t="s">
        <v>45</v>
      </c>
      <c r="K3626">
        <v>1000257619</v>
      </c>
      <c r="L3626" s="1" t="s">
        <v>2058</v>
      </c>
      <c r="N3626" s="2">
        <v>45268</v>
      </c>
      <c r="O3626">
        <f t="shared" si="56"/>
        <v>0</v>
      </c>
      <c r="P3626">
        <f>IF(Customer_listing_Active_And_Suspended[[#This Row],[Current Bill]] &lt;= Customer_listing_Active_And_Suspended[[#This Row],[CURRENT PAYMENT]], 0,Customer_listing_Active_And_Suspended[[#This Row],[Current Bill]]-Customer_listing_Active_And_Suspended[[#This Row],[CURRENT PAYMENT]])</f>
        <v>21023.35</v>
      </c>
      <c r="Q3626" s="1" t="str" cm="1">
        <f t="array" ref="Q3626">_xlfn.SWITCH(TRUE,
H3626 = 0, "Suspended",
M3626 = 0, "Non Payment",
M3626 &gt; H3626, "Full Payment",
M3626 &lt; H3626, "Part Payment"
)</f>
        <v>Non Payment</v>
      </c>
      <c r="R3626" s="1" t="str">
        <f>_xlfn.IFNA(VLOOKUP(K3626,'ESR-DT Mapping'!A:E,5,0),"MD")</f>
        <v>Titilope Enitan Emmanuel</v>
      </c>
    </row>
    <row r="3627" spans="1:18" x14ac:dyDescent="0.25">
      <c r="A3627">
        <v>102669375</v>
      </c>
      <c r="B3627" s="1" t="s">
        <v>8765</v>
      </c>
      <c r="C3627" s="1" t="s">
        <v>8766</v>
      </c>
      <c r="D3627" s="1" t="s">
        <v>13</v>
      </c>
      <c r="E3627" s="1" t="s">
        <v>34</v>
      </c>
      <c r="F3627" s="1" t="s">
        <v>9846</v>
      </c>
      <c r="G3627">
        <v>0</v>
      </c>
      <c r="H3627">
        <v>0</v>
      </c>
      <c r="I3627">
        <v>29349.86</v>
      </c>
      <c r="J3627" s="1" t="s">
        <v>45</v>
      </c>
      <c r="K3627">
        <v>1000257619</v>
      </c>
      <c r="L3627" s="1" t="s">
        <v>2058</v>
      </c>
      <c r="N3627" s="2"/>
      <c r="O3627">
        <f t="shared" si="56"/>
        <v>0</v>
      </c>
      <c r="P3627">
        <f>IF(Customer_listing_Active_And_Suspended[[#This Row],[Current Bill]] &lt;= Customer_listing_Active_And_Suspended[[#This Row],[CURRENT PAYMENT]], 0,Customer_listing_Active_And_Suspended[[#This Row],[Current Bill]]-Customer_listing_Active_And_Suspended[[#This Row],[CURRENT PAYMENT]])</f>
        <v>0</v>
      </c>
      <c r="Q3627" s="1" t="str" cm="1">
        <f t="array" ref="Q3627">_xlfn.SWITCH(TRUE,
H3627 = 0, "Suspended",
M3627 = 0, "Non Payment",
M3627 &gt; H3627, "Full Payment",
M3627 &lt; H3627, "Part Payment"
)</f>
        <v>Suspended</v>
      </c>
      <c r="R3627" s="1" t="str">
        <f>_xlfn.IFNA(VLOOKUP(K3627,'ESR-DT Mapping'!A:E,5,0),"MD")</f>
        <v>Titilope Enitan Emmanuel</v>
      </c>
    </row>
    <row r="3628" spans="1:18" x14ac:dyDescent="0.25">
      <c r="A3628">
        <v>100525536</v>
      </c>
      <c r="B3628" s="1" t="s">
        <v>6288</v>
      </c>
      <c r="C3628" s="1" t="s">
        <v>6289</v>
      </c>
      <c r="D3628" s="1" t="s">
        <v>13</v>
      </c>
      <c r="E3628" s="1" t="s">
        <v>14</v>
      </c>
      <c r="F3628" s="1" t="s">
        <v>9846</v>
      </c>
      <c r="G3628">
        <v>427</v>
      </c>
      <c r="H3628">
        <v>21023.35</v>
      </c>
      <c r="I3628">
        <v>851384.36</v>
      </c>
      <c r="J3628" s="1" t="s">
        <v>45</v>
      </c>
      <c r="K3628">
        <v>1000257619</v>
      </c>
      <c r="L3628" s="1" t="s">
        <v>2058</v>
      </c>
      <c r="M3628">
        <v>30000</v>
      </c>
      <c r="N3628" s="2">
        <v>45833</v>
      </c>
      <c r="O3628">
        <f t="shared" si="56"/>
        <v>8976.6500000000015</v>
      </c>
      <c r="P3628">
        <f>IF(Customer_listing_Active_And_Suspended[[#This Row],[Current Bill]] &lt;= Customer_listing_Active_And_Suspended[[#This Row],[CURRENT PAYMENT]], 0,Customer_listing_Active_And_Suspended[[#This Row],[Current Bill]]-Customer_listing_Active_And_Suspended[[#This Row],[CURRENT PAYMENT]])</f>
        <v>0</v>
      </c>
      <c r="Q3628" s="1" t="str" cm="1">
        <f t="array" ref="Q3628">_xlfn.SWITCH(TRUE,
H3628 = 0, "Suspended",
M3628 = 0, "Non Payment",
M3628 &gt; H3628, "Full Payment",
M3628 &lt; H3628, "Part Payment"
)</f>
        <v>Full Payment</v>
      </c>
      <c r="R3628" s="1" t="str">
        <f>_xlfn.IFNA(VLOOKUP(K3628,'ESR-DT Mapping'!A:E,5,0),"MD")</f>
        <v>Titilope Enitan Emmanuel</v>
      </c>
    </row>
    <row r="3629" spans="1:18" x14ac:dyDescent="0.25">
      <c r="A3629">
        <v>100540753</v>
      </c>
      <c r="B3629" s="1" t="s">
        <v>4250</v>
      </c>
      <c r="C3629" s="1" t="s">
        <v>4251</v>
      </c>
      <c r="D3629" s="1" t="s">
        <v>13</v>
      </c>
      <c r="E3629" s="1" t="s">
        <v>14</v>
      </c>
      <c r="F3629" s="1" t="s">
        <v>9846</v>
      </c>
      <c r="G3629">
        <v>427</v>
      </c>
      <c r="H3629">
        <v>21023.35</v>
      </c>
      <c r="I3629">
        <v>190208.26</v>
      </c>
      <c r="J3629" s="1" t="s">
        <v>45</v>
      </c>
      <c r="K3629">
        <v>1000257619</v>
      </c>
      <c r="L3629" s="1" t="s">
        <v>2058</v>
      </c>
      <c r="M3629">
        <v>25000</v>
      </c>
      <c r="N3629" s="2">
        <v>45833</v>
      </c>
      <c r="O3629">
        <f t="shared" si="56"/>
        <v>3976.6500000000015</v>
      </c>
      <c r="P3629">
        <f>IF(Customer_listing_Active_And_Suspended[[#This Row],[Current Bill]] &lt;= Customer_listing_Active_And_Suspended[[#This Row],[CURRENT PAYMENT]], 0,Customer_listing_Active_And_Suspended[[#This Row],[Current Bill]]-Customer_listing_Active_And_Suspended[[#This Row],[CURRENT PAYMENT]])</f>
        <v>0</v>
      </c>
      <c r="Q3629" s="1" t="str" cm="1">
        <f t="array" ref="Q3629">_xlfn.SWITCH(TRUE,
H3629 = 0, "Suspended",
M3629 = 0, "Non Payment",
M3629 &gt; H3629, "Full Payment",
M3629 &lt; H3629, "Part Payment"
)</f>
        <v>Full Payment</v>
      </c>
      <c r="R3629" s="1" t="str">
        <f>_xlfn.IFNA(VLOOKUP(K3629,'ESR-DT Mapping'!A:E,5,0),"MD")</f>
        <v>Titilope Enitan Emmanuel</v>
      </c>
    </row>
    <row r="3630" spans="1:18" x14ac:dyDescent="0.25">
      <c r="A3630">
        <v>101645884</v>
      </c>
      <c r="B3630" s="1" t="s">
        <v>4250</v>
      </c>
      <c r="C3630" s="1" t="s">
        <v>4251</v>
      </c>
      <c r="D3630" s="1" t="s">
        <v>13</v>
      </c>
      <c r="E3630" s="1" t="s">
        <v>34</v>
      </c>
      <c r="F3630" s="1" t="s">
        <v>9846</v>
      </c>
      <c r="G3630">
        <v>0</v>
      </c>
      <c r="H3630">
        <v>0</v>
      </c>
      <c r="I3630">
        <v>8292.01</v>
      </c>
      <c r="J3630" s="1" t="s">
        <v>45</v>
      </c>
      <c r="K3630">
        <v>1000257619</v>
      </c>
      <c r="L3630" s="1" t="s">
        <v>2058</v>
      </c>
      <c r="N3630" s="2"/>
      <c r="O3630">
        <f t="shared" si="56"/>
        <v>0</v>
      </c>
      <c r="P3630">
        <f>IF(Customer_listing_Active_And_Suspended[[#This Row],[Current Bill]] &lt;= Customer_listing_Active_And_Suspended[[#This Row],[CURRENT PAYMENT]], 0,Customer_listing_Active_And_Suspended[[#This Row],[Current Bill]]-Customer_listing_Active_And_Suspended[[#This Row],[CURRENT PAYMENT]])</f>
        <v>0</v>
      </c>
      <c r="Q3630" s="1" t="str" cm="1">
        <f t="array" ref="Q3630">_xlfn.SWITCH(TRUE,
H3630 = 0, "Suspended",
M3630 = 0, "Non Payment",
M3630 &gt; H3630, "Full Payment",
M3630 &lt; H3630, "Part Payment"
)</f>
        <v>Suspended</v>
      </c>
      <c r="R3630" s="1" t="str">
        <f>_xlfn.IFNA(VLOOKUP(K3630,'ESR-DT Mapping'!A:E,5,0),"MD")</f>
        <v>Titilope Enitan Emmanuel</v>
      </c>
    </row>
    <row r="3631" spans="1:18" x14ac:dyDescent="0.25">
      <c r="A3631">
        <v>100524868</v>
      </c>
      <c r="B3631" s="1" t="s">
        <v>6279</v>
      </c>
      <c r="C3631" s="1" t="s">
        <v>6280</v>
      </c>
      <c r="D3631" s="1" t="s">
        <v>13</v>
      </c>
      <c r="E3631" s="1" t="s">
        <v>14</v>
      </c>
      <c r="F3631" s="1" t="s">
        <v>9846</v>
      </c>
      <c r="G3631">
        <v>427</v>
      </c>
      <c r="H3631">
        <v>21023.35</v>
      </c>
      <c r="I3631">
        <v>38213.120000000003</v>
      </c>
      <c r="J3631" s="1" t="s">
        <v>45</v>
      </c>
      <c r="K3631">
        <v>1000257619</v>
      </c>
      <c r="L3631" s="1" t="s">
        <v>2058</v>
      </c>
      <c r="M3631">
        <v>21000</v>
      </c>
      <c r="N3631" s="2">
        <v>45826</v>
      </c>
      <c r="O3631">
        <f t="shared" si="56"/>
        <v>0</v>
      </c>
      <c r="P3631">
        <f>IF(Customer_listing_Active_And_Suspended[[#This Row],[Current Bill]] &lt;= Customer_listing_Active_And_Suspended[[#This Row],[CURRENT PAYMENT]], 0,Customer_listing_Active_And_Suspended[[#This Row],[Current Bill]]-Customer_listing_Active_And_Suspended[[#This Row],[CURRENT PAYMENT]])</f>
        <v>23.349999999998545</v>
      </c>
      <c r="Q3631" s="1" t="str" cm="1">
        <f t="array" ref="Q3631">_xlfn.SWITCH(TRUE,
H3631 = 0, "Suspended",
M3631 = 0, "Non Payment",
M3631 &gt; H3631, "Full Payment",
M3631 &lt; H3631, "Part Payment"
)</f>
        <v>Part Payment</v>
      </c>
      <c r="R3631" s="1" t="str">
        <f>_xlfn.IFNA(VLOOKUP(K3631,'ESR-DT Mapping'!A:E,5,0),"MD")</f>
        <v>Titilope Enitan Emmanuel</v>
      </c>
    </row>
    <row r="3632" spans="1:18" x14ac:dyDescent="0.25">
      <c r="A3632">
        <v>101646543</v>
      </c>
      <c r="B3632" s="1" t="s">
        <v>6279</v>
      </c>
      <c r="C3632" s="1" t="s">
        <v>6280</v>
      </c>
      <c r="D3632" s="1" t="s">
        <v>13</v>
      </c>
      <c r="E3632" s="1" t="s">
        <v>14</v>
      </c>
      <c r="F3632" s="1" t="s">
        <v>9846</v>
      </c>
      <c r="G3632">
        <v>427</v>
      </c>
      <c r="H3632">
        <v>21023.35</v>
      </c>
      <c r="I3632">
        <v>128427.69</v>
      </c>
      <c r="J3632" s="1" t="s">
        <v>45</v>
      </c>
      <c r="K3632">
        <v>1000257619</v>
      </c>
      <c r="L3632" s="1" t="s">
        <v>2058</v>
      </c>
      <c r="N3632" s="2"/>
      <c r="O3632">
        <f t="shared" si="56"/>
        <v>0</v>
      </c>
      <c r="P3632">
        <f>IF(Customer_listing_Active_And_Suspended[[#This Row],[Current Bill]] &lt;= Customer_listing_Active_And_Suspended[[#This Row],[CURRENT PAYMENT]], 0,Customer_listing_Active_And_Suspended[[#This Row],[Current Bill]]-Customer_listing_Active_And_Suspended[[#This Row],[CURRENT PAYMENT]])</f>
        <v>21023.35</v>
      </c>
      <c r="Q3632" s="1" t="str" cm="1">
        <f t="array" ref="Q3632">_xlfn.SWITCH(TRUE,
H3632 = 0, "Suspended",
M3632 = 0, "Non Payment",
M3632 &gt; H3632, "Full Payment",
M3632 &lt; H3632, "Part Payment"
)</f>
        <v>Non Payment</v>
      </c>
      <c r="R3632" s="1" t="str">
        <f>_xlfn.IFNA(VLOOKUP(K3632,'ESR-DT Mapping'!A:E,5,0),"MD")</f>
        <v>Titilope Enitan Emmanuel</v>
      </c>
    </row>
    <row r="3633" spans="1:18" x14ac:dyDescent="0.25">
      <c r="A3633">
        <v>101645918</v>
      </c>
      <c r="B3633" s="1" t="s">
        <v>6315</v>
      </c>
      <c r="C3633" s="1" t="s">
        <v>6316</v>
      </c>
      <c r="D3633" s="1" t="s">
        <v>13</v>
      </c>
      <c r="E3633" s="1" t="s">
        <v>34</v>
      </c>
      <c r="F3633" s="1" t="s">
        <v>9846</v>
      </c>
      <c r="G3633">
        <v>0</v>
      </c>
      <c r="H3633">
        <v>0</v>
      </c>
      <c r="I3633">
        <v>3292.01</v>
      </c>
      <c r="J3633" s="1" t="s">
        <v>45</v>
      </c>
      <c r="K3633">
        <v>1000257619</v>
      </c>
      <c r="L3633" s="1" t="s">
        <v>2058</v>
      </c>
      <c r="N3633" s="2"/>
      <c r="O3633">
        <f t="shared" si="56"/>
        <v>0</v>
      </c>
      <c r="P3633">
        <f>IF(Customer_listing_Active_And_Suspended[[#This Row],[Current Bill]] &lt;= Customer_listing_Active_And_Suspended[[#This Row],[CURRENT PAYMENT]], 0,Customer_listing_Active_And_Suspended[[#This Row],[Current Bill]]-Customer_listing_Active_And_Suspended[[#This Row],[CURRENT PAYMENT]])</f>
        <v>0</v>
      </c>
      <c r="Q3633" s="1" t="str" cm="1">
        <f t="array" ref="Q3633">_xlfn.SWITCH(TRUE,
H3633 = 0, "Suspended",
M3633 = 0, "Non Payment",
M3633 &gt; H3633, "Full Payment",
M3633 &lt; H3633, "Part Payment"
)</f>
        <v>Suspended</v>
      </c>
      <c r="R3633" s="1" t="str">
        <f>_xlfn.IFNA(VLOOKUP(K3633,'ESR-DT Mapping'!A:E,5,0),"MD")</f>
        <v>Titilope Enitan Emmanuel</v>
      </c>
    </row>
    <row r="3634" spans="1:18" x14ac:dyDescent="0.25">
      <c r="A3634">
        <v>100524877</v>
      </c>
      <c r="B3634" s="1" t="s">
        <v>6315</v>
      </c>
      <c r="C3634" s="1" t="s">
        <v>6316</v>
      </c>
      <c r="D3634" s="1" t="s">
        <v>13</v>
      </c>
      <c r="E3634" s="1" t="s">
        <v>14</v>
      </c>
      <c r="F3634" s="1" t="s">
        <v>9846</v>
      </c>
      <c r="G3634">
        <v>427</v>
      </c>
      <c r="H3634">
        <v>21023.35</v>
      </c>
      <c r="I3634">
        <v>884473.2</v>
      </c>
      <c r="J3634" s="1" t="s">
        <v>45</v>
      </c>
      <c r="K3634">
        <v>1000257619</v>
      </c>
      <c r="L3634" s="1" t="s">
        <v>2058</v>
      </c>
      <c r="N3634" s="2">
        <v>45624</v>
      </c>
      <c r="O3634">
        <f t="shared" si="56"/>
        <v>0</v>
      </c>
      <c r="P3634">
        <f>IF(Customer_listing_Active_And_Suspended[[#This Row],[Current Bill]] &lt;= Customer_listing_Active_And_Suspended[[#This Row],[CURRENT PAYMENT]], 0,Customer_listing_Active_And_Suspended[[#This Row],[Current Bill]]-Customer_listing_Active_And_Suspended[[#This Row],[CURRENT PAYMENT]])</f>
        <v>21023.35</v>
      </c>
      <c r="Q3634" s="1" t="str" cm="1">
        <f t="array" ref="Q3634">_xlfn.SWITCH(TRUE,
H3634 = 0, "Suspended",
M3634 = 0, "Non Payment",
M3634 &gt; H3634, "Full Payment",
M3634 &lt; H3634, "Part Payment"
)</f>
        <v>Non Payment</v>
      </c>
      <c r="R3634" s="1" t="str">
        <f>_xlfn.IFNA(VLOOKUP(K3634,'ESR-DT Mapping'!A:E,5,0),"MD")</f>
        <v>Titilope Enitan Emmanuel</v>
      </c>
    </row>
    <row r="3635" spans="1:18" x14ac:dyDescent="0.25">
      <c r="A3635">
        <v>100526396</v>
      </c>
      <c r="B3635" s="1" t="s">
        <v>6277</v>
      </c>
      <c r="C3635" s="1" t="s">
        <v>6278</v>
      </c>
      <c r="D3635" s="1" t="s">
        <v>13</v>
      </c>
      <c r="E3635" s="1" t="s">
        <v>14</v>
      </c>
      <c r="F3635" s="1" t="s">
        <v>9846</v>
      </c>
      <c r="G3635">
        <v>427</v>
      </c>
      <c r="H3635">
        <v>21023.35</v>
      </c>
      <c r="I3635">
        <v>525739.06999999995</v>
      </c>
      <c r="J3635" s="1" t="s">
        <v>45</v>
      </c>
      <c r="K3635">
        <v>1000257619</v>
      </c>
      <c r="L3635" s="1" t="s">
        <v>2058</v>
      </c>
      <c r="N3635" s="2">
        <v>45798</v>
      </c>
      <c r="O3635">
        <f t="shared" si="56"/>
        <v>0</v>
      </c>
      <c r="P3635">
        <f>IF(Customer_listing_Active_And_Suspended[[#This Row],[Current Bill]] &lt;= Customer_listing_Active_And_Suspended[[#This Row],[CURRENT PAYMENT]], 0,Customer_listing_Active_And_Suspended[[#This Row],[Current Bill]]-Customer_listing_Active_And_Suspended[[#This Row],[CURRENT PAYMENT]])</f>
        <v>21023.35</v>
      </c>
      <c r="Q3635" s="1" t="str" cm="1">
        <f t="array" ref="Q3635">_xlfn.SWITCH(TRUE,
H3635 = 0, "Suspended",
M3635 = 0, "Non Payment",
M3635 &gt; H3635, "Full Payment",
M3635 &lt; H3635, "Part Payment"
)</f>
        <v>Non Payment</v>
      </c>
      <c r="R3635" s="1" t="str">
        <f>_xlfn.IFNA(VLOOKUP(K3635,'ESR-DT Mapping'!A:E,5,0),"MD")</f>
        <v>Titilope Enitan Emmanuel</v>
      </c>
    </row>
    <row r="3636" spans="1:18" x14ac:dyDescent="0.25">
      <c r="A3636">
        <v>100525046</v>
      </c>
      <c r="B3636" s="1" t="s">
        <v>6271</v>
      </c>
      <c r="C3636" s="1" t="s">
        <v>6272</v>
      </c>
      <c r="D3636" s="1" t="s">
        <v>13</v>
      </c>
      <c r="E3636" s="1" t="s">
        <v>14</v>
      </c>
      <c r="F3636" s="1" t="s">
        <v>9846</v>
      </c>
      <c r="G3636">
        <v>427</v>
      </c>
      <c r="H3636">
        <v>21023.35</v>
      </c>
      <c r="I3636">
        <v>1210635.46</v>
      </c>
      <c r="J3636" s="1" t="s">
        <v>45</v>
      </c>
      <c r="K3636">
        <v>1000257619</v>
      </c>
      <c r="L3636" s="1" t="s">
        <v>2058</v>
      </c>
      <c r="N3636" s="2">
        <v>45782</v>
      </c>
      <c r="O3636">
        <f t="shared" si="56"/>
        <v>0</v>
      </c>
      <c r="P3636">
        <f>IF(Customer_listing_Active_And_Suspended[[#This Row],[Current Bill]] &lt;= Customer_listing_Active_And_Suspended[[#This Row],[CURRENT PAYMENT]], 0,Customer_listing_Active_And_Suspended[[#This Row],[Current Bill]]-Customer_listing_Active_And_Suspended[[#This Row],[CURRENT PAYMENT]])</f>
        <v>21023.35</v>
      </c>
      <c r="Q3636" s="1" t="str" cm="1">
        <f t="array" ref="Q3636">_xlfn.SWITCH(TRUE,
H3636 = 0, "Suspended",
M3636 = 0, "Non Payment",
M3636 &gt; H3636, "Full Payment",
M3636 &lt; H3636, "Part Payment"
)</f>
        <v>Non Payment</v>
      </c>
      <c r="R3636" s="1" t="str">
        <f>_xlfn.IFNA(VLOOKUP(K3636,'ESR-DT Mapping'!A:E,5,0),"MD")</f>
        <v>Titilope Enitan Emmanuel</v>
      </c>
    </row>
    <row r="3637" spans="1:18" x14ac:dyDescent="0.25">
      <c r="A3637">
        <v>101646542</v>
      </c>
      <c r="B3637" s="1" t="s">
        <v>4240</v>
      </c>
      <c r="C3637" s="1" t="s">
        <v>4241</v>
      </c>
      <c r="D3637" s="1" t="s">
        <v>13</v>
      </c>
      <c r="E3637" s="1" t="s">
        <v>34</v>
      </c>
      <c r="F3637" s="1" t="s">
        <v>9846</v>
      </c>
      <c r="G3637">
        <v>0</v>
      </c>
      <c r="H3637">
        <v>0</v>
      </c>
      <c r="I3637">
        <v>54199.23</v>
      </c>
      <c r="J3637" s="1" t="s">
        <v>45</v>
      </c>
      <c r="K3637">
        <v>1000257619</v>
      </c>
      <c r="L3637" s="1" t="s">
        <v>2058</v>
      </c>
      <c r="N3637" s="2"/>
      <c r="O3637">
        <f t="shared" si="56"/>
        <v>0</v>
      </c>
      <c r="P3637">
        <f>IF(Customer_listing_Active_And_Suspended[[#This Row],[Current Bill]] &lt;= Customer_listing_Active_And_Suspended[[#This Row],[CURRENT PAYMENT]], 0,Customer_listing_Active_And_Suspended[[#This Row],[Current Bill]]-Customer_listing_Active_And_Suspended[[#This Row],[CURRENT PAYMENT]])</f>
        <v>0</v>
      </c>
      <c r="Q3637" s="1" t="str" cm="1">
        <f t="array" ref="Q3637">_xlfn.SWITCH(TRUE,
H3637 = 0, "Suspended",
M3637 = 0, "Non Payment",
M3637 &gt; H3637, "Full Payment",
M3637 &lt; H3637, "Part Payment"
)</f>
        <v>Suspended</v>
      </c>
      <c r="R3637" s="1" t="str">
        <f>_xlfn.IFNA(VLOOKUP(K3637,'ESR-DT Mapping'!A:E,5,0),"MD")</f>
        <v>Titilope Enitan Emmanuel</v>
      </c>
    </row>
    <row r="3638" spans="1:18" x14ac:dyDescent="0.25">
      <c r="A3638">
        <v>100524854</v>
      </c>
      <c r="B3638" s="1" t="s">
        <v>6291</v>
      </c>
      <c r="C3638" s="1" t="s">
        <v>6292</v>
      </c>
      <c r="D3638" s="1" t="s">
        <v>13</v>
      </c>
      <c r="E3638" s="1" t="s">
        <v>14</v>
      </c>
      <c r="F3638" s="1" t="s">
        <v>9846</v>
      </c>
      <c r="G3638">
        <v>427</v>
      </c>
      <c r="H3638">
        <v>21023.35</v>
      </c>
      <c r="I3638">
        <v>583444.4</v>
      </c>
      <c r="J3638" s="1" t="s">
        <v>45</v>
      </c>
      <c r="K3638">
        <v>1000257619</v>
      </c>
      <c r="L3638" s="1" t="s">
        <v>2058</v>
      </c>
      <c r="M3638">
        <v>20000</v>
      </c>
      <c r="N3638" s="2">
        <v>45826</v>
      </c>
      <c r="O3638">
        <f t="shared" si="56"/>
        <v>0</v>
      </c>
      <c r="P3638">
        <f>IF(Customer_listing_Active_And_Suspended[[#This Row],[Current Bill]] &lt;= Customer_listing_Active_And_Suspended[[#This Row],[CURRENT PAYMENT]], 0,Customer_listing_Active_And_Suspended[[#This Row],[Current Bill]]-Customer_listing_Active_And_Suspended[[#This Row],[CURRENT PAYMENT]])</f>
        <v>1023.3499999999985</v>
      </c>
      <c r="Q3638" s="1" t="str" cm="1">
        <f t="array" ref="Q3638">_xlfn.SWITCH(TRUE,
H3638 = 0, "Suspended",
M3638 = 0, "Non Payment",
M3638 &gt; H3638, "Full Payment",
M3638 &lt; H3638, "Part Payment"
)</f>
        <v>Part Payment</v>
      </c>
      <c r="R3638" s="1" t="str">
        <f>_xlfn.IFNA(VLOOKUP(K3638,'ESR-DT Mapping'!A:E,5,0),"MD")</f>
        <v>Titilope Enitan Emmanuel</v>
      </c>
    </row>
    <row r="3639" spans="1:18" x14ac:dyDescent="0.25">
      <c r="A3639">
        <v>100524844</v>
      </c>
      <c r="B3639" s="1" t="s">
        <v>5034</v>
      </c>
      <c r="C3639" s="1" t="s">
        <v>6281</v>
      </c>
      <c r="D3639" s="1" t="s">
        <v>13</v>
      </c>
      <c r="E3639" s="1" t="s">
        <v>14</v>
      </c>
      <c r="F3639" s="1" t="s">
        <v>9846</v>
      </c>
      <c r="G3639">
        <v>427</v>
      </c>
      <c r="H3639">
        <v>21023.35</v>
      </c>
      <c r="I3639">
        <v>212998.58</v>
      </c>
      <c r="J3639" s="1" t="s">
        <v>45</v>
      </c>
      <c r="K3639">
        <v>1000257619</v>
      </c>
      <c r="L3639" s="1" t="s">
        <v>2058</v>
      </c>
      <c r="M3639">
        <v>25000</v>
      </c>
      <c r="N3639" s="2">
        <v>45826</v>
      </c>
      <c r="O3639">
        <f t="shared" si="56"/>
        <v>3976.6500000000015</v>
      </c>
      <c r="P3639">
        <f>IF(Customer_listing_Active_And_Suspended[[#This Row],[Current Bill]] &lt;= Customer_listing_Active_And_Suspended[[#This Row],[CURRENT PAYMENT]], 0,Customer_listing_Active_And_Suspended[[#This Row],[Current Bill]]-Customer_listing_Active_And_Suspended[[#This Row],[CURRENT PAYMENT]])</f>
        <v>0</v>
      </c>
      <c r="Q3639" s="1" t="str" cm="1">
        <f t="array" ref="Q3639">_xlfn.SWITCH(TRUE,
H3639 = 0, "Suspended",
M3639 = 0, "Non Payment",
M3639 &gt; H3639, "Full Payment",
M3639 &lt; H3639, "Part Payment"
)</f>
        <v>Full Payment</v>
      </c>
      <c r="R3639" s="1" t="str">
        <f>_xlfn.IFNA(VLOOKUP(K3639,'ESR-DT Mapping'!A:E,5,0),"MD")</f>
        <v>Titilope Enitan Emmanuel</v>
      </c>
    </row>
    <row r="3640" spans="1:18" x14ac:dyDescent="0.25">
      <c r="A3640">
        <v>100524870</v>
      </c>
      <c r="B3640" s="1" t="s">
        <v>6266</v>
      </c>
      <c r="C3640" s="1" t="s">
        <v>6267</v>
      </c>
      <c r="D3640" s="1" t="s">
        <v>13</v>
      </c>
      <c r="E3640" s="1" t="s">
        <v>14</v>
      </c>
      <c r="F3640" s="1" t="s">
        <v>9846</v>
      </c>
      <c r="G3640">
        <v>427</v>
      </c>
      <c r="H3640">
        <v>21023.35</v>
      </c>
      <c r="I3640">
        <v>128856.01</v>
      </c>
      <c r="J3640" s="1" t="s">
        <v>45</v>
      </c>
      <c r="K3640">
        <v>1000257619</v>
      </c>
      <c r="L3640" s="1" t="s">
        <v>2058</v>
      </c>
      <c r="N3640" s="2">
        <v>45808</v>
      </c>
      <c r="O3640">
        <f t="shared" si="56"/>
        <v>0</v>
      </c>
      <c r="P3640">
        <f>IF(Customer_listing_Active_And_Suspended[[#This Row],[Current Bill]] &lt;= Customer_listing_Active_And_Suspended[[#This Row],[CURRENT PAYMENT]], 0,Customer_listing_Active_And_Suspended[[#This Row],[Current Bill]]-Customer_listing_Active_And_Suspended[[#This Row],[CURRENT PAYMENT]])</f>
        <v>21023.35</v>
      </c>
      <c r="Q3640" s="1" t="str" cm="1">
        <f t="array" ref="Q3640">_xlfn.SWITCH(TRUE,
H3640 = 0, "Suspended",
M3640 = 0, "Non Payment",
M3640 &gt; H3640, "Full Payment",
M3640 &lt; H3640, "Part Payment"
)</f>
        <v>Non Payment</v>
      </c>
      <c r="R3640" s="1" t="str">
        <f>_xlfn.IFNA(VLOOKUP(K3640,'ESR-DT Mapping'!A:E,5,0),"MD")</f>
        <v>Titilope Enitan Emmanuel</v>
      </c>
    </row>
    <row r="3641" spans="1:18" x14ac:dyDescent="0.25">
      <c r="A3641">
        <v>100525548</v>
      </c>
      <c r="B3641" s="1" t="s">
        <v>6258</v>
      </c>
      <c r="C3641" s="1" t="s">
        <v>6259</v>
      </c>
      <c r="D3641" s="1" t="s">
        <v>13</v>
      </c>
      <c r="E3641" s="1" t="s">
        <v>14</v>
      </c>
      <c r="F3641" s="1" t="s">
        <v>9846</v>
      </c>
      <c r="G3641">
        <v>427</v>
      </c>
      <c r="H3641">
        <v>21023.35</v>
      </c>
      <c r="I3641">
        <v>406628.14</v>
      </c>
      <c r="J3641" s="1" t="s">
        <v>45</v>
      </c>
      <c r="K3641">
        <v>1000257619</v>
      </c>
      <c r="L3641" s="1" t="s">
        <v>2058</v>
      </c>
      <c r="M3641">
        <v>15000</v>
      </c>
      <c r="N3641" s="2">
        <v>45833</v>
      </c>
      <c r="O3641">
        <f t="shared" si="56"/>
        <v>0</v>
      </c>
      <c r="P3641">
        <f>IF(Customer_listing_Active_And_Suspended[[#This Row],[Current Bill]] &lt;= Customer_listing_Active_And_Suspended[[#This Row],[CURRENT PAYMENT]], 0,Customer_listing_Active_And_Suspended[[#This Row],[Current Bill]]-Customer_listing_Active_And_Suspended[[#This Row],[CURRENT PAYMENT]])</f>
        <v>6023.3499999999985</v>
      </c>
      <c r="Q3641" s="1" t="str" cm="1">
        <f t="array" ref="Q3641">_xlfn.SWITCH(TRUE,
H3641 = 0, "Suspended",
M3641 = 0, "Non Payment",
M3641 &gt; H3641, "Full Payment",
M3641 &lt; H3641, "Part Payment"
)</f>
        <v>Part Payment</v>
      </c>
      <c r="R3641" s="1" t="str">
        <f>_xlfn.IFNA(VLOOKUP(K3641,'ESR-DT Mapping'!A:E,5,0),"MD")</f>
        <v>Titilope Enitan Emmanuel</v>
      </c>
    </row>
    <row r="3642" spans="1:18" x14ac:dyDescent="0.25">
      <c r="A3642">
        <v>100524849</v>
      </c>
      <c r="B3642" s="1" t="s">
        <v>6286</v>
      </c>
      <c r="C3642" s="1" t="s">
        <v>6287</v>
      </c>
      <c r="D3642" s="1" t="s">
        <v>13</v>
      </c>
      <c r="E3642" s="1" t="s">
        <v>14</v>
      </c>
      <c r="F3642" s="1" t="s">
        <v>9846</v>
      </c>
      <c r="G3642">
        <v>427</v>
      </c>
      <c r="H3642">
        <v>21023.35</v>
      </c>
      <c r="I3642">
        <v>525376.25</v>
      </c>
      <c r="J3642" s="1" t="s">
        <v>45</v>
      </c>
      <c r="K3642">
        <v>1000257619</v>
      </c>
      <c r="L3642" s="1" t="s">
        <v>2058</v>
      </c>
      <c r="M3642">
        <v>22000</v>
      </c>
      <c r="N3642" s="2">
        <v>45826</v>
      </c>
      <c r="O3642">
        <f t="shared" si="56"/>
        <v>976.65000000000146</v>
      </c>
      <c r="P3642">
        <f>IF(Customer_listing_Active_And_Suspended[[#This Row],[Current Bill]] &lt;= Customer_listing_Active_And_Suspended[[#This Row],[CURRENT PAYMENT]], 0,Customer_listing_Active_And_Suspended[[#This Row],[Current Bill]]-Customer_listing_Active_And_Suspended[[#This Row],[CURRENT PAYMENT]])</f>
        <v>0</v>
      </c>
      <c r="Q3642" s="1" t="str" cm="1">
        <f t="array" ref="Q3642">_xlfn.SWITCH(TRUE,
H3642 = 0, "Suspended",
M3642 = 0, "Non Payment",
M3642 &gt; H3642, "Full Payment",
M3642 &lt; H3642, "Part Payment"
)</f>
        <v>Full Payment</v>
      </c>
      <c r="R3642" s="1" t="str">
        <f>_xlfn.IFNA(VLOOKUP(K3642,'ESR-DT Mapping'!A:E,5,0),"MD")</f>
        <v>Titilope Enitan Emmanuel</v>
      </c>
    </row>
    <row r="3643" spans="1:18" x14ac:dyDescent="0.25">
      <c r="A3643">
        <v>101332061</v>
      </c>
      <c r="B3643" s="1" t="s">
        <v>6282</v>
      </c>
      <c r="C3643" s="1" t="s">
        <v>6283</v>
      </c>
      <c r="D3643" s="1" t="s">
        <v>13</v>
      </c>
      <c r="E3643" s="1" t="s">
        <v>14</v>
      </c>
      <c r="F3643" s="1" t="s">
        <v>9846</v>
      </c>
      <c r="G3643">
        <v>427</v>
      </c>
      <c r="H3643">
        <v>21023.35</v>
      </c>
      <c r="I3643">
        <v>94639.17</v>
      </c>
      <c r="J3643" s="1" t="s">
        <v>45</v>
      </c>
      <c r="K3643">
        <v>1000257619</v>
      </c>
      <c r="L3643" s="1" t="s">
        <v>2058</v>
      </c>
      <c r="M3643">
        <v>30000</v>
      </c>
      <c r="N3643" s="2">
        <v>45833</v>
      </c>
      <c r="O3643">
        <f t="shared" si="56"/>
        <v>8976.6500000000015</v>
      </c>
      <c r="P3643">
        <f>IF(Customer_listing_Active_And_Suspended[[#This Row],[Current Bill]] &lt;= Customer_listing_Active_And_Suspended[[#This Row],[CURRENT PAYMENT]], 0,Customer_listing_Active_And_Suspended[[#This Row],[Current Bill]]-Customer_listing_Active_And_Suspended[[#This Row],[CURRENT PAYMENT]])</f>
        <v>0</v>
      </c>
      <c r="Q3643" s="1" t="str" cm="1">
        <f t="array" ref="Q3643">_xlfn.SWITCH(TRUE,
H3643 = 0, "Suspended",
M3643 = 0, "Non Payment",
M3643 &gt; H3643, "Full Payment",
M3643 &lt; H3643, "Part Payment"
)</f>
        <v>Full Payment</v>
      </c>
      <c r="R3643" s="1" t="str">
        <f>_xlfn.IFNA(VLOOKUP(K3643,'ESR-DT Mapping'!A:E,5,0),"MD")</f>
        <v>Titilope Enitan Emmanuel</v>
      </c>
    </row>
    <row r="3644" spans="1:18" x14ac:dyDescent="0.25">
      <c r="A3644">
        <v>100525030</v>
      </c>
      <c r="B3644" s="1" t="s">
        <v>4222</v>
      </c>
      <c r="C3644" s="1" t="s">
        <v>4223</v>
      </c>
      <c r="D3644" s="1" t="s">
        <v>13</v>
      </c>
      <c r="E3644" s="1" t="s">
        <v>14</v>
      </c>
      <c r="F3644" s="1" t="s">
        <v>9846</v>
      </c>
      <c r="G3644">
        <v>427</v>
      </c>
      <c r="H3644">
        <v>21023.35</v>
      </c>
      <c r="I3644">
        <v>368527.6</v>
      </c>
      <c r="J3644" s="1" t="s">
        <v>45</v>
      </c>
      <c r="K3644">
        <v>1000257619</v>
      </c>
      <c r="L3644" s="1" t="s">
        <v>2058</v>
      </c>
      <c r="M3644">
        <v>21000</v>
      </c>
      <c r="N3644" s="2">
        <v>45833</v>
      </c>
      <c r="O3644">
        <f t="shared" si="56"/>
        <v>0</v>
      </c>
      <c r="P3644">
        <f>IF(Customer_listing_Active_And_Suspended[[#This Row],[Current Bill]] &lt;= Customer_listing_Active_And_Suspended[[#This Row],[CURRENT PAYMENT]], 0,Customer_listing_Active_And_Suspended[[#This Row],[Current Bill]]-Customer_listing_Active_And_Suspended[[#This Row],[CURRENT PAYMENT]])</f>
        <v>23.349999999998545</v>
      </c>
      <c r="Q3644" s="1" t="str" cm="1">
        <f t="array" ref="Q3644">_xlfn.SWITCH(TRUE,
H3644 = 0, "Suspended",
M3644 = 0, "Non Payment",
M3644 &gt; H3644, "Full Payment",
M3644 &lt; H3644, "Part Payment"
)</f>
        <v>Part Payment</v>
      </c>
      <c r="R3644" s="1" t="str">
        <f>_xlfn.IFNA(VLOOKUP(K3644,'ESR-DT Mapping'!A:E,5,0),"MD")</f>
        <v>Titilope Enitan Emmanuel</v>
      </c>
    </row>
    <row r="3645" spans="1:18" x14ac:dyDescent="0.25">
      <c r="A3645">
        <v>101644076</v>
      </c>
      <c r="B3645" s="1" t="s">
        <v>4222</v>
      </c>
      <c r="C3645" s="1" t="s">
        <v>4223</v>
      </c>
      <c r="D3645" s="1" t="s">
        <v>13</v>
      </c>
      <c r="E3645" s="1" t="s">
        <v>34</v>
      </c>
      <c r="F3645" s="1" t="s">
        <v>9846</v>
      </c>
      <c r="G3645">
        <v>0</v>
      </c>
      <c r="H3645">
        <v>0</v>
      </c>
      <c r="I3645">
        <v>123750.35</v>
      </c>
      <c r="J3645" s="1" t="s">
        <v>45</v>
      </c>
      <c r="K3645">
        <v>1000257619</v>
      </c>
      <c r="L3645" s="1" t="s">
        <v>2058</v>
      </c>
      <c r="N3645" s="2"/>
      <c r="O3645">
        <f t="shared" si="56"/>
        <v>0</v>
      </c>
      <c r="P3645">
        <f>IF(Customer_listing_Active_And_Suspended[[#This Row],[Current Bill]] &lt;= Customer_listing_Active_And_Suspended[[#This Row],[CURRENT PAYMENT]], 0,Customer_listing_Active_And_Suspended[[#This Row],[Current Bill]]-Customer_listing_Active_And_Suspended[[#This Row],[CURRENT PAYMENT]])</f>
        <v>0</v>
      </c>
      <c r="Q3645" s="1" t="str" cm="1">
        <f t="array" ref="Q3645">_xlfn.SWITCH(TRUE,
H3645 = 0, "Suspended",
M3645 = 0, "Non Payment",
M3645 &gt; H3645, "Full Payment",
M3645 &lt; H3645, "Part Payment"
)</f>
        <v>Suspended</v>
      </c>
      <c r="R3645" s="1" t="str">
        <f>_xlfn.IFNA(VLOOKUP(K3645,'ESR-DT Mapping'!A:E,5,0),"MD")</f>
        <v>Titilope Enitan Emmanuel</v>
      </c>
    </row>
    <row r="3646" spans="1:18" x14ac:dyDescent="0.25">
      <c r="A3646">
        <v>100525018</v>
      </c>
      <c r="B3646" s="1" t="s">
        <v>4174</v>
      </c>
      <c r="C3646" s="1" t="s">
        <v>4175</v>
      </c>
      <c r="D3646" s="1" t="s">
        <v>1976</v>
      </c>
      <c r="E3646" s="1" t="s">
        <v>34</v>
      </c>
      <c r="F3646" s="1" t="s">
        <v>9847</v>
      </c>
      <c r="G3646">
        <v>0</v>
      </c>
      <c r="H3646">
        <v>0</v>
      </c>
      <c r="I3646">
        <v>35518.07</v>
      </c>
      <c r="J3646" s="1" t="s">
        <v>45</v>
      </c>
      <c r="K3646">
        <v>1000257619</v>
      </c>
      <c r="L3646" s="1" t="s">
        <v>2058</v>
      </c>
      <c r="N3646" s="2"/>
      <c r="O3646">
        <f t="shared" si="56"/>
        <v>0</v>
      </c>
      <c r="P3646">
        <f>IF(Customer_listing_Active_And_Suspended[[#This Row],[Current Bill]] &lt;= Customer_listing_Active_And_Suspended[[#This Row],[CURRENT PAYMENT]], 0,Customer_listing_Active_And_Suspended[[#This Row],[Current Bill]]-Customer_listing_Active_And_Suspended[[#This Row],[CURRENT PAYMENT]])</f>
        <v>0</v>
      </c>
      <c r="Q3646" s="1" t="str" cm="1">
        <f t="array" ref="Q3646">_xlfn.SWITCH(TRUE,
H3646 = 0, "Suspended",
M3646 = 0, "Non Payment",
M3646 &gt; H3646, "Full Payment",
M3646 &lt; H3646, "Part Payment"
)</f>
        <v>Suspended</v>
      </c>
      <c r="R3646" s="1" t="str">
        <f>_xlfn.IFNA(VLOOKUP(K3646,'ESR-DT Mapping'!A:E,5,0),"MD")</f>
        <v>Titilope Enitan Emmanuel</v>
      </c>
    </row>
    <row r="3647" spans="1:18" x14ac:dyDescent="0.25">
      <c r="A3647">
        <v>100525045</v>
      </c>
      <c r="B3647" s="1" t="s">
        <v>8378</v>
      </c>
      <c r="C3647" s="1" t="s">
        <v>8379</v>
      </c>
      <c r="D3647" s="1" t="s">
        <v>13</v>
      </c>
      <c r="E3647" s="1" t="s">
        <v>14</v>
      </c>
      <c r="F3647" s="1" t="s">
        <v>9846</v>
      </c>
      <c r="G3647">
        <v>427</v>
      </c>
      <c r="H3647">
        <v>21023.35</v>
      </c>
      <c r="I3647">
        <v>423673.02</v>
      </c>
      <c r="J3647" s="1" t="s">
        <v>45</v>
      </c>
      <c r="K3647">
        <v>1000257619</v>
      </c>
      <c r="L3647" s="1" t="s">
        <v>2058</v>
      </c>
      <c r="M3647">
        <v>12500</v>
      </c>
      <c r="N3647" s="2">
        <v>45826</v>
      </c>
      <c r="O3647">
        <f t="shared" si="56"/>
        <v>0</v>
      </c>
      <c r="P3647">
        <f>IF(Customer_listing_Active_And_Suspended[[#This Row],[Current Bill]] &lt;= Customer_listing_Active_And_Suspended[[#This Row],[CURRENT PAYMENT]], 0,Customer_listing_Active_And_Suspended[[#This Row],[Current Bill]]-Customer_listing_Active_And_Suspended[[#This Row],[CURRENT PAYMENT]])</f>
        <v>8523.3499999999985</v>
      </c>
      <c r="Q3647" s="1" t="str" cm="1">
        <f t="array" ref="Q3647">_xlfn.SWITCH(TRUE,
H3647 = 0, "Suspended",
M3647 = 0, "Non Payment",
M3647 &gt; H3647, "Full Payment",
M3647 &lt; H3647, "Part Payment"
)</f>
        <v>Part Payment</v>
      </c>
      <c r="R3647" s="1" t="str">
        <f>_xlfn.IFNA(VLOOKUP(K3647,'ESR-DT Mapping'!A:E,5,0),"MD")</f>
        <v>Titilope Enitan Emmanuel</v>
      </c>
    </row>
    <row r="3648" spans="1:18" x14ac:dyDescent="0.25">
      <c r="A3648">
        <v>101637977</v>
      </c>
      <c r="B3648" s="1" t="s">
        <v>4224</v>
      </c>
      <c r="C3648" s="1" t="s">
        <v>4225</v>
      </c>
      <c r="D3648" s="1" t="s">
        <v>13</v>
      </c>
      <c r="E3648" s="1" t="s">
        <v>34</v>
      </c>
      <c r="F3648" s="1" t="s">
        <v>9846</v>
      </c>
      <c r="G3648">
        <v>0</v>
      </c>
      <c r="H3648">
        <v>0</v>
      </c>
      <c r="I3648">
        <v>26953.68</v>
      </c>
      <c r="J3648" s="1" t="s">
        <v>45</v>
      </c>
      <c r="K3648">
        <v>1000257619</v>
      </c>
      <c r="L3648" s="1" t="s">
        <v>2058</v>
      </c>
      <c r="N3648" s="2"/>
      <c r="O3648">
        <f t="shared" si="56"/>
        <v>0</v>
      </c>
      <c r="P3648">
        <f>IF(Customer_listing_Active_And_Suspended[[#This Row],[Current Bill]] &lt;= Customer_listing_Active_And_Suspended[[#This Row],[CURRENT PAYMENT]], 0,Customer_listing_Active_And_Suspended[[#This Row],[Current Bill]]-Customer_listing_Active_And_Suspended[[#This Row],[CURRENT PAYMENT]])</f>
        <v>0</v>
      </c>
      <c r="Q3648" s="1" t="str" cm="1">
        <f t="array" ref="Q3648">_xlfn.SWITCH(TRUE,
H3648 = 0, "Suspended",
M3648 = 0, "Non Payment",
M3648 &gt; H3648, "Full Payment",
M3648 &lt; H3648, "Part Payment"
)</f>
        <v>Suspended</v>
      </c>
      <c r="R3648" s="1" t="str">
        <f>_xlfn.IFNA(VLOOKUP(K3648,'ESR-DT Mapping'!A:E,5,0),"MD")</f>
        <v>Titilope Enitan Emmanuel</v>
      </c>
    </row>
    <row r="3649" spans="1:18" x14ac:dyDescent="0.25">
      <c r="A3649">
        <v>102807523</v>
      </c>
      <c r="B3649" s="1" t="s">
        <v>9444</v>
      </c>
      <c r="C3649" s="1" t="s">
        <v>9445</v>
      </c>
      <c r="D3649" s="1" t="s">
        <v>13</v>
      </c>
      <c r="E3649" s="1" t="s">
        <v>14</v>
      </c>
      <c r="F3649" s="1" t="s">
        <v>9846</v>
      </c>
      <c r="G3649">
        <v>427</v>
      </c>
      <c r="H3649">
        <v>21023.35</v>
      </c>
      <c r="I3649">
        <v>26580.49</v>
      </c>
      <c r="J3649" s="1" t="s">
        <v>45</v>
      </c>
      <c r="K3649">
        <v>1000257619</v>
      </c>
      <c r="L3649" s="1" t="s">
        <v>2058</v>
      </c>
      <c r="M3649">
        <v>22000</v>
      </c>
      <c r="N3649" s="2">
        <v>45824</v>
      </c>
      <c r="O3649">
        <f t="shared" si="56"/>
        <v>976.65000000000146</v>
      </c>
      <c r="P3649">
        <f>IF(Customer_listing_Active_And_Suspended[[#This Row],[Current Bill]] &lt;= Customer_listing_Active_And_Suspended[[#This Row],[CURRENT PAYMENT]], 0,Customer_listing_Active_And_Suspended[[#This Row],[Current Bill]]-Customer_listing_Active_And_Suspended[[#This Row],[CURRENT PAYMENT]])</f>
        <v>0</v>
      </c>
      <c r="Q3649" s="1" t="str" cm="1">
        <f t="array" ref="Q3649">_xlfn.SWITCH(TRUE,
H3649 = 0, "Suspended",
M3649 = 0, "Non Payment",
M3649 &gt; H3649, "Full Payment",
M3649 &lt; H3649, "Part Payment"
)</f>
        <v>Full Payment</v>
      </c>
      <c r="R3649" s="1" t="str">
        <f>_xlfn.IFNA(VLOOKUP(K3649,'ESR-DT Mapping'!A:E,5,0),"MD")</f>
        <v>Titilope Enitan Emmanuel</v>
      </c>
    </row>
    <row r="3650" spans="1:18" x14ac:dyDescent="0.25">
      <c r="A3650">
        <v>100525010</v>
      </c>
      <c r="B3650" s="1" t="s">
        <v>6322</v>
      </c>
      <c r="C3650" s="1" t="s">
        <v>6323</v>
      </c>
      <c r="D3650" s="1" t="s">
        <v>13</v>
      </c>
      <c r="E3650" s="1" t="s">
        <v>14</v>
      </c>
      <c r="F3650" s="1" t="s">
        <v>9846</v>
      </c>
      <c r="G3650">
        <v>427</v>
      </c>
      <c r="H3650">
        <v>21023.35</v>
      </c>
      <c r="I3650">
        <v>64964.94</v>
      </c>
      <c r="J3650" s="1" t="s">
        <v>45</v>
      </c>
      <c r="K3650">
        <v>1000257619</v>
      </c>
      <c r="L3650" s="1" t="s">
        <v>2058</v>
      </c>
      <c r="M3650">
        <v>21500</v>
      </c>
      <c r="N3650" s="2">
        <v>45833</v>
      </c>
      <c r="O3650">
        <f t="shared" ref="O3650:O3713" si="57">IF(M3650 &gt; H3650, M3650 - H3650, 0)</f>
        <v>476.65000000000146</v>
      </c>
      <c r="P3650">
        <f>IF(Customer_listing_Active_And_Suspended[[#This Row],[Current Bill]] &lt;= Customer_listing_Active_And_Suspended[[#This Row],[CURRENT PAYMENT]], 0,Customer_listing_Active_And_Suspended[[#This Row],[Current Bill]]-Customer_listing_Active_And_Suspended[[#This Row],[CURRENT PAYMENT]])</f>
        <v>0</v>
      </c>
      <c r="Q3650" s="1" t="str" cm="1">
        <f t="array" ref="Q3650">_xlfn.SWITCH(TRUE,
H3650 = 0, "Suspended",
M3650 = 0, "Non Payment",
M3650 &gt; H3650, "Full Payment",
M3650 &lt; H3650, "Part Payment"
)</f>
        <v>Full Payment</v>
      </c>
      <c r="R3650" s="1" t="str">
        <f>_xlfn.IFNA(VLOOKUP(K3650,'ESR-DT Mapping'!A:E,5,0),"MD")</f>
        <v>Titilope Enitan Emmanuel</v>
      </c>
    </row>
    <row r="3651" spans="1:18" x14ac:dyDescent="0.25">
      <c r="A3651">
        <v>102895565</v>
      </c>
      <c r="B3651" s="1" t="s">
        <v>6273</v>
      </c>
      <c r="C3651" s="1" t="s">
        <v>6274</v>
      </c>
      <c r="D3651" s="1" t="s">
        <v>13</v>
      </c>
      <c r="E3651" s="1" t="s">
        <v>14</v>
      </c>
      <c r="F3651" s="1" t="s">
        <v>9846</v>
      </c>
      <c r="G3651">
        <v>427</v>
      </c>
      <c r="H3651">
        <v>21023.35</v>
      </c>
      <c r="I3651">
        <v>105603.22</v>
      </c>
      <c r="J3651" s="1" t="s">
        <v>45</v>
      </c>
      <c r="K3651">
        <v>1000257619</v>
      </c>
      <c r="L3651" s="1" t="s">
        <v>2058</v>
      </c>
      <c r="N3651" s="2">
        <v>45723</v>
      </c>
      <c r="O3651">
        <f t="shared" si="57"/>
        <v>0</v>
      </c>
      <c r="P3651">
        <f>IF(Customer_listing_Active_And_Suspended[[#This Row],[Current Bill]] &lt;= Customer_listing_Active_And_Suspended[[#This Row],[CURRENT PAYMENT]], 0,Customer_listing_Active_And_Suspended[[#This Row],[Current Bill]]-Customer_listing_Active_And_Suspended[[#This Row],[CURRENT PAYMENT]])</f>
        <v>21023.35</v>
      </c>
      <c r="Q3651" s="1" t="str" cm="1">
        <f t="array" ref="Q3651">_xlfn.SWITCH(TRUE,
H3651 = 0, "Suspended",
M3651 = 0, "Non Payment",
M3651 &gt; H3651, "Full Payment",
M3651 &lt; H3651, "Part Payment"
)</f>
        <v>Non Payment</v>
      </c>
      <c r="R3651" s="1" t="str">
        <f>_xlfn.IFNA(VLOOKUP(K3651,'ESR-DT Mapping'!A:E,5,0),"MD")</f>
        <v>Titilope Enitan Emmanuel</v>
      </c>
    </row>
    <row r="3652" spans="1:18" x14ac:dyDescent="0.25">
      <c r="A3652">
        <v>101645875</v>
      </c>
      <c r="B3652" s="1" t="s">
        <v>4232</v>
      </c>
      <c r="C3652" s="1" t="s">
        <v>4233</v>
      </c>
      <c r="D3652" s="1" t="s">
        <v>13</v>
      </c>
      <c r="E3652" s="1" t="s">
        <v>34</v>
      </c>
      <c r="F3652" s="1" t="s">
        <v>9846</v>
      </c>
      <c r="G3652">
        <v>0</v>
      </c>
      <c r="H3652">
        <v>0</v>
      </c>
      <c r="I3652">
        <v>65254.34</v>
      </c>
      <c r="J3652" s="1" t="s">
        <v>45</v>
      </c>
      <c r="K3652">
        <v>1000257619</v>
      </c>
      <c r="L3652" s="1" t="s">
        <v>2058</v>
      </c>
      <c r="N3652" s="2"/>
      <c r="O3652">
        <f t="shared" si="57"/>
        <v>0</v>
      </c>
      <c r="P3652">
        <f>IF(Customer_listing_Active_And_Suspended[[#This Row],[Current Bill]] &lt;= Customer_listing_Active_And_Suspended[[#This Row],[CURRENT PAYMENT]], 0,Customer_listing_Active_And_Suspended[[#This Row],[Current Bill]]-Customer_listing_Active_And_Suspended[[#This Row],[CURRENT PAYMENT]])</f>
        <v>0</v>
      </c>
      <c r="Q3652" s="1" t="str" cm="1">
        <f t="array" ref="Q3652">_xlfn.SWITCH(TRUE,
H3652 = 0, "Suspended",
M3652 = 0, "Non Payment",
M3652 &gt; H3652, "Full Payment",
M3652 &lt; H3652, "Part Payment"
)</f>
        <v>Suspended</v>
      </c>
      <c r="R3652" s="1" t="str">
        <f>_xlfn.IFNA(VLOOKUP(K3652,'ESR-DT Mapping'!A:E,5,0),"MD")</f>
        <v>Titilope Enitan Emmanuel</v>
      </c>
    </row>
    <row r="3653" spans="1:18" x14ac:dyDescent="0.25">
      <c r="A3653">
        <v>100523339</v>
      </c>
      <c r="B3653" s="1" t="s">
        <v>6290</v>
      </c>
      <c r="C3653" s="1" t="s">
        <v>4233</v>
      </c>
      <c r="D3653" s="1" t="s">
        <v>13</v>
      </c>
      <c r="E3653" s="1" t="s">
        <v>14</v>
      </c>
      <c r="F3653" s="1" t="s">
        <v>9846</v>
      </c>
      <c r="G3653">
        <v>427</v>
      </c>
      <c r="H3653">
        <v>21023.35</v>
      </c>
      <c r="I3653">
        <v>47540.11</v>
      </c>
      <c r="J3653" s="1" t="s">
        <v>45</v>
      </c>
      <c r="K3653">
        <v>1000257619</v>
      </c>
      <c r="L3653" s="1" t="s">
        <v>2058</v>
      </c>
      <c r="M3653">
        <v>24000</v>
      </c>
      <c r="N3653" s="2">
        <v>45831</v>
      </c>
      <c r="O3653">
        <f t="shared" si="57"/>
        <v>2976.6500000000015</v>
      </c>
      <c r="P3653">
        <f>IF(Customer_listing_Active_And_Suspended[[#This Row],[Current Bill]] &lt;= Customer_listing_Active_And_Suspended[[#This Row],[CURRENT PAYMENT]], 0,Customer_listing_Active_And_Suspended[[#This Row],[Current Bill]]-Customer_listing_Active_And_Suspended[[#This Row],[CURRENT PAYMENT]])</f>
        <v>0</v>
      </c>
      <c r="Q3653" s="1" t="str" cm="1">
        <f t="array" ref="Q3653">_xlfn.SWITCH(TRUE,
H3653 = 0, "Suspended",
M3653 = 0, "Non Payment",
M3653 &gt; H3653, "Full Payment",
M3653 &lt; H3653, "Part Payment"
)</f>
        <v>Full Payment</v>
      </c>
      <c r="R3653" s="1" t="str">
        <f>_xlfn.IFNA(VLOOKUP(K3653,'ESR-DT Mapping'!A:E,5,0),"MD")</f>
        <v>Titilope Enitan Emmanuel</v>
      </c>
    </row>
    <row r="3654" spans="1:18" x14ac:dyDescent="0.25">
      <c r="A3654">
        <v>100523032</v>
      </c>
      <c r="B3654" s="1" t="s">
        <v>4244</v>
      </c>
      <c r="C3654" s="1" t="s">
        <v>4245</v>
      </c>
      <c r="D3654" s="1" t="s">
        <v>13</v>
      </c>
      <c r="E3654" s="1" t="s">
        <v>34</v>
      </c>
      <c r="F3654" s="1" t="s">
        <v>9846</v>
      </c>
      <c r="G3654">
        <v>0</v>
      </c>
      <c r="H3654">
        <v>0</v>
      </c>
      <c r="I3654">
        <v>443282.58</v>
      </c>
      <c r="J3654" s="1" t="s">
        <v>45</v>
      </c>
      <c r="K3654">
        <v>1000257619</v>
      </c>
      <c r="L3654" s="1" t="s">
        <v>2058</v>
      </c>
      <c r="N3654" s="2"/>
      <c r="O3654">
        <f t="shared" si="57"/>
        <v>0</v>
      </c>
      <c r="P3654">
        <f>IF(Customer_listing_Active_And_Suspended[[#This Row],[Current Bill]] &lt;= Customer_listing_Active_And_Suspended[[#This Row],[CURRENT PAYMENT]], 0,Customer_listing_Active_And_Suspended[[#This Row],[Current Bill]]-Customer_listing_Active_And_Suspended[[#This Row],[CURRENT PAYMENT]])</f>
        <v>0</v>
      </c>
      <c r="Q3654" s="1" t="str" cm="1">
        <f t="array" ref="Q3654">_xlfn.SWITCH(TRUE,
H3654 = 0, "Suspended",
M3654 = 0, "Non Payment",
M3654 &gt; H3654, "Full Payment",
M3654 &lt; H3654, "Part Payment"
)</f>
        <v>Suspended</v>
      </c>
      <c r="R3654" s="1" t="str">
        <f>_xlfn.IFNA(VLOOKUP(K3654,'ESR-DT Mapping'!A:E,5,0),"MD")</f>
        <v>Titilope Enitan Emmanuel</v>
      </c>
    </row>
    <row r="3655" spans="1:18" x14ac:dyDescent="0.25">
      <c r="A3655">
        <v>101644078</v>
      </c>
      <c r="B3655" s="1" t="s">
        <v>6337</v>
      </c>
      <c r="C3655" s="1" t="s">
        <v>6338</v>
      </c>
      <c r="D3655" s="1" t="s">
        <v>13</v>
      </c>
      <c r="E3655" s="1" t="s">
        <v>14</v>
      </c>
      <c r="F3655" s="1" t="s">
        <v>9846</v>
      </c>
      <c r="G3655">
        <v>427</v>
      </c>
      <c r="H3655">
        <v>21023.35</v>
      </c>
      <c r="I3655">
        <v>109022.83</v>
      </c>
      <c r="J3655" s="1" t="s">
        <v>45</v>
      </c>
      <c r="K3655">
        <v>1000257619</v>
      </c>
      <c r="L3655" s="1" t="s">
        <v>2058</v>
      </c>
      <c r="N3655" s="2">
        <v>45808</v>
      </c>
      <c r="O3655">
        <f t="shared" si="57"/>
        <v>0</v>
      </c>
      <c r="P3655">
        <f>IF(Customer_listing_Active_And_Suspended[[#This Row],[Current Bill]] &lt;= Customer_listing_Active_And_Suspended[[#This Row],[CURRENT PAYMENT]], 0,Customer_listing_Active_And_Suspended[[#This Row],[Current Bill]]-Customer_listing_Active_And_Suspended[[#This Row],[CURRENT PAYMENT]])</f>
        <v>21023.35</v>
      </c>
      <c r="Q3655" s="1" t="str" cm="1">
        <f t="array" ref="Q3655">_xlfn.SWITCH(TRUE,
H3655 = 0, "Suspended",
M3655 = 0, "Non Payment",
M3655 &gt; H3655, "Full Payment",
M3655 &lt; H3655, "Part Payment"
)</f>
        <v>Non Payment</v>
      </c>
      <c r="R3655" s="1" t="str">
        <f>_xlfn.IFNA(VLOOKUP(K3655,'ESR-DT Mapping'!A:E,5,0),"MD")</f>
        <v>Titilope Enitan Emmanuel</v>
      </c>
    </row>
    <row r="3656" spans="1:18" x14ac:dyDescent="0.25">
      <c r="A3656">
        <v>100525211</v>
      </c>
      <c r="B3656" s="1" t="s">
        <v>6337</v>
      </c>
      <c r="C3656" s="1" t="s">
        <v>6338</v>
      </c>
      <c r="D3656" s="1" t="s">
        <v>13</v>
      </c>
      <c r="E3656" s="1" t="s">
        <v>14</v>
      </c>
      <c r="F3656" s="1" t="s">
        <v>9846</v>
      </c>
      <c r="G3656">
        <v>427</v>
      </c>
      <c r="H3656">
        <v>21023.35</v>
      </c>
      <c r="I3656">
        <v>51464.01</v>
      </c>
      <c r="J3656" s="1" t="s">
        <v>45</v>
      </c>
      <c r="K3656">
        <v>1000257619</v>
      </c>
      <c r="L3656" s="1" t="s">
        <v>2058</v>
      </c>
      <c r="M3656">
        <v>20000</v>
      </c>
      <c r="N3656" s="2">
        <v>45833</v>
      </c>
      <c r="O3656">
        <f t="shared" si="57"/>
        <v>0</v>
      </c>
      <c r="P3656">
        <f>IF(Customer_listing_Active_And_Suspended[[#This Row],[Current Bill]] &lt;= Customer_listing_Active_And_Suspended[[#This Row],[CURRENT PAYMENT]], 0,Customer_listing_Active_And_Suspended[[#This Row],[Current Bill]]-Customer_listing_Active_And_Suspended[[#This Row],[CURRENT PAYMENT]])</f>
        <v>1023.3499999999985</v>
      </c>
      <c r="Q3656" s="1" t="str" cm="1">
        <f t="array" ref="Q3656">_xlfn.SWITCH(TRUE,
H3656 = 0, "Suspended",
M3656 = 0, "Non Payment",
M3656 &gt; H3656, "Full Payment",
M3656 &lt; H3656, "Part Payment"
)</f>
        <v>Part Payment</v>
      </c>
      <c r="R3656" s="1" t="str">
        <f>_xlfn.IFNA(VLOOKUP(K3656,'ESR-DT Mapping'!A:E,5,0),"MD")</f>
        <v>Titilope Enitan Emmanuel</v>
      </c>
    </row>
    <row r="3657" spans="1:18" x14ac:dyDescent="0.25">
      <c r="A3657">
        <v>100525538</v>
      </c>
      <c r="B3657" s="1" t="s">
        <v>6333</v>
      </c>
      <c r="C3657" s="1" t="s">
        <v>6334</v>
      </c>
      <c r="D3657" s="1" t="s">
        <v>13</v>
      </c>
      <c r="E3657" s="1" t="s">
        <v>14</v>
      </c>
      <c r="F3657" s="1" t="s">
        <v>9846</v>
      </c>
      <c r="G3657">
        <v>427</v>
      </c>
      <c r="H3657">
        <v>21023.35</v>
      </c>
      <c r="I3657">
        <v>334921.17</v>
      </c>
      <c r="J3657" s="1" t="s">
        <v>45</v>
      </c>
      <c r="K3657">
        <v>1000257619</v>
      </c>
      <c r="L3657" s="1" t="s">
        <v>2058</v>
      </c>
      <c r="N3657" s="2">
        <v>45705</v>
      </c>
      <c r="O3657">
        <f t="shared" si="57"/>
        <v>0</v>
      </c>
      <c r="P3657">
        <f>IF(Customer_listing_Active_And_Suspended[[#This Row],[Current Bill]] &lt;= Customer_listing_Active_And_Suspended[[#This Row],[CURRENT PAYMENT]], 0,Customer_listing_Active_And_Suspended[[#This Row],[Current Bill]]-Customer_listing_Active_And_Suspended[[#This Row],[CURRENT PAYMENT]])</f>
        <v>21023.35</v>
      </c>
      <c r="Q3657" s="1" t="str" cm="1">
        <f t="array" ref="Q3657">_xlfn.SWITCH(TRUE,
H3657 = 0, "Suspended",
M3657 = 0, "Non Payment",
M3657 &gt; H3657, "Full Payment",
M3657 &lt; H3657, "Part Payment"
)</f>
        <v>Non Payment</v>
      </c>
      <c r="R3657" s="1" t="str">
        <f>_xlfn.IFNA(VLOOKUP(K3657,'ESR-DT Mapping'!A:E,5,0),"MD")</f>
        <v>Titilope Enitan Emmanuel</v>
      </c>
    </row>
    <row r="3658" spans="1:18" x14ac:dyDescent="0.25">
      <c r="A3658">
        <v>102893414</v>
      </c>
      <c r="B3658" s="1" t="s">
        <v>6260</v>
      </c>
      <c r="C3658" s="1" t="s">
        <v>6261</v>
      </c>
      <c r="D3658" s="1" t="s">
        <v>13</v>
      </c>
      <c r="E3658" s="1" t="s">
        <v>14</v>
      </c>
      <c r="F3658" s="1" t="s">
        <v>9846</v>
      </c>
      <c r="G3658">
        <v>427</v>
      </c>
      <c r="H3658">
        <v>21023.35</v>
      </c>
      <c r="I3658">
        <v>105756.8</v>
      </c>
      <c r="J3658" s="1" t="s">
        <v>45</v>
      </c>
      <c r="K3658">
        <v>1000257619</v>
      </c>
      <c r="L3658" s="1" t="s">
        <v>2058</v>
      </c>
      <c r="N3658" s="2"/>
      <c r="O3658">
        <f t="shared" si="57"/>
        <v>0</v>
      </c>
      <c r="P3658">
        <f>IF(Customer_listing_Active_And_Suspended[[#This Row],[Current Bill]] &lt;= Customer_listing_Active_And_Suspended[[#This Row],[CURRENT PAYMENT]], 0,Customer_listing_Active_And_Suspended[[#This Row],[Current Bill]]-Customer_listing_Active_And_Suspended[[#This Row],[CURRENT PAYMENT]])</f>
        <v>21023.35</v>
      </c>
      <c r="Q3658" s="1" t="str" cm="1">
        <f t="array" ref="Q3658">_xlfn.SWITCH(TRUE,
H3658 = 0, "Suspended",
M3658 = 0, "Non Payment",
M3658 &gt; H3658, "Full Payment",
M3658 &lt; H3658, "Part Payment"
)</f>
        <v>Non Payment</v>
      </c>
      <c r="R3658" s="1" t="str">
        <f>_xlfn.IFNA(VLOOKUP(K3658,'ESR-DT Mapping'!A:E,5,0),"MD")</f>
        <v>Titilope Enitan Emmanuel</v>
      </c>
    </row>
    <row r="3659" spans="1:18" x14ac:dyDescent="0.25">
      <c r="A3659">
        <v>100525537</v>
      </c>
      <c r="B3659" s="1" t="s">
        <v>4228</v>
      </c>
      <c r="C3659" s="1" t="s">
        <v>4229</v>
      </c>
      <c r="D3659" s="1" t="s">
        <v>13</v>
      </c>
      <c r="E3659" s="1" t="s">
        <v>34</v>
      </c>
      <c r="F3659" s="1" t="s">
        <v>9846</v>
      </c>
      <c r="G3659">
        <v>0</v>
      </c>
      <c r="H3659">
        <v>0</v>
      </c>
      <c r="I3659">
        <v>267378.13</v>
      </c>
      <c r="J3659" s="1" t="s">
        <v>45</v>
      </c>
      <c r="K3659">
        <v>1000257619</v>
      </c>
      <c r="L3659" s="1" t="s">
        <v>2058</v>
      </c>
      <c r="N3659" s="2"/>
      <c r="O3659">
        <f t="shared" si="57"/>
        <v>0</v>
      </c>
      <c r="P3659">
        <f>IF(Customer_listing_Active_And_Suspended[[#This Row],[Current Bill]] &lt;= Customer_listing_Active_And_Suspended[[#This Row],[CURRENT PAYMENT]], 0,Customer_listing_Active_And_Suspended[[#This Row],[Current Bill]]-Customer_listing_Active_And_Suspended[[#This Row],[CURRENT PAYMENT]])</f>
        <v>0</v>
      </c>
      <c r="Q3659" s="1" t="str" cm="1">
        <f t="array" ref="Q3659">_xlfn.SWITCH(TRUE,
H3659 = 0, "Suspended",
M3659 = 0, "Non Payment",
M3659 &gt; H3659, "Full Payment",
M3659 &lt; H3659, "Part Payment"
)</f>
        <v>Suspended</v>
      </c>
      <c r="R3659" s="1" t="str">
        <f>_xlfn.IFNA(VLOOKUP(K3659,'ESR-DT Mapping'!A:E,5,0),"MD")</f>
        <v>Titilope Enitan Emmanuel</v>
      </c>
    </row>
    <row r="3660" spans="1:18" x14ac:dyDescent="0.25">
      <c r="A3660">
        <v>101644092</v>
      </c>
      <c r="B3660" s="1" t="s">
        <v>8372</v>
      </c>
      <c r="C3660" s="1" t="s">
        <v>8769</v>
      </c>
      <c r="D3660" s="1" t="s">
        <v>13</v>
      </c>
      <c r="E3660" s="1" t="s">
        <v>34</v>
      </c>
      <c r="F3660" s="1" t="s">
        <v>9846</v>
      </c>
      <c r="G3660">
        <v>0</v>
      </c>
      <c r="H3660">
        <v>0</v>
      </c>
      <c r="I3660">
        <v>341591.49</v>
      </c>
      <c r="J3660" s="1" t="s">
        <v>45</v>
      </c>
      <c r="K3660">
        <v>1000257619</v>
      </c>
      <c r="L3660" s="1" t="s">
        <v>2058</v>
      </c>
      <c r="N3660" s="2"/>
      <c r="O3660">
        <f t="shared" si="57"/>
        <v>0</v>
      </c>
      <c r="P3660">
        <f>IF(Customer_listing_Active_And_Suspended[[#This Row],[Current Bill]] &lt;= Customer_listing_Active_And_Suspended[[#This Row],[CURRENT PAYMENT]], 0,Customer_listing_Active_And_Suspended[[#This Row],[Current Bill]]-Customer_listing_Active_And_Suspended[[#This Row],[CURRENT PAYMENT]])</f>
        <v>0</v>
      </c>
      <c r="Q3660" s="1" t="str" cm="1">
        <f t="array" ref="Q3660">_xlfn.SWITCH(TRUE,
H3660 = 0, "Suspended",
M3660 = 0, "Non Payment",
M3660 &gt; H3660, "Full Payment",
M3660 &lt; H3660, "Part Payment"
)</f>
        <v>Suspended</v>
      </c>
      <c r="R3660" s="1" t="str">
        <f>_xlfn.IFNA(VLOOKUP(K3660,'ESR-DT Mapping'!A:E,5,0),"MD")</f>
        <v>Titilope Enitan Emmanuel</v>
      </c>
    </row>
    <row r="3661" spans="1:18" x14ac:dyDescent="0.25">
      <c r="A3661">
        <v>100524864</v>
      </c>
      <c r="B3661" s="1" t="s">
        <v>8372</v>
      </c>
      <c r="C3661" s="1" t="s">
        <v>8373</v>
      </c>
      <c r="D3661" s="1" t="s">
        <v>13</v>
      </c>
      <c r="E3661" s="1" t="s">
        <v>14</v>
      </c>
      <c r="F3661" s="1" t="s">
        <v>9846</v>
      </c>
      <c r="G3661">
        <v>427</v>
      </c>
      <c r="H3661">
        <v>21023.35</v>
      </c>
      <c r="I3661">
        <v>295490.90999999997</v>
      </c>
      <c r="J3661" s="1" t="s">
        <v>45</v>
      </c>
      <c r="K3661">
        <v>1000257619</v>
      </c>
      <c r="L3661" s="1" t="s">
        <v>2058</v>
      </c>
      <c r="M3661">
        <v>32000</v>
      </c>
      <c r="N3661" s="2">
        <v>45825</v>
      </c>
      <c r="O3661">
        <f t="shared" si="57"/>
        <v>10976.650000000001</v>
      </c>
      <c r="P3661">
        <f>IF(Customer_listing_Active_And_Suspended[[#This Row],[Current Bill]] &lt;= Customer_listing_Active_And_Suspended[[#This Row],[CURRENT PAYMENT]], 0,Customer_listing_Active_And_Suspended[[#This Row],[Current Bill]]-Customer_listing_Active_And_Suspended[[#This Row],[CURRENT PAYMENT]])</f>
        <v>0</v>
      </c>
      <c r="Q3661" s="1" t="str" cm="1">
        <f t="array" ref="Q3661">_xlfn.SWITCH(TRUE,
H3661 = 0, "Suspended",
M3661 = 0, "Non Payment",
M3661 &gt; H3661, "Full Payment",
M3661 &lt; H3661, "Part Payment"
)</f>
        <v>Full Payment</v>
      </c>
      <c r="R3661" s="1" t="str">
        <f>_xlfn.IFNA(VLOOKUP(K3661,'ESR-DT Mapping'!A:E,5,0),"MD")</f>
        <v>Titilope Enitan Emmanuel</v>
      </c>
    </row>
    <row r="3662" spans="1:18" x14ac:dyDescent="0.25">
      <c r="A3662">
        <v>102179455</v>
      </c>
      <c r="B3662" s="1" t="s">
        <v>6335</v>
      </c>
      <c r="C3662" s="1" t="s">
        <v>6336</v>
      </c>
      <c r="D3662" s="1" t="s">
        <v>13</v>
      </c>
      <c r="E3662" s="1" t="s">
        <v>14</v>
      </c>
      <c r="F3662" s="1" t="s">
        <v>9846</v>
      </c>
      <c r="G3662">
        <v>427</v>
      </c>
      <c r="H3662">
        <v>21023.35</v>
      </c>
      <c r="I3662">
        <v>29574.240000000002</v>
      </c>
      <c r="J3662" s="1" t="s">
        <v>45</v>
      </c>
      <c r="K3662">
        <v>1000257619</v>
      </c>
      <c r="L3662" s="1" t="s">
        <v>2058</v>
      </c>
      <c r="M3662">
        <v>20000</v>
      </c>
      <c r="N3662" s="2">
        <v>45822</v>
      </c>
      <c r="O3662">
        <f t="shared" si="57"/>
        <v>0</v>
      </c>
      <c r="P3662">
        <f>IF(Customer_listing_Active_And_Suspended[[#This Row],[Current Bill]] &lt;= Customer_listing_Active_And_Suspended[[#This Row],[CURRENT PAYMENT]], 0,Customer_listing_Active_And_Suspended[[#This Row],[Current Bill]]-Customer_listing_Active_And_Suspended[[#This Row],[CURRENT PAYMENT]])</f>
        <v>1023.3499999999985</v>
      </c>
      <c r="Q3662" s="1" t="str" cm="1">
        <f t="array" ref="Q3662">_xlfn.SWITCH(TRUE,
H3662 = 0, "Suspended",
M3662 = 0, "Non Payment",
M3662 &gt; H3662, "Full Payment",
M3662 &lt; H3662, "Part Payment"
)</f>
        <v>Part Payment</v>
      </c>
      <c r="R3662" s="1" t="str">
        <f>_xlfn.IFNA(VLOOKUP(K3662,'ESR-DT Mapping'!A:E,5,0),"MD")</f>
        <v>Titilope Enitan Emmanuel</v>
      </c>
    </row>
    <row r="3663" spans="1:18" x14ac:dyDescent="0.25">
      <c r="A3663">
        <v>101646544</v>
      </c>
      <c r="B3663" s="1" t="s">
        <v>8376</v>
      </c>
      <c r="C3663" s="1" t="s">
        <v>9427</v>
      </c>
      <c r="D3663" s="1" t="s">
        <v>13</v>
      </c>
      <c r="E3663" s="1" t="s">
        <v>14</v>
      </c>
      <c r="F3663" s="1" t="s">
        <v>9846</v>
      </c>
      <c r="G3663">
        <v>427</v>
      </c>
      <c r="H3663">
        <v>21023.35</v>
      </c>
      <c r="I3663">
        <v>366508.93</v>
      </c>
      <c r="J3663" s="1" t="s">
        <v>45</v>
      </c>
      <c r="K3663">
        <v>1000257619</v>
      </c>
      <c r="L3663" s="1" t="s">
        <v>2058</v>
      </c>
      <c r="N3663" s="2">
        <v>45280</v>
      </c>
      <c r="O3663">
        <f t="shared" si="57"/>
        <v>0</v>
      </c>
      <c r="P3663">
        <f>IF(Customer_listing_Active_And_Suspended[[#This Row],[Current Bill]] &lt;= Customer_listing_Active_And_Suspended[[#This Row],[CURRENT PAYMENT]], 0,Customer_listing_Active_And_Suspended[[#This Row],[Current Bill]]-Customer_listing_Active_And_Suspended[[#This Row],[CURRENT PAYMENT]])</f>
        <v>21023.35</v>
      </c>
      <c r="Q3663" s="1" t="str" cm="1">
        <f t="array" ref="Q3663">_xlfn.SWITCH(TRUE,
H3663 = 0, "Suspended",
M3663 = 0, "Non Payment",
M3663 &gt; H3663, "Full Payment",
M3663 &lt; H3663, "Part Payment"
)</f>
        <v>Non Payment</v>
      </c>
      <c r="R3663" s="1" t="str">
        <f>_xlfn.IFNA(VLOOKUP(K3663,'ESR-DT Mapping'!A:E,5,0),"MD")</f>
        <v>Titilope Enitan Emmanuel</v>
      </c>
    </row>
    <row r="3664" spans="1:18" x14ac:dyDescent="0.25">
      <c r="A3664">
        <v>100525199</v>
      </c>
      <c r="B3664" s="1" t="s">
        <v>8376</v>
      </c>
      <c r="C3664" s="1" t="s">
        <v>8377</v>
      </c>
      <c r="D3664" s="1" t="s">
        <v>13</v>
      </c>
      <c r="E3664" s="1" t="s">
        <v>14</v>
      </c>
      <c r="F3664" s="1" t="s">
        <v>9846</v>
      </c>
      <c r="G3664">
        <v>427</v>
      </c>
      <c r="H3664">
        <v>21023.35</v>
      </c>
      <c r="I3664">
        <v>383670.77</v>
      </c>
      <c r="J3664" s="1" t="s">
        <v>45</v>
      </c>
      <c r="K3664">
        <v>1000257619</v>
      </c>
      <c r="L3664" s="1" t="s">
        <v>2058</v>
      </c>
      <c r="N3664" s="2">
        <v>45799</v>
      </c>
      <c r="O3664">
        <f t="shared" si="57"/>
        <v>0</v>
      </c>
      <c r="P3664">
        <f>IF(Customer_listing_Active_And_Suspended[[#This Row],[Current Bill]] &lt;= Customer_listing_Active_And_Suspended[[#This Row],[CURRENT PAYMENT]], 0,Customer_listing_Active_And_Suspended[[#This Row],[Current Bill]]-Customer_listing_Active_And_Suspended[[#This Row],[CURRENT PAYMENT]])</f>
        <v>21023.35</v>
      </c>
      <c r="Q3664" s="1" t="str" cm="1">
        <f t="array" ref="Q3664">_xlfn.SWITCH(TRUE,
H3664 = 0, "Suspended",
M3664 = 0, "Non Payment",
M3664 &gt; H3664, "Full Payment",
M3664 &lt; H3664, "Part Payment"
)</f>
        <v>Non Payment</v>
      </c>
      <c r="R3664" s="1" t="str">
        <f>_xlfn.IFNA(VLOOKUP(K3664,'ESR-DT Mapping'!A:E,5,0),"MD")</f>
        <v>Titilope Enitan Emmanuel</v>
      </c>
    </row>
    <row r="3665" spans="1:18" x14ac:dyDescent="0.25">
      <c r="A3665">
        <v>100525190</v>
      </c>
      <c r="B3665" s="1" t="s">
        <v>8344</v>
      </c>
      <c r="C3665" s="1" t="s">
        <v>8345</v>
      </c>
      <c r="D3665" s="1" t="s">
        <v>13</v>
      </c>
      <c r="E3665" s="1" t="s">
        <v>34</v>
      </c>
      <c r="F3665" s="1" t="s">
        <v>9846</v>
      </c>
      <c r="G3665">
        <v>0</v>
      </c>
      <c r="H3665">
        <v>0</v>
      </c>
      <c r="I3665">
        <v>161688.54</v>
      </c>
      <c r="J3665" s="1" t="s">
        <v>45</v>
      </c>
      <c r="K3665">
        <v>1000257619</v>
      </c>
      <c r="L3665" s="1" t="s">
        <v>2058</v>
      </c>
      <c r="N3665" s="2"/>
      <c r="O3665">
        <f t="shared" si="57"/>
        <v>0</v>
      </c>
      <c r="P3665">
        <f>IF(Customer_listing_Active_And_Suspended[[#This Row],[Current Bill]] &lt;= Customer_listing_Active_And_Suspended[[#This Row],[CURRENT PAYMENT]], 0,Customer_listing_Active_And_Suspended[[#This Row],[Current Bill]]-Customer_listing_Active_And_Suspended[[#This Row],[CURRENT PAYMENT]])</f>
        <v>0</v>
      </c>
      <c r="Q3665" s="1" t="str" cm="1">
        <f t="array" ref="Q3665">_xlfn.SWITCH(TRUE,
H3665 = 0, "Suspended",
M3665 = 0, "Non Payment",
M3665 &gt; H3665, "Full Payment",
M3665 &lt; H3665, "Part Payment"
)</f>
        <v>Suspended</v>
      </c>
      <c r="R3665" s="1" t="str">
        <f>_xlfn.IFNA(VLOOKUP(K3665,'ESR-DT Mapping'!A:E,5,0),"MD")</f>
        <v>Titilope Enitan Emmanuel</v>
      </c>
    </row>
    <row r="3666" spans="1:18" x14ac:dyDescent="0.25">
      <c r="A3666">
        <v>100955112</v>
      </c>
      <c r="B3666" s="1" t="s">
        <v>4226</v>
      </c>
      <c r="C3666" s="1" t="s">
        <v>4227</v>
      </c>
      <c r="D3666" s="1" t="s">
        <v>13</v>
      </c>
      <c r="E3666" s="1" t="s">
        <v>34</v>
      </c>
      <c r="F3666" s="1" t="s">
        <v>9846</v>
      </c>
      <c r="G3666">
        <v>0</v>
      </c>
      <c r="H3666">
        <v>0</v>
      </c>
      <c r="I3666">
        <v>631348.81000000006</v>
      </c>
      <c r="J3666" s="1" t="s">
        <v>45</v>
      </c>
      <c r="K3666">
        <v>1000257619</v>
      </c>
      <c r="L3666" s="1" t="s">
        <v>2058</v>
      </c>
      <c r="N3666" s="2"/>
      <c r="O3666">
        <f t="shared" si="57"/>
        <v>0</v>
      </c>
      <c r="P3666">
        <f>IF(Customer_listing_Active_And_Suspended[[#This Row],[Current Bill]] &lt;= Customer_listing_Active_And_Suspended[[#This Row],[CURRENT PAYMENT]], 0,Customer_listing_Active_And_Suspended[[#This Row],[Current Bill]]-Customer_listing_Active_And_Suspended[[#This Row],[CURRENT PAYMENT]])</f>
        <v>0</v>
      </c>
      <c r="Q3666" s="1" t="str" cm="1">
        <f t="array" ref="Q3666">_xlfn.SWITCH(TRUE,
H3666 = 0, "Suspended",
M3666 = 0, "Non Payment",
M3666 &gt; H3666, "Full Payment",
M3666 &lt; H3666, "Part Payment"
)</f>
        <v>Suspended</v>
      </c>
      <c r="R3666" s="1" t="str">
        <f>_xlfn.IFNA(VLOOKUP(K3666,'ESR-DT Mapping'!A:E,5,0),"MD")</f>
        <v>Titilope Enitan Emmanuel</v>
      </c>
    </row>
    <row r="3667" spans="1:18" x14ac:dyDescent="0.25">
      <c r="A3667">
        <v>100525034</v>
      </c>
      <c r="B3667" s="1" t="s">
        <v>6298</v>
      </c>
      <c r="C3667" s="1" t="s">
        <v>6332</v>
      </c>
      <c r="D3667" s="1" t="s">
        <v>13</v>
      </c>
      <c r="E3667" s="1" t="s">
        <v>14</v>
      </c>
      <c r="F3667" s="1" t="s">
        <v>9846</v>
      </c>
      <c r="G3667">
        <v>427</v>
      </c>
      <c r="H3667">
        <v>21023.35</v>
      </c>
      <c r="I3667">
        <v>790346.33</v>
      </c>
      <c r="J3667" s="1" t="s">
        <v>45</v>
      </c>
      <c r="K3667">
        <v>1000257619</v>
      </c>
      <c r="L3667" s="1" t="s">
        <v>2058</v>
      </c>
      <c r="M3667">
        <v>14000</v>
      </c>
      <c r="N3667" s="2">
        <v>45818</v>
      </c>
      <c r="O3667">
        <f t="shared" si="57"/>
        <v>0</v>
      </c>
      <c r="P3667">
        <f>IF(Customer_listing_Active_And_Suspended[[#This Row],[Current Bill]] &lt;= Customer_listing_Active_And_Suspended[[#This Row],[CURRENT PAYMENT]], 0,Customer_listing_Active_And_Suspended[[#This Row],[Current Bill]]-Customer_listing_Active_And_Suspended[[#This Row],[CURRENT PAYMENT]])</f>
        <v>7023.3499999999985</v>
      </c>
      <c r="Q3667" s="1" t="str" cm="1">
        <f t="array" ref="Q3667">_xlfn.SWITCH(TRUE,
H3667 = 0, "Suspended",
M3667 = 0, "Non Payment",
M3667 &gt; H3667, "Full Payment",
M3667 &lt; H3667, "Part Payment"
)</f>
        <v>Part Payment</v>
      </c>
      <c r="R3667" s="1" t="str">
        <f>_xlfn.IFNA(VLOOKUP(K3667,'ESR-DT Mapping'!A:E,5,0),"MD")</f>
        <v>Titilope Enitan Emmanuel</v>
      </c>
    </row>
    <row r="3668" spans="1:18" x14ac:dyDescent="0.25">
      <c r="A3668">
        <v>100539176</v>
      </c>
      <c r="B3668" s="1" t="s">
        <v>6298</v>
      </c>
      <c r="C3668" s="1" t="s">
        <v>6299</v>
      </c>
      <c r="D3668" s="1" t="s">
        <v>13</v>
      </c>
      <c r="E3668" s="1" t="s">
        <v>14</v>
      </c>
      <c r="F3668" s="1" t="s">
        <v>9846</v>
      </c>
      <c r="G3668">
        <v>427</v>
      </c>
      <c r="H3668">
        <v>21023.35</v>
      </c>
      <c r="I3668">
        <v>417100.54</v>
      </c>
      <c r="J3668" s="1" t="s">
        <v>45</v>
      </c>
      <c r="K3668">
        <v>1000257619</v>
      </c>
      <c r="L3668" s="1" t="s">
        <v>2058</v>
      </c>
      <c r="M3668">
        <v>30000</v>
      </c>
      <c r="N3668" s="2">
        <v>45826</v>
      </c>
      <c r="O3668">
        <f t="shared" si="57"/>
        <v>8976.6500000000015</v>
      </c>
      <c r="P3668">
        <f>IF(Customer_listing_Active_And_Suspended[[#This Row],[Current Bill]] &lt;= Customer_listing_Active_And_Suspended[[#This Row],[CURRENT PAYMENT]], 0,Customer_listing_Active_And_Suspended[[#This Row],[Current Bill]]-Customer_listing_Active_And_Suspended[[#This Row],[CURRENT PAYMENT]])</f>
        <v>0</v>
      </c>
      <c r="Q3668" s="1" t="str" cm="1">
        <f t="array" ref="Q3668">_xlfn.SWITCH(TRUE,
H3668 = 0, "Suspended",
M3668 = 0, "Non Payment",
M3668 &gt; H3668, "Full Payment",
M3668 &lt; H3668, "Part Payment"
)</f>
        <v>Full Payment</v>
      </c>
      <c r="R3668" s="1" t="str">
        <f>_xlfn.IFNA(VLOOKUP(K3668,'ESR-DT Mapping'!A:E,5,0),"MD")</f>
        <v>Titilope Enitan Emmanuel</v>
      </c>
    </row>
    <row r="3669" spans="1:18" x14ac:dyDescent="0.25">
      <c r="A3669">
        <v>100525341</v>
      </c>
      <c r="B3669" s="1" t="s">
        <v>6339</v>
      </c>
      <c r="C3669" s="1" t="s">
        <v>6340</v>
      </c>
      <c r="D3669" s="1" t="s">
        <v>13</v>
      </c>
      <c r="E3669" s="1" t="s">
        <v>14</v>
      </c>
      <c r="F3669" s="1" t="s">
        <v>9846</v>
      </c>
      <c r="G3669">
        <v>427</v>
      </c>
      <c r="H3669">
        <v>21023.35</v>
      </c>
      <c r="I3669">
        <v>92458.43</v>
      </c>
      <c r="J3669" s="1" t="s">
        <v>45</v>
      </c>
      <c r="K3669">
        <v>1000257619</v>
      </c>
      <c r="L3669" s="1" t="s">
        <v>2058</v>
      </c>
      <c r="M3669">
        <v>12000</v>
      </c>
      <c r="N3669" s="2">
        <v>45832</v>
      </c>
      <c r="O3669">
        <f t="shared" si="57"/>
        <v>0</v>
      </c>
      <c r="P3669">
        <f>IF(Customer_listing_Active_And_Suspended[[#This Row],[Current Bill]] &lt;= Customer_listing_Active_And_Suspended[[#This Row],[CURRENT PAYMENT]], 0,Customer_listing_Active_And_Suspended[[#This Row],[Current Bill]]-Customer_listing_Active_And_Suspended[[#This Row],[CURRENT PAYMENT]])</f>
        <v>9023.3499999999985</v>
      </c>
      <c r="Q3669" s="1" t="str" cm="1">
        <f t="array" ref="Q3669">_xlfn.SWITCH(TRUE,
H3669 = 0, "Suspended",
M3669 = 0, "Non Payment",
M3669 &gt; H3669, "Full Payment",
M3669 &lt; H3669, "Part Payment"
)</f>
        <v>Part Payment</v>
      </c>
      <c r="R3669" s="1" t="str">
        <f>_xlfn.IFNA(VLOOKUP(K3669,'ESR-DT Mapping'!A:E,5,0),"MD")</f>
        <v>Titilope Enitan Emmanuel</v>
      </c>
    </row>
    <row r="3670" spans="1:18" x14ac:dyDescent="0.25">
      <c r="A3670">
        <v>100525209</v>
      </c>
      <c r="B3670" s="1" t="s">
        <v>6317</v>
      </c>
      <c r="C3670" s="1" t="s">
        <v>4255</v>
      </c>
      <c r="D3670" s="1" t="s">
        <v>13</v>
      </c>
      <c r="E3670" s="1" t="s">
        <v>14</v>
      </c>
      <c r="F3670" s="1" t="s">
        <v>9846</v>
      </c>
      <c r="G3670">
        <v>427</v>
      </c>
      <c r="H3670">
        <v>21023.35</v>
      </c>
      <c r="I3670">
        <v>501852.65</v>
      </c>
      <c r="J3670" s="1" t="s">
        <v>45</v>
      </c>
      <c r="K3670">
        <v>1000257619</v>
      </c>
      <c r="L3670" s="1" t="s">
        <v>2058</v>
      </c>
      <c r="M3670">
        <v>25000</v>
      </c>
      <c r="N3670" s="2">
        <v>45833</v>
      </c>
      <c r="O3670">
        <f t="shared" si="57"/>
        <v>3976.6500000000015</v>
      </c>
      <c r="P3670">
        <f>IF(Customer_listing_Active_And_Suspended[[#This Row],[Current Bill]] &lt;= Customer_listing_Active_And_Suspended[[#This Row],[CURRENT PAYMENT]], 0,Customer_listing_Active_And_Suspended[[#This Row],[Current Bill]]-Customer_listing_Active_And_Suspended[[#This Row],[CURRENT PAYMENT]])</f>
        <v>0</v>
      </c>
      <c r="Q3670" s="1" t="str" cm="1">
        <f t="array" ref="Q3670">_xlfn.SWITCH(TRUE,
H3670 = 0, "Suspended",
M3670 = 0, "Non Payment",
M3670 &gt; H3670, "Full Payment",
M3670 &lt; H3670, "Part Payment"
)</f>
        <v>Full Payment</v>
      </c>
      <c r="R3670" s="1" t="str">
        <f>_xlfn.IFNA(VLOOKUP(K3670,'ESR-DT Mapping'!A:E,5,0),"MD")</f>
        <v>Titilope Enitan Emmanuel</v>
      </c>
    </row>
    <row r="3671" spans="1:18" x14ac:dyDescent="0.25">
      <c r="A3671">
        <v>101646376</v>
      </c>
      <c r="B3671" s="1" t="s">
        <v>4254</v>
      </c>
      <c r="C3671" s="1" t="s">
        <v>4255</v>
      </c>
      <c r="D3671" s="1" t="s">
        <v>13</v>
      </c>
      <c r="E3671" s="1" t="s">
        <v>34</v>
      </c>
      <c r="F3671" s="1" t="s">
        <v>9846</v>
      </c>
      <c r="G3671">
        <v>0</v>
      </c>
      <c r="H3671">
        <v>0</v>
      </c>
      <c r="I3671">
        <v>8249.23</v>
      </c>
      <c r="J3671" s="1" t="s">
        <v>45</v>
      </c>
      <c r="K3671">
        <v>1000257619</v>
      </c>
      <c r="L3671" s="1" t="s">
        <v>2058</v>
      </c>
      <c r="N3671" s="2"/>
      <c r="O3671">
        <f t="shared" si="57"/>
        <v>0</v>
      </c>
      <c r="P3671">
        <f>IF(Customer_listing_Active_And_Suspended[[#This Row],[Current Bill]] &lt;= Customer_listing_Active_And_Suspended[[#This Row],[CURRENT PAYMENT]], 0,Customer_listing_Active_And_Suspended[[#This Row],[Current Bill]]-Customer_listing_Active_And_Suspended[[#This Row],[CURRENT PAYMENT]])</f>
        <v>0</v>
      </c>
      <c r="Q3671" s="1" t="str" cm="1">
        <f t="array" ref="Q3671">_xlfn.SWITCH(TRUE,
H3671 = 0, "Suspended",
M3671 = 0, "Non Payment",
M3671 &gt; H3671, "Full Payment",
M3671 &lt; H3671, "Part Payment"
)</f>
        <v>Suspended</v>
      </c>
      <c r="R3671" s="1" t="str">
        <f>_xlfn.IFNA(VLOOKUP(K3671,'ESR-DT Mapping'!A:E,5,0),"MD")</f>
        <v>Titilope Enitan Emmanuel</v>
      </c>
    </row>
    <row r="3672" spans="1:18" x14ac:dyDescent="0.25">
      <c r="A3672">
        <v>101646546</v>
      </c>
      <c r="B3672" s="1" t="s">
        <v>4238</v>
      </c>
      <c r="C3672" s="1" t="s">
        <v>4239</v>
      </c>
      <c r="D3672" s="1" t="s">
        <v>13</v>
      </c>
      <c r="E3672" s="1" t="s">
        <v>34</v>
      </c>
      <c r="F3672" s="1" t="s">
        <v>9846</v>
      </c>
      <c r="G3672">
        <v>0</v>
      </c>
      <c r="H3672">
        <v>0</v>
      </c>
      <c r="I3672">
        <v>-350.77</v>
      </c>
      <c r="J3672" s="1" t="s">
        <v>45</v>
      </c>
      <c r="K3672">
        <v>1000257619</v>
      </c>
      <c r="L3672" s="1" t="s">
        <v>2058</v>
      </c>
      <c r="N3672" s="2"/>
      <c r="O3672">
        <f t="shared" si="57"/>
        <v>0</v>
      </c>
      <c r="P3672">
        <f>IF(Customer_listing_Active_And_Suspended[[#This Row],[Current Bill]] &lt;= Customer_listing_Active_And_Suspended[[#This Row],[CURRENT PAYMENT]], 0,Customer_listing_Active_And_Suspended[[#This Row],[Current Bill]]-Customer_listing_Active_And_Suspended[[#This Row],[CURRENT PAYMENT]])</f>
        <v>0</v>
      </c>
      <c r="Q3672" s="1" t="str" cm="1">
        <f t="array" ref="Q3672">_xlfn.SWITCH(TRUE,
H3672 = 0, "Suspended",
M3672 = 0, "Non Payment",
M3672 &gt; H3672, "Full Payment",
M3672 &lt; H3672, "Part Payment"
)</f>
        <v>Suspended</v>
      </c>
      <c r="R3672" s="1" t="str">
        <f>_xlfn.IFNA(VLOOKUP(K3672,'ESR-DT Mapping'!A:E,5,0),"MD")</f>
        <v>Titilope Enitan Emmanuel</v>
      </c>
    </row>
    <row r="3673" spans="1:18" x14ac:dyDescent="0.25">
      <c r="A3673">
        <v>100524879</v>
      </c>
      <c r="B3673" s="1" t="s">
        <v>4238</v>
      </c>
      <c r="C3673" s="1" t="s">
        <v>4239</v>
      </c>
      <c r="D3673" s="1" t="s">
        <v>13</v>
      </c>
      <c r="E3673" s="1" t="s">
        <v>14</v>
      </c>
      <c r="F3673" s="1" t="s">
        <v>9846</v>
      </c>
      <c r="G3673">
        <v>427</v>
      </c>
      <c r="H3673">
        <v>21023.35</v>
      </c>
      <c r="I3673">
        <v>80998.509999999995</v>
      </c>
      <c r="J3673" s="1" t="s">
        <v>45</v>
      </c>
      <c r="K3673">
        <v>1000257619</v>
      </c>
      <c r="L3673" s="1" t="s">
        <v>2058</v>
      </c>
      <c r="M3673">
        <v>21600</v>
      </c>
      <c r="N3673" s="2">
        <v>45832</v>
      </c>
      <c r="O3673">
        <f t="shared" si="57"/>
        <v>576.65000000000146</v>
      </c>
      <c r="P3673">
        <f>IF(Customer_listing_Active_And_Suspended[[#This Row],[Current Bill]] &lt;= Customer_listing_Active_And_Suspended[[#This Row],[CURRENT PAYMENT]], 0,Customer_listing_Active_And_Suspended[[#This Row],[Current Bill]]-Customer_listing_Active_And_Suspended[[#This Row],[CURRENT PAYMENT]])</f>
        <v>0</v>
      </c>
      <c r="Q3673" s="1" t="str" cm="1">
        <f t="array" ref="Q3673">_xlfn.SWITCH(TRUE,
H3673 = 0, "Suspended",
M3673 = 0, "Non Payment",
M3673 &gt; H3673, "Full Payment",
M3673 &lt; H3673, "Part Payment"
)</f>
        <v>Full Payment</v>
      </c>
      <c r="R3673" s="1" t="str">
        <f>_xlfn.IFNA(VLOOKUP(K3673,'ESR-DT Mapping'!A:E,5,0),"MD")</f>
        <v>Titilope Enitan Emmanuel</v>
      </c>
    </row>
    <row r="3674" spans="1:18" x14ac:dyDescent="0.25">
      <c r="A3674">
        <v>100524845</v>
      </c>
      <c r="B3674" s="1" t="s">
        <v>6324</v>
      </c>
      <c r="C3674" s="1" t="s">
        <v>6325</v>
      </c>
      <c r="D3674" s="1" t="s">
        <v>13</v>
      </c>
      <c r="E3674" s="1" t="s">
        <v>14</v>
      </c>
      <c r="F3674" s="1" t="s">
        <v>9846</v>
      </c>
      <c r="G3674">
        <v>427</v>
      </c>
      <c r="H3674">
        <v>21023.35</v>
      </c>
      <c r="I3674">
        <v>287592.55</v>
      </c>
      <c r="J3674" s="1" t="s">
        <v>45</v>
      </c>
      <c r="K3674">
        <v>1000257619</v>
      </c>
      <c r="L3674" s="1" t="s">
        <v>2058</v>
      </c>
      <c r="M3674">
        <v>30000</v>
      </c>
      <c r="N3674" s="2">
        <v>45833</v>
      </c>
      <c r="O3674">
        <f t="shared" si="57"/>
        <v>8976.6500000000015</v>
      </c>
      <c r="P3674">
        <f>IF(Customer_listing_Active_And_Suspended[[#This Row],[Current Bill]] &lt;= Customer_listing_Active_And_Suspended[[#This Row],[CURRENT PAYMENT]], 0,Customer_listing_Active_And_Suspended[[#This Row],[Current Bill]]-Customer_listing_Active_And_Suspended[[#This Row],[CURRENT PAYMENT]])</f>
        <v>0</v>
      </c>
      <c r="Q3674" s="1" t="str" cm="1">
        <f t="array" ref="Q3674">_xlfn.SWITCH(TRUE,
H3674 = 0, "Suspended",
M3674 = 0, "Non Payment",
M3674 &gt; H3674, "Full Payment",
M3674 &lt; H3674, "Part Payment"
)</f>
        <v>Full Payment</v>
      </c>
      <c r="R3674" s="1" t="str">
        <f>_xlfn.IFNA(VLOOKUP(K3674,'ESR-DT Mapping'!A:E,5,0),"MD")</f>
        <v>Titilope Enitan Emmanuel</v>
      </c>
    </row>
    <row r="3675" spans="1:18" x14ac:dyDescent="0.25">
      <c r="A3675">
        <v>101644093</v>
      </c>
      <c r="B3675" s="1" t="s">
        <v>4242</v>
      </c>
      <c r="C3675" s="1" t="s">
        <v>4243</v>
      </c>
      <c r="D3675" s="1" t="s">
        <v>13</v>
      </c>
      <c r="E3675" s="1" t="s">
        <v>34</v>
      </c>
      <c r="F3675" s="1" t="s">
        <v>9846</v>
      </c>
      <c r="G3675">
        <v>0</v>
      </c>
      <c r="H3675">
        <v>0</v>
      </c>
      <c r="I3675">
        <v>84356.39</v>
      </c>
      <c r="J3675" s="1" t="s">
        <v>45</v>
      </c>
      <c r="K3675">
        <v>1000257619</v>
      </c>
      <c r="L3675" s="1" t="s">
        <v>2058</v>
      </c>
      <c r="N3675" s="2"/>
      <c r="O3675">
        <f t="shared" si="57"/>
        <v>0</v>
      </c>
      <c r="P3675">
        <f>IF(Customer_listing_Active_And_Suspended[[#This Row],[Current Bill]] &lt;= Customer_listing_Active_And_Suspended[[#This Row],[CURRENT PAYMENT]], 0,Customer_listing_Active_And_Suspended[[#This Row],[Current Bill]]-Customer_listing_Active_And_Suspended[[#This Row],[CURRENT PAYMENT]])</f>
        <v>0</v>
      </c>
      <c r="Q3675" s="1" t="str" cm="1">
        <f t="array" ref="Q3675">_xlfn.SWITCH(TRUE,
H3675 = 0, "Suspended",
M3675 = 0, "Non Payment",
M3675 &gt; H3675, "Full Payment",
M3675 &lt; H3675, "Part Payment"
)</f>
        <v>Suspended</v>
      </c>
      <c r="R3675" s="1" t="str">
        <f>_xlfn.IFNA(VLOOKUP(K3675,'ESR-DT Mapping'!A:E,5,0),"MD")</f>
        <v>Titilope Enitan Emmanuel</v>
      </c>
    </row>
    <row r="3676" spans="1:18" x14ac:dyDescent="0.25">
      <c r="A3676">
        <v>100525180</v>
      </c>
      <c r="B3676" s="1" t="s">
        <v>6328</v>
      </c>
      <c r="C3676" s="1" t="s">
        <v>6329</v>
      </c>
      <c r="D3676" s="1" t="s">
        <v>13</v>
      </c>
      <c r="E3676" s="1" t="s">
        <v>14</v>
      </c>
      <c r="F3676" s="1" t="s">
        <v>9846</v>
      </c>
      <c r="G3676">
        <v>427</v>
      </c>
      <c r="H3676">
        <v>21023.35</v>
      </c>
      <c r="I3676">
        <v>20725.78</v>
      </c>
      <c r="J3676" s="1" t="s">
        <v>45</v>
      </c>
      <c r="K3676">
        <v>1000257619</v>
      </c>
      <c r="L3676" s="1" t="s">
        <v>2058</v>
      </c>
      <c r="N3676" s="2">
        <v>45800</v>
      </c>
      <c r="O3676">
        <f t="shared" si="57"/>
        <v>0</v>
      </c>
      <c r="P3676">
        <f>IF(Customer_listing_Active_And_Suspended[[#This Row],[Current Bill]] &lt;= Customer_listing_Active_And_Suspended[[#This Row],[CURRENT PAYMENT]], 0,Customer_listing_Active_And_Suspended[[#This Row],[Current Bill]]-Customer_listing_Active_And_Suspended[[#This Row],[CURRENT PAYMENT]])</f>
        <v>21023.35</v>
      </c>
      <c r="Q3676" s="1" t="str" cm="1">
        <f t="array" ref="Q3676">_xlfn.SWITCH(TRUE,
H3676 = 0, "Suspended",
M3676 = 0, "Non Payment",
M3676 &gt; H3676, "Full Payment",
M3676 &lt; H3676, "Part Payment"
)</f>
        <v>Non Payment</v>
      </c>
      <c r="R3676" s="1" t="str">
        <f>_xlfn.IFNA(VLOOKUP(K3676,'ESR-DT Mapping'!A:E,5,0),"MD")</f>
        <v>Titilope Enitan Emmanuel</v>
      </c>
    </row>
    <row r="3677" spans="1:18" x14ac:dyDescent="0.25">
      <c r="A3677">
        <v>101643681</v>
      </c>
      <c r="B3677" s="1" t="s">
        <v>6328</v>
      </c>
      <c r="C3677" s="1" t="s">
        <v>6329</v>
      </c>
      <c r="D3677" s="1" t="s">
        <v>13</v>
      </c>
      <c r="E3677" s="1" t="s">
        <v>14</v>
      </c>
      <c r="F3677" s="1" t="s">
        <v>9846</v>
      </c>
      <c r="G3677">
        <v>427</v>
      </c>
      <c r="H3677">
        <v>21023.35</v>
      </c>
      <c r="I3677">
        <v>29049.59</v>
      </c>
      <c r="J3677" s="1" t="s">
        <v>45</v>
      </c>
      <c r="K3677">
        <v>1000257619</v>
      </c>
      <c r="L3677" s="1" t="s">
        <v>2058</v>
      </c>
      <c r="M3677">
        <v>41649</v>
      </c>
      <c r="N3677" s="2">
        <v>45826</v>
      </c>
      <c r="O3677">
        <f t="shared" si="57"/>
        <v>20625.650000000001</v>
      </c>
      <c r="P3677">
        <f>IF(Customer_listing_Active_And_Suspended[[#This Row],[Current Bill]] &lt;= Customer_listing_Active_And_Suspended[[#This Row],[CURRENT PAYMENT]], 0,Customer_listing_Active_And_Suspended[[#This Row],[Current Bill]]-Customer_listing_Active_And_Suspended[[#This Row],[CURRENT PAYMENT]])</f>
        <v>0</v>
      </c>
      <c r="Q3677" s="1" t="str" cm="1">
        <f t="array" ref="Q3677">_xlfn.SWITCH(TRUE,
H3677 = 0, "Suspended",
M3677 = 0, "Non Payment",
M3677 &gt; H3677, "Full Payment",
M3677 &lt; H3677, "Part Payment"
)</f>
        <v>Full Payment</v>
      </c>
      <c r="R3677" s="1" t="str">
        <f>_xlfn.IFNA(VLOOKUP(K3677,'ESR-DT Mapping'!A:E,5,0),"MD")</f>
        <v>Titilope Enitan Emmanuel</v>
      </c>
    </row>
    <row r="3678" spans="1:18" x14ac:dyDescent="0.25">
      <c r="A3678">
        <v>100525179</v>
      </c>
      <c r="B3678" s="1" t="s">
        <v>6318</v>
      </c>
      <c r="C3678" s="1" t="s">
        <v>6319</v>
      </c>
      <c r="D3678" s="1" t="s">
        <v>13</v>
      </c>
      <c r="E3678" s="1" t="s">
        <v>14</v>
      </c>
      <c r="F3678" s="1" t="s">
        <v>9846</v>
      </c>
      <c r="G3678">
        <v>427</v>
      </c>
      <c r="H3678">
        <v>21023.35</v>
      </c>
      <c r="I3678">
        <v>42734.76</v>
      </c>
      <c r="J3678" s="1" t="s">
        <v>45</v>
      </c>
      <c r="K3678">
        <v>1000257619</v>
      </c>
      <c r="L3678" s="1" t="s">
        <v>2058</v>
      </c>
      <c r="M3678">
        <v>24000</v>
      </c>
      <c r="N3678" s="2">
        <v>45832</v>
      </c>
      <c r="O3678">
        <f t="shared" si="57"/>
        <v>2976.6500000000015</v>
      </c>
      <c r="P3678">
        <f>IF(Customer_listing_Active_And_Suspended[[#This Row],[Current Bill]] &lt;= Customer_listing_Active_And_Suspended[[#This Row],[CURRENT PAYMENT]], 0,Customer_listing_Active_And_Suspended[[#This Row],[Current Bill]]-Customer_listing_Active_And_Suspended[[#This Row],[CURRENT PAYMENT]])</f>
        <v>0</v>
      </c>
      <c r="Q3678" s="1" t="str" cm="1">
        <f t="array" ref="Q3678">_xlfn.SWITCH(TRUE,
H3678 = 0, "Suspended",
M3678 = 0, "Non Payment",
M3678 &gt; H3678, "Full Payment",
M3678 &lt; H3678, "Part Payment"
)</f>
        <v>Full Payment</v>
      </c>
      <c r="R3678" s="1" t="str">
        <f>_xlfn.IFNA(VLOOKUP(K3678,'ESR-DT Mapping'!A:E,5,0),"MD")</f>
        <v>Titilope Enitan Emmanuel</v>
      </c>
    </row>
    <row r="3679" spans="1:18" x14ac:dyDescent="0.25">
      <c r="A3679">
        <v>101643809</v>
      </c>
      <c r="B3679" s="1" t="s">
        <v>4234</v>
      </c>
      <c r="C3679" s="1" t="s">
        <v>4235</v>
      </c>
      <c r="D3679" s="1" t="s">
        <v>13</v>
      </c>
      <c r="E3679" s="1" t="s">
        <v>34</v>
      </c>
      <c r="F3679" s="1" t="s">
        <v>9846</v>
      </c>
      <c r="G3679">
        <v>0</v>
      </c>
      <c r="H3679">
        <v>0</v>
      </c>
      <c r="I3679">
        <v>83919.97</v>
      </c>
      <c r="J3679" s="1" t="s">
        <v>45</v>
      </c>
      <c r="K3679">
        <v>1000257619</v>
      </c>
      <c r="L3679" s="1" t="s">
        <v>2058</v>
      </c>
      <c r="N3679" s="2"/>
      <c r="O3679">
        <f t="shared" si="57"/>
        <v>0</v>
      </c>
      <c r="P3679">
        <f>IF(Customer_listing_Active_And_Suspended[[#This Row],[Current Bill]] &lt;= Customer_listing_Active_And_Suspended[[#This Row],[CURRENT PAYMENT]], 0,Customer_listing_Active_And_Suspended[[#This Row],[Current Bill]]-Customer_listing_Active_And_Suspended[[#This Row],[CURRENT PAYMENT]])</f>
        <v>0</v>
      </c>
      <c r="Q3679" s="1" t="str" cm="1">
        <f t="array" ref="Q3679">_xlfn.SWITCH(TRUE,
H3679 = 0, "Suspended",
M3679 = 0, "Non Payment",
M3679 &gt; H3679, "Full Payment",
M3679 &lt; H3679, "Part Payment"
)</f>
        <v>Suspended</v>
      </c>
      <c r="R3679" s="1" t="str">
        <f>_xlfn.IFNA(VLOOKUP(K3679,'ESR-DT Mapping'!A:E,5,0),"MD")</f>
        <v>Titilope Enitan Emmanuel</v>
      </c>
    </row>
    <row r="3680" spans="1:18" x14ac:dyDescent="0.25">
      <c r="A3680">
        <v>100525015</v>
      </c>
      <c r="B3680" s="1" t="s">
        <v>6326</v>
      </c>
      <c r="C3680" s="1" t="s">
        <v>6327</v>
      </c>
      <c r="D3680" s="1" t="s">
        <v>13</v>
      </c>
      <c r="E3680" s="1" t="s">
        <v>14</v>
      </c>
      <c r="F3680" s="1" t="s">
        <v>9846</v>
      </c>
      <c r="G3680">
        <v>427</v>
      </c>
      <c r="H3680">
        <v>21023.35</v>
      </c>
      <c r="I3680">
        <v>476169.23</v>
      </c>
      <c r="J3680" s="1" t="s">
        <v>45</v>
      </c>
      <c r="K3680">
        <v>1000257619</v>
      </c>
      <c r="L3680" s="1" t="s">
        <v>2058</v>
      </c>
      <c r="N3680" s="2">
        <v>44939</v>
      </c>
      <c r="O3680">
        <f t="shared" si="57"/>
        <v>0</v>
      </c>
      <c r="P3680">
        <f>IF(Customer_listing_Active_And_Suspended[[#This Row],[Current Bill]] &lt;= Customer_listing_Active_And_Suspended[[#This Row],[CURRENT PAYMENT]], 0,Customer_listing_Active_And_Suspended[[#This Row],[Current Bill]]-Customer_listing_Active_And_Suspended[[#This Row],[CURRENT PAYMENT]])</f>
        <v>21023.35</v>
      </c>
      <c r="Q3680" s="1" t="str" cm="1">
        <f t="array" ref="Q3680">_xlfn.SWITCH(TRUE,
H3680 = 0, "Suspended",
M3680 = 0, "Non Payment",
M3680 &gt; H3680, "Full Payment",
M3680 &lt; H3680, "Part Payment"
)</f>
        <v>Non Payment</v>
      </c>
      <c r="R3680" s="1" t="str">
        <f>_xlfn.IFNA(VLOOKUP(K3680,'ESR-DT Mapping'!A:E,5,0),"MD")</f>
        <v>Titilope Enitan Emmanuel</v>
      </c>
    </row>
    <row r="3681" spans="1:18" x14ac:dyDescent="0.25">
      <c r="A3681">
        <v>100525361</v>
      </c>
      <c r="B3681" s="1" t="s">
        <v>6284</v>
      </c>
      <c r="C3681" s="1" t="s">
        <v>6285</v>
      </c>
      <c r="D3681" s="1" t="s">
        <v>13</v>
      </c>
      <c r="E3681" s="1" t="s">
        <v>14</v>
      </c>
      <c r="F3681" s="1" t="s">
        <v>9846</v>
      </c>
      <c r="G3681">
        <v>427</v>
      </c>
      <c r="H3681">
        <v>21023.35</v>
      </c>
      <c r="I3681">
        <v>39855.99</v>
      </c>
      <c r="J3681" s="1" t="s">
        <v>45</v>
      </c>
      <c r="K3681">
        <v>1000257619</v>
      </c>
      <c r="L3681" s="1" t="s">
        <v>2058</v>
      </c>
      <c r="M3681">
        <v>22000</v>
      </c>
      <c r="N3681" s="2">
        <v>45833</v>
      </c>
      <c r="O3681">
        <f t="shared" si="57"/>
        <v>976.65000000000146</v>
      </c>
      <c r="P3681">
        <f>IF(Customer_listing_Active_And_Suspended[[#This Row],[Current Bill]] &lt;= Customer_listing_Active_And_Suspended[[#This Row],[CURRENT PAYMENT]], 0,Customer_listing_Active_And_Suspended[[#This Row],[Current Bill]]-Customer_listing_Active_And_Suspended[[#This Row],[CURRENT PAYMENT]])</f>
        <v>0</v>
      </c>
      <c r="Q3681" s="1" t="str" cm="1">
        <f t="array" ref="Q3681">_xlfn.SWITCH(TRUE,
H3681 = 0, "Suspended",
M3681 = 0, "Non Payment",
M3681 &gt; H3681, "Full Payment",
M3681 &lt; H3681, "Part Payment"
)</f>
        <v>Full Payment</v>
      </c>
      <c r="R3681" s="1" t="str">
        <f>_xlfn.IFNA(VLOOKUP(K3681,'ESR-DT Mapping'!A:E,5,0),"MD")</f>
        <v>Titilope Enitan Emmanuel</v>
      </c>
    </row>
    <row r="3682" spans="1:18" x14ac:dyDescent="0.25">
      <c r="A3682">
        <v>101646548</v>
      </c>
      <c r="B3682" s="1" t="s">
        <v>4246</v>
      </c>
      <c r="C3682" s="1" t="s">
        <v>4247</v>
      </c>
      <c r="D3682" s="1" t="s">
        <v>13</v>
      </c>
      <c r="E3682" s="1" t="s">
        <v>34</v>
      </c>
      <c r="F3682" s="1" t="s">
        <v>9846</v>
      </c>
      <c r="G3682">
        <v>0</v>
      </c>
      <c r="H3682">
        <v>0</v>
      </c>
      <c r="I3682">
        <v>64149.23</v>
      </c>
      <c r="J3682" s="1" t="s">
        <v>45</v>
      </c>
      <c r="K3682">
        <v>1000257619</v>
      </c>
      <c r="L3682" s="1" t="s">
        <v>2058</v>
      </c>
      <c r="N3682" s="2"/>
      <c r="O3682">
        <f t="shared" si="57"/>
        <v>0</v>
      </c>
      <c r="P3682">
        <f>IF(Customer_listing_Active_And_Suspended[[#This Row],[Current Bill]] &lt;= Customer_listing_Active_And_Suspended[[#This Row],[CURRENT PAYMENT]], 0,Customer_listing_Active_And_Suspended[[#This Row],[Current Bill]]-Customer_listing_Active_And_Suspended[[#This Row],[CURRENT PAYMENT]])</f>
        <v>0</v>
      </c>
      <c r="Q3682" s="1" t="str" cm="1">
        <f t="array" ref="Q3682">_xlfn.SWITCH(TRUE,
H3682 = 0, "Suspended",
M3682 = 0, "Non Payment",
M3682 &gt; H3682, "Full Payment",
M3682 &lt; H3682, "Part Payment"
)</f>
        <v>Suspended</v>
      </c>
      <c r="R3682" s="1" t="str">
        <f>_xlfn.IFNA(VLOOKUP(K3682,'ESR-DT Mapping'!A:E,5,0),"MD")</f>
        <v>Titilope Enitan Emmanuel</v>
      </c>
    </row>
    <row r="3683" spans="1:18" x14ac:dyDescent="0.25">
      <c r="A3683">
        <v>101644090</v>
      </c>
      <c r="B3683" s="1" t="s">
        <v>4216</v>
      </c>
      <c r="C3683" s="1" t="s">
        <v>4217</v>
      </c>
      <c r="D3683" s="1" t="s">
        <v>13</v>
      </c>
      <c r="E3683" s="1" t="s">
        <v>34</v>
      </c>
      <c r="F3683" s="1" t="s">
        <v>9846</v>
      </c>
      <c r="G3683">
        <v>0</v>
      </c>
      <c r="H3683">
        <v>0</v>
      </c>
      <c r="I3683">
        <v>84356.39</v>
      </c>
      <c r="J3683" s="1" t="s">
        <v>45</v>
      </c>
      <c r="K3683">
        <v>1000257619</v>
      </c>
      <c r="L3683" s="1" t="s">
        <v>2058</v>
      </c>
      <c r="N3683" s="2"/>
      <c r="O3683">
        <f t="shared" si="57"/>
        <v>0</v>
      </c>
      <c r="P3683">
        <f>IF(Customer_listing_Active_And_Suspended[[#This Row],[Current Bill]] &lt;= Customer_listing_Active_And_Suspended[[#This Row],[CURRENT PAYMENT]], 0,Customer_listing_Active_And_Suspended[[#This Row],[Current Bill]]-Customer_listing_Active_And_Suspended[[#This Row],[CURRENT PAYMENT]])</f>
        <v>0</v>
      </c>
      <c r="Q3683" s="1" t="str" cm="1">
        <f t="array" ref="Q3683">_xlfn.SWITCH(TRUE,
H3683 = 0, "Suspended",
M3683 = 0, "Non Payment",
M3683 &gt; H3683, "Full Payment",
M3683 &lt; H3683, "Part Payment"
)</f>
        <v>Suspended</v>
      </c>
      <c r="R3683" s="1" t="str">
        <f>_xlfn.IFNA(VLOOKUP(K3683,'ESR-DT Mapping'!A:E,5,0),"MD")</f>
        <v>Titilope Enitan Emmanuel</v>
      </c>
    </row>
    <row r="3684" spans="1:18" x14ac:dyDescent="0.25">
      <c r="A3684">
        <v>100539614</v>
      </c>
      <c r="B3684" s="1" t="s">
        <v>8931</v>
      </c>
      <c r="C3684" s="1" t="s">
        <v>8932</v>
      </c>
      <c r="D3684" s="1" t="s">
        <v>13</v>
      </c>
      <c r="E3684" s="1" t="s">
        <v>14</v>
      </c>
      <c r="F3684" s="1" t="s">
        <v>9846</v>
      </c>
      <c r="G3684">
        <v>427</v>
      </c>
      <c r="H3684">
        <v>21023.35</v>
      </c>
      <c r="I3684">
        <v>256353.65</v>
      </c>
      <c r="J3684" s="1" t="s">
        <v>45</v>
      </c>
      <c r="K3684">
        <v>1000258777</v>
      </c>
      <c r="L3684" s="1" t="s">
        <v>202</v>
      </c>
      <c r="N3684" s="2">
        <v>45491</v>
      </c>
      <c r="O3684">
        <f t="shared" si="57"/>
        <v>0</v>
      </c>
      <c r="P3684">
        <f>IF(Customer_listing_Active_And_Suspended[[#This Row],[Current Bill]] &lt;= Customer_listing_Active_And_Suspended[[#This Row],[CURRENT PAYMENT]], 0,Customer_listing_Active_And_Suspended[[#This Row],[Current Bill]]-Customer_listing_Active_And_Suspended[[#This Row],[CURRENT PAYMENT]])</f>
        <v>21023.35</v>
      </c>
      <c r="Q3684" s="1" t="str" cm="1">
        <f t="array" ref="Q3684">_xlfn.SWITCH(TRUE,
H3684 = 0, "Suspended",
M3684 = 0, "Non Payment",
M3684 &gt; H3684, "Full Payment",
M3684 &lt; H3684, "Part Payment"
)</f>
        <v>Non Payment</v>
      </c>
      <c r="R3684" s="1" t="str">
        <f>_xlfn.IFNA(VLOOKUP(K3684,'ESR-DT Mapping'!A:E,5,0),"MD")</f>
        <v>Esther C. Obi</v>
      </c>
    </row>
    <row r="3685" spans="1:18" x14ac:dyDescent="0.25">
      <c r="A3685">
        <v>101643796</v>
      </c>
      <c r="B3685" s="1" t="s">
        <v>8931</v>
      </c>
      <c r="C3685" s="1" t="s">
        <v>8932</v>
      </c>
      <c r="D3685" s="1" t="s">
        <v>13</v>
      </c>
      <c r="E3685" s="1" t="s">
        <v>34</v>
      </c>
      <c r="F3685" s="1" t="s">
        <v>9846</v>
      </c>
      <c r="G3685">
        <v>0</v>
      </c>
      <c r="H3685">
        <v>0</v>
      </c>
      <c r="I3685">
        <v>89759.18</v>
      </c>
      <c r="J3685" s="1" t="s">
        <v>45</v>
      </c>
      <c r="K3685">
        <v>1000258777</v>
      </c>
      <c r="L3685" s="1" t="s">
        <v>202</v>
      </c>
      <c r="N3685" s="2"/>
      <c r="O3685">
        <f t="shared" si="57"/>
        <v>0</v>
      </c>
      <c r="P3685">
        <f>IF(Customer_listing_Active_And_Suspended[[#This Row],[Current Bill]] &lt;= Customer_listing_Active_And_Suspended[[#This Row],[CURRENT PAYMENT]], 0,Customer_listing_Active_And_Suspended[[#This Row],[Current Bill]]-Customer_listing_Active_And_Suspended[[#This Row],[CURRENT PAYMENT]])</f>
        <v>0</v>
      </c>
      <c r="Q3685" s="1" t="str" cm="1">
        <f t="array" ref="Q3685">_xlfn.SWITCH(TRUE,
H3685 = 0, "Suspended",
M3685 = 0, "Non Payment",
M3685 &gt; H3685, "Full Payment",
M3685 &lt; H3685, "Part Payment"
)</f>
        <v>Suspended</v>
      </c>
      <c r="R3685" s="1" t="str">
        <f>_xlfn.IFNA(VLOOKUP(K3685,'ESR-DT Mapping'!A:E,5,0),"MD")</f>
        <v>Esther C. Obi</v>
      </c>
    </row>
    <row r="3686" spans="1:18" x14ac:dyDescent="0.25">
      <c r="A3686">
        <v>100523700</v>
      </c>
      <c r="B3686" s="1" t="s">
        <v>200</v>
      </c>
      <c r="C3686" s="1" t="s">
        <v>201</v>
      </c>
      <c r="D3686" s="1" t="s">
        <v>13</v>
      </c>
      <c r="E3686" s="1" t="s">
        <v>14</v>
      </c>
      <c r="F3686" s="1" t="s">
        <v>9846</v>
      </c>
      <c r="G3686">
        <v>427</v>
      </c>
      <c r="H3686">
        <v>21023.35</v>
      </c>
      <c r="I3686">
        <v>29558.49</v>
      </c>
      <c r="J3686" s="1" t="s">
        <v>45</v>
      </c>
      <c r="K3686">
        <v>1000258777</v>
      </c>
      <c r="L3686" s="1" t="s">
        <v>202</v>
      </c>
      <c r="M3686">
        <v>21250</v>
      </c>
      <c r="N3686" s="2">
        <v>45825</v>
      </c>
      <c r="O3686">
        <f t="shared" si="57"/>
        <v>226.65000000000146</v>
      </c>
      <c r="P3686">
        <f>IF(Customer_listing_Active_And_Suspended[[#This Row],[Current Bill]] &lt;= Customer_listing_Active_And_Suspended[[#This Row],[CURRENT PAYMENT]], 0,Customer_listing_Active_And_Suspended[[#This Row],[Current Bill]]-Customer_listing_Active_And_Suspended[[#This Row],[CURRENT PAYMENT]])</f>
        <v>0</v>
      </c>
      <c r="Q3686" s="1" t="str" cm="1">
        <f t="array" ref="Q3686">_xlfn.SWITCH(TRUE,
H3686 = 0, "Suspended",
M3686 = 0, "Non Payment",
M3686 &gt; H3686, "Full Payment",
M3686 &lt; H3686, "Part Payment"
)</f>
        <v>Full Payment</v>
      </c>
      <c r="R3686" s="1" t="str">
        <f>_xlfn.IFNA(VLOOKUP(K3686,'ESR-DT Mapping'!A:E,5,0),"MD")</f>
        <v>Esther C. Obi</v>
      </c>
    </row>
    <row r="3687" spans="1:18" x14ac:dyDescent="0.25">
      <c r="A3687">
        <v>101645873</v>
      </c>
      <c r="B3687" s="1" t="s">
        <v>3497</v>
      </c>
      <c r="C3687" s="1" t="s">
        <v>201</v>
      </c>
      <c r="D3687" s="1" t="s">
        <v>13</v>
      </c>
      <c r="E3687" s="1" t="s">
        <v>34</v>
      </c>
      <c r="F3687" s="1" t="s">
        <v>9846</v>
      </c>
      <c r="G3687">
        <v>0</v>
      </c>
      <c r="H3687">
        <v>0</v>
      </c>
      <c r="I3687">
        <v>2583.3200000000002</v>
      </c>
      <c r="J3687" s="1" t="s">
        <v>45</v>
      </c>
      <c r="K3687">
        <v>1000258777</v>
      </c>
      <c r="L3687" s="1" t="s">
        <v>202</v>
      </c>
      <c r="N3687" s="2"/>
      <c r="O3687">
        <f t="shared" si="57"/>
        <v>0</v>
      </c>
      <c r="P3687">
        <f>IF(Customer_listing_Active_And_Suspended[[#This Row],[Current Bill]] &lt;= Customer_listing_Active_And_Suspended[[#This Row],[CURRENT PAYMENT]], 0,Customer_listing_Active_And_Suspended[[#This Row],[Current Bill]]-Customer_listing_Active_And_Suspended[[#This Row],[CURRENT PAYMENT]])</f>
        <v>0</v>
      </c>
      <c r="Q3687" s="1" t="str" cm="1">
        <f t="array" ref="Q3687">_xlfn.SWITCH(TRUE,
H3687 = 0, "Suspended",
M3687 = 0, "Non Payment",
M3687 &gt; H3687, "Full Payment",
M3687 &lt; H3687, "Part Payment"
)</f>
        <v>Suspended</v>
      </c>
      <c r="R3687" s="1" t="str">
        <f>_xlfn.IFNA(VLOOKUP(K3687,'ESR-DT Mapping'!A:E,5,0),"MD")</f>
        <v>Esther C. Obi</v>
      </c>
    </row>
    <row r="3688" spans="1:18" x14ac:dyDescent="0.25">
      <c r="A3688">
        <v>101643795</v>
      </c>
      <c r="B3688" s="1" t="s">
        <v>6530</v>
      </c>
      <c r="C3688" s="1" t="s">
        <v>6531</v>
      </c>
      <c r="D3688" s="1" t="s">
        <v>13</v>
      </c>
      <c r="E3688" s="1" t="s">
        <v>34</v>
      </c>
      <c r="F3688" s="1" t="s">
        <v>9846</v>
      </c>
      <c r="G3688">
        <v>0</v>
      </c>
      <c r="H3688">
        <v>0</v>
      </c>
      <c r="I3688">
        <v>31610.34</v>
      </c>
      <c r="J3688" s="1" t="s">
        <v>45</v>
      </c>
      <c r="K3688">
        <v>1000258780</v>
      </c>
      <c r="L3688" s="1" t="s">
        <v>3815</v>
      </c>
      <c r="N3688" s="2"/>
      <c r="O3688">
        <f t="shared" si="57"/>
        <v>0</v>
      </c>
      <c r="P3688">
        <f>IF(Customer_listing_Active_And_Suspended[[#This Row],[Current Bill]] &lt;= Customer_listing_Active_And_Suspended[[#This Row],[CURRENT PAYMENT]], 0,Customer_listing_Active_And_Suspended[[#This Row],[Current Bill]]-Customer_listing_Active_And_Suspended[[#This Row],[CURRENT PAYMENT]])</f>
        <v>0</v>
      </c>
      <c r="Q3688" s="1" t="str" cm="1">
        <f t="array" ref="Q3688">_xlfn.SWITCH(TRUE,
H3688 = 0, "Suspended",
M3688 = 0, "Non Payment",
M3688 &gt; H3688, "Full Payment",
M3688 &lt; H3688, "Part Payment"
)</f>
        <v>Suspended</v>
      </c>
      <c r="R3688" s="1" t="str">
        <f>_xlfn.IFNA(VLOOKUP(K3688,'ESR-DT Mapping'!A:E,5,0),"MD")</f>
        <v>Esther C. Obi</v>
      </c>
    </row>
    <row r="3689" spans="1:18" x14ac:dyDescent="0.25">
      <c r="A3689">
        <v>101643798</v>
      </c>
      <c r="B3689" s="1" t="s">
        <v>3813</v>
      </c>
      <c r="C3689" s="1" t="s">
        <v>6527</v>
      </c>
      <c r="D3689" s="1" t="s">
        <v>13</v>
      </c>
      <c r="E3689" s="1" t="s">
        <v>34</v>
      </c>
      <c r="F3689" s="1" t="s">
        <v>9846</v>
      </c>
      <c r="G3689">
        <v>0</v>
      </c>
      <c r="H3689">
        <v>0</v>
      </c>
      <c r="I3689">
        <v>1610.34</v>
      </c>
      <c r="J3689" s="1" t="s">
        <v>45</v>
      </c>
      <c r="K3689">
        <v>1000258780</v>
      </c>
      <c r="L3689" s="1" t="s">
        <v>3815</v>
      </c>
      <c r="N3689" s="2"/>
      <c r="O3689">
        <f t="shared" si="57"/>
        <v>0</v>
      </c>
      <c r="P3689">
        <f>IF(Customer_listing_Active_And_Suspended[[#This Row],[Current Bill]] &lt;= Customer_listing_Active_And_Suspended[[#This Row],[CURRENT PAYMENT]], 0,Customer_listing_Active_And_Suspended[[#This Row],[Current Bill]]-Customer_listing_Active_And_Suspended[[#This Row],[CURRENT PAYMENT]])</f>
        <v>0</v>
      </c>
      <c r="Q3689" s="1" t="str" cm="1">
        <f t="array" ref="Q3689">_xlfn.SWITCH(TRUE,
H3689 = 0, "Suspended",
M3689 = 0, "Non Payment",
M3689 &gt; H3689, "Full Payment",
M3689 &lt; H3689, "Part Payment"
)</f>
        <v>Suspended</v>
      </c>
      <c r="R3689" s="1" t="str">
        <f>_xlfn.IFNA(VLOOKUP(K3689,'ESR-DT Mapping'!A:E,5,0),"MD")</f>
        <v>Esther C. Obi</v>
      </c>
    </row>
    <row r="3690" spans="1:18" x14ac:dyDescent="0.25">
      <c r="A3690">
        <v>100524177</v>
      </c>
      <c r="B3690" s="1" t="s">
        <v>3813</v>
      </c>
      <c r="C3690" s="1" t="s">
        <v>3814</v>
      </c>
      <c r="D3690" s="1" t="s">
        <v>13</v>
      </c>
      <c r="E3690" s="1" t="s">
        <v>14</v>
      </c>
      <c r="F3690" s="1" t="s">
        <v>9846</v>
      </c>
      <c r="G3690">
        <v>427</v>
      </c>
      <c r="H3690">
        <v>21023.35</v>
      </c>
      <c r="I3690">
        <v>190669.16</v>
      </c>
      <c r="J3690" s="1" t="s">
        <v>45</v>
      </c>
      <c r="K3690">
        <v>1000258780</v>
      </c>
      <c r="L3690" s="1" t="s">
        <v>3815</v>
      </c>
      <c r="N3690" s="2">
        <v>45805</v>
      </c>
      <c r="O3690">
        <f t="shared" si="57"/>
        <v>0</v>
      </c>
      <c r="P3690">
        <f>IF(Customer_listing_Active_And_Suspended[[#This Row],[Current Bill]] &lt;= Customer_listing_Active_And_Suspended[[#This Row],[CURRENT PAYMENT]], 0,Customer_listing_Active_And_Suspended[[#This Row],[Current Bill]]-Customer_listing_Active_And_Suspended[[#This Row],[CURRENT PAYMENT]])</f>
        <v>21023.35</v>
      </c>
      <c r="Q3690" s="1" t="str" cm="1">
        <f t="array" ref="Q3690">_xlfn.SWITCH(TRUE,
H3690 = 0, "Suspended",
M3690 = 0, "Non Payment",
M3690 &gt; H3690, "Full Payment",
M3690 &lt; H3690, "Part Payment"
)</f>
        <v>Non Payment</v>
      </c>
      <c r="R3690" s="1" t="str">
        <f>_xlfn.IFNA(VLOOKUP(K3690,'ESR-DT Mapping'!A:E,5,0),"MD")</f>
        <v>Esther C. Obi</v>
      </c>
    </row>
    <row r="3691" spans="1:18" x14ac:dyDescent="0.25">
      <c r="A3691">
        <v>101644091</v>
      </c>
      <c r="B3691" s="1" t="s">
        <v>6528</v>
      </c>
      <c r="C3691" s="1" t="s">
        <v>6529</v>
      </c>
      <c r="D3691" s="1" t="s">
        <v>13</v>
      </c>
      <c r="E3691" s="1" t="s">
        <v>34</v>
      </c>
      <c r="F3691" s="1" t="s">
        <v>9846</v>
      </c>
      <c r="G3691">
        <v>0</v>
      </c>
      <c r="H3691">
        <v>0</v>
      </c>
      <c r="I3691">
        <v>6106.8</v>
      </c>
      <c r="J3691" s="1" t="s">
        <v>45</v>
      </c>
      <c r="K3691">
        <v>1000258780</v>
      </c>
      <c r="L3691" s="1" t="s">
        <v>3815</v>
      </c>
      <c r="N3691" s="2"/>
      <c r="O3691">
        <f t="shared" si="57"/>
        <v>0</v>
      </c>
      <c r="P3691">
        <f>IF(Customer_listing_Active_And_Suspended[[#This Row],[Current Bill]] &lt;= Customer_listing_Active_And_Suspended[[#This Row],[CURRENT PAYMENT]], 0,Customer_listing_Active_And_Suspended[[#This Row],[Current Bill]]-Customer_listing_Active_And_Suspended[[#This Row],[CURRENT PAYMENT]])</f>
        <v>0</v>
      </c>
      <c r="Q3691" s="1" t="str" cm="1">
        <f t="array" ref="Q3691">_xlfn.SWITCH(TRUE,
H3691 = 0, "Suspended",
M3691 = 0, "Non Payment",
M3691 &gt; H3691, "Full Payment",
M3691 &lt; H3691, "Part Payment"
)</f>
        <v>Suspended</v>
      </c>
      <c r="R3691" s="1" t="str">
        <f>_xlfn.IFNA(VLOOKUP(K3691,'ESR-DT Mapping'!A:E,5,0),"MD")</f>
        <v>Esther C. Obi</v>
      </c>
    </row>
    <row r="3692" spans="1:18" x14ac:dyDescent="0.25">
      <c r="A3692">
        <v>101645888</v>
      </c>
      <c r="B3692" s="1" t="s">
        <v>1410</v>
      </c>
      <c r="C3692" s="1" t="s">
        <v>1411</v>
      </c>
      <c r="D3692" s="1" t="s">
        <v>13</v>
      </c>
      <c r="E3692" s="1" t="s">
        <v>34</v>
      </c>
      <c r="F3692" s="1" t="s">
        <v>9846</v>
      </c>
      <c r="G3692">
        <v>0</v>
      </c>
      <c r="H3692">
        <v>0</v>
      </c>
      <c r="I3692">
        <v>28775.56</v>
      </c>
      <c r="J3692" s="1" t="s">
        <v>45</v>
      </c>
      <c r="K3692">
        <v>1000258762</v>
      </c>
      <c r="L3692" s="1" t="s">
        <v>1412</v>
      </c>
      <c r="N3692" s="2"/>
      <c r="O3692">
        <f t="shared" si="57"/>
        <v>0</v>
      </c>
      <c r="P3692">
        <f>IF(Customer_listing_Active_And_Suspended[[#This Row],[Current Bill]] &lt;= Customer_listing_Active_And_Suspended[[#This Row],[CURRENT PAYMENT]], 0,Customer_listing_Active_And_Suspended[[#This Row],[Current Bill]]-Customer_listing_Active_And_Suspended[[#This Row],[CURRENT PAYMENT]])</f>
        <v>0</v>
      </c>
      <c r="Q3692" s="1" t="str" cm="1">
        <f t="array" ref="Q3692">_xlfn.SWITCH(TRUE,
H3692 = 0, "Suspended",
M3692 = 0, "Non Payment",
M3692 &gt; H3692, "Full Payment",
M3692 &lt; H3692, "Part Payment"
)</f>
        <v>Suspended</v>
      </c>
      <c r="R3692" s="1" t="str">
        <f>_xlfn.IFNA(VLOOKUP(K3692,'ESR-DT Mapping'!A:E,5,0),"MD")</f>
        <v>Esther C. Obi</v>
      </c>
    </row>
    <row r="3693" spans="1:18" x14ac:dyDescent="0.25">
      <c r="A3693">
        <v>102595490</v>
      </c>
      <c r="B3693" s="1" t="s">
        <v>919</v>
      </c>
      <c r="C3693" s="1" t="s">
        <v>920</v>
      </c>
      <c r="D3693" s="1" t="s">
        <v>13</v>
      </c>
      <c r="E3693" s="1" t="s">
        <v>34</v>
      </c>
      <c r="F3693" s="1" t="s">
        <v>9846</v>
      </c>
      <c r="G3693">
        <v>0</v>
      </c>
      <c r="H3693">
        <v>0</v>
      </c>
      <c r="I3693">
        <v>17160.91</v>
      </c>
      <c r="J3693" s="1" t="s">
        <v>45</v>
      </c>
      <c r="K3693">
        <v>1001765944</v>
      </c>
      <c r="L3693" s="1" t="s">
        <v>865</v>
      </c>
      <c r="N3693" s="2"/>
      <c r="O3693">
        <f t="shared" si="57"/>
        <v>0</v>
      </c>
      <c r="P3693">
        <f>IF(Customer_listing_Active_And_Suspended[[#This Row],[Current Bill]] &lt;= Customer_listing_Active_And_Suspended[[#This Row],[CURRENT PAYMENT]], 0,Customer_listing_Active_And_Suspended[[#This Row],[Current Bill]]-Customer_listing_Active_And_Suspended[[#This Row],[CURRENT PAYMENT]])</f>
        <v>0</v>
      </c>
      <c r="Q3693" s="1" t="str" cm="1">
        <f t="array" ref="Q3693">_xlfn.SWITCH(TRUE,
H3693 = 0, "Suspended",
M3693 = 0, "Non Payment",
M3693 &gt; H3693, "Full Payment",
M3693 &lt; H3693, "Part Payment"
)</f>
        <v>Suspended</v>
      </c>
      <c r="R3693" s="1" t="str">
        <f>_xlfn.IFNA(VLOOKUP(K3693,'ESR-DT Mapping'!A:E,5,0),"MD")</f>
        <v>Adedayo Alimi</v>
      </c>
    </row>
    <row r="3694" spans="1:18" x14ac:dyDescent="0.25">
      <c r="A3694">
        <v>101643754</v>
      </c>
      <c r="B3694" s="1" t="s">
        <v>900</v>
      </c>
      <c r="C3694" s="1" t="s">
        <v>901</v>
      </c>
      <c r="D3694" s="1" t="s">
        <v>13</v>
      </c>
      <c r="E3694" s="1" t="s">
        <v>34</v>
      </c>
      <c r="F3694" s="1" t="s">
        <v>9846</v>
      </c>
      <c r="G3694">
        <v>0</v>
      </c>
      <c r="H3694">
        <v>0</v>
      </c>
      <c r="I3694">
        <v>11741.6</v>
      </c>
      <c r="J3694" s="1" t="s">
        <v>45</v>
      </c>
      <c r="K3694">
        <v>1001765944</v>
      </c>
      <c r="L3694" s="1" t="s">
        <v>865</v>
      </c>
      <c r="N3694" s="2"/>
      <c r="O3694">
        <f t="shared" si="57"/>
        <v>0</v>
      </c>
      <c r="P3694">
        <f>IF(Customer_listing_Active_And_Suspended[[#This Row],[Current Bill]] &lt;= Customer_listing_Active_And_Suspended[[#This Row],[CURRENT PAYMENT]], 0,Customer_listing_Active_And_Suspended[[#This Row],[Current Bill]]-Customer_listing_Active_And_Suspended[[#This Row],[CURRENT PAYMENT]])</f>
        <v>0</v>
      </c>
      <c r="Q3694" s="1" t="str" cm="1">
        <f t="array" ref="Q3694">_xlfn.SWITCH(TRUE,
H3694 = 0, "Suspended",
M3694 = 0, "Non Payment",
M3694 &gt; H3694, "Full Payment",
M3694 &lt; H3694, "Part Payment"
)</f>
        <v>Suspended</v>
      </c>
      <c r="R3694" s="1" t="str">
        <f>_xlfn.IFNA(VLOOKUP(K3694,'ESR-DT Mapping'!A:E,5,0),"MD")</f>
        <v>Adedayo Alimi</v>
      </c>
    </row>
    <row r="3695" spans="1:18" x14ac:dyDescent="0.25">
      <c r="A3695">
        <v>100540404</v>
      </c>
      <c r="B3695" s="1" t="s">
        <v>900</v>
      </c>
      <c r="C3695" s="1" t="s">
        <v>5233</v>
      </c>
      <c r="D3695" s="1" t="s">
        <v>13</v>
      </c>
      <c r="E3695" s="1" t="s">
        <v>14</v>
      </c>
      <c r="F3695" s="1" t="s">
        <v>9846</v>
      </c>
      <c r="G3695">
        <v>427</v>
      </c>
      <c r="H3695">
        <v>21023.35</v>
      </c>
      <c r="I3695">
        <v>796137.39</v>
      </c>
      <c r="J3695" s="1" t="s">
        <v>45</v>
      </c>
      <c r="K3695">
        <v>1001765944</v>
      </c>
      <c r="L3695" s="1" t="s">
        <v>865</v>
      </c>
      <c r="N3695" s="2">
        <v>45804</v>
      </c>
      <c r="O3695">
        <f t="shared" si="57"/>
        <v>0</v>
      </c>
      <c r="P3695">
        <f>IF(Customer_listing_Active_And_Suspended[[#This Row],[Current Bill]] &lt;= Customer_listing_Active_And_Suspended[[#This Row],[CURRENT PAYMENT]], 0,Customer_listing_Active_And_Suspended[[#This Row],[Current Bill]]-Customer_listing_Active_And_Suspended[[#This Row],[CURRENT PAYMENT]])</f>
        <v>21023.35</v>
      </c>
      <c r="Q3695" s="1" t="str" cm="1">
        <f t="array" ref="Q3695">_xlfn.SWITCH(TRUE,
H3695 = 0, "Suspended",
M3695 = 0, "Non Payment",
M3695 &gt; H3695, "Full Payment",
M3695 &lt; H3695, "Part Payment"
)</f>
        <v>Non Payment</v>
      </c>
      <c r="R3695" s="1" t="str">
        <f>_xlfn.IFNA(VLOOKUP(K3695,'ESR-DT Mapping'!A:E,5,0),"MD")</f>
        <v>Adedayo Alimi</v>
      </c>
    </row>
    <row r="3696" spans="1:18" x14ac:dyDescent="0.25">
      <c r="A3696">
        <v>100525183</v>
      </c>
      <c r="B3696" s="1" t="s">
        <v>872</v>
      </c>
      <c r="C3696" s="1" t="s">
        <v>5232</v>
      </c>
      <c r="D3696" s="1" t="s">
        <v>13</v>
      </c>
      <c r="E3696" s="1" t="s">
        <v>14</v>
      </c>
      <c r="F3696" s="1" t="s">
        <v>9846</v>
      </c>
      <c r="G3696">
        <v>427</v>
      </c>
      <c r="H3696">
        <v>21023.35</v>
      </c>
      <c r="I3696">
        <v>212374.77</v>
      </c>
      <c r="J3696" s="1" t="s">
        <v>45</v>
      </c>
      <c r="K3696">
        <v>1001765944</v>
      </c>
      <c r="L3696" s="1" t="s">
        <v>865</v>
      </c>
      <c r="M3696">
        <v>27500</v>
      </c>
      <c r="N3696" s="2">
        <v>45826</v>
      </c>
      <c r="O3696">
        <f t="shared" si="57"/>
        <v>6476.6500000000015</v>
      </c>
      <c r="P3696">
        <f>IF(Customer_listing_Active_And_Suspended[[#This Row],[Current Bill]] &lt;= Customer_listing_Active_And_Suspended[[#This Row],[CURRENT PAYMENT]], 0,Customer_listing_Active_And_Suspended[[#This Row],[Current Bill]]-Customer_listing_Active_And_Suspended[[#This Row],[CURRENT PAYMENT]])</f>
        <v>0</v>
      </c>
      <c r="Q3696" s="1" t="str" cm="1">
        <f t="array" ref="Q3696">_xlfn.SWITCH(TRUE,
H3696 = 0, "Suspended",
M3696 = 0, "Non Payment",
M3696 &gt; H3696, "Full Payment",
M3696 &lt; H3696, "Part Payment"
)</f>
        <v>Full Payment</v>
      </c>
      <c r="R3696" s="1" t="str">
        <f>_xlfn.IFNA(VLOOKUP(K3696,'ESR-DT Mapping'!A:E,5,0),"MD")</f>
        <v>Adedayo Alimi</v>
      </c>
    </row>
    <row r="3697" spans="1:18" x14ac:dyDescent="0.25">
      <c r="A3697">
        <v>100525181</v>
      </c>
      <c r="B3697" s="1" t="s">
        <v>872</v>
      </c>
      <c r="C3697" s="1" t="s">
        <v>873</v>
      </c>
      <c r="D3697" s="1" t="s">
        <v>13</v>
      </c>
      <c r="E3697" s="1" t="s">
        <v>34</v>
      </c>
      <c r="F3697" s="1" t="s">
        <v>9846</v>
      </c>
      <c r="G3697">
        <v>0</v>
      </c>
      <c r="H3697">
        <v>0</v>
      </c>
      <c r="I3697">
        <v>503356.63</v>
      </c>
      <c r="J3697" s="1" t="s">
        <v>45</v>
      </c>
      <c r="K3697">
        <v>1001765944</v>
      </c>
      <c r="L3697" s="1" t="s">
        <v>865</v>
      </c>
      <c r="N3697" s="2"/>
      <c r="O3697">
        <f t="shared" si="57"/>
        <v>0</v>
      </c>
      <c r="P3697">
        <f>IF(Customer_listing_Active_And_Suspended[[#This Row],[Current Bill]] &lt;= Customer_listing_Active_And_Suspended[[#This Row],[CURRENT PAYMENT]], 0,Customer_listing_Active_And_Suspended[[#This Row],[Current Bill]]-Customer_listing_Active_And_Suspended[[#This Row],[CURRENT PAYMENT]])</f>
        <v>0</v>
      </c>
      <c r="Q3697" s="1" t="str" cm="1">
        <f t="array" ref="Q3697">_xlfn.SWITCH(TRUE,
H3697 = 0, "Suspended",
M3697 = 0, "Non Payment",
M3697 &gt; H3697, "Full Payment",
M3697 &lt; H3697, "Part Payment"
)</f>
        <v>Suspended</v>
      </c>
      <c r="R3697" s="1" t="str">
        <f>_xlfn.IFNA(VLOOKUP(K3697,'ESR-DT Mapping'!A:E,5,0),"MD")</f>
        <v>Adedayo Alimi</v>
      </c>
    </row>
    <row r="3698" spans="1:18" x14ac:dyDescent="0.25">
      <c r="A3698">
        <v>100524183</v>
      </c>
      <c r="B3698" s="1" t="s">
        <v>870</v>
      </c>
      <c r="C3698" s="1" t="s">
        <v>871</v>
      </c>
      <c r="D3698" s="1" t="s">
        <v>13</v>
      </c>
      <c r="E3698" s="1" t="s">
        <v>34</v>
      </c>
      <c r="F3698" s="1" t="s">
        <v>9846</v>
      </c>
      <c r="G3698">
        <v>0</v>
      </c>
      <c r="H3698">
        <v>0</v>
      </c>
      <c r="I3698">
        <v>129126.16</v>
      </c>
      <c r="J3698" s="1" t="s">
        <v>45</v>
      </c>
      <c r="K3698">
        <v>1001765944</v>
      </c>
      <c r="L3698" s="1" t="s">
        <v>865</v>
      </c>
      <c r="N3698" s="2"/>
      <c r="O3698">
        <f t="shared" si="57"/>
        <v>0</v>
      </c>
      <c r="P3698">
        <f>IF(Customer_listing_Active_And_Suspended[[#This Row],[Current Bill]] &lt;= Customer_listing_Active_And_Suspended[[#This Row],[CURRENT PAYMENT]], 0,Customer_listing_Active_And_Suspended[[#This Row],[Current Bill]]-Customer_listing_Active_And_Suspended[[#This Row],[CURRENT PAYMENT]])</f>
        <v>0</v>
      </c>
      <c r="Q3698" s="1" t="str" cm="1">
        <f t="array" ref="Q3698">_xlfn.SWITCH(TRUE,
H3698 = 0, "Suspended",
M3698 = 0, "Non Payment",
M3698 &gt; H3698, "Full Payment",
M3698 &lt; H3698, "Part Payment"
)</f>
        <v>Suspended</v>
      </c>
      <c r="R3698" s="1" t="str">
        <f>_xlfn.IFNA(VLOOKUP(K3698,'ESR-DT Mapping'!A:E,5,0),"MD")</f>
        <v>Adedayo Alimi</v>
      </c>
    </row>
    <row r="3699" spans="1:18" x14ac:dyDescent="0.25">
      <c r="A3699">
        <v>100525356</v>
      </c>
      <c r="B3699" s="1" t="s">
        <v>8122</v>
      </c>
      <c r="C3699" s="1" t="s">
        <v>899</v>
      </c>
      <c r="D3699" s="1" t="s">
        <v>13</v>
      </c>
      <c r="E3699" s="1" t="s">
        <v>34</v>
      </c>
      <c r="F3699" s="1" t="s">
        <v>9846</v>
      </c>
      <c r="G3699">
        <v>0</v>
      </c>
      <c r="H3699">
        <v>0</v>
      </c>
      <c r="I3699">
        <v>165548.26999999999</v>
      </c>
      <c r="J3699" s="1" t="s">
        <v>45</v>
      </c>
      <c r="K3699">
        <v>1001765944</v>
      </c>
      <c r="L3699" s="1" t="s">
        <v>865</v>
      </c>
      <c r="N3699" s="2"/>
      <c r="O3699">
        <f t="shared" si="57"/>
        <v>0</v>
      </c>
      <c r="P3699">
        <f>IF(Customer_listing_Active_And_Suspended[[#This Row],[Current Bill]] &lt;= Customer_listing_Active_And_Suspended[[#This Row],[CURRENT PAYMENT]], 0,Customer_listing_Active_And_Suspended[[#This Row],[Current Bill]]-Customer_listing_Active_And_Suspended[[#This Row],[CURRENT PAYMENT]])</f>
        <v>0</v>
      </c>
      <c r="Q3699" s="1" t="str" cm="1">
        <f t="array" ref="Q3699">_xlfn.SWITCH(TRUE,
H3699 = 0, "Suspended",
M3699 = 0, "Non Payment",
M3699 &gt; H3699, "Full Payment",
M3699 &lt; H3699, "Part Payment"
)</f>
        <v>Suspended</v>
      </c>
      <c r="R3699" s="1" t="str">
        <f>_xlfn.IFNA(VLOOKUP(K3699,'ESR-DT Mapping'!A:E,5,0),"MD")</f>
        <v>Adedayo Alimi</v>
      </c>
    </row>
    <row r="3700" spans="1:18" x14ac:dyDescent="0.25">
      <c r="A3700">
        <v>101646375</v>
      </c>
      <c r="B3700" s="1" t="s">
        <v>898</v>
      </c>
      <c r="C3700" s="1" t="s">
        <v>899</v>
      </c>
      <c r="D3700" s="1" t="s">
        <v>13</v>
      </c>
      <c r="E3700" s="1" t="s">
        <v>34</v>
      </c>
      <c r="F3700" s="1" t="s">
        <v>9846</v>
      </c>
      <c r="G3700">
        <v>0</v>
      </c>
      <c r="H3700">
        <v>0</v>
      </c>
      <c r="I3700">
        <v>11882.11</v>
      </c>
      <c r="J3700" s="1" t="s">
        <v>45</v>
      </c>
      <c r="K3700">
        <v>1001765944</v>
      </c>
      <c r="L3700" s="1" t="s">
        <v>865</v>
      </c>
      <c r="N3700" s="2"/>
      <c r="O3700">
        <f t="shared" si="57"/>
        <v>0</v>
      </c>
      <c r="P3700">
        <f>IF(Customer_listing_Active_And_Suspended[[#This Row],[Current Bill]] &lt;= Customer_listing_Active_And_Suspended[[#This Row],[CURRENT PAYMENT]], 0,Customer_listing_Active_And_Suspended[[#This Row],[Current Bill]]-Customer_listing_Active_And_Suspended[[#This Row],[CURRENT PAYMENT]])</f>
        <v>0</v>
      </c>
      <c r="Q3700" s="1" t="str" cm="1">
        <f t="array" ref="Q3700">_xlfn.SWITCH(TRUE,
H3700 = 0, "Suspended",
M3700 = 0, "Non Payment",
M3700 &gt; H3700, "Full Payment",
M3700 &lt; H3700, "Part Payment"
)</f>
        <v>Suspended</v>
      </c>
      <c r="R3700" s="1" t="str">
        <f>_xlfn.IFNA(VLOOKUP(K3700,'ESR-DT Mapping'!A:E,5,0),"MD")</f>
        <v>Adedayo Alimi</v>
      </c>
    </row>
    <row r="3701" spans="1:18" x14ac:dyDescent="0.25">
      <c r="A3701">
        <v>101643749</v>
      </c>
      <c r="B3701" s="1" t="s">
        <v>876</v>
      </c>
      <c r="C3701" s="1" t="s">
        <v>877</v>
      </c>
      <c r="D3701" s="1" t="s">
        <v>13</v>
      </c>
      <c r="E3701" s="1" t="s">
        <v>34</v>
      </c>
      <c r="F3701" s="1" t="s">
        <v>9846</v>
      </c>
      <c r="G3701">
        <v>0</v>
      </c>
      <c r="H3701">
        <v>0</v>
      </c>
      <c r="I3701">
        <v>-9258.4</v>
      </c>
      <c r="J3701" s="1" t="s">
        <v>45</v>
      </c>
      <c r="K3701">
        <v>1001765944</v>
      </c>
      <c r="L3701" s="1" t="s">
        <v>865</v>
      </c>
      <c r="N3701" s="2"/>
      <c r="O3701">
        <f t="shared" si="57"/>
        <v>0</v>
      </c>
      <c r="P3701">
        <f>IF(Customer_listing_Active_And_Suspended[[#This Row],[Current Bill]] &lt;= Customer_listing_Active_And_Suspended[[#This Row],[CURRENT PAYMENT]], 0,Customer_listing_Active_And_Suspended[[#This Row],[Current Bill]]-Customer_listing_Active_And_Suspended[[#This Row],[CURRENT PAYMENT]])</f>
        <v>0</v>
      </c>
      <c r="Q3701" s="1" t="str" cm="1">
        <f t="array" ref="Q3701">_xlfn.SWITCH(TRUE,
H3701 = 0, "Suspended",
M3701 = 0, "Non Payment",
M3701 &gt; H3701, "Full Payment",
M3701 &lt; H3701, "Part Payment"
)</f>
        <v>Suspended</v>
      </c>
      <c r="R3701" s="1" t="str">
        <f>_xlfn.IFNA(VLOOKUP(K3701,'ESR-DT Mapping'!A:E,5,0),"MD")</f>
        <v>Adedayo Alimi</v>
      </c>
    </row>
    <row r="3702" spans="1:18" x14ac:dyDescent="0.25">
      <c r="A3702">
        <v>100525366</v>
      </c>
      <c r="B3702" s="1" t="s">
        <v>876</v>
      </c>
      <c r="C3702" s="1" t="s">
        <v>877</v>
      </c>
      <c r="D3702" s="1" t="s">
        <v>13</v>
      </c>
      <c r="E3702" s="1" t="s">
        <v>14</v>
      </c>
      <c r="F3702" s="1" t="s">
        <v>9846</v>
      </c>
      <c r="G3702">
        <v>427</v>
      </c>
      <c r="H3702">
        <v>21023.35</v>
      </c>
      <c r="I3702">
        <v>150791.46</v>
      </c>
      <c r="J3702" s="1" t="s">
        <v>45</v>
      </c>
      <c r="K3702">
        <v>1001765944</v>
      </c>
      <c r="L3702" s="1" t="s">
        <v>865</v>
      </c>
      <c r="N3702" s="2">
        <v>45684</v>
      </c>
      <c r="O3702">
        <f t="shared" si="57"/>
        <v>0</v>
      </c>
      <c r="P3702">
        <f>IF(Customer_listing_Active_And_Suspended[[#This Row],[Current Bill]] &lt;= Customer_listing_Active_And_Suspended[[#This Row],[CURRENT PAYMENT]], 0,Customer_listing_Active_And_Suspended[[#This Row],[Current Bill]]-Customer_listing_Active_And_Suspended[[#This Row],[CURRENT PAYMENT]])</f>
        <v>21023.35</v>
      </c>
      <c r="Q3702" s="1" t="str" cm="1">
        <f t="array" ref="Q3702">_xlfn.SWITCH(TRUE,
H3702 = 0, "Suspended",
M3702 = 0, "Non Payment",
M3702 &gt; H3702, "Full Payment",
M3702 &lt; H3702, "Part Payment"
)</f>
        <v>Non Payment</v>
      </c>
      <c r="R3702" s="1" t="str">
        <f>_xlfn.IFNA(VLOOKUP(K3702,'ESR-DT Mapping'!A:E,5,0),"MD")</f>
        <v>Adedayo Alimi</v>
      </c>
    </row>
    <row r="3703" spans="1:18" x14ac:dyDescent="0.25">
      <c r="A3703">
        <v>100945523</v>
      </c>
      <c r="B3703" s="1" t="s">
        <v>5224</v>
      </c>
      <c r="C3703" s="1" t="s">
        <v>5225</v>
      </c>
      <c r="D3703" s="1" t="s">
        <v>13</v>
      </c>
      <c r="E3703" s="1" t="s">
        <v>14</v>
      </c>
      <c r="F3703" s="1" t="s">
        <v>9846</v>
      </c>
      <c r="G3703">
        <v>427</v>
      </c>
      <c r="H3703">
        <v>21023.35</v>
      </c>
      <c r="I3703">
        <v>749143.09</v>
      </c>
      <c r="J3703" s="1" t="s">
        <v>45</v>
      </c>
      <c r="K3703">
        <v>1001765944</v>
      </c>
      <c r="L3703" s="1" t="s">
        <v>865</v>
      </c>
      <c r="N3703" s="2">
        <v>45804</v>
      </c>
      <c r="O3703">
        <f t="shared" si="57"/>
        <v>0</v>
      </c>
      <c r="P3703">
        <f>IF(Customer_listing_Active_And_Suspended[[#This Row],[Current Bill]] &lt;= Customer_listing_Active_And_Suspended[[#This Row],[CURRENT PAYMENT]], 0,Customer_listing_Active_And_Suspended[[#This Row],[Current Bill]]-Customer_listing_Active_And_Suspended[[#This Row],[CURRENT PAYMENT]])</f>
        <v>21023.35</v>
      </c>
      <c r="Q3703" s="1" t="str" cm="1">
        <f t="array" ref="Q3703">_xlfn.SWITCH(TRUE,
H3703 = 0, "Suspended",
M3703 = 0, "Non Payment",
M3703 &gt; H3703, "Full Payment",
M3703 &lt; H3703, "Part Payment"
)</f>
        <v>Non Payment</v>
      </c>
      <c r="R3703" s="1" t="str">
        <f>_xlfn.IFNA(VLOOKUP(K3703,'ESR-DT Mapping'!A:E,5,0),"MD")</f>
        <v>Adedayo Alimi</v>
      </c>
    </row>
    <row r="3704" spans="1:18" x14ac:dyDescent="0.25">
      <c r="A3704">
        <v>100523324</v>
      </c>
      <c r="B3704" s="1" t="s">
        <v>5226</v>
      </c>
      <c r="C3704" s="1" t="s">
        <v>5227</v>
      </c>
      <c r="D3704" s="1" t="s">
        <v>13</v>
      </c>
      <c r="E3704" s="1" t="s">
        <v>14</v>
      </c>
      <c r="F3704" s="1" t="s">
        <v>9846</v>
      </c>
      <c r="G3704">
        <v>427</v>
      </c>
      <c r="H3704">
        <v>21023.35</v>
      </c>
      <c r="I3704">
        <v>260268.25</v>
      </c>
      <c r="J3704" s="1" t="s">
        <v>45</v>
      </c>
      <c r="K3704">
        <v>1001765944</v>
      </c>
      <c r="L3704" s="1" t="s">
        <v>865</v>
      </c>
      <c r="N3704" s="2">
        <v>45808</v>
      </c>
      <c r="O3704">
        <f t="shared" si="57"/>
        <v>0</v>
      </c>
      <c r="P3704">
        <f>IF(Customer_listing_Active_And_Suspended[[#This Row],[Current Bill]] &lt;= Customer_listing_Active_And_Suspended[[#This Row],[CURRENT PAYMENT]], 0,Customer_listing_Active_And_Suspended[[#This Row],[Current Bill]]-Customer_listing_Active_And_Suspended[[#This Row],[CURRENT PAYMENT]])</f>
        <v>21023.35</v>
      </c>
      <c r="Q3704" s="1" t="str" cm="1">
        <f t="array" ref="Q3704">_xlfn.SWITCH(TRUE,
H3704 = 0, "Suspended",
M3704 = 0, "Non Payment",
M3704 &gt; H3704, "Full Payment",
M3704 &lt; H3704, "Part Payment"
)</f>
        <v>Non Payment</v>
      </c>
      <c r="R3704" s="1" t="str">
        <f>_xlfn.IFNA(VLOOKUP(K3704,'ESR-DT Mapping'!A:E,5,0),"MD")</f>
        <v>Adedayo Alimi</v>
      </c>
    </row>
    <row r="3705" spans="1:18" x14ac:dyDescent="0.25">
      <c r="A3705">
        <v>100523674</v>
      </c>
      <c r="B3705" s="1" t="s">
        <v>5219</v>
      </c>
      <c r="C3705" s="1" t="s">
        <v>5220</v>
      </c>
      <c r="D3705" s="1" t="s">
        <v>13</v>
      </c>
      <c r="E3705" s="1" t="s">
        <v>14</v>
      </c>
      <c r="F3705" s="1" t="s">
        <v>9846</v>
      </c>
      <c r="G3705">
        <v>427</v>
      </c>
      <c r="H3705">
        <v>21023.35</v>
      </c>
      <c r="I3705">
        <v>314846.34000000003</v>
      </c>
      <c r="J3705" s="1" t="s">
        <v>45</v>
      </c>
      <c r="K3705">
        <v>1001765944</v>
      </c>
      <c r="L3705" s="1" t="s">
        <v>865</v>
      </c>
      <c r="N3705" s="2">
        <v>45793</v>
      </c>
      <c r="O3705">
        <f t="shared" si="57"/>
        <v>0</v>
      </c>
      <c r="P3705">
        <f>IF(Customer_listing_Active_And_Suspended[[#This Row],[Current Bill]] &lt;= Customer_listing_Active_And_Suspended[[#This Row],[CURRENT PAYMENT]], 0,Customer_listing_Active_And_Suspended[[#This Row],[Current Bill]]-Customer_listing_Active_And_Suspended[[#This Row],[CURRENT PAYMENT]])</f>
        <v>21023.35</v>
      </c>
      <c r="Q3705" s="1" t="str" cm="1">
        <f t="array" ref="Q3705">_xlfn.SWITCH(TRUE,
H3705 = 0, "Suspended",
M3705 = 0, "Non Payment",
M3705 &gt; H3705, "Full Payment",
M3705 &lt; H3705, "Part Payment"
)</f>
        <v>Non Payment</v>
      </c>
      <c r="R3705" s="1" t="str">
        <f>_xlfn.IFNA(VLOOKUP(K3705,'ESR-DT Mapping'!A:E,5,0),"MD")</f>
        <v>Adedayo Alimi</v>
      </c>
    </row>
    <row r="3706" spans="1:18" x14ac:dyDescent="0.25">
      <c r="A3706">
        <v>100945494</v>
      </c>
      <c r="B3706" s="1" t="s">
        <v>882</v>
      </c>
      <c r="C3706" s="1" t="s">
        <v>883</v>
      </c>
      <c r="D3706" s="1" t="s">
        <v>13</v>
      </c>
      <c r="E3706" s="1" t="s">
        <v>34</v>
      </c>
      <c r="F3706" s="1" t="s">
        <v>9846</v>
      </c>
      <c r="G3706">
        <v>0</v>
      </c>
      <c r="H3706">
        <v>0</v>
      </c>
      <c r="I3706">
        <v>95623.38</v>
      </c>
      <c r="J3706" s="1" t="s">
        <v>45</v>
      </c>
      <c r="K3706">
        <v>1001765944</v>
      </c>
      <c r="L3706" s="1" t="s">
        <v>865</v>
      </c>
      <c r="N3706" s="2"/>
      <c r="O3706">
        <f t="shared" si="57"/>
        <v>0</v>
      </c>
      <c r="P3706">
        <f>IF(Customer_listing_Active_And_Suspended[[#This Row],[Current Bill]] &lt;= Customer_listing_Active_And_Suspended[[#This Row],[CURRENT PAYMENT]], 0,Customer_listing_Active_And_Suspended[[#This Row],[Current Bill]]-Customer_listing_Active_And_Suspended[[#This Row],[CURRENT PAYMENT]])</f>
        <v>0</v>
      </c>
      <c r="Q3706" s="1" t="str" cm="1">
        <f t="array" ref="Q3706">_xlfn.SWITCH(TRUE,
H3706 = 0, "Suspended",
M3706 = 0, "Non Payment",
M3706 &gt; H3706, "Full Payment",
M3706 &lt; H3706, "Part Payment"
)</f>
        <v>Suspended</v>
      </c>
      <c r="R3706" s="1" t="str">
        <f>_xlfn.IFNA(VLOOKUP(K3706,'ESR-DT Mapping'!A:E,5,0),"MD")</f>
        <v>Adedayo Alimi</v>
      </c>
    </row>
    <row r="3707" spans="1:18" x14ac:dyDescent="0.25">
      <c r="A3707">
        <v>100524847</v>
      </c>
      <c r="B3707" s="1" t="s">
        <v>5234</v>
      </c>
      <c r="C3707" s="1" t="s">
        <v>5235</v>
      </c>
      <c r="D3707" s="1" t="s">
        <v>13</v>
      </c>
      <c r="E3707" s="1" t="s">
        <v>14</v>
      </c>
      <c r="F3707" s="1" t="s">
        <v>9846</v>
      </c>
      <c r="G3707">
        <v>427</v>
      </c>
      <c r="H3707">
        <v>21023.35</v>
      </c>
      <c r="I3707">
        <v>449975.45</v>
      </c>
      <c r="J3707" s="1" t="s">
        <v>45</v>
      </c>
      <c r="K3707">
        <v>1001765944</v>
      </c>
      <c r="L3707" s="1" t="s">
        <v>865</v>
      </c>
      <c r="N3707" s="2">
        <v>45804</v>
      </c>
      <c r="O3707">
        <f t="shared" si="57"/>
        <v>0</v>
      </c>
      <c r="P3707">
        <f>IF(Customer_listing_Active_And_Suspended[[#This Row],[Current Bill]] &lt;= Customer_listing_Active_And_Suspended[[#This Row],[CURRENT PAYMENT]], 0,Customer_listing_Active_And_Suspended[[#This Row],[Current Bill]]-Customer_listing_Active_And_Suspended[[#This Row],[CURRENT PAYMENT]])</f>
        <v>21023.35</v>
      </c>
      <c r="Q3707" s="1" t="str" cm="1">
        <f t="array" ref="Q3707">_xlfn.SWITCH(TRUE,
H3707 = 0, "Suspended",
M3707 = 0, "Non Payment",
M3707 &gt; H3707, "Full Payment",
M3707 &lt; H3707, "Part Payment"
)</f>
        <v>Non Payment</v>
      </c>
      <c r="R3707" s="1" t="str">
        <f>_xlfn.IFNA(VLOOKUP(K3707,'ESR-DT Mapping'!A:E,5,0),"MD")</f>
        <v>Adedayo Alimi</v>
      </c>
    </row>
    <row r="3708" spans="1:18" x14ac:dyDescent="0.25">
      <c r="A3708">
        <v>100540166</v>
      </c>
      <c r="B3708" s="1" t="s">
        <v>5190</v>
      </c>
      <c r="C3708" s="1" t="s">
        <v>5191</v>
      </c>
      <c r="D3708" s="1" t="s">
        <v>13</v>
      </c>
      <c r="E3708" s="1" t="s">
        <v>14</v>
      </c>
      <c r="F3708" s="1" t="s">
        <v>9846</v>
      </c>
      <c r="G3708">
        <v>427</v>
      </c>
      <c r="H3708">
        <v>21023.35</v>
      </c>
      <c r="I3708">
        <v>638614.23</v>
      </c>
      <c r="J3708" s="1" t="s">
        <v>45</v>
      </c>
      <c r="K3708">
        <v>1001765944</v>
      </c>
      <c r="L3708" s="1" t="s">
        <v>865</v>
      </c>
      <c r="N3708" s="2">
        <v>45804</v>
      </c>
      <c r="O3708">
        <f t="shared" si="57"/>
        <v>0</v>
      </c>
      <c r="P3708">
        <f>IF(Customer_listing_Active_And_Suspended[[#This Row],[Current Bill]] &lt;= Customer_listing_Active_And_Suspended[[#This Row],[CURRENT PAYMENT]], 0,Customer_listing_Active_And_Suspended[[#This Row],[Current Bill]]-Customer_listing_Active_And_Suspended[[#This Row],[CURRENT PAYMENT]])</f>
        <v>21023.35</v>
      </c>
      <c r="Q3708" s="1" t="str" cm="1">
        <f t="array" ref="Q3708">_xlfn.SWITCH(TRUE,
H3708 = 0, "Suspended",
M3708 = 0, "Non Payment",
M3708 &gt; H3708, "Full Payment",
M3708 &lt; H3708, "Part Payment"
)</f>
        <v>Non Payment</v>
      </c>
      <c r="R3708" s="1" t="str">
        <f>_xlfn.IFNA(VLOOKUP(K3708,'ESR-DT Mapping'!A:E,5,0),"MD")</f>
        <v>Adedayo Alimi</v>
      </c>
    </row>
    <row r="3709" spans="1:18" x14ac:dyDescent="0.25">
      <c r="A3709">
        <v>101645898</v>
      </c>
      <c r="B3709" s="1" t="s">
        <v>908</v>
      </c>
      <c r="C3709" s="1" t="s">
        <v>909</v>
      </c>
      <c r="D3709" s="1" t="s">
        <v>13</v>
      </c>
      <c r="E3709" s="1" t="s">
        <v>34</v>
      </c>
      <c r="F3709" s="1" t="s">
        <v>9846</v>
      </c>
      <c r="G3709">
        <v>0</v>
      </c>
      <c r="H3709">
        <v>0</v>
      </c>
      <c r="I3709">
        <v>28234.57</v>
      </c>
      <c r="J3709" s="1" t="s">
        <v>45</v>
      </c>
      <c r="K3709">
        <v>1001765944</v>
      </c>
      <c r="L3709" s="1" t="s">
        <v>865</v>
      </c>
      <c r="N3709" s="2"/>
      <c r="O3709">
        <f t="shared" si="57"/>
        <v>0</v>
      </c>
      <c r="P3709">
        <f>IF(Customer_listing_Active_And_Suspended[[#This Row],[Current Bill]] &lt;= Customer_listing_Active_And_Suspended[[#This Row],[CURRENT PAYMENT]], 0,Customer_listing_Active_And_Suspended[[#This Row],[Current Bill]]-Customer_listing_Active_And_Suspended[[#This Row],[CURRENT PAYMENT]])</f>
        <v>0</v>
      </c>
      <c r="Q3709" s="1" t="str" cm="1">
        <f t="array" ref="Q3709">_xlfn.SWITCH(TRUE,
H3709 = 0, "Suspended",
M3709 = 0, "Non Payment",
M3709 &gt; H3709, "Full Payment",
M3709 &lt; H3709, "Part Payment"
)</f>
        <v>Suspended</v>
      </c>
      <c r="R3709" s="1" t="str">
        <f>_xlfn.IFNA(VLOOKUP(K3709,'ESR-DT Mapping'!A:E,5,0),"MD")</f>
        <v>Adedayo Alimi</v>
      </c>
    </row>
    <row r="3710" spans="1:18" x14ac:dyDescent="0.25">
      <c r="A3710">
        <v>100540257</v>
      </c>
      <c r="B3710" s="1" t="s">
        <v>908</v>
      </c>
      <c r="C3710" s="1" t="s">
        <v>5185</v>
      </c>
      <c r="D3710" s="1" t="s">
        <v>13</v>
      </c>
      <c r="E3710" s="1" t="s">
        <v>14</v>
      </c>
      <c r="F3710" s="1" t="s">
        <v>9846</v>
      </c>
      <c r="G3710">
        <v>427</v>
      </c>
      <c r="H3710">
        <v>21023.35</v>
      </c>
      <c r="I3710">
        <v>611054.4</v>
      </c>
      <c r="J3710" s="1" t="s">
        <v>45</v>
      </c>
      <c r="K3710">
        <v>1001765944</v>
      </c>
      <c r="L3710" s="1" t="s">
        <v>865</v>
      </c>
      <c r="N3710" s="2">
        <v>45804</v>
      </c>
      <c r="O3710">
        <f t="shared" si="57"/>
        <v>0</v>
      </c>
      <c r="P3710">
        <f>IF(Customer_listing_Active_And_Suspended[[#This Row],[Current Bill]] &lt;= Customer_listing_Active_And_Suspended[[#This Row],[CURRENT PAYMENT]], 0,Customer_listing_Active_And_Suspended[[#This Row],[Current Bill]]-Customer_listing_Active_And_Suspended[[#This Row],[CURRENT PAYMENT]])</f>
        <v>21023.35</v>
      </c>
      <c r="Q3710" s="1" t="str" cm="1">
        <f t="array" ref="Q3710">_xlfn.SWITCH(TRUE,
H3710 = 0, "Suspended",
M3710 = 0, "Non Payment",
M3710 &gt; H3710, "Full Payment",
M3710 &lt; H3710, "Part Payment"
)</f>
        <v>Non Payment</v>
      </c>
      <c r="R3710" s="1" t="str">
        <f>_xlfn.IFNA(VLOOKUP(K3710,'ESR-DT Mapping'!A:E,5,0),"MD")</f>
        <v>Adedayo Alimi</v>
      </c>
    </row>
    <row r="3711" spans="1:18" x14ac:dyDescent="0.25">
      <c r="A3711">
        <v>100540537</v>
      </c>
      <c r="B3711" s="1" t="s">
        <v>923</v>
      </c>
      <c r="C3711" s="1" t="s">
        <v>924</v>
      </c>
      <c r="D3711" s="1" t="s">
        <v>13</v>
      </c>
      <c r="E3711" s="1" t="s">
        <v>14</v>
      </c>
      <c r="F3711" s="1" t="s">
        <v>9846</v>
      </c>
      <c r="G3711">
        <v>427</v>
      </c>
      <c r="H3711">
        <v>21023.35</v>
      </c>
      <c r="I3711">
        <v>42200.14</v>
      </c>
      <c r="J3711" s="1" t="s">
        <v>45</v>
      </c>
      <c r="K3711">
        <v>1001765944</v>
      </c>
      <c r="L3711" s="1" t="s">
        <v>865</v>
      </c>
      <c r="N3711" s="2">
        <v>45804</v>
      </c>
      <c r="O3711">
        <f t="shared" si="57"/>
        <v>0</v>
      </c>
      <c r="P3711">
        <f>IF(Customer_listing_Active_And_Suspended[[#This Row],[Current Bill]] &lt;= Customer_listing_Active_And_Suspended[[#This Row],[CURRENT PAYMENT]], 0,Customer_listing_Active_And_Suspended[[#This Row],[Current Bill]]-Customer_listing_Active_And_Suspended[[#This Row],[CURRENT PAYMENT]])</f>
        <v>21023.35</v>
      </c>
      <c r="Q3711" s="1" t="str" cm="1">
        <f t="array" ref="Q3711">_xlfn.SWITCH(TRUE,
H3711 = 0, "Suspended",
M3711 = 0, "Non Payment",
M3711 &gt; H3711, "Full Payment",
M3711 &lt; H3711, "Part Payment"
)</f>
        <v>Non Payment</v>
      </c>
      <c r="R3711" s="1" t="str">
        <f>_xlfn.IFNA(VLOOKUP(K3711,'ESR-DT Mapping'!A:E,5,0),"MD")</f>
        <v>Adedayo Alimi</v>
      </c>
    </row>
    <row r="3712" spans="1:18" x14ac:dyDescent="0.25">
      <c r="A3712">
        <v>101645895</v>
      </c>
      <c r="B3712" s="1" t="s">
        <v>923</v>
      </c>
      <c r="C3712" s="1" t="s">
        <v>924</v>
      </c>
      <c r="D3712" s="1" t="s">
        <v>13</v>
      </c>
      <c r="E3712" s="1" t="s">
        <v>34</v>
      </c>
      <c r="F3712" s="1" t="s">
        <v>9846</v>
      </c>
      <c r="G3712">
        <v>0</v>
      </c>
      <c r="H3712">
        <v>0</v>
      </c>
      <c r="I3712">
        <v>276869.65000000002</v>
      </c>
      <c r="J3712" s="1" t="s">
        <v>45</v>
      </c>
      <c r="K3712">
        <v>1001765944</v>
      </c>
      <c r="L3712" s="1" t="s">
        <v>865</v>
      </c>
      <c r="N3712" s="2"/>
      <c r="O3712">
        <f t="shared" si="57"/>
        <v>0</v>
      </c>
      <c r="P3712">
        <f>IF(Customer_listing_Active_And_Suspended[[#This Row],[Current Bill]] &lt;= Customer_listing_Active_And_Suspended[[#This Row],[CURRENT PAYMENT]], 0,Customer_listing_Active_And_Suspended[[#This Row],[Current Bill]]-Customer_listing_Active_And_Suspended[[#This Row],[CURRENT PAYMENT]])</f>
        <v>0</v>
      </c>
      <c r="Q3712" s="1" t="str" cm="1">
        <f t="array" ref="Q3712">_xlfn.SWITCH(TRUE,
H3712 = 0, "Suspended",
M3712 = 0, "Non Payment",
M3712 &gt; H3712, "Full Payment",
M3712 &lt; H3712, "Part Payment"
)</f>
        <v>Suspended</v>
      </c>
      <c r="R3712" s="1" t="str">
        <f>_xlfn.IFNA(VLOOKUP(K3712,'ESR-DT Mapping'!A:E,5,0),"MD")</f>
        <v>Adedayo Alimi</v>
      </c>
    </row>
    <row r="3713" spans="1:18" x14ac:dyDescent="0.25">
      <c r="A3713">
        <v>101644070</v>
      </c>
      <c r="B3713" s="1" t="s">
        <v>874</v>
      </c>
      <c r="C3713" s="1" t="s">
        <v>875</v>
      </c>
      <c r="D3713" s="1" t="s">
        <v>13</v>
      </c>
      <c r="E3713" s="1" t="s">
        <v>34</v>
      </c>
      <c r="F3713" s="1" t="s">
        <v>9846</v>
      </c>
      <c r="G3713">
        <v>0</v>
      </c>
      <c r="H3713">
        <v>0</v>
      </c>
      <c r="I3713">
        <v>19460.52</v>
      </c>
      <c r="J3713" s="1" t="s">
        <v>45</v>
      </c>
      <c r="K3713">
        <v>1001765944</v>
      </c>
      <c r="L3713" s="1" t="s">
        <v>865</v>
      </c>
      <c r="N3713" s="2"/>
      <c r="O3713">
        <f t="shared" si="57"/>
        <v>0</v>
      </c>
      <c r="P3713">
        <f>IF(Customer_listing_Active_And_Suspended[[#This Row],[Current Bill]] &lt;= Customer_listing_Active_And_Suspended[[#This Row],[CURRENT PAYMENT]], 0,Customer_listing_Active_And_Suspended[[#This Row],[Current Bill]]-Customer_listing_Active_And_Suspended[[#This Row],[CURRENT PAYMENT]])</f>
        <v>0</v>
      </c>
      <c r="Q3713" s="1" t="str" cm="1">
        <f t="array" ref="Q3713">_xlfn.SWITCH(TRUE,
H3713 = 0, "Suspended",
M3713 = 0, "Non Payment",
M3713 &gt; H3713, "Full Payment",
M3713 &lt; H3713, "Part Payment"
)</f>
        <v>Suspended</v>
      </c>
      <c r="R3713" s="1" t="str">
        <f>_xlfn.IFNA(VLOOKUP(K3713,'ESR-DT Mapping'!A:E,5,0),"MD")</f>
        <v>Adedayo Alimi</v>
      </c>
    </row>
    <row r="3714" spans="1:18" x14ac:dyDescent="0.25">
      <c r="A3714">
        <v>100539054</v>
      </c>
      <c r="B3714" s="1" t="s">
        <v>874</v>
      </c>
      <c r="C3714" s="1" t="s">
        <v>875</v>
      </c>
      <c r="D3714" s="1" t="s">
        <v>13</v>
      </c>
      <c r="E3714" s="1" t="s">
        <v>14</v>
      </c>
      <c r="F3714" s="1" t="s">
        <v>9846</v>
      </c>
      <c r="G3714">
        <v>427</v>
      </c>
      <c r="H3714">
        <v>21023.35</v>
      </c>
      <c r="I3714">
        <v>417662.19</v>
      </c>
      <c r="J3714" s="1" t="s">
        <v>45</v>
      </c>
      <c r="K3714">
        <v>1001765944</v>
      </c>
      <c r="L3714" s="1" t="s">
        <v>865</v>
      </c>
      <c r="N3714" s="2"/>
      <c r="O3714">
        <f t="shared" ref="O3714:O3777" si="58">IF(M3714 &gt; H3714, M3714 - H3714, 0)</f>
        <v>0</v>
      </c>
      <c r="P3714">
        <f>IF(Customer_listing_Active_And_Suspended[[#This Row],[Current Bill]] &lt;= Customer_listing_Active_And_Suspended[[#This Row],[CURRENT PAYMENT]], 0,Customer_listing_Active_And_Suspended[[#This Row],[Current Bill]]-Customer_listing_Active_And_Suspended[[#This Row],[CURRENT PAYMENT]])</f>
        <v>21023.35</v>
      </c>
      <c r="Q3714" s="1" t="str" cm="1">
        <f t="array" ref="Q3714">_xlfn.SWITCH(TRUE,
H3714 = 0, "Suspended",
M3714 = 0, "Non Payment",
M3714 &gt; H3714, "Full Payment",
M3714 &lt; H3714, "Part Payment"
)</f>
        <v>Non Payment</v>
      </c>
      <c r="R3714" s="1" t="str">
        <f>_xlfn.IFNA(VLOOKUP(K3714,'ESR-DT Mapping'!A:E,5,0),"MD")</f>
        <v>Adedayo Alimi</v>
      </c>
    </row>
    <row r="3715" spans="1:18" x14ac:dyDescent="0.25">
      <c r="A3715">
        <v>101646559</v>
      </c>
      <c r="B3715" s="1" t="s">
        <v>925</v>
      </c>
      <c r="C3715" s="1" t="s">
        <v>926</v>
      </c>
      <c r="D3715" s="1" t="s">
        <v>13</v>
      </c>
      <c r="E3715" s="1" t="s">
        <v>34</v>
      </c>
      <c r="F3715" s="1" t="s">
        <v>9846</v>
      </c>
      <c r="G3715">
        <v>0</v>
      </c>
      <c r="H3715">
        <v>0</v>
      </c>
      <c r="I3715">
        <v>28582.11</v>
      </c>
      <c r="J3715" s="1" t="s">
        <v>45</v>
      </c>
      <c r="K3715">
        <v>1001765944</v>
      </c>
      <c r="L3715" s="1" t="s">
        <v>865</v>
      </c>
      <c r="N3715" s="2"/>
      <c r="O3715">
        <f t="shared" si="58"/>
        <v>0</v>
      </c>
      <c r="P3715">
        <f>IF(Customer_listing_Active_And_Suspended[[#This Row],[Current Bill]] &lt;= Customer_listing_Active_And_Suspended[[#This Row],[CURRENT PAYMENT]], 0,Customer_listing_Active_And_Suspended[[#This Row],[Current Bill]]-Customer_listing_Active_And_Suspended[[#This Row],[CURRENT PAYMENT]])</f>
        <v>0</v>
      </c>
      <c r="Q3715" s="1" t="str" cm="1">
        <f t="array" ref="Q3715">_xlfn.SWITCH(TRUE,
H3715 = 0, "Suspended",
M3715 = 0, "Non Payment",
M3715 &gt; H3715, "Full Payment",
M3715 &lt; H3715, "Part Payment"
)</f>
        <v>Suspended</v>
      </c>
      <c r="R3715" s="1" t="str">
        <f>_xlfn.IFNA(VLOOKUP(K3715,'ESR-DT Mapping'!A:E,5,0),"MD")</f>
        <v>Adedayo Alimi</v>
      </c>
    </row>
    <row r="3716" spans="1:18" x14ac:dyDescent="0.25">
      <c r="A3716">
        <v>100538622</v>
      </c>
      <c r="B3716" s="1" t="s">
        <v>921</v>
      </c>
      <c r="C3716" s="1" t="s">
        <v>922</v>
      </c>
      <c r="D3716" s="1" t="s">
        <v>13</v>
      </c>
      <c r="E3716" s="1" t="s">
        <v>14</v>
      </c>
      <c r="F3716" s="1" t="s">
        <v>9846</v>
      </c>
      <c r="G3716">
        <v>427</v>
      </c>
      <c r="H3716">
        <v>21023.35</v>
      </c>
      <c r="I3716">
        <v>199804.95</v>
      </c>
      <c r="J3716" s="1" t="s">
        <v>45</v>
      </c>
      <c r="K3716">
        <v>1001765944</v>
      </c>
      <c r="L3716" s="1" t="s">
        <v>865</v>
      </c>
      <c r="N3716" s="2">
        <v>45804</v>
      </c>
      <c r="O3716">
        <f t="shared" si="58"/>
        <v>0</v>
      </c>
      <c r="P3716">
        <f>IF(Customer_listing_Active_And_Suspended[[#This Row],[Current Bill]] &lt;= Customer_listing_Active_And_Suspended[[#This Row],[CURRENT PAYMENT]], 0,Customer_listing_Active_And_Suspended[[#This Row],[Current Bill]]-Customer_listing_Active_And_Suspended[[#This Row],[CURRENT PAYMENT]])</f>
        <v>21023.35</v>
      </c>
      <c r="Q3716" s="1" t="str" cm="1">
        <f t="array" ref="Q3716">_xlfn.SWITCH(TRUE,
H3716 = 0, "Suspended",
M3716 = 0, "Non Payment",
M3716 &gt; H3716, "Full Payment",
M3716 &lt; H3716, "Part Payment"
)</f>
        <v>Non Payment</v>
      </c>
      <c r="R3716" s="1" t="str">
        <f>_xlfn.IFNA(VLOOKUP(K3716,'ESR-DT Mapping'!A:E,5,0),"MD")</f>
        <v>Adedayo Alimi</v>
      </c>
    </row>
    <row r="3717" spans="1:18" x14ac:dyDescent="0.25">
      <c r="A3717">
        <v>101644699</v>
      </c>
      <c r="B3717" s="1" t="s">
        <v>921</v>
      </c>
      <c r="C3717" s="1" t="s">
        <v>922</v>
      </c>
      <c r="D3717" s="1" t="s">
        <v>13</v>
      </c>
      <c r="E3717" s="1" t="s">
        <v>34</v>
      </c>
      <c r="F3717" s="1" t="s">
        <v>9846</v>
      </c>
      <c r="G3717">
        <v>0</v>
      </c>
      <c r="H3717">
        <v>0</v>
      </c>
      <c r="I3717">
        <v>59236.05</v>
      </c>
      <c r="J3717" s="1" t="s">
        <v>45</v>
      </c>
      <c r="K3717">
        <v>1001765944</v>
      </c>
      <c r="L3717" s="1" t="s">
        <v>865</v>
      </c>
      <c r="N3717" s="2"/>
      <c r="O3717">
        <f t="shared" si="58"/>
        <v>0</v>
      </c>
      <c r="P3717">
        <f>IF(Customer_listing_Active_And_Suspended[[#This Row],[Current Bill]] &lt;= Customer_listing_Active_And_Suspended[[#This Row],[CURRENT PAYMENT]], 0,Customer_listing_Active_And_Suspended[[#This Row],[Current Bill]]-Customer_listing_Active_And_Suspended[[#This Row],[CURRENT PAYMENT]])</f>
        <v>0</v>
      </c>
      <c r="Q3717" s="1" t="str" cm="1">
        <f t="array" ref="Q3717">_xlfn.SWITCH(TRUE,
H3717 = 0, "Suspended",
M3717 = 0, "Non Payment",
M3717 &gt; H3717, "Full Payment",
M3717 &lt; H3717, "Part Payment"
)</f>
        <v>Suspended</v>
      </c>
      <c r="R3717" s="1" t="str">
        <f>_xlfn.IFNA(VLOOKUP(K3717,'ESR-DT Mapping'!A:E,5,0),"MD")</f>
        <v>Adedayo Alimi</v>
      </c>
    </row>
    <row r="3718" spans="1:18" x14ac:dyDescent="0.25">
      <c r="A3718">
        <v>100540535</v>
      </c>
      <c r="B3718" s="1" t="s">
        <v>9504</v>
      </c>
      <c r="C3718" s="1" t="s">
        <v>9505</v>
      </c>
      <c r="D3718" s="1" t="s">
        <v>13</v>
      </c>
      <c r="E3718" s="1" t="s">
        <v>14</v>
      </c>
      <c r="F3718" s="1" t="s">
        <v>9846</v>
      </c>
      <c r="G3718">
        <v>427</v>
      </c>
      <c r="H3718">
        <v>21023.35</v>
      </c>
      <c r="I3718">
        <v>939474.15</v>
      </c>
      <c r="J3718" s="1" t="s">
        <v>45</v>
      </c>
      <c r="K3718">
        <v>1001765944</v>
      </c>
      <c r="L3718" s="1" t="s">
        <v>865</v>
      </c>
      <c r="N3718" s="2">
        <v>45804</v>
      </c>
      <c r="O3718">
        <f t="shared" si="58"/>
        <v>0</v>
      </c>
      <c r="P3718">
        <f>IF(Customer_listing_Active_And_Suspended[[#This Row],[Current Bill]] &lt;= Customer_listing_Active_And_Suspended[[#This Row],[CURRENT PAYMENT]], 0,Customer_listing_Active_And_Suspended[[#This Row],[Current Bill]]-Customer_listing_Active_And_Suspended[[#This Row],[CURRENT PAYMENT]])</f>
        <v>21023.35</v>
      </c>
      <c r="Q3718" s="1" t="str" cm="1">
        <f t="array" ref="Q3718">_xlfn.SWITCH(TRUE,
H3718 = 0, "Suspended",
M3718 = 0, "Non Payment",
M3718 &gt; H3718, "Full Payment",
M3718 &lt; H3718, "Part Payment"
)</f>
        <v>Non Payment</v>
      </c>
      <c r="R3718" s="1" t="str">
        <f>_xlfn.IFNA(VLOOKUP(K3718,'ESR-DT Mapping'!A:E,5,0),"MD")</f>
        <v>Adedayo Alimi</v>
      </c>
    </row>
    <row r="3719" spans="1:18" x14ac:dyDescent="0.25">
      <c r="A3719">
        <v>100538532</v>
      </c>
      <c r="B3719" s="1" t="s">
        <v>5236</v>
      </c>
      <c r="C3719" s="1" t="s">
        <v>5237</v>
      </c>
      <c r="D3719" s="1" t="s">
        <v>13</v>
      </c>
      <c r="E3719" s="1" t="s">
        <v>14</v>
      </c>
      <c r="F3719" s="1" t="s">
        <v>9846</v>
      </c>
      <c r="G3719">
        <v>427</v>
      </c>
      <c r="H3719">
        <v>21023.35</v>
      </c>
      <c r="I3719">
        <v>46598</v>
      </c>
      <c r="J3719" s="1" t="s">
        <v>45</v>
      </c>
      <c r="K3719">
        <v>1001765944</v>
      </c>
      <c r="L3719" s="1" t="s">
        <v>865</v>
      </c>
      <c r="N3719" s="2">
        <v>45804</v>
      </c>
      <c r="O3719">
        <f t="shared" si="58"/>
        <v>0</v>
      </c>
      <c r="P3719">
        <f>IF(Customer_listing_Active_And_Suspended[[#This Row],[Current Bill]] &lt;= Customer_listing_Active_And_Suspended[[#This Row],[CURRENT PAYMENT]], 0,Customer_listing_Active_And_Suspended[[#This Row],[Current Bill]]-Customer_listing_Active_And_Suspended[[#This Row],[CURRENT PAYMENT]])</f>
        <v>21023.35</v>
      </c>
      <c r="Q3719" s="1" t="str" cm="1">
        <f t="array" ref="Q3719">_xlfn.SWITCH(TRUE,
H3719 = 0, "Suspended",
M3719 = 0, "Non Payment",
M3719 &gt; H3719, "Full Payment",
M3719 &lt; H3719, "Part Payment"
)</f>
        <v>Non Payment</v>
      </c>
      <c r="R3719" s="1" t="str">
        <f>_xlfn.IFNA(VLOOKUP(K3719,'ESR-DT Mapping'!A:E,5,0),"MD")</f>
        <v>Adedayo Alimi</v>
      </c>
    </row>
    <row r="3720" spans="1:18" x14ac:dyDescent="0.25">
      <c r="A3720">
        <v>101644698</v>
      </c>
      <c r="B3720" s="1" t="s">
        <v>5221</v>
      </c>
      <c r="C3720" s="1" t="s">
        <v>5222</v>
      </c>
      <c r="D3720" s="1" t="s">
        <v>13</v>
      </c>
      <c r="E3720" s="1" t="s">
        <v>34</v>
      </c>
      <c r="F3720" s="1" t="s">
        <v>9846</v>
      </c>
      <c r="G3720">
        <v>0</v>
      </c>
      <c r="H3720">
        <v>0</v>
      </c>
      <c r="I3720">
        <v>59236.05</v>
      </c>
      <c r="J3720" s="1" t="s">
        <v>45</v>
      </c>
      <c r="K3720">
        <v>1001765944</v>
      </c>
      <c r="L3720" s="1" t="s">
        <v>865</v>
      </c>
      <c r="N3720" s="2"/>
      <c r="O3720">
        <f t="shared" si="58"/>
        <v>0</v>
      </c>
      <c r="P3720">
        <f>IF(Customer_listing_Active_And_Suspended[[#This Row],[Current Bill]] &lt;= Customer_listing_Active_And_Suspended[[#This Row],[CURRENT PAYMENT]], 0,Customer_listing_Active_And_Suspended[[#This Row],[Current Bill]]-Customer_listing_Active_And_Suspended[[#This Row],[CURRENT PAYMENT]])</f>
        <v>0</v>
      </c>
      <c r="Q3720" s="1" t="str" cm="1">
        <f t="array" ref="Q3720">_xlfn.SWITCH(TRUE,
H3720 = 0, "Suspended",
M3720 = 0, "Non Payment",
M3720 &gt; H3720, "Full Payment",
M3720 &lt; H3720, "Part Payment"
)</f>
        <v>Suspended</v>
      </c>
      <c r="R3720" s="1" t="str">
        <f>_xlfn.IFNA(VLOOKUP(K3720,'ESR-DT Mapping'!A:E,5,0),"MD")</f>
        <v>Adedayo Alimi</v>
      </c>
    </row>
    <row r="3721" spans="1:18" x14ac:dyDescent="0.25">
      <c r="A3721">
        <v>100537315</v>
      </c>
      <c r="B3721" s="1" t="s">
        <v>5221</v>
      </c>
      <c r="C3721" s="1" t="s">
        <v>5222</v>
      </c>
      <c r="D3721" s="1" t="s">
        <v>13</v>
      </c>
      <c r="E3721" s="1" t="s">
        <v>14</v>
      </c>
      <c r="F3721" s="1" t="s">
        <v>9846</v>
      </c>
      <c r="G3721">
        <v>427</v>
      </c>
      <c r="H3721">
        <v>21023.35</v>
      </c>
      <c r="I3721">
        <v>139237.70000000001</v>
      </c>
      <c r="J3721" s="1" t="s">
        <v>45</v>
      </c>
      <c r="K3721">
        <v>1001765944</v>
      </c>
      <c r="L3721" s="1" t="s">
        <v>865</v>
      </c>
      <c r="M3721">
        <v>1100</v>
      </c>
      <c r="N3721" s="2">
        <v>45825</v>
      </c>
      <c r="O3721">
        <f t="shared" si="58"/>
        <v>0</v>
      </c>
      <c r="P3721">
        <f>IF(Customer_listing_Active_And_Suspended[[#This Row],[Current Bill]] &lt;= Customer_listing_Active_And_Suspended[[#This Row],[CURRENT PAYMENT]], 0,Customer_listing_Active_And_Suspended[[#This Row],[Current Bill]]-Customer_listing_Active_And_Suspended[[#This Row],[CURRENT PAYMENT]])</f>
        <v>19923.349999999999</v>
      </c>
      <c r="Q3721" s="1" t="str" cm="1">
        <f t="array" ref="Q3721">_xlfn.SWITCH(TRUE,
H3721 = 0, "Suspended",
M3721 = 0, "Non Payment",
M3721 &gt; H3721, "Full Payment",
M3721 &lt; H3721, "Part Payment"
)</f>
        <v>Part Payment</v>
      </c>
      <c r="R3721" s="1" t="str">
        <f>_xlfn.IFNA(VLOOKUP(K3721,'ESR-DT Mapping'!A:E,5,0),"MD")</f>
        <v>Adedayo Alimi</v>
      </c>
    </row>
    <row r="3722" spans="1:18" x14ac:dyDescent="0.25">
      <c r="A3722">
        <v>101646560</v>
      </c>
      <c r="B3722" s="1" t="s">
        <v>5203</v>
      </c>
      <c r="C3722" s="1" t="s">
        <v>5204</v>
      </c>
      <c r="D3722" s="1" t="s">
        <v>13</v>
      </c>
      <c r="E3722" s="1" t="s">
        <v>14</v>
      </c>
      <c r="F3722" s="1" t="s">
        <v>9846</v>
      </c>
      <c r="G3722">
        <v>427</v>
      </c>
      <c r="H3722">
        <v>21023.35</v>
      </c>
      <c r="I3722">
        <v>27656.93</v>
      </c>
      <c r="J3722" s="1" t="s">
        <v>45</v>
      </c>
      <c r="K3722">
        <v>1001765944</v>
      </c>
      <c r="L3722" s="1" t="s">
        <v>865</v>
      </c>
      <c r="M3722">
        <v>15000</v>
      </c>
      <c r="N3722" s="2">
        <v>45828</v>
      </c>
      <c r="O3722">
        <f t="shared" si="58"/>
        <v>0</v>
      </c>
      <c r="P3722">
        <f>IF(Customer_listing_Active_And_Suspended[[#This Row],[Current Bill]] &lt;= Customer_listing_Active_And_Suspended[[#This Row],[CURRENT PAYMENT]], 0,Customer_listing_Active_And_Suspended[[#This Row],[Current Bill]]-Customer_listing_Active_And_Suspended[[#This Row],[CURRENT PAYMENT]])</f>
        <v>6023.3499999999985</v>
      </c>
      <c r="Q3722" s="1" t="str" cm="1">
        <f t="array" ref="Q3722">_xlfn.SWITCH(TRUE,
H3722 = 0, "Suspended",
M3722 = 0, "Non Payment",
M3722 &gt; H3722, "Full Payment",
M3722 &lt; H3722, "Part Payment"
)</f>
        <v>Part Payment</v>
      </c>
      <c r="R3722" s="1" t="str">
        <f>_xlfn.IFNA(VLOOKUP(K3722,'ESR-DT Mapping'!A:E,5,0),"MD")</f>
        <v>Adedayo Alimi</v>
      </c>
    </row>
    <row r="3723" spans="1:18" x14ac:dyDescent="0.25">
      <c r="A3723">
        <v>100540416</v>
      </c>
      <c r="B3723" s="1" t="s">
        <v>5203</v>
      </c>
      <c r="C3723" s="1" t="s">
        <v>5204</v>
      </c>
      <c r="D3723" s="1" t="s">
        <v>13</v>
      </c>
      <c r="E3723" s="1" t="s">
        <v>14</v>
      </c>
      <c r="F3723" s="1" t="s">
        <v>9846</v>
      </c>
      <c r="G3723">
        <v>427</v>
      </c>
      <c r="H3723">
        <v>21023.35</v>
      </c>
      <c r="I3723">
        <v>36127.89</v>
      </c>
      <c r="J3723" s="1" t="s">
        <v>45</v>
      </c>
      <c r="K3723">
        <v>1001765944</v>
      </c>
      <c r="L3723" s="1" t="s">
        <v>865</v>
      </c>
      <c r="M3723">
        <v>11000</v>
      </c>
      <c r="N3723" s="2">
        <v>45833</v>
      </c>
      <c r="O3723">
        <f t="shared" si="58"/>
        <v>0</v>
      </c>
      <c r="P3723">
        <f>IF(Customer_listing_Active_And_Suspended[[#This Row],[Current Bill]] &lt;= Customer_listing_Active_And_Suspended[[#This Row],[CURRENT PAYMENT]], 0,Customer_listing_Active_And_Suspended[[#This Row],[Current Bill]]-Customer_listing_Active_And_Suspended[[#This Row],[CURRENT PAYMENT]])</f>
        <v>10023.349999999999</v>
      </c>
      <c r="Q3723" s="1" t="str" cm="1">
        <f t="array" ref="Q3723">_xlfn.SWITCH(TRUE,
H3723 = 0, "Suspended",
M3723 = 0, "Non Payment",
M3723 &gt; H3723, "Full Payment",
M3723 &lt; H3723, "Part Payment"
)</f>
        <v>Part Payment</v>
      </c>
      <c r="R3723" s="1" t="str">
        <f>_xlfn.IFNA(VLOOKUP(K3723,'ESR-DT Mapping'!A:E,5,0),"MD")</f>
        <v>Adedayo Alimi</v>
      </c>
    </row>
    <row r="3724" spans="1:18" x14ac:dyDescent="0.25">
      <c r="A3724">
        <v>100538843</v>
      </c>
      <c r="B3724" s="1" t="s">
        <v>884</v>
      </c>
      <c r="C3724" s="1" t="s">
        <v>885</v>
      </c>
      <c r="D3724" s="1" t="s">
        <v>13</v>
      </c>
      <c r="E3724" s="1" t="s">
        <v>34</v>
      </c>
      <c r="F3724" s="1" t="s">
        <v>9846</v>
      </c>
      <c r="G3724">
        <v>0</v>
      </c>
      <c r="H3724">
        <v>0</v>
      </c>
      <c r="I3724">
        <v>6.33</v>
      </c>
      <c r="J3724" s="1" t="s">
        <v>45</v>
      </c>
      <c r="K3724">
        <v>1001765944</v>
      </c>
      <c r="L3724" s="1" t="s">
        <v>865</v>
      </c>
      <c r="N3724" s="2"/>
      <c r="O3724">
        <f t="shared" si="58"/>
        <v>0</v>
      </c>
      <c r="P3724">
        <f>IF(Customer_listing_Active_And_Suspended[[#This Row],[Current Bill]] &lt;= Customer_listing_Active_And_Suspended[[#This Row],[CURRENT PAYMENT]], 0,Customer_listing_Active_And_Suspended[[#This Row],[Current Bill]]-Customer_listing_Active_And_Suspended[[#This Row],[CURRENT PAYMENT]])</f>
        <v>0</v>
      </c>
      <c r="Q3724" s="1" t="str" cm="1">
        <f t="array" ref="Q3724">_xlfn.SWITCH(TRUE,
H3724 = 0, "Suspended",
M3724 = 0, "Non Payment",
M3724 &gt; H3724, "Full Payment",
M3724 &lt; H3724, "Part Payment"
)</f>
        <v>Suspended</v>
      </c>
      <c r="R3724" s="1" t="str">
        <f>_xlfn.IFNA(VLOOKUP(K3724,'ESR-DT Mapping'!A:E,5,0),"MD")</f>
        <v>Adedayo Alimi</v>
      </c>
    </row>
    <row r="3725" spans="1:18" x14ac:dyDescent="0.25">
      <c r="A3725">
        <v>101644697</v>
      </c>
      <c r="B3725" s="1" t="s">
        <v>902</v>
      </c>
      <c r="C3725" s="1" t="s">
        <v>903</v>
      </c>
      <c r="D3725" s="1" t="s">
        <v>13</v>
      </c>
      <c r="E3725" s="1" t="s">
        <v>34</v>
      </c>
      <c r="F3725" s="1" t="s">
        <v>9846</v>
      </c>
      <c r="G3725">
        <v>0</v>
      </c>
      <c r="H3725">
        <v>0</v>
      </c>
      <c r="I3725">
        <v>-763.95</v>
      </c>
      <c r="J3725" s="1" t="s">
        <v>45</v>
      </c>
      <c r="K3725">
        <v>1001765944</v>
      </c>
      <c r="L3725" s="1" t="s">
        <v>865</v>
      </c>
      <c r="N3725" s="2"/>
      <c r="O3725">
        <f t="shared" si="58"/>
        <v>0</v>
      </c>
      <c r="P3725">
        <f>IF(Customer_listing_Active_And_Suspended[[#This Row],[Current Bill]] &lt;= Customer_listing_Active_And_Suspended[[#This Row],[CURRENT PAYMENT]], 0,Customer_listing_Active_And_Suspended[[#This Row],[Current Bill]]-Customer_listing_Active_And_Suspended[[#This Row],[CURRENT PAYMENT]])</f>
        <v>0</v>
      </c>
      <c r="Q3725" s="1" t="str" cm="1">
        <f t="array" ref="Q3725">_xlfn.SWITCH(TRUE,
H3725 = 0, "Suspended",
M3725 = 0, "Non Payment",
M3725 &gt; H3725, "Full Payment",
M3725 &lt; H3725, "Part Payment"
)</f>
        <v>Suspended</v>
      </c>
      <c r="R3725" s="1" t="str">
        <f>_xlfn.IFNA(VLOOKUP(K3725,'ESR-DT Mapping'!A:E,5,0),"MD")</f>
        <v>Adedayo Alimi</v>
      </c>
    </row>
    <row r="3726" spans="1:18" x14ac:dyDescent="0.25">
      <c r="A3726">
        <v>101644693</v>
      </c>
      <c r="B3726" s="1" t="s">
        <v>902</v>
      </c>
      <c r="C3726" s="1" t="s">
        <v>903</v>
      </c>
      <c r="D3726" s="1" t="s">
        <v>13</v>
      </c>
      <c r="E3726" s="1" t="s">
        <v>34</v>
      </c>
      <c r="F3726" s="1" t="s">
        <v>9846</v>
      </c>
      <c r="G3726">
        <v>0</v>
      </c>
      <c r="H3726">
        <v>0</v>
      </c>
      <c r="I3726">
        <v>59236.05</v>
      </c>
      <c r="J3726" s="1" t="s">
        <v>45</v>
      </c>
      <c r="K3726">
        <v>1001765944</v>
      </c>
      <c r="L3726" s="1" t="s">
        <v>865</v>
      </c>
      <c r="N3726" s="2"/>
      <c r="O3726">
        <f t="shared" si="58"/>
        <v>0</v>
      </c>
      <c r="P3726">
        <f>IF(Customer_listing_Active_And_Suspended[[#This Row],[Current Bill]] &lt;= Customer_listing_Active_And_Suspended[[#This Row],[CURRENT PAYMENT]], 0,Customer_listing_Active_And_Suspended[[#This Row],[Current Bill]]-Customer_listing_Active_And_Suspended[[#This Row],[CURRENT PAYMENT]])</f>
        <v>0</v>
      </c>
      <c r="Q3726" s="1" t="str" cm="1">
        <f t="array" ref="Q3726">_xlfn.SWITCH(TRUE,
H3726 = 0, "Suspended",
M3726 = 0, "Non Payment",
M3726 &gt; H3726, "Full Payment",
M3726 &lt; H3726, "Part Payment"
)</f>
        <v>Suspended</v>
      </c>
      <c r="R3726" s="1" t="str">
        <f>_xlfn.IFNA(VLOOKUP(K3726,'ESR-DT Mapping'!A:E,5,0),"MD")</f>
        <v>Adedayo Alimi</v>
      </c>
    </row>
    <row r="3727" spans="1:18" x14ac:dyDescent="0.25">
      <c r="A3727">
        <v>100525920</v>
      </c>
      <c r="B3727" s="1" t="s">
        <v>902</v>
      </c>
      <c r="C3727" s="1" t="s">
        <v>903</v>
      </c>
      <c r="D3727" s="1" t="s">
        <v>13</v>
      </c>
      <c r="E3727" s="1" t="s">
        <v>14</v>
      </c>
      <c r="F3727" s="1" t="s">
        <v>9846</v>
      </c>
      <c r="G3727">
        <v>427</v>
      </c>
      <c r="H3727">
        <v>21023.35</v>
      </c>
      <c r="I3727">
        <v>242406.64</v>
      </c>
      <c r="J3727" s="1" t="s">
        <v>45</v>
      </c>
      <c r="K3727">
        <v>1001765944</v>
      </c>
      <c r="L3727" s="1" t="s">
        <v>865</v>
      </c>
      <c r="N3727" s="2">
        <v>45804</v>
      </c>
      <c r="O3727">
        <f t="shared" si="58"/>
        <v>0</v>
      </c>
      <c r="P3727">
        <f>IF(Customer_listing_Active_And_Suspended[[#This Row],[Current Bill]] &lt;= Customer_listing_Active_And_Suspended[[#This Row],[CURRENT PAYMENT]], 0,Customer_listing_Active_And_Suspended[[#This Row],[Current Bill]]-Customer_listing_Active_And_Suspended[[#This Row],[CURRENT PAYMENT]])</f>
        <v>21023.35</v>
      </c>
      <c r="Q3727" s="1" t="str" cm="1">
        <f t="array" ref="Q3727">_xlfn.SWITCH(TRUE,
H3727 = 0, "Suspended",
M3727 = 0, "Non Payment",
M3727 &gt; H3727, "Full Payment",
M3727 &lt; H3727, "Part Payment"
)</f>
        <v>Non Payment</v>
      </c>
      <c r="R3727" s="1" t="str">
        <f>_xlfn.IFNA(VLOOKUP(K3727,'ESR-DT Mapping'!A:E,5,0),"MD")</f>
        <v>Adedayo Alimi</v>
      </c>
    </row>
    <row r="3728" spans="1:18" x14ac:dyDescent="0.25">
      <c r="A3728">
        <v>100538393</v>
      </c>
      <c r="B3728" s="1" t="s">
        <v>5186</v>
      </c>
      <c r="C3728" s="1" t="s">
        <v>5187</v>
      </c>
      <c r="D3728" s="1" t="s">
        <v>13</v>
      </c>
      <c r="E3728" s="1" t="s">
        <v>14</v>
      </c>
      <c r="F3728" s="1" t="s">
        <v>9846</v>
      </c>
      <c r="G3728">
        <v>427</v>
      </c>
      <c r="H3728">
        <v>21023.35</v>
      </c>
      <c r="I3728">
        <v>129679.17</v>
      </c>
      <c r="J3728" s="1" t="s">
        <v>45</v>
      </c>
      <c r="K3728">
        <v>1001765944</v>
      </c>
      <c r="L3728" s="1" t="s">
        <v>865</v>
      </c>
      <c r="N3728" s="2">
        <v>45804</v>
      </c>
      <c r="O3728">
        <f t="shared" si="58"/>
        <v>0</v>
      </c>
      <c r="P3728">
        <f>IF(Customer_listing_Active_And_Suspended[[#This Row],[Current Bill]] &lt;= Customer_listing_Active_And_Suspended[[#This Row],[CURRENT PAYMENT]], 0,Customer_listing_Active_And_Suspended[[#This Row],[Current Bill]]-Customer_listing_Active_And_Suspended[[#This Row],[CURRENT PAYMENT]])</f>
        <v>21023.35</v>
      </c>
      <c r="Q3728" s="1" t="str" cm="1">
        <f t="array" ref="Q3728">_xlfn.SWITCH(TRUE,
H3728 = 0, "Suspended",
M3728 = 0, "Non Payment",
M3728 &gt; H3728, "Full Payment",
M3728 &lt; H3728, "Part Payment"
)</f>
        <v>Non Payment</v>
      </c>
      <c r="R3728" s="1" t="str">
        <f>_xlfn.IFNA(VLOOKUP(K3728,'ESR-DT Mapping'!A:E,5,0),"MD")</f>
        <v>Adedayo Alimi</v>
      </c>
    </row>
    <row r="3729" spans="1:18" x14ac:dyDescent="0.25">
      <c r="A3729">
        <v>101644696</v>
      </c>
      <c r="B3729" s="1" t="s">
        <v>5186</v>
      </c>
      <c r="C3729" s="1" t="s">
        <v>5187</v>
      </c>
      <c r="D3729" s="1" t="s">
        <v>13</v>
      </c>
      <c r="E3729" s="1" t="s">
        <v>34</v>
      </c>
      <c r="F3729" s="1" t="s">
        <v>9846</v>
      </c>
      <c r="G3729">
        <v>0</v>
      </c>
      <c r="H3729">
        <v>0</v>
      </c>
      <c r="I3729">
        <v>59236.05</v>
      </c>
      <c r="J3729" s="1" t="s">
        <v>45</v>
      </c>
      <c r="K3729">
        <v>1001765944</v>
      </c>
      <c r="L3729" s="1" t="s">
        <v>865</v>
      </c>
      <c r="N3729" s="2"/>
      <c r="O3729">
        <f t="shared" si="58"/>
        <v>0</v>
      </c>
      <c r="P3729">
        <f>IF(Customer_listing_Active_And_Suspended[[#This Row],[Current Bill]] &lt;= Customer_listing_Active_And_Suspended[[#This Row],[CURRENT PAYMENT]], 0,Customer_listing_Active_And_Suspended[[#This Row],[Current Bill]]-Customer_listing_Active_And_Suspended[[#This Row],[CURRENT PAYMENT]])</f>
        <v>0</v>
      </c>
      <c r="Q3729" s="1" t="str" cm="1">
        <f t="array" ref="Q3729">_xlfn.SWITCH(TRUE,
H3729 = 0, "Suspended",
M3729 = 0, "Non Payment",
M3729 &gt; H3729, "Full Payment",
M3729 &lt; H3729, "Part Payment"
)</f>
        <v>Suspended</v>
      </c>
      <c r="R3729" s="1" t="str">
        <f>_xlfn.IFNA(VLOOKUP(K3729,'ESR-DT Mapping'!A:E,5,0),"MD")</f>
        <v>Adedayo Alimi</v>
      </c>
    </row>
    <row r="3730" spans="1:18" x14ac:dyDescent="0.25">
      <c r="A3730">
        <v>102426406</v>
      </c>
      <c r="B3730" s="1" t="s">
        <v>5240</v>
      </c>
      <c r="C3730" s="1" t="s">
        <v>5241</v>
      </c>
      <c r="D3730" s="1" t="s">
        <v>13</v>
      </c>
      <c r="E3730" s="1" t="s">
        <v>14</v>
      </c>
      <c r="F3730" s="1" t="s">
        <v>9846</v>
      </c>
      <c r="G3730">
        <v>427</v>
      </c>
      <c r="H3730">
        <v>21023.35</v>
      </c>
      <c r="I3730">
        <v>220080.49</v>
      </c>
      <c r="J3730" s="1" t="s">
        <v>45</v>
      </c>
      <c r="K3730">
        <v>1001765944</v>
      </c>
      <c r="L3730" s="1" t="s">
        <v>865</v>
      </c>
      <c r="N3730" s="2"/>
      <c r="O3730">
        <f t="shared" si="58"/>
        <v>0</v>
      </c>
      <c r="P3730">
        <f>IF(Customer_listing_Active_And_Suspended[[#This Row],[Current Bill]] &lt;= Customer_listing_Active_And_Suspended[[#This Row],[CURRENT PAYMENT]], 0,Customer_listing_Active_And_Suspended[[#This Row],[Current Bill]]-Customer_listing_Active_And_Suspended[[#This Row],[CURRENT PAYMENT]])</f>
        <v>21023.35</v>
      </c>
      <c r="Q3730" s="1" t="str" cm="1">
        <f t="array" ref="Q3730">_xlfn.SWITCH(TRUE,
H3730 = 0, "Suspended",
M3730 = 0, "Non Payment",
M3730 &gt; H3730, "Full Payment",
M3730 &lt; H3730, "Part Payment"
)</f>
        <v>Non Payment</v>
      </c>
      <c r="R3730" s="1" t="str">
        <f>_xlfn.IFNA(VLOOKUP(K3730,'ESR-DT Mapping'!A:E,5,0),"MD")</f>
        <v>Adedayo Alimi</v>
      </c>
    </row>
    <row r="3731" spans="1:18" x14ac:dyDescent="0.25">
      <c r="A3731">
        <v>100540761</v>
      </c>
      <c r="B3731" s="1" t="s">
        <v>5188</v>
      </c>
      <c r="C3731" s="1" t="s">
        <v>5189</v>
      </c>
      <c r="D3731" s="1" t="s">
        <v>13</v>
      </c>
      <c r="E3731" s="1" t="s">
        <v>14</v>
      </c>
      <c r="F3731" s="1" t="s">
        <v>9846</v>
      </c>
      <c r="G3731">
        <v>427</v>
      </c>
      <c r="H3731">
        <v>21023.35</v>
      </c>
      <c r="I3731">
        <v>363168.71</v>
      </c>
      <c r="J3731" s="1" t="s">
        <v>45</v>
      </c>
      <c r="K3731">
        <v>1001765944</v>
      </c>
      <c r="L3731" s="1" t="s">
        <v>865</v>
      </c>
      <c r="M3731">
        <v>7000</v>
      </c>
      <c r="N3731" s="2">
        <v>45817</v>
      </c>
      <c r="O3731">
        <f t="shared" si="58"/>
        <v>0</v>
      </c>
      <c r="P3731">
        <f>IF(Customer_listing_Active_And_Suspended[[#This Row],[Current Bill]] &lt;= Customer_listing_Active_And_Suspended[[#This Row],[CURRENT PAYMENT]], 0,Customer_listing_Active_And_Suspended[[#This Row],[Current Bill]]-Customer_listing_Active_And_Suspended[[#This Row],[CURRENT PAYMENT]])</f>
        <v>14023.349999999999</v>
      </c>
      <c r="Q3731" s="1" t="str" cm="1">
        <f t="array" ref="Q3731">_xlfn.SWITCH(TRUE,
H3731 = 0, "Suspended",
M3731 = 0, "Non Payment",
M3731 &gt; H3731, "Full Payment",
M3731 &lt; H3731, "Part Payment"
)</f>
        <v>Part Payment</v>
      </c>
      <c r="R3731" s="1" t="str">
        <f>_xlfn.IFNA(VLOOKUP(K3731,'ESR-DT Mapping'!A:E,5,0),"MD")</f>
        <v>Adedayo Alimi</v>
      </c>
    </row>
    <row r="3732" spans="1:18" x14ac:dyDescent="0.25">
      <c r="A3732">
        <v>101646372</v>
      </c>
      <c r="B3732" s="1" t="s">
        <v>890</v>
      </c>
      <c r="C3732" s="1" t="s">
        <v>891</v>
      </c>
      <c r="D3732" s="1" t="s">
        <v>13</v>
      </c>
      <c r="E3732" s="1" t="s">
        <v>34</v>
      </c>
      <c r="F3732" s="1" t="s">
        <v>9846</v>
      </c>
      <c r="G3732">
        <v>0</v>
      </c>
      <c r="H3732">
        <v>0</v>
      </c>
      <c r="I3732">
        <v>21017.759999999998</v>
      </c>
      <c r="J3732" s="1" t="s">
        <v>45</v>
      </c>
      <c r="K3732">
        <v>1001765944</v>
      </c>
      <c r="L3732" s="1" t="s">
        <v>865</v>
      </c>
      <c r="N3732" s="2"/>
      <c r="O3732">
        <f t="shared" si="58"/>
        <v>0</v>
      </c>
      <c r="P3732">
        <f>IF(Customer_listing_Active_And_Suspended[[#This Row],[Current Bill]] &lt;= Customer_listing_Active_And_Suspended[[#This Row],[CURRENT PAYMENT]], 0,Customer_listing_Active_And_Suspended[[#This Row],[Current Bill]]-Customer_listing_Active_And_Suspended[[#This Row],[CURRENT PAYMENT]])</f>
        <v>0</v>
      </c>
      <c r="Q3732" s="1" t="str" cm="1">
        <f t="array" ref="Q3732">_xlfn.SWITCH(TRUE,
H3732 = 0, "Suspended",
M3732 = 0, "Non Payment",
M3732 &gt; H3732, "Full Payment",
M3732 &lt; H3732, "Part Payment"
)</f>
        <v>Suspended</v>
      </c>
      <c r="R3732" s="1" t="str">
        <f>_xlfn.IFNA(VLOOKUP(K3732,'ESR-DT Mapping'!A:E,5,0),"MD")</f>
        <v>Adedayo Alimi</v>
      </c>
    </row>
    <row r="3733" spans="1:18" x14ac:dyDescent="0.25">
      <c r="A3733">
        <v>101644071</v>
      </c>
      <c r="B3733" s="1" t="s">
        <v>9351</v>
      </c>
      <c r="C3733" s="1" t="s">
        <v>9352</v>
      </c>
      <c r="D3733" s="1" t="s">
        <v>13</v>
      </c>
      <c r="E3733" s="1" t="s">
        <v>34</v>
      </c>
      <c r="F3733" s="1" t="s">
        <v>9846</v>
      </c>
      <c r="G3733">
        <v>0</v>
      </c>
      <c r="H3733">
        <v>0</v>
      </c>
      <c r="I3733">
        <v>27460.52</v>
      </c>
      <c r="J3733" s="1" t="s">
        <v>45</v>
      </c>
      <c r="K3733">
        <v>1001765944</v>
      </c>
      <c r="L3733" s="1" t="s">
        <v>865</v>
      </c>
      <c r="N3733" s="2"/>
      <c r="O3733">
        <f t="shared" si="58"/>
        <v>0</v>
      </c>
      <c r="P3733">
        <f>IF(Customer_listing_Active_And_Suspended[[#This Row],[Current Bill]] &lt;= Customer_listing_Active_And_Suspended[[#This Row],[CURRENT PAYMENT]], 0,Customer_listing_Active_And_Suspended[[#This Row],[Current Bill]]-Customer_listing_Active_And_Suspended[[#This Row],[CURRENT PAYMENT]])</f>
        <v>0</v>
      </c>
      <c r="Q3733" s="1" t="str" cm="1">
        <f t="array" ref="Q3733">_xlfn.SWITCH(TRUE,
H3733 = 0, "Suspended",
M3733 = 0, "Non Payment",
M3733 &gt; H3733, "Full Payment",
M3733 &lt; H3733, "Part Payment"
)</f>
        <v>Suspended</v>
      </c>
      <c r="R3733" s="1" t="str">
        <f>_xlfn.IFNA(VLOOKUP(K3733,'ESR-DT Mapping'!A:E,5,0),"MD")</f>
        <v>Adedayo Alimi</v>
      </c>
    </row>
    <row r="3734" spans="1:18" x14ac:dyDescent="0.25">
      <c r="A3734">
        <v>100536867</v>
      </c>
      <c r="B3734" s="1" t="s">
        <v>8888</v>
      </c>
      <c r="C3734" s="1" t="s">
        <v>8889</v>
      </c>
      <c r="D3734" s="1" t="s">
        <v>13</v>
      </c>
      <c r="E3734" s="1" t="s">
        <v>14</v>
      </c>
      <c r="F3734" s="1" t="s">
        <v>9846</v>
      </c>
      <c r="G3734">
        <v>427</v>
      </c>
      <c r="H3734">
        <v>21023.35</v>
      </c>
      <c r="I3734">
        <v>232269.72</v>
      </c>
      <c r="J3734" s="1" t="s">
        <v>45</v>
      </c>
      <c r="K3734">
        <v>1001765944</v>
      </c>
      <c r="L3734" s="1" t="s">
        <v>865</v>
      </c>
      <c r="N3734" s="2">
        <v>45804</v>
      </c>
      <c r="O3734">
        <f t="shared" si="58"/>
        <v>0</v>
      </c>
      <c r="P3734">
        <f>IF(Customer_listing_Active_And_Suspended[[#This Row],[Current Bill]] &lt;= Customer_listing_Active_And_Suspended[[#This Row],[CURRENT PAYMENT]], 0,Customer_listing_Active_And_Suspended[[#This Row],[Current Bill]]-Customer_listing_Active_And_Suspended[[#This Row],[CURRENT PAYMENT]])</f>
        <v>21023.35</v>
      </c>
      <c r="Q3734" s="1" t="str" cm="1">
        <f t="array" ref="Q3734">_xlfn.SWITCH(TRUE,
H3734 = 0, "Suspended",
M3734 = 0, "Non Payment",
M3734 &gt; H3734, "Full Payment",
M3734 &lt; H3734, "Part Payment"
)</f>
        <v>Non Payment</v>
      </c>
      <c r="R3734" s="1" t="str">
        <f>_xlfn.IFNA(VLOOKUP(K3734,'ESR-DT Mapping'!A:E,5,0),"MD")</f>
        <v>Adedayo Alimi</v>
      </c>
    </row>
    <row r="3735" spans="1:18" x14ac:dyDescent="0.25">
      <c r="A3735">
        <v>100525535</v>
      </c>
      <c r="B3735" s="1" t="s">
        <v>5230</v>
      </c>
      <c r="C3735" s="1" t="s">
        <v>5231</v>
      </c>
      <c r="D3735" s="1" t="s">
        <v>13</v>
      </c>
      <c r="E3735" s="1" t="s">
        <v>14</v>
      </c>
      <c r="F3735" s="1" t="s">
        <v>9846</v>
      </c>
      <c r="G3735">
        <v>427</v>
      </c>
      <c r="H3735">
        <v>21023.35</v>
      </c>
      <c r="I3735">
        <v>210720.65</v>
      </c>
      <c r="J3735" s="1" t="s">
        <v>45</v>
      </c>
      <c r="K3735">
        <v>1001765944</v>
      </c>
      <c r="L3735" s="1" t="s">
        <v>865</v>
      </c>
      <c r="M3735">
        <v>20000</v>
      </c>
      <c r="N3735" s="2">
        <v>45831</v>
      </c>
      <c r="O3735">
        <f t="shared" si="58"/>
        <v>0</v>
      </c>
      <c r="P3735">
        <f>IF(Customer_listing_Active_And_Suspended[[#This Row],[Current Bill]] &lt;= Customer_listing_Active_And_Suspended[[#This Row],[CURRENT PAYMENT]], 0,Customer_listing_Active_And_Suspended[[#This Row],[Current Bill]]-Customer_listing_Active_And_Suspended[[#This Row],[CURRENT PAYMENT]])</f>
        <v>1023.3499999999985</v>
      </c>
      <c r="Q3735" s="1" t="str" cm="1">
        <f t="array" ref="Q3735">_xlfn.SWITCH(TRUE,
H3735 = 0, "Suspended",
M3735 = 0, "Non Payment",
M3735 &gt; H3735, "Full Payment",
M3735 &lt; H3735, "Part Payment"
)</f>
        <v>Part Payment</v>
      </c>
      <c r="R3735" s="1" t="str">
        <f>_xlfn.IFNA(VLOOKUP(K3735,'ESR-DT Mapping'!A:E,5,0),"MD")</f>
        <v>Adedayo Alimi</v>
      </c>
    </row>
    <row r="3736" spans="1:18" x14ac:dyDescent="0.25">
      <c r="A3736">
        <v>102191629</v>
      </c>
      <c r="B3736" s="1" t="s">
        <v>5244</v>
      </c>
      <c r="C3736" s="1" t="s">
        <v>5245</v>
      </c>
      <c r="D3736" s="1" t="s">
        <v>13</v>
      </c>
      <c r="E3736" s="1" t="s">
        <v>14</v>
      </c>
      <c r="F3736" s="1" t="s">
        <v>9846</v>
      </c>
      <c r="G3736">
        <v>427</v>
      </c>
      <c r="H3736">
        <v>21023.35</v>
      </c>
      <c r="I3736">
        <v>220080.49</v>
      </c>
      <c r="J3736" s="1" t="s">
        <v>45</v>
      </c>
      <c r="K3736">
        <v>1001765944</v>
      </c>
      <c r="L3736" s="1" t="s">
        <v>865</v>
      </c>
      <c r="N3736" s="2"/>
      <c r="O3736">
        <f t="shared" si="58"/>
        <v>0</v>
      </c>
      <c r="P3736">
        <f>IF(Customer_listing_Active_And_Suspended[[#This Row],[Current Bill]] &lt;= Customer_listing_Active_And_Suspended[[#This Row],[CURRENT PAYMENT]], 0,Customer_listing_Active_And_Suspended[[#This Row],[Current Bill]]-Customer_listing_Active_And_Suspended[[#This Row],[CURRENT PAYMENT]])</f>
        <v>21023.35</v>
      </c>
      <c r="Q3736" s="1" t="str" cm="1">
        <f t="array" ref="Q3736">_xlfn.SWITCH(TRUE,
H3736 = 0, "Suspended",
M3736 = 0, "Non Payment",
M3736 &gt; H3736, "Full Payment",
M3736 &lt; H3736, "Part Payment"
)</f>
        <v>Non Payment</v>
      </c>
      <c r="R3736" s="1" t="str">
        <f>_xlfn.IFNA(VLOOKUP(K3736,'ESR-DT Mapping'!A:E,5,0),"MD")</f>
        <v>Adedayo Alimi</v>
      </c>
    </row>
    <row r="3737" spans="1:18" x14ac:dyDescent="0.25">
      <c r="A3737">
        <v>101645841</v>
      </c>
      <c r="B3737" s="1" t="s">
        <v>863</v>
      </c>
      <c r="C3737" s="1" t="s">
        <v>864</v>
      </c>
      <c r="D3737" s="1" t="s">
        <v>13</v>
      </c>
      <c r="E3737" s="1" t="s">
        <v>34</v>
      </c>
      <c r="F3737" s="1" t="s">
        <v>9846</v>
      </c>
      <c r="G3737">
        <v>0</v>
      </c>
      <c r="H3737">
        <v>0</v>
      </c>
      <c r="I3737">
        <v>12734.57</v>
      </c>
      <c r="J3737" s="1" t="s">
        <v>45</v>
      </c>
      <c r="K3737">
        <v>1001765944</v>
      </c>
      <c r="L3737" s="1" t="s">
        <v>865</v>
      </c>
      <c r="N3737" s="2"/>
      <c r="O3737">
        <f t="shared" si="58"/>
        <v>0</v>
      </c>
      <c r="P3737">
        <f>IF(Customer_listing_Active_And_Suspended[[#This Row],[Current Bill]] &lt;= Customer_listing_Active_And_Suspended[[#This Row],[CURRENT PAYMENT]], 0,Customer_listing_Active_And_Suspended[[#This Row],[Current Bill]]-Customer_listing_Active_And_Suspended[[#This Row],[CURRENT PAYMENT]])</f>
        <v>0</v>
      </c>
      <c r="Q3737" s="1" t="str" cm="1">
        <f t="array" ref="Q3737">_xlfn.SWITCH(TRUE,
H3737 = 0, "Suspended",
M3737 = 0, "Non Payment",
M3737 &gt; H3737, "Full Payment",
M3737 &lt; H3737, "Part Payment"
)</f>
        <v>Suspended</v>
      </c>
      <c r="R3737" s="1" t="str">
        <f>_xlfn.IFNA(VLOOKUP(K3737,'ESR-DT Mapping'!A:E,5,0),"MD")</f>
        <v>Adedayo Alimi</v>
      </c>
    </row>
    <row r="3738" spans="1:18" x14ac:dyDescent="0.25">
      <c r="A3738">
        <v>100525185</v>
      </c>
      <c r="B3738" s="1" t="s">
        <v>863</v>
      </c>
      <c r="C3738" s="1" t="s">
        <v>864</v>
      </c>
      <c r="D3738" s="1" t="s">
        <v>13</v>
      </c>
      <c r="E3738" s="1" t="s">
        <v>14</v>
      </c>
      <c r="F3738" s="1" t="s">
        <v>9846</v>
      </c>
      <c r="G3738">
        <v>427</v>
      </c>
      <c r="H3738">
        <v>21023.35</v>
      </c>
      <c r="I3738">
        <v>21672.01</v>
      </c>
      <c r="J3738" s="1" t="s">
        <v>45</v>
      </c>
      <c r="K3738">
        <v>1001765944</v>
      </c>
      <c r="L3738" s="1" t="s">
        <v>865</v>
      </c>
      <c r="M3738">
        <v>21000</v>
      </c>
      <c r="N3738" s="2">
        <v>45828</v>
      </c>
      <c r="O3738">
        <f t="shared" si="58"/>
        <v>0</v>
      </c>
      <c r="P3738">
        <f>IF(Customer_listing_Active_And_Suspended[[#This Row],[Current Bill]] &lt;= Customer_listing_Active_And_Suspended[[#This Row],[CURRENT PAYMENT]], 0,Customer_listing_Active_And_Suspended[[#This Row],[Current Bill]]-Customer_listing_Active_And_Suspended[[#This Row],[CURRENT PAYMENT]])</f>
        <v>23.349999999998545</v>
      </c>
      <c r="Q3738" s="1" t="str" cm="1">
        <f t="array" ref="Q3738">_xlfn.SWITCH(TRUE,
H3738 = 0, "Suspended",
M3738 = 0, "Non Payment",
M3738 &gt; H3738, "Full Payment",
M3738 &lt; H3738, "Part Payment"
)</f>
        <v>Part Payment</v>
      </c>
      <c r="R3738" s="1" t="str">
        <f>_xlfn.IFNA(VLOOKUP(K3738,'ESR-DT Mapping'!A:E,5,0),"MD")</f>
        <v>Adedayo Alimi</v>
      </c>
    </row>
    <row r="3739" spans="1:18" x14ac:dyDescent="0.25">
      <c r="A3739">
        <v>101645896</v>
      </c>
      <c r="B3739" s="1" t="s">
        <v>866</v>
      </c>
      <c r="C3739" s="1" t="s">
        <v>867</v>
      </c>
      <c r="D3739" s="1" t="s">
        <v>13</v>
      </c>
      <c r="E3739" s="1" t="s">
        <v>34</v>
      </c>
      <c r="F3739" s="1" t="s">
        <v>9846</v>
      </c>
      <c r="G3739">
        <v>0</v>
      </c>
      <c r="H3739">
        <v>0</v>
      </c>
      <c r="I3739">
        <v>28234.57</v>
      </c>
      <c r="J3739" s="1" t="s">
        <v>45</v>
      </c>
      <c r="K3739">
        <v>1001765944</v>
      </c>
      <c r="L3739" s="1" t="s">
        <v>865</v>
      </c>
      <c r="N3739" s="2"/>
      <c r="O3739">
        <f t="shared" si="58"/>
        <v>0</v>
      </c>
      <c r="P3739">
        <f>IF(Customer_listing_Active_And_Suspended[[#This Row],[Current Bill]] &lt;= Customer_listing_Active_And_Suspended[[#This Row],[CURRENT PAYMENT]], 0,Customer_listing_Active_And_Suspended[[#This Row],[Current Bill]]-Customer_listing_Active_And_Suspended[[#This Row],[CURRENT PAYMENT]])</f>
        <v>0</v>
      </c>
      <c r="Q3739" s="1" t="str" cm="1">
        <f t="array" ref="Q3739">_xlfn.SWITCH(TRUE,
H3739 = 0, "Suspended",
M3739 = 0, "Non Payment",
M3739 &gt; H3739, "Full Payment",
M3739 &lt; H3739, "Part Payment"
)</f>
        <v>Suspended</v>
      </c>
      <c r="R3739" s="1" t="str">
        <f>_xlfn.IFNA(VLOOKUP(K3739,'ESR-DT Mapping'!A:E,5,0),"MD")</f>
        <v>Adedayo Alimi</v>
      </c>
    </row>
    <row r="3740" spans="1:18" x14ac:dyDescent="0.25">
      <c r="A3740">
        <v>100525347</v>
      </c>
      <c r="B3740" s="1" t="s">
        <v>866</v>
      </c>
      <c r="C3740" s="1" t="s">
        <v>8939</v>
      </c>
      <c r="D3740" s="1" t="s">
        <v>13</v>
      </c>
      <c r="E3740" s="1" t="s">
        <v>14</v>
      </c>
      <c r="F3740" s="1" t="s">
        <v>9846</v>
      </c>
      <c r="G3740">
        <v>427</v>
      </c>
      <c r="H3740">
        <v>21023.35</v>
      </c>
      <c r="I3740">
        <v>123351.19</v>
      </c>
      <c r="J3740" s="1" t="s">
        <v>45</v>
      </c>
      <c r="K3740">
        <v>1001765944</v>
      </c>
      <c r="L3740" s="1" t="s">
        <v>865</v>
      </c>
      <c r="M3740">
        <v>10000</v>
      </c>
      <c r="N3740" s="2">
        <v>45809</v>
      </c>
      <c r="O3740">
        <f t="shared" si="58"/>
        <v>0</v>
      </c>
      <c r="P3740">
        <f>IF(Customer_listing_Active_And_Suspended[[#This Row],[Current Bill]] &lt;= Customer_listing_Active_And_Suspended[[#This Row],[CURRENT PAYMENT]], 0,Customer_listing_Active_And_Suspended[[#This Row],[Current Bill]]-Customer_listing_Active_And_Suspended[[#This Row],[CURRENT PAYMENT]])</f>
        <v>11023.349999999999</v>
      </c>
      <c r="Q3740" s="1" t="str" cm="1">
        <f t="array" ref="Q3740">_xlfn.SWITCH(TRUE,
H3740 = 0, "Suspended",
M3740 = 0, "Non Payment",
M3740 &gt; H3740, "Full Payment",
M3740 &lt; H3740, "Part Payment"
)</f>
        <v>Part Payment</v>
      </c>
      <c r="R3740" s="1" t="str">
        <f>_xlfn.IFNA(VLOOKUP(K3740,'ESR-DT Mapping'!A:E,5,0),"MD")</f>
        <v>Adedayo Alimi</v>
      </c>
    </row>
    <row r="3741" spans="1:18" x14ac:dyDescent="0.25">
      <c r="A3741">
        <v>101645901</v>
      </c>
      <c r="B3741" s="1" t="s">
        <v>892</v>
      </c>
      <c r="C3741" s="1" t="s">
        <v>893</v>
      </c>
      <c r="D3741" s="1" t="s">
        <v>13</v>
      </c>
      <c r="E3741" s="1" t="s">
        <v>34</v>
      </c>
      <c r="F3741" s="1" t="s">
        <v>9846</v>
      </c>
      <c r="G3741">
        <v>0</v>
      </c>
      <c r="H3741">
        <v>0</v>
      </c>
      <c r="I3741">
        <v>28234.57</v>
      </c>
      <c r="J3741" s="1" t="s">
        <v>45</v>
      </c>
      <c r="K3741">
        <v>1001765944</v>
      </c>
      <c r="L3741" s="1" t="s">
        <v>865</v>
      </c>
      <c r="N3741" s="2"/>
      <c r="O3741">
        <f t="shared" si="58"/>
        <v>0</v>
      </c>
      <c r="P3741">
        <f>IF(Customer_listing_Active_And_Suspended[[#This Row],[Current Bill]] &lt;= Customer_listing_Active_And_Suspended[[#This Row],[CURRENT PAYMENT]], 0,Customer_listing_Active_And_Suspended[[#This Row],[Current Bill]]-Customer_listing_Active_And_Suspended[[#This Row],[CURRENT PAYMENT]])</f>
        <v>0</v>
      </c>
      <c r="Q3741" s="1" t="str" cm="1">
        <f t="array" ref="Q3741">_xlfn.SWITCH(TRUE,
H3741 = 0, "Suspended",
M3741 = 0, "Non Payment",
M3741 &gt; H3741, "Full Payment",
M3741 &lt; H3741, "Part Payment"
)</f>
        <v>Suspended</v>
      </c>
      <c r="R3741" s="1" t="str">
        <f>_xlfn.IFNA(VLOOKUP(K3741,'ESR-DT Mapping'!A:E,5,0),"MD")</f>
        <v>Adedayo Alimi</v>
      </c>
    </row>
    <row r="3742" spans="1:18" x14ac:dyDescent="0.25">
      <c r="A3742">
        <v>100525037</v>
      </c>
      <c r="B3742" s="1" t="s">
        <v>892</v>
      </c>
      <c r="C3742" s="1" t="s">
        <v>5198</v>
      </c>
      <c r="D3742" s="1" t="s">
        <v>13</v>
      </c>
      <c r="E3742" s="1" t="s">
        <v>14</v>
      </c>
      <c r="F3742" s="1" t="s">
        <v>9846</v>
      </c>
      <c r="G3742">
        <v>427</v>
      </c>
      <c r="H3742">
        <v>21023.35</v>
      </c>
      <c r="I3742">
        <v>188974.6</v>
      </c>
      <c r="J3742" s="1" t="s">
        <v>45</v>
      </c>
      <c r="K3742">
        <v>1001765944</v>
      </c>
      <c r="L3742" s="1" t="s">
        <v>865</v>
      </c>
      <c r="M3742">
        <v>21400</v>
      </c>
      <c r="N3742" s="2">
        <v>45811</v>
      </c>
      <c r="O3742">
        <f t="shared" si="58"/>
        <v>376.65000000000146</v>
      </c>
      <c r="P3742">
        <f>IF(Customer_listing_Active_And_Suspended[[#This Row],[Current Bill]] &lt;= Customer_listing_Active_And_Suspended[[#This Row],[CURRENT PAYMENT]], 0,Customer_listing_Active_And_Suspended[[#This Row],[Current Bill]]-Customer_listing_Active_And_Suspended[[#This Row],[CURRENT PAYMENT]])</f>
        <v>0</v>
      </c>
      <c r="Q3742" s="1" t="str" cm="1">
        <f t="array" ref="Q3742">_xlfn.SWITCH(TRUE,
H3742 = 0, "Suspended",
M3742 = 0, "Non Payment",
M3742 &gt; H3742, "Full Payment",
M3742 &lt; H3742, "Part Payment"
)</f>
        <v>Full Payment</v>
      </c>
      <c r="R3742" s="1" t="str">
        <f>_xlfn.IFNA(VLOOKUP(K3742,'ESR-DT Mapping'!A:E,5,0),"MD")</f>
        <v>Adedayo Alimi</v>
      </c>
    </row>
    <row r="3743" spans="1:18" x14ac:dyDescent="0.25">
      <c r="A3743">
        <v>100536311</v>
      </c>
      <c r="B3743" s="1" t="s">
        <v>916</v>
      </c>
      <c r="C3743" s="1" t="s">
        <v>917</v>
      </c>
      <c r="D3743" s="1" t="s">
        <v>13</v>
      </c>
      <c r="E3743" s="1" t="s">
        <v>34</v>
      </c>
      <c r="F3743" s="1" t="s">
        <v>9846</v>
      </c>
      <c r="G3743">
        <v>0</v>
      </c>
      <c r="H3743">
        <v>0</v>
      </c>
      <c r="I3743">
        <v>381132.23</v>
      </c>
      <c r="J3743" s="1" t="s">
        <v>45</v>
      </c>
      <c r="K3743">
        <v>1001765944</v>
      </c>
      <c r="L3743" s="1" t="s">
        <v>865</v>
      </c>
      <c r="N3743" s="2"/>
      <c r="O3743">
        <f t="shared" si="58"/>
        <v>0</v>
      </c>
      <c r="P3743">
        <f>IF(Customer_listing_Active_And_Suspended[[#This Row],[Current Bill]] &lt;= Customer_listing_Active_And_Suspended[[#This Row],[CURRENT PAYMENT]], 0,Customer_listing_Active_And_Suspended[[#This Row],[Current Bill]]-Customer_listing_Active_And_Suspended[[#This Row],[CURRENT PAYMENT]])</f>
        <v>0</v>
      </c>
      <c r="Q3743" s="1" t="str" cm="1">
        <f t="array" ref="Q3743">_xlfn.SWITCH(TRUE,
H3743 = 0, "Suspended",
M3743 = 0, "Non Payment",
M3743 &gt; H3743, "Full Payment",
M3743 &lt; H3743, "Part Payment"
)</f>
        <v>Suspended</v>
      </c>
      <c r="R3743" s="1" t="str">
        <f>_xlfn.IFNA(VLOOKUP(K3743,'ESR-DT Mapping'!A:E,5,0),"MD")</f>
        <v>Adedayo Alimi</v>
      </c>
    </row>
    <row r="3744" spans="1:18" x14ac:dyDescent="0.25">
      <c r="A3744">
        <v>101644695</v>
      </c>
      <c r="B3744" s="1" t="s">
        <v>916</v>
      </c>
      <c r="C3744" s="1" t="s">
        <v>917</v>
      </c>
      <c r="D3744" s="1" t="s">
        <v>13</v>
      </c>
      <c r="E3744" s="1" t="s">
        <v>34</v>
      </c>
      <c r="F3744" s="1" t="s">
        <v>9846</v>
      </c>
      <c r="G3744">
        <v>0</v>
      </c>
      <c r="H3744">
        <v>0</v>
      </c>
      <c r="I3744">
        <v>18236.05</v>
      </c>
      <c r="J3744" s="1" t="s">
        <v>45</v>
      </c>
      <c r="K3744">
        <v>1001765944</v>
      </c>
      <c r="L3744" s="1" t="s">
        <v>865</v>
      </c>
      <c r="N3744" s="2"/>
      <c r="O3744">
        <f t="shared" si="58"/>
        <v>0</v>
      </c>
      <c r="P3744">
        <f>IF(Customer_listing_Active_And_Suspended[[#This Row],[Current Bill]] &lt;= Customer_listing_Active_And_Suspended[[#This Row],[CURRENT PAYMENT]], 0,Customer_listing_Active_And_Suspended[[#This Row],[Current Bill]]-Customer_listing_Active_And_Suspended[[#This Row],[CURRENT PAYMENT]])</f>
        <v>0</v>
      </c>
      <c r="Q3744" s="1" t="str" cm="1">
        <f t="array" ref="Q3744">_xlfn.SWITCH(TRUE,
H3744 = 0, "Suspended",
M3744 = 0, "Non Payment",
M3744 &gt; H3744, "Full Payment",
M3744 &lt; H3744, "Part Payment"
)</f>
        <v>Suspended</v>
      </c>
      <c r="R3744" s="1" t="str">
        <f>_xlfn.IFNA(VLOOKUP(K3744,'ESR-DT Mapping'!A:E,5,0),"MD")</f>
        <v>Adedayo Alimi</v>
      </c>
    </row>
    <row r="3745" spans="1:18" x14ac:dyDescent="0.25">
      <c r="A3745">
        <v>100538085</v>
      </c>
      <c r="B3745" s="1" t="s">
        <v>886</v>
      </c>
      <c r="C3745" s="1" t="s">
        <v>887</v>
      </c>
      <c r="D3745" s="1" t="s">
        <v>13</v>
      </c>
      <c r="E3745" s="1" t="s">
        <v>34</v>
      </c>
      <c r="F3745" s="1" t="s">
        <v>9846</v>
      </c>
      <c r="G3745">
        <v>0</v>
      </c>
      <c r="H3745">
        <v>0</v>
      </c>
      <c r="I3745">
        <v>-3.85</v>
      </c>
      <c r="J3745" s="1" t="s">
        <v>45</v>
      </c>
      <c r="K3745">
        <v>1001765944</v>
      </c>
      <c r="L3745" s="1" t="s">
        <v>865</v>
      </c>
      <c r="N3745" s="2"/>
      <c r="O3745">
        <f t="shared" si="58"/>
        <v>0</v>
      </c>
      <c r="P3745">
        <f>IF(Customer_listing_Active_And_Suspended[[#This Row],[Current Bill]] &lt;= Customer_listing_Active_And_Suspended[[#This Row],[CURRENT PAYMENT]], 0,Customer_listing_Active_And_Suspended[[#This Row],[Current Bill]]-Customer_listing_Active_And_Suspended[[#This Row],[CURRENT PAYMENT]])</f>
        <v>0</v>
      </c>
      <c r="Q3745" s="1" t="str" cm="1">
        <f t="array" ref="Q3745">_xlfn.SWITCH(TRUE,
H3745 = 0, "Suspended",
M3745 = 0, "Non Payment",
M3745 &gt; H3745, "Full Payment",
M3745 &lt; H3745, "Part Payment"
)</f>
        <v>Suspended</v>
      </c>
      <c r="R3745" s="1" t="str">
        <f>_xlfn.IFNA(VLOOKUP(K3745,'ESR-DT Mapping'!A:E,5,0),"MD")</f>
        <v>Adedayo Alimi</v>
      </c>
    </row>
    <row r="3746" spans="1:18" x14ac:dyDescent="0.25">
      <c r="A3746">
        <v>102412601</v>
      </c>
      <c r="B3746" s="1" t="s">
        <v>8890</v>
      </c>
      <c r="C3746" s="1" t="s">
        <v>8891</v>
      </c>
      <c r="D3746" s="1" t="s">
        <v>13</v>
      </c>
      <c r="E3746" s="1" t="s">
        <v>14</v>
      </c>
      <c r="F3746" s="1" t="s">
        <v>9846</v>
      </c>
      <c r="G3746">
        <v>427</v>
      </c>
      <c r="H3746">
        <v>21023.35</v>
      </c>
      <c r="I3746">
        <v>220080.49</v>
      </c>
      <c r="J3746" s="1" t="s">
        <v>45</v>
      </c>
      <c r="K3746">
        <v>1001765944</v>
      </c>
      <c r="L3746" s="1" t="s">
        <v>865</v>
      </c>
      <c r="N3746" s="2">
        <v>44319</v>
      </c>
      <c r="O3746">
        <f t="shared" si="58"/>
        <v>0</v>
      </c>
      <c r="P3746">
        <f>IF(Customer_listing_Active_And_Suspended[[#This Row],[Current Bill]] &lt;= Customer_listing_Active_And_Suspended[[#This Row],[CURRENT PAYMENT]], 0,Customer_listing_Active_And_Suspended[[#This Row],[Current Bill]]-Customer_listing_Active_And_Suspended[[#This Row],[CURRENT PAYMENT]])</f>
        <v>21023.35</v>
      </c>
      <c r="Q3746" s="1" t="str" cm="1">
        <f t="array" ref="Q3746">_xlfn.SWITCH(TRUE,
H3746 = 0, "Suspended",
M3746 = 0, "Non Payment",
M3746 &gt; H3746, "Full Payment",
M3746 &lt; H3746, "Part Payment"
)</f>
        <v>Non Payment</v>
      </c>
      <c r="R3746" s="1" t="str">
        <f>_xlfn.IFNA(VLOOKUP(K3746,'ESR-DT Mapping'!A:E,5,0),"MD")</f>
        <v>Adedayo Alimi</v>
      </c>
    </row>
    <row r="3747" spans="1:18" x14ac:dyDescent="0.25">
      <c r="A3747">
        <v>100536362</v>
      </c>
      <c r="B3747" s="1" t="s">
        <v>878</v>
      </c>
      <c r="C3747" s="1" t="s">
        <v>879</v>
      </c>
      <c r="D3747" s="1" t="s">
        <v>13</v>
      </c>
      <c r="E3747" s="1" t="s">
        <v>14</v>
      </c>
      <c r="F3747" s="1" t="s">
        <v>9846</v>
      </c>
      <c r="G3747">
        <v>427</v>
      </c>
      <c r="H3747">
        <v>21023.35</v>
      </c>
      <c r="I3747">
        <v>67186.490000000005</v>
      </c>
      <c r="J3747" s="1" t="s">
        <v>45</v>
      </c>
      <c r="K3747">
        <v>1001765944</v>
      </c>
      <c r="L3747" s="1" t="s">
        <v>865</v>
      </c>
      <c r="N3747" s="2">
        <v>45804</v>
      </c>
      <c r="O3747">
        <f t="shared" si="58"/>
        <v>0</v>
      </c>
      <c r="P3747">
        <f>IF(Customer_listing_Active_And_Suspended[[#This Row],[Current Bill]] &lt;= Customer_listing_Active_And_Suspended[[#This Row],[CURRENT PAYMENT]], 0,Customer_listing_Active_And_Suspended[[#This Row],[Current Bill]]-Customer_listing_Active_And_Suspended[[#This Row],[CURRENT PAYMENT]])</f>
        <v>21023.35</v>
      </c>
      <c r="Q3747" s="1" t="str" cm="1">
        <f t="array" ref="Q3747">_xlfn.SWITCH(TRUE,
H3747 = 0, "Suspended",
M3747 = 0, "Non Payment",
M3747 &gt; H3747, "Full Payment",
M3747 &lt; H3747, "Part Payment"
)</f>
        <v>Non Payment</v>
      </c>
      <c r="R3747" s="1" t="str">
        <f>_xlfn.IFNA(VLOOKUP(K3747,'ESR-DT Mapping'!A:E,5,0),"MD")</f>
        <v>Adedayo Alimi</v>
      </c>
    </row>
    <row r="3748" spans="1:18" x14ac:dyDescent="0.25">
      <c r="A3748">
        <v>101644694</v>
      </c>
      <c r="B3748" s="1" t="s">
        <v>878</v>
      </c>
      <c r="C3748" s="1" t="s">
        <v>879</v>
      </c>
      <c r="D3748" s="1" t="s">
        <v>13</v>
      </c>
      <c r="E3748" s="1" t="s">
        <v>34</v>
      </c>
      <c r="F3748" s="1" t="s">
        <v>9846</v>
      </c>
      <c r="G3748">
        <v>0</v>
      </c>
      <c r="H3748">
        <v>0</v>
      </c>
      <c r="I3748">
        <v>59236.05</v>
      </c>
      <c r="J3748" s="1" t="s">
        <v>45</v>
      </c>
      <c r="K3748">
        <v>1001765944</v>
      </c>
      <c r="L3748" s="1" t="s">
        <v>865</v>
      </c>
      <c r="N3748" s="2"/>
      <c r="O3748">
        <f t="shared" si="58"/>
        <v>0</v>
      </c>
      <c r="P3748">
        <f>IF(Customer_listing_Active_And_Suspended[[#This Row],[Current Bill]] &lt;= Customer_listing_Active_And_Suspended[[#This Row],[CURRENT PAYMENT]], 0,Customer_listing_Active_And_Suspended[[#This Row],[Current Bill]]-Customer_listing_Active_And_Suspended[[#This Row],[CURRENT PAYMENT]])</f>
        <v>0</v>
      </c>
      <c r="Q3748" s="1" t="str" cm="1">
        <f t="array" ref="Q3748">_xlfn.SWITCH(TRUE,
H3748 = 0, "Suspended",
M3748 = 0, "Non Payment",
M3748 &gt; H3748, "Full Payment",
M3748 &lt; H3748, "Part Payment"
)</f>
        <v>Suspended</v>
      </c>
      <c r="R3748" s="1" t="str">
        <f>_xlfn.IFNA(VLOOKUP(K3748,'ESR-DT Mapping'!A:E,5,0),"MD")</f>
        <v>Adedayo Alimi</v>
      </c>
    </row>
    <row r="3749" spans="1:18" x14ac:dyDescent="0.25">
      <c r="A3749">
        <v>100537508</v>
      </c>
      <c r="B3749" s="1" t="s">
        <v>902</v>
      </c>
      <c r="C3749" s="1" t="s">
        <v>5194</v>
      </c>
      <c r="D3749" s="1" t="s">
        <v>13</v>
      </c>
      <c r="E3749" s="1" t="s">
        <v>14</v>
      </c>
      <c r="F3749" s="1" t="s">
        <v>9846</v>
      </c>
      <c r="G3749">
        <v>427</v>
      </c>
      <c r="H3749">
        <v>21023.35</v>
      </c>
      <c r="I3749">
        <v>775525.22</v>
      </c>
      <c r="J3749" s="1" t="s">
        <v>45</v>
      </c>
      <c r="K3749">
        <v>1001765944</v>
      </c>
      <c r="L3749" s="1" t="s">
        <v>865</v>
      </c>
      <c r="N3749" s="2">
        <v>45804</v>
      </c>
      <c r="O3749">
        <f t="shared" si="58"/>
        <v>0</v>
      </c>
      <c r="P3749">
        <f>IF(Customer_listing_Active_And_Suspended[[#This Row],[Current Bill]] &lt;= Customer_listing_Active_And_Suspended[[#This Row],[CURRENT PAYMENT]], 0,Customer_listing_Active_And_Suspended[[#This Row],[Current Bill]]-Customer_listing_Active_And_Suspended[[#This Row],[CURRENT PAYMENT]])</f>
        <v>21023.35</v>
      </c>
      <c r="Q3749" s="1" t="str" cm="1">
        <f t="array" ref="Q3749">_xlfn.SWITCH(TRUE,
H3749 = 0, "Suspended",
M3749 = 0, "Non Payment",
M3749 &gt; H3749, "Full Payment",
M3749 &lt; H3749, "Part Payment"
)</f>
        <v>Non Payment</v>
      </c>
      <c r="R3749" s="1" t="str">
        <f>_xlfn.IFNA(VLOOKUP(K3749,'ESR-DT Mapping'!A:E,5,0),"MD")</f>
        <v>Adedayo Alimi</v>
      </c>
    </row>
    <row r="3750" spans="1:18" x14ac:dyDescent="0.25">
      <c r="A3750">
        <v>100945216</v>
      </c>
      <c r="B3750" s="1" t="s">
        <v>902</v>
      </c>
      <c r="C3750" s="1" t="s">
        <v>918</v>
      </c>
      <c r="D3750" s="1" t="s">
        <v>13</v>
      </c>
      <c r="E3750" s="1" t="s">
        <v>34</v>
      </c>
      <c r="F3750" s="1" t="s">
        <v>9846</v>
      </c>
      <c r="G3750">
        <v>0</v>
      </c>
      <c r="H3750">
        <v>0</v>
      </c>
      <c r="I3750">
        <v>150000.57</v>
      </c>
      <c r="J3750" s="1" t="s">
        <v>45</v>
      </c>
      <c r="K3750">
        <v>1001765944</v>
      </c>
      <c r="L3750" s="1" t="s">
        <v>865</v>
      </c>
      <c r="N3750" s="2"/>
      <c r="O3750">
        <f t="shared" si="58"/>
        <v>0</v>
      </c>
      <c r="P3750">
        <f>IF(Customer_listing_Active_And_Suspended[[#This Row],[Current Bill]] &lt;= Customer_listing_Active_And_Suspended[[#This Row],[CURRENT PAYMENT]], 0,Customer_listing_Active_And_Suspended[[#This Row],[Current Bill]]-Customer_listing_Active_And_Suspended[[#This Row],[CURRENT PAYMENT]])</f>
        <v>0</v>
      </c>
      <c r="Q3750" s="1" t="str" cm="1">
        <f t="array" ref="Q3750">_xlfn.SWITCH(TRUE,
H3750 = 0, "Suspended",
M3750 = 0, "Non Payment",
M3750 &gt; H3750, "Full Payment",
M3750 &lt; H3750, "Part Payment"
)</f>
        <v>Suspended</v>
      </c>
      <c r="R3750" s="1" t="str">
        <f>_xlfn.IFNA(VLOOKUP(K3750,'ESR-DT Mapping'!A:E,5,0),"MD")</f>
        <v>Adedayo Alimi</v>
      </c>
    </row>
    <row r="3751" spans="1:18" x14ac:dyDescent="0.25">
      <c r="A3751">
        <v>100523163</v>
      </c>
      <c r="B3751" s="1" t="s">
        <v>906</v>
      </c>
      <c r="C3751" s="1" t="s">
        <v>907</v>
      </c>
      <c r="D3751" s="1" t="s">
        <v>13</v>
      </c>
      <c r="E3751" s="1" t="s">
        <v>34</v>
      </c>
      <c r="F3751" s="1" t="s">
        <v>9846</v>
      </c>
      <c r="G3751">
        <v>0</v>
      </c>
      <c r="H3751">
        <v>0</v>
      </c>
      <c r="I3751">
        <v>450824.89</v>
      </c>
      <c r="J3751" s="1" t="s">
        <v>45</v>
      </c>
      <c r="K3751">
        <v>1001765944</v>
      </c>
      <c r="L3751" s="1" t="s">
        <v>865</v>
      </c>
      <c r="N3751" s="2"/>
      <c r="O3751">
        <f t="shared" si="58"/>
        <v>0</v>
      </c>
      <c r="P3751">
        <f>IF(Customer_listing_Active_And_Suspended[[#This Row],[Current Bill]] &lt;= Customer_listing_Active_And_Suspended[[#This Row],[CURRENT PAYMENT]], 0,Customer_listing_Active_And_Suspended[[#This Row],[Current Bill]]-Customer_listing_Active_And_Suspended[[#This Row],[CURRENT PAYMENT]])</f>
        <v>0</v>
      </c>
      <c r="Q3751" s="1" t="str" cm="1">
        <f t="array" ref="Q3751">_xlfn.SWITCH(TRUE,
H3751 = 0, "Suspended",
M3751 = 0, "Non Payment",
M3751 &gt; H3751, "Full Payment",
M3751 &lt; H3751, "Part Payment"
)</f>
        <v>Suspended</v>
      </c>
      <c r="R3751" s="1" t="str">
        <f>_xlfn.IFNA(VLOOKUP(K3751,'ESR-DT Mapping'!A:E,5,0),"MD")</f>
        <v>Adedayo Alimi</v>
      </c>
    </row>
    <row r="3752" spans="1:18" x14ac:dyDescent="0.25">
      <c r="A3752">
        <v>100539442</v>
      </c>
      <c r="B3752" s="1" t="s">
        <v>5238</v>
      </c>
      <c r="C3752" s="1" t="s">
        <v>5239</v>
      </c>
      <c r="D3752" s="1" t="s">
        <v>13</v>
      </c>
      <c r="E3752" s="1" t="s">
        <v>14</v>
      </c>
      <c r="F3752" s="1" t="s">
        <v>9846</v>
      </c>
      <c r="G3752">
        <v>427</v>
      </c>
      <c r="H3752">
        <v>21023.35</v>
      </c>
      <c r="I3752">
        <v>415582.92</v>
      </c>
      <c r="J3752" s="1" t="s">
        <v>45</v>
      </c>
      <c r="K3752">
        <v>1001765944</v>
      </c>
      <c r="L3752" s="1" t="s">
        <v>865</v>
      </c>
      <c r="N3752" s="2">
        <v>45775</v>
      </c>
      <c r="O3752">
        <f t="shared" si="58"/>
        <v>0</v>
      </c>
      <c r="P3752">
        <f>IF(Customer_listing_Active_And_Suspended[[#This Row],[Current Bill]] &lt;= Customer_listing_Active_And_Suspended[[#This Row],[CURRENT PAYMENT]], 0,Customer_listing_Active_And_Suspended[[#This Row],[Current Bill]]-Customer_listing_Active_And_Suspended[[#This Row],[CURRENT PAYMENT]])</f>
        <v>21023.35</v>
      </c>
      <c r="Q3752" s="1" t="str" cm="1">
        <f t="array" ref="Q3752">_xlfn.SWITCH(TRUE,
H3752 = 0, "Suspended",
M3752 = 0, "Non Payment",
M3752 &gt; H3752, "Full Payment",
M3752 &lt; H3752, "Part Payment"
)</f>
        <v>Non Payment</v>
      </c>
      <c r="R3752" s="1" t="str">
        <f>_xlfn.IFNA(VLOOKUP(K3752,'ESR-DT Mapping'!A:E,5,0),"MD")</f>
        <v>Adedayo Alimi</v>
      </c>
    </row>
    <row r="3753" spans="1:18" x14ac:dyDescent="0.25">
      <c r="A3753">
        <v>101645842</v>
      </c>
      <c r="B3753" s="1" t="s">
        <v>880</v>
      </c>
      <c r="C3753" s="1" t="s">
        <v>881</v>
      </c>
      <c r="D3753" s="1" t="s">
        <v>13</v>
      </c>
      <c r="E3753" s="1" t="s">
        <v>34</v>
      </c>
      <c r="F3753" s="1" t="s">
        <v>9846</v>
      </c>
      <c r="G3753">
        <v>0</v>
      </c>
      <c r="H3753">
        <v>0</v>
      </c>
      <c r="I3753">
        <v>23334.57</v>
      </c>
      <c r="J3753" s="1" t="s">
        <v>45</v>
      </c>
      <c r="K3753">
        <v>1001765944</v>
      </c>
      <c r="L3753" s="1" t="s">
        <v>865</v>
      </c>
      <c r="N3753" s="2"/>
      <c r="O3753">
        <f t="shared" si="58"/>
        <v>0</v>
      </c>
      <c r="P3753">
        <f>IF(Customer_listing_Active_And_Suspended[[#This Row],[Current Bill]] &lt;= Customer_listing_Active_And_Suspended[[#This Row],[CURRENT PAYMENT]], 0,Customer_listing_Active_And_Suspended[[#This Row],[Current Bill]]-Customer_listing_Active_And_Suspended[[#This Row],[CURRENT PAYMENT]])</f>
        <v>0</v>
      </c>
      <c r="Q3753" s="1" t="str" cm="1">
        <f t="array" ref="Q3753">_xlfn.SWITCH(TRUE,
H3753 = 0, "Suspended",
M3753 = 0, "Non Payment",
M3753 &gt; H3753, "Full Payment",
M3753 &lt; H3753, "Part Payment"
)</f>
        <v>Suspended</v>
      </c>
      <c r="R3753" s="1" t="str">
        <f>_xlfn.IFNA(VLOOKUP(K3753,'ESR-DT Mapping'!A:E,5,0),"MD")</f>
        <v>Adedayo Alimi</v>
      </c>
    </row>
    <row r="3754" spans="1:18" x14ac:dyDescent="0.25">
      <c r="A3754">
        <v>100523172</v>
      </c>
      <c r="B3754" s="1" t="s">
        <v>880</v>
      </c>
      <c r="C3754" s="1" t="s">
        <v>5195</v>
      </c>
      <c r="D3754" s="1" t="s">
        <v>13</v>
      </c>
      <c r="E3754" s="1" t="s">
        <v>14</v>
      </c>
      <c r="F3754" s="1" t="s">
        <v>9846</v>
      </c>
      <c r="G3754">
        <v>427</v>
      </c>
      <c r="H3754">
        <v>21023.35</v>
      </c>
      <c r="I3754">
        <v>54724.29</v>
      </c>
      <c r="J3754" s="1" t="s">
        <v>45</v>
      </c>
      <c r="K3754">
        <v>1001765944</v>
      </c>
      <c r="L3754" s="1" t="s">
        <v>865</v>
      </c>
      <c r="N3754" s="2">
        <v>45804</v>
      </c>
      <c r="O3754">
        <f t="shared" si="58"/>
        <v>0</v>
      </c>
      <c r="P3754">
        <f>IF(Customer_listing_Active_And_Suspended[[#This Row],[Current Bill]] &lt;= Customer_listing_Active_And_Suspended[[#This Row],[CURRENT PAYMENT]], 0,Customer_listing_Active_And_Suspended[[#This Row],[Current Bill]]-Customer_listing_Active_And_Suspended[[#This Row],[CURRENT PAYMENT]])</f>
        <v>21023.35</v>
      </c>
      <c r="Q3754" s="1" t="str" cm="1">
        <f t="array" ref="Q3754">_xlfn.SWITCH(TRUE,
H3754 = 0, "Suspended",
M3754 = 0, "Non Payment",
M3754 &gt; H3754, "Full Payment",
M3754 &lt; H3754, "Part Payment"
)</f>
        <v>Non Payment</v>
      </c>
      <c r="R3754" s="1" t="str">
        <f>_xlfn.IFNA(VLOOKUP(K3754,'ESR-DT Mapping'!A:E,5,0),"MD")</f>
        <v>Adedayo Alimi</v>
      </c>
    </row>
    <row r="3755" spans="1:18" x14ac:dyDescent="0.25">
      <c r="A3755">
        <v>102552630</v>
      </c>
      <c r="B3755" s="1" t="s">
        <v>914</v>
      </c>
      <c r="C3755" s="1" t="s">
        <v>915</v>
      </c>
      <c r="D3755" s="1" t="s">
        <v>13</v>
      </c>
      <c r="E3755" s="1" t="s">
        <v>14</v>
      </c>
      <c r="F3755" s="1" t="s">
        <v>9846</v>
      </c>
      <c r="G3755">
        <v>100</v>
      </c>
      <c r="H3755">
        <v>4923.5</v>
      </c>
      <c r="I3755">
        <v>195129.9</v>
      </c>
      <c r="J3755" s="1" t="s">
        <v>45</v>
      </c>
      <c r="K3755">
        <v>1001765944</v>
      </c>
      <c r="L3755" s="1" t="s">
        <v>865</v>
      </c>
      <c r="N3755" s="2">
        <v>45743</v>
      </c>
      <c r="O3755">
        <f t="shared" si="58"/>
        <v>0</v>
      </c>
      <c r="P3755">
        <f>IF(Customer_listing_Active_And_Suspended[[#This Row],[Current Bill]] &lt;= Customer_listing_Active_And_Suspended[[#This Row],[CURRENT PAYMENT]], 0,Customer_listing_Active_And_Suspended[[#This Row],[Current Bill]]-Customer_listing_Active_And_Suspended[[#This Row],[CURRENT PAYMENT]])</f>
        <v>4923.5</v>
      </c>
      <c r="Q3755" s="1" t="str" cm="1">
        <f t="array" ref="Q3755">_xlfn.SWITCH(TRUE,
H3755 = 0, "Suspended",
M3755 = 0, "Non Payment",
M3755 &gt; H3755, "Full Payment",
M3755 &lt; H3755, "Part Payment"
)</f>
        <v>Non Payment</v>
      </c>
      <c r="R3755" s="1" t="str">
        <f>_xlfn.IFNA(VLOOKUP(K3755,'ESR-DT Mapping'!A:E,5,0),"MD")</f>
        <v>Adedayo Alimi</v>
      </c>
    </row>
    <row r="3756" spans="1:18" x14ac:dyDescent="0.25">
      <c r="A3756">
        <v>100538950</v>
      </c>
      <c r="B3756" s="1" t="s">
        <v>5201</v>
      </c>
      <c r="C3756" s="1" t="s">
        <v>5202</v>
      </c>
      <c r="D3756" s="1" t="s">
        <v>13</v>
      </c>
      <c r="E3756" s="1" t="s">
        <v>14</v>
      </c>
      <c r="F3756" s="1" t="s">
        <v>9846</v>
      </c>
      <c r="G3756">
        <v>427</v>
      </c>
      <c r="H3756">
        <v>21023.35</v>
      </c>
      <c r="I3756">
        <v>249027.96</v>
      </c>
      <c r="J3756" s="1" t="s">
        <v>45</v>
      </c>
      <c r="K3756">
        <v>1001765944</v>
      </c>
      <c r="L3756" s="1" t="s">
        <v>865</v>
      </c>
      <c r="N3756" s="2">
        <v>45804</v>
      </c>
      <c r="O3756">
        <f t="shared" si="58"/>
        <v>0</v>
      </c>
      <c r="P3756">
        <f>IF(Customer_listing_Active_And_Suspended[[#This Row],[Current Bill]] &lt;= Customer_listing_Active_And_Suspended[[#This Row],[CURRENT PAYMENT]], 0,Customer_listing_Active_And_Suspended[[#This Row],[Current Bill]]-Customer_listing_Active_And_Suspended[[#This Row],[CURRENT PAYMENT]])</f>
        <v>21023.35</v>
      </c>
      <c r="Q3756" s="1" t="str" cm="1">
        <f t="array" ref="Q3756">_xlfn.SWITCH(TRUE,
H3756 = 0, "Suspended",
M3756 = 0, "Non Payment",
M3756 &gt; H3756, "Full Payment",
M3756 &lt; H3756, "Part Payment"
)</f>
        <v>Non Payment</v>
      </c>
      <c r="R3756" s="1" t="str">
        <f>_xlfn.IFNA(VLOOKUP(K3756,'ESR-DT Mapping'!A:E,5,0),"MD")</f>
        <v>Adedayo Alimi</v>
      </c>
    </row>
    <row r="3757" spans="1:18" x14ac:dyDescent="0.25">
      <c r="A3757">
        <v>100523349</v>
      </c>
      <c r="B3757" s="1" t="s">
        <v>896</v>
      </c>
      <c r="C3757" s="1" t="s">
        <v>897</v>
      </c>
      <c r="D3757" s="1" t="s">
        <v>13</v>
      </c>
      <c r="E3757" s="1" t="s">
        <v>14</v>
      </c>
      <c r="F3757" s="1" t="s">
        <v>9846</v>
      </c>
      <c r="G3757">
        <v>427</v>
      </c>
      <c r="H3757">
        <v>21023.35</v>
      </c>
      <c r="I3757">
        <v>131535.35999999999</v>
      </c>
      <c r="J3757" s="1" t="s">
        <v>45</v>
      </c>
      <c r="K3757">
        <v>1001765944</v>
      </c>
      <c r="L3757" s="1" t="s">
        <v>865</v>
      </c>
      <c r="N3757" s="2">
        <v>45804</v>
      </c>
      <c r="O3757">
        <f t="shared" si="58"/>
        <v>0</v>
      </c>
      <c r="P3757">
        <f>IF(Customer_listing_Active_And_Suspended[[#This Row],[Current Bill]] &lt;= Customer_listing_Active_And_Suspended[[#This Row],[CURRENT PAYMENT]], 0,Customer_listing_Active_And_Suspended[[#This Row],[Current Bill]]-Customer_listing_Active_And_Suspended[[#This Row],[CURRENT PAYMENT]])</f>
        <v>21023.35</v>
      </c>
      <c r="Q3757" s="1" t="str" cm="1">
        <f t="array" ref="Q3757">_xlfn.SWITCH(TRUE,
H3757 = 0, "Suspended",
M3757 = 0, "Non Payment",
M3757 &gt; H3757, "Full Payment",
M3757 &lt; H3757, "Part Payment"
)</f>
        <v>Non Payment</v>
      </c>
      <c r="R3757" s="1" t="str">
        <f>_xlfn.IFNA(VLOOKUP(K3757,'ESR-DT Mapping'!A:E,5,0),"MD")</f>
        <v>Adedayo Alimi</v>
      </c>
    </row>
    <row r="3758" spans="1:18" x14ac:dyDescent="0.25">
      <c r="A3758">
        <v>101646563</v>
      </c>
      <c r="B3758" s="1" t="s">
        <v>896</v>
      </c>
      <c r="C3758" s="1" t="s">
        <v>897</v>
      </c>
      <c r="D3758" s="1" t="s">
        <v>13</v>
      </c>
      <c r="E3758" s="1" t="s">
        <v>34</v>
      </c>
      <c r="F3758" s="1" t="s">
        <v>9846</v>
      </c>
      <c r="G3758">
        <v>0</v>
      </c>
      <c r="H3758">
        <v>0</v>
      </c>
      <c r="I3758">
        <v>28582.11</v>
      </c>
      <c r="J3758" s="1" t="s">
        <v>45</v>
      </c>
      <c r="K3758">
        <v>1001765944</v>
      </c>
      <c r="L3758" s="1" t="s">
        <v>865</v>
      </c>
      <c r="N3758" s="2"/>
      <c r="O3758">
        <f t="shared" si="58"/>
        <v>0</v>
      </c>
      <c r="P3758">
        <f>IF(Customer_listing_Active_And_Suspended[[#This Row],[Current Bill]] &lt;= Customer_listing_Active_And_Suspended[[#This Row],[CURRENT PAYMENT]], 0,Customer_listing_Active_And_Suspended[[#This Row],[Current Bill]]-Customer_listing_Active_And_Suspended[[#This Row],[CURRENT PAYMENT]])</f>
        <v>0</v>
      </c>
      <c r="Q3758" s="1" t="str" cm="1">
        <f t="array" ref="Q3758">_xlfn.SWITCH(TRUE,
H3758 = 0, "Suspended",
M3758 = 0, "Non Payment",
M3758 &gt; H3758, "Full Payment",
M3758 &lt; H3758, "Part Payment"
)</f>
        <v>Suspended</v>
      </c>
      <c r="R3758" s="1" t="str">
        <f>_xlfn.IFNA(VLOOKUP(K3758,'ESR-DT Mapping'!A:E,5,0),"MD")</f>
        <v>Adedayo Alimi</v>
      </c>
    </row>
    <row r="3759" spans="1:18" x14ac:dyDescent="0.25">
      <c r="A3759">
        <v>102562046</v>
      </c>
      <c r="B3759" s="1" t="s">
        <v>5242</v>
      </c>
      <c r="C3759" s="1" t="s">
        <v>5243</v>
      </c>
      <c r="D3759" s="1" t="s">
        <v>13</v>
      </c>
      <c r="E3759" s="1" t="s">
        <v>14</v>
      </c>
      <c r="F3759" s="1" t="s">
        <v>9846</v>
      </c>
      <c r="G3759">
        <v>427</v>
      </c>
      <c r="H3759">
        <v>21023.35</v>
      </c>
      <c r="I3759">
        <v>158514.04</v>
      </c>
      <c r="J3759" s="1" t="s">
        <v>45</v>
      </c>
      <c r="K3759">
        <v>1001765944</v>
      </c>
      <c r="L3759" s="1" t="s">
        <v>865</v>
      </c>
      <c r="M3759">
        <v>45000</v>
      </c>
      <c r="N3759" s="2">
        <v>45834</v>
      </c>
      <c r="O3759">
        <f t="shared" si="58"/>
        <v>23976.65</v>
      </c>
      <c r="P3759">
        <f>IF(Customer_listing_Active_And_Suspended[[#This Row],[Current Bill]] &lt;= Customer_listing_Active_And_Suspended[[#This Row],[CURRENT PAYMENT]], 0,Customer_listing_Active_And_Suspended[[#This Row],[Current Bill]]-Customer_listing_Active_And_Suspended[[#This Row],[CURRENT PAYMENT]])</f>
        <v>0</v>
      </c>
      <c r="Q3759" s="1" t="str" cm="1">
        <f t="array" ref="Q3759">_xlfn.SWITCH(TRUE,
H3759 = 0, "Suspended",
M3759 = 0, "Non Payment",
M3759 &gt; H3759, "Full Payment",
M3759 &lt; H3759, "Part Payment"
)</f>
        <v>Full Payment</v>
      </c>
      <c r="R3759" s="1" t="str">
        <f>_xlfn.IFNA(VLOOKUP(K3759,'ESR-DT Mapping'!A:E,5,0),"MD")</f>
        <v>Adedayo Alimi</v>
      </c>
    </row>
    <row r="3760" spans="1:18" x14ac:dyDescent="0.25">
      <c r="A3760">
        <v>100945495</v>
      </c>
      <c r="B3760" s="1" t="s">
        <v>910</v>
      </c>
      <c r="C3760" s="1" t="s">
        <v>911</v>
      </c>
      <c r="D3760" s="1" t="s">
        <v>13</v>
      </c>
      <c r="E3760" s="1" t="s">
        <v>34</v>
      </c>
      <c r="F3760" s="1" t="s">
        <v>9846</v>
      </c>
      <c r="G3760">
        <v>0</v>
      </c>
      <c r="H3760">
        <v>0</v>
      </c>
      <c r="I3760">
        <v>98336.42</v>
      </c>
      <c r="J3760" s="1" t="s">
        <v>45</v>
      </c>
      <c r="K3760">
        <v>1001765944</v>
      </c>
      <c r="L3760" s="1" t="s">
        <v>865</v>
      </c>
      <c r="N3760" s="2"/>
      <c r="O3760">
        <f t="shared" si="58"/>
        <v>0</v>
      </c>
      <c r="P3760">
        <f>IF(Customer_listing_Active_And_Suspended[[#This Row],[Current Bill]] &lt;= Customer_listing_Active_And_Suspended[[#This Row],[CURRENT PAYMENT]], 0,Customer_listing_Active_And_Suspended[[#This Row],[Current Bill]]-Customer_listing_Active_And_Suspended[[#This Row],[CURRENT PAYMENT]])</f>
        <v>0</v>
      </c>
      <c r="Q3760" s="1" t="str" cm="1">
        <f t="array" ref="Q3760">_xlfn.SWITCH(TRUE,
H3760 = 0, "Suspended",
M3760 = 0, "Non Payment",
M3760 &gt; H3760, "Full Payment",
M3760 &lt; H3760, "Part Payment"
)</f>
        <v>Suspended</v>
      </c>
      <c r="R3760" s="1" t="str">
        <f>_xlfn.IFNA(VLOOKUP(K3760,'ESR-DT Mapping'!A:E,5,0),"MD")</f>
        <v>Adedayo Alimi</v>
      </c>
    </row>
    <row r="3761" spans="1:18" x14ac:dyDescent="0.25">
      <c r="A3761">
        <v>100525528</v>
      </c>
      <c r="B3761" s="1" t="s">
        <v>7731</v>
      </c>
      <c r="C3761" s="1" t="s">
        <v>7732</v>
      </c>
      <c r="D3761" s="1" t="s">
        <v>13</v>
      </c>
      <c r="E3761" s="1" t="s">
        <v>14</v>
      </c>
      <c r="F3761" s="1" t="s">
        <v>9846</v>
      </c>
      <c r="G3761">
        <v>427</v>
      </c>
      <c r="H3761">
        <v>21023.35</v>
      </c>
      <c r="I3761">
        <v>170551.48</v>
      </c>
      <c r="J3761" s="1" t="s">
        <v>45</v>
      </c>
      <c r="K3761">
        <v>1001765944</v>
      </c>
      <c r="L3761" s="1" t="s">
        <v>865</v>
      </c>
      <c r="M3761">
        <v>19500</v>
      </c>
      <c r="N3761" s="2">
        <v>45826</v>
      </c>
      <c r="O3761">
        <f t="shared" si="58"/>
        <v>0</v>
      </c>
      <c r="P3761">
        <f>IF(Customer_listing_Active_And_Suspended[[#This Row],[Current Bill]] &lt;= Customer_listing_Active_And_Suspended[[#This Row],[CURRENT PAYMENT]], 0,Customer_listing_Active_And_Suspended[[#This Row],[Current Bill]]-Customer_listing_Active_And_Suspended[[#This Row],[CURRENT PAYMENT]])</f>
        <v>1523.3499999999985</v>
      </c>
      <c r="Q3761" s="1" t="str" cm="1">
        <f t="array" ref="Q3761">_xlfn.SWITCH(TRUE,
H3761 = 0, "Suspended",
M3761 = 0, "Non Payment",
M3761 &gt; H3761, "Full Payment",
M3761 &lt; H3761, "Part Payment"
)</f>
        <v>Part Payment</v>
      </c>
      <c r="R3761" s="1" t="str">
        <f>_xlfn.IFNA(VLOOKUP(K3761,'ESR-DT Mapping'!A:E,5,0),"MD")</f>
        <v>Adedayo Alimi</v>
      </c>
    </row>
    <row r="3762" spans="1:18" x14ac:dyDescent="0.25">
      <c r="A3762">
        <v>100524850</v>
      </c>
      <c r="B3762" s="1" t="s">
        <v>7731</v>
      </c>
      <c r="C3762" s="1" t="s">
        <v>9224</v>
      </c>
      <c r="D3762" s="1" t="s">
        <v>13</v>
      </c>
      <c r="E3762" s="1" t="s">
        <v>14</v>
      </c>
      <c r="F3762" s="1" t="s">
        <v>9846</v>
      </c>
      <c r="G3762">
        <v>427</v>
      </c>
      <c r="H3762">
        <v>21023.35</v>
      </c>
      <c r="I3762">
        <v>21097.38</v>
      </c>
      <c r="J3762" s="1" t="s">
        <v>45</v>
      </c>
      <c r="K3762">
        <v>1001765944</v>
      </c>
      <c r="L3762" s="1" t="s">
        <v>865</v>
      </c>
      <c r="M3762">
        <v>14000</v>
      </c>
      <c r="N3762" s="2">
        <v>45825</v>
      </c>
      <c r="O3762">
        <f t="shared" si="58"/>
        <v>0</v>
      </c>
      <c r="P3762">
        <f>IF(Customer_listing_Active_And_Suspended[[#This Row],[Current Bill]] &lt;= Customer_listing_Active_And_Suspended[[#This Row],[CURRENT PAYMENT]], 0,Customer_listing_Active_And_Suspended[[#This Row],[Current Bill]]-Customer_listing_Active_And_Suspended[[#This Row],[CURRENT PAYMENT]])</f>
        <v>7023.3499999999985</v>
      </c>
      <c r="Q3762" s="1" t="str" cm="1">
        <f t="array" ref="Q3762">_xlfn.SWITCH(TRUE,
H3762 = 0, "Suspended",
M3762 = 0, "Non Payment",
M3762 &gt; H3762, "Full Payment",
M3762 &lt; H3762, "Part Payment"
)</f>
        <v>Part Payment</v>
      </c>
      <c r="R3762" s="1" t="str">
        <f>_xlfn.IFNA(VLOOKUP(K3762,'ESR-DT Mapping'!A:E,5,0),"MD")</f>
        <v>Adedayo Alimi</v>
      </c>
    </row>
    <row r="3763" spans="1:18" x14ac:dyDescent="0.25">
      <c r="A3763">
        <v>100540773</v>
      </c>
      <c r="B3763" s="1" t="s">
        <v>8118</v>
      </c>
      <c r="C3763" s="1" t="s">
        <v>8119</v>
      </c>
      <c r="D3763" s="1" t="s">
        <v>13</v>
      </c>
      <c r="E3763" s="1" t="s">
        <v>34</v>
      </c>
      <c r="F3763" s="1" t="s">
        <v>9846</v>
      </c>
      <c r="G3763">
        <v>0</v>
      </c>
      <c r="H3763">
        <v>0</v>
      </c>
      <c r="I3763">
        <v>270031.71999999997</v>
      </c>
      <c r="J3763" s="1" t="s">
        <v>45</v>
      </c>
      <c r="K3763">
        <v>1001765944</v>
      </c>
      <c r="L3763" s="1" t="s">
        <v>865</v>
      </c>
      <c r="N3763" s="2"/>
      <c r="O3763">
        <f t="shared" si="58"/>
        <v>0</v>
      </c>
      <c r="P3763">
        <f>IF(Customer_listing_Active_And_Suspended[[#This Row],[Current Bill]] &lt;= Customer_listing_Active_And_Suspended[[#This Row],[CURRENT PAYMENT]], 0,Customer_listing_Active_And_Suspended[[#This Row],[Current Bill]]-Customer_listing_Active_And_Suspended[[#This Row],[CURRENT PAYMENT]])</f>
        <v>0</v>
      </c>
      <c r="Q3763" s="1" t="str" cm="1">
        <f t="array" ref="Q3763">_xlfn.SWITCH(TRUE,
H3763 = 0, "Suspended",
M3763 = 0, "Non Payment",
M3763 &gt; H3763, "Full Payment",
M3763 &lt; H3763, "Part Payment"
)</f>
        <v>Suspended</v>
      </c>
      <c r="R3763" s="1" t="str">
        <f>_xlfn.IFNA(VLOOKUP(K3763,'ESR-DT Mapping'!A:E,5,0),"MD")</f>
        <v>Adedayo Alimi</v>
      </c>
    </row>
    <row r="3764" spans="1:18" x14ac:dyDescent="0.25">
      <c r="A3764">
        <v>102795412</v>
      </c>
      <c r="B3764" s="1" t="s">
        <v>9277</v>
      </c>
      <c r="C3764" s="1" t="s">
        <v>8119</v>
      </c>
      <c r="D3764" s="1" t="s">
        <v>13</v>
      </c>
      <c r="E3764" s="1" t="s">
        <v>14</v>
      </c>
      <c r="F3764" s="1" t="s">
        <v>9846</v>
      </c>
      <c r="G3764">
        <v>427</v>
      </c>
      <c r="H3764">
        <v>21023.35</v>
      </c>
      <c r="I3764">
        <v>34156.769999999997</v>
      </c>
      <c r="J3764" s="1" t="s">
        <v>45</v>
      </c>
      <c r="K3764">
        <v>1001765944</v>
      </c>
      <c r="L3764" s="1" t="s">
        <v>865</v>
      </c>
      <c r="N3764" s="2">
        <v>45804</v>
      </c>
      <c r="O3764">
        <f t="shared" si="58"/>
        <v>0</v>
      </c>
      <c r="P3764">
        <f>IF(Customer_listing_Active_And_Suspended[[#This Row],[Current Bill]] &lt;= Customer_listing_Active_And_Suspended[[#This Row],[CURRENT PAYMENT]], 0,Customer_listing_Active_And_Suspended[[#This Row],[Current Bill]]-Customer_listing_Active_And_Suspended[[#This Row],[CURRENT PAYMENT]])</f>
        <v>21023.35</v>
      </c>
      <c r="Q3764" s="1" t="str" cm="1">
        <f t="array" ref="Q3764">_xlfn.SWITCH(TRUE,
H3764 = 0, "Suspended",
M3764 = 0, "Non Payment",
M3764 &gt; H3764, "Full Payment",
M3764 &lt; H3764, "Part Payment"
)</f>
        <v>Non Payment</v>
      </c>
      <c r="R3764" s="1" t="str">
        <f>_xlfn.IFNA(VLOOKUP(K3764,'ESR-DT Mapping'!A:E,5,0),"MD")</f>
        <v>Adedayo Alimi</v>
      </c>
    </row>
    <row r="3765" spans="1:18" x14ac:dyDescent="0.25">
      <c r="A3765">
        <v>101393685</v>
      </c>
      <c r="B3765" s="1" t="s">
        <v>8118</v>
      </c>
      <c r="C3765" s="1" t="s">
        <v>9514</v>
      </c>
      <c r="D3765" s="1" t="s">
        <v>13</v>
      </c>
      <c r="E3765" s="1" t="s">
        <v>14</v>
      </c>
      <c r="F3765" s="1" t="s">
        <v>9846</v>
      </c>
      <c r="G3765">
        <v>427</v>
      </c>
      <c r="H3765">
        <v>21023.35</v>
      </c>
      <c r="I3765">
        <v>203569.04</v>
      </c>
      <c r="J3765" s="1" t="s">
        <v>45</v>
      </c>
      <c r="K3765">
        <v>1001765944</v>
      </c>
      <c r="L3765" s="1" t="s">
        <v>865</v>
      </c>
      <c r="N3765" s="2">
        <v>45804</v>
      </c>
      <c r="O3765">
        <f t="shared" si="58"/>
        <v>0</v>
      </c>
      <c r="P3765">
        <f>IF(Customer_listing_Active_And_Suspended[[#This Row],[Current Bill]] &lt;= Customer_listing_Active_And_Suspended[[#This Row],[CURRENT PAYMENT]], 0,Customer_listing_Active_And_Suspended[[#This Row],[Current Bill]]-Customer_listing_Active_And_Suspended[[#This Row],[CURRENT PAYMENT]])</f>
        <v>21023.35</v>
      </c>
      <c r="Q3765" s="1" t="str" cm="1">
        <f t="array" ref="Q3765">_xlfn.SWITCH(TRUE,
H3765 = 0, "Suspended",
M3765 = 0, "Non Payment",
M3765 &gt; H3765, "Full Payment",
M3765 &lt; H3765, "Part Payment"
)</f>
        <v>Non Payment</v>
      </c>
      <c r="R3765" s="1" t="str">
        <f>_xlfn.IFNA(VLOOKUP(K3765,'ESR-DT Mapping'!A:E,5,0),"MD")</f>
        <v>Adedayo Alimi</v>
      </c>
    </row>
    <row r="3766" spans="1:18" x14ac:dyDescent="0.25">
      <c r="A3766">
        <v>100540412</v>
      </c>
      <c r="B3766" s="1" t="s">
        <v>5205</v>
      </c>
      <c r="C3766" s="1" t="s">
        <v>5206</v>
      </c>
      <c r="D3766" s="1" t="s">
        <v>13</v>
      </c>
      <c r="E3766" s="1" t="s">
        <v>14</v>
      </c>
      <c r="F3766" s="1" t="s">
        <v>9846</v>
      </c>
      <c r="G3766">
        <v>427</v>
      </c>
      <c r="H3766">
        <v>21023.35</v>
      </c>
      <c r="I3766">
        <v>28039.16</v>
      </c>
      <c r="J3766" s="1" t="s">
        <v>45</v>
      </c>
      <c r="K3766">
        <v>1001765944</v>
      </c>
      <c r="L3766" s="1" t="s">
        <v>865</v>
      </c>
      <c r="N3766" s="2">
        <v>45804</v>
      </c>
      <c r="O3766">
        <f t="shared" si="58"/>
        <v>0</v>
      </c>
      <c r="P3766">
        <f>IF(Customer_listing_Active_And_Suspended[[#This Row],[Current Bill]] &lt;= Customer_listing_Active_And_Suspended[[#This Row],[CURRENT PAYMENT]], 0,Customer_listing_Active_And_Suspended[[#This Row],[Current Bill]]-Customer_listing_Active_And_Suspended[[#This Row],[CURRENT PAYMENT]])</f>
        <v>21023.35</v>
      </c>
      <c r="Q3766" s="1" t="str" cm="1">
        <f t="array" ref="Q3766">_xlfn.SWITCH(TRUE,
H3766 = 0, "Suspended",
M3766 = 0, "Non Payment",
M3766 &gt; H3766, "Full Payment",
M3766 &lt; H3766, "Part Payment"
)</f>
        <v>Non Payment</v>
      </c>
      <c r="R3766" s="1" t="str">
        <f>_xlfn.IFNA(VLOOKUP(K3766,'ESR-DT Mapping'!A:E,5,0),"MD")</f>
        <v>Adedayo Alimi</v>
      </c>
    </row>
    <row r="3767" spans="1:18" x14ac:dyDescent="0.25">
      <c r="A3767">
        <v>101250688</v>
      </c>
      <c r="B3767" s="1" t="s">
        <v>868</v>
      </c>
      <c r="C3767" s="1" t="s">
        <v>869</v>
      </c>
      <c r="D3767" s="1" t="s">
        <v>13</v>
      </c>
      <c r="E3767" s="1" t="s">
        <v>34</v>
      </c>
      <c r="F3767" s="1" t="s">
        <v>9846</v>
      </c>
      <c r="G3767">
        <v>0</v>
      </c>
      <c r="H3767">
        <v>0</v>
      </c>
      <c r="I3767">
        <v>198826.45</v>
      </c>
      <c r="J3767" s="1" t="s">
        <v>45</v>
      </c>
      <c r="K3767">
        <v>1001765944</v>
      </c>
      <c r="L3767" s="1" t="s">
        <v>865</v>
      </c>
      <c r="N3767" s="2"/>
      <c r="O3767">
        <f t="shared" si="58"/>
        <v>0</v>
      </c>
      <c r="P3767">
        <f>IF(Customer_listing_Active_And_Suspended[[#This Row],[Current Bill]] &lt;= Customer_listing_Active_And_Suspended[[#This Row],[CURRENT PAYMENT]], 0,Customer_listing_Active_And_Suspended[[#This Row],[Current Bill]]-Customer_listing_Active_And_Suspended[[#This Row],[CURRENT PAYMENT]])</f>
        <v>0</v>
      </c>
      <c r="Q3767" s="1" t="str" cm="1">
        <f t="array" ref="Q3767">_xlfn.SWITCH(TRUE,
H3767 = 0, "Suspended",
M3767 = 0, "Non Payment",
M3767 &gt; H3767, "Full Payment",
M3767 &lt; H3767, "Part Payment"
)</f>
        <v>Suspended</v>
      </c>
      <c r="R3767" s="1" t="str">
        <f>_xlfn.IFNA(VLOOKUP(K3767,'ESR-DT Mapping'!A:E,5,0),"MD")</f>
        <v>Adedayo Alimi</v>
      </c>
    </row>
    <row r="3768" spans="1:18" x14ac:dyDescent="0.25">
      <c r="A3768">
        <v>100523332</v>
      </c>
      <c r="B3768" s="1" t="s">
        <v>5223</v>
      </c>
      <c r="C3768" s="1" t="s">
        <v>5197</v>
      </c>
      <c r="D3768" s="1" t="s">
        <v>13</v>
      </c>
      <c r="E3768" s="1" t="s">
        <v>14</v>
      </c>
      <c r="F3768" s="1" t="s">
        <v>9846</v>
      </c>
      <c r="G3768">
        <v>427</v>
      </c>
      <c r="H3768">
        <v>21023.35</v>
      </c>
      <c r="I3768">
        <v>130069.77</v>
      </c>
      <c r="J3768" s="1" t="s">
        <v>45</v>
      </c>
      <c r="K3768">
        <v>1001765944</v>
      </c>
      <c r="L3768" s="1" t="s">
        <v>865</v>
      </c>
      <c r="N3768" s="2">
        <v>45743</v>
      </c>
      <c r="O3768">
        <f t="shared" si="58"/>
        <v>0</v>
      </c>
      <c r="P3768">
        <f>IF(Customer_listing_Active_And_Suspended[[#This Row],[Current Bill]] &lt;= Customer_listing_Active_And_Suspended[[#This Row],[CURRENT PAYMENT]], 0,Customer_listing_Active_And_Suspended[[#This Row],[Current Bill]]-Customer_listing_Active_And_Suspended[[#This Row],[CURRENT PAYMENT]])</f>
        <v>21023.35</v>
      </c>
      <c r="Q3768" s="1" t="str" cm="1">
        <f t="array" ref="Q3768">_xlfn.SWITCH(TRUE,
H3768 = 0, "Suspended",
M3768 = 0, "Non Payment",
M3768 &gt; H3768, "Full Payment",
M3768 &lt; H3768, "Part Payment"
)</f>
        <v>Non Payment</v>
      </c>
      <c r="R3768" s="1" t="str">
        <f>_xlfn.IFNA(VLOOKUP(K3768,'ESR-DT Mapping'!A:E,5,0),"MD")</f>
        <v>Adedayo Alimi</v>
      </c>
    </row>
    <row r="3769" spans="1:18" x14ac:dyDescent="0.25">
      <c r="A3769">
        <v>102852409</v>
      </c>
      <c r="B3769" s="1" t="s">
        <v>5196</v>
      </c>
      <c r="C3769" s="1" t="s">
        <v>5197</v>
      </c>
      <c r="D3769" s="1" t="s">
        <v>13</v>
      </c>
      <c r="E3769" s="1" t="s">
        <v>14</v>
      </c>
      <c r="F3769" s="1" t="s">
        <v>9846</v>
      </c>
      <c r="G3769">
        <v>427</v>
      </c>
      <c r="H3769">
        <v>21023.35</v>
      </c>
      <c r="I3769">
        <v>128875.78</v>
      </c>
      <c r="J3769" s="1" t="s">
        <v>45</v>
      </c>
      <c r="K3769">
        <v>1001765944</v>
      </c>
      <c r="L3769" s="1" t="s">
        <v>865</v>
      </c>
      <c r="N3769" s="2">
        <v>45737</v>
      </c>
      <c r="O3769">
        <f t="shared" si="58"/>
        <v>0</v>
      </c>
      <c r="P3769">
        <f>IF(Customer_listing_Active_And_Suspended[[#This Row],[Current Bill]] &lt;= Customer_listing_Active_And_Suspended[[#This Row],[CURRENT PAYMENT]], 0,Customer_listing_Active_And_Suspended[[#This Row],[Current Bill]]-Customer_listing_Active_And_Suspended[[#This Row],[CURRENT PAYMENT]])</f>
        <v>21023.35</v>
      </c>
      <c r="Q3769" s="1" t="str" cm="1">
        <f t="array" ref="Q3769">_xlfn.SWITCH(TRUE,
H3769 = 0, "Suspended",
M3769 = 0, "Non Payment",
M3769 &gt; H3769, "Full Payment",
M3769 &lt; H3769, "Part Payment"
)</f>
        <v>Non Payment</v>
      </c>
      <c r="R3769" s="1" t="str">
        <f>_xlfn.IFNA(VLOOKUP(K3769,'ESR-DT Mapping'!A:E,5,0),"MD")</f>
        <v>Adedayo Alimi</v>
      </c>
    </row>
    <row r="3770" spans="1:18" x14ac:dyDescent="0.25">
      <c r="A3770">
        <v>101644072</v>
      </c>
      <c r="B3770" s="1" t="s">
        <v>894</v>
      </c>
      <c r="C3770" s="1" t="s">
        <v>895</v>
      </c>
      <c r="D3770" s="1" t="s">
        <v>13</v>
      </c>
      <c r="E3770" s="1" t="s">
        <v>34</v>
      </c>
      <c r="F3770" s="1" t="s">
        <v>9846</v>
      </c>
      <c r="G3770">
        <v>0</v>
      </c>
      <c r="H3770">
        <v>0</v>
      </c>
      <c r="I3770">
        <v>-11547.39</v>
      </c>
      <c r="J3770" s="1" t="s">
        <v>45</v>
      </c>
      <c r="K3770">
        <v>1001765944</v>
      </c>
      <c r="L3770" s="1" t="s">
        <v>865</v>
      </c>
      <c r="N3770" s="2"/>
      <c r="O3770">
        <f t="shared" si="58"/>
        <v>0</v>
      </c>
      <c r="P3770">
        <f>IF(Customer_listing_Active_And_Suspended[[#This Row],[Current Bill]] &lt;= Customer_listing_Active_And_Suspended[[#This Row],[CURRENT PAYMENT]], 0,Customer_listing_Active_And_Suspended[[#This Row],[Current Bill]]-Customer_listing_Active_And_Suspended[[#This Row],[CURRENT PAYMENT]])</f>
        <v>0</v>
      </c>
      <c r="Q3770" s="1" t="str" cm="1">
        <f t="array" ref="Q3770">_xlfn.SWITCH(TRUE,
H3770 = 0, "Suspended",
M3770 = 0, "Non Payment",
M3770 &gt; H3770, "Full Payment",
M3770 &lt; H3770, "Part Payment"
)</f>
        <v>Suspended</v>
      </c>
      <c r="R3770" s="1" t="str">
        <f>_xlfn.IFNA(VLOOKUP(K3770,'ESR-DT Mapping'!A:E,5,0),"MD")</f>
        <v>Adedayo Alimi</v>
      </c>
    </row>
    <row r="3771" spans="1:18" x14ac:dyDescent="0.25">
      <c r="A3771">
        <v>100540165</v>
      </c>
      <c r="B3771" s="1" t="s">
        <v>894</v>
      </c>
      <c r="C3771" s="1" t="s">
        <v>895</v>
      </c>
      <c r="D3771" s="1" t="s">
        <v>13</v>
      </c>
      <c r="E3771" s="1" t="s">
        <v>34</v>
      </c>
      <c r="F3771" s="1" t="s">
        <v>9846</v>
      </c>
      <c r="G3771">
        <v>0</v>
      </c>
      <c r="H3771">
        <v>0</v>
      </c>
      <c r="I3771">
        <v>206225.02</v>
      </c>
      <c r="J3771" s="1" t="s">
        <v>45</v>
      </c>
      <c r="K3771">
        <v>1001765944</v>
      </c>
      <c r="L3771" s="1" t="s">
        <v>865</v>
      </c>
      <c r="N3771" s="2"/>
      <c r="O3771">
        <f t="shared" si="58"/>
        <v>0</v>
      </c>
      <c r="P3771">
        <f>IF(Customer_listing_Active_And_Suspended[[#This Row],[Current Bill]] &lt;= Customer_listing_Active_And_Suspended[[#This Row],[CURRENT PAYMENT]], 0,Customer_listing_Active_And_Suspended[[#This Row],[Current Bill]]-Customer_listing_Active_And_Suspended[[#This Row],[CURRENT PAYMENT]])</f>
        <v>0</v>
      </c>
      <c r="Q3771" s="1" t="str" cm="1">
        <f t="array" ref="Q3771">_xlfn.SWITCH(TRUE,
H3771 = 0, "Suspended",
M3771 = 0, "Non Payment",
M3771 &gt; H3771, "Full Payment",
M3771 &lt; H3771, "Part Payment"
)</f>
        <v>Suspended</v>
      </c>
      <c r="R3771" s="1" t="str">
        <f>_xlfn.IFNA(VLOOKUP(K3771,'ESR-DT Mapping'!A:E,5,0),"MD")</f>
        <v>Adedayo Alimi</v>
      </c>
    </row>
    <row r="3772" spans="1:18" x14ac:dyDescent="0.25">
      <c r="A3772">
        <v>102641795</v>
      </c>
      <c r="B3772" s="1" t="s">
        <v>5246</v>
      </c>
      <c r="C3772" s="1" t="s">
        <v>5247</v>
      </c>
      <c r="D3772" s="1" t="s">
        <v>13</v>
      </c>
      <c r="E3772" s="1" t="s">
        <v>14</v>
      </c>
      <c r="F3772" s="1" t="s">
        <v>9846</v>
      </c>
      <c r="G3772">
        <v>427</v>
      </c>
      <c r="H3772">
        <v>21023.35</v>
      </c>
      <c r="I3772">
        <v>69339.78</v>
      </c>
      <c r="J3772" s="1" t="s">
        <v>45</v>
      </c>
      <c r="K3772">
        <v>1001765944</v>
      </c>
      <c r="L3772" s="1" t="s">
        <v>865</v>
      </c>
      <c r="M3772">
        <v>20000</v>
      </c>
      <c r="N3772" s="2">
        <v>45810</v>
      </c>
      <c r="O3772">
        <f t="shared" si="58"/>
        <v>0</v>
      </c>
      <c r="P3772">
        <f>IF(Customer_listing_Active_And_Suspended[[#This Row],[Current Bill]] &lt;= Customer_listing_Active_And_Suspended[[#This Row],[CURRENT PAYMENT]], 0,Customer_listing_Active_And_Suspended[[#This Row],[Current Bill]]-Customer_listing_Active_And_Suspended[[#This Row],[CURRENT PAYMENT]])</f>
        <v>1023.3499999999985</v>
      </c>
      <c r="Q3772" s="1" t="str" cm="1">
        <f t="array" ref="Q3772">_xlfn.SWITCH(TRUE,
H3772 = 0, "Suspended",
M3772 = 0, "Non Payment",
M3772 &gt; H3772, "Full Payment",
M3772 &lt; H3772, "Part Payment"
)</f>
        <v>Part Payment</v>
      </c>
      <c r="R3772" s="1" t="str">
        <f>_xlfn.IFNA(VLOOKUP(K3772,'ESR-DT Mapping'!A:E,5,0),"MD")</f>
        <v>Adedayo Alimi</v>
      </c>
    </row>
    <row r="3773" spans="1:18" x14ac:dyDescent="0.25">
      <c r="A3773">
        <v>101646565</v>
      </c>
      <c r="B3773" s="1" t="s">
        <v>5192</v>
      </c>
      <c r="C3773" s="1" t="s">
        <v>5193</v>
      </c>
      <c r="D3773" s="1" t="s">
        <v>13</v>
      </c>
      <c r="E3773" s="1" t="s">
        <v>14</v>
      </c>
      <c r="F3773" s="1" t="s">
        <v>9846</v>
      </c>
      <c r="G3773">
        <v>427</v>
      </c>
      <c r="H3773">
        <v>21023.35</v>
      </c>
      <c r="I3773">
        <v>46890.63</v>
      </c>
      <c r="J3773" s="1" t="s">
        <v>45</v>
      </c>
      <c r="K3773">
        <v>1001765944</v>
      </c>
      <c r="L3773" s="1" t="s">
        <v>865</v>
      </c>
      <c r="N3773" s="2"/>
      <c r="O3773">
        <f t="shared" si="58"/>
        <v>0</v>
      </c>
      <c r="P3773">
        <f>IF(Customer_listing_Active_And_Suspended[[#This Row],[Current Bill]] &lt;= Customer_listing_Active_And_Suspended[[#This Row],[CURRENT PAYMENT]], 0,Customer_listing_Active_And_Suspended[[#This Row],[Current Bill]]-Customer_listing_Active_And_Suspended[[#This Row],[CURRENT PAYMENT]])</f>
        <v>21023.35</v>
      </c>
      <c r="Q3773" s="1" t="str" cm="1">
        <f t="array" ref="Q3773">_xlfn.SWITCH(TRUE,
H3773 = 0, "Suspended",
M3773 = 0, "Non Payment",
M3773 &gt; H3773, "Full Payment",
M3773 &lt; H3773, "Part Payment"
)</f>
        <v>Non Payment</v>
      </c>
      <c r="R3773" s="1" t="str">
        <f>_xlfn.IFNA(VLOOKUP(K3773,'ESR-DT Mapping'!A:E,5,0),"MD")</f>
        <v>Adedayo Alimi</v>
      </c>
    </row>
    <row r="3774" spans="1:18" x14ac:dyDescent="0.25">
      <c r="A3774">
        <v>100524032</v>
      </c>
      <c r="B3774" s="1" t="s">
        <v>5192</v>
      </c>
      <c r="C3774" s="1" t="s">
        <v>5193</v>
      </c>
      <c r="D3774" s="1" t="s">
        <v>13</v>
      </c>
      <c r="E3774" s="1" t="s">
        <v>14</v>
      </c>
      <c r="F3774" s="1" t="s">
        <v>9846</v>
      </c>
      <c r="G3774">
        <v>427</v>
      </c>
      <c r="H3774">
        <v>21023.35</v>
      </c>
      <c r="I3774">
        <v>84529.5</v>
      </c>
      <c r="J3774" s="1" t="s">
        <v>45</v>
      </c>
      <c r="K3774">
        <v>1001765944</v>
      </c>
      <c r="L3774" s="1" t="s">
        <v>865</v>
      </c>
      <c r="N3774" s="2">
        <v>45808</v>
      </c>
      <c r="O3774">
        <f t="shared" si="58"/>
        <v>0</v>
      </c>
      <c r="P3774">
        <f>IF(Customer_listing_Active_And_Suspended[[#This Row],[Current Bill]] &lt;= Customer_listing_Active_And_Suspended[[#This Row],[CURRENT PAYMENT]], 0,Customer_listing_Active_And_Suspended[[#This Row],[Current Bill]]-Customer_listing_Active_And_Suspended[[#This Row],[CURRENT PAYMENT]])</f>
        <v>21023.35</v>
      </c>
      <c r="Q3774" s="1" t="str" cm="1">
        <f t="array" ref="Q3774">_xlfn.SWITCH(TRUE,
H3774 = 0, "Suspended",
M3774 = 0, "Non Payment",
M3774 &gt; H3774, "Full Payment",
M3774 &lt; H3774, "Part Payment"
)</f>
        <v>Non Payment</v>
      </c>
      <c r="R3774" s="1" t="str">
        <f>_xlfn.IFNA(VLOOKUP(K3774,'ESR-DT Mapping'!A:E,5,0),"MD")</f>
        <v>Adedayo Alimi</v>
      </c>
    </row>
    <row r="3775" spans="1:18" x14ac:dyDescent="0.25">
      <c r="A3775">
        <v>101643748</v>
      </c>
      <c r="B3775" s="1" t="s">
        <v>5228</v>
      </c>
      <c r="C3775" s="1" t="s">
        <v>5229</v>
      </c>
      <c r="D3775" s="1" t="s">
        <v>13</v>
      </c>
      <c r="E3775" s="1" t="s">
        <v>14</v>
      </c>
      <c r="F3775" s="1" t="s">
        <v>9846</v>
      </c>
      <c r="G3775">
        <v>427</v>
      </c>
      <c r="H3775">
        <v>21023.35</v>
      </c>
      <c r="I3775">
        <v>46204</v>
      </c>
      <c r="J3775" s="1" t="s">
        <v>45</v>
      </c>
      <c r="K3775">
        <v>1001765944</v>
      </c>
      <c r="L3775" s="1" t="s">
        <v>865</v>
      </c>
      <c r="N3775" s="2">
        <v>44411</v>
      </c>
      <c r="O3775">
        <f t="shared" si="58"/>
        <v>0</v>
      </c>
      <c r="P3775">
        <f>IF(Customer_listing_Active_And_Suspended[[#This Row],[Current Bill]] &lt;= Customer_listing_Active_And_Suspended[[#This Row],[CURRENT PAYMENT]], 0,Customer_listing_Active_And_Suspended[[#This Row],[Current Bill]]-Customer_listing_Active_And_Suspended[[#This Row],[CURRENT PAYMENT]])</f>
        <v>21023.35</v>
      </c>
      <c r="Q3775" s="1" t="str" cm="1">
        <f t="array" ref="Q3775">_xlfn.SWITCH(TRUE,
H3775 = 0, "Suspended",
M3775 = 0, "Non Payment",
M3775 &gt; H3775, "Full Payment",
M3775 &lt; H3775, "Part Payment"
)</f>
        <v>Non Payment</v>
      </c>
      <c r="R3775" s="1" t="str">
        <f>_xlfn.IFNA(VLOOKUP(K3775,'ESR-DT Mapping'!A:E,5,0),"MD")</f>
        <v>Adedayo Alimi</v>
      </c>
    </row>
    <row r="3776" spans="1:18" x14ac:dyDescent="0.25">
      <c r="A3776">
        <v>100525174</v>
      </c>
      <c r="B3776" s="1" t="s">
        <v>5228</v>
      </c>
      <c r="C3776" s="1" t="s">
        <v>5229</v>
      </c>
      <c r="D3776" s="1" t="s">
        <v>13</v>
      </c>
      <c r="E3776" s="1" t="s">
        <v>14</v>
      </c>
      <c r="F3776" s="1" t="s">
        <v>9846</v>
      </c>
      <c r="G3776">
        <v>427</v>
      </c>
      <c r="H3776">
        <v>21023.35</v>
      </c>
      <c r="I3776">
        <v>20077.53</v>
      </c>
      <c r="J3776" s="1" t="s">
        <v>45</v>
      </c>
      <c r="K3776">
        <v>1001765944</v>
      </c>
      <c r="L3776" s="1" t="s">
        <v>865</v>
      </c>
      <c r="N3776" s="2">
        <v>45797</v>
      </c>
      <c r="O3776">
        <f t="shared" si="58"/>
        <v>0</v>
      </c>
      <c r="P3776">
        <f>IF(Customer_listing_Active_And_Suspended[[#This Row],[Current Bill]] &lt;= Customer_listing_Active_And_Suspended[[#This Row],[CURRENT PAYMENT]], 0,Customer_listing_Active_And_Suspended[[#This Row],[Current Bill]]-Customer_listing_Active_And_Suspended[[#This Row],[CURRENT PAYMENT]])</f>
        <v>21023.35</v>
      </c>
      <c r="Q3776" s="1" t="str" cm="1">
        <f t="array" ref="Q3776">_xlfn.SWITCH(TRUE,
H3776 = 0, "Suspended",
M3776 = 0, "Non Payment",
M3776 &gt; H3776, "Full Payment",
M3776 &lt; H3776, "Part Payment"
)</f>
        <v>Non Payment</v>
      </c>
      <c r="R3776" s="1" t="str">
        <f>_xlfn.IFNA(VLOOKUP(K3776,'ESR-DT Mapping'!A:E,5,0),"MD")</f>
        <v>Adedayo Alimi</v>
      </c>
    </row>
    <row r="3777" spans="1:18" x14ac:dyDescent="0.25">
      <c r="A3777">
        <v>100539064</v>
      </c>
      <c r="B3777" s="1" t="s">
        <v>888</v>
      </c>
      <c r="C3777" s="1" t="s">
        <v>889</v>
      </c>
      <c r="D3777" s="1" t="s">
        <v>13</v>
      </c>
      <c r="E3777" s="1" t="s">
        <v>34</v>
      </c>
      <c r="F3777" s="1" t="s">
        <v>9846</v>
      </c>
      <c r="G3777">
        <v>0</v>
      </c>
      <c r="H3777">
        <v>0</v>
      </c>
      <c r="I3777">
        <v>76661.62</v>
      </c>
      <c r="J3777" s="1" t="s">
        <v>45</v>
      </c>
      <c r="K3777">
        <v>1001765944</v>
      </c>
      <c r="L3777" s="1" t="s">
        <v>865</v>
      </c>
      <c r="N3777" s="2"/>
      <c r="O3777">
        <f t="shared" si="58"/>
        <v>0</v>
      </c>
      <c r="P3777">
        <f>IF(Customer_listing_Active_And_Suspended[[#This Row],[Current Bill]] &lt;= Customer_listing_Active_And_Suspended[[#This Row],[CURRENT PAYMENT]], 0,Customer_listing_Active_And_Suspended[[#This Row],[Current Bill]]-Customer_listing_Active_And_Suspended[[#This Row],[CURRENT PAYMENT]])</f>
        <v>0</v>
      </c>
      <c r="Q3777" s="1" t="str" cm="1">
        <f t="array" ref="Q3777">_xlfn.SWITCH(TRUE,
H3777 = 0, "Suspended",
M3777 = 0, "Non Payment",
M3777 &gt; H3777, "Full Payment",
M3777 &lt; H3777, "Part Payment"
)</f>
        <v>Suspended</v>
      </c>
      <c r="R3777" s="1" t="str">
        <f>_xlfn.IFNA(VLOOKUP(K3777,'ESR-DT Mapping'!A:E,5,0),"MD")</f>
        <v>Adedayo Alimi</v>
      </c>
    </row>
    <row r="3778" spans="1:18" x14ac:dyDescent="0.25">
      <c r="A3778">
        <v>101645836</v>
      </c>
      <c r="B3778" s="1" t="s">
        <v>8120</v>
      </c>
      <c r="C3778" s="1" t="s">
        <v>8121</v>
      </c>
      <c r="D3778" s="1" t="s">
        <v>13</v>
      </c>
      <c r="E3778" s="1" t="s">
        <v>34</v>
      </c>
      <c r="F3778" s="1" t="s">
        <v>9846</v>
      </c>
      <c r="G3778">
        <v>0</v>
      </c>
      <c r="H3778">
        <v>0</v>
      </c>
      <c r="I3778">
        <v>28234.57</v>
      </c>
      <c r="J3778" s="1" t="s">
        <v>45</v>
      </c>
      <c r="K3778">
        <v>1001765944</v>
      </c>
      <c r="L3778" s="1" t="s">
        <v>865</v>
      </c>
      <c r="N3778" s="2"/>
      <c r="O3778">
        <f t="shared" ref="O3778:O3841" si="59">IF(M3778 &gt; H3778, M3778 - H3778, 0)</f>
        <v>0</v>
      </c>
      <c r="P3778">
        <f>IF(Customer_listing_Active_And_Suspended[[#This Row],[Current Bill]] &lt;= Customer_listing_Active_And_Suspended[[#This Row],[CURRENT PAYMENT]], 0,Customer_listing_Active_And_Suspended[[#This Row],[Current Bill]]-Customer_listing_Active_And_Suspended[[#This Row],[CURRENT PAYMENT]])</f>
        <v>0</v>
      </c>
      <c r="Q3778" s="1" t="str" cm="1">
        <f t="array" ref="Q3778">_xlfn.SWITCH(TRUE,
H3778 = 0, "Suspended",
M3778 = 0, "Non Payment",
M3778 &gt; H3778, "Full Payment",
M3778 &lt; H3778, "Part Payment"
)</f>
        <v>Suspended</v>
      </c>
      <c r="R3778" s="1" t="str">
        <f>_xlfn.IFNA(VLOOKUP(K3778,'ESR-DT Mapping'!A:E,5,0),"MD")</f>
        <v>Adedayo Alimi</v>
      </c>
    </row>
    <row r="3779" spans="1:18" x14ac:dyDescent="0.25">
      <c r="A3779">
        <v>100539202</v>
      </c>
      <c r="B3779" s="1" t="s">
        <v>8120</v>
      </c>
      <c r="C3779" s="1" t="s">
        <v>8887</v>
      </c>
      <c r="D3779" s="1" t="s">
        <v>13</v>
      </c>
      <c r="E3779" s="1" t="s">
        <v>14</v>
      </c>
      <c r="F3779" s="1" t="s">
        <v>9846</v>
      </c>
      <c r="G3779">
        <v>427</v>
      </c>
      <c r="H3779">
        <v>21023.35</v>
      </c>
      <c r="I3779">
        <v>366820</v>
      </c>
      <c r="J3779" s="1" t="s">
        <v>45</v>
      </c>
      <c r="K3779">
        <v>1001765944</v>
      </c>
      <c r="L3779" s="1" t="s">
        <v>865</v>
      </c>
      <c r="N3779" s="2">
        <v>45804</v>
      </c>
      <c r="O3779">
        <f t="shared" si="59"/>
        <v>0</v>
      </c>
      <c r="P3779">
        <f>IF(Customer_listing_Active_And_Suspended[[#This Row],[Current Bill]] &lt;= Customer_listing_Active_And_Suspended[[#This Row],[CURRENT PAYMENT]], 0,Customer_listing_Active_And_Suspended[[#This Row],[Current Bill]]-Customer_listing_Active_And_Suspended[[#This Row],[CURRENT PAYMENT]])</f>
        <v>21023.35</v>
      </c>
      <c r="Q3779" s="1" t="str" cm="1">
        <f t="array" ref="Q3779">_xlfn.SWITCH(TRUE,
H3779 = 0, "Suspended",
M3779 = 0, "Non Payment",
M3779 &gt; H3779, "Full Payment",
M3779 &lt; H3779, "Part Payment"
)</f>
        <v>Non Payment</v>
      </c>
      <c r="R3779" s="1" t="str">
        <f>_xlfn.IFNA(VLOOKUP(K3779,'ESR-DT Mapping'!A:E,5,0),"MD")</f>
        <v>Adedayo Alimi</v>
      </c>
    </row>
    <row r="3780" spans="1:18" x14ac:dyDescent="0.25">
      <c r="A3780">
        <v>102718127</v>
      </c>
      <c r="B3780" s="1" t="s">
        <v>5199</v>
      </c>
      <c r="C3780" s="1" t="s">
        <v>5200</v>
      </c>
      <c r="D3780" s="1" t="s">
        <v>13</v>
      </c>
      <c r="E3780" s="1" t="s">
        <v>14</v>
      </c>
      <c r="F3780" s="1" t="s">
        <v>9846</v>
      </c>
      <c r="G3780">
        <v>427</v>
      </c>
      <c r="H3780">
        <v>21023.35</v>
      </c>
      <c r="I3780">
        <v>41948.23</v>
      </c>
      <c r="J3780" s="1" t="s">
        <v>45</v>
      </c>
      <c r="K3780">
        <v>1001765944</v>
      </c>
      <c r="L3780" s="1" t="s">
        <v>865</v>
      </c>
      <c r="N3780" s="2">
        <v>45804</v>
      </c>
      <c r="O3780">
        <f t="shared" si="59"/>
        <v>0</v>
      </c>
      <c r="P3780">
        <f>IF(Customer_listing_Active_And_Suspended[[#This Row],[Current Bill]] &lt;= Customer_listing_Active_And_Suspended[[#This Row],[CURRENT PAYMENT]], 0,Customer_listing_Active_And_Suspended[[#This Row],[Current Bill]]-Customer_listing_Active_And_Suspended[[#This Row],[CURRENT PAYMENT]])</f>
        <v>21023.35</v>
      </c>
      <c r="Q3780" s="1" t="str" cm="1">
        <f t="array" ref="Q3780">_xlfn.SWITCH(TRUE,
H3780 = 0, "Suspended",
M3780 = 0, "Non Payment",
M3780 &gt; H3780, "Full Payment",
M3780 &lt; H3780, "Part Payment"
)</f>
        <v>Non Payment</v>
      </c>
      <c r="R3780" s="1" t="str">
        <f>_xlfn.IFNA(VLOOKUP(K3780,'ESR-DT Mapping'!A:E,5,0),"MD")</f>
        <v>Adedayo Alimi</v>
      </c>
    </row>
    <row r="3781" spans="1:18" x14ac:dyDescent="0.25">
      <c r="A3781">
        <v>101646566</v>
      </c>
      <c r="B3781" s="1" t="s">
        <v>904</v>
      </c>
      <c r="C3781" s="1" t="s">
        <v>905</v>
      </c>
      <c r="D3781" s="1" t="s">
        <v>13</v>
      </c>
      <c r="E3781" s="1" t="s">
        <v>34</v>
      </c>
      <c r="F3781" s="1" t="s">
        <v>9846</v>
      </c>
      <c r="G3781">
        <v>0</v>
      </c>
      <c r="H3781">
        <v>0</v>
      </c>
      <c r="I3781">
        <v>-32.72</v>
      </c>
      <c r="J3781" s="1" t="s">
        <v>45</v>
      </c>
      <c r="K3781">
        <v>1001765944</v>
      </c>
      <c r="L3781" s="1" t="s">
        <v>865</v>
      </c>
      <c r="N3781" s="2"/>
      <c r="O3781">
        <f t="shared" si="59"/>
        <v>0</v>
      </c>
      <c r="P3781">
        <f>IF(Customer_listing_Active_And_Suspended[[#This Row],[Current Bill]] &lt;= Customer_listing_Active_And_Suspended[[#This Row],[CURRENT PAYMENT]], 0,Customer_listing_Active_And_Suspended[[#This Row],[Current Bill]]-Customer_listing_Active_And_Suspended[[#This Row],[CURRENT PAYMENT]])</f>
        <v>0</v>
      </c>
      <c r="Q3781" s="1" t="str" cm="1">
        <f t="array" ref="Q3781">_xlfn.SWITCH(TRUE,
H3781 = 0, "Suspended",
M3781 = 0, "Non Payment",
M3781 &gt; H3781, "Full Payment",
M3781 &lt; H3781, "Part Payment"
)</f>
        <v>Suspended</v>
      </c>
      <c r="R3781" s="1" t="str">
        <f>_xlfn.IFNA(VLOOKUP(K3781,'ESR-DT Mapping'!A:E,5,0),"MD")</f>
        <v>Adedayo Alimi</v>
      </c>
    </row>
    <row r="3782" spans="1:18" x14ac:dyDescent="0.25">
      <c r="A3782">
        <v>100524372</v>
      </c>
      <c r="B3782" s="1" t="s">
        <v>904</v>
      </c>
      <c r="C3782" s="1" t="s">
        <v>8938</v>
      </c>
      <c r="D3782" s="1" t="s">
        <v>13</v>
      </c>
      <c r="E3782" s="1" t="s">
        <v>14</v>
      </c>
      <c r="F3782" s="1" t="s">
        <v>9846</v>
      </c>
      <c r="G3782">
        <v>427</v>
      </c>
      <c r="H3782">
        <v>21023.35</v>
      </c>
      <c r="I3782">
        <v>21330.66</v>
      </c>
      <c r="J3782" s="1" t="s">
        <v>45</v>
      </c>
      <c r="K3782">
        <v>1001765944</v>
      </c>
      <c r="L3782" s="1" t="s">
        <v>865</v>
      </c>
      <c r="N3782" s="2">
        <v>45804</v>
      </c>
      <c r="O3782">
        <f t="shared" si="59"/>
        <v>0</v>
      </c>
      <c r="P3782">
        <f>IF(Customer_listing_Active_And_Suspended[[#This Row],[Current Bill]] &lt;= Customer_listing_Active_And_Suspended[[#This Row],[CURRENT PAYMENT]], 0,Customer_listing_Active_And_Suspended[[#This Row],[Current Bill]]-Customer_listing_Active_And_Suspended[[#This Row],[CURRENT PAYMENT]])</f>
        <v>21023.35</v>
      </c>
      <c r="Q3782" s="1" t="str" cm="1">
        <f t="array" ref="Q3782">_xlfn.SWITCH(TRUE,
H3782 = 0, "Suspended",
M3782 = 0, "Non Payment",
M3782 &gt; H3782, "Full Payment",
M3782 &lt; H3782, "Part Payment"
)</f>
        <v>Non Payment</v>
      </c>
      <c r="R3782" s="1" t="str">
        <f>_xlfn.IFNA(VLOOKUP(K3782,'ESR-DT Mapping'!A:E,5,0),"MD")</f>
        <v>Adedayo Alimi</v>
      </c>
    </row>
    <row r="3783" spans="1:18" x14ac:dyDescent="0.25">
      <c r="A3783">
        <v>100525357</v>
      </c>
      <c r="B3783" s="1" t="s">
        <v>912</v>
      </c>
      <c r="C3783" s="1" t="s">
        <v>913</v>
      </c>
      <c r="D3783" s="1" t="s">
        <v>13</v>
      </c>
      <c r="E3783" s="1" t="s">
        <v>34</v>
      </c>
      <c r="F3783" s="1" t="s">
        <v>9846</v>
      </c>
      <c r="G3783">
        <v>0</v>
      </c>
      <c r="H3783">
        <v>0</v>
      </c>
      <c r="I3783">
        <v>335547.89</v>
      </c>
      <c r="J3783" s="1" t="s">
        <v>45</v>
      </c>
      <c r="K3783">
        <v>1001765944</v>
      </c>
      <c r="L3783" s="1" t="s">
        <v>865</v>
      </c>
      <c r="N3783" s="2"/>
      <c r="O3783">
        <f t="shared" si="59"/>
        <v>0</v>
      </c>
      <c r="P3783">
        <f>IF(Customer_listing_Active_And_Suspended[[#This Row],[Current Bill]] &lt;= Customer_listing_Active_And_Suspended[[#This Row],[CURRENT PAYMENT]], 0,Customer_listing_Active_And_Suspended[[#This Row],[Current Bill]]-Customer_listing_Active_And_Suspended[[#This Row],[CURRENT PAYMENT]])</f>
        <v>0</v>
      </c>
      <c r="Q3783" s="1" t="str" cm="1">
        <f t="array" ref="Q3783">_xlfn.SWITCH(TRUE,
H3783 = 0, "Suspended",
M3783 = 0, "Non Payment",
M3783 &gt; H3783, "Full Payment",
M3783 &lt; H3783, "Part Payment"
)</f>
        <v>Suspended</v>
      </c>
      <c r="R3783" s="1" t="str">
        <f>_xlfn.IFNA(VLOOKUP(K3783,'ESR-DT Mapping'!A:E,5,0),"MD")</f>
        <v>Adedayo Alimi</v>
      </c>
    </row>
    <row r="3784" spans="1:18" x14ac:dyDescent="0.25">
      <c r="A3784">
        <v>101645838</v>
      </c>
      <c r="B3784" s="1" t="s">
        <v>9071</v>
      </c>
      <c r="C3784" s="1" t="s">
        <v>9072</v>
      </c>
      <c r="D3784" s="1" t="s">
        <v>13</v>
      </c>
      <c r="E3784" s="1" t="s">
        <v>14</v>
      </c>
      <c r="F3784" s="1" t="s">
        <v>9846</v>
      </c>
      <c r="G3784">
        <v>427</v>
      </c>
      <c r="H3784">
        <v>21023.35</v>
      </c>
      <c r="I3784">
        <v>23561.98</v>
      </c>
      <c r="J3784" s="1" t="s">
        <v>45</v>
      </c>
      <c r="K3784">
        <v>1001765944</v>
      </c>
      <c r="L3784" s="1" t="s">
        <v>865</v>
      </c>
      <c r="N3784" s="2">
        <v>45805</v>
      </c>
      <c r="O3784">
        <f t="shared" si="59"/>
        <v>0</v>
      </c>
      <c r="P3784">
        <f>IF(Customer_listing_Active_And_Suspended[[#This Row],[Current Bill]] &lt;= Customer_listing_Active_And_Suspended[[#This Row],[CURRENT PAYMENT]], 0,Customer_listing_Active_And_Suspended[[#This Row],[Current Bill]]-Customer_listing_Active_And_Suspended[[#This Row],[CURRENT PAYMENT]])</f>
        <v>21023.35</v>
      </c>
      <c r="Q3784" s="1" t="str" cm="1">
        <f t="array" ref="Q3784">_xlfn.SWITCH(TRUE,
H3784 = 0, "Suspended",
M3784 = 0, "Non Payment",
M3784 &gt; H3784, "Full Payment",
M3784 &lt; H3784, "Part Payment"
)</f>
        <v>Non Payment</v>
      </c>
      <c r="R3784" s="1" t="str">
        <f>_xlfn.IFNA(VLOOKUP(K3784,'ESR-DT Mapping'!A:E,5,0),"MD")</f>
        <v>Adedayo Alimi</v>
      </c>
    </row>
    <row r="3785" spans="1:18" x14ac:dyDescent="0.25">
      <c r="A3785">
        <v>101645837</v>
      </c>
      <c r="B3785" s="1" t="s">
        <v>9071</v>
      </c>
      <c r="C3785" s="1" t="s">
        <v>9072</v>
      </c>
      <c r="D3785" s="1" t="s">
        <v>13</v>
      </c>
      <c r="E3785" s="1" t="s">
        <v>14</v>
      </c>
      <c r="F3785" s="1" t="s">
        <v>9846</v>
      </c>
      <c r="G3785">
        <v>427</v>
      </c>
      <c r="H3785">
        <v>21023.35</v>
      </c>
      <c r="I3785">
        <v>24127.08</v>
      </c>
      <c r="J3785" s="1" t="s">
        <v>45</v>
      </c>
      <c r="K3785">
        <v>1001765944</v>
      </c>
      <c r="L3785" s="1" t="s">
        <v>865</v>
      </c>
      <c r="N3785" s="2">
        <v>45805</v>
      </c>
      <c r="O3785">
        <f t="shared" si="59"/>
        <v>0</v>
      </c>
      <c r="P3785">
        <f>IF(Customer_listing_Active_And_Suspended[[#This Row],[Current Bill]] &lt;= Customer_listing_Active_And_Suspended[[#This Row],[CURRENT PAYMENT]], 0,Customer_listing_Active_And_Suspended[[#This Row],[Current Bill]]-Customer_listing_Active_And_Suspended[[#This Row],[CURRENT PAYMENT]])</f>
        <v>21023.35</v>
      </c>
      <c r="Q3785" s="1" t="str" cm="1">
        <f t="array" ref="Q3785">_xlfn.SWITCH(TRUE,
H3785 = 0, "Suspended",
M3785 = 0, "Non Payment",
M3785 &gt; H3785, "Full Payment",
M3785 &lt; H3785, "Part Payment"
)</f>
        <v>Non Payment</v>
      </c>
      <c r="R3785" s="1" t="str">
        <f>_xlfn.IFNA(VLOOKUP(K3785,'ESR-DT Mapping'!A:E,5,0),"MD")</f>
        <v>Adedayo Alimi</v>
      </c>
    </row>
    <row r="3786" spans="1:18" x14ac:dyDescent="0.25">
      <c r="A3786">
        <v>100526163</v>
      </c>
      <c r="B3786" s="1" t="s">
        <v>6755</v>
      </c>
      <c r="C3786" s="1" t="s">
        <v>6756</v>
      </c>
      <c r="D3786" s="1" t="s">
        <v>13</v>
      </c>
      <c r="E3786" s="1" t="s">
        <v>14</v>
      </c>
      <c r="F3786" s="1" t="s">
        <v>9846</v>
      </c>
      <c r="G3786">
        <v>427</v>
      </c>
      <c r="H3786">
        <v>21023.35</v>
      </c>
      <c r="I3786">
        <v>72227.839999999997</v>
      </c>
      <c r="J3786" s="1" t="s">
        <v>45</v>
      </c>
      <c r="K3786">
        <v>1000266955</v>
      </c>
      <c r="L3786" s="1" t="s">
        <v>6757</v>
      </c>
      <c r="N3786" s="2">
        <v>45806</v>
      </c>
      <c r="O3786">
        <f t="shared" si="59"/>
        <v>0</v>
      </c>
      <c r="P3786">
        <f>IF(Customer_listing_Active_And_Suspended[[#This Row],[Current Bill]] &lt;= Customer_listing_Active_And_Suspended[[#This Row],[CURRENT PAYMENT]], 0,Customer_listing_Active_And_Suspended[[#This Row],[Current Bill]]-Customer_listing_Active_And_Suspended[[#This Row],[CURRENT PAYMENT]])</f>
        <v>21023.35</v>
      </c>
      <c r="Q3786" s="1" t="str" cm="1">
        <f t="array" ref="Q3786">_xlfn.SWITCH(TRUE,
H3786 = 0, "Suspended",
M3786 = 0, "Non Payment",
M3786 &gt; H3786, "Full Payment",
M3786 &lt; H3786, "Part Payment"
)</f>
        <v>Non Payment</v>
      </c>
      <c r="R3786" s="1" t="str">
        <f>_xlfn.IFNA(VLOOKUP(K3786,'ESR-DT Mapping'!A:E,5,0),"MD")</f>
        <v>Nnamdi Nzekwe</v>
      </c>
    </row>
    <row r="3787" spans="1:18" x14ac:dyDescent="0.25">
      <c r="A3787">
        <v>100526166</v>
      </c>
      <c r="B3787" s="1" t="s">
        <v>6758</v>
      </c>
      <c r="C3787" s="1" t="s">
        <v>6759</v>
      </c>
      <c r="D3787" s="1" t="s">
        <v>13</v>
      </c>
      <c r="E3787" s="1" t="s">
        <v>14</v>
      </c>
      <c r="F3787" s="1" t="s">
        <v>9846</v>
      </c>
      <c r="G3787">
        <v>427</v>
      </c>
      <c r="H3787">
        <v>21023.35</v>
      </c>
      <c r="I3787">
        <v>608330.91</v>
      </c>
      <c r="J3787" s="1" t="s">
        <v>45</v>
      </c>
      <c r="K3787">
        <v>1000266955</v>
      </c>
      <c r="L3787" s="1" t="s">
        <v>6757</v>
      </c>
      <c r="M3787">
        <v>25000</v>
      </c>
      <c r="N3787" s="2">
        <v>45831</v>
      </c>
      <c r="O3787">
        <f t="shared" si="59"/>
        <v>3976.6500000000015</v>
      </c>
      <c r="P3787">
        <f>IF(Customer_listing_Active_And_Suspended[[#This Row],[Current Bill]] &lt;= Customer_listing_Active_And_Suspended[[#This Row],[CURRENT PAYMENT]], 0,Customer_listing_Active_And_Suspended[[#This Row],[Current Bill]]-Customer_listing_Active_And_Suspended[[#This Row],[CURRENT PAYMENT]])</f>
        <v>0</v>
      </c>
      <c r="Q3787" s="1" t="str" cm="1">
        <f t="array" ref="Q3787">_xlfn.SWITCH(TRUE,
H3787 = 0, "Suspended",
M3787 = 0, "Non Payment",
M3787 &gt; H3787, "Full Payment",
M3787 &lt; H3787, "Part Payment"
)</f>
        <v>Full Payment</v>
      </c>
      <c r="R3787" s="1" t="str">
        <f>_xlfn.IFNA(VLOOKUP(K3787,'ESR-DT Mapping'!A:E,5,0),"MD")</f>
        <v>Nnamdi Nzekwe</v>
      </c>
    </row>
    <row r="3788" spans="1:18" x14ac:dyDescent="0.25">
      <c r="A3788">
        <v>100946540</v>
      </c>
      <c r="B3788" s="1" t="s">
        <v>4317</v>
      </c>
      <c r="C3788" s="1" t="s">
        <v>4318</v>
      </c>
      <c r="D3788" s="1" t="s">
        <v>13</v>
      </c>
      <c r="E3788" s="1" t="s">
        <v>34</v>
      </c>
      <c r="F3788" s="1" t="s">
        <v>9846</v>
      </c>
      <c r="G3788">
        <v>0</v>
      </c>
      <c r="H3788">
        <v>0</v>
      </c>
      <c r="I3788">
        <v>16683.71</v>
      </c>
      <c r="J3788" s="1" t="s">
        <v>45</v>
      </c>
      <c r="K3788">
        <v>1000256936</v>
      </c>
      <c r="L3788" s="1" t="s">
        <v>4319</v>
      </c>
      <c r="N3788" s="2"/>
      <c r="O3788">
        <f t="shared" si="59"/>
        <v>0</v>
      </c>
      <c r="P3788">
        <f>IF(Customer_listing_Active_And_Suspended[[#This Row],[Current Bill]] &lt;= Customer_listing_Active_And_Suspended[[#This Row],[CURRENT PAYMENT]], 0,Customer_listing_Active_And_Suspended[[#This Row],[Current Bill]]-Customer_listing_Active_And_Suspended[[#This Row],[CURRENT PAYMENT]])</f>
        <v>0</v>
      </c>
      <c r="Q3788" s="1" t="str" cm="1">
        <f t="array" ref="Q3788">_xlfn.SWITCH(TRUE,
H3788 = 0, "Suspended",
M3788 = 0, "Non Payment",
M3788 &gt; H3788, "Full Payment",
M3788 &lt; H3788, "Part Payment"
)</f>
        <v>Suspended</v>
      </c>
      <c r="R3788" s="1" t="str">
        <f>_xlfn.IFNA(VLOOKUP(K3788,'ESR-DT Mapping'!A:E,5,0),"MD")</f>
        <v xml:space="preserve">Felix O. Akinola </v>
      </c>
    </row>
    <row r="3789" spans="1:18" x14ac:dyDescent="0.25">
      <c r="A3789">
        <v>100526167</v>
      </c>
      <c r="B3789" s="1" t="s">
        <v>6784</v>
      </c>
      <c r="C3789" s="1" t="s">
        <v>6785</v>
      </c>
      <c r="D3789" s="1" t="s">
        <v>13</v>
      </c>
      <c r="E3789" s="1" t="s">
        <v>14</v>
      </c>
      <c r="F3789" s="1" t="s">
        <v>9846</v>
      </c>
      <c r="G3789">
        <v>427</v>
      </c>
      <c r="H3789">
        <v>21023.35</v>
      </c>
      <c r="I3789">
        <v>63523.67</v>
      </c>
      <c r="J3789" s="1" t="s">
        <v>45</v>
      </c>
      <c r="K3789">
        <v>1000256936</v>
      </c>
      <c r="L3789" s="1" t="s">
        <v>4319</v>
      </c>
      <c r="N3789" s="2">
        <v>45772</v>
      </c>
      <c r="O3789">
        <f t="shared" si="59"/>
        <v>0</v>
      </c>
      <c r="P3789">
        <f>IF(Customer_listing_Active_And_Suspended[[#This Row],[Current Bill]] &lt;= Customer_listing_Active_And_Suspended[[#This Row],[CURRENT PAYMENT]], 0,Customer_listing_Active_And_Suspended[[#This Row],[Current Bill]]-Customer_listing_Active_And_Suspended[[#This Row],[CURRENT PAYMENT]])</f>
        <v>21023.35</v>
      </c>
      <c r="Q3789" s="1" t="str" cm="1">
        <f t="array" ref="Q3789">_xlfn.SWITCH(TRUE,
H3789 = 0, "Suspended",
M3789 = 0, "Non Payment",
M3789 &gt; H3789, "Full Payment",
M3789 &lt; H3789, "Part Payment"
)</f>
        <v>Non Payment</v>
      </c>
      <c r="R3789" s="1" t="str">
        <f>_xlfn.IFNA(VLOOKUP(K3789,'ESR-DT Mapping'!A:E,5,0),"MD")</f>
        <v xml:space="preserve">Felix O. Akinola </v>
      </c>
    </row>
    <row r="3790" spans="1:18" x14ac:dyDescent="0.25">
      <c r="A3790">
        <v>102542548</v>
      </c>
      <c r="B3790" s="1" t="s">
        <v>7488</v>
      </c>
      <c r="C3790" s="1" t="s">
        <v>7489</v>
      </c>
      <c r="D3790" s="1" t="s">
        <v>13</v>
      </c>
      <c r="E3790" s="1" t="s">
        <v>14</v>
      </c>
      <c r="F3790" s="1" t="s">
        <v>9846</v>
      </c>
      <c r="G3790">
        <v>427</v>
      </c>
      <c r="H3790">
        <v>21023.35</v>
      </c>
      <c r="I3790">
        <v>220080.49</v>
      </c>
      <c r="J3790" s="1" t="s">
        <v>45</v>
      </c>
      <c r="K3790">
        <v>1000257106</v>
      </c>
      <c r="L3790" s="1" t="s">
        <v>7490</v>
      </c>
      <c r="N3790" s="2"/>
      <c r="O3790">
        <f t="shared" si="59"/>
        <v>0</v>
      </c>
      <c r="P3790">
        <f>IF(Customer_listing_Active_And_Suspended[[#This Row],[Current Bill]] &lt;= Customer_listing_Active_And_Suspended[[#This Row],[CURRENT PAYMENT]], 0,Customer_listing_Active_And_Suspended[[#This Row],[Current Bill]]-Customer_listing_Active_And_Suspended[[#This Row],[CURRENT PAYMENT]])</f>
        <v>21023.35</v>
      </c>
      <c r="Q3790" s="1" t="str" cm="1">
        <f t="array" ref="Q3790">_xlfn.SWITCH(TRUE,
H3790 = 0, "Suspended",
M3790 = 0, "Non Payment",
M3790 &gt; H3790, "Full Payment",
M3790 &lt; H3790, "Part Payment"
)</f>
        <v>Non Payment</v>
      </c>
      <c r="R3790" s="1" t="str">
        <f>_xlfn.IFNA(VLOOKUP(K3790,'ESR-DT Mapping'!A:E,5,0),"MD")</f>
        <v xml:space="preserve">Felix O. Akinola </v>
      </c>
    </row>
    <row r="3791" spans="1:18" x14ac:dyDescent="0.25">
      <c r="A3791">
        <v>100540203</v>
      </c>
      <c r="B3791" s="1" t="s">
        <v>4839</v>
      </c>
      <c r="C3791" s="1" t="s">
        <v>4840</v>
      </c>
      <c r="D3791" s="1" t="s">
        <v>13</v>
      </c>
      <c r="E3791" s="1" t="s">
        <v>34</v>
      </c>
      <c r="F3791" s="1" t="s">
        <v>9846</v>
      </c>
      <c r="G3791">
        <v>0</v>
      </c>
      <c r="H3791">
        <v>0</v>
      </c>
      <c r="I3791">
        <v>1102641.75</v>
      </c>
      <c r="J3791" s="1" t="s">
        <v>45</v>
      </c>
      <c r="K3791">
        <v>1000257103</v>
      </c>
      <c r="L3791" s="1" t="s">
        <v>2583</v>
      </c>
      <c r="N3791" s="2"/>
      <c r="O3791">
        <f t="shared" si="59"/>
        <v>0</v>
      </c>
      <c r="P3791">
        <f>IF(Customer_listing_Active_And_Suspended[[#This Row],[Current Bill]] &lt;= Customer_listing_Active_And_Suspended[[#This Row],[CURRENT PAYMENT]], 0,Customer_listing_Active_And_Suspended[[#This Row],[Current Bill]]-Customer_listing_Active_And_Suspended[[#This Row],[CURRENT PAYMENT]])</f>
        <v>0</v>
      </c>
      <c r="Q3791" s="1" t="str" cm="1">
        <f t="array" ref="Q3791">_xlfn.SWITCH(TRUE,
H3791 = 0, "Suspended",
M3791 = 0, "Non Payment",
M3791 &gt; H3791, "Full Payment",
M3791 &lt; H3791, "Part Payment"
)</f>
        <v>Suspended</v>
      </c>
      <c r="R3791" s="1" t="str">
        <f>_xlfn.IFNA(VLOOKUP(K3791,'ESR-DT Mapping'!A:E,5,0),"MD")</f>
        <v>Titilope Enitan Emmanuel</v>
      </c>
    </row>
    <row r="3792" spans="1:18" x14ac:dyDescent="0.25">
      <c r="A3792">
        <v>102538162</v>
      </c>
      <c r="B3792" s="1" t="s">
        <v>2581</v>
      </c>
      <c r="C3792" s="1" t="s">
        <v>2582</v>
      </c>
      <c r="D3792" s="1" t="s">
        <v>13</v>
      </c>
      <c r="E3792" s="1" t="s">
        <v>14</v>
      </c>
      <c r="F3792" s="1" t="s">
        <v>9846</v>
      </c>
      <c r="G3792">
        <v>427</v>
      </c>
      <c r="H3792">
        <v>21023.35</v>
      </c>
      <c r="I3792">
        <v>220080.49</v>
      </c>
      <c r="J3792" s="1" t="s">
        <v>45</v>
      </c>
      <c r="K3792">
        <v>1000257103</v>
      </c>
      <c r="L3792" s="1" t="s">
        <v>2583</v>
      </c>
      <c r="N3792" s="2"/>
      <c r="O3792">
        <f t="shared" si="59"/>
        <v>0</v>
      </c>
      <c r="P3792">
        <f>IF(Customer_listing_Active_And_Suspended[[#This Row],[Current Bill]] &lt;= Customer_listing_Active_And_Suspended[[#This Row],[CURRENT PAYMENT]], 0,Customer_listing_Active_And_Suspended[[#This Row],[Current Bill]]-Customer_listing_Active_And_Suspended[[#This Row],[CURRENT PAYMENT]])</f>
        <v>21023.35</v>
      </c>
      <c r="Q3792" s="1" t="str" cm="1">
        <f t="array" ref="Q3792">_xlfn.SWITCH(TRUE,
H3792 = 0, "Suspended",
M3792 = 0, "Non Payment",
M3792 &gt; H3792, "Full Payment",
M3792 &lt; H3792, "Part Payment"
)</f>
        <v>Non Payment</v>
      </c>
      <c r="R3792" s="1" t="str">
        <f>_xlfn.IFNA(VLOOKUP(K3792,'ESR-DT Mapping'!A:E,5,0),"MD")</f>
        <v>Titilope Enitan Emmanuel</v>
      </c>
    </row>
    <row r="3793" spans="1:18" x14ac:dyDescent="0.25">
      <c r="A3793">
        <v>101645839</v>
      </c>
      <c r="B3793" s="1" t="s">
        <v>7879</v>
      </c>
      <c r="C3793" s="1" t="s">
        <v>7880</v>
      </c>
      <c r="D3793" s="1" t="s">
        <v>13</v>
      </c>
      <c r="E3793" s="1" t="s">
        <v>34</v>
      </c>
      <c r="F3793" s="1" t="s">
        <v>9846</v>
      </c>
      <c r="G3793">
        <v>0</v>
      </c>
      <c r="H3793">
        <v>0</v>
      </c>
      <c r="I3793">
        <v>31105.99</v>
      </c>
      <c r="J3793" s="1" t="s">
        <v>45</v>
      </c>
      <c r="K3793">
        <v>1000257103</v>
      </c>
      <c r="L3793" s="1" t="s">
        <v>2583</v>
      </c>
      <c r="N3793" s="2"/>
      <c r="O3793">
        <f t="shared" si="59"/>
        <v>0</v>
      </c>
      <c r="P3793">
        <f>IF(Customer_listing_Active_And_Suspended[[#This Row],[Current Bill]] &lt;= Customer_listing_Active_And_Suspended[[#This Row],[CURRENT PAYMENT]], 0,Customer_listing_Active_And_Suspended[[#This Row],[Current Bill]]-Customer_listing_Active_And_Suspended[[#This Row],[CURRENT PAYMENT]])</f>
        <v>0</v>
      </c>
      <c r="Q3793" s="1" t="str" cm="1">
        <f t="array" ref="Q3793">_xlfn.SWITCH(TRUE,
H3793 = 0, "Suspended",
M3793 = 0, "Non Payment",
M3793 &gt; H3793, "Full Payment",
M3793 &lt; H3793, "Part Payment"
)</f>
        <v>Suspended</v>
      </c>
      <c r="R3793" s="1" t="str">
        <f>_xlfn.IFNA(VLOOKUP(K3793,'ESR-DT Mapping'!A:E,5,0),"MD")</f>
        <v>Titilope Enitan Emmanuel</v>
      </c>
    </row>
    <row r="3794" spans="1:18" x14ac:dyDescent="0.25">
      <c r="A3794">
        <v>100526003</v>
      </c>
      <c r="B3794" s="1" t="s">
        <v>2584</v>
      </c>
      <c r="C3794" s="1" t="s">
        <v>2585</v>
      </c>
      <c r="D3794" s="1" t="s">
        <v>13</v>
      </c>
      <c r="E3794" s="1" t="s">
        <v>14</v>
      </c>
      <c r="F3794" s="1" t="s">
        <v>9846</v>
      </c>
      <c r="G3794">
        <v>427</v>
      </c>
      <c r="H3794">
        <v>21023.35</v>
      </c>
      <c r="I3794">
        <v>290362.61</v>
      </c>
      <c r="J3794" s="1" t="s">
        <v>45</v>
      </c>
      <c r="K3794">
        <v>1000257103</v>
      </c>
      <c r="L3794" s="1" t="s">
        <v>2583</v>
      </c>
      <c r="N3794" s="2">
        <v>45799</v>
      </c>
      <c r="O3794">
        <f t="shared" si="59"/>
        <v>0</v>
      </c>
      <c r="P3794">
        <f>IF(Customer_listing_Active_And_Suspended[[#This Row],[Current Bill]] &lt;= Customer_listing_Active_And_Suspended[[#This Row],[CURRENT PAYMENT]], 0,Customer_listing_Active_And_Suspended[[#This Row],[Current Bill]]-Customer_listing_Active_And_Suspended[[#This Row],[CURRENT PAYMENT]])</f>
        <v>21023.35</v>
      </c>
      <c r="Q3794" s="1" t="str" cm="1">
        <f t="array" ref="Q3794">_xlfn.SWITCH(TRUE,
H3794 = 0, "Suspended",
M3794 = 0, "Non Payment",
M3794 &gt; H3794, "Full Payment",
M3794 &lt; H3794, "Part Payment"
)</f>
        <v>Non Payment</v>
      </c>
      <c r="R3794" s="1" t="str">
        <f>_xlfn.IFNA(VLOOKUP(K3794,'ESR-DT Mapping'!A:E,5,0),"MD")</f>
        <v>Titilope Enitan Emmanuel</v>
      </c>
    </row>
    <row r="3795" spans="1:18" x14ac:dyDescent="0.25">
      <c r="A3795">
        <v>100526004</v>
      </c>
      <c r="B3795" s="1" t="s">
        <v>2584</v>
      </c>
      <c r="C3795" s="1" t="s">
        <v>4838</v>
      </c>
      <c r="D3795" s="1" t="s">
        <v>13</v>
      </c>
      <c r="E3795" s="1" t="s">
        <v>34</v>
      </c>
      <c r="F3795" s="1" t="s">
        <v>9846</v>
      </c>
      <c r="G3795">
        <v>0</v>
      </c>
      <c r="H3795">
        <v>0</v>
      </c>
      <c r="I3795">
        <v>80948.789999999994</v>
      </c>
      <c r="J3795" s="1" t="s">
        <v>45</v>
      </c>
      <c r="K3795">
        <v>1000257103</v>
      </c>
      <c r="L3795" s="1" t="s">
        <v>2583</v>
      </c>
      <c r="N3795" s="2"/>
      <c r="O3795">
        <f t="shared" si="59"/>
        <v>0</v>
      </c>
      <c r="P3795">
        <f>IF(Customer_listing_Active_And_Suspended[[#This Row],[Current Bill]] &lt;= Customer_listing_Active_And_Suspended[[#This Row],[CURRENT PAYMENT]], 0,Customer_listing_Active_And_Suspended[[#This Row],[Current Bill]]-Customer_listing_Active_And_Suspended[[#This Row],[CURRENT PAYMENT]])</f>
        <v>0</v>
      </c>
      <c r="Q3795" s="1" t="str" cm="1">
        <f t="array" ref="Q3795">_xlfn.SWITCH(TRUE,
H3795 = 0, "Suspended",
M3795 = 0, "Non Payment",
M3795 &gt; H3795, "Full Payment",
M3795 &lt; H3795, "Part Payment"
)</f>
        <v>Suspended</v>
      </c>
      <c r="R3795" s="1" t="str">
        <f>_xlfn.IFNA(VLOOKUP(K3795,'ESR-DT Mapping'!A:E,5,0),"MD")</f>
        <v>Titilope Enitan Emmanuel</v>
      </c>
    </row>
    <row r="3796" spans="1:18" x14ac:dyDescent="0.25">
      <c r="A3796">
        <v>100526178</v>
      </c>
      <c r="B3796" s="1" t="s">
        <v>2584</v>
      </c>
      <c r="C3796" s="1" t="s">
        <v>8384</v>
      </c>
      <c r="D3796" s="1" t="s">
        <v>13</v>
      </c>
      <c r="E3796" s="1" t="s">
        <v>14</v>
      </c>
      <c r="F3796" s="1" t="s">
        <v>9846</v>
      </c>
      <c r="G3796">
        <v>427</v>
      </c>
      <c r="H3796">
        <v>21023.35</v>
      </c>
      <c r="I3796">
        <v>15209.69</v>
      </c>
      <c r="J3796" s="1" t="s">
        <v>45</v>
      </c>
      <c r="K3796">
        <v>1000257103</v>
      </c>
      <c r="L3796" s="1" t="s">
        <v>2583</v>
      </c>
      <c r="M3796">
        <v>21000</v>
      </c>
      <c r="N3796" s="2">
        <v>45822</v>
      </c>
      <c r="O3796">
        <f t="shared" si="59"/>
        <v>0</v>
      </c>
      <c r="P3796">
        <f>IF(Customer_listing_Active_And_Suspended[[#This Row],[Current Bill]] &lt;= Customer_listing_Active_And_Suspended[[#This Row],[CURRENT PAYMENT]], 0,Customer_listing_Active_And_Suspended[[#This Row],[Current Bill]]-Customer_listing_Active_And_Suspended[[#This Row],[CURRENT PAYMENT]])</f>
        <v>23.349999999998545</v>
      </c>
      <c r="Q3796" s="1" t="str" cm="1">
        <f t="array" ref="Q3796">_xlfn.SWITCH(TRUE,
H3796 = 0, "Suspended",
M3796 = 0, "Non Payment",
M3796 &gt; H3796, "Full Payment",
M3796 &lt; H3796, "Part Payment"
)</f>
        <v>Part Payment</v>
      </c>
      <c r="R3796" s="1" t="str">
        <f>_xlfn.IFNA(VLOOKUP(K3796,'ESR-DT Mapping'!A:E,5,0),"MD")</f>
        <v>Titilope Enitan Emmanuel</v>
      </c>
    </row>
    <row r="3797" spans="1:18" x14ac:dyDescent="0.25">
      <c r="A3797">
        <v>102190910</v>
      </c>
      <c r="B3797" s="1" t="s">
        <v>7499</v>
      </c>
      <c r="C3797" s="1" t="s">
        <v>7500</v>
      </c>
      <c r="D3797" s="1" t="s">
        <v>13</v>
      </c>
      <c r="E3797" s="1" t="s">
        <v>14</v>
      </c>
      <c r="F3797" s="1" t="s">
        <v>9846</v>
      </c>
      <c r="G3797">
        <v>427</v>
      </c>
      <c r="H3797">
        <v>21023.35</v>
      </c>
      <c r="I3797">
        <v>159285.39000000001</v>
      </c>
      <c r="J3797" s="1" t="s">
        <v>45</v>
      </c>
      <c r="K3797">
        <v>1000257115</v>
      </c>
      <c r="L3797" s="1" t="s">
        <v>7498</v>
      </c>
      <c r="M3797">
        <v>21000</v>
      </c>
      <c r="N3797" s="2">
        <v>45831</v>
      </c>
      <c r="O3797">
        <f t="shared" si="59"/>
        <v>0</v>
      </c>
      <c r="P3797">
        <f>IF(Customer_listing_Active_And_Suspended[[#This Row],[Current Bill]] &lt;= Customer_listing_Active_And_Suspended[[#This Row],[CURRENT PAYMENT]], 0,Customer_listing_Active_And_Suspended[[#This Row],[Current Bill]]-Customer_listing_Active_And_Suspended[[#This Row],[CURRENT PAYMENT]])</f>
        <v>23.349999999998545</v>
      </c>
      <c r="Q3797" s="1" t="str" cm="1">
        <f t="array" ref="Q3797">_xlfn.SWITCH(TRUE,
H3797 = 0, "Suspended",
M3797 = 0, "Non Payment",
M3797 &gt; H3797, "Full Payment",
M3797 &lt; H3797, "Part Payment"
)</f>
        <v>Part Payment</v>
      </c>
      <c r="R3797" s="1" t="str">
        <f>_xlfn.IFNA(VLOOKUP(K3797,'ESR-DT Mapping'!A:E,5,0),"MD")</f>
        <v>Nnamdi Nzekwe</v>
      </c>
    </row>
    <row r="3798" spans="1:18" x14ac:dyDescent="0.25">
      <c r="A3798">
        <v>102190011</v>
      </c>
      <c r="B3798" s="1" t="s">
        <v>7496</v>
      </c>
      <c r="C3798" s="1" t="s">
        <v>7497</v>
      </c>
      <c r="D3798" s="1" t="s">
        <v>13</v>
      </c>
      <c r="E3798" s="1" t="s">
        <v>14</v>
      </c>
      <c r="F3798" s="1" t="s">
        <v>9846</v>
      </c>
      <c r="G3798">
        <v>427</v>
      </c>
      <c r="H3798">
        <v>21023.35</v>
      </c>
      <c r="I3798">
        <v>205030.49</v>
      </c>
      <c r="J3798" s="1" t="s">
        <v>45</v>
      </c>
      <c r="K3798">
        <v>1000257115</v>
      </c>
      <c r="L3798" s="1" t="s">
        <v>7498</v>
      </c>
      <c r="N3798" s="2">
        <v>45762</v>
      </c>
      <c r="O3798">
        <f t="shared" si="59"/>
        <v>0</v>
      </c>
      <c r="P3798">
        <f>IF(Customer_listing_Active_And_Suspended[[#This Row],[Current Bill]] &lt;= Customer_listing_Active_And_Suspended[[#This Row],[CURRENT PAYMENT]], 0,Customer_listing_Active_And_Suspended[[#This Row],[Current Bill]]-Customer_listing_Active_And_Suspended[[#This Row],[CURRENT PAYMENT]])</f>
        <v>21023.35</v>
      </c>
      <c r="Q3798" s="1" t="str" cm="1">
        <f t="array" ref="Q3798">_xlfn.SWITCH(TRUE,
H3798 = 0, "Suspended",
M3798 = 0, "Non Payment",
M3798 &gt; H3798, "Full Payment",
M3798 &lt; H3798, "Part Payment"
)</f>
        <v>Non Payment</v>
      </c>
      <c r="R3798" s="1" t="str">
        <f>_xlfn.IFNA(VLOOKUP(K3798,'ESR-DT Mapping'!A:E,5,0),"MD")</f>
        <v>Nnamdi Nzekwe</v>
      </c>
    </row>
    <row r="3799" spans="1:18" x14ac:dyDescent="0.25">
      <c r="A3799">
        <v>100526071</v>
      </c>
      <c r="B3799" s="1" t="s">
        <v>2589</v>
      </c>
      <c r="C3799" s="1" t="s">
        <v>2590</v>
      </c>
      <c r="D3799" s="1" t="s">
        <v>13</v>
      </c>
      <c r="E3799" s="1" t="s">
        <v>14</v>
      </c>
      <c r="F3799" s="1" t="s">
        <v>9846</v>
      </c>
      <c r="G3799">
        <v>427</v>
      </c>
      <c r="H3799">
        <v>21023.35</v>
      </c>
      <c r="I3799">
        <v>19074.54</v>
      </c>
      <c r="J3799" s="1" t="s">
        <v>45</v>
      </c>
      <c r="K3799">
        <v>1000266958</v>
      </c>
      <c r="L3799" s="1" t="s">
        <v>2591</v>
      </c>
      <c r="N3799" s="2">
        <v>45790</v>
      </c>
      <c r="O3799">
        <f t="shared" si="59"/>
        <v>0</v>
      </c>
      <c r="P3799">
        <f>IF(Customer_listing_Active_And_Suspended[[#This Row],[Current Bill]] &lt;= Customer_listing_Active_And_Suspended[[#This Row],[CURRENT PAYMENT]], 0,Customer_listing_Active_And_Suspended[[#This Row],[Current Bill]]-Customer_listing_Active_And_Suspended[[#This Row],[CURRENT PAYMENT]])</f>
        <v>21023.35</v>
      </c>
      <c r="Q3799" s="1" t="str" cm="1">
        <f t="array" ref="Q3799">_xlfn.SWITCH(TRUE,
H3799 = 0, "Suspended",
M3799 = 0, "Non Payment",
M3799 &gt; H3799, "Full Payment",
M3799 &lt; H3799, "Part Payment"
)</f>
        <v>Non Payment</v>
      </c>
      <c r="R3799" s="1" t="str">
        <f>_xlfn.IFNA(VLOOKUP(K3799,'ESR-DT Mapping'!A:E,5,0),"MD")</f>
        <v>Nnamdi Nzekwe</v>
      </c>
    </row>
    <row r="3800" spans="1:18" x14ac:dyDescent="0.25">
      <c r="A3800">
        <v>100526066</v>
      </c>
      <c r="B3800" s="1" t="s">
        <v>9392</v>
      </c>
      <c r="C3800" s="1" t="s">
        <v>9393</v>
      </c>
      <c r="D3800" s="1" t="s">
        <v>13</v>
      </c>
      <c r="E3800" s="1" t="s">
        <v>14</v>
      </c>
      <c r="F3800" s="1" t="s">
        <v>9846</v>
      </c>
      <c r="G3800">
        <v>427</v>
      </c>
      <c r="H3800">
        <v>21023.35</v>
      </c>
      <c r="I3800">
        <v>143399.45000000001</v>
      </c>
      <c r="J3800" s="1" t="s">
        <v>45</v>
      </c>
      <c r="K3800">
        <v>1000257109</v>
      </c>
      <c r="L3800" s="1" t="s">
        <v>9394</v>
      </c>
      <c r="M3800">
        <v>54950</v>
      </c>
      <c r="N3800" s="2">
        <v>45831</v>
      </c>
      <c r="O3800">
        <f t="shared" si="59"/>
        <v>33926.65</v>
      </c>
      <c r="P3800">
        <f>IF(Customer_listing_Active_And_Suspended[[#This Row],[Current Bill]] &lt;= Customer_listing_Active_And_Suspended[[#This Row],[CURRENT PAYMENT]], 0,Customer_listing_Active_And_Suspended[[#This Row],[Current Bill]]-Customer_listing_Active_And_Suspended[[#This Row],[CURRENT PAYMENT]])</f>
        <v>0</v>
      </c>
      <c r="Q3800" s="1" t="str" cm="1">
        <f t="array" ref="Q3800">_xlfn.SWITCH(TRUE,
H3800 = 0, "Suspended",
M3800 = 0, "Non Payment",
M3800 &gt; H3800, "Full Payment",
M3800 &lt; H3800, "Part Payment"
)</f>
        <v>Full Payment</v>
      </c>
      <c r="R3800" s="1" t="str">
        <f>_xlfn.IFNA(VLOOKUP(K3800,'ESR-DT Mapping'!A:E,5,0),"MD")</f>
        <v xml:space="preserve">Felix O. Akinola </v>
      </c>
    </row>
    <row r="3801" spans="1:18" x14ac:dyDescent="0.25">
      <c r="A3801">
        <v>100539076</v>
      </c>
      <c r="B3801" s="1" t="s">
        <v>1236</v>
      </c>
      <c r="C3801" s="1" t="s">
        <v>1237</v>
      </c>
      <c r="D3801" s="1" t="s">
        <v>13</v>
      </c>
      <c r="E3801" s="1" t="s">
        <v>34</v>
      </c>
      <c r="F3801" s="1" t="s">
        <v>9846</v>
      </c>
      <c r="G3801">
        <v>0</v>
      </c>
      <c r="H3801">
        <v>0</v>
      </c>
      <c r="I3801">
        <v>66912.679999999993</v>
      </c>
      <c r="J3801" s="1" t="s">
        <v>45</v>
      </c>
      <c r="K3801">
        <v>1000266961</v>
      </c>
      <c r="L3801" s="1" t="s">
        <v>1238</v>
      </c>
      <c r="N3801" s="2"/>
      <c r="O3801">
        <f t="shared" si="59"/>
        <v>0</v>
      </c>
      <c r="P3801">
        <f>IF(Customer_listing_Active_And_Suspended[[#This Row],[Current Bill]] &lt;= Customer_listing_Active_And_Suspended[[#This Row],[CURRENT PAYMENT]], 0,Customer_listing_Active_And_Suspended[[#This Row],[Current Bill]]-Customer_listing_Active_And_Suspended[[#This Row],[CURRENT PAYMENT]])</f>
        <v>0</v>
      </c>
      <c r="Q3801" s="1" t="str" cm="1">
        <f t="array" ref="Q3801">_xlfn.SWITCH(TRUE,
H3801 = 0, "Suspended",
M3801 = 0, "Non Payment",
M3801 &gt; H3801, "Full Payment",
M3801 &lt; H3801, "Part Payment"
)</f>
        <v>Suspended</v>
      </c>
      <c r="R3801" s="1" t="str">
        <f>_xlfn.IFNA(VLOOKUP(K3801,'ESR-DT Mapping'!A:E,5,0),"MD")</f>
        <v xml:space="preserve">Felix O. Akinola </v>
      </c>
    </row>
    <row r="3802" spans="1:18" x14ac:dyDescent="0.25">
      <c r="A3802">
        <v>101515980</v>
      </c>
      <c r="B3802" s="1" t="s">
        <v>7494</v>
      </c>
      <c r="C3802" s="1" t="s">
        <v>7495</v>
      </c>
      <c r="D3802" s="1" t="s">
        <v>13</v>
      </c>
      <c r="E3802" s="1" t="s">
        <v>14</v>
      </c>
      <c r="F3802" s="1" t="s">
        <v>9846</v>
      </c>
      <c r="G3802">
        <v>427</v>
      </c>
      <c r="H3802">
        <v>21023.35</v>
      </c>
      <c r="I3802">
        <v>20823.849999999999</v>
      </c>
      <c r="J3802" s="1" t="s">
        <v>45</v>
      </c>
      <c r="K3802">
        <v>1000266961</v>
      </c>
      <c r="L3802" s="1" t="s">
        <v>1238</v>
      </c>
      <c r="M3802">
        <v>21000</v>
      </c>
      <c r="N3802" s="2">
        <v>45833</v>
      </c>
      <c r="O3802">
        <f t="shared" si="59"/>
        <v>0</v>
      </c>
      <c r="P3802">
        <f>IF(Customer_listing_Active_And_Suspended[[#This Row],[Current Bill]] &lt;= Customer_listing_Active_And_Suspended[[#This Row],[CURRENT PAYMENT]], 0,Customer_listing_Active_And_Suspended[[#This Row],[Current Bill]]-Customer_listing_Active_And_Suspended[[#This Row],[CURRENT PAYMENT]])</f>
        <v>23.349999999998545</v>
      </c>
      <c r="Q3802" s="1" t="str" cm="1">
        <f t="array" ref="Q3802">_xlfn.SWITCH(TRUE,
H3802 = 0, "Suspended",
M3802 = 0, "Non Payment",
M3802 &gt; H3802, "Full Payment",
M3802 &lt; H3802, "Part Payment"
)</f>
        <v>Part Payment</v>
      </c>
      <c r="R3802" s="1" t="str">
        <f>_xlfn.IFNA(VLOOKUP(K3802,'ESR-DT Mapping'!A:E,5,0),"MD")</f>
        <v xml:space="preserve">Felix O. Akinola </v>
      </c>
    </row>
    <row r="3803" spans="1:18" x14ac:dyDescent="0.25">
      <c r="A3803">
        <v>101515978</v>
      </c>
      <c r="B3803" s="1" t="s">
        <v>7494</v>
      </c>
      <c r="C3803" s="1" t="s">
        <v>7495</v>
      </c>
      <c r="D3803" s="1" t="s">
        <v>13</v>
      </c>
      <c r="E3803" s="1" t="s">
        <v>14</v>
      </c>
      <c r="F3803" s="1" t="s">
        <v>9846</v>
      </c>
      <c r="G3803">
        <v>427</v>
      </c>
      <c r="H3803">
        <v>21023.35</v>
      </c>
      <c r="I3803">
        <v>20869.259999999998</v>
      </c>
      <c r="J3803" s="1" t="s">
        <v>45</v>
      </c>
      <c r="K3803">
        <v>1000266961</v>
      </c>
      <c r="L3803" s="1" t="s">
        <v>1238</v>
      </c>
      <c r="M3803">
        <v>21000</v>
      </c>
      <c r="N3803" s="2">
        <v>45827</v>
      </c>
      <c r="O3803">
        <f t="shared" si="59"/>
        <v>0</v>
      </c>
      <c r="P3803">
        <f>IF(Customer_listing_Active_And_Suspended[[#This Row],[Current Bill]] &lt;= Customer_listing_Active_And_Suspended[[#This Row],[CURRENT PAYMENT]], 0,Customer_listing_Active_And_Suspended[[#This Row],[Current Bill]]-Customer_listing_Active_And_Suspended[[#This Row],[CURRENT PAYMENT]])</f>
        <v>23.349999999998545</v>
      </c>
      <c r="Q3803" s="1" t="str" cm="1">
        <f t="array" ref="Q3803">_xlfn.SWITCH(TRUE,
H3803 = 0, "Suspended",
M3803 = 0, "Non Payment",
M3803 &gt; H3803, "Full Payment",
M3803 &lt; H3803, "Part Payment"
)</f>
        <v>Part Payment</v>
      </c>
      <c r="R3803" s="1" t="str">
        <f>_xlfn.IFNA(VLOOKUP(K3803,'ESR-DT Mapping'!A:E,5,0),"MD")</f>
        <v xml:space="preserve">Felix O. Akinola </v>
      </c>
    </row>
    <row r="3804" spans="1:18" x14ac:dyDescent="0.25">
      <c r="A3804">
        <v>100525978</v>
      </c>
      <c r="B3804" s="1" t="s">
        <v>4109</v>
      </c>
      <c r="C3804" s="1" t="s">
        <v>4110</v>
      </c>
      <c r="D3804" s="1" t="s">
        <v>1976</v>
      </c>
      <c r="E3804" s="1" t="s">
        <v>34</v>
      </c>
      <c r="F3804" s="1" t="s">
        <v>9847</v>
      </c>
      <c r="G3804">
        <v>0</v>
      </c>
      <c r="H3804">
        <v>0</v>
      </c>
      <c r="I3804">
        <v>12967.09</v>
      </c>
      <c r="J3804" s="1" t="s">
        <v>45</v>
      </c>
      <c r="K3804">
        <v>1000266961</v>
      </c>
      <c r="L3804" s="1" t="s">
        <v>1238</v>
      </c>
      <c r="N3804" s="2"/>
      <c r="O3804">
        <f t="shared" si="59"/>
        <v>0</v>
      </c>
      <c r="P3804">
        <f>IF(Customer_listing_Active_And_Suspended[[#This Row],[Current Bill]] &lt;= Customer_listing_Active_And_Suspended[[#This Row],[CURRENT PAYMENT]], 0,Customer_listing_Active_And_Suspended[[#This Row],[Current Bill]]-Customer_listing_Active_And_Suspended[[#This Row],[CURRENT PAYMENT]])</f>
        <v>0</v>
      </c>
      <c r="Q3804" s="1" t="str" cm="1">
        <f t="array" ref="Q3804">_xlfn.SWITCH(TRUE,
H3804 = 0, "Suspended",
M3804 = 0, "Non Payment",
M3804 &gt; H3804, "Full Payment",
M3804 &lt; H3804, "Part Payment"
)</f>
        <v>Suspended</v>
      </c>
      <c r="R3804" s="1" t="str">
        <f>_xlfn.IFNA(VLOOKUP(K3804,'ESR-DT Mapping'!A:E,5,0),"MD")</f>
        <v xml:space="preserve">Felix O. Akinola </v>
      </c>
    </row>
    <row r="3805" spans="1:18" x14ac:dyDescent="0.25">
      <c r="A3805">
        <v>100525979</v>
      </c>
      <c r="B3805" s="1" t="s">
        <v>1239</v>
      </c>
      <c r="C3805" s="1" t="s">
        <v>1240</v>
      </c>
      <c r="D3805" s="1" t="s">
        <v>13</v>
      </c>
      <c r="E3805" s="1" t="s">
        <v>34</v>
      </c>
      <c r="F3805" s="1" t="s">
        <v>9846</v>
      </c>
      <c r="G3805">
        <v>0</v>
      </c>
      <c r="H3805">
        <v>0</v>
      </c>
      <c r="I3805">
        <v>61827.64</v>
      </c>
      <c r="J3805" s="1" t="s">
        <v>45</v>
      </c>
      <c r="K3805">
        <v>1000266961</v>
      </c>
      <c r="L3805" s="1" t="s">
        <v>1238</v>
      </c>
      <c r="N3805" s="2"/>
      <c r="O3805">
        <f t="shared" si="59"/>
        <v>0</v>
      </c>
      <c r="P3805">
        <f>IF(Customer_listing_Active_And_Suspended[[#This Row],[Current Bill]] &lt;= Customer_listing_Active_And_Suspended[[#This Row],[CURRENT PAYMENT]], 0,Customer_listing_Active_And_Suspended[[#This Row],[Current Bill]]-Customer_listing_Active_And_Suspended[[#This Row],[CURRENT PAYMENT]])</f>
        <v>0</v>
      </c>
      <c r="Q3805" s="1" t="str" cm="1">
        <f t="array" ref="Q3805">_xlfn.SWITCH(TRUE,
H3805 = 0, "Suspended",
M3805 = 0, "Non Payment",
M3805 &gt; H3805, "Full Payment",
M3805 &lt; H3805, "Part Payment"
)</f>
        <v>Suspended</v>
      </c>
      <c r="R3805" s="1" t="str">
        <f>_xlfn.IFNA(VLOOKUP(K3805,'ESR-DT Mapping'!A:E,5,0),"MD")</f>
        <v xml:space="preserve">Felix O. Akinola </v>
      </c>
    </row>
    <row r="3806" spans="1:18" x14ac:dyDescent="0.25">
      <c r="A3806">
        <v>102881971</v>
      </c>
      <c r="B3806" s="1" t="s">
        <v>4999</v>
      </c>
      <c r="C3806" s="1" t="s">
        <v>5000</v>
      </c>
      <c r="D3806" s="1" t="s">
        <v>13</v>
      </c>
      <c r="E3806" s="1" t="s">
        <v>14</v>
      </c>
      <c r="F3806" s="1" t="s">
        <v>9846</v>
      </c>
      <c r="G3806">
        <v>427</v>
      </c>
      <c r="H3806">
        <v>21023.35</v>
      </c>
      <c r="I3806">
        <v>113854.11</v>
      </c>
      <c r="J3806" s="1" t="s">
        <v>45</v>
      </c>
      <c r="K3806">
        <v>1000266964</v>
      </c>
      <c r="L3806" s="1" t="s">
        <v>5001</v>
      </c>
      <c r="M3806">
        <v>50000</v>
      </c>
      <c r="N3806" s="2">
        <v>45831</v>
      </c>
      <c r="O3806">
        <f t="shared" si="59"/>
        <v>28976.65</v>
      </c>
      <c r="P3806">
        <f>IF(Customer_listing_Active_And_Suspended[[#This Row],[Current Bill]] &lt;= Customer_listing_Active_And_Suspended[[#This Row],[CURRENT PAYMENT]], 0,Customer_listing_Active_And_Suspended[[#This Row],[Current Bill]]-Customer_listing_Active_And_Suspended[[#This Row],[CURRENT PAYMENT]])</f>
        <v>0</v>
      </c>
      <c r="Q3806" s="1" t="str" cm="1">
        <f t="array" ref="Q3806">_xlfn.SWITCH(TRUE,
H3806 = 0, "Suspended",
M3806 = 0, "Non Payment",
M3806 &gt; H3806, "Full Payment",
M3806 &lt; H3806, "Part Payment"
)</f>
        <v>Full Payment</v>
      </c>
      <c r="R3806" s="1" t="str">
        <f>_xlfn.IFNA(VLOOKUP(K3806,'ESR-DT Mapping'!A:E,5,0),"MD")</f>
        <v>Nnamdi Nzekwe</v>
      </c>
    </row>
    <row r="3807" spans="1:18" x14ac:dyDescent="0.25">
      <c r="A3807">
        <v>102425049</v>
      </c>
      <c r="B3807" s="1" t="s">
        <v>9459</v>
      </c>
      <c r="C3807" s="1" t="s">
        <v>9460</v>
      </c>
      <c r="D3807" s="1" t="s">
        <v>13</v>
      </c>
      <c r="E3807" s="1" t="s">
        <v>14</v>
      </c>
      <c r="F3807" s="1" t="s">
        <v>9846</v>
      </c>
      <c r="G3807">
        <v>427</v>
      </c>
      <c r="H3807">
        <v>21023.35</v>
      </c>
      <c r="I3807">
        <v>190208.57</v>
      </c>
      <c r="J3807" s="1" t="s">
        <v>45</v>
      </c>
      <c r="K3807">
        <v>1000266966</v>
      </c>
      <c r="L3807" s="1" t="s">
        <v>9461</v>
      </c>
      <c r="N3807" s="2">
        <v>45678</v>
      </c>
      <c r="O3807">
        <f t="shared" si="59"/>
        <v>0</v>
      </c>
      <c r="P3807">
        <f>IF(Customer_listing_Active_And_Suspended[[#This Row],[Current Bill]] &lt;= Customer_listing_Active_And_Suspended[[#This Row],[CURRENT PAYMENT]], 0,Customer_listing_Active_And_Suspended[[#This Row],[Current Bill]]-Customer_listing_Active_And_Suspended[[#This Row],[CURRENT PAYMENT]])</f>
        <v>21023.35</v>
      </c>
      <c r="Q3807" s="1" t="str" cm="1">
        <f t="array" ref="Q3807">_xlfn.SWITCH(TRUE,
H3807 = 0, "Suspended",
M3807 = 0, "Non Payment",
M3807 &gt; H3807, "Full Payment",
M3807 &lt; H3807, "Part Payment"
)</f>
        <v>Non Payment</v>
      </c>
      <c r="R3807" s="1" t="str">
        <f>_xlfn.IFNA(VLOOKUP(K3807,'ESR-DT Mapping'!A:E,5,0),"MD")</f>
        <v>Nnamdi Nzekwe</v>
      </c>
    </row>
    <row r="3808" spans="1:18" x14ac:dyDescent="0.25">
      <c r="A3808">
        <v>100539297</v>
      </c>
      <c r="B3808" s="1" t="s">
        <v>3242</v>
      </c>
      <c r="C3808" s="1" t="s">
        <v>3243</v>
      </c>
      <c r="D3808" s="1" t="s">
        <v>13</v>
      </c>
      <c r="E3808" s="1" t="s">
        <v>14</v>
      </c>
      <c r="F3808" s="1" t="s">
        <v>9846</v>
      </c>
      <c r="G3808">
        <v>427</v>
      </c>
      <c r="H3808">
        <v>21023.35</v>
      </c>
      <c r="I3808">
        <v>104890.32</v>
      </c>
      <c r="J3808" s="1" t="s">
        <v>45</v>
      </c>
      <c r="K3808">
        <v>1000258769</v>
      </c>
      <c r="L3808" s="1" t="s">
        <v>3244</v>
      </c>
      <c r="M3808">
        <v>21700</v>
      </c>
      <c r="N3808" s="2">
        <v>45832</v>
      </c>
      <c r="O3808">
        <f t="shared" si="59"/>
        <v>676.65000000000146</v>
      </c>
      <c r="P3808">
        <f>IF(Customer_listing_Active_And_Suspended[[#This Row],[Current Bill]] &lt;= Customer_listing_Active_And_Suspended[[#This Row],[CURRENT PAYMENT]], 0,Customer_listing_Active_And_Suspended[[#This Row],[Current Bill]]-Customer_listing_Active_And_Suspended[[#This Row],[CURRENT PAYMENT]])</f>
        <v>0</v>
      </c>
      <c r="Q3808" s="1" t="str" cm="1">
        <f t="array" ref="Q3808">_xlfn.SWITCH(TRUE,
H3808 = 0, "Suspended",
M3808 = 0, "Non Payment",
M3808 &gt; H3808, "Full Payment",
M3808 &lt; H3808, "Part Payment"
)</f>
        <v>Full Payment</v>
      </c>
      <c r="R3808" s="1" t="str">
        <f>_xlfn.IFNA(VLOOKUP(K3808,'ESR-DT Mapping'!A:E,5,0),"MD")</f>
        <v>Esther C. Obi</v>
      </c>
    </row>
    <row r="3809" spans="1:18" x14ac:dyDescent="0.25">
      <c r="A3809">
        <v>100539421</v>
      </c>
      <c r="B3809" s="1" t="s">
        <v>3245</v>
      </c>
      <c r="C3809" s="1" t="s">
        <v>3246</v>
      </c>
      <c r="D3809" s="1" t="s">
        <v>13</v>
      </c>
      <c r="E3809" s="1" t="s">
        <v>14</v>
      </c>
      <c r="F3809" s="1" t="s">
        <v>9846</v>
      </c>
      <c r="G3809">
        <v>427</v>
      </c>
      <c r="H3809">
        <v>21023.35</v>
      </c>
      <c r="I3809">
        <v>138777.16</v>
      </c>
      <c r="J3809" s="1" t="s">
        <v>45</v>
      </c>
      <c r="K3809">
        <v>1000258769</v>
      </c>
      <c r="L3809" s="1" t="s">
        <v>3244</v>
      </c>
      <c r="M3809">
        <v>20000</v>
      </c>
      <c r="N3809" s="2">
        <v>45825</v>
      </c>
      <c r="O3809">
        <f t="shared" si="59"/>
        <v>0</v>
      </c>
      <c r="P3809">
        <f>IF(Customer_listing_Active_And_Suspended[[#This Row],[Current Bill]] &lt;= Customer_listing_Active_And_Suspended[[#This Row],[CURRENT PAYMENT]], 0,Customer_listing_Active_And_Suspended[[#This Row],[Current Bill]]-Customer_listing_Active_And_Suspended[[#This Row],[CURRENT PAYMENT]])</f>
        <v>1023.3499999999985</v>
      </c>
      <c r="Q3809" s="1" t="str" cm="1">
        <f t="array" ref="Q3809">_xlfn.SWITCH(TRUE,
H3809 = 0, "Suspended",
M3809 = 0, "Non Payment",
M3809 &gt; H3809, "Full Payment",
M3809 &lt; H3809, "Part Payment"
)</f>
        <v>Part Payment</v>
      </c>
      <c r="R3809" s="1" t="str">
        <f>_xlfn.IFNA(VLOOKUP(K3809,'ESR-DT Mapping'!A:E,5,0),"MD")</f>
        <v>Esther C. Obi</v>
      </c>
    </row>
    <row r="3810" spans="1:18" x14ac:dyDescent="0.25">
      <c r="A3810">
        <v>100522800</v>
      </c>
      <c r="B3810" s="1" t="s">
        <v>8644</v>
      </c>
      <c r="C3810" s="1" t="s">
        <v>8645</v>
      </c>
      <c r="D3810" s="1" t="s">
        <v>13</v>
      </c>
      <c r="E3810" s="1" t="s">
        <v>14</v>
      </c>
      <c r="F3810" s="1" t="s">
        <v>9846</v>
      </c>
      <c r="G3810">
        <v>427</v>
      </c>
      <c r="H3810">
        <v>21023.35</v>
      </c>
      <c r="I3810">
        <v>92644.13</v>
      </c>
      <c r="J3810" s="1" t="s">
        <v>45</v>
      </c>
      <c r="K3810">
        <v>1000258769</v>
      </c>
      <c r="L3810" s="1" t="s">
        <v>3244</v>
      </c>
      <c r="M3810">
        <v>23000</v>
      </c>
      <c r="N3810" s="2">
        <v>45825</v>
      </c>
      <c r="O3810">
        <f t="shared" si="59"/>
        <v>1976.6500000000015</v>
      </c>
      <c r="P3810">
        <f>IF(Customer_listing_Active_And_Suspended[[#This Row],[Current Bill]] &lt;= Customer_listing_Active_And_Suspended[[#This Row],[CURRENT PAYMENT]], 0,Customer_listing_Active_And_Suspended[[#This Row],[Current Bill]]-Customer_listing_Active_And_Suspended[[#This Row],[CURRENT PAYMENT]])</f>
        <v>0</v>
      </c>
      <c r="Q3810" s="1" t="str" cm="1">
        <f t="array" ref="Q3810">_xlfn.SWITCH(TRUE,
H3810 = 0, "Suspended",
M3810 = 0, "Non Payment",
M3810 &gt; H3810, "Full Payment",
M3810 &lt; H3810, "Part Payment"
)</f>
        <v>Full Payment</v>
      </c>
      <c r="R3810" s="1" t="str">
        <f>_xlfn.IFNA(VLOOKUP(K3810,'ESR-DT Mapping'!A:E,5,0),"MD")</f>
        <v>Esther C. Obi</v>
      </c>
    </row>
    <row r="3811" spans="1:18" x14ac:dyDescent="0.25">
      <c r="A3811">
        <v>101643799</v>
      </c>
      <c r="B3811" s="1" t="s">
        <v>4357</v>
      </c>
      <c r="C3811" s="1" t="s">
        <v>4358</v>
      </c>
      <c r="D3811" s="1" t="s">
        <v>13</v>
      </c>
      <c r="E3811" s="1" t="s">
        <v>34</v>
      </c>
      <c r="F3811" s="1" t="s">
        <v>9846</v>
      </c>
      <c r="G3811">
        <v>0</v>
      </c>
      <c r="H3811">
        <v>0</v>
      </c>
      <c r="I3811">
        <v>93998.47</v>
      </c>
      <c r="J3811" s="1" t="s">
        <v>45</v>
      </c>
      <c r="K3811">
        <v>1001601560</v>
      </c>
      <c r="L3811" s="1" t="s">
        <v>4359</v>
      </c>
      <c r="N3811" s="2"/>
      <c r="O3811">
        <f t="shared" si="59"/>
        <v>0</v>
      </c>
      <c r="P3811">
        <f>IF(Customer_listing_Active_And_Suspended[[#This Row],[Current Bill]] &lt;= Customer_listing_Active_And_Suspended[[#This Row],[CURRENT PAYMENT]], 0,Customer_listing_Active_And_Suspended[[#This Row],[Current Bill]]-Customer_listing_Active_And_Suspended[[#This Row],[CURRENT PAYMENT]])</f>
        <v>0</v>
      </c>
      <c r="Q3811" s="1" t="str" cm="1">
        <f t="array" ref="Q3811">_xlfn.SWITCH(TRUE,
H3811 = 0, "Suspended",
M3811 = 0, "Non Payment",
M3811 &gt; H3811, "Full Payment",
M3811 &lt; H3811, "Part Payment"
)</f>
        <v>Suspended</v>
      </c>
      <c r="R3811" s="1" t="str">
        <f>_xlfn.IFNA(VLOOKUP(K3811,'ESR-DT Mapping'!A:E,5,0),"MD")</f>
        <v>Esther C. Obi</v>
      </c>
    </row>
    <row r="3812" spans="1:18" x14ac:dyDescent="0.25">
      <c r="A3812">
        <v>100540752</v>
      </c>
      <c r="B3812" s="1" t="s">
        <v>4357</v>
      </c>
      <c r="C3812" s="1" t="s">
        <v>4358</v>
      </c>
      <c r="D3812" s="1" t="s">
        <v>13</v>
      </c>
      <c r="E3812" s="1" t="s">
        <v>14</v>
      </c>
      <c r="F3812" s="1" t="s">
        <v>9846</v>
      </c>
      <c r="G3812">
        <v>427</v>
      </c>
      <c r="H3812">
        <v>21023.35</v>
      </c>
      <c r="I3812">
        <v>960635.59</v>
      </c>
      <c r="J3812" s="1" t="s">
        <v>45</v>
      </c>
      <c r="K3812">
        <v>1001601560</v>
      </c>
      <c r="L3812" s="1" t="s">
        <v>4359</v>
      </c>
      <c r="N3812" s="2">
        <v>45797</v>
      </c>
      <c r="O3812">
        <f t="shared" si="59"/>
        <v>0</v>
      </c>
      <c r="P3812">
        <f>IF(Customer_listing_Active_And_Suspended[[#This Row],[Current Bill]] &lt;= Customer_listing_Active_And_Suspended[[#This Row],[CURRENT PAYMENT]], 0,Customer_listing_Active_And_Suspended[[#This Row],[Current Bill]]-Customer_listing_Active_And_Suspended[[#This Row],[CURRENT PAYMENT]])</f>
        <v>21023.35</v>
      </c>
      <c r="Q3812" s="1" t="str" cm="1">
        <f t="array" ref="Q3812">_xlfn.SWITCH(TRUE,
H3812 = 0, "Suspended",
M3812 = 0, "Non Payment",
M3812 &gt; H3812, "Full Payment",
M3812 &lt; H3812, "Part Payment"
)</f>
        <v>Non Payment</v>
      </c>
      <c r="R3812" s="1" t="str">
        <f>_xlfn.IFNA(VLOOKUP(K3812,'ESR-DT Mapping'!A:E,5,0),"MD")</f>
        <v>Esther C. Obi</v>
      </c>
    </row>
    <row r="3813" spans="1:18" x14ac:dyDescent="0.25">
      <c r="A3813">
        <v>101643802</v>
      </c>
      <c r="B3813" s="1" t="s">
        <v>4360</v>
      </c>
      <c r="C3813" s="1" t="s">
        <v>4361</v>
      </c>
      <c r="D3813" s="1" t="s">
        <v>13</v>
      </c>
      <c r="E3813" s="1" t="s">
        <v>34</v>
      </c>
      <c r="F3813" s="1" t="s">
        <v>9846</v>
      </c>
      <c r="G3813">
        <v>0</v>
      </c>
      <c r="H3813">
        <v>0</v>
      </c>
      <c r="I3813">
        <v>2198.4699999999998</v>
      </c>
      <c r="J3813" s="1" t="s">
        <v>45</v>
      </c>
      <c r="K3813">
        <v>1001601560</v>
      </c>
      <c r="L3813" s="1" t="s">
        <v>4359</v>
      </c>
      <c r="N3813" s="2"/>
      <c r="O3813">
        <f t="shared" si="59"/>
        <v>0</v>
      </c>
      <c r="P3813">
        <f>IF(Customer_listing_Active_And_Suspended[[#This Row],[Current Bill]] &lt;= Customer_listing_Active_And_Suspended[[#This Row],[CURRENT PAYMENT]], 0,Customer_listing_Active_And_Suspended[[#This Row],[Current Bill]]-Customer_listing_Active_And_Suspended[[#This Row],[CURRENT PAYMENT]])</f>
        <v>0</v>
      </c>
      <c r="Q3813" s="1" t="str" cm="1">
        <f t="array" ref="Q3813">_xlfn.SWITCH(TRUE,
H3813 = 0, "Suspended",
M3813 = 0, "Non Payment",
M3813 &gt; H3813, "Full Payment",
M3813 &lt; H3813, "Part Payment"
)</f>
        <v>Suspended</v>
      </c>
      <c r="R3813" s="1" t="str">
        <f>_xlfn.IFNA(VLOOKUP(K3813,'ESR-DT Mapping'!A:E,5,0),"MD")</f>
        <v>Esther C. Obi</v>
      </c>
    </row>
    <row r="3814" spans="1:18" x14ac:dyDescent="0.25">
      <c r="A3814">
        <v>101643801</v>
      </c>
      <c r="B3814" s="1" t="s">
        <v>6850</v>
      </c>
      <c r="C3814" s="1" t="s">
        <v>6851</v>
      </c>
      <c r="D3814" s="1" t="s">
        <v>13</v>
      </c>
      <c r="E3814" s="1" t="s">
        <v>14</v>
      </c>
      <c r="F3814" s="1" t="s">
        <v>9846</v>
      </c>
      <c r="G3814">
        <v>427</v>
      </c>
      <c r="H3814">
        <v>21023.35</v>
      </c>
      <c r="I3814">
        <v>29424.720000000001</v>
      </c>
      <c r="J3814" s="1" t="s">
        <v>45</v>
      </c>
      <c r="K3814">
        <v>1001601560</v>
      </c>
      <c r="L3814" s="1" t="s">
        <v>4359</v>
      </c>
      <c r="M3814">
        <v>27900</v>
      </c>
      <c r="N3814" s="2">
        <v>45832</v>
      </c>
      <c r="O3814">
        <f t="shared" si="59"/>
        <v>6876.6500000000015</v>
      </c>
      <c r="P3814">
        <f>IF(Customer_listing_Active_And_Suspended[[#This Row],[Current Bill]] &lt;= Customer_listing_Active_And_Suspended[[#This Row],[CURRENT PAYMENT]], 0,Customer_listing_Active_And_Suspended[[#This Row],[Current Bill]]-Customer_listing_Active_And_Suspended[[#This Row],[CURRENT PAYMENT]])</f>
        <v>0</v>
      </c>
      <c r="Q3814" s="1" t="str" cm="1">
        <f t="array" ref="Q3814">_xlfn.SWITCH(TRUE,
H3814 = 0, "Suspended",
M3814 = 0, "Non Payment",
M3814 &gt; H3814, "Full Payment",
M3814 &lt; H3814, "Part Payment"
)</f>
        <v>Full Payment</v>
      </c>
      <c r="R3814" s="1" t="str">
        <f>_xlfn.IFNA(VLOOKUP(K3814,'ESR-DT Mapping'!A:E,5,0),"MD")</f>
        <v>Esther C. Obi</v>
      </c>
    </row>
    <row r="3815" spans="1:18" x14ac:dyDescent="0.25">
      <c r="A3815">
        <v>100539295</v>
      </c>
      <c r="B3815" s="1" t="s">
        <v>6850</v>
      </c>
      <c r="C3815" s="1" t="s">
        <v>6851</v>
      </c>
      <c r="D3815" s="1" t="s">
        <v>13</v>
      </c>
      <c r="E3815" s="1" t="s">
        <v>14</v>
      </c>
      <c r="F3815" s="1" t="s">
        <v>9846</v>
      </c>
      <c r="G3815">
        <v>427</v>
      </c>
      <c r="H3815">
        <v>21023.35</v>
      </c>
      <c r="I3815">
        <v>16340.38</v>
      </c>
      <c r="J3815" s="1" t="s">
        <v>45</v>
      </c>
      <c r="K3815">
        <v>1001601560</v>
      </c>
      <c r="L3815" s="1" t="s">
        <v>4359</v>
      </c>
      <c r="M3815">
        <v>17900</v>
      </c>
      <c r="N3815" s="2">
        <v>45825</v>
      </c>
      <c r="O3815">
        <f t="shared" si="59"/>
        <v>0</v>
      </c>
      <c r="P3815">
        <f>IF(Customer_listing_Active_And_Suspended[[#This Row],[Current Bill]] &lt;= Customer_listing_Active_And_Suspended[[#This Row],[CURRENT PAYMENT]], 0,Customer_listing_Active_And_Suspended[[#This Row],[Current Bill]]-Customer_listing_Active_And_Suspended[[#This Row],[CURRENT PAYMENT]])</f>
        <v>3123.3499999999985</v>
      </c>
      <c r="Q3815" s="1" t="str" cm="1">
        <f t="array" ref="Q3815">_xlfn.SWITCH(TRUE,
H3815 = 0, "Suspended",
M3815 = 0, "Non Payment",
M3815 &gt; H3815, "Full Payment",
M3815 &lt; H3815, "Part Payment"
)</f>
        <v>Part Payment</v>
      </c>
      <c r="R3815" s="1" t="str">
        <f>_xlfn.IFNA(VLOOKUP(K3815,'ESR-DT Mapping'!A:E,5,0),"MD")</f>
        <v>Esther C. Obi</v>
      </c>
    </row>
    <row r="3816" spans="1:18" x14ac:dyDescent="0.25">
      <c r="A3816">
        <v>101644946</v>
      </c>
      <c r="B3816" s="1" t="s">
        <v>5694</v>
      </c>
      <c r="C3816" s="1" t="s">
        <v>5695</v>
      </c>
      <c r="D3816" s="1" t="s">
        <v>13</v>
      </c>
      <c r="E3816" s="1" t="s">
        <v>34</v>
      </c>
      <c r="F3816" s="1" t="s">
        <v>9846</v>
      </c>
      <c r="G3816">
        <v>0</v>
      </c>
      <c r="H3816">
        <v>0</v>
      </c>
      <c r="I3816">
        <v>37875.019999999997</v>
      </c>
      <c r="J3816" s="1" t="s">
        <v>66</v>
      </c>
      <c r="K3816">
        <v>1002010404</v>
      </c>
      <c r="L3816" s="1" t="s">
        <v>4970</v>
      </c>
      <c r="N3816" s="2"/>
      <c r="O3816">
        <f t="shared" si="59"/>
        <v>0</v>
      </c>
      <c r="P3816">
        <f>IF(Customer_listing_Active_And_Suspended[[#This Row],[Current Bill]] &lt;= Customer_listing_Active_And_Suspended[[#This Row],[CURRENT PAYMENT]], 0,Customer_listing_Active_And_Suspended[[#This Row],[Current Bill]]-Customer_listing_Active_And_Suspended[[#This Row],[CURRENT PAYMENT]])</f>
        <v>0</v>
      </c>
      <c r="Q3816" s="1" t="str" cm="1">
        <f t="array" ref="Q3816">_xlfn.SWITCH(TRUE,
H3816 = 0, "Suspended",
M3816 = 0, "Non Payment",
M3816 &gt; H3816, "Full Payment",
M3816 &lt; H3816, "Part Payment"
)</f>
        <v>Suspended</v>
      </c>
      <c r="R3816" s="1" t="str">
        <f>_xlfn.IFNA(VLOOKUP(K3816,'ESR-DT Mapping'!A:E,5,0),"MD")</f>
        <v>Adetola Macaulay</v>
      </c>
    </row>
    <row r="3817" spans="1:18" x14ac:dyDescent="0.25">
      <c r="A3817">
        <v>100525957</v>
      </c>
      <c r="B3817" s="1" t="s">
        <v>5694</v>
      </c>
      <c r="C3817" s="1" t="s">
        <v>5695</v>
      </c>
      <c r="D3817" s="1" t="s">
        <v>13</v>
      </c>
      <c r="E3817" s="1" t="s">
        <v>14</v>
      </c>
      <c r="F3817" s="1" t="s">
        <v>9846</v>
      </c>
      <c r="G3817">
        <v>529</v>
      </c>
      <c r="H3817">
        <v>26045.32</v>
      </c>
      <c r="I3817">
        <v>126351.51</v>
      </c>
      <c r="J3817" s="1" t="s">
        <v>66</v>
      </c>
      <c r="K3817">
        <v>1002010404</v>
      </c>
      <c r="L3817" s="1" t="s">
        <v>4970</v>
      </c>
      <c r="N3817" s="2">
        <v>45804</v>
      </c>
      <c r="O3817">
        <f t="shared" si="59"/>
        <v>0</v>
      </c>
      <c r="P3817">
        <f>IF(Customer_listing_Active_And_Suspended[[#This Row],[Current Bill]] &lt;= Customer_listing_Active_And_Suspended[[#This Row],[CURRENT PAYMENT]], 0,Customer_listing_Active_And_Suspended[[#This Row],[Current Bill]]-Customer_listing_Active_And_Suspended[[#This Row],[CURRENT PAYMENT]])</f>
        <v>26045.32</v>
      </c>
      <c r="Q3817" s="1" t="str" cm="1">
        <f t="array" ref="Q3817">_xlfn.SWITCH(TRUE,
H3817 = 0, "Suspended",
M3817 = 0, "Non Payment",
M3817 &gt; H3817, "Full Payment",
M3817 &lt; H3817, "Part Payment"
)</f>
        <v>Non Payment</v>
      </c>
      <c r="R3817" s="1" t="str">
        <f>_xlfn.IFNA(VLOOKUP(K3817,'ESR-DT Mapping'!A:E,5,0),"MD")</f>
        <v>Adetola Macaulay</v>
      </c>
    </row>
    <row r="3818" spans="1:18" x14ac:dyDescent="0.25">
      <c r="A3818">
        <v>100525937</v>
      </c>
      <c r="B3818" s="1" t="s">
        <v>4971</v>
      </c>
      <c r="C3818" s="1" t="s">
        <v>4972</v>
      </c>
      <c r="D3818" s="1" t="s">
        <v>13</v>
      </c>
      <c r="E3818" s="1" t="s">
        <v>14</v>
      </c>
      <c r="F3818" s="1" t="s">
        <v>9846</v>
      </c>
      <c r="G3818">
        <v>529</v>
      </c>
      <c r="H3818">
        <v>26045.32</v>
      </c>
      <c r="I3818">
        <v>562206.94999999995</v>
      </c>
      <c r="J3818" s="1" t="s">
        <v>66</v>
      </c>
      <c r="K3818">
        <v>1002010404</v>
      </c>
      <c r="L3818" s="1" t="s">
        <v>4970</v>
      </c>
      <c r="M3818">
        <v>26000</v>
      </c>
      <c r="N3818" s="2">
        <v>45831</v>
      </c>
      <c r="O3818">
        <f t="shared" si="59"/>
        <v>0</v>
      </c>
      <c r="P3818">
        <f>IF(Customer_listing_Active_And_Suspended[[#This Row],[Current Bill]] &lt;= Customer_listing_Active_And_Suspended[[#This Row],[CURRENT PAYMENT]], 0,Customer_listing_Active_And_Suspended[[#This Row],[Current Bill]]-Customer_listing_Active_And_Suspended[[#This Row],[CURRENT PAYMENT]])</f>
        <v>45.319999999999709</v>
      </c>
      <c r="Q3818" s="1" t="str" cm="1">
        <f t="array" ref="Q3818">_xlfn.SWITCH(TRUE,
H3818 = 0, "Suspended",
M3818 = 0, "Non Payment",
M3818 &gt; H3818, "Full Payment",
M3818 &lt; H3818, "Part Payment"
)</f>
        <v>Part Payment</v>
      </c>
      <c r="R3818" s="1" t="str">
        <f>_xlfn.IFNA(VLOOKUP(K3818,'ESR-DT Mapping'!A:E,5,0),"MD")</f>
        <v>Adetola Macaulay</v>
      </c>
    </row>
    <row r="3819" spans="1:18" x14ac:dyDescent="0.25">
      <c r="A3819">
        <v>100522802</v>
      </c>
      <c r="B3819" s="1" t="s">
        <v>4968</v>
      </c>
      <c r="C3819" s="1" t="s">
        <v>4969</v>
      </c>
      <c r="D3819" s="1" t="s">
        <v>13</v>
      </c>
      <c r="E3819" s="1" t="s">
        <v>14</v>
      </c>
      <c r="F3819" s="1" t="s">
        <v>9846</v>
      </c>
      <c r="G3819">
        <v>529</v>
      </c>
      <c r="H3819">
        <v>26045.32</v>
      </c>
      <c r="I3819">
        <v>292763.02</v>
      </c>
      <c r="J3819" s="1" t="s">
        <v>66</v>
      </c>
      <c r="K3819">
        <v>1002010404</v>
      </c>
      <c r="L3819" s="1" t="s">
        <v>4970</v>
      </c>
      <c r="N3819" s="2">
        <v>45804</v>
      </c>
      <c r="O3819">
        <f t="shared" si="59"/>
        <v>0</v>
      </c>
      <c r="P3819">
        <f>IF(Customer_listing_Active_And_Suspended[[#This Row],[Current Bill]] &lt;= Customer_listing_Active_And_Suspended[[#This Row],[CURRENT PAYMENT]], 0,Customer_listing_Active_And_Suspended[[#This Row],[Current Bill]]-Customer_listing_Active_And_Suspended[[#This Row],[CURRENT PAYMENT]])</f>
        <v>26045.32</v>
      </c>
      <c r="Q3819" s="1" t="str" cm="1">
        <f t="array" ref="Q3819">_xlfn.SWITCH(TRUE,
H3819 = 0, "Suspended",
M3819 = 0, "Non Payment",
M3819 &gt; H3819, "Full Payment",
M3819 &lt; H3819, "Part Payment"
)</f>
        <v>Non Payment</v>
      </c>
      <c r="R3819" s="1" t="str">
        <f>_xlfn.IFNA(VLOOKUP(K3819,'ESR-DT Mapping'!A:E,5,0),"MD")</f>
        <v>Adetola Macaulay</v>
      </c>
    </row>
    <row r="3820" spans="1:18" x14ac:dyDescent="0.25">
      <c r="A3820">
        <v>102192123</v>
      </c>
      <c r="B3820" s="1" t="s">
        <v>6120</v>
      </c>
      <c r="C3820" s="1" t="s">
        <v>6121</v>
      </c>
      <c r="D3820" s="1" t="s">
        <v>13</v>
      </c>
      <c r="E3820" s="1" t="s">
        <v>14</v>
      </c>
      <c r="F3820" s="1" t="s">
        <v>9846</v>
      </c>
      <c r="G3820">
        <v>102</v>
      </c>
      <c r="H3820">
        <v>5021.97</v>
      </c>
      <c r="I3820">
        <v>5015.91</v>
      </c>
      <c r="J3820" s="1" t="s">
        <v>66</v>
      </c>
      <c r="K3820">
        <v>1000270459</v>
      </c>
      <c r="L3820" s="1" t="s">
        <v>3784</v>
      </c>
      <c r="M3820">
        <v>5000</v>
      </c>
      <c r="N3820" s="2">
        <v>45824</v>
      </c>
      <c r="O3820">
        <f t="shared" si="59"/>
        <v>0</v>
      </c>
      <c r="P3820">
        <f>IF(Customer_listing_Active_And_Suspended[[#This Row],[Current Bill]] &lt;= Customer_listing_Active_And_Suspended[[#This Row],[CURRENT PAYMENT]], 0,Customer_listing_Active_And_Suspended[[#This Row],[Current Bill]]-Customer_listing_Active_And_Suspended[[#This Row],[CURRENT PAYMENT]])</f>
        <v>21.970000000000255</v>
      </c>
      <c r="Q3820" s="1" t="str" cm="1">
        <f t="array" ref="Q3820">_xlfn.SWITCH(TRUE,
H3820 = 0, "Suspended",
M3820 = 0, "Non Payment",
M3820 &gt; H3820, "Full Payment",
M3820 &lt; H3820, "Part Payment"
)</f>
        <v>Part Payment</v>
      </c>
      <c r="R3820" s="1" t="str">
        <f>_xlfn.IFNA(VLOOKUP(K3820,'ESR-DT Mapping'!A:E,5,0),"MD")</f>
        <v>Adedayo Alimi</v>
      </c>
    </row>
    <row r="3821" spans="1:18" x14ac:dyDescent="0.25">
      <c r="A3821">
        <v>102659980</v>
      </c>
      <c r="B3821" s="1" t="s">
        <v>8279</v>
      </c>
      <c r="C3821" s="1" t="s">
        <v>8280</v>
      </c>
      <c r="D3821" s="1" t="s">
        <v>13</v>
      </c>
      <c r="E3821" s="1" t="s">
        <v>34</v>
      </c>
      <c r="F3821" s="1" t="s">
        <v>9846</v>
      </c>
      <c r="G3821">
        <v>0</v>
      </c>
      <c r="H3821">
        <v>0</v>
      </c>
      <c r="I3821">
        <v>128535.08</v>
      </c>
      <c r="J3821" s="1" t="s">
        <v>66</v>
      </c>
      <c r="K3821">
        <v>1000270459</v>
      </c>
      <c r="L3821" s="1" t="s">
        <v>3784</v>
      </c>
      <c r="N3821" s="2"/>
      <c r="O3821">
        <f t="shared" si="59"/>
        <v>0</v>
      </c>
      <c r="P3821">
        <f>IF(Customer_listing_Active_And_Suspended[[#This Row],[Current Bill]] &lt;= Customer_listing_Active_And_Suspended[[#This Row],[CURRENT PAYMENT]], 0,Customer_listing_Active_And_Suspended[[#This Row],[Current Bill]]-Customer_listing_Active_And_Suspended[[#This Row],[CURRENT PAYMENT]])</f>
        <v>0</v>
      </c>
      <c r="Q3821" s="1" t="str" cm="1">
        <f t="array" ref="Q3821">_xlfn.SWITCH(TRUE,
H3821 = 0, "Suspended",
M3821 = 0, "Non Payment",
M3821 &gt; H3821, "Full Payment",
M3821 &lt; H3821, "Part Payment"
)</f>
        <v>Suspended</v>
      </c>
      <c r="R3821" s="1" t="str">
        <f>_xlfn.IFNA(VLOOKUP(K3821,'ESR-DT Mapping'!A:E,5,0),"MD")</f>
        <v>Adedayo Alimi</v>
      </c>
    </row>
    <row r="3822" spans="1:18" x14ac:dyDescent="0.25">
      <c r="A3822">
        <v>100525795</v>
      </c>
      <c r="B3822" s="1" t="s">
        <v>3782</v>
      </c>
      <c r="C3822" s="1" t="s">
        <v>6119</v>
      </c>
      <c r="D3822" s="1" t="s">
        <v>13</v>
      </c>
      <c r="E3822" s="1" t="s">
        <v>34</v>
      </c>
      <c r="F3822" s="1" t="s">
        <v>9846</v>
      </c>
      <c r="G3822">
        <v>0</v>
      </c>
      <c r="H3822">
        <v>0</v>
      </c>
      <c r="I3822">
        <v>640976.14</v>
      </c>
      <c r="J3822" s="1" t="s">
        <v>66</v>
      </c>
      <c r="K3822">
        <v>1000270459</v>
      </c>
      <c r="L3822" s="1" t="s">
        <v>3784</v>
      </c>
      <c r="N3822" s="2"/>
      <c r="O3822">
        <f t="shared" si="59"/>
        <v>0</v>
      </c>
      <c r="P3822">
        <f>IF(Customer_listing_Active_And_Suspended[[#This Row],[Current Bill]] &lt;= Customer_listing_Active_And_Suspended[[#This Row],[CURRENT PAYMENT]], 0,Customer_listing_Active_And_Suspended[[#This Row],[Current Bill]]-Customer_listing_Active_And_Suspended[[#This Row],[CURRENT PAYMENT]])</f>
        <v>0</v>
      </c>
      <c r="Q3822" s="1" t="str" cm="1">
        <f t="array" ref="Q3822">_xlfn.SWITCH(TRUE,
H3822 = 0, "Suspended",
M3822 = 0, "Non Payment",
M3822 &gt; H3822, "Full Payment",
M3822 &lt; H3822, "Part Payment"
)</f>
        <v>Suspended</v>
      </c>
      <c r="R3822" s="1" t="str">
        <f>_xlfn.IFNA(VLOOKUP(K3822,'ESR-DT Mapping'!A:E,5,0),"MD")</f>
        <v>Adedayo Alimi</v>
      </c>
    </row>
    <row r="3823" spans="1:18" x14ac:dyDescent="0.25">
      <c r="A3823">
        <v>101644928</v>
      </c>
      <c r="B3823" s="1" t="s">
        <v>3782</v>
      </c>
      <c r="C3823" s="1" t="s">
        <v>3783</v>
      </c>
      <c r="D3823" s="1" t="s">
        <v>13</v>
      </c>
      <c r="E3823" s="1" t="s">
        <v>14</v>
      </c>
      <c r="F3823" s="1" t="s">
        <v>9846</v>
      </c>
      <c r="G3823">
        <v>529</v>
      </c>
      <c r="H3823">
        <v>26045.32</v>
      </c>
      <c r="I3823">
        <v>113617.12</v>
      </c>
      <c r="J3823" s="1" t="s">
        <v>66</v>
      </c>
      <c r="K3823">
        <v>1000270459</v>
      </c>
      <c r="L3823" s="1" t="s">
        <v>3784</v>
      </c>
      <c r="N3823" s="2">
        <v>45804</v>
      </c>
      <c r="O3823">
        <f t="shared" si="59"/>
        <v>0</v>
      </c>
      <c r="P3823">
        <f>IF(Customer_listing_Active_And_Suspended[[#This Row],[Current Bill]] &lt;= Customer_listing_Active_And_Suspended[[#This Row],[CURRENT PAYMENT]], 0,Customer_listing_Active_And_Suspended[[#This Row],[Current Bill]]-Customer_listing_Active_And_Suspended[[#This Row],[CURRENT PAYMENT]])</f>
        <v>26045.32</v>
      </c>
      <c r="Q3823" s="1" t="str" cm="1">
        <f t="array" ref="Q3823">_xlfn.SWITCH(TRUE,
H3823 = 0, "Suspended",
M3823 = 0, "Non Payment",
M3823 &gt; H3823, "Full Payment",
M3823 &lt; H3823, "Part Payment"
)</f>
        <v>Non Payment</v>
      </c>
      <c r="R3823" s="1" t="str">
        <f>_xlfn.IFNA(VLOOKUP(K3823,'ESR-DT Mapping'!A:E,5,0),"MD")</f>
        <v>Adedayo Alimi</v>
      </c>
    </row>
    <row r="3824" spans="1:18" x14ac:dyDescent="0.25">
      <c r="A3824">
        <v>100525940</v>
      </c>
      <c r="B3824" s="1" t="s">
        <v>3782</v>
      </c>
      <c r="C3824" s="1" t="s">
        <v>3783</v>
      </c>
      <c r="D3824" s="1" t="s">
        <v>13</v>
      </c>
      <c r="E3824" s="1" t="s">
        <v>14</v>
      </c>
      <c r="F3824" s="1" t="s">
        <v>9846</v>
      </c>
      <c r="G3824">
        <v>529</v>
      </c>
      <c r="H3824">
        <v>26045.32</v>
      </c>
      <c r="I3824">
        <v>983375.02</v>
      </c>
      <c r="J3824" s="1" t="s">
        <v>66</v>
      </c>
      <c r="K3824">
        <v>1000270459</v>
      </c>
      <c r="L3824" s="1" t="s">
        <v>3784</v>
      </c>
      <c r="N3824" s="2">
        <v>45803</v>
      </c>
      <c r="O3824">
        <f t="shared" si="59"/>
        <v>0</v>
      </c>
      <c r="P3824">
        <f>IF(Customer_listing_Active_And_Suspended[[#This Row],[Current Bill]] &lt;= Customer_listing_Active_And_Suspended[[#This Row],[CURRENT PAYMENT]], 0,Customer_listing_Active_And_Suspended[[#This Row],[Current Bill]]-Customer_listing_Active_And_Suspended[[#This Row],[CURRENT PAYMENT]])</f>
        <v>26045.32</v>
      </c>
      <c r="Q3824" s="1" t="str" cm="1">
        <f t="array" ref="Q3824">_xlfn.SWITCH(TRUE,
H3824 = 0, "Suspended",
M3824 = 0, "Non Payment",
M3824 &gt; H3824, "Full Payment",
M3824 &lt; H3824, "Part Payment"
)</f>
        <v>Non Payment</v>
      </c>
      <c r="R3824" s="1" t="str">
        <f>_xlfn.IFNA(VLOOKUP(K3824,'ESR-DT Mapping'!A:E,5,0),"MD")</f>
        <v>Adedayo Alimi</v>
      </c>
    </row>
    <row r="3825" spans="1:18" x14ac:dyDescent="0.25">
      <c r="A3825">
        <v>101648104</v>
      </c>
      <c r="B3825" s="1" t="s">
        <v>4386</v>
      </c>
      <c r="C3825" s="1" t="s">
        <v>4387</v>
      </c>
      <c r="D3825" s="1" t="s">
        <v>13</v>
      </c>
      <c r="E3825" s="1" t="s">
        <v>34</v>
      </c>
      <c r="F3825" s="1" t="s">
        <v>9846</v>
      </c>
      <c r="G3825">
        <v>0</v>
      </c>
      <c r="H3825">
        <v>0</v>
      </c>
      <c r="I3825">
        <v>21254.85</v>
      </c>
      <c r="J3825" s="1" t="s">
        <v>66</v>
      </c>
      <c r="K3825">
        <v>1000270465</v>
      </c>
      <c r="L3825" s="1" t="s">
        <v>4388</v>
      </c>
      <c r="N3825" s="2"/>
      <c r="O3825">
        <f t="shared" si="59"/>
        <v>0</v>
      </c>
      <c r="P3825">
        <f>IF(Customer_listing_Active_And_Suspended[[#This Row],[Current Bill]] &lt;= Customer_listing_Active_And_Suspended[[#This Row],[CURRENT PAYMENT]], 0,Customer_listing_Active_And_Suspended[[#This Row],[Current Bill]]-Customer_listing_Active_And_Suspended[[#This Row],[CURRENT PAYMENT]])</f>
        <v>0</v>
      </c>
      <c r="Q3825" s="1" t="str" cm="1">
        <f t="array" ref="Q3825">_xlfn.SWITCH(TRUE,
H3825 = 0, "Suspended",
M3825 = 0, "Non Payment",
M3825 &gt; H3825, "Full Payment",
M3825 &lt; H3825, "Part Payment"
)</f>
        <v>Suspended</v>
      </c>
      <c r="R3825" s="1" t="str">
        <f>_xlfn.IFNA(VLOOKUP(K3825,'ESR-DT Mapping'!A:E,5,0),"MD")</f>
        <v>Nnamdi Nzekwe</v>
      </c>
    </row>
    <row r="3826" spans="1:18" x14ac:dyDescent="0.25">
      <c r="A3826">
        <v>101647260</v>
      </c>
      <c r="B3826" s="1" t="s">
        <v>4386</v>
      </c>
      <c r="C3826" s="1" t="s">
        <v>4387</v>
      </c>
      <c r="D3826" s="1" t="s">
        <v>13</v>
      </c>
      <c r="E3826" s="1" t="s">
        <v>34</v>
      </c>
      <c r="F3826" s="1" t="s">
        <v>9846</v>
      </c>
      <c r="G3826">
        <v>0</v>
      </c>
      <c r="H3826">
        <v>0</v>
      </c>
      <c r="I3826">
        <v>-10045.15</v>
      </c>
      <c r="J3826" s="1" t="s">
        <v>66</v>
      </c>
      <c r="K3826">
        <v>1000270465</v>
      </c>
      <c r="L3826" s="1" t="s">
        <v>4388</v>
      </c>
      <c r="N3826" s="2"/>
      <c r="O3826">
        <f t="shared" si="59"/>
        <v>0</v>
      </c>
      <c r="P3826">
        <f>IF(Customer_listing_Active_And_Suspended[[#This Row],[Current Bill]] &lt;= Customer_listing_Active_And_Suspended[[#This Row],[CURRENT PAYMENT]], 0,Customer_listing_Active_And_Suspended[[#This Row],[Current Bill]]-Customer_listing_Active_And_Suspended[[#This Row],[CURRENT PAYMENT]])</f>
        <v>0</v>
      </c>
      <c r="Q3826" s="1" t="str" cm="1">
        <f t="array" ref="Q3826">_xlfn.SWITCH(TRUE,
H3826 = 0, "Suspended",
M3826 = 0, "Non Payment",
M3826 &gt; H3826, "Full Payment",
M3826 &lt; H3826, "Part Payment"
)</f>
        <v>Suspended</v>
      </c>
      <c r="R3826" s="1" t="str">
        <f>_xlfn.IFNA(VLOOKUP(K3826,'ESR-DT Mapping'!A:E,5,0),"MD")</f>
        <v>Nnamdi Nzekwe</v>
      </c>
    </row>
    <row r="3827" spans="1:18" x14ac:dyDescent="0.25">
      <c r="A3827">
        <v>101647442</v>
      </c>
      <c r="B3827" s="1" t="s">
        <v>4386</v>
      </c>
      <c r="C3827" s="1" t="s">
        <v>4387</v>
      </c>
      <c r="D3827" s="1" t="s">
        <v>13</v>
      </c>
      <c r="E3827" s="1" t="s">
        <v>34</v>
      </c>
      <c r="F3827" s="1" t="s">
        <v>9846</v>
      </c>
      <c r="G3827">
        <v>0</v>
      </c>
      <c r="H3827">
        <v>0</v>
      </c>
      <c r="I3827">
        <v>20954.849999999999</v>
      </c>
      <c r="J3827" s="1" t="s">
        <v>66</v>
      </c>
      <c r="K3827">
        <v>1000270465</v>
      </c>
      <c r="L3827" s="1" t="s">
        <v>4388</v>
      </c>
      <c r="N3827" s="2"/>
      <c r="O3827">
        <f t="shared" si="59"/>
        <v>0</v>
      </c>
      <c r="P3827">
        <f>IF(Customer_listing_Active_And_Suspended[[#This Row],[Current Bill]] &lt;= Customer_listing_Active_And_Suspended[[#This Row],[CURRENT PAYMENT]], 0,Customer_listing_Active_And_Suspended[[#This Row],[Current Bill]]-Customer_listing_Active_And_Suspended[[#This Row],[CURRENT PAYMENT]])</f>
        <v>0</v>
      </c>
      <c r="Q3827" s="1" t="str" cm="1">
        <f t="array" ref="Q3827">_xlfn.SWITCH(TRUE,
H3827 = 0, "Suspended",
M3827 = 0, "Non Payment",
M3827 &gt; H3827, "Full Payment",
M3827 &lt; H3827, "Part Payment"
)</f>
        <v>Suspended</v>
      </c>
      <c r="R3827" s="1" t="str">
        <f>_xlfn.IFNA(VLOOKUP(K3827,'ESR-DT Mapping'!A:E,5,0),"MD")</f>
        <v>Nnamdi Nzekwe</v>
      </c>
    </row>
    <row r="3828" spans="1:18" x14ac:dyDescent="0.25">
      <c r="A3828">
        <v>100522582</v>
      </c>
      <c r="B3828" s="1" t="s">
        <v>4386</v>
      </c>
      <c r="C3828" s="1" t="s">
        <v>6852</v>
      </c>
      <c r="D3828" s="1" t="s">
        <v>13</v>
      </c>
      <c r="E3828" s="1" t="s">
        <v>14</v>
      </c>
      <c r="F3828" s="1" t="s">
        <v>9846</v>
      </c>
      <c r="G3828">
        <v>529</v>
      </c>
      <c r="H3828">
        <v>26045.32</v>
      </c>
      <c r="I3828">
        <v>131157.91</v>
      </c>
      <c r="J3828" s="1" t="s">
        <v>66</v>
      </c>
      <c r="K3828">
        <v>1000270465</v>
      </c>
      <c r="L3828" s="1" t="s">
        <v>4388</v>
      </c>
      <c r="N3828" s="2">
        <v>45730</v>
      </c>
      <c r="O3828">
        <f t="shared" si="59"/>
        <v>0</v>
      </c>
      <c r="P3828">
        <f>IF(Customer_listing_Active_And_Suspended[[#This Row],[Current Bill]] &lt;= Customer_listing_Active_And_Suspended[[#This Row],[CURRENT PAYMENT]], 0,Customer_listing_Active_And_Suspended[[#This Row],[Current Bill]]-Customer_listing_Active_And_Suspended[[#This Row],[CURRENT PAYMENT]])</f>
        <v>26045.32</v>
      </c>
      <c r="Q3828" s="1" t="str" cm="1">
        <f t="array" ref="Q3828">_xlfn.SWITCH(TRUE,
H3828 = 0, "Suspended",
M3828 = 0, "Non Payment",
M3828 &gt; H3828, "Full Payment",
M3828 &lt; H3828, "Part Payment"
)</f>
        <v>Non Payment</v>
      </c>
      <c r="R3828" s="1" t="str">
        <f>_xlfn.IFNA(VLOOKUP(K3828,'ESR-DT Mapping'!A:E,5,0),"MD")</f>
        <v>Nnamdi Nzekwe</v>
      </c>
    </row>
    <row r="3829" spans="1:18" x14ac:dyDescent="0.25">
      <c r="A3829">
        <v>102187209</v>
      </c>
      <c r="B3829" s="1" t="s">
        <v>7536</v>
      </c>
      <c r="C3829" s="1" t="s">
        <v>7537</v>
      </c>
      <c r="D3829" s="1" t="s">
        <v>13</v>
      </c>
      <c r="E3829" s="1" t="s">
        <v>14</v>
      </c>
      <c r="F3829" s="1" t="s">
        <v>9846</v>
      </c>
      <c r="G3829">
        <v>529</v>
      </c>
      <c r="H3829">
        <v>26045.32</v>
      </c>
      <c r="I3829">
        <v>272958.87</v>
      </c>
      <c r="J3829" s="1" t="s">
        <v>66</v>
      </c>
      <c r="K3829">
        <v>1001601679</v>
      </c>
      <c r="L3829" s="1" t="s">
        <v>6408</v>
      </c>
      <c r="N3829" s="2">
        <v>43070</v>
      </c>
      <c r="O3829">
        <f t="shared" si="59"/>
        <v>0</v>
      </c>
      <c r="P3829">
        <f>IF(Customer_listing_Active_And_Suspended[[#This Row],[Current Bill]] &lt;= Customer_listing_Active_And_Suspended[[#This Row],[CURRENT PAYMENT]], 0,Customer_listing_Active_And_Suspended[[#This Row],[Current Bill]]-Customer_listing_Active_And_Suspended[[#This Row],[CURRENT PAYMENT]])</f>
        <v>26045.32</v>
      </c>
      <c r="Q3829" s="1" t="str" cm="1">
        <f t="array" ref="Q3829">_xlfn.SWITCH(TRUE,
H3829 = 0, "Suspended",
M3829 = 0, "Non Payment",
M3829 &gt; H3829, "Full Payment",
M3829 &lt; H3829, "Part Payment"
)</f>
        <v>Non Payment</v>
      </c>
      <c r="R3829" s="1" t="str">
        <f>_xlfn.IFNA(VLOOKUP(K3829,'ESR-DT Mapping'!A:E,5,0),"MD")</f>
        <v xml:space="preserve">Franca Adeh </v>
      </c>
    </row>
    <row r="3830" spans="1:18" x14ac:dyDescent="0.25">
      <c r="A3830">
        <v>100522483</v>
      </c>
      <c r="B3830" s="1" t="s">
        <v>8054</v>
      </c>
      <c r="C3830" s="1" t="s">
        <v>8055</v>
      </c>
      <c r="D3830" s="1" t="s">
        <v>13</v>
      </c>
      <c r="E3830" s="1" t="s">
        <v>34</v>
      </c>
      <c r="F3830" s="1" t="s">
        <v>9846</v>
      </c>
      <c r="G3830">
        <v>0</v>
      </c>
      <c r="H3830">
        <v>0</v>
      </c>
      <c r="I3830">
        <v>18423.939999999999</v>
      </c>
      <c r="J3830" s="1" t="s">
        <v>66</v>
      </c>
      <c r="K3830">
        <v>1001601679</v>
      </c>
      <c r="L3830" s="1" t="s">
        <v>6408</v>
      </c>
      <c r="N3830" s="2"/>
      <c r="O3830">
        <f t="shared" si="59"/>
        <v>0</v>
      </c>
      <c r="P3830">
        <f>IF(Customer_listing_Active_And_Suspended[[#This Row],[Current Bill]] &lt;= Customer_listing_Active_And_Suspended[[#This Row],[CURRENT PAYMENT]], 0,Customer_listing_Active_And_Suspended[[#This Row],[Current Bill]]-Customer_listing_Active_And_Suspended[[#This Row],[CURRENT PAYMENT]])</f>
        <v>0</v>
      </c>
      <c r="Q3830" s="1" t="str" cm="1">
        <f t="array" ref="Q3830">_xlfn.SWITCH(TRUE,
H3830 = 0, "Suspended",
M3830 = 0, "Non Payment",
M3830 &gt; H3830, "Full Payment",
M3830 &lt; H3830, "Part Payment"
)</f>
        <v>Suspended</v>
      </c>
      <c r="R3830" s="1" t="str">
        <f>_xlfn.IFNA(VLOOKUP(K3830,'ESR-DT Mapping'!A:E,5,0),"MD")</f>
        <v xml:space="preserve">Franca Adeh </v>
      </c>
    </row>
    <row r="3831" spans="1:18" x14ac:dyDescent="0.25">
      <c r="A3831">
        <v>102185613</v>
      </c>
      <c r="B3831" s="1" t="s">
        <v>6406</v>
      </c>
      <c r="C3831" s="1" t="s">
        <v>6407</v>
      </c>
      <c r="D3831" s="1" t="s">
        <v>13</v>
      </c>
      <c r="E3831" s="1" t="s">
        <v>14</v>
      </c>
      <c r="F3831" s="1" t="s">
        <v>9846</v>
      </c>
      <c r="G3831">
        <v>529</v>
      </c>
      <c r="H3831">
        <v>26045.32</v>
      </c>
      <c r="I3831">
        <v>272958.87</v>
      </c>
      <c r="J3831" s="1" t="s">
        <v>66</v>
      </c>
      <c r="K3831">
        <v>1001601679</v>
      </c>
      <c r="L3831" s="1" t="s">
        <v>6408</v>
      </c>
      <c r="N3831" s="2"/>
      <c r="O3831">
        <f t="shared" si="59"/>
        <v>0</v>
      </c>
      <c r="P3831">
        <f>IF(Customer_listing_Active_And_Suspended[[#This Row],[Current Bill]] &lt;= Customer_listing_Active_And_Suspended[[#This Row],[CURRENT PAYMENT]], 0,Customer_listing_Active_And_Suspended[[#This Row],[Current Bill]]-Customer_listing_Active_And_Suspended[[#This Row],[CURRENT PAYMENT]])</f>
        <v>26045.32</v>
      </c>
      <c r="Q3831" s="1" t="str" cm="1">
        <f t="array" ref="Q3831">_xlfn.SWITCH(TRUE,
H3831 = 0, "Suspended",
M3831 = 0, "Non Payment",
M3831 &gt; H3831, "Full Payment",
M3831 &lt; H3831, "Part Payment"
)</f>
        <v>Non Payment</v>
      </c>
      <c r="R3831" s="1" t="str">
        <f>_xlfn.IFNA(VLOOKUP(K3831,'ESR-DT Mapping'!A:E,5,0),"MD")</f>
        <v xml:space="preserve">Franca Adeh </v>
      </c>
    </row>
    <row r="3832" spans="1:18" x14ac:dyDescent="0.25">
      <c r="A3832">
        <v>102658600</v>
      </c>
      <c r="B3832" s="1" t="s">
        <v>1197</v>
      </c>
      <c r="C3832" s="1" t="s">
        <v>1198</v>
      </c>
      <c r="D3832" s="1" t="s">
        <v>13</v>
      </c>
      <c r="E3832" s="1" t="s">
        <v>14</v>
      </c>
      <c r="F3832" s="1" t="s">
        <v>9846</v>
      </c>
      <c r="G3832">
        <v>529</v>
      </c>
      <c r="H3832">
        <v>26045.32</v>
      </c>
      <c r="I3832">
        <v>234064.82</v>
      </c>
      <c r="J3832" s="1" t="s">
        <v>66</v>
      </c>
      <c r="K3832">
        <v>1000262994</v>
      </c>
      <c r="L3832" s="1" t="s">
        <v>1199</v>
      </c>
      <c r="M3832">
        <v>27000</v>
      </c>
      <c r="N3832" s="2">
        <v>45834</v>
      </c>
      <c r="O3832">
        <f t="shared" si="59"/>
        <v>954.68000000000029</v>
      </c>
      <c r="P3832">
        <f>IF(Customer_listing_Active_And_Suspended[[#This Row],[Current Bill]] &lt;= Customer_listing_Active_And_Suspended[[#This Row],[CURRENT PAYMENT]], 0,Customer_listing_Active_And_Suspended[[#This Row],[Current Bill]]-Customer_listing_Active_And_Suspended[[#This Row],[CURRENT PAYMENT]])</f>
        <v>0</v>
      </c>
      <c r="Q3832" s="1" t="str" cm="1">
        <f t="array" ref="Q3832">_xlfn.SWITCH(TRUE,
H3832 = 0, "Suspended",
M3832 = 0, "Non Payment",
M3832 &gt; H3832, "Full Payment",
M3832 &lt; H3832, "Part Payment"
)</f>
        <v>Full Payment</v>
      </c>
      <c r="R3832" s="1" t="str">
        <f>_xlfn.IFNA(VLOOKUP(K3832,'ESR-DT Mapping'!A:E,5,0),"MD")</f>
        <v xml:space="preserve">Franca Adeh </v>
      </c>
    </row>
    <row r="3833" spans="1:18" x14ac:dyDescent="0.25">
      <c r="A3833">
        <v>100525700</v>
      </c>
      <c r="B3833" s="1" t="s">
        <v>7143</v>
      </c>
      <c r="C3833" s="1" t="s">
        <v>7144</v>
      </c>
      <c r="D3833" s="1" t="s">
        <v>13</v>
      </c>
      <c r="E3833" s="1" t="s">
        <v>14</v>
      </c>
      <c r="F3833" s="1" t="s">
        <v>9846</v>
      </c>
      <c r="G3833">
        <v>529</v>
      </c>
      <c r="H3833">
        <v>26045.32</v>
      </c>
      <c r="I3833">
        <v>945806.94</v>
      </c>
      <c r="J3833" s="1" t="s">
        <v>66</v>
      </c>
      <c r="K3833">
        <v>1001601694</v>
      </c>
      <c r="L3833" s="1" t="s">
        <v>3519</v>
      </c>
      <c r="N3833" s="2">
        <v>45800</v>
      </c>
      <c r="O3833">
        <f t="shared" si="59"/>
        <v>0</v>
      </c>
      <c r="P3833">
        <f>IF(Customer_listing_Active_And_Suspended[[#This Row],[Current Bill]] &lt;= Customer_listing_Active_And_Suspended[[#This Row],[CURRENT PAYMENT]], 0,Customer_listing_Active_And_Suspended[[#This Row],[Current Bill]]-Customer_listing_Active_And_Suspended[[#This Row],[CURRENT PAYMENT]])</f>
        <v>26045.32</v>
      </c>
      <c r="Q3833" s="1" t="str" cm="1">
        <f t="array" ref="Q3833">_xlfn.SWITCH(TRUE,
H3833 = 0, "Suspended",
M3833 = 0, "Non Payment",
M3833 &gt; H3833, "Full Payment",
M3833 &lt; H3833, "Part Payment"
)</f>
        <v>Non Payment</v>
      </c>
      <c r="R3833" s="1" t="str">
        <f>_xlfn.IFNA(VLOOKUP(K3833,'ESR-DT Mapping'!A:E,5,0),"MD")</f>
        <v>Esther C. Obi</v>
      </c>
    </row>
    <row r="3834" spans="1:18" x14ac:dyDescent="0.25">
      <c r="A3834">
        <v>100526380</v>
      </c>
      <c r="B3834" s="1" t="s">
        <v>7141</v>
      </c>
      <c r="C3834" s="1" t="s">
        <v>7142</v>
      </c>
      <c r="D3834" s="1" t="s">
        <v>13</v>
      </c>
      <c r="E3834" s="1" t="s">
        <v>14</v>
      </c>
      <c r="F3834" s="1" t="s">
        <v>9846</v>
      </c>
      <c r="G3834">
        <v>529</v>
      </c>
      <c r="H3834">
        <v>26045.32</v>
      </c>
      <c r="I3834">
        <v>1692791.94</v>
      </c>
      <c r="J3834" s="1" t="s">
        <v>66</v>
      </c>
      <c r="K3834">
        <v>1001601694</v>
      </c>
      <c r="L3834" s="1" t="s">
        <v>3519</v>
      </c>
      <c r="N3834" s="2">
        <v>45800</v>
      </c>
      <c r="O3834">
        <f t="shared" si="59"/>
        <v>0</v>
      </c>
      <c r="P3834">
        <f>IF(Customer_listing_Active_And_Suspended[[#This Row],[Current Bill]] &lt;= Customer_listing_Active_And_Suspended[[#This Row],[CURRENT PAYMENT]], 0,Customer_listing_Active_And_Suspended[[#This Row],[Current Bill]]-Customer_listing_Active_And_Suspended[[#This Row],[CURRENT PAYMENT]])</f>
        <v>26045.32</v>
      </c>
      <c r="Q3834" s="1" t="str" cm="1">
        <f t="array" ref="Q3834">_xlfn.SWITCH(TRUE,
H3834 = 0, "Suspended",
M3834 = 0, "Non Payment",
M3834 &gt; H3834, "Full Payment",
M3834 &lt; H3834, "Part Payment"
)</f>
        <v>Non Payment</v>
      </c>
      <c r="R3834" s="1" t="str">
        <f>_xlfn.IFNA(VLOOKUP(K3834,'ESR-DT Mapping'!A:E,5,0),"MD")</f>
        <v>Esther C. Obi</v>
      </c>
    </row>
    <row r="3835" spans="1:18" x14ac:dyDescent="0.25">
      <c r="A3835">
        <v>100526450</v>
      </c>
      <c r="B3835" s="1" t="s">
        <v>3517</v>
      </c>
      <c r="C3835" s="1" t="s">
        <v>3518</v>
      </c>
      <c r="D3835" s="1" t="s">
        <v>13</v>
      </c>
      <c r="E3835" s="1" t="s">
        <v>14</v>
      </c>
      <c r="F3835" s="1" t="s">
        <v>9846</v>
      </c>
      <c r="G3835">
        <v>529</v>
      </c>
      <c r="H3835">
        <v>26045.32</v>
      </c>
      <c r="I3835">
        <v>745096.78</v>
      </c>
      <c r="J3835" s="1" t="s">
        <v>66</v>
      </c>
      <c r="K3835">
        <v>1001601694</v>
      </c>
      <c r="L3835" s="1" t="s">
        <v>3519</v>
      </c>
      <c r="M3835">
        <v>4100</v>
      </c>
      <c r="N3835" s="2">
        <v>45830</v>
      </c>
      <c r="O3835">
        <f t="shared" si="59"/>
        <v>0</v>
      </c>
      <c r="P3835">
        <f>IF(Customer_listing_Active_And_Suspended[[#This Row],[Current Bill]] &lt;= Customer_listing_Active_And_Suspended[[#This Row],[CURRENT PAYMENT]], 0,Customer_listing_Active_And_Suspended[[#This Row],[Current Bill]]-Customer_listing_Active_And_Suspended[[#This Row],[CURRENT PAYMENT]])</f>
        <v>21945.32</v>
      </c>
      <c r="Q3835" s="1" t="str" cm="1">
        <f t="array" ref="Q3835">_xlfn.SWITCH(TRUE,
H3835 = 0, "Suspended",
M3835 = 0, "Non Payment",
M3835 &gt; H3835, "Full Payment",
M3835 &lt; H3835, "Part Payment"
)</f>
        <v>Part Payment</v>
      </c>
      <c r="R3835" s="1" t="str">
        <f>_xlfn.IFNA(VLOOKUP(K3835,'ESR-DT Mapping'!A:E,5,0),"MD")</f>
        <v>Esther C. Obi</v>
      </c>
    </row>
    <row r="3836" spans="1:18" x14ac:dyDescent="0.25">
      <c r="A3836">
        <v>101644754</v>
      </c>
      <c r="B3836" s="1" t="s">
        <v>3517</v>
      </c>
      <c r="C3836" s="1" t="s">
        <v>3518</v>
      </c>
      <c r="D3836" s="1" t="s">
        <v>13</v>
      </c>
      <c r="E3836" s="1" t="s">
        <v>34</v>
      </c>
      <c r="F3836" s="1" t="s">
        <v>9846</v>
      </c>
      <c r="G3836">
        <v>0</v>
      </c>
      <c r="H3836">
        <v>0</v>
      </c>
      <c r="I3836">
        <v>419164.1</v>
      </c>
      <c r="J3836" s="1" t="s">
        <v>66</v>
      </c>
      <c r="K3836">
        <v>1001601694</v>
      </c>
      <c r="L3836" s="1" t="s">
        <v>3519</v>
      </c>
      <c r="N3836" s="2"/>
      <c r="O3836">
        <f t="shared" si="59"/>
        <v>0</v>
      </c>
      <c r="P3836">
        <f>IF(Customer_listing_Active_And_Suspended[[#This Row],[Current Bill]] &lt;= Customer_listing_Active_And_Suspended[[#This Row],[CURRENT PAYMENT]], 0,Customer_listing_Active_And_Suspended[[#This Row],[Current Bill]]-Customer_listing_Active_And_Suspended[[#This Row],[CURRENT PAYMENT]])</f>
        <v>0</v>
      </c>
      <c r="Q3836" s="1" t="str" cm="1">
        <f t="array" ref="Q3836">_xlfn.SWITCH(TRUE,
H3836 = 0, "Suspended",
M3836 = 0, "Non Payment",
M3836 &gt; H3836, "Full Payment",
M3836 &lt; H3836, "Part Payment"
)</f>
        <v>Suspended</v>
      </c>
      <c r="R3836" s="1" t="str">
        <f>_xlfn.IFNA(VLOOKUP(K3836,'ESR-DT Mapping'!A:E,5,0),"MD")</f>
        <v>Esther C. Obi</v>
      </c>
    </row>
    <row r="3837" spans="1:18" x14ac:dyDescent="0.25">
      <c r="A3837">
        <v>102425558</v>
      </c>
      <c r="B3837" s="1" t="s">
        <v>4990</v>
      </c>
      <c r="C3837" s="1" t="s">
        <v>4991</v>
      </c>
      <c r="D3837" s="1" t="s">
        <v>13</v>
      </c>
      <c r="E3837" s="1" t="s">
        <v>14</v>
      </c>
      <c r="F3837" s="1" t="s">
        <v>9846</v>
      </c>
      <c r="G3837">
        <v>529</v>
      </c>
      <c r="H3837">
        <v>26045.32</v>
      </c>
      <c r="I3837">
        <v>272958.87</v>
      </c>
      <c r="J3837" s="1" t="s">
        <v>66</v>
      </c>
      <c r="K3837">
        <v>1001601682</v>
      </c>
      <c r="L3837" s="1" t="s">
        <v>4989</v>
      </c>
      <c r="N3837" s="2">
        <v>42949</v>
      </c>
      <c r="O3837">
        <f t="shared" si="59"/>
        <v>0</v>
      </c>
      <c r="P3837">
        <f>IF(Customer_listing_Active_And_Suspended[[#This Row],[Current Bill]] &lt;= Customer_listing_Active_And_Suspended[[#This Row],[CURRENT PAYMENT]], 0,Customer_listing_Active_And_Suspended[[#This Row],[Current Bill]]-Customer_listing_Active_And_Suspended[[#This Row],[CURRENT PAYMENT]])</f>
        <v>26045.32</v>
      </c>
      <c r="Q3837" s="1" t="str" cm="1">
        <f t="array" ref="Q3837">_xlfn.SWITCH(TRUE,
H3837 = 0, "Suspended",
M3837 = 0, "Non Payment",
M3837 &gt; H3837, "Full Payment",
M3837 &lt; H3837, "Part Payment"
)</f>
        <v>Non Payment</v>
      </c>
      <c r="R3837" s="1" t="str">
        <f>_xlfn.IFNA(VLOOKUP(K3837,'ESR-DT Mapping'!A:E,5,0),"MD")</f>
        <v>Esther C. Obi</v>
      </c>
    </row>
    <row r="3838" spans="1:18" x14ac:dyDescent="0.25">
      <c r="A3838">
        <v>100525698</v>
      </c>
      <c r="B3838" s="1" t="s">
        <v>4987</v>
      </c>
      <c r="C3838" s="1" t="s">
        <v>4988</v>
      </c>
      <c r="D3838" s="1" t="s">
        <v>13</v>
      </c>
      <c r="E3838" s="1" t="s">
        <v>14</v>
      </c>
      <c r="F3838" s="1" t="s">
        <v>9846</v>
      </c>
      <c r="G3838">
        <v>529</v>
      </c>
      <c r="H3838">
        <v>26045.32</v>
      </c>
      <c r="I3838">
        <v>760030.62</v>
      </c>
      <c r="J3838" s="1" t="s">
        <v>66</v>
      </c>
      <c r="K3838">
        <v>1001601682</v>
      </c>
      <c r="L3838" s="1" t="s">
        <v>4989</v>
      </c>
      <c r="M3838">
        <v>12000</v>
      </c>
      <c r="N3838" s="2">
        <v>45834</v>
      </c>
      <c r="O3838">
        <f t="shared" si="59"/>
        <v>0</v>
      </c>
      <c r="P3838">
        <f>IF(Customer_listing_Active_And_Suspended[[#This Row],[Current Bill]] &lt;= Customer_listing_Active_And_Suspended[[#This Row],[CURRENT PAYMENT]], 0,Customer_listing_Active_And_Suspended[[#This Row],[Current Bill]]-Customer_listing_Active_And_Suspended[[#This Row],[CURRENT PAYMENT]])</f>
        <v>14045.32</v>
      </c>
      <c r="Q3838" s="1" t="str" cm="1">
        <f t="array" ref="Q3838">_xlfn.SWITCH(TRUE,
H3838 = 0, "Suspended",
M3838 = 0, "Non Payment",
M3838 &gt; H3838, "Full Payment",
M3838 &lt; H3838, "Part Payment"
)</f>
        <v>Part Payment</v>
      </c>
      <c r="R3838" s="1" t="str">
        <f>_xlfn.IFNA(VLOOKUP(K3838,'ESR-DT Mapping'!A:E,5,0),"MD")</f>
        <v>Esther C. Obi</v>
      </c>
    </row>
    <row r="3839" spans="1:18" x14ac:dyDescent="0.25">
      <c r="A3839">
        <v>100523533</v>
      </c>
      <c r="B3839" s="1" t="s">
        <v>8535</v>
      </c>
      <c r="C3839" s="1" t="s">
        <v>8536</v>
      </c>
      <c r="D3839" s="1" t="s">
        <v>13</v>
      </c>
      <c r="E3839" s="1" t="s">
        <v>14</v>
      </c>
      <c r="F3839" s="1" t="s">
        <v>9846</v>
      </c>
      <c r="G3839">
        <v>529</v>
      </c>
      <c r="H3839">
        <v>26045.32</v>
      </c>
      <c r="I3839">
        <v>603318.31999999995</v>
      </c>
      <c r="J3839" s="1" t="s">
        <v>66</v>
      </c>
      <c r="K3839">
        <v>1001601682</v>
      </c>
      <c r="L3839" s="1" t="s">
        <v>4989</v>
      </c>
      <c r="M3839">
        <v>23000</v>
      </c>
      <c r="N3839" s="2">
        <v>45824</v>
      </c>
      <c r="O3839">
        <f t="shared" si="59"/>
        <v>0</v>
      </c>
      <c r="P3839">
        <f>IF(Customer_listing_Active_And_Suspended[[#This Row],[Current Bill]] &lt;= Customer_listing_Active_And_Suspended[[#This Row],[CURRENT PAYMENT]], 0,Customer_listing_Active_And_Suspended[[#This Row],[Current Bill]]-Customer_listing_Active_And_Suspended[[#This Row],[CURRENT PAYMENT]])</f>
        <v>3045.3199999999997</v>
      </c>
      <c r="Q3839" s="1" t="str" cm="1">
        <f t="array" ref="Q3839">_xlfn.SWITCH(TRUE,
H3839 = 0, "Suspended",
M3839 = 0, "Non Payment",
M3839 &gt; H3839, "Full Payment",
M3839 &lt; H3839, "Part Payment"
)</f>
        <v>Part Payment</v>
      </c>
      <c r="R3839" s="1" t="str">
        <f>_xlfn.IFNA(VLOOKUP(K3839,'ESR-DT Mapping'!A:E,5,0),"MD")</f>
        <v>Esther C. Obi</v>
      </c>
    </row>
    <row r="3840" spans="1:18" x14ac:dyDescent="0.25">
      <c r="A3840">
        <v>101644927</v>
      </c>
      <c r="B3840" s="1" t="s">
        <v>1043</v>
      </c>
      <c r="C3840" s="1" t="s">
        <v>1044</v>
      </c>
      <c r="D3840" s="1" t="s">
        <v>13</v>
      </c>
      <c r="E3840" s="1" t="s">
        <v>34</v>
      </c>
      <c r="F3840" s="1" t="s">
        <v>9846</v>
      </c>
      <c r="G3840">
        <v>0</v>
      </c>
      <c r="H3840">
        <v>0</v>
      </c>
      <c r="I3840">
        <v>64782.89</v>
      </c>
      <c r="J3840" s="1" t="s">
        <v>66</v>
      </c>
      <c r="K3840">
        <v>1001602167</v>
      </c>
      <c r="L3840" s="1" t="s">
        <v>1045</v>
      </c>
      <c r="N3840" s="2"/>
      <c r="O3840">
        <f t="shared" si="59"/>
        <v>0</v>
      </c>
      <c r="P3840">
        <f>IF(Customer_listing_Active_And_Suspended[[#This Row],[Current Bill]] &lt;= Customer_listing_Active_And_Suspended[[#This Row],[CURRENT PAYMENT]], 0,Customer_listing_Active_And_Suspended[[#This Row],[Current Bill]]-Customer_listing_Active_And_Suspended[[#This Row],[CURRENT PAYMENT]])</f>
        <v>0</v>
      </c>
      <c r="Q3840" s="1" t="str" cm="1">
        <f t="array" ref="Q3840">_xlfn.SWITCH(TRUE,
H3840 = 0, "Suspended",
M3840 = 0, "Non Payment",
M3840 &gt; H3840, "Full Payment",
M3840 &lt; H3840, "Part Payment"
)</f>
        <v>Suspended</v>
      </c>
      <c r="R3840" s="1" t="str">
        <f>_xlfn.IFNA(VLOOKUP(K3840,'ESR-DT Mapping'!A:E,5,0),"MD")</f>
        <v xml:space="preserve">Felix O. Akinola </v>
      </c>
    </row>
    <row r="3841" spans="1:18" x14ac:dyDescent="0.25">
      <c r="A3841">
        <v>100525766</v>
      </c>
      <c r="B3841" s="1" t="s">
        <v>1043</v>
      </c>
      <c r="C3841" s="1" t="s">
        <v>2868</v>
      </c>
      <c r="D3841" s="1" t="s">
        <v>13</v>
      </c>
      <c r="E3841" s="1" t="s">
        <v>14</v>
      </c>
      <c r="F3841" s="1" t="s">
        <v>9846</v>
      </c>
      <c r="G3841">
        <v>529</v>
      </c>
      <c r="H3841">
        <v>26045.32</v>
      </c>
      <c r="I3841">
        <v>1471103.77</v>
      </c>
      <c r="J3841" s="1" t="s">
        <v>66</v>
      </c>
      <c r="K3841">
        <v>1001602167</v>
      </c>
      <c r="L3841" s="1" t="s">
        <v>1045</v>
      </c>
      <c r="M3841">
        <v>20000</v>
      </c>
      <c r="N3841" s="2">
        <v>45831</v>
      </c>
      <c r="O3841">
        <f t="shared" si="59"/>
        <v>0</v>
      </c>
      <c r="P3841">
        <f>IF(Customer_listing_Active_And_Suspended[[#This Row],[Current Bill]] &lt;= Customer_listing_Active_And_Suspended[[#This Row],[CURRENT PAYMENT]], 0,Customer_listing_Active_And_Suspended[[#This Row],[Current Bill]]-Customer_listing_Active_And_Suspended[[#This Row],[CURRENT PAYMENT]])</f>
        <v>6045.32</v>
      </c>
      <c r="Q3841" s="1" t="str" cm="1">
        <f t="array" ref="Q3841">_xlfn.SWITCH(TRUE,
H3841 = 0, "Suspended",
M3841 = 0, "Non Payment",
M3841 &gt; H3841, "Full Payment",
M3841 &lt; H3841, "Part Payment"
)</f>
        <v>Part Payment</v>
      </c>
      <c r="R3841" s="1" t="str">
        <f>_xlfn.IFNA(VLOOKUP(K3841,'ESR-DT Mapping'!A:E,5,0),"MD")</f>
        <v xml:space="preserve">Felix O. Akinola </v>
      </c>
    </row>
    <row r="3842" spans="1:18" x14ac:dyDescent="0.25">
      <c r="A3842">
        <v>100526465</v>
      </c>
      <c r="B3842" s="1" t="s">
        <v>2043</v>
      </c>
      <c r="C3842" s="1" t="s">
        <v>2044</v>
      </c>
      <c r="D3842" s="1" t="s">
        <v>437</v>
      </c>
      <c r="E3842" s="1" t="s">
        <v>14</v>
      </c>
      <c r="F3842" s="1" t="s">
        <v>9847</v>
      </c>
      <c r="G3842">
        <v>1790</v>
      </c>
      <c r="H3842">
        <v>102774.19</v>
      </c>
      <c r="I3842">
        <v>102773.73</v>
      </c>
      <c r="J3842" s="1" t="s">
        <v>66</v>
      </c>
      <c r="K3842">
        <v>1001602167</v>
      </c>
      <c r="L3842" s="1" t="s">
        <v>1045</v>
      </c>
      <c r="N3842" s="2"/>
      <c r="O3842">
        <f t="shared" ref="O3842:O3905" si="60">IF(M3842 &gt; H3842, M3842 - H3842, 0)</f>
        <v>0</v>
      </c>
      <c r="P3842">
        <f>IF(Customer_listing_Active_And_Suspended[[#This Row],[Current Bill]] &lt;= Customer_listing_Active_And_Suspended[[#This Row],[CURRENT PAYMENT]], 0,Customer_listing_Active_And_Suspended[[#This Row],[Current Bill]]-Customer_listing_Active_And_Suspended[[#This Row],[CURRENT PAYMENT]])</f>
        <v>102774.19</v>
      </c>
      <c r="Q3842" s="1" t="str" cm="1">
        <f t="array" ref="Q3842">_xlfn.SWITCH(TRUE,
H3842 = 0, "Suspended",
M3842 = 0, "Non Payment",
M3842 &gt; H3842, "Full Payment",
M3842 &lt; H3842, "Part Payment"
)</f>
        <v>Non Payment</v>
      </c>
      <c r="R3842" s="1" t="str">
        <f>_xlfn.IFNA(VLOOKUP(K3842,'ESR-DT Mapping'!A:E,5,0),"MD")</f>
        <v xml:space="preserve">Felix O. Akinola </v>
      </c>
    </row>
    <row r="3843" spans="1:18" x14ac:dyDescent="0.25">
      <c r="A3843">
        <v>100956424</v>
      </c>
      <c r="B3843" s="1" t="s">
        <v>3930</v>
      </c>
      <c r="C3843" s="1" t="s">
        <v>3931</v>
      </c>
      <c r="D3843" s="1" t="s">
        <v>1976</v>
      </c>
      <c r="E3843" s="1" t="s">
        <v>34</v>
      </c>
      <c r="F3843" s="1" t="s">
        <v>9847</v>
      </c>
      <c r="G3843">
        <v>0</v>
      </c>
      <c r="H3843">
        <v>0</v>
      </c>
      <c r="I3843">
        <v>0</v>
      </c>
      <c r="J3843" s="1" t="s">
        <v>66</v>
      </c>
      <c r="K3843">
        <v>1001602167</v>
      </c>
      <c r="L3843" s="1" t="s">
        <v>1045</v>
      </c>
      <c r="N3843" s="2"/>
      <c r="O3843">
        <f t="shared" si="60"/>
        <v>0</v>
      </c>
      <c r="P3843">
        <f>IF(Customer_listing_Active_And_Suspended[[#This Row],[Current Bill]] &lt;= Customer_listing_Active_And_Suspended[[#This Row],[CURRENT PAYMENT]], 0,Customer_listing_Active_And_Suspended[[#This Row],[Current Bill]]-Customer_listing_Active_And_Suspended[[#This Row],[CURRENT PAYMENT]])</f>
        <v>0</v>
      </c>
      <c r="Q3843" s="1" t="str" cm="1">
        <f t="array" ref="Q3843">_xlfn.SWITCH(TRUE,
H3843 = 0, "Suspended",
M3843 = 0, "Non Payment",
M3843 &gt; H3843, "Full Payment",
M3843 &lt; H3843, "Part Payment"
)</f>
        <v>Suspended</v>
      </c>
      <c r="R3843" s="1" t="str">
        <f>_xlfn.IFNA(VLOOKUP(K3843,'ESR-DT Mapping'!A:E,5,0),"MD")</f>
        <v xml:space="preserve">Felix O. Akinola </v>
      </c>
    </row>
    <row r="3844" spans="1:18" x14ac:dyDescent="0.25">
      <c r="A3844">
        <v>101644926</v>
      </c>
      <c r="B3844" s="1" t="s">
        <v>8988</v>
      </c>
      <c r="C3844" s="1" t="s">
        <v>9551</v>
      </c>
      <c r="D3844" s="1" t="s">
        <v>13</v>
      </c>
      <c r="E3844" s="1" t="s">
        <v>14</v>
      </c>
      <c r="F3844" s="1" t="s">
        <v>9846</v>
      </c>
      <c r="G3844">
        <v>529</v>
      </c>
      <c r="H3844">
        <v>26045.32</v>
      </c>
      <c r="I3844">
        <v>161916.15</v>
      </c>
      <c r="J3844" s="1" t="s">
        <v>66</v>
      </c>
      <c r="K3844">
        <v>1001602167</v>
      </c>
      <c r="L3844" s="1" t="s">
        <v>1045</v>
      </c>
      <c r="M3844">
        <v>20000</v>
      </c>
      <c r="N3844" s="2">
        <v>45833</v>
      </c>
      <c r="O3844">
        <f t="shared" si="60"/>
        <v>0</v>
      </c>
      <c r="P3844">
        <f>IF(Customer_listing_Active_And_Suspended[[#This Row],[Current Bill]] &lt;= Customer_listing_Active_And_Suspended[[#This Row],[CURRENT PAYMENT]], 0,Customer_listing_Active_And_Suspended[[#This Row],[Current Bill]]-Customer_listing_Active_And_Suspended[[#This Row],[CURRENT PAYMENT]])</f>
        <v>6045.32</v>
      </c>
      <c r="Q3844" s="1" t="str" cm="1">
        <f t="array" ref="Q3844">_xlfn.SWITCH(TRUE,
H3844 = 0, "Suspended",
M3844 = 0, "Non Payment",
M3844 &gt; H3844, "Full Payment",
M3844 &lt; H3844, "Part Payment"
)</f>
        <v>Part Payment</v>
      </c>
      <c r="R3844" s="1" t="str">
        <f>_xlfn.IFNA(VLOOKUP(K3844,'ESR-DT Mapping'!A:E,5,0),"MD")</f>
        <v xml:space="preserve">Felix O. Akinola </v>
      </c>
    </row>
    <row r="3845" spans="1:18" x14ac:dyDescent="0.25">
      <c r="A3845">
        <v>100522533</v>
      </c>
      <c r="B3845" s="1" t="s">
        <v>8988</v>
      </c>
      <c r="C3845" s="1" t="s">
        <v>8989</v>
      </c>
      <c r="D3845" s="1" t="s">
        <v>13</v>
      </c>
      <c r="E3845" s="1" t="s">
        <v>14</v>
      </c>
      <c r="F3845" s="1" t="s">
        <v>9846</v>
      </c>
      <c r="G3845">
        <v>529</v>
      </c>
      <c r="H3845">
        <v>26045.32</v>
      </c>
      <c r="I3845">
        <v>496948.12</v>
      </c>
      <c r="J3845" s="1" t="s">
        <v>66</v>
      </c>
      <c r="K3845">
        <v>1001602167</v>
      </c>
      <c r="L3845" s="1" t="s">
        <v>1045</v>
      </c>
      <c r="M3845">
        <v>35000</v>
      </c>
      <c r="N3845" s="2">
        <v>45825</v>
      </c>
      <c r="O3845">
        <f t="shared" si="60"/>
        <v>8954.68</v>
      </c>
      <c r="P3845">
        <f>IF(Customer_listing_Active_And_Suspended[[#This Row],[Current Bill]] &lt;= Customer_listing_Active_And_Suspended[[#This Row],[CURRENT PAYMENT]], 0,Customer_listing_Active_And_Suspended[[#This Row],[Current Bill]]-Customer_listing_Active_And_Suspended[[#This Row],[CURRENT PAYMENT]])</f>
        <v>0</v>
      </c>
      <c r="Q3845" s="1" t="str" cm="1">
        <f t="array" ref="Q3845">_xlfn.SWITCH(TRUE,
H3845 = 0, "Suspended",
M3845 = 0, "Non Payment",
M3845 &gt; H3845, "Full Payment",
M3845 &lt; H3845, "Part Payment"
)</f>
        <v>Full Payment</v>
      </c>
      <c r="R3845" s="1" t="str">
        <f>_xlfn.IFNA(VLOOKUP(K3845,'ESR-DT Mapping'!A:E,5,0),"MD")</f>
        <v xml:space="preserve">Felix O. Akinola </v>
      </c>
    </row>
    <row r="3846" spans="1:18" x14ac:dyDescent="0.25">
      <c r="A3846">
        <v>100525802</v>
      </c>
      <c r="B3846" s="1" t="s">
        <v>2866</v>
      </c>
      <c r="C3846" s="1" t="s">
        <v>2867</v>
      </c>
      <c r="D3846" s="1" t="s">
        <v>13</v>
      </c>
      <c r="E3846" s="1" t="s">
        <v>14</v>
      </c>
      <c r="F3846" s="1" t="s">
        <v>9846</v>
      </c>
      <c r="G3846">
        <v>529</v>
      </c>
      <c r="H3846">
        <v>26045.32</v>
      </c>
      <c r="I3846">
        <v>55143.92</v>
      </c>
      <c r="J3846" s="1" t="s">
        <v>66</v>
      </c>
      <c r="K3846">
        <v>1001602167</v>
      </c>
      <c r="L3846" s="1" t="s">
        <v>1045</v>
      </c>
      <c r="M3846">
        <v>37000</v>
      </c>
      <c r="N3846" s="2">
        <v>45831</v>
      </c>
      <c r="O3846">
        <f t="shared" si="60"/>
        <v>10954.68</v>
      </c>
      <c r="P3846">
        <f>IF(Customer_listing_Active_And_Suspended[[#This Row],[Current Bill]] &lt;= Customer_listing_Active_And_Suspended[[#This Row],[CURRENT PAYMENT]], 0,Customer_listing_Active_And_Suspended[[#This Row],[Current Bill]]-Customer_listing_Active_And_Suspended[[#This Row],[CURRENT PAYMENT]])</f>
        <v>0</v>
      </c>
      <c r="Q3846" s="1" t="str" cm="1">
        <f t="array" ref="Q3846">_xlfn.SWITCH(TRUE,
H3846 = 0, "Suspended",
M3846 = 0, "Non Payment",
M3846 &gt; H3846, "Full Payment",
M3846 &lt; H3846, "Part Payment"
)</f>
        <v>Full Payment</v>
      </c>
      <c r="R3846" s="1" t="str">
        <f>_xlfn.IFNA(VLOOKUP(K3846,'ESR-DT Mapping'!A:E,5,0),"MD")</f>
        <v xml:space="preserve">Felix O. Akinola </v>
      </c>
    </row>
    <row r="3847" spans="1:18" x14ac:dyDescent="0.25">
      <c r="A3847">
        <v>100522480</v>
      </c>
      <c r="B3847" s="1" t="s">
        <v>2871</v>
      </c>
      <c r="C3847" s="1" t="s">
        <v>2872</v>
      </c>
      <c r="D3847" s="1" t="s">
        <v>13</v>
      </c>
      <c r="E3847" s="1" t="s">
        <v>14</v>
      </c>
      <c r="F3847" s="1" t="s">
        <v>9846</v>
      </c>
      <c r="G3847">
        <v>529</v>
      </c>
      <c r="H3847">
        <v>26045.32</v>
      </c>
      <c r="I3847">
        <v>579861.73</v>
      </c>
      <c r="J3847" s="1" t="s">
        <v>66</v>
      </c>
      <c r="K3847">
        <v>1001602167</v>
      </c>
      <c r="L3847" s="1" t="s">
        <v>1045</v>
      </c>
      <c r="M3847">
        <v>35000</v>
      </c>
      <c r="N3847" s="2">
        <v>45827</v>
      </c>
      <c r="O3847">
        <f t="shared" si="60"/>
        <v>8954.68</v>
      </c>
      <c r="P3847">
        <f>IF(Customer_listing_Active_And_Suspended[[#This Row],[Current Bill]] &lt;= Customer_listing_Active_And_Suspended[[#This Row],[CURRENT PAYMENT]], 0,Customer_listing_Active_And_Suspended[[#This Row],[Current Bill]]-Customer_listing_Active_And_Suspended[[#This Row],[CURRENT PAYMENT]])</f>
        <v>0</v>
      </c>
      <c r="Q3847" s="1" t="str" cm="1">
        <f t="array" ref="Q3847">_xlfn.SWITCH(TRUE,
H3847 = 0, "Suspended",
M3847 = 0, "Non Payment",
M3847 &gt; H3847, "Full Payment",
M3847 &lt; H3847, "Part Payment"
)</f>
        <v>Full Payment</v>
      </c>
      <c r="R3847" s="1" t="str">
        <f>_xlfn.IFNA(VLOOKUP(K3847,'ESR-DT Mapping'!A:E,5,0),"MD")</f>
        <v xml:space="preserve">Felix O. Akinola </v>
      </c>
    </row>
    <row r="3848" spans="1:18" x14ac:dyDescent="0.25">
      <c r="A3848">
        <v>101644566</v>
      </c>
      <c r="B3848" s="1" t="s">
        <v>2869</v>
      </c>
      <c r="C3848" s="1" t="s">
        <v>7981</v>
      </c>
      <c r="D3848" s="1" t="s">
        <v>13</v>
      </c>
      <c r="E3848" s="1" t="s">
        <v>14</v>
      </c>
      <c r="F3848" s="1" t="s">
        <v>9846</v>
      </c>
      <c r="G3848">
        <v>529</v>
      </c>
      <c r="H3848">
        <v>26045.32</v>
      </c>
      <c r="I3848">
        <v>48035.7</v>
      </c>
      <c r="J3848" s="1" t="s">
        <v>66</v>
      </c>
      <c r="K3848">
        <v>1001602167</v>
      </c>
      <c r="L3848" s="1" t="s">
        <v>1045</v>
      </c>
      <c r="M3848">
        <v>26000</v>
      </c>
      <c r="N3848" s="2">
        <v>45824</v>
      </c>
      <c r="O3848">
        <f t="shared" si="60"/>
        <v>0</v>
      </c>
      <c r="P3848">
        <f>IF(Customer_listing_Active_And_Suspended[[#This Row],[Current Bill]] &lt;= Customer_listing_Active_And_Suspended[[#This Row],[CURRENT PAYMENT]], 0,Customer_listing_Active_And_Suspended[[#This Row],[Current Bill]]-Customer_listing_Active_And_Suspended[[#This Row],[CURRENT PAYMENT]])</f>
        <v>45.319999999999709</v>
      </c>
      <c r="Q3848" s="1" t="str" cm="1">
        <f t="array" ref="Q3848">_xlfn.SWITCH(TRUE,
H3848 = 0, "Suspended",
M3848 = 0, "Non Payment",
M3848 &gt; H3848, "Full Payment",
M3848 &lt; H3848, "Part Payment"
)</f>
        <v>Part Payment</v>
      </c>
      <c r="R3848" s="1" t="str">
        <f>_xlfn.IFNA(VLOOKUP(K3848,'ESR-DT Mapping'!A:E,5,0),"MD")</f>
        <v xml:space="preserve">Felix O. Akinola </v>
      </c>
    </row>
    <row r="3849" spans="1:18" x14ac:dyDescent="0.25">
      <c r="A3849">
        <v>100522531</v>
      </c>
      <c r="B3849" s="1" t="s">
        <v>2869</v>
      </c>
      <c r="C3849" s="1" t="s">
        <v>2870</v>
      </c>
      <c r="D3849" s="1" t="s">
        <v>13</v>
      </c>
      <c r="E3849" s="1" t="s">
        <v>14</v>
      </c>
      <c r="F3849" s="1" t="s">
        <v>9846</v>
      </c>
      <c r="G3849">
        <v>529</v>
      </c>
      <c r="H3849">
        <v>26045.32</v>
      </c>
      <c r="I3849">
        <v>1142157.92</v>
      </c>
      <c r="J3849" s="1" t="s">
        <v>66</v>
      </c>
      <c r="K3849">
        <v>1001602167</v>
      </c>
      <c r="L3849" s="1" t="s">
        <v>1045</v>
      </c>
      <c r="M3849">
        <v>40000</v>
      </c>
      <c r="N3849" s="2">
        <v>45831</v>
      </c>
      <c r="O3849">
        <f t="shared" si="60"/>
        <v>13954.68</v>
      </c>
      <c r="P3849">
        <f>IF(Customer_listing_Active_And_Suspended[[#This Row],[Current Bill]] &lt;= Customer_listing_Active_And_Suspended[[#This Row],[CURRENT PAYMENT]], 0,Customer_listing_Active_And_Suspended[[#This Row],[Current Bill]]-Customer_listing_Active_And_Suspended[[#This Row],[CURRENT PAYMENT]])</f>
        <v>0</v>
      </c>
      <c r="Q3849" s="1" t="str" cm="1">
        <f t="array" ref="Q3849">_xlfn.SWITCH(TRUE,
H3849 = 0, "Suspended",
M3849 = 0, "Non Payment",
M3849 &gt; H3849, "Full Payment",
M3849 &lt; H3849, "Part Payment"
)</f>
        <v>Full Payment</v>
      </c>
      <c r="R3849" s="1" t="str">
        <f>_xlfn.IFNA(VLOOKUP(K3849,'ESR-DT Mapping'!A:E,5,0),"MD")</f>
        <v xml:space="preserve">Felix O. Akinola </v>
      </c>
    </row>
    <row r="3850" spans="1:18" x14ac:dyDescent="0.25">
      <c r="A3850">
        <v>100526106</v>
      </c>
      <c r="B3850" s="1" t="s">
        <v>2877</v>
      </c>
      <c r="C3850" s="1" t="s">
        <v>2878</v>
      </c>
      <c r="D3850" s="1" t="s">
        <v>13</v>
      </c>
      <c r="E3850" s="1" t="s">
        <v>14</v>
      </c>
      <c r="F3850" s="1" t="s">
        <v>9846</v>
      </c>
      <c r="G3850">
        <v>529</v>
      </c>
      <c r="H3850">
        <v>26045.32</v>
      </c>
      <c r="I3850">
        <v>154379.64000000001</v>
      </c>
      <c r="J3850" s="1" t="s">
        <v>66</v>
      </c>
      <c r="K3850">
        <v>1001602167</v>
      </c>
      <c r="L3850" s="1" t="s">
        <v>1045</v>
      </c>
      <c r="N3850" s="2">
        <v>45796</v>
      </c>
      <c r="O3850">
        <f t="shared" si="60"/>
        <v>0</v>
      </c>
      <c r="P3850">
        <f>IF(Customer_listing_Active_And_Suspended[[#This Row],[Current Bill]] &lt;= Customer_listing_Active_And_Suspended[[#This Row],[CURRENT PAYMENT]], 0,Customer_listing_Active_And_Suspended[[#This Row],[Current Bill]]-Customer_listing_Active_And_Suspended[[#This Row],[CURRENT PAYMENT]])</f>
        <v>26045.32</v>
      </c>
      <c r="Q3850" s="1" t="str" cm="1">
        <f t="array" ref="Q3850">_xlfn.SWITCH(TRUE,
H3850 = 0, "Suspended",
M3850 = 0, "Non Payment",
M3850 &gt; H3850, "Full Payment",
M3850 &lt; H3850, "Part Payment"
)</f>
        <v>Non Payment</v>
      </c>
      <c r="R3850" s="1" t="str">
        <f>_xlfn.IFNA(VLOOKUP(K3850,'ESR-DT Mapping'!A:E,5,0),"MD")</f>
        <v xml:space="preserve">Felix O. Akinola </v>
      </c>
    </row>
    <row r="3851" spans="1:18" x14ac:dyDescent="0.25">
      <c r="A3851">
        <v>101849300</v>
      </c>
      <c r="B3851" s="1" t="s">
        <v>2873</v>
      </c>
      <c r="C3851" s="1" t="s">
        <v>2874</v>
      </c>
      <c r="D3851" s="1" t="s">
        <v>13</v>
      </c>
      <c r="E3851" s="1" t="s">
        <v>14</v>
      </c>
      <c r="F3851" s="1" t="s">
        <v>9846</v>
      </c>
      <c r="G3851">
        <v>529</v>
      </c>
      <c r="H3851">
        <v>26045.32</v>
      </c>
      <c r="I3851">
        <v>294877.49</v>
      </c>
      <c r="J3851" s="1" t="s">
        <v>66</v>
      </c>
      <c r="K3851">
        <v>1001602167</v>
      </c>
      <c r="L3851" s="1" t="s">
        <v>1045</v>
      </c>
      <c r="M3851">
        <v>20000</v>
      </c>
      <c r="N3851" s="2">
        <v>45831</v>
      </c>
      <c r="O3851">
        <f t="shared" si="60"/>
        <v>0</v>
      </c>
      <c r="P3851">
        <f>IF(Customer_listing_Active_And_Suspended[[#This Row],[Current Bill]] &lt;= Customer_listing_Active_And_Suspended[[#This Row],[CURRENT PAYMENT]], 0,Customer_listing_Active_And_Suspended[[#This Row],[Current Bill]]-Customer_listing_Active_And_Suspended[[#This Row],[CURRENT PAYMENT]])</f>
        <v>6045.32</v>
      </c>
      <c r="Q3851" s="1" t="str" cm="1">
        <f t="array" ref="Q3851">_xlfn.SWITCH(TRUE,
H3851 = 0, "Suspended",
M3851 = 0, "Non Payment",
M3851 &gt; H3851, "Full Payment",
M3851 &lt; H3851, "Part Payment"
)</f>
        <v>Part Payment</v>
      </c>
      <c r="R3851" s="1" t="str">
        <f>_xlfn.IFNA(VLOOKUP(K3851,'ESR-DT Mapping'!A:E,5,0),"MD")</f>
        <v xml:space="preserve">Felix O. Akinola </v>
      </c>
    </row>
    <row r="3852" spans="1:18" x14ac:dyDescent="0.25">
      <c r="A3852">
        <v>102951164</v>
      </c>
      <c r="B3852" s="1" t="s">
        <v>2875</v>
      </c>
      <c r="C3852" s="1" t="s">
        <v>2876</v>
      </c>
      <c r="D3852" s="1" t="s">
        <v>13</v>
      </c>
      <c r="E3852" s="1" t="s">
        <v>14</v>
      </c>
      <c r="F3852" s="1" t="s">
        <v>9846</v>
      </c>
      <c r="G3852">
        <v>529</v>
      </c>
      <c r="H3852">
        <v>26045.32</v>
      </c>
      <c r="I3852">
        <v>21992.17</v>
      </c>
      <c r="J3852" s="1" t="s">
        <v>66</v>
      </c>
      <c r="K3852">
        <v>1001602167</v>
      </c>
      <c r="L3852" s="1" t="s">
        <v>1045</v>
      </c>
      <c r="M3852">
        <v>30000</v>
      </c>
      <c r="N3852" s="2">
        <v>45831</v>
      </c>
      <c r="O3852">
        <f t="shared" si="60"/>
        <v>3954.6800000000003</v>
      </c>
      <c r="P3852">
        <f>IF(Customer_listing_Active_And_Suspended[[#This Row],[Current Bill]] &lt;= Customer_listing_Active_And_Suspended[[#This Row],[CURRENT PAYMENT]], 0,Customer_listing_Active_And_Suspended[[#This Row],[Current Bill]]-Customer_listing_Active_And_Suspended[[#This Row],[CURRENT PAYMENT]])</f>
        <v>0</v>
      </c>
      <c r="Q3852" s="1" t="str" cm="1">
        <f t="array" ref="Q3852">_xlfn.SWITCH(TRUE,
H3852 = 0, "Suspended",
M3852 = 0, "Non Payment",
M3852 &gt; H3852, "Full Payment",
M3852 &lt; H3852, "Part Payment"
)</f>
        <v>Full Payment</v>
      </c>
      <c r="R3852" s="1" t="str">
        <f>_xlfn.IFNA(VLOOKUP(K3852,'ESR-DT Mapping'!A:E,5,0),"MD")</f>
        <v xml:space="preserve">Felix O. Akinola </v>
      </c>
    </row>
    <row r="3853" spans="1:18" x14ac:dyDescent="0.25">
      <c r="A3853">
        <v>102274247</v>
      </c>
      <c r="B3853" s="1" t="s">
        <v>9353</v>
      </c>
      <c r="C3853" s="1" t="s">
        <v>9354</v>
      </c>
      <c r="D3853" s="1" t="s">
        <v>13</v>
      </c>
      <c r="E3853" s="1" t="s">
        <v>14</v>
      </c>
      <c r="F3853" s="1" t="s">
        <v>9846</v>
      </c>
      <c r="G3853">
        <v>529</v>
      </c>
      <c r="H3853">
        <v>26045.32</v>
      </c>
      <c r="I3853">
        <v>55493.87</v>
      </c>
      <c r="J3853" s="1" t="s">
        <v>66</v>
      </c>
      <c r="K3853">
        <v>1000262997</v>
      </c>
      <c r="L3853" s="1" t="s">
        <v>1151</v>
      </c>
      <c r="N3853" s="2">
        <v>45804</v>
      </c>
      <c r="O3853">
        <f t="shared" si="60"/>
        <v>0</v>
      </c>
      <c r="P3853">
        <f>IF(Customer_listing_Active_And_Suspended[[#This Row],[Current Bill]] &lt;= Customer_listing_Active_And_Suspended[[#This Row],[CURRENT PAYMENT]], 0,Customer_listing_Active_And_Suspended[[#This Row],[Current Bill]]-Customer_listing_Active_And_Suspended[[#This Row],[CURRENT PAYMENT]])</f>
        <v>26045.32</v>
      </c>
      <c r="Q3853" s="1" t="str" cm="1">
        <f t="array" ref="Q3853">_xlfn.SWITCH(TRUE,
H3853 = 0, "Suspended",
M3853 = 0, "Non Payment",
M3853 &gt; H3853, "Full Payment",
M3853 &lt; H3853, "Part Payment"
)</f>
        <v>Non Payment</v>
      </c>
      <c r="R3853" s="1" t="str">
        <f>_xlfn.IFNA(VLOOKUP(K3853,'ESR-DT Mapping'!A:E,5,0),"MD")</f>
        <v>Titilope Enitan Emmanuel</v>
      </c>
    </row>
    <row r="3854" spans="1:18" x14ac:dyDescent="0.25">
      <c r="A3854">
        <v>101644565</v>
      </c>
      <c r="B3854" s="1" t="s">
        <v>5582</v>
      </c>
      <c r="C3854" s="1" t="s">
        <v>5583</v>
      </c>
      <c r="D3854" s="1" t="s">
        <v>13</v>
      </c>
      <c r="E3854" s="1" t="s">
        <v>34</v>
      </c>
      <c r="F3854" s="1" t="s">
        <v>9846</v>
      </c>
      <c r="G3854">
        <v>0</v>
      </c>
      <c r="H3854">
        <v>0</v>
      </c>
      <c r="I3854">
        <v>39681.440000000002</v>
      </c>
      <c r="J3854" s="1" t="s">
        <v>66</v>
      </c>
      <c r="K3854">
        <v>1000262997</v>
      </c>
      <c r="L3854" s="1" t="s">
        <v>1151</v>
      </c>
      <c r="N3854" s="2"/>
      <c r="O3854">
        <f t="shared" si="60"/>
        <v>0</v>
      </c>
      <c r="P3854">
        <f>IF(Customer_listing_Active_And_Suspended[[#This Row],[Current Bill]] &lt;= Customer_listing_Active_And_Suspended[[#This Row],[CURRENT PAYMENT]], 0,Customer_listing_Active_And_Suspended[[#This Row],[Current Bill]]-Customer_listing_Active_And_Suspended[[#This Row],[CURRENT PAYMENT]])</f>
        <v>0</v>
      </c>
      <c r="Q3854" s="1" t="str" cm="1">
        <f t="array" ref="Q3854">_xlfn.SWITCH(TRUE,
H3854 = 0, "Suspended",
M3854 = 0, "Non Payment",
M3854 &gt; H3854, "Full Payment",
M3854 &lt; H3854, "Part Payment"
)</f>
        <v>Suspended</v>
      </c>
      <c r="R3854" s="1" t="str">
        <f>_xlfn.IFNA(VLOOKUP(K3854,'ESR-DT Mapping'!A:E,5,0),"MD")</f>
        <v>Titilope Enitan Emmanuel</v>
      </c>
    </row>
    <row r="3855" spans="1:18" x14ac:dyDescent="0.25">
      <c r="A3855">
        <v>100539055</v>
      </c>
      <c r="B3855" s="1" t="s">
        <v>1149</v>
      </c>
      <c r="C3855" s="1" t="s">
        <v>1150</v>
      </c>
      <c r="D3855" s="1" t="s">
        <v>13</v>
      </c>
      <c r="E3855" s="1" t="s">
        <v>14</v>
      </c>
      <c r="F3855" s="1" t="s">
        <v>9846</v>
      </c>
      <c r="G3855">
        <v>529</v>
      </c>
      <c r="H3855">
        <v>26045.32</v>
      </c>
      <c r="I3855">
        <v>41976.13</v>
      </c>
      <c r="J3855" s="1" t="s">
        <v>66</v>
      </c>
      <c r="K3855">
        <v>1000262997</v>
      </c>
      <c r="L3855" s="1" t="s">
        <v>1151</v>
      </c>
      <c r="M3855">
        <v>30000</v>
      </c>
      <c r="N3855" s="2">
        <v>45825</v>
      </c>
      <c r="O3855">
        <f t="shared" si="60"/>
        <v>3954.6800000000003</v>
      </c>
      <c r="P3855">
        <f>IF(Customer_listing_Active_And_Suspended[[#This Row],[Current Bill]] &lt;= Customer_listing_Active_And_Suspended[[#This Row],[CURRENT PAYMENT]], 0,Customer_listing_Active_And_Suspended[[#This Row],[Current Bill]]-Customer_listing_Active_And_Suspended[[#This Row],[CURRENT PAYMENT]])</f>
        <v>0</v>
      </c>
      <c r="Q3855" s="1" t="str" cm="1">
        <f t="array" ref="Q3855">_xlfn.SWITCH(TRUE,
H3855 = 0, "Suspended",
M3855 = 0, "Non Payment",
M3855 &gt; H3855, "Full Payment",
M3855 &lt; H3855, "Part Payment"
)</f>
        <v>Full Payment</v>
      </c>
      <c r="R3855" s="1" t="str">
        <f>_xlfn.IFNA(VLOOKUP(K3855,'ESR-DT Mapping'!A:E,5,0),"MD")</f>
        <v>Titilope Enitan Emmanuel</v>
      </c>
    </row>
    <row r="3856" spans="1:18" x14ac:dyDescent="0.25">
      <c r="A3856">
        <v>101644564</v>
      </c>
      <c r="B3856" s="1" t="s">
        <v>1149</v>
      </c>
      <c r="C3856" s="1" t="s">
        <v>1150</v>
      </c>
      <c r="D3856" s="1" t="s">
        <v>13</v>
      </c>
      <c r="E3856" s="1" t="s">
        <v>34</v>
      </c>
      <c r="F3856" s="1" t="s">
        <v>9846</v>
      </c>
      <c r="G3856">
        <v>0</v>
      </c>
      <c r="H3856">
        <v>0</v>
      </c>
      <c r="I3856">
        <v>39681.440000000002</v>
      </c>
      <c r="J3856" s="1" t="s">
        <v>66</v>
      </c>
      <c r="K3856">
        <v>1000262997</v>
      </c>
      <c r="L3856" s="1" t="s">
        <v>1151</v>
      </c>
      <c r="N3856" s="2"/>
      <c r="O3856">
        <f t="shared" si="60"/>
        <v>0</v>
      </c>
      <c r="P3856">
        <f>IF(Customer_listing_Active_And_Suspended[[#This Row],[Current Bill]] &lt;= Customer_listing_Active_And_Suspended[[#This Row],[CURRENT PAYMENT]], 0,Customer_listing_Active_And_Suspended[[#This Row],[Current Bill]]-Customer_listing_Active_And_Suspended[[#This Row],[CURRENT PAYMENT]])</f>
        <v>0</v>
      </c>
      <c r="Q3856" s="1" t="str" cm="1">
        <f t="array" ref="Q3856">_xlfn.SWITCH(TRUE,
H3856 = 0, "Suspended",
M3856 = 0, "Non Payment",
M3856 &gt; H3856, "Full Payment",
M3856 &lt; H3856, "Part Payment"
)</f>
        <v>Suspended</v>
      </c>
      <c r="R3856" s="1" t="str">
        <f>_xlfn.IFNA(VLOOKUP(K3856,'ESR-DT Mapping'!A:E,5,0),"MD")</f>
        <v>Titilope Enitan Emmanuel</v>
      </c>
    </row>
    <row r="3857" spans="1:18" x14ac:dyDescent="0.25">
      <c r="A3857">
        <v>100540261</v>
      </c>
      <c r="B3857" s="1" t="s">
        <v>1156</v>
      </c>
      <c r="C3857" s="1" t="s">
        <v>1157</v>
      </c>
      <c r="D3857" s="1" t="s">
        <v>13</v>
      </c>
      <c r="E3857" s="1" t="s">
        <v>14</v>
      </c>
      <c r="F3857" s="1" t="s">
        <v>9846</v>
      </c>
      <c r="G3857">
        <v>529</v>
      </c>
      <c r="H3857">
        <v>26045.32</v>
      </c>
      <c r="I3857">
        <v>271567.81</v>
      </c>
      <c r="J3857" s="1" t="s">
        <v>66</v>
      </c>
      <c r="K3857">
        <v>1000262997</v>
      </c>
      <c r="L3857" s="1" t="s">
        <v>1151</v>
      </c>
      <c r="M3857">
        <v>42000</v>
      </c>
      <c r="N3857" s="2">
        <v>45834</v>
      </c>
      <c r="O3857">
        <f t="shared" si="60"/>
        <v>15954.68</v>
      </c>
      <c r="P3857">
        <f>IF(Customer_listing_Active_And_Suspended[[#This Row],[Current Bill]] &lt;= Customer_listing_Active_And_Suspended[[#This Row],[CURRENT PAYMENT]], 0,Customer_listing_Active_And_Suspended[[#This Row],[Current Bill]]-Customer_listing_Active_And_Suspended[[#This Row],[CURRENT PAYMENT]])</f>
        <v>0</v>
      </c>
      <c r="Q3857" s="1" t="str" cm="1">
        <f t="array" ref="Q3857">_xlfn.SWITCH(TRUE,
H3857 = 0, "Suspended",
M3857 = 0, "Non Payment",
M3857 &gt; H3857, "Full Payment",
M3857 &lt; H3857, "Part Payment"
)</f>
        <v>Full Payment</v>
      </c>
      <c r="R3857" s="1" t="str">
        <f>_xlfn.IFNA(VLOOKUP(K3857,'ESR-DT Mapping'!A:E,5,0),"MD")</f>
        <v>Titilope Enitan Emmanuel</v>
      </c>
    </row>
    <row r="3858" spans="1:18" x14ac:dyDescent="0.25">
      <c r="A3858">
        <v>101644563</v>
      </c>
      <c r="B3858" s="1" t="s">
        <v>1156</v>
      </c>
      <c r="C3858" s="1" t="s">
        <v>1157</v>
      </c>
      <c r="D3858" s="1" t="s">
        <v>13</v>
      </c>
      <c r="E3858" s="1" t="s">
        <v>14</v>
      </c>
      <c r="F3858" s="1" t="s">
        <v>9846</v>
      </c>
      <c r="G3858">
        <v>529</v>
      </c>
      <c r="H3858">
        <v>26045.32</v>
      </c>
      <c r="I3858">
        <v>50726.76</v>
      </c>
      <c r="J3858" s="1" t="s">
        <v>66</v>
      </c>
      <c r="K3858">
        <v>1000262997</v>
      </c>
      <c r="L3858" s="1" t="s">
        <v>1151</v>
      </c>
      <c r="N3858" s="2"/>
      <c r="O3858">
        <f t="shared" si="60"/>
        <v>0</v>
      </c>
      <c r="P3858">
        <f>IF(Customer_listing_Active_And_Suspended[[#This Row],[Current Bill]] &lt;= Customer_listing_Active_And_Suspended[[#This Row],[CURRENT PAYMENT]], 0,Customer_listing_Active_And_Suspended[[#This Row],[Current Bill]]-Customer_listing_Active_And_Suspended[[#This Row],[CURRENT PAYMENT]])</f>
        <v>26045.32</v>
      </c>
      <c r="Q3858" s="1" t="str" cm="1">
        <f t="array" ref="Q3858">_xlfn.SWITCH(TRUE,
H3858 = 0, "Suspended",
M3858 = 0, "Non Payment",
M3858 &gt; H3858, "Full Payment",
M3858 &lt; H3858, "Part Payment"
)</f>
        <v>Non Payment</v>
      </c>
      <c r="R3858" s="1" t="str">
        <f>_xlfn.IFNA(VLOOKUP(K3858,'ESR-DT Mapping'!A:E,5,0),"MD")</f>
        <v>Titilope Enitan Emmanuel</v>
      </c>
    </row>
    <row r="3859" spans="1:18" x14ac:dyDescent="0.25">
      <c r="A3859">
        <v>100524012</v>
      </c>
      <c r="B3859" s="1" t="s">
        <v>1154</v>
      </c>
      <c r="C3859" s="1" t="s">
        <v>1155</v>
      </c>
      <c r="D3859" s="1" t="s">
        <v>13</v>
      </c>
      <c r="E3859" s="1" t="s">
        <v>14</v>
      </c>
      <c r="F3859" s="1" t="s">
        <v>9846</v>
      </c>
      <c r="G3859">
        <v>529</v>
      </c>
      <c r="H3859">
        <v>26045.32</v>
      </c>
      <c r="I3859">
        <v>1346246.75</v>
      </c>
      <c r="J3859" s="1" t="s">
        <v>66</v>
      </c>
      <c r="K3859">
        <v>1000262997</v>
      </c>
      <c r="L3859" s="1" t="s">
        <v>1151</v>
      </c>
      <c r="N3859" s="2">
        <v>45792</v>
      </c>
      <c r="O3859">
        <f t="shared" si="60"/>
        <v>0</v>
      </c>
      <c r="P3859">
        <f>IF(Customer_listing_Active_And_Suspended[[#This Row],[Current Bill]] &lt;= Customer_listing_Active_And_Suspended[[#This Row],[CURRENT PAYMENT]], 0,Customer_listing_Active_And_Suspended[[#This Row],[Current Bill]]-Customer_listing_Active_And_Suspended[[#This Row],[CURRENT PAYMENT]])</f>
        <v>26045.32</v>
      </c>
      <c r="Q3859" s="1" t="str" cm="1">
        <f t="array" ref="Q3859">_xlfn.SWITCH(TRUE,
H3859 = 0, "Suspended",
M3859 = 0, "Non Payment",
M3859 &gt; H3859, "Full Payment",
M3859 &lt; H3859, "Part Payment"
)</f>
        <v>Non Payment</v>
      </c>
      <c r="R3859" s="1" t="str">
        <f>_xlfn.IFNA(VLOOKUP(K3859,'ESR-DT Mapping'!A:E,5,0),"MD")</f>
        <v>Titilope Enitan Emmanuel</v>
      </c>
    </row>
    <row r="3860" spans="1:18" x14ac:dyDescent="0.25">
      <c r="A3860">
        <v>100524013</v>
      </c>
      <c r="B3860" s="1" t="s">
        <v>1154</v>
      </c>
      <c r="C3860" s="1" t="s">
        <v>1155</v>
      </c>
      <c r="D3860" s="1" t="s">
        <v>13</v>
      </c>
      <c r="E3860" s="1" t="s">
        <v>14</v>
      </c>
      <c r="F3860" s="1" t="s">
        <v>9846</v>
      </c>
      <c r="G3860">
        <v>529</v>
      </c>
      <c r="H3860">
        <v>26045.32</v>
      </c>
      <c r="I3860">
        <v>1814630.45</v>
      </c>
      <c r="J3860" s="1" t="s">
        <v>66</v>
      </c>
      <c r="K3860">
        <v>1000262997</v>
      </c>
      <c r="L3860" s="1" t="s">
        <v>1151</v>
      </c>
      <c r="M3860">
        <v>18000</v>
      </c>
      <c r="N3860" s="2">
        <v>45831</v>
      </c>
      <c r="O3860">
        <f t="shared" si="60"/>
        <v>0</v>
      </c>
      <c r="P3860">
        <f>IF(Customer_listing_Active_And_Suspended[[#This Row],[Current Bill]] &lt;= Customer_listing_Active_And_Suspended[[#This Row],[CURRENT PAYMENT]], 0,Customer_listing_Active_And_Suspended[[#This Row],[Current Bill]]-Customer_listing_Active_And_Suspended[[#This Row],[CURRENT PAYMENT]])</f>
        <v>8045.32</v>
      </c>
      <c r="Q3860" s="1" t="str" cm="1">
        <f t="array" ref="Q3860">_xlfn.SWITCH(TRUE,
H3860 = 0, "Suspended",
M3860 = 0, "Non Payment",
M3860 &gt; H3860, "Full Payment",
M3860 &lt; H3860, "Part Payment"
)</f>
        <v>Part Payment</v>
      </c>
      <c r="R3860" s="1" t="str">
        <f>_xlfn.IFNA(VLOOKUP(K3860,'ESR-DT Mapping'!A:E,5,0),"MD")</f>
        <v>Titilope Enitan Emmanuel</v>
      </c>
    </row>
    <row r="3861" spans="1:18" x14ac:dyDescent="0.25">
      <c r="A3861">
        <v>100524035</v>
      </c>
      <c r="B3861" s="1" t="s">
        <v>1158</v>
      </c>
      <c r="C3861" s="1" t="s">
        <v>1159</v>
      </c>
      <c r="D3861" s="1" t="s">
        <v>13</v>
      </c>
      <c r="E3861" s="1" t="s">
        <v>14</v>
      </c>
      <c r="F3861" s="1" t="s">
        <v>9846</v>
      </c>
      <c r="G3861">
        <v>529</v>
      </c>
      <c r="H3861">
        <v>26045.32</v>
      </c>
      <c r="I3861">
        <v>50319.61</v>
      </c>
      <c r="J3861" s="1" t="s">
        <v>66</v>
      </c>
      <c r="K3861">
        <v>1000262997</v>
      </c>
      <c r="L3861" s="1" t="s">
        <v>1151</v>
      </c>
      <c r="M3861">
        <v>20000</v>
      </c>
      <c r="N3861" s="2">
        <v>45831</v>
      </c>
      <c r="O3861">
        <f t="shared" si="60"/>
        <v>0</v>
      </c>
      <c r="P3861">
        <f>IF(Customer_listing_Active_And_Suspended[[#This Row],[Current Bill]] &lt;= Customer_listing_Active_And_Suspended[[#This Row],[CURRENT PAYMENT]], 0,Customer_listing_Active_And_Suspended[[#This Row],[Current Bill]]-Customer_listing_Active_And_Suspended[[#This Row],[CURRENT PAYMENT]])</f>
        <v>6045.32</v>
      </c>
      <c r="Q3861" s="1" t="str" cm="1">
        <f t="array" ref="Q3861">_xlfn.SWITCH(TRUE,
H3861 = 0, "Suspended",
M3861 = 0, "Non Payment",
M3861 &gt; H3861, "Full Payment",
M3861 &lt; H3861, "Part Payment"
)</f>
        <v>Part Payment</v>
      </c>
      <c r="R3861" s="1" t="str">
        <f>_xlfn.IFNA(VLOOKUP(K3861,'ESR-DT Mapping'!A:E,5,0),"MD")</f>
        <v>Titilope Enitan Emmanuel</v>
      </c>
    </row>
    <row r="3862" spans="1:18" x14ac:dyDescent="0.25">
      <c r="A3862">
        <v>101644570</v>
      </c>
      <c r="B3862" s="1" t="s">
        <v>1158</v>
      </c>
      <c r="C3862" s="1" t="s">
        <v>1159</v>
      </c>
      <c r="D3862" s="1" t="s">
        <v>13</v>
      </c>
      <c r="E3862" s="1" t="s">
        <v>34</v>
      </c>
      <c r="F3862" s="1" t="s">
        <v>9846</v>
      </c>
      <c r="G3862">
        <v>0</v>
      </c>
      <c r="H3862">
        <v>0</v>
      </c>
      <c r="I3862">
        <v>39681.440000000002</v>
      </c>
      <c r="J3862" s="1" t="s">
        <v>66</v>
      </c>
      <c r="K3862">
        <v>1000262997</v>
      </c>
      <c r="L3862" s="1" t="s">
        <v>1151</v>
      </c>
      <c r="N3862" s="2"/>
      <c r="O3862">
        <f t="shared" si="60"/>
        <v>0</v>
      </c>
      <c r="P3862">
        <f>IF(Customer_listing_Active_And_Suspended[[#This Row],[Current Bill]] &lt;= Customer_listing_Active_And_Suspended[[#This Row],[CURRENT PAYMENT]], 0,Customer_listing_Active_And_Suspended[[#This Row],[Current Bill]]-Customer_listing_Active_And_Suspended[[#This Row],[CURRENT PAYMENT]])</f>
        <v>0</v>
      </c>
      <c r="Q3862" s="1" t="str" cm="1">
        <f t="array" ref="Q3862">_xlfn.SWITCH(TRUE,
H3862 = 0, "Suspended",
M3862 = 0, "Non Payment",
M3862 &gt; H3862, "Full Payment",
M3862 &lt; H3862, "Part Payment"
)</f>
        <v>Suspended</v>
      </c>
      <c r="R3862" s="1" t="str">
        <f>_xlfn.IFNA(VLOOKUP(K3862,'ESR-DT Mapping'!A:E,5,0),"MD")</f>
        <v>Titilope Enitan Emmanuel</v>
      </c>
    </row>
    <row r="3863" spans="1:18" x14ac:dyDescent="0.25">
      <c r="A3863">
        <v>101644925</v>
      </c>
      <c r="B3863" s="1" t="s">
        <v>1152</v>
      </c>
      <c r="C3863" s="1" t="s">
        <v>1153</v>
      </c>
      <c r="D3863" s="1" t="s">
        <v>13</v>
      </c>
      <c r="E3863" s="1" t="s">
        <v>34</v>
      </c>
      <c r="F3863" s="1" t="s">
        <v>9846</v>
      </c>
      <c r="G3863">
        <v>0</v>
      </c>
      <c r="H3863">
        <v>0</v>
      </c>
      <c r="I3863">
        <v>43095.040000000001</v>
      </c>
      <c r="J3863" s="1" t="s">
        <v>66</v>
      </c>
      <c r="K3863">
        <v>1000262997</v>
      </c>
      <c r="L3863" s="1" t="s">
        <v>1151</v>
      </c>
      <c r="N3863" s="2"/>
      <c r="O3863">
        <f t="shared" si="60"/>
        <v>0</v>
      </c>
      <c r="P3863">
        <f>IF(Customer_listing_Active_And_Suspended[[#This Row],[Current Bill]] &lt;= Customer_listing_Active_And_Suspended[[#This Row],[CURRENT PAYMENT]], 0,Customer_listing_Active_And_Suspended[[#This Row],[Current Bill]]-Customer_listing_Active_And_Suspended[[#This Row],[CURRENT PAYMENT]])</f>
        <v>0</v>
      </c>
      <c r="Q3863" s="1" t="str" cm="1">
        <f t="array" ref="Q3863">_xlfn.SWITCH(TRUE,
H3863 = 0, "Suspended",
M3863 = 0, "Non Payment",
M3863 &gt; H3863, "Full Payment",
M3863 &lt; H3863, "Part Payment"
)</f>
        <v>Suspended</v>
      </c>
      <c r="R3863" s="1" t="str">
        <f>_xlfn.IFNA(VLOOKUP(K3863,'ESR-DT Mapping'!A:E,5,0),"MD")</f>
        <v>Titilope Enitan Emmanuel</v>
      </c>
    </row>
    <row r="3864" spans="1:18" x14ac:dyDescent="0.25">
      <c r="A3864">
        <v>100540662</v>
      </c>
      <c r="B3864" s="1" t="s">
        <v>1152</v>
      </c>
      <c r="C3864" s="1" t="s">
        <v>1153</v>
      </c>
      <c r="D3864" s="1" t="s">
        <v>13</v>
      </c>
      <c r="E3864" s="1" t="s">
        <v>14</v>
      </c>
      <c r="F3864" s="1" t="s">
        <v>9846</v>
      </c>
      <c r="G3864">
        <v>529</v>
      </c>
      <c r="H3864">
        <v>26045.32</v>
      </c>
      <c r="I3864">
        <v>79774</v>
      </c>
      <c r="J3864" s="1" t="s">
        <v>66</v>
      </c>
      <c r="K3864">
        <v>1000262997</v>
      </c>
      <c r="L3864" s="1" t="s">
        <v>1151</v>
      </c>
      <c r="N3864" s="2">
        <v>45804</v>
      </c>
      <c r="O3864">
        <f t="shared" si="60"/>
        <v>0</v>
      </c>
      <c r="P3864">
        <f>IF(Customer_listing_Active_And_Suspended[[#This Row],[Current Bill]] &lt;= Customer_listing_Active_And_Suspended[[#This Row],[CURRENT PAYMENT]], 0,Customer_listing_Active_And_Suspended[[#This Row],[Current Bill]]-Customer_listing_Active_And_Suspended[[#This Row],[CURRENT PAYMENT]])</f>
        <v>26045.32</v>
      </c>
      <c r="Q3864" s="1" t="str" cm="1">
        <f t="array" ref="Q3864">_xlfn.SWITCH(TRUE,
H3864 = 0, "Suspended",
M3864 = 0, "Non Payment",
M3864 &gt; H3864, "Full Payment",
M3864 &lt; H3864, "Part Payment"
)</f>
        <v>Non Payment</v>
      </c>
      <c r="R3864" s="1" t="str">
        <f>_xlfn.IFNA(VLOOKUP(K3864,'ESR-DT Mapping'!A:E,5,0),"MD")</f>
        <v>Titilope Enitan Emmanuel</v>
      </c>
    </row>
    <row r="3865" spans="1:18" x14ac:dyDescent="0.25">
      <c r="A3865">
        <v>101644569</v>
      </c>
      <c r="B3865" s="1" t="s">
        <v>1067</v>
      </c>
      <c r="C3865" s="1" t="s">
        <v>1068</v>
      </c>
      <c r="D3865" s="1" t="s">
        <v>13</v>
      </c>
      <c r="E3865" s="1" t="s">
        <v>34</v>
      </c>
      <c r="F3865" s="1" t="s">
        <v>9846</v>
      </c>
      <c r="G3865">
        <v>0</v>
      </c>
      <c r="H3865">
        <v>0</v>
      </c>
      <c r="I3865">
        <v>59210.09</v>
      </c>
      <c r="J3865" s="1" t="s">
        <v>66</v>
      </c>
      <c r="K3865">
        <v>1000270473</v>
      </c>
      <c r="L3865" s="1" t="s">
        <v>1066</v>
      </c>
      <c r="N3865" s="2"/>
      <c r="O3865">
        <f t="shared" si="60"/>
        <v>0</v>
      </c>
      <c r="P3865">
        <f>IF(Customer_listing_Active_And_Suspended[[#This Row],[Current Bill]] &lt;= Customer_listing_Active_And_Suspended[[#This Row],[CURRENT PAYMENT]], 0,Customer_listing_Active_And_Suspended[[#This Row],[Current Bill]]-Customer_listing_Active_And_Suspended[[#This Row],[CURRENT PAYMENT]])</f>
        <v>0</v>
      </c>
      <c r="Q3865" s="1" t="str" cm="1">
        <f t="array" ref="Q3865">_xlfn.SWITCH(TRUE,
H3865 = 0, "Suspended",
M3865 = 0, "Non Payment",
M3865 &gt; H3865, "Full Payment",
M3865 &lt; H3865, "Part Payment"
)</f>
        <v>Suspended</v>
      </c>
      <c r="R3865" s="1" t="str">
        <f>_xlfn.IFNA(VLOOKUP(K3865,'ESR-DT Mapping'!A:E,5,0),"MD")</f>
        <v>Titilope Enitan Emmanuel</v>
      </c>
    </row>
    <row r="3866" spans="1:18" x14ac:dyDescent="0.25">
      <c r="A3866">
        <v>100524011</v>
      </c>
      <c r="B3866" s="1" t="s">
        <v>1067</v>
      </c>
      <c r="C3866" s="1" t="s">
        <v>5893</v>
      </c>
      <c r="D3866" s="1" t="s">
        <v>13</v>
      </c>
      <c r="E3866" s="1" t="s">
        <v>14</v>
      </c>
      <c r="F3866" s="1" t="s">
        <v>9846</v>
      </c>
      <c r="G3866">
        <v>529</v>
      </c>
      <c r="H3866">
        <v>26045.32</v>
      </c>
      <c r="I3866">
        <v>408261.99</v>
      </c>
      <c r="J3866" s="1" t="s">
        <v>66</v>
      </c>
      <c r="K3866">
        <v>1000270473</v>
      </c>
      <c r="L3866" s="1" t="s">
        <v>1066</v>
      </c>
      <c r="M3866">
        <v>30000</v>
      </c>
      <c r="N3866" s="2">
        <v>45831</v>
      </c>
      <c r="O3866">
        <f t="shared" si="60"/>
        <v>3954.6800000000003</v>
      </c>
      <c r="P3866">
        <f>IF(Customer_listing_Active_And_Suspended[[#This Row],[Current Bill]] &lt;= Customer_listing_Active_And_Suspended[[#This Row],[CURRENT PAYMENT]], 0,Customer_listing_Active_And_Suspended[[#This Row],[Current Bill]]-Customer_listing_Active_And_Suspended[[#This Row],[CURRENT PAYMENT]])</f>
        <v>0</v>
      </c>
      <c r="Q3866" s="1" t="str" cm="1">
        <f t="array" ref="Q3866">_xlfn.SWITCH(TRUE,
H3866 = 0, "Suspended",
M3866 = 0, "Non Payment",
M3866 &gt; H3866, "Full Payment",
M3866 &lt; H3866, "Part Payment"
)</f>
        <v>Full Payment</v>
      </c>
      <c r="R3866" s="1" t="str">
        <f>_xlfn.IFNA(VLOOKUP(K3866,'ESR-DT Mapping'!A:E,5,0),"MD")</f>
        <v>Titilope Enitan Emmanuel</v>
      </c>
    </row>
    <row r="3867" spans="1:18" x14ac:dyDescent="0.25">
      <c r="A3867">
        <v>100538972</v>
      </c>
      <c r="B3867" s="1" t="s">
        <v>5896</v>
      </c>
      <c r="C3867" s="1" t="s">
        <v>5897</v>
      </c>
      <c r="D3867" s="1" t="s">
        <v>13</v>
      </c>
      <c r="E3867" s="1" t="s">
        <v>14</v>
      </c>
      <c r="F3867" s="1" t="s">
        <v>9846</v>
      </c>
      <c r="G3867">
        <v>529</v>
      </c>
      <c r="H3867">
        <v>26045.32</v>
      </c>
      <c r="I3867">
        <v>58866.8</v>
      </c>
      <c r="J3867" s="1" t="s">
        <v>66</v>
      </c>
      <c r="K3867">
        <v>1000270473</v>
      </c>
      <c r="L3867" s="1" t="s">
        <v>1066</v>
      </c>
      <c r="M3867">
        <v>27000</v>
      </c>
      <c r="N3867" s="2">
        <v>45831</v>
      </c>
      <c r="O3867">
        <f t="shared" si="60"/>
        <v>954.68000000000029</v>
      </c>
      <c r="P3867">
        <f>IF(Customer_listing_Active_And_Suspended[[#This Row],[Current Bill]] &lt;= Customer_listing_Active_And_Suspended[[#This Row],[CURRENT PAYMENT]], 0,Customer_listing_Active_And_Suspended[[#This Row],[Current Bill]]-Customer_listing_Active_And_Suspended[[#This Row],[CURRENT PAYMENT]])</f>
        <v>0</v>
      </c>
      <c r="Q3867" s="1" t="str" cm="1">
        <f t="array" ref="Q3867">_xlfn.SWITCH(TRUE,
H3867 = 0, "Suspended",
M3867 = 0, "Non Payment",
M3867 &gt; H3867, "Full Payment",
M3867 &lt; H3867, "Part Payment"
)</f>
        <v>Full Payment</v>
      </c>
      <c r="R3867" s="1" t="str">
        <f>_xlfn.IFNA(VLOOKUP(K3867,'ESR-DT Mapping'!A:E,5,0),"MD")</f>
        <v>Titilope Enitan Emmanuel</v>
      </c>
    </row>
    <row r="3868" spans="1:18" x14ac:dyDescent="0.25">
      <c r="A3868">
        <v>101644568</v>
      </c>
      <c r="B3868" s="1" t="s">
        <v>5896</v>
      </c>
      <c r="C3868" s="1" t="s">
        <v>5897</v>
      </c>
      <c r="D3868" s="1" t="s">
        <v>13</v>
      </c>
      <c r="E3868" s="1" t="s">
        <v>34</v>
      </c>
      <c r="F3868" s="1" t="s">
        <v>9846</v>
      </c>
      <c r="G3868">
        <v>0</v>
      </c>
      <c r="H3868">
        <v>0</v>
      </c>
      <c r="I3868">
        <v>69610.09</v>
      </c>
      <c r="J3868" s="1" t="s">
        <v>66</v>
      </c>
      <c r="K3868">
        <v>1000270473</v>
      </c>
      <c r="L3868" s="1" t="s">
        <v>1066</v>
      </c>
      <c r="N3868" s="2"/>
      <c r="O3868">
        <f t="shared" si="60"/>
        <v>0</v>
      </c>
      <c r="P3868">
        <f>IF(Customer_listing_Active_And_Suspended[[#This Row],[Current Bill]] &lt;= Customer_listing_Active_And_Suspended[[#This Row],[CURRENT PAYMENT]], 0,Customer_listing_Active_And_Suspended[[#This Row],[Current Bill]]-Customer_listing_Active_And_Suspended[[#This Row],[CURRENT PAYMENT]])</f>
        <v>0</v>
      </c>
      <c r="Q3868" s="1" t="str" cm="1">
        <f t="array" ref="Q3868">_xlfn.SWITCH(TRUE,
H3868 = 0, "Suspended",
M3868 = 0, "Non Payment",
M3868 &gt; H3868, "Full Payment",
M3868 &lt; H3868, "Part Payment"
)</f>
        <v>Suspended</v>
      </c>
      <c r="R3868" s="1" t="str">
        <f>_xlfn.IFNA(VLOOKUP(K3868,'ESR-DT Mapping'!A:E,5,0),"MD")</f>
        <v>Titilope Enitan Emmanuel</v>
      </c>
    </row>
    <row r="3869" spans="1:18" x14ac:dyDescent="0.25">
      <c r="A3869">
        <v>101644924</v>
      </c>
      <c r="B3869" s="1" t="s">
        <v>1064</v>
      </c>
      <c r="C3869" s="1" t="s">
        <v>1065</v>
      </c>
      <c r="D3869" s="1" t="s">
        <v>13</v>
      </c>
      <c r="E3869" s="1" t="s">
        <v>34</v>
      </c>
      <c r="F3869" s="1" t="s">
        <v>9846</v>
      </c>
      <c r="G3869">
        <v>0</v>
      </c>
      <c r="H3869">
        <v>0</v>
      </c>
      <c r="I3869">
        <v>48935.73</v>
      </c>
      <c r="J3869" s="1" t="s">
        <v>66</v>
      </c>
      <c r="K3869">
        <v>1000270473</v>
      </c>
      <c r="L3869" s="1" t="s">
        <v>1066</v>
      </c>
      <c r="N3869" s="2"/>
      <c r="O3869">
        <f t="shared" si="60"/>
        <v>0</v>
      </c>
      <c r="P3869">
        <f>IF(Customer_listing_Active_And_Suspended[[#This Row],[Current Bill]] &lt;= Customer_listing_Active_And_Suspended[[#This Row],[CURRENT PAYMENT]], 0,Customer_listing_Active_And_Suspended[[#This Row],[Current Bill]]-Customer_listing_Active_And_Suspended[[#This Row],[CURRENT PAYMENT]])</f>
        <v>0</v>
      </c>
      <c r="Q3869" s="1" t="str" cm="1">
        <f t="array" ref="Q3869">_xlfn.SWITCH(TRUE,
H3869 = 0, "Suspended",
M3869 = 0, "Non Payment",
M3869 &gt; H3869, "Full Payment",
M3869 &lt; H3869, "Part Payment"
)</f>
        <v>Suspended</v>
      </c>
      <c r="R3869" s="1" t="str">
        <f>_xlfn.IFNA(VLOOKUP(K3869,'ESR-DT Mapping'!A:E,5,0),"MD")</f>
        <v>Titilope Enitan Emmanuel</v>
      </c>
    </row>
    <row r="3870" spans="1:18" x14ac:dyDescent="0.25">
      <c r="A3870">
        <v>100540754</v>
      </c>
      <c r="B3870" s="1" t="s">
        <v>1064</v>
      </c>
      <c r="C3870" s="1" t="s">
        <v>1065</v>
      </c>
      <c r="D3870" s="1" t="s">
        <v>13</v>
      </c>
      <c r="E3870" s="1" t="s">
        <v>14</v>
      </c>
      <c r="F3870" s="1" t="s">
        <v>9846</v>
      </c>
      <c r="G3870">
        <v>529</v>
      </c>
      <c r="H3870">
        <v>26045.32</v>
      </c>
      <c r="I3870">
        <v>124626.22</v>
      </c>
      <c r="J3870" s="1" t="s">
        <v>66</v>
      </c>
      <c r="K3870">
        <v>1000270473</v>
      </c>
      <c r="L3870" s="1" t="s">
        <v>1066</v>
      </c>
      <c r="M3870">
        <v>52000</v>
      </c>
      <c r="N3870" s="2">
        <v>45825</v>
      </c>
      <c r="O3870">
        <f t="shared" si="60"/>
        <v>25954.68</v>
      </c>
      <c r="P3870">
        <f>IF(Customer_listing_Active_And_Suspended[[#This Row],[Current Bill]] &lt;= Customer_listing_Active_And_Suspended[[#This Row],[CURRENT PAYMENT]], 0,Customer_listing_Active_And_Suspended[[#This Row],[Current Bill]]-Customer_listing_Active_And_Suspended[[#This Row],[CURRENT PAYMENT]])</f>
        <v>0</v>
      </c>
      <c r="Q3870" s="1" t="str" cm="1">
        <f t="array" ref="Q3870">_xlfn.SWITCH(TRUE,
H3870 = 0, "Suspended",
M3870 = 0, "Non Payment",
M3870 &gt; H3870, "Full Payment",
M3870 &lt; H3870, "Part Payment"
)</f>
        <v>Full Payment</v>
      </c>
      <c r="R3870" s="1" t="str">
        <f>_xlfn.IFNA(VLOOKUP(K3870,'ESR-DT Mapping'!A:E,5,0),"MD")</f>
        <v>Titilope Enitan Emmanuel</v>
      </c>
    </row>
    <row r="3871" spans="1:18" x14ac:dyDescent="0.25">
      <c r="A3871">
        <v>100539082</v>
      </c>
      <c r="B3871" s="1" t="s">
        <v>5898</v>
      </c>
      <c r="C3871" s="1" t="s">
        <v>5899</v>
      </c>
      <c r="D3871" s="1" t="s">
        <v>13</v>
      </c>
      <c r="E3871" s="1" t="s">
        <v>14</v>
      </c>
      <c r="F3871" s="1" t="s">
        <v>9846</v>
      </c>
      <c r="G3871">
        <v>529</v>
      </c>
      <c r="H3871">
        <v>26045.32</v>
      </c>
      <c r="I3871">
        <v>26085.61</v>
      </c>
      <c r="J3871" s="1" t="s">
        <v>66</v>
      </c>
      <c r="K3871">
        <v>1000270473</v>
      </c>
      <c r="L3871" s="1" t="s">
        <v>1066</v>
      </c>
      <c r="M3871">
        <v>26200</v>
      </c>
      <c r="N3871" s="2">
        <v>45823</v>
      </c>
      <c r="O3871">
        <f t="shared" si="60"/>
        <v>154.68000000000029</v>
      </c>
      <c r="P3871">
        <f>IF(Customer_listing_Active_And_Suspended[[#This Row],[Current Bill]] &lt;= Customer_listing_Active_And_Suspended[[#This Row],[CURRENT PAYMENT]], 0,Customer_listing_Active_And_Suspended[[#This Row],[Current Bill]]-Customer_listing_Active_And_Suspended[[#This Row],[CURRENT PAYMENT]])</f>
        <v>0</v>
      </c>
      <c r="Q3871" s="1" t="str" cm="1">
        <f t="array" ref="Q3871">_xlfn.SWITCH(TRUE,
H3871 = 0, "Suspended",
M3871 = 0, "Non Payment",
M3871 &gt; H3871, "Full Payment",
M3871 &lt; H3871, "Part Payment"
)</f>
        <v>Full Payment</v>
      </c>
      <c r="R3871" s="1" t="str">
        <f>_xlfn.IFNA(VLOOKUP(K3871,'ESR-DT Mapping'!A:E,5,0),"MD")</f>
        <v>Titilope Enitan Emmanuel</v>
      </c>
    </row>
    <row r="3872" spans="1:18" x14ac:dyDescent="0.25">
      <c r="A3872">
        <v>101393700</v>
      </c>
      <c r="B3872" s="1" t="s">
        <v>5894</v>
      </c>
      <c r="C3872" s="1" t="s">
        <v>5895</v>
      </c>
      <c r="D3872" s="1" t="s">
        <v>13</v>
      </c>
      <c r="E3872" s="1" t="s">
        <v>14</v>
      </c>
      <c r="F3872" s="1" t="s">
        <v>9846</v>
      </c>
      <c r="G3872">
        <v>529</v>
      </c>
      <c r="H3872">
        <v>26045.32</v>
      </c>
      <c r="I3872">
        <v>384646.15</v>
      </c>
      <c r="J3872" s="1" t="s">
        <v>66</v>
      </c>
      <c r="K3872">
        <v>1000270473</v>
      </c>
      <c r="L3872" s="1" t="s">
        <v>1066</v>
      </c>
      <c r="M3872">
        <v>26000</v>
      </c>
      <c r="N3872" s="2">
        <v>45831</v>
      </c>
      <c r="O3872">
        <f t="shared" si="60"/>
        <v>0</v>
      </c>
      <c r="P3872">
        <f>IF(Customer_listing_Active_And_Suspended[[#This Row],[Current Bill]] &lt;= Customer_listing_Active_And_Suspended[[#This Row],[CURRENT PAYMENT]], 0,Customer_listing_Active_And_Suspended[[#This Row],[Current Bill]]-Customer_listing_Active_And_Suspended[[#This Row],[CURRENT PAYMENT]])</f>
        <v>45.319999999999709</v>
      </c>
      <c r="Q3872" s="1" t="str" cm="1">
        <f t="array" ref="Q3872">_xlfn.SWITCH(TRUE,
H3872 = 0, "Suspended",
M3872 = 0, "Non Payment",
M3872 &gt; H3872, "Full Payment",
M3872 &lt; H3872, "Part Payment"
)</f>
        <v>Part Payment</v>
      </c>
      <c r="R3872" s="1" t="str">
        <f>_xlfn.IFNA(VLOOKUP(K3872,'ESR-DT Mapping'!A:E,5,0),"MD")</f>
        <v>Titilope Enitan Emmanuel</v>
      </c>
    </row>
    <row r="3873" spans="1:18" x14ac:dyDescent="0.25">
      <c r="A3873">
        <v>101644922</v>
      </c>
      <c r="B3873" s="1" t="s">
        <v>4368</v>
      </c>
      <c r="C3873" s="1" t="s">
        <v>4369</v>
      </c>
      <c r="D3873" s="1" t="s">
        <v>13</v>
      </c>
      <c r="E3873" s="1" t="s">
        <v>34</v>
      </c>
      <c r="F3873" s="1" t="s">
        <v>9846</v>
      </c>
      <c r="G3873">
        <v>0</v>
      </c>
      <c r="H3873">
        <v>0</v>
      </c>
      <c r="I3873">
        <v>48935.73</v>
      </c>
      <c r="J3873" s="1" t="s">
        <v>66</v>
      </c>
      <c r="K3873">
        <v>1000270473</v>
      </c>
      <c r="L3873" s="1" t="s">
        <v>1066</v>
      </c>
      <c r="N3873" s="2"/>
      <c r="O3873">
        <f t="shared" si="60"/>
        <v>0</v>
      </c>
      <c r="P3873">
        <f>IF(Customer_listing_Active_And_Suspended[[#This Row],[Current Bill]] &lt;= Customer_listing_Active_And_Suspended[[#This Row],[CURRENT PAYMENT]], 0,Customer_listing_Active_And_Suspended[[#This Row],[Current Bill]]-Customer_listing_Active_And_Suspended[[#This Row],[CURRENT PAYMENT]])</f>
        <v>0</v>
      </c>
      <c r="Q3873" s="1" t="str" cm="1">
        <f t="array" ref="Q3873">_xlfn.SWITCH(TRUE,
H3873 = 0, "Suspended",
M3873 = 0, "Non Payment",
M3873 &gt; H3873, "Full Payment",
M3873 &lt; H3873, "Part Payment"
)</f>
        <v>Suspended</v>
      </c>
      <c r="R3873" s="1" t="str">
        <f>_xlfn.IFNA(VLOOKUP(K3873,'ESR-DT Mapping'!A:E,5,0),"MD")</f>
        <v>Titilope Enitan Emmanuel</v>
      </c>
    </row>
    <row r="3874" spans="1:18" x14ac:dyDescent="0.25">
      <c r="A3874">
        <v>100523330</v>
      </c>
      <c r="B3874" s="1" t="s">
        <v>4368</v>
      </c>
      <c r="C3874" s="1" t="s">
        <v>6345</v>
      </c>
      <c r="D3874" s="1" t="s">
        <v>13</v>
      </c>
      <c r="E3874" s="1" t="s">
        <v>14</v>
      </c>
      <c r="F3874" s="1" t="s">
        <v>9846</v>
      </c>
      <c r="G3874">
        <v>529</v>
      </c>
      <c r="H3874">
        <v>26045.32</v>
      </c>
      <c r="I3874">
        <v>509640.58</v>
      </c>
      <c r="J3874" s="1" t="s">
        <v>66</v>
      </c>
      <c r="K3874">
        <v>1000270473</v>
      </c>
      <c r="L3874" s="1" t="s">
        <v>1066</v>
      </c>
      <c r="M3874">
        <v>12000</v>
      </c>
      <c r="N3874" s="2">
        <v>45812</v>
      </c>
      <c r="O3874">
        <f t="shared" si="60"/>
        <v>0</v>
      </c>
      <c r="P3874">
        <f>IF(Customer_listing_Active_And_Suspended[[#This Row],[Current Bill]] &lt;= Customer_listing_Active_And_Suspended[[#This Row],[CURRENT PAYMENT]], 0,Customer_listing_Active_And_Suspended[[#This Row],[Current Bill]]-Customer_listing_Active_And_Suspended[[#This Row],[CURRENT PAYMENT]])</f>
        <v>14045.32</v>
      </c>
      <c r="Q3874" s="1" t="str" cm="1">
        <f t="array" ref="Q3874">_xlfn.SWITCH(TRUE,
H3874 = 0, "Suspended",
M3874 = 0, "Non Payment",
M3874 &gt; H3874, "Full Payment",
M3874 &lt; H3874, "Part Payment"
)</f>
        <v>Part Payment</v>
      </c>
      <c r="R3874" s="1" t="str">
        <f>_xlfn.IFNA(VLOOKUP(K3874,'ESR-DT Mapping'!A:E,5,0),"MD")</f>
        <v>Titilope Enitan Emmanuel</v>
      </c>
    </row>
    <row r="3875" spans="1:18" x14ac:dyDescent="0.25">
      <c r="A3875">
        <v>100523500</v>
      </c>
      <c r="B3875" s="1" t="s">
        <v>1069</v>
      </c>
      <c r="C3875" s="1" t="s">
        <v>1070</v>
      </c>
      <c r="D3875" s="1" t="s">
        <v>13</v>
      </c>
      <c r="E3875" s="1" t="s">
        <v>14</v>
      </c>
      <c r="F3875" s="1" t="s">
        <v>9846</v>
      </c>
      <c r="G3875">
        <v>529</v>
      </c>
      <c r="H3875">
        <v>26045.32</v>
      </c>
      <c r="I3875">
        <v>36953.300000000003</v>
      </c>
      <c r="J3875" s="1" t="s">
        <v>66</v>
      </c>
      <c r="K3875">
        <v>1000270473</v>
      </c>
      <c r="L3875" s="1" t="s">
        <v>1066</v>
      </c>
      <c r="M3875">
        <v>28000</v>
      </c>
      <c r="N3875" s="2">
        <v>45831</v>
      </c>
      <c r="O3875">
        <f t="shared" si="60"/>
        <v>1954.6800000000003</v>
      </c>
      <c r="P3875">
        <f>IF(Customer_listing_Active_And_Suspended[[#This Row],[Current Bill]] &lt;= Customer_listing_Active_And_Suspended[[#This Row],[CURRENT PAYMENT]], 0,Customer_listing_Active_And_Suspended[[#This Row],[Current Bill]]-Customer_listing_Active_And_Suspended[[#This Row],[CURRENT PAYMENT]])</f>
        <v>0</v>
      </c>
      <c r="Q3875" s="1" t="str" cm="1">
        <f t="array" ref="Q3875">_xlfn.SWITCH(TRUE,
H3875 = 0, "Suspended",
M3875 = 0, "Non Payment",
M3875 &gt; H3875, "Full Payment",
M3875 &lt; H3875, "Part Payment"
)</f>
        <v>Full Payment</v>
      </c>
      <c r="R3875" s="1" t="str">
        <f>_xlfn.IFNA(VLOOKUP(K3875,'ESR-DT Mapping'!A:E,5,0),"MD")</f>
        <v>Titilope Enitan Emmanuel</v>
      </c>
    </row>
    <row r="3876" spans="1:18" x14ac:dyDescent="0.25">
      <c r="A3876">
        <v>101644567</v>
      </c>
      <c r="B3876" s="1" t="s">
        <v>1069</v>
      </c>
      <c r="C3876" s="1" t="s">
        <v>1070</v>
      </c>
      <c r="D3876" s="1" t="s">
        <v>13</v>
      </c>
      <c r="E3876" s="1" t="s">
        <v>34</v>
      </c>
      <c r="F3876" s="1" t="s">
        <v>9846</v>
      </c>
      <c r="G3876">
        <v>0</v>
      </c>
      <c r="H3876">
        <v>0</v>
      </c>
      <c r="I3876">
        <v>49025.64</v>
      </c>
      <c r="J3876" s="1" t="s">
        <v>66</v>
      </c>
      <c r="K3876">
        <v>1000270473</v>
      </c>
      <c r="L3876" s="1" t="s">
        <v>1066</v>
      </c>
      <c r="N3876" s="2"/>
      <c r="O3876">
        <f t="shared" si="60"/>
        <v>0</v>
      </c>
      <c r="P3876">
        <f>IF(Customer_listing_Active_And_Suspended[[#This Row],[Current Bill]] &lt;= Customer_listing_Active_And_Suspended[[#This Row],[CURRENT PAYMENT]], 0,Customer_listing_Active_And_Suspended[[#This Row],[Current Bill]]-Customer_listing_Active_And_Suspended[[#This Row],[CURRENT PAYMENT]])</f>
        <v>0</v>
      </c>
      <c r="Q3876" s="1" t="str" cm="1">
        <f t="array" ref="Q3876">_xlfn.SWITCH(TRUE,
H3876 = 0, "Suspended",
M3876 = 0, "Non Payment",
M3876 &gt; H3876, "Full Payment",
M3876 &lt; H3876, "Part Payment"
)</f>
        <v>Suspended</v>
      </c>
      <c r="R3876" s="1" t="str">
        <f>_xlfn.IFNA(VLOOKUP(K3876,'ESR-DT Mapping'!A:E,5,0),"MD")</f>
        <v>Titilope Enitan Emmanuel</v>
      </c>
    </row>
    <row r="3877" spans="1:18" x14ac:dyDescent="0.25">
      <c r="A3877">
        <v>101644923</v>
      </c>
      <c r="B3877" s="1" t="s">
        <v>1071</v>
      </c>
      <c r="C3877" s="1" t="s">
        <v>1072</v>
      </c>
      <c r="D3877" s="1" t="s">
        <v>13</v>
      </c>
      <c r="E3877" s="1" t="s">
        <v>34</v>
      </c>
      <c r="F3877" s="1" t="s">
        <v>9846</v>
      </c>
      <c r="G3877">
        <v>0</v>
      </c>
      <c r="H3877">
        <v>0</v>
      </c>
      <c r="I3877">
        <v>38800.410000000003</v>
      </c>
      <c r="J3877" s="1" t="s">
        <v>66</v>
      </c>
      <c r="K3877">
        <v>1000270473</v>
      </c>
      <c r="L3877" s="1" t="s">
        <v>1066</v>
      </c>
      <c r="N3877" s="2"/>
      <c r="O3877">
        <f t="shared" si="60"/>
        <v>0</v>
      </c>
      <c r="P3877">
        <f>IF(Customer_listing_Active_And_Suspended[[#This Row],[Current Bill]] &lt;= Customer_listing_Active_And_Suspended[[#This Row],[CURRENT PAYMENT]], 0,Customer_listing_Active_And_Suspended[[#This Row],[Current Bill]]-Customer_listing_Active_And_Suspended[[#This Row],[CURRENT PAYMENT]])</f>
        <v>0</v>
      </c>
      <c r="Q3877" s="1" t="str" cm="1">
        <f t="array" ref="Q3877">_xlfn.SWITCH(TRUE,
H3877 = 0, "Suspended",
M3877 = 0, "Non Payment",
M3877 &gt; H3877, "Full Payment",
M3877 &lt; H3877, "Part Payment"
)</f>
        <v>Suspended</v>
      </c>
      <c r="R3877" s="1" t="str">
        <f>_xlfn.IFNA(VLOOKUP(K3877,'ESR-DT Mapping'!A:E,5,0),"MD")</f>
        <v>Titilope Enitan Emmanuel</v>
      </c>
    </row>
    <row r="3878" spans="1:18" x14ac:dyDescent="0.25">
      <c r="A3878">
        <v>100539294</v>
      </c>
      <c r="B3878" s="1" t="s">
        <v>9262</v>
      </c>
      <c r="C3878" s="1" t="s">
        <v>9263</v>
      </c>
      <c r="D3878" s="1" t="s">
        <v>13</v>
      </c>
      <c r="E3878" s="1" t="s">
        <v>34</v>
      </c>
      <c r="F3878" s="1" t="s">
        <v>9846</v>
      </c>
      <c r="G3878">
        <v>0</v>
      </c>
      <c r="H3878">
        <v>0</v>
      </c>
      <c r="I3878">
        <v>287018.78000000003</v>
      </c>
      <c r="J3878" s="1" t="s">
        <v>66</v>
      </c>
      <c r="K3878">
        <v>1000270475</v>
      </c>
      <c r="L3878" s="1" t="s">
        <v>4372</v>
      </c>
      <c r="N3878" s="2"/>
      <c r="O3878">
        <f t="shared" si="60"/>
        <v>0</v>
      </c>
      <c r="P3878">
        <f>IF(Customer_listing_Active_And_Suspended[[#This Row],[Current Bill]] &lt;= Customer_listing_Active_And_Suspended[[#This Row],[CURRENT PAYMENT]], 0,Customer_listing_Active_And_Suspended[[#This Row],[Current Bill]]-Customer_listing_Active_And_Suspended[[#This Row],[CURRENT PAYMENT]])</f>
        <v>0</v>
      </c>
      <c r="Q3878" s="1" t="str" cm="1">
        <f t="array" ref="Q3878">_xlfn.SWITCH(TRUE,
H3878 = 0, "Suspended",
M3878 = 0, "Non Payment",
M3878 &gt; H3878, "Full Payment",
M3878 &lt; H3878, "Part Payment"
)</f>
        <v>Suspended</v>
      </c>
      <c r="R3878" s="1" t="str">
        <f>_xlfn.IFNA(VLOOKUP(K3878,'ESR-DT Mapping'!A:E,5,0),"MD")</f>
        <v>Titilope Enitan Emmanuel</v>
      </c>
    </row>
    <row r="3879" spans="1:18" x14ac:dyDescent="0.25">
      <c r="A3879">
        <v>100523829</v>
      </c>
      <c r="B3879" s="1" t="s">
        <v>6341</v>
      </c>
      <c r="C3879" s="1" t="s">
        <v>6342</v>
      </c>
      <c r="D3879" s="1" t="s">
        <v>13</v>
      </c>
      <c r="E3879" s="1" t="s">
        <v>14</v>
      </c>
      <c r="F3879" s="1" t="s">
        <v>9846</v>
      </c>
      <c r="G3879">
        <v>529</v>
      </c>
      <c r="H3879">
        <v>26045.32</v>
      </c>
      <c r="I3879">
        <v>94636.07</v>
      </c>
      <c r="J3879" s="1" t="s">
        <v>66</v>
      </c>
      <c r="K3879">
        <v>1000270475</v>
      </c>
      <c r="L3879" s="1" t="s">
        <v>4372</v>
      </c>
      <c r="M3879">
        <v>27000</v>
      </c>
      <c r="N3879" s="2">
        <v>45825</v>
      </c>
      <c r="O3879">
        <f t="shared" si="60"/>
        <v>954.68000000000029</v>
      </c>
      <c r="P3879">
        <f>IF(Customer_listing_Active_And_Suspended[[#This Row],[Current Bill]] &lt;= Customer_listing_Active_And_Suspended[[#This Row],[CURRENT PAYMENT]], 0,Customer_listing_Active_And_Suspended[[#This Row],[Current Bill]]-Customer_listing_Active_And_Suspended[[#This Row],[CURRENT PAYMENT]])</f>
        <v>0</v>
      </c>
      <c r="Q3879" s="1" t="str" cm="1">
        <f t="array" ref="Q3879">_xlfn.SWITCH(TRUE,
H3879 = 0, "Suspended",
M3879 = 0, "Non Payment",
M3879 &gt; H3879, "Full Payment",
M3879 &lt; H3879, "Part Payment"
)</f>
        <v>Full Payment</v>
      </c>
      <c r="R3879" s="1" t="str">
        <f>_xlfn.IFNA(VLOOKUP(K3879,'ESR-DT Mapping'!A:E,5,0),"MD")</f>
        <v>Titilope Enitan Emmanuel</v>
      </c>
    </row>
    <row r="3880" spans="1:18" x14ac:dyDescent="0.25">
      <c r="A3880">
        <v>102938387</v>
      </c>
      <c r="B3880" s="1" t="s">
        <v>8281</v>
      </c>
      <c r="C3880" s="1" t="s">
        <v>8282</v>
      </c>
      <c r="D3880" s="1" t="s">
        <v>13</v>
      </c>
      <c r="E3880" s="1" t="s">
        <v>34</v>
      </c>
      <c r="F3880" s="1" t="s">
        <v>9846</v>
      </c>
      <c r="G3880">
        <v>0</v>
      </c>
      <c r="H3880">
        <v>0</v>
      </c>
      <c r="I3880">
        <v>0</v>
      </c>
      <c r="J3880" s="1" t="s">
        <v>66</v>
      </c>
      <c r="K3880">
        <v>1000270475</v>
      </c>
      <c r="L3880" s="1" t="s">
        <v>4372</v>
      </c>
      <c r="N3880" s="2"/>
      <c r="O3880">
        <f t="shared" si="60"/>
        <v>0</v>
      </c>
      <c r="P3880">
        <f>IF(Customer_listing_Active_And_Suspended[[#This Row],[Current Bill]] &lt;= Customer_listing_Active_And_Suspended[[#This Row],[CURRENT PAYMENT]], 0,Customer_listing_Active_And_Suspended[[#This Row],[Current Bill]]-Customer_listing_Active_And_Suspended[[#This Row],[CURRENT PAYMENT]])</f>
        <v>0</v>
      </c>
      <c r="Q3880" s="1" t="str" cm="1">
        <f t="array" ref="Q3880">_xlfn.SWITCH(TRUE,
H3880 = 0, "Suspended",
M3880 = 0, "Non Payment",
M3880 &gt; H3880, "Full Payment",
M3880 &lt; H3880, "Part Payment"
)</f>
        <v>Suspended</v>
      </c>
      <c r="R3880" s="1" t="str">
        <f>_xlfn.IFNA(VLOOKUP(K3880,'ESR-DT Mapping'!A:E,5,0),"MD")</f>
        <v>Titilope Enitan Emmanuel</v>
      </c>
    </row>
    <row r="3881" spans="1:18" x14ac:dyDescent="0.25">
      <c r="A3881">
        <v>101644937</v>
      </c>
      <c r="B3881" s="1" t="s">
        <v>4370</v>
      </c>
      <c r="C3881" s="1" t="s">
        <v>4371</v>
      </c>
      <c r="D3881" s="1" t="s">
        <v>13</v>
      </c>
      <c r="E3881" s="1" t="s">
        <v>34</v>
      </c>
      <c r="F3881" s="1" t="s">
        <v>9846</v>
      </c>
      <c r="G3881">
        <v>0</v>
      </c>
      <c r="H3881">
        <v>0</v>
      </c>
      <c r="I3881">
        <v>46401.9</v>
      </c>
      <c r="J3881" s="1" t="s">
        <v>66</v>
      </c>
      <c r="K3881">
        <v>1000270475</v>
      </c>
      <c r="L3881" s="1" t="s">
        <v>4372</v>
      </c>
      <c r="N3881" s="2"/>
      <c r="O3881">
        <f t="shared" si="60"/>
        <v>0</v>
      </c>
      <c r="P3881">
        <f>IF(Customer_listing_Active_And_Suspended[[#This Row],[Current Bill]] &lt;= Customer_listing_Active_And_Suspended[[#This Row],[CURRENT PAYMENT]], 0,Customer_listing_Active_And_Suspended[[#This Row],[Current Bill]]-Customer_listing_Active_And_Suspended[[#This Row],[CURRENT PAYMENT]])</f>
        <v>0</v>
      </c>
      <c r="Q3881" s="1" t="str" cm="1">
        <f t="array" ref="Q3881">_xlfn.SWITCH(TRUE,
H3881 = 0, "Suspended",
M3881 = 0, "Non Payment",
M3881 &gt; H3881, "Full Payment",
M3881 &lt; H3881, "Part Payment"
)</f>
        <v>Suspended</v>
      </c>
      <c r="R3881" s="1" t="str">
        <f>_xlfn.IFNA(VLOOKUP(K3881,'ESR-DT Mapping'!A:E,5,0),"MD")</f>
        <v>Titilope Enitan Emmanuel</v>
      </c>
    </row>
    <row r="3882" spans="1:18" x14ac:dyDescent="0.25">
      <c r="A3882">
        <v>100540760</v>
      </c>
      <c r="B3882" s="1" t="s">
        <v>4370</v>
      </c>
      <c r="C3882" s="1" t="s">
        <v>6346</v>
      </c>
      <c r="D3882" s="1" t="s">
        <v>13</v>
      </c>
      <c r="E3882" s="1" t="s">
        <v>14</v>
      </c>
      <c r="F3882" s="1" t="s">
        <v>9846</v>
      </c>
      <c r="G3882">
        <v>529</v>
      </c>
      <c r="H3882">
        <v>26045.32</v>
      </c>
      <c r="I3882">
        <v>186864.22</v>
      </c>
      <c r="J3882" s="1" t="s">
        <v>66</v>
      </c>
      <c r="K3882">
        <v>1000270475</v>
      </c>
      <c r="L3882" s="1" t="s">
        <v>4372</v>
      </c>
      <c r="M3882">
        <v>27000</v>
      </c>
      <c r="N3882" s="2">
        <v>45831</v>
      </c>
      <c r="O3882">
        <f t="shared" si="60"/>
        <v>954.68000000000029</v>
      </c>
      <c r="P3882">
        <f>IF(Customer_listing_Active_And_Suspended[[#This Row],[Current Bill]] &lt;= Customer_listing_Active_And_Suspended[[#This Row],[CURRENT PAYMENT]], 0,Customer_listing_Active_And_Suspended[[#This Row],[Current Bill]]-Customer_listing_Active_And_Suspended[[#This Row],[CURRENT PAYMENT]])</f>
        <v>0</v>
      </c>
      <c r="Q3882" s="1" t="str" cm="1">
        <f t="array" ref="Q3882">_xlfn.SWITCH(TRUE,
H3882 = 0, "Suspended",
M3882 = 0, "Non Payment",
M3882 &gt; H3882, "Full Payment",
M3882 &lt; H3882, "Part Payment"
)</f>
        <v>Full Payment</v>
      </c>
      <c r="R3882" s="1" t="str">
        <f>_xlfn.IFNA(VLOOKUP(K3882,'ESR-DT Mapping'!A:E,5,0),"MD")</f>
        <v>Titilope Enitan Emmanuel</v>
      </c>
    </row>
    <row r="3883" spans="1:18" x14ac:dyDescent="0.25">
      <c r="A3883">
        <v>100524348</v>
      </c>
      <c r="B3883" s="1" t="s">
        <v>4373</v>
      </c>
      <c r="C3883" s="1" t="s">
        <v>4374</v>
      </c>
      <c r="D3883" s="1" t="s">
        <v>13</v>
      </c>
      <c r="E3883" s="1" t="s">
        <v>34</v>
      </c>
      <c r="F3883" s="1" t="s">
        <v>9846</v>
      </c>
      <c r="G3883">
        <v>0</v>
      </c>
      <c r="H3883">
        <v>0</v>
      </c>
      <c r="I3883">
        <v>995994.18</v>
      </c>
      <c r="J3883" s="1" t="s">
        <v>66</v>
      </c>
      <c r="K3883">
        <v>1000270475</v>
      </c>
      <c r="L3883" s="1" t="s">
        <v>4372</v>
      </c>
      <c r="N3883" s="2"/>
      <c r="O3883">
        <f t="shared" si="60"/>
        <v>0</v>
      </c>
      <c r="P3883">
        <f>IF(Customer_listing_Active_And_Suspended[[#This Row],[Current Bill]] &lt;= Customer_listing_Active_And_Suspended[[#This Row],[CURRENT PAYMENT]], 0,Customer_listing_Active_And_Suspended[[#This Row],[Current Bill]]-Customer_listing_Active_And_Suspended[[#This Row],[CURRENT PAYMENT]])</f>
        <v>0</v>
      </c>
      <c r="Q3883" s="1" t="str" cm="1">
        <f t="array" ref="Q3883">_xlfn.SWITCH(TRUE,
H3883 = 0, "Suspended",
M3883 = 0, "Non Payment",
M3883 &gt; H3883, "Full Payment",
M3883 &lt; H3883, "Part Payment"
)</f>
        <v>Suspended</v>
      </c>
      <c r="R3883" s="1" t="str">
        <f>_xlfn.IFNA(VLOOKUP(K3883,'ESR-DT Mapping'!A:E,5,0),"MD")</f>
        <v>Titilope Enitan Emmanuel</v>
      </c>
    </row>
    <row r="3884" spans="1:18" x14ac:dyDescent="0.25">
      <c r="A3884">
        <v>101644936</v>
      </c>
      <c r="B3884" s="1" t="s">
        <v>4373</v>
      </c>
      <c r="C3884" s="1" t="s">
        <v>4374</v>
      </c>
      <c r="D3884" s="1" t="s">
        <v>13</v>
      </c>
      <c r="E3884" s="1" t="s">
        <v>34</v>
      </c>
      <c r="F3884" s="1" t="s">
        <v>9846</v>
      </c>
      <c r="G3884">
        <v>0</v>
      </c>
      <c r="H3884">
        <v>0</v>
      </c>
      <c r="I3884">
        <v>41401.9</v>
      </c>
      <c r="J3884" s="1" t="s">
        <v>66</v>
      </c>
      <c r="K3884">
        <v>1000270475</v>
      </c>
      <c r="L3884" s="1" t="s">
        <v>4372</v>
      </c>
      <c r="N3884" s="2"/>
      <c r="O3884">
        <f t="shared" si="60"/>
        <v>0</v>
      </c>
      <c r="P3884">
        <f>IF(Customer_listing_Active_And_Suspended[[#This Row],[Current Bill]] &lt;= Customer_listing_Active_And_Suspended[[#This Row],[CURRENT PAYMENT]], 0,Customer_listing_Active_And_Suspended[[#This Row],[Current Bill]]-Customer_listing_Active_And_Suspended[[#This Row],[CURRENT PAYMENT]])</f>
        <v>0</v>
      </c>
      <c r="Q3884" s="1" t="str" cm="1">
        <f t="array" ref="Q3884">_xlfn.SWITCH(TRUE,
H3884 = 0, "Suspended",
M3884 = 0, "Non Payment",
M3884 &gt; H3884, "Full Payment",
M3884 &lt; H3884, "Part Payment"
)</f>
        <v>Suspended</v>
      </c>
      <c r="R3884" s="1" t="str">
        <f>_xlfn.IFNA(VLOOKUP(K3884,'ESR-DT Mapping'!A:E,5,0),"MD")</f>
        <v>Titilope Enitan Emmanuel</v>
      </c>
    </row>
    <row r="3885" spans="1:18" x14ac:dyDescent="0.25">
      <c r="A3885">
        <v>101644580</v>
      </c>
      <c r="B3885" s="1" t="s">
        <v>6343</v>
      </c>
      <c r="C3885" s="1" t="s">
        <v>6344</v>
      </c>
      <c r="D3885" s="1" t="s">
        <v>13</v>
      </c>
      <c r="E3885" s="1" t="s">
        <v>14</v>
      </c>
      <c r="F3885" s="1" t="s">
        <v>9846</v>
      </c>
      <c r="G3885">
        <v>529</v>
      </c>
      <c r="H3885">
        <v>26045.32</v>
      </c>
      <c r="I3885">
        <v>364078.33</v>
      </c>
      <c r="J3885" s="1" t="s">
        <v>66</v>
      </c>
      <c r="K3885">
        <v>1000270475</v>
      </c>
      <c r="L3885" s="1" t="s">
        <v>4372</v>
      </c>
      <c r="N3885" s="2">
        <v>44330</v>
      </c>
      <c r="O3885">
        <f t="shared" si="60"/>
        <v>0</v>
      </c>
      <c r="P3885">
        <f>IF(Customer_listing_Active_And_Suspended[[#This Row],[Current Bill]] &lt;= Customer_listing_Active_And_Suspended[[#This Row],[CURRENT PAYMENT]], 0,Customer_listing_Active_And_Suspended[[#This Row],[Current Bill]]-Customer_listing_Active_And_Suspended[[#This Row],[CURRENT PAYMENT]])</f>
        <v>26045.32</v>
      </c>
      <c r="Q3885" s="1" t="str" cm="1">
        <f t="array" ref="Q3885">_xlfn.SWITCH(TRUE,
H3885 = 0, "Suspended",
M3885 = 0, "Non Payment",
M3885 &gt; H3885, "Full Payment",
M3885 &lt; H3885, "Part Payment"
)</f>
        <v>Non Payment</v>
      </c>
      <c r="R3885" s="1" t="str">
        <f>_xlfn.IFNA(VLOOKUP(K3885,'ESR-DT Mapping'!A:E,5,0),"MD")</f>
        <v>Titilope Enitan Emmanuel</v>
      </c>
    </row>
    <row r="3886" spans="1:18" x14ac:dyDescent="0.25">
      <c r="A3886">
        <v>100523869</v>
      </c>
      <c r="B3886" s="1" t="s">
        <v>4375</v>
      </c>
      <c r="C3886" s="1" t="s">
        <v>4376</v>
      </c>
      <c r="D3886" s="1" t="s">
        <v>13</v>
      </c>
      <c r="E3886" s="1" t="s">
        <v>34</v>
      </c>
      <c r="F3886" s="1" t="s">
        <v>9846</v>
      </c>
      <c r="G3886">
        <v>0</v>
      </c>
      <c r="H3886">
        <v>0</v>
      </c>
      <c r="I3886">
        <v>724047.31</v>
      </c>
      <c r="J3886" s="1" t="s">
        <v>66</v>
      </c>
      <c r="K3886">
        <v>1000270475</v>
      </c>
      <c r="L3886" s="1" t="s">
        <v>4372</v>
      </c>
      <c r="N3886" s="2"/>
      <c r="O3886">
        <f t="shared" si="60"/>
        <v>0</v>
      </c>
      <c r="P3886">
        <f>IF(Customer_listing_Active_And_Suspended[[#This Row],[Current Bill]] &lt;= Customer_listing_Active_And_Suspended[[#This Row],[CURRENT PAYMENT]], 0,Customer_listing_Active_And_Suspended[[#This Row],[Current Bill]]-Customer_listing_Active_And_Suspended[[#This Row],[CURRENT PAYMENT]])</f>
        <v>0</v>
      </c>
      <c r="Q3886" s="1" t="str" cm="1">
        <f t="array" ref="Q3886">_xlfn.SWITCH(TRUE,
H3886 = 0, "Suspended",
M3886 = 0, "Non Payment",
M3886 &gt; H3886, "Full Payment",
M3886 &lt; H3886, "Part Payment"
)</f>
        <v>Suspended</v>
      </c>
      <c r="R3886" s="1" t="str">
        <f>_xlfn.IFNA(VLOOKUP(K3886,'ESR-DT Mapping'!A:E,5,0),"MD")</f>
        <v>Titilope Enitan Emmanuel</v>
      </c>
    </row>
    <row r="3887" spans="1:18" x14ac:dyDescent="0.25">
      <c r="A3887">
        <v>101644605</v>
      </c>
      <c r="B3887" s="1" t="s">
        <v>4375</v>
      </c>
      <c r="C3887" s="1" t="s">
        <v>4376</v>
      </c>
      <c r="D3887" s="1" t="s">
        <v>13</v>
      </c>
      <c r="E3887" s="1" t="s">
        <v>34</v>
      </c>
      <c r="F3887" s="1" t="s">
        <v>9846</v>
      </c>
      <c r="G3887">
        <v>0</v>
      </c>
      <c r="H3887">
        <v>0</v>
      </c>
      <c r="I3887">
        <v>53945.07</v>
      </c>
      <c r="J3887" s="1" t="s">
        <v>66</v>
      </c>
      <c r="K3887">
        <v>1000270475</v>
      </c>
      <c r="L3887" s="1" t="s">
        <v>4372</v>
      </c>
      <c r="N3887" s="2"/>
      <c r="O3887">
        <f t="shared" si="60"/>
        <v>0</v>
      </c>
      <c r="P3887">
        <f>IF(Customer_listing_Active_And_Suspended[[#This Row],[Current Bill]] &lt;= Customer_listing_Active_And_Suspended[[#This Row],[CURRENT PAYMENT]], 0,Customer_listing_Active_And_Suspended[[#This Row],[Current Bill]]-Customer_listing_Active_And_Suspended[[#This Row],[CURRENT PAYMENT]])</f>
        <v>0</v>
      </c>
      <c r="Q3887" s="1" t="str" cm="1">
        <f t="array" ref="Q3887">_xlfn.SWITCH(TRUE,
H3887 = 0, "Suspended",
M3887 = 0, "Non Payment",
M3887 &gt; H3887, "Full Payment",
M3887 &lt; H3887, "Part Payment"
)</f>
        <v>Suspended</v>
      </c>
      <c r="R3887" s="1" t="str">
        <f>_xlfn.IFNA(VLOOKUP(K3887,'ESR-DT Mapping'!A:E,5,0),"MD")</f>
        <v>Titilope Enitan Emmanuel</v>
      </c>
    </row>
    <row r="3888" spans="1:18" x14ac:dyDescent="0.25">
      <c r="A3888">
        <v>101644935</v>
      </c>
      <c r="B3888" s="1" t="s">
        <v>3079</v>
      </c>
      <c r="C3888" s="1" t="s">
        <v>3080</v>
      </c>
      <c r="D3888" s="1" t="s">
        <v>13</v>
      </c>
      <c r="E3888" s="1" t="s">
        <v>34</v>
      </c>
      <c r="F3888" s="1" t="s">
        <v>9846</v>
      </c>
      <c r="G3888">
        <v>0</v>
      </c>
      <c r="H3888">
        <v>0</v>
      </c>
      <c r="I3888">
        <v>37815</v>
      </c>
      <c r="J3888" s="1" t="s">
        <v>66</v>
      </c>
      <c r="K3888">
        <v>1001601704</v>
      </c>
      <c r="L3888" s="1" t="s">
        <v>3078</v>
      </c>
      <c r="N3888" s="2"/>
      <c r="O3888">
        <f t="shared" si="60"/>
        <v>0</v>
      </c>
      <c r="P3888">
        <f>IF(Customer_listing_Active_And_Suspended[[#This Row],[Current Bill]] &lt;= Customer_listing_Active_And_Suspended[[#This Row],[CURRENT PAYMENT]], 0,Customer_listing_Active_And_Suspended[[#This Row],[Current Bill]]-Customer_listing_Active_And_Suspended[[#This Row],[CURRENT PAYMENT]])</f>
        <v>0</v>
      </c>
      <c r="Q3888" s="1" t="str" cm="1">
        <f t="array" ref="Q3888">_xlfn.SWITCH(TRUE,
H3888 = 0, "Suspended",
M3888 = 0, "Non Payment",
M3888 &gt; H3888, "Full Payment",
M3888 &lt; H3888, "Part Payment"
)</f>
        <v>Suspended</v>
      </c>
      <c r="R3888" s="1" t="str">
        <f>_xlfn.IFNA(VLOOKUP(K3888,'ESR-DT Mapping'!A:E,5,0),"MD")</f>
        <v>Titilope Enitan Emmanuel</v>
      </c>
    </row>
    <row r="3889" spans="1:18" x14ac:dyDescent="0.25">
      <c r="A3889">
        <v>100539587</v>
      </c>
      <c r="B3889" s="1" t="s">
        <v>3079</v>
      </c>
      <c r="C3889" s="1" t="s">
        <v>3080</v>
      </c>
      <c r="D3889" s="1" t="s">
        <v>13</v>
      </c>
      <c r="E3889" s="1" t="s">
        <v>34</v>
      </c>
      <c r="F3889" s="1" t="s">
        <v>9846</v>
      </c>
      <c r="G3889">
        <v>0</v>
      </c>
      <c r="H3889">
        <v>0</v>
      </c>
      <c r="I3889">
        <v>518683.39</v>
      </c>
      <c r="J3889" s="1" t="s">
        <v>66</v>
      </c>
      <c r="K3889">
        <v>1001601704</v>
      </c>
      <c r="L3889" s="1" t="s">
        <v>3078</v>
      </c>
      <c r="N3889" s="2"/>
      <c r="O3889">
        <f t="shared" si="60"/>
        <v>0</v>
      </c>
      <c r="P3889">
        <f>IF(Customer_listing_Active_And_Suspended[[#This Row],[Current Bill]] &lt;= Customer_listing_Active_And_Suspended[[#This Row],[CURRENT PAYMENT]], 0,Customer_listing_Active_And_Suspended[[#This Row],[Current Bill]]-Customer_listing_Active_And_Suspended[[#This Row],[CURRENT PAYMENT]])</f>
        <v>0</v>
      </c>
      <c r="Q3889" s="1" t="str" cm="1">
        <f t="array" ref="Q3889">_xlfn.SWITCH(TRUE,
H3889 = 0, "Suspended",
M3889 = 0, "Non Payment",
M3889 &gt; H3889, "Full Payment",
M3889 &lt; H3889, "Part Payment"
)</f>
        <v>Suspended</v>
      </c>
      <c r="R3889" s="1" t="str">
        <f>_xlfn.IFNA(VLOOKUP(K3889,'ESR-DT Mapping'!A:E,5,0),"MD")</f>
        <v>Titilope Enitan Emmanuel</v>
      </c>
    </row>
    <row r="3890" spans="1:18" x14ac:dyDescent="0.25">
      <c r="A3890">
        <v>100540283</v>
      </c>
      <c r="B3890" s="1" t="s">
        <v>3076</v>
      </c>
      <c r="C3890" s="1" t="s">
        <v>3077</v>
      </c>
      <c r="D3890" s="1" t="s">
        <v>13</v>
      </c>
      <c r="E3890" s="1" t="s">
        <v>14</v>
      </c>
      <c r="F3890" s="1" t="s">
        <v>9846</v>
      </c>
      <c r="G3890">
        <v>529</v>
      </c>
      <c r="H3890">
        <v>26045.32</v>
      </c>
      <c r="I3890">
        <v>554255.5</v>
      </c>
      <c r="J3890" s="1" t="s">
        <v>66</v>
      </c>
      <c r="K3890">
        <v>1001601704</v>
      </c>
      <c r="L3890" s="1" t="s">
        <v>3078</v>
      </c>
      <c r="M3890">
        <v>37000</v>
      </c>
      <c r="N3890" s="2">
        <v>45833</v>
      </c>
      <c r="O3890">
        <f t="shared" si="60"/>
        <v>10954.68</v>
      </c>
      <c r="P3890">
        <f>IF(Customer_listing_Active_And_Suspended[[#This Row],[Current Bill]] &lt;= Customer_listing_Active_And_Suspended[[#This Row],[CURRENT PAYMENT]], 0,Customer_listing_Active_And_Suspended[[#This Row],[Current Bill]]-Customer_listing_Active_And_Suspended[[#This Row],[CURRENT PAYMENT]])</f>
        <v>0</v>
      </c>
      <c r="Q3890" s="1" t="str" cm="1">
        <f t="array" ref="Q3890">_xlfn.SWITCH(TRUE,
H3890 = 0, "Suspended",
M3890 = 0, "Non Payment",
M3890 &gt; H3890, "Full Payment",
M3890 &lt; H3890, "Part Payment"
)</f>
        <v>Full Payment</v>
      </c>
      <c r="R3890" s="1" t="str">
        <f>_xlfn.IFNA(VLOOKUP(K3890,'ESR-DT Mapping'!A:E,5,0),"MD")</f>
        <v>Titilope Enitan Emmanuel</v>
      </c>
    </row>
    <row r="3891" spans="1:18" x14ac:dyDescent="0.25">
      <c r="A3891">
        <v>101644934</v>
      </c>
      <c r="B3891" s="1" t="s">
        <v>3076</v>
      </c>
      <c r="C3891" s="1" t="s">
        <v>3077</v>
      </c>
      <c r="D3891" s="1" t="s">
        <v>13</v>
      </c>
      <c r="E3891" s="1" t="s">
        <v>34</v>
      </c>
      <c r="F3891" s="1" t="s">
        <v>9846</v>
      </c>
      <c r="G3891">
        <v>0</v>
      </c>
      <c r="H3891">
        <v>0</v>
      </c>
      <c r="I3891">
        <v>52715</v>
      </c>
      <c r="J3891" s="1" t="s">
        <v>66</v>
      </c>
      <c r="K3891">
        <v>1001601704</v>
      </c>
      <c r="L3891" s="1" t="s">
        <v>3078</v>
      </c>
      <c r="N3891" s="2"/>
      <c r="O3891">
        <f t="shared" si="60"/>
        <v>0</v>
      </c>
      <c r="P3891">
        <f>IF(Customer_listing_Active_And_Suspended[[#This Row],[Current Bill]] &lt;= Customer_listing_Active_And_Suspended[[#This Row],[CURRENT PAYMENT]], 0,Customer_listing_Active_And_Suspended[[#This Row],[Current Bill]]-Customer_listing_Active_And_Suspended[[#This Row],[CURRENT PAYMENT]])</f>
        <v>0</v>
      </c>
      <c r="Q3891" s="1" t="str" cm="1">
        <f t="array" ref="Q3891">_xlfn.SWITCH(TRUE,
H3891 = 0, "Suspended",
M3891 = 0, "Non Payment",
M3891 &gt; H3891, "Full Payment",
M3891 &lt; H3891, "Part Payment"
)</f>
        <v>Suspended</v>
      </c>
      <c r="R3891" s="1" t="str">
        <f>_xlfn.IFNA(VLOOKUP(K3891,'ESR-DT Mapping'!A:E,5,0),"MD")</f>
        <v>Titilope Enitan Emmanuel</v>
      </c>
    </row>
    <row r="3892" spans="1:18" x14ac:dyDescent="0.25">
      <c r="A3892">
        <v>101644578</v>
      </c>
      <c r="B3892" s="1" t="s">
        <v>3081</v>
      </c>
      <c r="C3892" s="1" t="s">
        <v>3082</v>
      </c>
      <c r="D3892" s="1" t="s">
        <v>13</v>
      </c>
      <c r="E3892" s="1" t="s">
        <v>34</v>
      </c>
      <c r="F3892" s="1" t="s">
        <v>9846</v>
      </c>
      <c r="G3892">
        <v>0</v>
      </c>
      <c r="H3892">
        <v>0</v>
      </c>
      <c r="I3892">
        <v>10220.799999999999</v>
      </c>
      <c r="J3892" s="1" t="s">
        <v>66</v>
      </c>
      <c r="K3892">
        <v>1001601704</v>
      </c>
      <c r="L3892" s="1" t="s">
        <v>3078</v>
      </c>
      <c r="N3892" s="2"/>
      <c r="O3892">
        <f t="shared" si="60"/>
        <v>0</v>
      </c>
      <c r="P3892">
        <f>IF(Customer_listing_Active_And_Suspended[[#This Row],[Current Bill]] &lt;= Customer_listing_Active_And_Suspended[[#This Row],[CURRENT PAYMENT]], 0,Customer_listing_Active_And_Suspended[[#This Row],[Current Bill]]-Customer_listing_Active_And_Suspended[[#This Row],[CURRENT PAYMENT]])</f>
        <v>0</v>
      </c>
      <c r="Q3892" s="1" t="str" cm="1">
        <f t="array" ref="Q3892">_xlfn.SWITCH(TRUE,
H3892 = 0, "Suspended",
M3892 = 0, "Non Payment",
M3892 &gt; H3892, "Full Payment",
M3892 &lt; H3892, "Part Payment"
)</f>
        <v>Suspended</v>
      </c>
      <c r="R3892" s="1" t="str">
        <f>_xlfn.IFNA(VLOOKUP(K3892,'ESR-DT Mapping'!A:E,5,0),"MD")</f>
        <v>Titilope Enitan Emmanuel</v>
      </c>
    </row>
    <row r="3893" spans="1:18" x14ac:dyDescent="0.25">
      <c r="A3893">
        <v>100539426</v>
      </c>
      <c r="B3893" s="1" t="s">
        <v>1384</v>
      </c>
      <c r="C3893" s="1" t="s">
        <v>1385</v>
      </c>
      <c r="D3893" s="1" t="s">
        <v>13</v>
      </c>
      <c r="E3893" s="1" t="s">
        <v>14</v>
      </c>
      <c r="F3893" s="1" t="s">
        <v>9846</v>
      </c>
      <c r="G3893">
        <v>529</v>
      </c>
      <c r="H3893">
        <v>26045.32</v>
      </c>
      <c r="I3893">
        <v>458432.3</v>
      </c>
      <c r="J3893" s="1" t="s">
        <v>66</v>
      </c>
      <c r="K3893">
        <v>1001601700</v>
      </c>
      <c r="L3893" s="1" t="s">
        <v>1383</v>
      </c>
      <c r="M3893">
        <v>15000</v>
      </c>
      <c r="N3893" s="2">
        <v>45812</v>
      </c>
      <c r="O3893">
        <f t="shared" si="60"/>
        <v>0</v>
      </c>
      <c r="P3893">
        <f>IF(Customer_listing_Active_And_Suspended[[#This Row],[Current Bill]] &lt;= Customer_listing_Active_And_Suspended[[#This Row],[CURRENT PAYMENT]], 0,Customer_listing_Active_And_Suspended[[#This Row],[Current Bill]]-Customer_listing_Active_And_Suspended[[#This Row],[CURRENT PAYMENT]])</f>
        <v>11045.32</v>
      </c>
      <c r="Q3893" s="1" t="str" cm="1">
        <f t="array" ref="Q3893">_xlfn.SWITCH(TRUE,
H3893 = 0, "Suspended",
M3893 = 0, "Non Payment",
M3893 &gt; H3893, "Full Payment",
M3893 &lt; H3893, "Part Payment"
)</f>
        <v>Part Payment</v>
      </c>
      <c r="R3893" s="1" t="str">
        <f>_xlfn.IFNA(VLOOKUP(K3893,'ESR-DT Mapping'!A:E,5,0),"MD")</f>
        <v>Titilope Enitan Emmanuel</v>
      </c>
    </row>
    <row r="3894" spans="1:18" x14ac:dyDescent="0.25">
      <c r="A3894">
        <v>101644583</v>
      </c>
      <c r="B3894" s="1" t="s">
        <v>1384</v>
      </c>
      <c r="C3894" s="1" t="s">
        <v>1385</v>
      </c>
      <c r="D3894" s="1" t="s">
        <v>13</v>
      </c>
      <c r="E3894" s="1" t="s">
        <v>34</v>
      </c>
      <c r="F3894" s="1" t="s">
        <v>9846</v>
      </c>
      <c r="G3894">
        <v>0</v>
      </c>
      <c r="H3894">
        <v>0</v>
      </c>
      <c r="I3894">
        <v>20707.14</v>
      </c>
      <c r="J3894" s="1" t="s">
        <v>66</v>
      </c>
      <c r="K3894">
        <v>1001601700</v>
      </c>
      <c r="L3894" s="1" t="s">
        <v>1383</v>
      </c>
      <c r="N3894" s="2"/>
      <c r="O3894">
        <f t="shared" si="60"/>
        <v>0</v>
      </c>
      <c r="P3894">
        <f>IF(Customer_listing_Active_And_Suspended[[#This Row],[Current Bill]] &lt;= Customer_listing_Active_And_Suspended[[#This Row],[CURRENT PAYMENT]], 0,Customer_listing_Active_And_Suspended[[#This Row],[Current Bill]]-Customer_listing_Active_And_Suspended[[#This Row],[CURRENT PAYMENT]])</f>
        <v>0</v>
      </c>
      <c r="Q3894" s="1" t="str" cm="1">
        <f t="array" ref="Q3894">_xlfn.SWITCH(TRUE,
H3894 = 0, "Suspended",
M3894 = 0, "Non Payment",
M3894 &gt; H3894, "Full Payment",
M3894 &lt; H3894, "Part Payment"
)</f>
        <v>Suspended</v>
      </c>
      <c r="R3894" s="1" t="str">
        <f>_xlfn.IFNA(VLOOKUP(K3894,'ESR-DT Mapping'!A:E,5,0),"MD")</f>
        <v>Titilope Enitan Emmanuel</v>
      </c>
    </row>
    <row r="3895" spans="1:18" x14ac:dyDescent="0.25">
      <c r="A3895">
        <v>100523507</v>
      </c>
      <c r="B3895" s="1" t="s">
        <v>1390</v>
      </c>
      <c r="C3895" s="1" t="s">
        <v>1391</v>
      </c>
      <c r="D3895" s="1" t="s">
        <v>13</v>
      </c>
      <c r="E3895" s="1" t="s">
        <v>14</v>
      </c>
      <c r="F3895" s="1" t="s">
        <v>9846</v>
      </c>
      <c r="G3895">
        <v>529</v>
      </c>
      <c r="H3895">
        <v>26045.32</v>
      </c>
      <c r="I3895">
        <v>1037687.11</v>
      </c>
      <c r="J3895" s="1" t="s">
        <v>66</v>
      </c>
      <c r="K3895">
        <v>1001601700</v>
      </c>
      <c r="L3895" s="1" t="s">
        <v>1383</v>
      </c>
      <c r="N3895" s="2">
        <v>45586</v>
      </c>
      <c r="O3895">
        <f t="shared" si="60"/>
        <v>0</v>
      </c>
      <c r="P3895">
        <f>IF(Customer_listing_Active_And_Suspended[[#This Row],[Current Bill]] &lt;= Customer_listing_Active_And_Suspended[[#This Row],[CURRENT PAYMENT]], 0,Customer_listing_Active_And_Suspended[[#This Row],[Current Bill]]-Customer_listing_Active_And_Suspended[[#This Row],[CURRENT PAYMENT]])</f>
        <v>26045.32</v>
      </c>
      <c r="Q3895" s="1" t="str" cm="1">
        <f t="array" ref="Q3895">_xlfn.SWITCH(TRUE,
H3895 = 0, "Suspended",
M3895 = 0, "Non Payment",
M3895 &gt; H3895, "Full Payment",
M3895 &lt; H3895, "Part Payment"
)</f>
        <v>Non Payment</v>
      </c>
      <c r="R3895" s="1" t="str">
        <f>_xlfn.IFNA(VLOOKUP(K3895,'ESR-DT Mapping'!A:E,5,0),"MD")</f>
        <v>Titilope Enitan Emmanuel</v>
      </c>
    </row>
    <row r="3896" spans="1:18" x14ac:dyDescent="0.25">
      <c r="A3896">
        <v>101644584</v>
      </c>
      <c r="B3896" s="1" t="s">
        <v>5277</v>
      </c>
      <c r="C3896" s="1" t="s">
        <v>5278</v>
      </c>
      <c r="D3896" s="1" t="s">
        <v>13</v>
      </c>
      <c r="E3896" s="1" t="s">
        <v>34</v>
      </c>
      <c r="F3896" s="1" t="s">
        <v>9846</v>
      </c>
      <c r="G3896">
        <v>0</v>
      </c>
      <c r="H3896">
        <v>0</v>
      </c>
      <c r="I3896">
        <v>-82092.86</v>
      </c>
      <c r="J3896" s="1" t="s">
        <v>66</v>
      </c>
      <c r="K3896">
        <v>1001601700</v>
      </c>
      <c r="L3896" s="1" t="s">
        <v>1383</v>
      </c>
      <c r="N3896" s="2"/>
      <c r="O3896">
        <f t="shared" si="60"/>
        <v>0</v>
      </c>
      <c r="P3896">
        <f>IF(Customer_listing_Active_And_Suspended[[#This Row],[Current Bill]] &lt;= Customer_listing_Active_And_Suspended[[#This Row],[CURRENT PAYMENT]], 0,Customer_listing_Active_And_Suspended[[#This Row],[Current Bill]]-Customer_listing_Active_And_Suspended[[#This Row],[CURRENT PAYMENT]])</f>
        <v>0</v>
      </c>
      <c r="Q3896" s="1" t="str" cm="1">
        <f t="array" ref="Q3896">_xlfn.SWITCH(TRUE,
H3896 = 0, "Suspended",
M3896 = 0, "Non Payment",
M3896 &gt; H3896, "Full Payment",
M3896 &lt; H3896, "Part Payment"
)</f>
        <v>Suspended</v>
      </c>
      <c r="R3896" s="1" t="str">
        <f>_xlfn.IFNA(VLOOKUP(K3896,'ESR-DT Mapping'!A:E,5,0),"MD")</f>
        <v>Titilope Enitan Emmanuel</v>
      </c>
    </row>
    <row r="3897" spans="1:18" x14ac:dyDescent="0.25">
      <c r="A3897">
        <v>100539305</v>
      </c>
      <c r="B3897" s="1" t="s">
        <v>5277</v>
      </c>
      <c r="C3897" s="1" t="s">
        <v>5278</v>
      </c>
      <c r="D3897" s="1" t="s">
        <v>13</v>
      </c>
      <c r="E3897" s="1" t="s">
        <v>14</v>
      </c>
      <c r="F3897" s="1" t="s">
        <v>9846</v>
      </c>
      <c r="G3897">
        <v>529</v>
      </c>
      <c r="H3897">
        <v>26045.32</v>
      </c>
      <c r="I3897">
        <v>425047.46</v>
      </c>
      <c r="J3897" s="1" t="s">
        <v>66</v>
      </c>
      <c r="K3897">
        <v>1001601700</v>
      </c>
      <c r="L3897" s="1" t="s">
        <v>1383</v>
      </c>
      <c r="N3897" s="2">
        <v>45587</v>
      </c>
      <c r="O3897">
        <f t="shared" si="60"/>
        <v>0</v>
      </c>
      <c r="P3897">
        <f>IF(Customer_listing_Active_And_Suspended[[#This Row],[Current Bill]] &lt;= Customer_listing_Active_And_Suspended[[#This Row],[CURRENT PAYMENT]], 0,Customer_listing_Active_And_Suspended[[#This Row],[Current Bill]]-Customer_listing_Active_And_Suspended[[#This Row],[CURRENT PAYMENT]])</f>
        <v>26045.32</v>
      </c>
      <c r="Q3897" s="1" t="str" cm="1">
        <f t="array" ref="Q3897">_xlfn.SWITCH(TRUE,
H3897 = 0, "Suspended",
M3897 = 0, "Non Payment",
M3897 &gt; H3897, "Full Payment",
M3897 &lt; H3897, "Part Payment"
)</f>
        <v>Non Payment</v>
      </c>
      <c r="R3897" s="1" t="str">
        <f>_xlfn.IFNA(VLOOKUP(K3897,'ESR-DT Mapping'!A:E,5,0),"MD")</f>
        <v>Titilope Enitan Emmanuel</v>
      </c>
    </row>
    <row r="3898" spans="1:18" x14ac:dyDescent="0.25">
      <c r="A3898">
        <v>100539752</v>
      </c>
      <c r="B3898" s="1" t="s">
        <v>1392</v>
      </c>
      <c r="C3898" s="1" t="s">
        <v>1393</v>
      </c>
      <c r="D3898" s="1" t="s">
        <v>13</v>
      </c>
      <c r="E3898" s="1" t="s">
        <v>14</v>
      </c>
      <c r="F3898" s="1" t="s">
        <v>9846</v>
      </c>
      <c r="G3898">
        <v>529</v>
      </c>
      <c r="H3898">
        <v>26045.32</v>
      </c>
      <c r="I3898">
        <v>61122.16</v>
      </c>
      <c r="J3898" s="1" t="s">
        <v>66</v>
      </c>
      <c r="K3898">
        <v>1001601700</v>
      </c>
      <c r="L3898" s="1" t="s">
        <v>1383</v>
      </c>
      <c r="N3898" s="2">
        <v>45798</v>
      </c>
      <c r="O3898">
        <f t="shared" si="60"/>
        <v>0</v>
      </c>
      <c r="P3898">
        <f>IF(Customer_listing_Active_And_Suspended[[#This Row],[Current Bill]] &lt;= Customer_listing_Active_And_Suspended[[#This Row],[CURRENT PAYMENT]], 0,Customer_listing_Active_And_Suspended[[#This Row],[Current Bill]]-Customer_listing_Active_And_Suspended[[#This Row],[CURRENT PAYMENT]])</f>
        <v>26045.32</v>
      </c>
      <c r="Q3898" s="1" t="str" cm="1">
        <f t="array" ref="Q3898">_xlfn.SWITCH(TRUE,
H3898 = 0, "Suspended",
M3898 = 0, "Non Payment",
M3898 &gt; H3898, "Full Payment",
M3898 &lt; H3898, "Part Payment"
)</f>
        <v>Non Payment</v>
      </c>
      <c r="R3898" s="1" t="str">
        <f>_xlfn.IFNA(VLOOKUP(K3898,'ESR-DT Mapping'!A:E,5,0),"MD")</f>
        <v>Titilope Enitan Emmanuel</v>
      </c>
    </row>
    <row r="3899" spans="1:18" x14ac:dyDescent="0.25">
      <c r="A3899">
        <v>100539444</v>
      </c>
      <c r="B3899" s="1" t="s">
        <v>1386</v>
      </c>
      <c r="C3899" s="1" t="s">
        <v>1387</v>
      </c>
      <c r="D3899" s="1" t="s">
        <v>13</v>
      </c>
      <c r="E3899" s="1" t="s">
        <v>14</v>
      </c>
      <c r="F3899" s="1" t="s">
        <v>9846</v>
      </c>
      <c r="G3899">
        <v>529</v>
      </c>
      <c r="H3899">
        <v>26045.32</v>
      </c>
      <c r="I3899">
        <v>540674.77</v>
      </c>
      <c r="J3899" s="1" t="s">
        <v>66</v>
      </c>
      <c r="K3899">
        <v>1001601700</v>
      </c>
      <c r="L3899" s="1" t="s">
        <v>1383</v>
      </c>
      <c r="M3899">
        <v>20000</v>
      </c>
      <c r="N3899" s="2">
        <v>45825</v>
      </c>
      <c r="O3899">
        <f t="shared" si="60"/>
        <v>0</v>
      </c>
      <c r="P3899">
        <f>IF(Customer_listing_Active_And_Suspended[[#This Row],[Current Bill]] &lt;= Customer_listing_Active_And_Suspended[[#This Row],[CURRENT PAYMENT]], 0,Customer_listing_Active_And_Suspended[[#This Row],[Current Bill]]-Customer_listing_Active_And_Suspended[[#This Row],[CURRENT PAYMENT]])</f>
        <v>6045.32</v>
      </c>
      <c r="Q3899" s="1" t="str" cm="1">
        <f t="array" ref="Q3899">_xlfn.SWITCH(TRUE,
H3899 = 0, "Suspended",
M3899 = 0, "Non Payment",
M3899 &gt; H3899, "Full Payment",
M3899 &lt; H3899, "Part Payment"
)</f>
        <v>Part Payment</v>
      </c>
      <c r="R3899" s="1" t="str">
        <f>_xlfn.IFNA(VLOOKUP(K3899,'ESR-DT Mapping'!A:E,5,0),"MD")</f>
        <v>Titilope Enitan Emmanuel</v>
      </c>
    </row>
    <row r="3900" spans="1:18" x14ac:dyDescent="0.25">
      <c r="A3900">
        <v>101644581</v>
      </c>
      <c r="B3900" s="1" t="s">
        <v>1386</v>
      </c>
      <c r="C3900" s="1" t="s">
        <v>1387</v>
      </c>
      <c r="D3900" s="1" t="s">
        <v>13</v>
      </c>
      <c r="E3900" s="1" t="s">
        <v>34</v>
      </c>
      <c r="F3900" s="1" t="s">
        <v>9846</v>
      </c>
      <c r="G3900">
        <v>0</v>
      </c>
      <c r="H3900">
        <v>0</v>
      </c>
      <c r="I3900">
        <v>113905.35</v>
      </c>
      <c r="J3900" s="1" t="s">
        <v>66</v>
      </c>
      <c r="K3900">
        <v>1001601700</v>
      </c>
      <c r="L3900" s="1" t="s">
        <v>1383</v>
      </c>
      <c r="N3900" s="2"/>
      <c r="O3900">
        <f t="shared" si="60"/>
        <v>0</v>
      </c>
      <c r="P3900">
        <f>IF(Customer_listing_Active_And_Suspended[[#This Row],[Current Bill]] &lt;= Customer_listing_Active_And_Suspended[[#This Row],[CURRENT PAYMENT]], 0,Customer_listing_Active_And_Suspended[[#This Row],[Current Bill]]-Customer_listing_Active_And_Suspended[[#This Row],[CURRENT PAYMENT]])</f>
        <v>0</v>
      </c>
      <c r="Q3900" s="1" t="str" cm="1">
        <f t="array" ref="Q3900">_xlfn.SWITCH(TRUE,
H3900 = 0, "Suspended",
M3900 = 0, "Non Payment",
M3900 &gt; H3900, "Full Payment",
M3900 &lt; H3900, "Part Payment"
)</f>
        <v>Suspended</v>
      </c>
      <c r="R3900" s="1" t="str">
        <f>_xlfn.IFNA(VLOOKUP(K3900,'ESR-DT Mapping'!A:E,5,0),"MD")</f>
        <v>Titilope Enitan Emmanuel</v>
      </c>
    </row>
    <row r="3901" spans="1:18" x14ac:dyDescent="0.25">
      <c r="A3901">
        <v>100523166</v>
      </c>
      <c r="B3901" s="1" t="s">
        <v>1388</v>
      </c>
      <c r="C3901" s="1" t="s">
        <v>1389</v>
      </c>
      <c r="D3901" s="1" t="s">
        <v>13</v>
      </c>
      <c r="E3901" s="1" t="s">
        <v>14</v>
      </c>
      <c r="F3901" s="1" t="s">
        <v>9846</v>
      </c>
      <c r="G3901">
        <v>529</v>
      </c>
      <c r="H3901">
        <v>26045.32</v>
      </c>
      <c r="I3901">
        <v>112777.13</v>
      </c>
      <c r="J3901" s="1" t="s">
        <v>66</v>
      </c>
      <c r="K3901">
        <v>1001601700</v>
      </c>
      <c r="L3901" s="1" t="s">
        <v>1383</v>
      </c>
      <c r="M3901">
        <v>30000</v>
      </c>
      <c r="N3901" s="2">
        <v>45825</v>
      </c>
      <c r="O3901">
        <f t="shared" si="60"/>
        <v>3954.6800000000003</v>
      </c>
      <c r="P3901">
        <f>IF(Customer_listing_Active_And_Suspended[[#This Row],[Current Bill]] &lt;= Customer_listing_Active_And_Suspended[[#This Row],[CURRENT PAYMENT]], 0,Customer_listing_Active_And_Suspended[[#This Row],[Current Bill]]-Customer_listing_Active_And_Suspended[[#This Row],[CURRENT PAYMENT]])</f>
        <v>0</v>
      </c>
      <c r="Q3901" s="1" t="str" cm="1">
        <f t="array" ref="Q3901">_xlfn.SWITCH(TRUE,
H3901 = 0, "Suspended",
M3901 = 0, "Non Payment",
M3901 &gt; H3901, "Full Payment",
M3901 &lt; H3901, "Part Payment"
)</f>
        <v>Full Payment</v>
      </c>
      <c r="R3901" s="1" t="str">
        <f>_xlfn.IFNA(VLOOKUP(K3901,'ESR-DT Mapping'!A:E,5,0),"MD")</f>
        <v>Titilope Enitan Emmanuel</v>
      </c>
    </row>
    <row r="3902" spans="1:18" x14ac:dyDescent="0.25">
      <c r="A3902">
        <v>100523162</v>
      </c>
      <c r="B3902" s="1" t="s">
        <v>5279</v>
      </c>
      <c r="C3902" s="1" t="s">
        <v>5280</v>
      </c>
      <c r="D3902" s="1" t="s">
        <v>13</v>
      </c>
      <c r="E3902" s="1" t="s">
        <v>34</v>
      </c>
      <c r="F3902" s="1" t="s">
        <v>9846</v>
      </c>
      <c r="G3902">
        <v>0</v>
      </c>
      <c r="H3902">
        <v>0</v>
      </c>
      <c r="I3902">
        <v>605580.76</v>
      </c>
      <c r="J3902" s="1" t="s">
        <v>66</v>
      </c>
      <c r="K3902">
        <v>1001601700</v>
      </c>
      <c r="L3902" s="1" t="s">
        <v>1383</v>
      </c>
      <c r="N3902" s="2"/>
      <c r="O3902">
        <f t="shared" si="60"/>
        <v>0</v>
      </c>
      <c r="P3902">
        <f>IF(Customer_listing_Active_And_Suspended[[#This Row],[Current Bill]] &lt;= Customer_listing_Active_And_Suspended[[#This Row],[CURRENT PAYMENT]], 0,Customer_listing_Active_And_Suspended[[#This Row],[Current Bill]]-Customer_listing_Active_And_Suspended[[#This Row],[CURRENT PAYMENT]])</f>
        <v>0</v>
      </c>
      <c r="Q3902" s="1" t="str" cm="1">
        <f t="array" ref="Q3902">_xlfn.SWITCH(TRUE,
H3902 = 0, "Suspended",
M3902 = 0, "Non Payment",
M3902 &gt; H3902, "Full Payment",
M3902 &lt; H3902, "Part Payment"
)</f>
        <v>Suspended</v>
      </c>
      <c r="R3902" s="1" t="str">
        <f>_xlfn.IFNA(VLOOKUP(K3902,'ESR-DT Mapping'!A:E,5,0),"MD")</f>
        <v>Titilope Enitan Emmanuel</v>
      </c>
    </row>
    <row r="3903" spans="1:18" x14ac:dyDescent="0.25">
      <c r="A3903">
        <v>100540285</v>
      </c>
      <c r="B3903" s="1" t="s">
        <v>1381</v>
      </c>
      <c r="C3903" s="1" t="s">
        <v>1382</v>
      </c>
      <c r="D3903" s="1" t="s">
        <v>13</v>
      </c>
      <c r="E3903" s="1" t="s">
        <v>14</v>
      </c>
      <c r="F3903" s="1" t="s">
        <v>9846</v>
      </c>
      <c r="G3903">
        <v>529</v>
      </c>
      <c r="H3903">
        <v>26045.32</v>
      </c>
      <c r="I3903">
        <v>535698.67000000004</v>
      </c>
      <c r="J3903" s="1" t="s">
        <v>66</v>
      </c>
      <c r="K3903">
        <v>1001601700</v>
      </c>
      <c r="L3903" s="1" t="s">
        <v>1383</v>
      </c>
      <c r="M3903">
        <v>31000</v>
      </c>
      <c r="N3903" s="2">
        <v>45824</v>
      </c>
      <c r="O3903">
        <f t="shared" si="60"/>
        <v>4954.68</v>
      </c>
      <c r="P3903">
        <f>IF(Customer_listing_Active_And_Suspended[[#This Row],[Current Bill]] &lt;= Customer_listing_Active_And_Suspended[[#This Row],[CURRENT PAYMENT]], 0,Customer_listing_Active_And_Suspended[[#This Row],[Current Bill]]-Customer_listing_Active_And_Suspended[[#This Row],[CURRENT PAYMENT]])</f>
        <v>0</v>
      </c>
      <c r="Q3903" s="1" t="str" cm="1">
        <f t="array" ref="Q3903">_xlfn.SWITCH(TRUE,
H3903 = 0, "Suspended",
M3903 = 0, "Non Payment",
M3903 &gt; H3903, "Full Payment",
M3903 &lt; H3903, "Part Payment"
)</f>
        <v>Full Payment</v>
      </c>
      <c r="R3903" s="1" t="str">
        <f>_xlfn.IFNA(VLOOKUP(K3903,'ESR-DT Mapping'!A:E,5,0),"MD")</f>
        <v>Titilope Enitan Emmanuel</v>
      </c>
    </row>
    <row r="3904" spans="1:18" x14ac:dyDescent="0.25">
      <c r="A3904">
        <v>100540287</v>
      </c>
      <c r="B3904" s="1" t="s">
        <v>8745</v>
      </c>
      <c r="C3904" s="1" t="s">
        <v>8746</v>
      </c>
      <c r="D3904" s="1" t="s">
        <v>13</v>
      </c>
      <c r="E3904" s="1" t="s">
        <v>14</v>
      </c>
      <c r="F3904" s="1" t="s">
        <v>9846</v>
      </c>
      <c r="G3904">
        <v>529</v>
      </c>
      <c r="H3904">
        <v>26045.32</v>
      </c>
      <c r="I3904">
        <v>105770.56</v>
      </c>
      <c r="J3904" s="1" t="s">
        <v>66</v>
      </c>
      <c r="K3904">
        <v>1001601700</v>
      </c>
      <c r="L3904" s="1" t="s">
        <v>1383</v>
      </c>
      <c r="N3904" s="2">
        <v>45798</v>
      </c>
      <c r="O3904">
        <f t="shared" si="60"/>
        <v>0</v>
      </c>
      <c r="P3904">
        <f>IF(Customer_listing_Active_And_Suspended[[#This Row],[Current Bill]] &lt;= Customer_listing_Active_And_Suspended[[#This Row],[CURRENT PAYMENT]], 0,Customer_listing_Active_And_Suspended[[#This Row],[Current Bill]]-Customer_listing_Active_And_Suspended[[#This Row],[CURRENT PAYMENT]])</f>
        <v>26045.32</v>
      </c>
      <c r="Q3904" s="1" t="str" cm="1">
        <f t="array" ref="Q3904">_xlfn.SWITCH(TRUE,
H3904 = 0, "Suspended",
M3904 = 0, "Non Payment",
M3904 &gt; H3904, "Full Payment",
M3904 &lt; H3904, "Part Payment"
)</f>
        <v>Non Payment</v>
      </c>
      <c r="R3904" s="1" t="str">
        <f>_xlfn.IFNA(VLOOKUP(K3904,'ESR-DT Mapping'!A:E,5,0),"MD")</f>
        <v>Titilope Enitan Emmanuel</v>
      </c>
    </row>
    <row r="3905" spans="1:18" x14ac:dyDescent="0.25">
      <c r="A3905">
        <v>101644933</v>
      </c>
      <c r="B3905" s="1" t="s">
        <v>5275</v>
      </c>
      <c r="C3905" s="1" t="s">
        <v>5276</v>
      </c>
      <c r="D3905" s="1" t="s">
        <v>13</v>
      </c>
      <c r="E3905" s="1" t="s">
        <v>34</v>
      </c>
      <c r="F3905" s="1" t="s">
        <v>9846</v>
      </c>
      <c r="G3905">
        <v>0</v>
      </c>
      <c r="H3905">
        <v>0</v>
      </c>
      <c r="I3905">
        <v>-30.76</v>
      </c>
      <c r="J3905" s="1" t="s">
        <v>66</v>
      </c>
      <c r="K3905">
        <v>1001601700</v>
      </c>
      <c r="L3905" s="1" t="s">
        <v>1383</v>
      </c>
      <c r="N3905" s="2"/>
      <c r="O3905">
        <f t="shared" si="60"/>
        <v>0</v>
      </c>
      <c r="P3905">
        <f>IF(Customer_listing_Active_And_Suspended[[#This Row],[Current Bill]] &lt;= Customer_listing_Active_And_Suspended[[#This Row],[CURRENT PAYMENT]], 0,Customer_listing_Active_And_Suspended[[#This Row],[Current Bill]]-Customer_listing_Active_And_Suspended[[#This Row],[CURRENT PAYMENT]])</f>
        <v>0</v>
      </c>
      <c r="Q3905" s="1" t="str" cm="1">
        <f t="array" ref="Q3905">_xlfn.SWITCH(TRUE,
H3905 = 0, "Suspended",
M3905 = 0, "Non Payment",
M3905 &gt; H3905, "Full Payment",
M3905 &lt; H3905, "Part Payment"
)</f>
        <v>Suspended</v>
      </c>
      <c r="R3905" s="1" t="str">
        <f>_xlfn.IFNA(VLOOKUP(K3905,'ESR-DT Mapping'!A:E,5,0),"MD")</f>
        <v>Titilope Enitan Emmanuel</v>
      </c>
    </row>
    <row r="3906" spans="1:18" x14ac:dyDescent="0.25">
      <c r="A3906">
        <v>100067810</v>
      </c>
      <c r="B3906" s="1" t="s">
        <v>7762</v>
      </c>
      <c r="C3906" s="1" t="s">
        <v>7763</v>
      </c>
      <c r="D3906" s="1" t="s">
        <v>437</v>
      </c>
      <c r="E3906" s="1" t="s">
        <v>14</v>
      </c>
      <c r="F3906" s="1" t="s">
        <v>9847</v>
      </c>
      <c r="G3906">
        <v>1255</v>
      </c>
      <c r="H3906">
        <v>72056.77</v>
      </c>
      <c r="I3906">
        <v>72053.48</v>
      </c>
      <c r="J3906" s="1" t="s">
        <v>66</v>
      </c>
      <c r="K3906">
        <v>1002049374</v>
      </c>
      <c r="L3906" s="1" t="s">
        <v>7764</v>
      </c>
      <c r="N3906" s="2"/>
      <c r="O3906">
        <f t="shared" ref="O3906:O3969" si="61">IF(M3906 &gt; H3906, M3906 - H3906, 0)</f>
        <v>0</v>
      </c>
      <c r="P3906">
        <f>IF(Customer_listing_Active_And_Suspended[[#This Row],[Current Bill]] &lt;= Customer_listing_Active_And_Suspended[[#This Row],[CURRENT PAYMENT]], 0,Customer_listing_Active_And_Suspended[[#This Row],[Current Bill]]-Customer_listing_Active_And_Suspended[[#This Row],[CURRENT PAYMENT]])</f>
        <v>72056.77</v>
      </c>
      <c r="Q3906" s="1" t="str" cm="1">
        <f t="array" ref="Q3906">_xlfn.SWITCH(TRUE,
H3906 = 0, "Suspended",
M3906 = 0, "Non Payment",
M3906 &gt; H3906, "Full Payment",
M3906 &lt; H3906, "Part Payment"
)</f>
        <v>Non Payment</v>
      </c>
      <c r="R3906" s="1" t="str">
        <f>_xlfn.IFNA(VLOOKUP(K3906,'ESR-DT Mapping'!A:E,5,0),"MD")</f>
        <v>MD</v>
      </c>
    </row>
    <row r="3907" spans="1:18" x14ac:dyDescent="0.25">
      <c r="A3907">
        <v>100525784</v>
      </c>
      <c r="B3907" s="1" t="s">
        <v>2817</v>
      </c>
      <c r="C3907" s="1" t="s">
        <v>2818</v>
      </c>
      <c r="D3907" s="1" t="s">
        <v>13</v>
      </c>
      <c r="E3907" s="1" t="s">
        <v>14</v>
      </c>
      <c r="F3907" s="1" t="s">
        <v>9846</v>
      </c>
      <c r="G3907">
        <v>529</v>
      </c>
      <c r="H3907">
        <v>26045.32</v>
      </c>
      <c r="I3907">
        <v>380535.44</v>
      </c>
      <c r="J3907" s="1" t="s">
        <v>66</v>
      </c>
      <c r="K3907">
        <v>1000262969</v>
      </c>
      <c r="L3907" s="1" t="s">
        <v>2814</v>
      </c>
      <c r="M3907">
        <v>28000</v>
      </c>
      <c r="N3907" s="2">
        <v>45827</v>
      </c>
      <c r="O3907">
        <f t="shared" si="61"/>
        <v>1954.6800000000003</v>
      </c>
      <c r="P3907">
        <f>IF(Customer_listing_Active_And_Suspended[[#This Row],[Current Bill]] &lt;= Customer_listing_Active_And_Suspended[[#This Row],[CURRENT PAYMENT]], 0,Customer_listing_Active_And_Suspended[[#This Row],[Current Bill]]-Customer_listing_Active_And_Suspended[[#This Row],[CURRENT PAYMENT]])</f>
        <v>0</v>
      </c>
      <c r="Q3907" s="1" t="str" cm="1">
        <f t="array" ref="Q3907">_xlfn.SWITCH(TRUE,
H3907 = 0, "Suspended",
M3907 = 0, "Non Payment",
M3907 &gt; H3907, "Full Payment",
M3907 &lt; H3907, "Part Payment"
)</f>
        <v>Full Payment</v>
      </c>
      <c r="R3907" s="1" t="str">
        <f>_xlfn.IFNA(VLOOKUP(K3907,'ESR-DT Mapping'!A:E,5,0),"MD")</f>
        <v>Esther C. Obi</v>
      </c>
    </row>
    <row r="3908" spans="1:18" x14ac:dyDescent="0.25">
      <c r="A3908">
        <v>101644774</v>
      </c>
      <c r="B3908" s="1" t="s">
        <v>2812</v>
      </c>
      <c r="C3908" s="1" t="s">
        <v>2813</v>
      </c>
      <c r="D3908" s="1" t="s">
        <v>13</v>
      </c>
      <c r="E3908" s="1" t="s">
        <v>14</v>
      </c>
      <c r="F3908" s="1" t="s">
        <v>9846</v>
      </c>
      <c r="G3908">
        <v>529</v>
      </c>
      <c r="H3908">
        <v>26045.32</v>
      </c>
      <c r="I3908">
        <v>193286.59</v>
      </c>
      <c r="J3908" s="1" t="s">
        <v>66</v>
      </c>
      <c r="K3908">
        <v>1000262969</v>
      </c>
      <c r="L3908" s="1" t="s">
        <v>2814</v>
      </c>
      <c r="M3908">
        <v>26000</v>
      </c>
      <c r="N3908" s="2">
        <v>45834</v>
      </c>
      <c r="O3908">
        <f t="shared" si="61"/>
        <v>0</v>
      </c>
      <c r="P3908">
        <f>IF(Customer_listing_Active_And_Suspended[[#This Row],[Current Bill]] &lt;= Customer_listing_Active_And_Suspended[[#This Row],[CURRENT PAYMENT]], 0,Customer_listing_Active_And_Suspended[[#This Row],[Current Bill]]-Customer_listing_Active_And_Suspended[[#This Row],[CURRENT PAYMENT]])</f>
        <v>45.319999999999709</v>
      </c>
      <c r="Q3908" s="1" t="str" cm="1">
        <f t="array" ref="Q3908">_xlfn.SWITCH(TRUE,
H3908 = 0, "Suspended",
M3908 = 0, "Non Payment",
M3908 &gt; H3908, "Full Payment",
M3908 &lt; H3908, "Part Payment"
)</f>
        <v>Part Payment</v>
      </c>
      <c r="R3908" s="1" t="str">
        <f>_xlfn.IFNA(VLOOKUP(K3908,'ESR-DT Mapping'!A:E,5,0),"MD")</f>
        <v>Esther C. Obi</v>
      </c>
    </row>
    <row r="3909" spans="1:18" x14ac:dyDescent="0.25">
      <c r="A3909">
        <v>100522593</v>
      </c>
      <c r="B3909" s="1" t="s">
        <v>2812</v>
      </c>
      <c r="C3909" s="1" t="s">
        <v>8048</v>
      </c>
      <c r="D3909" s="1" t="s">
        <v>13</v>
      </c>
      <c r="E3909" s="1" t="s">
        <v>14</v>
      </c>
      <c r="F3909" s="1" t="s">
        <v>9846</v>
      </c>
      <c r="G3909">
        <v>529</v>
      </c>
      <c r="H3909">
        <v>26045.32</v>
      </c>
      <c r="I3909">
        <v>710038.91</v>
      </c>
      <c r="J3909" s="1" t="s">
        <v>66</v>
      </c>
      <c r="K3909">
        <v>1000262969</v>
      </c>
      <c r="L3909" s="1" t="s">
        <v>2814</v>
      </c>
      <c r="M3909">
        <v>25000</v>
      </c>
      <c r="N3909" s="2">
        <v>45825</v>
      </c>
      <c r="O3909">
        <f t="shared" si="61"/>
        <v>0</v>
      </c>
      <c r="P3909">
        <f>IF(Customer_listing_Active_And_Suspended[[#This Row],[Current Bill]] &lt;= Customer_listing_Active_And_Suspended[[#This Row],[CURRENT PAYMENT]], 0,Customer_listing_Active_And_Suspended[[#This Row],[Current Bill]]-Customer_listing_Active_And_Suspended[[#This Row],[CURRENT PAYMENT]])</f>
        <v>1045.3199999999997</v>
      </c>
      <c r="Q3909" s="1" t="str" cm="1">
        <f t="array" ref="Q3909">_xlfn.SWITCH(TRUE,
H3909 = 0, "Suspended",
M3909 = 0, "Non Payment",
M3909 &gt; H3909, "Full Payment",
M3909 &lt; H3909, "Part Payment"
)</f>
        <v>Part Payment</v>
      </c>
      <c r="R3909" s="1" t="str">
        <f>_xlfn.IFNA(VLOOKUP(K3909,'ESR-DT Mapping'!A:E,5,0),"MD")</f>
        <v>Esther C. Obi</v>
      </c>
    </row>
    <row r="3910" spans="1:18" x14ac:dyDescent="0.25">
      <c r="A3910">
        <v>101645129</v>
      </c>
      <c r="B3910" s="1" t="s">
        <v>4498</v>
      </c>
      <c r="C3910" s="1" t="s">
        <v>4499</v>
      </c>
      <c r="D3910" s="1" t="s">
        <v>13</v>
      </c>
      <c r="E3910" s="1" t="s">
        <v>34</v>
      </c>
      <c r="F3910" s="1" t="s">
        <v>9846</v>
      </c>
      <c r="G3910">
        <v>0</v>
      </c>
      <c r="H3910">
        <v>0</v>
      </c>
      <c r="I3910">
        <v>69688.759999999995</v>
      </c>
      <c r="J3910" s="1" t="s">
        <v>66</v>
      </c>
      <c r="K3910">
        <v>1000262969</v>
      </c>
      <c r="L3910" s="1" t="s">
        <v>2814</v>
      </c>
      <c r="N3910" s="2"/>
      <c r="O3910">
        <f t="shared" si="61"/>
        <v>0</v>
      </c>
      <c r="P3910">
        <f>IF(Customer_listing_Active_And_Suspended[[#This Row],[Current Bill]] &lt;= Customer_listing_Active_And_Suspended[[#This Row],[CURRENT PAYMENT]], 0,Customer_listing_Active_And_Suspended[[#This Row],[Current Bill]]-Customer_listing_Active_And_Suspended[[#This Row],[CURRENT PAYMENT]])</f>
        <v>0</v>
      </c>
      <c r="Q3910" s="1" t="str" cm="1">
        <f t="array" ref="Q3910">_xlfn.SWITCH(TRUE,
H3910 = 0, "Suspended",
M3910 = 0, "Non Payment",
M3910 &gt; H3910, "Full Payment",
M3910 &lt; H3910, "Part Payment"
)</f>
        <v>Suspended</v>
      </c>
      <c r="R3910" s="1" t="str">
        <f>_xlfn.IFNA(VLOOKUP(K3910,'ESR-DT Mapping'!A:E,5,0),"MD")</f>
        <v>Esther C. Obi</v>
      </c>
    </row>
    <row r="3911" spans="1:18" x14ac:dyDescent="0.25">
      <c r="A3911">
        <v>101644773</v>
      </c>
      <c r="B3911" s="1" t="s">
        <v>2823</v>
      </c>
      <c r="C3911" s="1" t="s">
        <v>2824</v>
      </c>
      <c r="D3911" s="1" t="s">
        <v>13</v>
      </c>
      <c r="E3911" s="1" t="s">
        <v>14</v>
      </c>
      <c r="F3911" s="1" t="s">
        <v>9846</v>
      </c>
      <c r="G3911">
        <v>529</v>
      </c>
      <c r="H3911">
        <v>26045.32</v>
      </c>
      <c r="I3911">
        <v>79423.759999999995</v>
      </c>
      <c r="J3911" s="1" t="s">
        <v>66</v>
      </c>
      <c r="K3911">
        <v>1000262969</v>
      </c>
      <c r="L3911" s="1" t="s">
        <v>2814</v>
      </c>
      <c r="N3911" s="2">
        <v>45791</v>
      </c>
      <c r="O3911">
        <f t="shared" si="61"/>
        <v>0</v>
      </c>
      <c r="P3911">
        <f>IF(Customer_listing_Active_And_Suspended[[#This Row],[Current Bill]] &lt;= Customer_listing_Active_And_Suspended[[#This Row],[CURRENT PAYMENT]], 0,Customer_listing_Active_And_Suspended[[#This Row],[Current Bill]]-Customer_listing_Active_And_Suspended[[#This Row],[CURRENT PAYMENT]])</f>
        <v>26045.32</v>
      </c>
      <c r="Q3911" s="1" t="str" cm="1">
        <f t="array" ref="Q3911">_xlfn.SWITCH(TRUE,
H3911 = 0, "Suspended",
M3911 = 0, "Non Payment",
M3911 &gt; H3911, "Full Payment",
M3911 &lt; H3911, "Part Payment"
)</f>
        <v>Non Payment</v>
      </c>
      <c r="R3911" s="1" t="str">
        <f>_xlfn.IFNA(VLOOKUP(K3911,'ESR-DT Mapping'!A:E,5,0),"MD")</f>
        <v>Esther C. Obi</v>
      </c>
    </row>
    <row r="3912" spans="1:18" x14ac:dyDescent="0.25">
      <c r="A3912">
        <v>100522428</v>
      </c>
      <c r="B3912" s="1" t="s">
        <v>5829</v>
      </c>
      <c r="C3912" s="1" t="s">
        <v>5830</v>
      </c>
      <c r="D3912" s="1" t="s">
        <v>13</v>
      </c>
      <c r="E3912" s="1" t="s">
        <v>34</v>
      </c>
      <c r="F3912" s="1" t="s">
        <v>9846</v>
      </c>
      <c r="G3912">
        <v>0</v>
      </c>
      <c r="H3912">
        <v>0</v>
      </c>
      <c r="I3912">
        <v>369277.51</v>
      </c>
      <c r="J3912" s="1" t="s">
        <v>66</v>
      </c>
      <c r="K3912">
        <v>1000262969</v>
      </c>
      <c r="L3912" s="1" t="s">
        <v>2814</v>
      </c>
      <c r="N3912" s="2"/>
      <c r="O3912">
        <f t="shared" si="61"/>
        <v>0</v>
      </c>
      <c r="P3912">
        <f>IF(Customer_listing_Active_And_Suspended[[#This Row],[Current Bill]] &lt;= Customer_listing_Active_And_Suspended[[#This Row],[CURRENT PAYMENT]], 0,Customer_listing_Active_And_Suspended[[#This Row],[Current Bill]]-Customer_listing_Active_And_Suspended[[#This Row],[CURRENT PAYMENT]])</f>
        <v>0</v>
      </c>
      <c r="Q3912" s="1" t="str" cm="1">
        <f t="array" ref="Q3912">_xlfn.SWITCH(TRUE,
H3912 = 0, "Suspended",
M3912 = 0, "Non Payment",
M3912 &gt; H3912, "Full Payment",
M3912 &lt; H3912, "Part Payment"
)</f>
        <v>Suspended</v>
      </c>
      <c r="R3912" s="1" t="str">
        <f>_xlfn.IFNA(VLOOKUP(K3912,'ESR-DT Mapping'!A:E,5,0),"MD")</f>
        <v>Esther C. Obi</v>
      </c>
    </row>
    <row r="3913" spans="1:18" x14ac:dyDescent="0.25">
      <c r="A3913">
        <v>100522570</v>
      </c>
      <c r="B3913" s="1" t="s">
        <v>2815</v>
      </c>
      <c r="C3913" s="1" t="s">
        <v>2816</v>
      </c>
      <c r="D3913" s="1" t="s">
        <v>13</v>
      </c>
      <c r="E3913" s="1" t="s">
        <v>14</v>
      </c>
      <c r="F3913" s="1" t="s">
        <v>9846</v>
      </c>
      <c r="G3913">
        <v>529</v>
      </c>
      <c r="H3913">
        <v>26045.32</v>
      </c>
      <c r="I3913">
        <v>56670.85</v>
      </c>
      <c r="J3913" s="1" t="s">
        <v>66</v>
      </c>
      <c r="K3913">
        <v>1000262969</v>
      </c>
      <c r="L3913" s="1" t="s">
        <v>2814</v>
      </c>
      <c r="M3913">
        <v>60000</v>
      </c>
      <c r="N3913" s="2">
        <v>45827</v>
      </c>
      <c r="O3913">
        <f t="shared" si="61"/>
        <v>33954.68</v>
      </c>
      <c r="P3913">
        <f>IF(Customer_listing_Active_And_Suspended[[#This Row],[Current Bill]] &lt;= Customer_listing_Active_And_Suspended[[#This Row],[CURRENT PAYMENT]], 0,Customer_listing_Active_And_Suspended[[#This Row],[Current Bill]]-Customer_listing_Active_And_Suspended[[#This Row],[CURRENT PAYMENT]])</f>
        <v>0</v>
      </c>
      <c r="Q3913" s="1" t="str" cm="1">
        <f t="array" ref="Q3913">_xlfn.SWITCH(TRUE,
H3913 = 0, "Suspended",
M3913 = 0, "Non Payment",
M3913 &gt; H3913, "Full Payment",
M3913 &lt; H3913, "Part Payment"
)</f>
        <v>Full Payment</v>
      </c>
      <c r="R3913" s="1" t="str">
        <f>_xlfn.IFNA(VLOOKUP(K3913,'ESR-DT Mapping'!A:E,5,0),"MD")</f>
        <v>Esther C. Obi</v>
      </c>
    </row>
    <row r="3914" spans="1:18" x14ac:dyDescent="0.25">
      <c r="A3914">
        <v>100522473</v>
      </c>
      <c r="B3914" s="1" t="s">
        <v>2819</v>
      </c>
      <c r="C3914" s="1" t="s">
        <v>2820</v>
      </c>
      <c r="D3914" s="1" t="s">
        <v>13</v>
      </c>
      <c r="E3914" s="1" t="s">
        <v>14</v>
      </c>
      <c r="F3914" s="1" t="s">
        <v>9846</v>
      </c>
      <c r="G3914">
        <v>529</v>
      </c>
      <c r="H3914">
        <v>26045.32</v>
      </c>
      <c r="I3914">
        <v>422567.03</v>
      </c>
      <c r="J3914" s="1" t="s">
        <v>66</v>
      </c>
      <c r="K3914">
        <v>1000262969</v>
      </c>
      <c r="L3914" s="1" t="s">
        <v>2814</v>
      </c>
      <c r="N3914" s="2">
        <v>45800</v>
      </c>
      <c r="O3914">
        <f t="shared" si="61"/>
        <v>0</v>
      </c>
      <c r="P3914">
        <f>IF(Customer_listing_Active_And_Suspended[[#This Row],[Current Bill]] &lt;= Customer_listing_Active_And_Suspended[[#This Row],[CURRENT PAYMENT]], 0,Customer_listing_Active_And_Suspended[[#This Row],[Current Bill]]-Customer_listing_Active_And_Suspended[[#This Row],[CURRENT PAYMENT]])</f>
        <v>26045.32</v>
      </c>
      <c r="Q3914" s="1" t="str" cm="1">
        <f t="array" ref="Q3914">_xlfn.SWITCH(TRUE,
H3914 = 0, "Suspended",
M3914 = 0, "Non Payment",
M3914 &gt; H3914, "Full Payment",
M3914 &lt; H3914, "Part Payment"
)</f>
        <v>Non Payment</v>
      </c>
      <c r="R3914" s="1" t="str">
        <f>_xlfn.IFNA(VLOOKUP(K3914,'ESR-DT Mapping'!A:E,5,0),"MD")</f>
        <v>Esther C. Obi</v>
      </c>
    </row>
    <row r="3915" spans="1:18" x14ac:dyDescent="0.25">
      <c r="A3915">
        <v>100522789</v>
      </c>
      <c r="B3915" s="1" t="s">
        <v>9377</v>
      </c>
      <c r="C3915" s="1" t="s">
        <v>9378</v>
      </c>
      <c r="D3915" s="1" t="s">
        <v>13</v>
      </c>
      <c r="E3915" s="1" t="s">
        <v>14</v>
      </c>
      <c r="F3915" s="1" t="s">
        <v>9846</v>
      </c>
      <c r="G3915">
        <v>529</v>
      </c>
      <c r="H3915">
        <v>26045.32</v>
      </c>
      <c r="I3915">
        <v>734849.25</v>
      </c>
      <c r="J3915" s="1" t="s">
        <v>66</v>
      </c>
      <c r="K3915">
        <v>1000262969</v>
      </c>
      <c r="L3915" s="1" t="s">
        <v>2814</v>
      </c>
      <c r="N3915" s="2">
        <v>45807</v>
      </c>
      <c r="O3915">
        <f t="shared" si="61"/>
        <v>0</v>
      </c>
      <c r="P3915">
        <f>IF(Customer_listing_Active_And_Suspended[[#This Row],[Current Bill]] &lt;= Customer_listing_Active_And_Suspended[[#This Row],[CURRENT PAYMENT]], 0,Customer_listing_Active_And_Suspended[[#This Row],[Current Bill]]-Customer_listing_Active_And_Suspended[[#This Row],[CURRENT PAYMENT]])</f>
        <v>26045.32</v>
      </c>
      <c r="Q3915" s="1" t="str" cm="1">
        <f t="array" ref="Q3915">_xlfn.SWITCH(TRUE,
H3915 = 0, "Suspended",
M3915 = 0, "Non Payment",
M3915 &gt; H3915, "Full Payment",
M3915 &lt; H3915, "Part Payment"
)</f>
        <v>Non Payment</v>
      </c>
      <c r="R3915" s="1" t="str">
        <f>_xlfn.IFNA(VLOOKUP(K3915,'ESR-DT Mapping'!A:E,5,0),"MD")</f>
        <v>Esther C. Obi</v>
      </c>
    </row>
    <row r="3916" spans="1:18" x14ac:dyDescent="0.25">
      <c r="A3916">
        <v>100522803</v>
      </c>
      <c r="B3916" s="1" t="s">
        <v>9519</v>
      </c>
      <c r="C3916" s="1" t="s">
        <v>9520</v>
      </c>
      <c r="D3916" s="1" t="s">
        <v>13</v>
      </c>
      <c r="E3916" s="1" t="s">
        <v>34</v>
      </c>
      <c r="F3916" s="1" t="s">
        <v>9846</v>
      </c>
      <c r="G3916">
        <v>0</v>
      </c>
      <c r="H3916">
        <v>0</v>
      </c>
      <c r="I3916">
        <v>900069.29</v>
      </c>
      <c r="J3916" s="1" t="s">
        <v>66</v>
      </c>
      <c r="K3916">
        <v>1000262969</v>
      </c>
      <c r="L3916" s="1" t="s">
        <v>2814</v>
      </c>
      <c r="N3916" s="2"/>
      <c r="O3916">
        <f t="shared" si="61"/>
        <v>0</v>
      </c>
      <c r="P3916">
        <f>IF(Customer_listing_Active_And_Suspended[[#This Row],[Current Bill]] &lt;= Customer_listing_Active_And_Suspended[[#This Row],[CURRENT PAYMENT]], 0,Customer_listing_Active_And_Suspended[[#This Row],[Current Bill]]-Customer_listing_Active_And_Suspended[[#This Row],[CURRENT PAYMENT]])</f>
        <v>0</v>
      </c>
      <c r="Q3916" s="1" t="str" cm="1">
        <f t="array" ref="Q3916">_xlfn.SWITCH(TRUE,
H3916 = 0, "Suspended",
M3916 = 0, "Non Payment",
M3916 &gt; H3916, "Full Payment",
M3916 &lt; H3916, "Part Payment"
)</f>
        <v>Suspended</v>
      </c>
      <c r="R3916" s="1" t="str">
        <f>_xlfn.IFNA(VLOOKUP(K3916,'ESR-DT Mapping'!A:E,5,0),"MD")</f>
        <v>Esther C. Obi</v>
      </c>
    </row>
    <row r="3917" spans="1:18" x14ac:dyDescent="0.25">
      <c r="A3917">
        <v>100522798</v>
      </c>
      <c r="B3917" s="1" t="s">
        <v>7973</v>
      </c>
      <c r="C3917" s="1" t="s">
        <v>7974</v>
      </c>
      <c r="D3917" s="1" t="s">
        <v>13</v>
      </c>
      <c r="E3917" s="1" t="s">
        <v>34</v>
      </c>
      <c r="F3917" s="1" t="s">
        <v>9846</v>
      </c>
      <c r="G3917">
        <v>0</v>
      </c>
      <c r="H3917">
        <v>0</v>
      </c>
      <c r="I3917">
        <v>1034773.79</v>
      </c>
      <c r="J3917" s="1" t="s">
        <v>66</v>
      </c>
      <c r="K3917">
        <v>1000262969</v>
      </c>
      <c r="L3917" s="1" t="s">
        <v>2814</v>
      </c>
      <c r="N3917" s="2"/>
      <c r="O3917">
        <f t="shared" si="61"/>
        <v>0</v>
      </c>
      <c r="P3917">
        <f>IF(Customer_listing_Active_And_Suspended[[#This Row],[Current Bill]] &lt;= Customer_listing_Active_And_Suspended[[#This Row],[CURRENT PAYMENT]], 0,Customer_listing_Active_And_Suspended[[#This Row],[Current Bill]]-Customer_listing_Active_And_Suspended[[#This Row],[CURRENT PAYMENT]])</f>
        <v>0</v>
      </c>
      <c r="Q3917" s="1" t="str" cm="1">
        <f t="array" ref="Q3917">_xlfn.SWITCH(TRUE,
H3917 = 0, "Suspended",
M3917 = 0, "Non Payment",
M3917 &gt; H3917, "Full Payment",
M3917 &lt; H3917, "Part Payment"
)</f>
        <v>Suspended</v>
      </c>
      <c r="R3917" s="1" t="str">
        <f>_xlfn.IFNA(VLOOKUP(K3917,'ESR-DT Mapping'!A:E,5,0),"MD")</f>
        <v>Esther C. Obi</v>
      </c>
    </row>
    <row r="3918" spans="1:18" x14ac:dyDescent="0.25">
      <c r="A3918">
        <v>100525880</v>
      </c>
      <c r="B3918" s="1" t="s">
        <v>2821</v>
      </c>
      <c r="C3918" s="1" t="s">
        <v>2822</v>
      </c>
      <c r="D3918" s="1" t="s">
        <v>13</v>
      </c>
      <c r="E3918" s="1" t="s">
        <v>14</v>
      </c>
      <c r="F3918" s="1" t="s">
        <v>9846</v>
      </c>
      <c r="G3918">
        <v>529</v>
      </c>
      <c r="H3918">
        <v>26045.32</v>
      </c>
      <c r="I3918">
        <v>259373.11</v>
      </c>
      <c r="J3918" s="1" t="s">
        <v>66</v>
      </c>
      <c r="K3918">
        <v>1000262969</v>
      </c>
      <c r="L3918" s="1" t="s">
        <v>2814</v>
      </c>
      <c r="N3918" s="2">
        <v>45800</v>
      </c>
      <c r="O3918">
        <f t="shared" si="61"/>
        <v>0</v>
      </c>
      <c r="P3918">
        <f>IF(Customer_listing_Active_And_Suspended[[#This Row],[Current Bill]] &lt;= Customer_listing_Active_And_Suspended[[#This Row],[CURRENT PAYMENT]], 0,Customer_listing_Active_And_Suspended[[#This Row],[Current Bill]]-Customer_listing_Active_And_Suspended[[#This Row],[CURRENT PAYMENT]])</f>
        <v>26045.32</v>
      </c>
      <c r="Q3918" s="1" t="str" cm="1">
        <f t="array" ref="Q3918">_xlfn.SWITCH(TRUE,
H3918 = 0, "Suspended",
M3918 = 0, "Non Payment",
M3918 &gt; H3918, "Full Payment",
M3918 &lt; H3918, "Part Payment"
)</f>
        <v>Non Payment</v>
      </c>
      <c r="R3918" s="1" t="str">
        <f>_xlfn.IFNA(VLOOKUP(K3918,'ESR-DT Mapping'!A:E,5,0),"MD")</f>
        <v>Esther C. Obi</v>
      </c>
    </row>
    <row r="3919" spans="1:18" x14ac:dyDescent="0.25">
      <c r="A3919">
        <v>100525955</v>
      </c>
      <c r="B3919" s="1" t="s">
        <v>9530</v>
      </c>
      <c r="C3919" s="1" t="s">
        <v>9531</v>
      </c>
      <c r="D3919" s="1" t="s">
        <v>13</v>
      </c>
      <c r="E3919" s="1" t="s">
        <v>14</v>
      </c>
      <c r="F3919" s="1" t="s">
        <v>9846</v>
      </c>
      <c r="G3919">
        <v>529</v>
      </c>
      <c r="H3919">
        <v>26045.32</v>
      </c>
      <c r="I3919">
        <v>87226.32</v>
      </c>
      <c r="J3919" s="1" t="s">
        <v>66</v>
      </c>
      <c r="K3919">
        <v>1000263286</v>
      </c>
      <c r="L3919" s="1" t="s">
        <v>3466</v>
      </c>
      <c r="M3919">
        <v>29000</v>
      </c>
      <c r="N3919" s="2">
        <v>45828</v>
      </c>
      <c r="O3919">
        <f t="shared" si="61"/>
        <v>2954.6800000000003</v>
      </c>
      <c r="P3919">
        <f>IF(Customer_listing_Active_And_Suspended[[#This Row],[Current Bill]] &lt;= Customer_listing_Active_And_Suspended[[#This Row],[CURRENT PAYMENT]], 0,Customer_listing_Active_And_Suspended[[#This Row],[Current Bill]]-Customer_listing_Active_And_Suspended[[#This Row],[CURRENT PAYMENT]])</f>
        <v>0</v>
      </c>
      <c r="Q3919" s="1" t="str" cm="1">
        <f t="array" ref="Q3919">_xlfn.SWITCH(TRUE,
H3919 = 0, "Suspended",
M3919 = 0, "Non Payment",
M3919 &gt; H3919, "Full Payment",
M3919 &lt; H3919, "Part Payment"
)</f>
        <v>Full Payment</v>
      </c>
      <c r="R3919" s="1" t="str">
        <f>_xlfn.IFNA(VLOOKUP(K3919,'ESR-DT Mapping'!A:E,5,0),"MD")</f>
        <v xml:space="preserve">Franca Adeh </v>
      </c>
    </row>
    <row r="3920" spans="1:18" x14ac:dyDescent="0.25">
      <c r="A3920">
        <v>100522425</v>
      </c>
      <c r="B3920" s="1" t="s">
        <v>3471</v>
      </c>
      <c r="C3920" s="1" t="s">
        <v>3472</v>
      </c>
      <c r="D3920" s="1" t="s">
        <v>13</v>
      </c>
      <c r="E3920" s="1" t="s">
        <v>14</v>
      </c>
      <c r="F3920" s="1" t="s">
        <v>9846</v>
      </c>
      <c r="G3920">
        <v>529</v>
      </c>
      <c r="H3920">
        <v>26045.32</v>
      </c>
      <c r="I3920">
        <v>167329.26</v>
      </c>
      <c r="J3920" s="1" t="s">
        <v>66</v>
      </c>
      <c r="K3920">
        <v>1000263286</v>
      </c>
      <c r="L3920" s="1" t="s">
        <v>3466</v>
      </c>
      <c r="M3920">
        <v>40000</v>
      </c>
      <c r="N3920" s="2">
        <v>45828</v>
      </c>
      <c r="O3920">
        <f t="shared" si="61"/>
        <v>13954.68</v>
      </c>
      <c r="P3920">
        <f>IF(Customer_listing_Active_And_Suspended[[#This Row],[Current Bill]] &lt;= Customer_listing_Active_And_Suspended[[#This Row],[CURRENT PAYMENT]], 0,Customer_listing_Active_And_Suspended[[#This Row],[Current Bill]]-Customer_listing_Active_And_Suspended[[#This Row],[CURRENT PAYMENT]])</f>
        <v>0</v>
      </c>
      <c r="Q3920" s="1" t="str" cm="1">
        <f t="array" ref="Q3920">_xlfn.SWITCH(TRUE,
H3920 = 0, "Suspended",
M3920 = 0, "Non Payment",
M3920 &gt; H3920, "Full Payment",
M3920 &lt; H3920, "Part Payment"
)</f>
        <v>Full Payment</v>
      </c>
      <c r="R3920" s="1" t="str">
        <f>_xlfn.IFNA(VLOOKUP(K3920,'ESR-DT Mapping'!A:E,5,0),"MD")</f>
        <v xml:space="preserve">Franca Adeh </v>
      </c>
    </row>
    <row r="3921" spans="1:18" x14ac:dyDescent="0.25">
      <c r="A3921">
        <v>101644599</v>
      </c>
      <c r="B3921" s="1" t="s">
        <v>3471</v>
      </c>
      <c r="C3921" s="1" t="s">
        <v>3472</v>
      </c>
      <c r="D3921" s="1" t="s">
        <v>13</v>
      </c>
      <c r="E3921" s="1" t="s">
        <v>14</v>
      </c>
      <c r="F3921" s="1" t="s">
        <v>9846</v>
      </c>
      <c r="G3921">
        <v>529</v>
      </c>
      <c r="H3921">
        <v>26045.32</v>
      </c>
      <c r="I3921">
        <v>64007.25</v>
      </c>
      <c r="J3921" s="1" t="s">
        <v>66</v>
      </c>
      <c r="K3921">
        <v>1000263286</v>
      </c>
      <c r="L3921" s="1" t="s">
        <v>3466</v>
      </c>
      <c r="M3921">
        <v>10000</v>
      </c>
      <c r="N3921" s="2">
        <v>45821</v>
      </c>
      <c r="O3921">
        <f t="shared" si="61"/>
        <v>0</v>
      </c>
      <c r="P3921">
        <f>IF(Customer_listing_Active_And_Suspended[[#This Row],[Current Bill]] &lt;= Customer_listing_Active_And_Suspended[[#This Row],[CURRENT PAYMENT]], 0,Customer_listing_Active_And_Suspended[[#This Row],[Current Bill]]-Customer_listing_Active_And_Suspended[[#This Row],[CURRENT PAYMENT]])</f>
        <v>16045.32</v>
      </c>
      <c r="Q3921" s="1" t="str" cm="1">
        <f t="array" ref="Q3921">_xlfn.SWITCH(TRUE,
H3921 = 0, "Suspended",
M3921 = 0, "Non Payment",
M3921 &gt; H3921, "Full Payment",
M3921 &lt; H3921, "Part Payment"
)</f>
        <v>Part Payment</v>
      </c>
      <c r="R3921" s="1" t="str">
        <f>_xlfn.IFNA(VLOOKUP(K3921,'ESR-DT Mapping'!A:E,5,0),"MD")</f>
        <v xml:space="preserve">Franca Adeh </v>
      </c>
    </row>
    <row r="3922" spans="1:18" x14ac:dyDescent="0.25">
      <c r="A3922">
        <v>101644932</v>
      </c>
      <c r="B3922" s="1" t="s">
        <v>3473</v>
      </c>
      <c r="C3922" s="1" t="s">
        <v>4742</v>
      </c>
      <c r="D3922" s="1" t="s">
        <v>13</v>
      </c>
      <c r="E3922" s="1" t="s">
        <v>34</v>
      </c>
      <c r="F3922" s="1" t="s">
        <v>9846</v>
      </c>
      <c r="G3922">
        <v>0</v>
      </c>
      <c r="H3922">
        <v>0</v>
      </c>
      <c r="I3922">
        <v>38800.410000000003</v>
      </c>
      <c r="J3922" s="1" t="s">
        <v>66</v>
      </c>
      <c r="K3922">
        <v>1000263286</v>
      </c>
      <c r="L3922" s="1" t="s">
        <v>3466</v>
      </c>
      <c r="N3922" s="2"/>
      <c r="O3922">
        <f t="shared" si="61"/>
        <v>0</v>
      </c>
      <c r="P3922">
        <f>IF(Customer_listing_Active_And_Suspended[[#This Row],[Current Bill]] &lt;= Customer_listing_Active_And_Suspended[[#This Row],[CURRENT PAYMENT]], 0,Customer_listing_Active_And_Suspended[[#This Row],[Current Bill]]-Customer_listing_Active_And_Suspended[[#This Row],[CURRENT PAYMENT]])</f>
        <v>0</v>
      </c>
      <c r="Q3922" s="1" t="str" cm="1">
        <f t="array" ref="Q3922">_xlfn.SWITCH(TRUE,
H3922 = 0, "Suspended",
M3922 = 0, "Non Payment",
M3922 &gt; H3922, "Full Payment",
M3922 &lt; H3922, "Part Payment"
)</f>
        <v>Suspended</v>
      </c>
      <c r="R3922" s="1" t="str">
        <f>_xlfn.IFNA(VLOOKUP(K3922,'ESR-DT Mapping'!A:E,5,0),"MD")</f>
        <v xml:space="preserve">Franca Adeh </v>
      </c>
    </row>
    <row r="3923" spans="1:18" x14ac:dyDescent="0.25">
      <c r="A3923">
        <v>100522801</v>
      </c>
      <c r="B3923" s="1" t="s">
        <v>3473</v>
      </c>
      <c r="C3923" s="1" t="s">
        <v>3474</v>
      </c>
      <c r="D3923" s="1" t="s">
        <v>13</v>
      </c>
      <c r="E3923" s="1" t="s">
        <v>14</v>
      </c>
      <c r="F3923" s="1" t="s">
        <v>9846</v>
      </c>
      <c r="G3923">
        <v>529</v>
      </c>
      <c r="H3923">
        <v>26045.32</v>
      </c>
      <c r="I3923">
        <v>515041.99</v>
      </c>
      <c r="J3923" s="1" t="s">
        <v>66</v>
      </c>
      <c r="K3923">
        <v>1000263286</v>
      </c>
      <c r="L3923" s="1" t="s">
        <v>3466</v>
      </c>
      <c r="N3923" s="2">
        <v>45188</v>
      </c>
      <c r="O3923">
        <f t="shared" si="61"/>
        <v>0</v>
      </c>
      <c r="P3923">
        <f>IF(Customer_listing_Active_And_Suspended[[#This Row],[Current Bill]] &lt;= Customer_listing_Active_And_Suspended[[#This Row],[CURRENT PAYMENT]], 0,Customer_listing_Active_And_Suspended[[#This Row],[Current Bill]]-Customer_listing_Active_And_Suspended[[#This Row],[CURRENT PAYMENT]])</f>
        <v>26045.32</v>
      </c>
      <c r="Q3923" s="1" t="str" cm="1">
        <f t="array" ref="Q3923">_xlfn.SWITCH(TRUE,
H3923 = 0, "Suspended",
M3923 = 0, "Non Payment",
M3923 &gt; H3923, "Full Payment",
M3923 &lt; H3923, "Part Payment"
)</f>
        <v>Non Payment</v>
      </c>
      <c r="R3923" s="1" t="str">
        <f>_xlfn.IFNA(VLOOKUP(K3923,'ESR-DT Mapping'!A:E,5,0),"MD")</f>
        <v xml:space="preserve">Franca Adeh </v>
      </c>
    </row>
    <row r="3924" spans="1:18" x14ac:dyDescent="0.25">
      <c r="A3924">
        <v>101647649</v>
      </c>
      <c r="B3924" s="1" t="s">
        <v>4745</v>
      </c>
      <c r="C3924" s="1" t="s">
        <v>4746</v>
      </c>
      <c r="D3924" s="1" t="s">
        <v>13</v>
      </c>
      <c r="E3924" s="1" t="s">
        <v>34</v>
      </c>
      <c r="F3924" s="1" t="s">
        <v>9846</v>
      </c>
      <c r="G3924">
        <v>0</v>
      </c>
      <c r="H3924">
        <v>0</v>
      </c>
      <c r="I3924">
        <v>49320.32</v>
      </c>
      <c r="J3924" s="1" t="s">
        <v>66</v>
      </c>
      <c r="K3924">
        <v>1000263286</v>
      </c>
      <c r="L3924" s="1" t="s">
        <v>3466</v>
      </c>
      <c r="N3924" s="2"/>
      <c r="O3924">
        <f t="shared" si="61"/>
        <v>0</v>
      </c>
      <c r="P3924">
        <f>IF(Customer_listing_Active_And_Suspended[[#This Row],[Current Bill]] &lt;= Customer_listing_Active_And_Suspended[[#This Row],[CURRENT PAYMENT]], 0,Customer_listing_Active_And_Suspended[[#This Row],[Current Bill]]-Customer_listing_Active_And_Suspended[[#This Row],[CURRENT PAYMENT]])</f>
        <v>0</v>
      </c>
      <c r="Q3924" s="1" t="str" cm="1">
        <f t="array" ref="Q3924">_xlfn.SWITCH(TRUE,
H3924 = 0, "Suspended",
M3924 = 0, "Non Payment",
M3924 &gt; H3924, "Full Payment",
M3924 &lt; H3924, "Part Payment"
)</f>
        <v>Suspended</v>
      </c>
      <c r="R3924" s="1" t="str">
        <f>_xlfn.IFNA(VLOOKUP(K3924,'ESR-DT Mapping'!A:E,5,0),"MD")</f>
        <v xml:space="preserve">Franca Adeh </v>
      </c>
    </row>
    <row r="3925" spans="1:18" x14ac:dyDescent="0.25">
      <c r="A3925">
        <v>101646805</v>
      </c>
      <c r="B3925" s="1" t="s">
        <v>4745</v>
      </c>
      <c r="C3925" s="1" t="s">
        <v>4746</v>
      </c>
      <c r="D3925" s="1" t="s">
        <v>13</v>
      </c>
      <c r="E3925" s="1" t="s">
        <v>34</v>
      </c>
      <c r="F3925" s="1" t="s">
        <v>9846</v>
      </c>
      <c r="G3925">
        <v>0</v>
      </c>
      <c r="H3925">
        <v>0</v>
      </c>
      <c r="I3925">
        <v>49320.32</v>
      </c>
      <c r="J3925" s="1" t="s">
        <v>66</v>
      </c>
      <c r="K3925">
        <v>1000263286</v>
      </c>
      <c r="L3925" s="1" t="s">
        <v>3466</v>
      </c>
      <c r="N3925" s="2"/>
      <c r="O3925">
        <f t="shared" si="61"/>
        <v>0</v>
      </c>
      <c r="P3925">
        <f>IF(Customer_listing_Active_And_Suspended[[#This Row],[Current Bill]] &lt;= Customer_listing_Active_And_Suspended[[#This Row],[CURRENT PAYMENT]], 0,Customer_listing_Active_And_Suspended[[#This Row],[Current Bill]]-Customer_listing_Active_And_Suspended[[#This Row],[CURRENT PAYMENT]])</f>
        <v>0</v>
      </c>
      <c r="Q3925" s="1" t="str" cm="1">
        <f t="array" ref="Q3925">_xlfn.SWITCH(TRUE,
H3925 = 0, "Suspended",
M3925 = 0, "Non Payment",
M3925 &gt; H3925, "Full Payment",
M3925 &lt; H3925, "Part Payment"
)</f>
        <v>Suspended</v>
      </c>
      <c r="R3925" s="1" t="str">
        <f>_xlfn.IFNA(VLOOKUP(K3925,'ESR-DT Mapping'!A:E,5,0),"MD")</f>
        <v xml:space="preserve">Franca Adeh </v>
      </c>
    </row>
    <row r="3926" spans="1:18" x14ac:dyDescent="0.25">
      <c r="A3926">
        <v>100522405</v>
      </c>
      <c r="B3926" s="1" t="s">
        <v>3467</v>
      </c>
      <c r="C3926" s="1" t="s">
        <v>3468</v>
      </c>
      <c r="D3926" s="1" t="s">
        <v>13</v>
      </c>
      <c r="E3926" s="1" t="s">
        <v>14</v>
      </c>
      <c r="F3926" s="1" t="s">
        <v>9846</v>
      </c>
      <c r="G3926">
        <v>529</v>
      </c>
      <c r="H3926">
        <v>26045.32</v>
      </c>
      <c r="I3926">
        <v>53883.96</v>
      </c>
      <c r="J3926" s="1" t="s">
        <v>66</v>
      </c>
      <c r="K3926">
        <v>1000263286</v>
      </c>
      <c r="L3926" s="1" t="s">
        <v>3466</v>
      </c>
      <c r="M3926">
        <v>30100</v>
      </c>
      <c r="N3926" s="2">
        <v>45828</v>
      </c>
      <c r="O3926">
        <f t="shared" si="61"/>
        <v>4054.6800000000003</v>
      </c>
      <c r="P3926">
        <f>IF(Customer_listing_Active_And_Suspended[[#This Row],[Current Bill]] &lt;= Customer_listing_Active_And_Suspended[[#This Row],[CURRENT PAYMENT]], 0,Customer_listing_Active_And_Suspended[[#This Row],[Current Bill]]-Customer_listing_Active_And_Suspended[[#This Row],[CURRENT PAYMENT]])</f>
        <v>0</v>
      </c>
      <c r="Q3926" s="1" t="str" cm="1">
        <f t="array" ref="Q3926">_xlfn.SWITCH(TRUE,
H3926 = 0, "Suspended",
M3926 = 0, "Non Payment",
M3926 &gt; H3926, "Full Payment",
M3926 &lt; H3926, "Part Payment"
)</f>
        <v>Full Payment</v>
      </c>
      <c r="R3926" s="1" t="str">
        <f>_xlfn.IFNA(VLOOKUP(K3926,'ESR-DT Mapping'!A:E,5,0),"MD")</f>
        <v xml:space="preserve">Franca Adeh </v>
      </c>
    </row>
    <row r="3927" spans="1:18" x14ac:dyDescent="0.25">
      <c r="A3927">
        <v>100525779</v>
      </c>
      <c r="B3927" s="1" t="s">
        <v>3475</v>
      </c>
      <c r="C3927" s="1" t="s">
        <v>3476</v>
      </c>
      <c r="D3927" s="1" t="s">
        <v>13</v>
      </c>
      <c r="E3927" s="1" t="s">
        <v>14</v>
      </c>
      <c r="F3927" s="1" t="s">
        <v>9846</v>
      </c>
      <c r="G3927">
        <v>529</v>
      </c>
      <c r="H3927">
        <v>26045.32</v>
      </c>
      <c r="I3927">
        <v>23927.35</v>
      </c>
      <c r="J3927" s="1" t="s">
        <v>66</v>
      </c>
      <c r="K3927">
        <v>1000263286</v>
      </c>
      <c r="L3927" s="1" t="s">
        <v>3466</v>
      </c>
      <c r="M3927">
        <v>27300</v>
      </c>
      <c r="N3927" s="2">
        <v>45828</v>
      </c>
      <c r="O3927">
        <f t="shared" si="61"/>
        <v>1254.6800000000003</v>
      </c>
      <c r="P3927">
        <f>IF(Customer_listing_Active_And_Suspended[[#This Row],[Current Bill]] &lt;= Customer_listing_Active_And_Suspended[[#This Row],[CURRENT PAYMENT]], 0,Customer_listing_Active_And_Suspended[[#This Row],[Current Bill]]-Customer_listing_Active_And_Suspended[[#This Row],[CURRENT PAYMENT]])</f>
        <v>0</v>
      </c>
      <c r="Q3927" s="1" t="str" cm="1">
        <f t="array" ref="Q3927">_xlfn.SWITCH(TRUE,
H3927 = 0, "Suspended",
M3927 = 0, "Non Payment",
M3927 &gt; H3927, "Full Payment",
M3927 &lt; H3927, "Part Payment"
)</f>
        <v>Full Payment</v>
      </c>
      <c r="R3927" s="1" t="str">
        <f>_xlfn.IFNA(VLOOKUP(K3927,'ESR-DT Mapping'!A:E,5,0),"MD")</f>
        <v xml:space="preserve">Franca Adeh </v>
      </c>
    </row>
    <row r="3928" spans="1:18" x14ac:dyDescent="0.25">
      <c r="A3928">
        <v>100526121</v>
      </c>
      <c r="B3928" s="1" t="s">
        <v>3464</v>
      </c>
      <c r="C3928" s="1" t="s">
        <v>3465</v>
      </c>
      <c r="D3928" s="1" t="s">
        <v>13</v>
      </c>
      <c r="E3928" s="1" t="s">
        <v>14</v>
      </c>
      <c r="F3928" s="1" t="s">
        <v>9846</v>
      </c>
      <c r="G3928">
        <v>529</v>
      </c>
      <c r="H3928">
        <v>26045.32</v>
      </c>
      <c r="I3928">
        <v>47475.48</v>
      </c>
      <c r="J3928" s="1" t="s">
        <v>66</v>
      </c>
      <c r="K3928">
        <v>1000263286</v>
      </c>
      <c r="L3928" s="1" t="s">
        <v>3466</v>
      </c>
      <c r="M3928">
        <v>28500</v>
      </c>
      <c r="N3928" s="2">
        <v>45828</v>
      </c>
      <c r="O3928">
        <f t="shared" si="61"/>
        <v>2454.6800000000003</v>
      </c>
      <c r="P3928">
        <f>IF(Customer_listing_Active_And_Suspended[[#This Row],[Current Bill]] &lt;= Customer_listing_Active_And_Suspended[[#This Row],[CURRENT PAYMENT]], 0,Customer_listing_Active_And_Suspended[[#This Row],[Current Bill]]-Customer_listing_Active_And_Suspended[[#This Row],[CURRENT PAYMENT]])</f>
        <v>0</v>
      </c>
      <c r="Q3928" s="1" t="str" cm="1">
        <f t="array" ref="Q3928">_xlfn.SWITCH(TRUE,
H3928 = 0, "Suspended",
M3928 = 0, "Non Payment",
M3928 &gt; H3928, "Full Payment",
M3928 &lt; H3928, "Part Payment"
)</f>
        <v>Full Payment</v>
      </c>
      <c r="R3928" s="1" t="str">
        <f>_xlfn.IFNA(VLOOKUP(K3928,'ESR-DT Mapping'!A:E,5,0),"MD")</f>
        <v xml:space="preserve">Franca Adeh </v>
      </c>
    </row>
    <row r="3929" spans="1:18" x14ac:dyDescent="0.25">
      <c r="A3929">
        <v>100526108</v>
      </c>
      <c r="B3929" s="1" t="s">
        <v>4743</v>
      </c>
      <c r="C3929" s="1" t="s">
        <v>4744</v>
      </c>
      <c r="D3929" s="1" t="s">
        <v>13</v>
      </c>
      <c r="E3929" s="1" t="s">
        <v>34</v>
      </c>
      <c r="F3929" s="1" t="s">
        <v>9846</v>
      </c>
      <c r="G3929">
        <v>0</v>
      </c>
      <c r="H3929">
        <v>0</v>
      </c>
      <c r="I3929">
        <v>324984.57</v>
      </c>
      <c r="J3929" s="1" t="s">
        <v>66</v>
      </c>
      <c r="K3929">
        <v>1000263286</v>
      </c>
      <c r="L3929" s="1" t="s">
        <v>3466</v>
      </c>
      <c r="N3929" s="2"/>
      <c r="O3929">
        <f t="shared" si="61"/>
        <v>0</v>
      </c>
      <c r="P3929">
        <f>IF(Customer_listing_Active_And_Suspended[[#This Row],[Current Bill]] &lt;= Customer_listing_Active_And_Suspended[[#This Row],[CURRENT PAYMENT]], 0,Customer_listing_Active_And_Suspended[[#This Row],[Current Bill]]-Customer_listing_Active_And_Suspended[[#This Row],[CURRENT PAYMENT]])</f>
        <v>0</v>
      </c>
      <c r="Q3929" s="1" t="str" cm="1">
        <f t="array" ref="Q3929">_xlfn.SWITCH(TRUE,
H3929 = 0, "Suspended",
M3929 = 0, "Non Payment",
M3929 &gt; H3929, "Full Payment",
M3929 &lt; H3929, "Part Payment"
)</f>
        <v>Suspended</v>
      </c>
      <c r="R3929" s="1" t="str">
        <f>_xlfn.IFNA(VLOOKUP(K3929,'ESR-DT Mapping'!A:E,5,0),"MD")</f>
        <v xml:space="preserve">Franca Adeh </v>
      </c>
    </row>
    <row r="3930" spans="1:18" x14ac:dyDescent="0.25">
      <c r="A3930">
        <v>100522443</v>
      </c>
      <c r="B3930" s="1" t="s">
        <v>3469</v>
      </c>
      <c r="C3930" s="1" t="s">
        <v>3470</v>
      </c>
      <c r="D3930" s="1" t="s">
        <v>13</v>
      </c>
      <c r="E3930" s="1" t="s">
        <v>14</v>
      </c>
      <c r="F3930" s="1" t="s">
        <v>9846</v>
      </c>
      <c r="G3930">
        <v>529</v>
      </c>
      <c r="H3930">
        <v>26045.32</v>
      </c>
      <c r="I3930">
        <v>30246.36</v>
      </c>
      <c r="J3930" s="1" t="s">
        <v>66</v>
      </c>
      <c r="K3930">
        <v>1000263286</v>
      </c>
      <c r="L3930" s="1" t="s">
        <v>3466</v>
      </c>
      <c r="M3930">
        <v>30000</v>
      </c>
      <c r="N3930" s="2">
        <v>45828</v>
      </c>
      <c r="O3930">
        <f t="shared" si="61"/>
        <v>3954.6800000000003</v>
      </c>
      <c r="P3930">
        <f>IF(Customer_listing_Active_And_Suspended[[#This Row],[Current Bill]] &lt;= Customer_listing_Active_And_Suspended[[#This Row],[CURRENT PAYMENT]], 0,Customer_listing_Active_And_Suspended[[#This Row],[Current Bill]]-Customer_listing_Active_And_Suspended[[#This Row],[CURRENT PAYMENT]])</f>
        <v>0</v>
      </c>
      <c r="Q3930" s="1" t="str" cm="1">
        <f t="array" ref="Q3930">_xlfn.SWITCH(TRUE,
H3930 = 0, "Suspended",
M3930 = 0, "Non Payment",
M3930 &gt; H3930, "Full Payment",
M3930 &lt; H3930, "Part Payment"
)</f>
        <v>Full Payment</v>
      </c>
      <c r="R3930" s="1" t="str">
        <f>_xlfn.IFNA(VLOOKUP(K3930,'ESR-DT Mapping'!A:E,5,0),"MD")</f>
        <v xml:space="preserve">Franca Adeh </v>
      </c>
    </row>
    <row r="3931" spans="1:18" x14ac:dyDescent="0.25">
      <c r="A3931">
        <v>100526018</v>
      </c>
      <c r="B3931" s="1" t="s">
        <v>2519</v>
      </c>
      <c r="C3931" s="1" t="s">
        <v>2520</v>
      </c>
      <c r="D3931" s="1" t="s">
        <v>13</v>
      </c>
      <c r="E3931" s="1" t="s">
        <v>14</v>
      </c>
      <c r="F3931" s="1" t="s">
        <v>9846</v>
      </c>
      <c r="G3931">
        <v>529</v>
      </c>
      <c r="H3931">
        <v>26045.32</v>
      </c>
      <c r="I3931">
        <v>573904.62</v>
      </c>
      <c r="J3931" s="1" t="s">
        <v>66</v>
      </c>
      <c r="K3931">
        <v>1002010406</v>
      </c>
      <c r="L3931" s="1" t="s">
        <v>2320</v>
      </c>
      <c r="M3931">
        <v>30000</v>
      </c>
      <c r="N3931" s="2">
        <v>45828</v>
      </c>
      <c r="O3931">
        <f t="shared" si="61"/>
        <v>3954.6800000000003</v>
      </c>
      <c r="P3931">
        <f>IF(Customer_listing_Active_And_Suspended[[#This Row],[Current Bill]] &lt;= Customer_listing_Active_And_Suspended[[#This Row],[CURRENT PAYMENT]], 0,Customer_listing_Active_And_Suspended[[#This Row],[Current Bill]]-Customer_listing_Active_And_Suspended[[#This Row],[CURRENT PAYMENT]])</f>
        <v>0</v>
      </c>
      <c r="Q3931" s="1" t="str" cm="1">
        <f t="array" ref="Q3931">_xlfn.SWITCH(TRUE,
H3931 = 0, "Suspended",
M3931 = 0, "Non Payment",
M3931 &gt; H3931, "Full Payment",
M3931 &lt; H3931, "Part Payment"
)</f>
        <v>Full Payment</v>
      </c>
      <c r="R3931" s="1" t="str">
        <f>_xlfn.IFNA(VLOOKUP(K3931,'ESR-DT Mapping'!A:E,5,0),"MD")</f>
        <v xml:space="preserve">Franca Adeh </v>
      </c>
    </row>
    <row r="3932" spans="1:18" x14ac:dyDescent="0.25">
      <c r="A3932">
        <v>101648343</v>
      </c>
      <c r="B3932" s="1" t="s">
        <v>2318</v>
      </c>
      <c r="C3932" s="1" t="s">
        <v>2319</v>
      </c>
      <c r="D3932" s="1" t="s">
        <v>13</v>
      </c>
      <c r="E3932" s="1" t="s">
        <v>14</v>
      </c>
      <c r="F3932" s="1" t="s">
        <v>9846</v>
      </c>
      <c r="G3932">
        <v>529</v>
      </c>
      <c r="H3932">
        <v>26045.32</v>
      </c>
      <c r="I3932">
        <v>489287.31</v>
      </c>
      <c r="J3932" s="1" t="s">
        <v>66</v>
      </c>
      <c r="K3932">
        <v>1002010406</v>
      </c>
      <c r="L3932" s="1" t="s">
        <v>2320</v>
      </c>
      <c r="M3932">
        <v>40000</v>
      </c>
      <c r="N3932" s="2">
        <v>45828</v>
      </c>
      <c r="O3932">
        <f t="shared" si="61"/>
        <v>13954.68</v>
      </c>
      <c r="P3932">
        <f>IF(Customer_listing_Active_And_Suspended[[#This Row],[Current Bill]] &lt;= Customer_listing_Active_And_Suspended[[#This Row],[CURRENT PAYMENT]], 0,Customer_listing_Active_And_Suspended[[#This Row],[Current Bill]]-Customer_listing_Active_And_Suspended[[#This Row],[CURRENT PAYMENT]])</f>
        <v>0</v>
      </c>
      <c r="Q3932" s="1" t="str" cm="1">
        <f t="array" ref="Q3932">_xlfn.SWITCH(TRUE,
H3932 = 0, "Suspended",
M3932 = 0, "Non Payment",
M3932 &gt; H3932, "Full Payment",
M3932 &lt; H3932, "Part Payment"
)</f>
        <v>Full Payment</v>
      </c>
      <c r="R3932" s="1" t="str">
        <f>_xlfn.IFNA(VLOOKUP(K3932,'ESR-DT Mapping'!A:E,5,0),"MD")</f>
        <v xml:space="preserve">Franca Adeh </v>
      </c>
    </row>
    <row r="3933" spans="1:18" x14ac:dyDescent="0.25">
      <c r="A3933">
        <v>101647499</v>
      </c>
      <c r="B3933" s="1" t="s">
        <v>2318</v>
      </c>
      <c r="C3933" s="1" t="s">
        <v>2319</v>
      </c>
      <c r="D3933" s="1" t="s">
        <v>13</v>
      </c>
      <c r="E3933" s="1" t="s">
        <v>34</v>
      </c>
      <c r="F3933" s="1" t="s">
        <v>9846</v>
      </c>
      <c r="G3933">
        <v>0</v>
      </c>
      <c r="H3933">
        <v>0</v>
      </c>
      <c r="I3933">
        <v>155836.45000000001</v>
      </c>
      <c r="J3933" s="1" t="s">
        <v>66</v>
      </c>
      <c r="K3933">
        <v>1002010406</v>
      </c>
      <c r="L3933" s="1" t="s">
        <v>2320</v>
      </c>
      <c r="N3933" s="2"/>
      <c r="O3933">
        <f t="shared" si="61"/>
        <v>0</v>
      </c>
      <c r="P3933">
        <f>IF(Customer_listing_Active_And_Suspended[[#This Row],[Current Bill]] &lt;= Customer_listing_Active_And_Suspended[[#This Row],[CURRENT PAYMENT]], 0,Customer_listing_Active_And_Suspended[[#This Row],[Current Bill]]-Customer_listing_Active_And_Suspended[[#This Row],[CURRENT PAYMENT]])</f>
        <v>0</v>
      </c>
      <c r="Q3933" s="1" t="str" cm="1">
        <f t="array" ref="Q3933">_xlfn.SWITCH(TRUE,
H3933 = 0, "Suspended",
M3933 = 0, "Non Payment",
M3933 &gt; H3933, "Full Payment",
M3933 &lt; H3933, "Part Payment"
)</f>
        <v>Suspended</v>
      </c>
      <c r="R3933" s="1" t="str">
        <f>_xlfn.IFNA(VLOOKUP(K3933,'ESR-DT Mapping'!A:E,5,0),"MD")</f>
        <v xml:space="preserve">Franca Adeh </v>
      </c>
    </row>
    <row r="3934" spans="1:18" x14ac:dyDescent="0.25">
      <c r="A3934">
        <v>101646806</v>
      </c>
      <c r="B3934" s="1" t="s">
        <v>2318</v>
      </c>
      <c r="C3934" s="1" t="s">
        <v>2319</v>
      </c>
      <c r="D3934" s="1" t="s">
        <v>13</v>
      </c>
      <c r="E3934" s="1" t="s">
        <v>34</v>
      </c>
      <c r="F3934" s="1" t="s">
        <v>9846</v>
      </c>
      <c r="G3934">
        <v>0</v>
      </c>
      <c r="H3934">
        <v>0</v>
      </c>
      <c r="I3934">
        <v>114787.31</v>
      </c>
      <c r="J3934" s="1" t="s">
        <v>66</v>
      </c>
      <c r="K3934">
        <v>1002010406</v>
      </c>
      <c r="L3934" s="1" t="s">
        <v>2320</v>
      </c>
      <c r="N3934" s="2"/>
      <c r="O3934">
        <f t="shared" si="61"/>
        <v>0</v>
      </c>
      <c r="P3934">
        <f>IF(Customer_listing_Active_And_Suspended[[#This Row],[Current Bill]] &lt;= Customer_listing_Active_And_Suspended[[#This Row],[CURRENT PAYMENT]], 0,Customer_listing_Active_And_Suspended[[#This Row],[Current Bill]]-Customer_listing_Active_And_Suspended[[#This Row],[CURRENT PAYMENT]])</f>
        <v>0</v>
      </c>
      <c r="Q3934" s="1" t="str" cm="1">
        <f t="array" ref="Q3934">_xlfn.SWITCH(TRUE,
H3934 = 0, "Suspended",
M3934 = 0, "Non Payment",
M3934 &gt; H3934, "Full Payment",
M3934 &lt; H3934, "Part Payment"
)</f>
        <v>Suspended</v>
      </c>
      <c r="R3934" s="1" t="str">
        <f>_xlfn.IFNA(VLOOKUP(K3934,'ESR-DT Mapping'!A:E,5,0),"MD")</f>
        <v xml:space="preserve">Franca Adeh </v>
      </c>
    </row>
    <row r="3935" spans="1:18" x14ac:dyDescent="0.25">
      <c r="A3935">
        <v>100525960</v>
      </c>
      <c r="B3935" s="1" t="s">
        <v>2318</v>
      </c>
      <c r="C3935" s="1" t="s">
        <v>2514</v>
      </c>
      <c r="D3935" s="1" t="s">
        <v>13</v>
      </c>
      <c r="E3935" s="1" t="s">
        <v>14</v>
      </c>
      <c r="F3935" s="1" t="s">
        <v>9846</v>
      </c>
      <c r="G3935">
        <v>529</v>
      </c>
      <c r="H3935">
        <v>26045.32</v>
      </c>
      <c r="I3935">
        <v>685805.34</v>
      </c>
      <c r="J3935" s="1" t="s">
        <v>66</v>
      </c>
      <c r="K3935">
        <v>1002010406</v>
      </c>
      <c r="L3935" s="1" t="s">
        <v>2320</v>
      </c>
      <c r="M3935">
        <v>10000</v>
      </c>
      <c r="N3935" s="2">
        <v>45821</v>
      </c>
      <c r="O3935">
        <f t="shared" si="61"/>
        <v>0</v>
      </c>
      <c r="P3935">
        <f>IF(Customer_listing_Active_And_Suspended[[#This Row],[Current Bill]] &lt;= Customer_listing_Active_And_Suspended[[#This Row],[CURRENT PAYMENT]], 0,Customer_listing_Active_And_Suspended[[#This Row],[Current Bill]]-Customer_listing_Active_And_Suspended[[#This Row],[CURRENT PAYMENT]])</f>
        <v>16045.32</v>
      </c>
      <c r="Q3935" s="1" t="str" cm="1">
        <f t="array" ref="Q3935">_xlfn.SWITCH(TRUE,
H3935 = 0, "Suspended",
M3935 = 0, "Non Payment",
M3935 &gt; H3935, "Full Payment",
M3935 &lt; H3935, "Part Payment"
)</f>
        <v>Part Payment</v>
      </c>
      <c r="R3935" s="1" t="str">
        <f>_xlfn.IFNA(VLOOKUP(K3935,'ESR-DT Mapping'!A:E,5,0),"MD")</f>
        <v xml:space="preserve">Franca Adeh </v>
      </c>
    </row>
    <row r="3936" spans="1:18" x14ac:dyDescent="0.25">
      <c r="A3936">
        <v>100522485</v>
      </c>
      <c r="B3936" s="1" t="s">
        <v>8480</v>
      </c>
      <c r="C3936" s="1" t="s">
        <v>8481</v>
      </c>
      <c r="D3936" s="1" t="s">
        <v>13</v>
      </c>
      <c r="E3936" s="1" t="s">
        <v>14</v>
      </c>
      <c r="F3936" s="1" t="s">
        <v>9846</v>
      </c>
      <c r="G3936">
        <v>529</v>
      </c>
      <c r="H3936">
        <v>26045.32</v>
      </c>
      <c r="I3936">
        <v>28808.04</v>
      </c>
      <c r="J3936" s="1" t="s">
        <v>66</v>
      </c>
      <c r="K3936">
        <v>1002010406</v>
      </c>
      <c r="L3936" s="1" t="s">
        <v>2320</v>
      </c>
      <c r="M3936">
        <v>35000</v>
      </c>
      <c r="N3936" s="2">
        <v>45828</v>
      </c>
      <c r="O3936">
        <f t="shared" si="61"/>
        <v>8954.68</v>
      </c>
      <c r="P3936">
        <f>IF(Customer_listing_Active_And_Suspended[[#This Row],[Current Bill]] &lt;= Customer_listing_Active_And_Suspended[[#This Row],[CURRENT PAYMENT]], 0,Customer_listing_Active_And_Suspended[[#This Row],[Current Bill]]-Customer_listing_Active_And_Suspended[[#This Row],[CURRENT PAYMENT]])</f>
        <v>0</v>
      </c>
      <c r="Q3936" s="1" t="str" cm="1">
        <f t="array" ref="Q3936">_xlfn.SWITCH(TRUE,
H3936 = 0, "Suspended",
M3936 = 0, "Non Payment",
M3936 &gt; H3936, "Full Payment",
M3936 &lt; H3936, "Part Payment"
)</f>
        <v>Full Payment</v>
      </c>
      <c r="R3936" s="1" t="str">
        <f>_xlfn.IFNA(VLOOKUP(K3936,'ESR-DT Mapping'!A:E,5,0),"MD")</f>
        <v xml:space="preserve">Franca Adeh </v>
      </c>
    </row>
    <row r="3937" spans="1:18" x14ac:dyDescent="0.25">
      <c r="A3937">
        <v>100526036</v>
      </c>
      <c r="B3937" s="1" t="s">
        <v>2517</v>
      </c>
      <c r="C3937" s="1" t="s">
        <v>2518</v>
      </c>
      <c r="D3937" s="1" t="s">
        <v>13</v>
      </c>
      <c r="E3937" s="1" t="s">
        <v>14</v>
      </c>
      <c r="F3937" s="1" t="s">
        <v>9846</v>
      </c>
      <c r="G3937">
        <v>529</v>
      </c>
      <c r="H3937">
        <v>26045.32</v>
      </c>
      <c r="I3937">
        <v>260788.43</v>
      </c>
      <c r="J3937" s="1" t="s">
        <v>66</v>
      </c>
      <c r="K3937">
        <v>1002010406</v>
      </c>
      <c r="L3937" s="1" t="s">
        <v>2320</v>
      </c>
      <c r="M3937">
        <v>20000</v>
      </c>
      <c r="N3937" s="2">
        <v>45818</v>
      </c>
      <c r="O3937">
        <f t="shared" si="61"/>
        <v>0</v>
      </c>
      <c r="P3937">
        <f>IF(Customer_listing_Active_And_Suspended[[#This Row],[Current Bill]] &lt;= Customer_listing_Active_And_Suspended[[#This Row],[CURRENT PAYMENT]], 0,Customer_listing_Active_And_Suspended[[#This Row],[Current Bill]]-Customer_listing_Active_And_Suspended[[#This Row],[CURRENT PAYMENT]])</f>
        <v>6045.32</v>
      </c>
      <c r="Q3937" s="1" t="str" cm="1">
        <f t="array" ref="Q3937">_xlfn.SWITCH(TRUE,
H3937 = 0, "Suspended",
M3937 = 0, "Non Payment",
M3937 &gt; H3937, "Full Payment",
M3937 &lt; H3937, "Part Payment"
)</f>
        <v>Part Payment</v>
      </c>
      <c r="R3937" s="1" t="str">
        <f>_xlfn.IFNA(VLOOKUP(K3937,'ESR-DT Mapping'!A:E,5,0),"MD")</f>
        <v xml:space="preserve">Franca Adeh </v>
      </c>
    </row>
    <row r="3938" spans="1:18" x14ac:dyDescent="0.25">
      <c r="A3938">
        <v>101644597</v>
      </c>
      <c r="B3938" s="1" t="s">
        <v>2517</v>
      </c>
      <c r="C3938" s="1" t="s">
        <v>2518</v>
      </c>
      <c r="D3938" s="1" t="s">
        <v>13</v>
      </c>
      <c r="E3938" s="1" t="s">
        <v>14</v>
      </c>
      <c r="F3938" s="1" t="s">
        <v>9846</v>
      </c>
      <c r="G3938">
        <v>529</v>
      </c>
      <c r="H3938">
        <v>26045.32</v>
      </c>
      <c r="I3938">
        <v>316621.94</v>
      </c>
      <c r="J3938" s="1" t="s">
        <v>66</v>
      </c>
      <c r="K3938">
        <v>1002010406</v>
      </c>
      <c r="L3938" s="1" t="s">
        <v>2320</v>
      </c>
      <c r="M3938">
        <v>20000</v>
      </c>
      <c r="N3938" s="2">
        <v>45818</v>
      </c>
      <c r="O3938">
        <f t="shared" si="61"/>
        <v>0</v>
      </c>
      <c r="P3938">
        <f>IF(Customer_listing_Active_And_Suspended[[#This Row],[Current Bill]] &lt;= Customer_listing_Active_And_Suspended[[#This Row],[CURRENT PAYMENT]], 0,Customer_listing_Active_And_Suspended[[#This Row],[Current Bill]]-Customer_listing_Active_And_Suspended[[#This Row],[CURRENT PAYMENT]])</f>
        <v>6045.32</v>
      </c>
      <c r="Q3938" s="1" t="str" cm="1">
        <f t="array" ref="Q3938">_xlfn.SWITCH(TRUE,
H3938 = 0, "Suspended",
M3938 = 0, "Non Payment",
M3938 &gt; H3938, "Full Payment",
M3938 &lt; H3938, "Part Payment"
)</f>
        <v>Part Payment</v>
      </c>
      <c r="R3938" s="1" t="str">
        <f>_xlfn.IFNA(VLOOKUP(K3938,'ESR-DT Mapping'!A:E,5,0),"MD")</f>
        <v xml:space="preserve">Franca Adeh </v>
      </c>
    </row>
    <row r="3939" spans="1:18" x14ac:dyDescent="0.25">
      <c r="A3939">
        <v>101644598</v>
      </c>
      <c r="B3939" s="1" t="s">
        <v>2515</v>
      </c>
      <c r="C3939" s="1" t="s">
        <v>9441</v>
      </c>
      <c r="D3939" s="1" t="s">
        <v>13</v>
      </c>
      <c r="E3939" s="1" t="s">
        <v>14</v>
      </c>
      <c r="F3939" s="1" t="s">
        <v>9846</v>
      </c>
      <c r="G3939">
        <v>529</v>
      </c>
      <c r="H3939">
        <v>26045.32</v>
      </c>
      <c r="I3939">
        <v>289535.53000000003</v>
      </c>
      <c r="J3939" s="1" t="s">
        <v>66</v>
      </c>
      <c r="K3939">
        <v>1002010406</v>
      </c>
      <c r="L3939" s="1" t="s">
        <v>2320</v>
      </c>
      <c r="N3939" s="2">
        <v>45803</v>
      </c>
      <c r="O3939">
        <f t="shared" si="61"/>
        <v>0</v>
      </c>
      <c r="P3939">
        <f>IF(Customer_listing_Active_And_Suspended[[#This Row],[Current Bill]] &lt;= Customer_listing_Active_And_Suspended[[#This Row],[CURRENT PAYMENT]], 0,Customer_listing_Active_And_Suspended[[#This Row],[Current Bill]]-Customer_listing_Active_And_Suspended[[#This Row],[CURRENT PAYMENT]])</f>
        <v>26045.32</v>
      </c>
      <c r="Q3939" s="1" t="str" cm="1">
        <f t="array" ref="Q3939">_xlfn.SWITCH(TRUE,
H3939 = 0, "Suspended",
M3939 = 0, "Non Payment",
M3939 &gt; H3939, "Full Payment",
M3939 &lt; H3939, "Part Payment"
)</f>
        <v>Non Payment</v>
      </c>
      <c r="R3939" s="1" t="str">
        <f>_xlfn.IFNA(VLOOKUP(K3939,'ESR-DT Mapping'!A:E,5,0),"MD")</f>
        <v xml:space="preserve">Franca Adeh </v>
      </c>
    </row>
    <row r="3940" spans="1:18" x14ac:dyDescent="0.25">
      <c r="A3940">
        <v>100522571</v>
      </c>
      <c r="B3940" s="1" t="s">
        <v>2515</v>
      </c>
      <c r="C3940" s="1" t="s">
        <v>2516</v>
      </c>
      <c r="D3940" s="1" t="s">
        <v>13</v>
      </c>
      <c r="E3940" s="1" t="s">
        <v>14</v>
      </c>
      <c r="F3940" s="1" t="s">
        <v>9846</v>
      </c>
      <c r="G3940">
        <v>529</v>
      </c>
      <c r="H3940">
        <v>26045.32</v>
      </c>
      <c r="I3940">
        <v>787214.22</v>
      </c>
      <c r="J3940" s="1" t="s">
        <v>66</v>
      </c>
      <c r="K3940">
        <v>1002010406</v>
      </c>
      <c r="L3940" s="1" t="s">
        <v>2320</v>
      </c>
      <c r="N3940" s="2">
        <v>45744</v>
      </c>
      <c r="O3940">
        <f t="shared" si="61"/>
        <v>0</v>
      </c>
      <c r="P3940">
        <f>IF(Customer_listing_Active_And_Suspended[[#This Row],[Current Bill]] &lt;= Customer_listing_Active_And_Suspended[[#This Row],[CURRENT PAYMENT]], 0,Customer_listing_Active_And_Suspended[[#This Row],[Current Bill]]-Customer_listing_Active_And_Suspended[[#This Row],[CURRENT PAYMENT]])</f>
        <v>26045.32</v>
      </c>
      <c r="Q3940" s="1" t="str" cm="1">
        <f t="array" ref="Q3940">_xlfn.SWITCH(TRUE,
H3940 = 0, "Suspended",
M3940 = 0, "Non Payment",
M3940 &gt; H3940, "Full Payment",
M3940 &lt; H3940, "Part Payment"
)</f>
        <v>Non Payment</v>
      </c>
      <c r="R3940" s="1" t="str">
        <f>_xlfn.IFNA(VLOOKUP(K3940,'ESR-DT Mapping'!A:E,5,0),"MD")</f>
        <v xml:space="preserve">Franca Adeh </v>
      </c>
    </row>
    <row r="3941" spans="1:18" x14ac:dyDescent="0.25">
      <c r="A3941">
        <v>101644603</v>
      </c>
      <c r="B3941" s="1" t="s">
        <v>1897</v>
      </c>
      <c r="C3941" s="1" t="s">
        <v>1898</v>
      </c>
      <c r="D3941" s="1" t="s">
        <v>13</v>
      </c>
      <c r="E3941" s="1" t="s">
        <v>34</v>
      </c>
      <c r="F3941" s="1" t="s">
        <v>9846</v>
      </c>
      <c r="G3941">
        <v>0</v>
      </c>
      <c r="H3941">
        <v>0</v>
      </c>
      <c r="I3941">
        <v>77862.92</v>
      </c>
      <c r="J3941" s="1" t="s">
        <v>66</v>
      </c>
      <c r="K3941">
        <v>1000262961</v>
      </c>
      <c r="L3941" s="1" t="s">
        <v>1894</v>
      </c>
      <c r="N3941" s="2"/>
      <c r="O3941">
        <f t="shared" si="61"/>
        <v>0</v>
      </c>
      <c r="P3941">
        <f>IF(Customer_listing_Active_And_Suspended[[#This Row],[Current Bill]] &lt;= Customer_listing_Active_And_Suspended[[#This Row],[CURRENT PAYMENT]], 0,Customer_listing_Active_And_Suspended[[#This Row],[Current Bill]]-Customer_listing_Active_And_Suspended[[#This Row],[CURRENT PAYMENT]])</f>
        <v>0</v>
      </c>
      <c r="Q3941" s="1" t="str" cm="1">
        <f t="array" ref="Q3941">_xlfn.SWITCH(TRUE,
H3941 = 0, "Suspended",
M3941 = 0, "Non Payment",
M3941 &gt; H3941, "Full Payment",
M3941 &lt; H3941, "Part Payment"
)</f>
        <v>Suspended</v>
      </c>
      <c r="R3941" s="1" t="str">
        <f>_xlfn.IFNA(VLOOKUP(K3941,'ESR-DT Mapping'!A:E,5,0),"MD")</f>
        <v xml:space="preserve">Franca Adeh </v>
      </c>
    </row>
    <row r="3942" spans="1:18" x14ac:dyDescent="0.25">
      <c r="A3942">
        <v>100526117</v>
      </c>
      <c r="B3942" s="1" t="s">
        <v>1897</v>
      </c>
      <c r="C3942" s="1" t="s">
        <v>1898</v>
      </c>
      <c r="D3942" s="1" t="s">
        <v>13</v>
      </c>
      <c r="E3942" s="1" t="s">
        <v>14</v>
      </c>
      <c r="F3942" s="1" t="s">
        <v>9846</v>
      </c>
      <c r="G3942">
        <v>529</v>
      </c>
      <c r="H3942">
        <v>26045.32</v>
      </c>
      <c r="I3942">
        <v>34977.14</v>
      </c>
      <c r="J3942" s="1" t="s">
        <v>66</v>
      </c>
      <c r="K3942">
        <v>1000262961</v>
      </c>
      <c r="L3942" s="1" t="s">
        <v>1894</v>
      </c>
      <c r="M3942">
        <v>22500</v>
      </c>
      <c r="N3942" s="2">
        <v>45828</v>
      </c>
      <c r="O3942">
        <f t="shared" si="61"/>
        <v>0</v>
      </c>
      <c r="P3942">
        <f>IF(Customer_listing_Active_And_Suspended[[#This Row],[Current Bill]] &lt;= Customer_listing_Active_And_Suspended[[#This Row],[CURRENT PAYMENT]], 0,Customer_listing_Active_And_Suspended[[#This Row],[Current Bill]]-Customer_listing_Active_And_Suspended[[#This Row],[CURRENT PAYMENT]])</f>
        <v>3545.3199999999997</v>
      </c>
      <c r="Q3942" s="1" t="str" cm="1">
        <f t="array" ref="Q3942">_xlfn.SWITCH(TRUE,
H3942 = 0, "Suspended",
M3942 = 0, "Non Payment",
M3942 &gt; H3942, "Full Payment",
M3942 &lt; H3942, "Part Payment"
)</f>
        <v>Part Payment</v>
      </c>
      <c r="R3942" s="1" t="str">
        <f>_xlfn.IFNA(VLOOKUP(K3942,'ESR-DT Mapping'!A:E,5,0),"MD")</f>
        <v xml:space="preserve">Franca Adeh </v>
      </c>
    </row>
    <row r="3943" spans="1:18" x14ac:dyDescent="0.25">
      <c r="A3943">
        <v>100526021</v>
      </c>
      <c r="B3943" s="1" t="s">
        <v>1892</v>
      </c>
      <c r="C3943" s="1" t="s">
        <v>1893</v>
      </c>
      <c r="D3943" s="1" t="s">
        <v>13</v>
      </c>
      <c r="E3943" s="1" t="s">
        <v>14</v>
      </c>
      <c r="F3943" s="1" t="s">
        <v>9846</v>
      </c>
      <c r="G3943">
        <v>529</v>
      </c>
      <c r="H3943">
        <v>26045.32</v>
      </c>
      <c r="I3943">
        <v>20961.009999999998</v>
      </c>
      <c r="J3943" s="1" t="s">
        <v>66</v>
      </c>
      <c r="K3943">
        <v>1000262961</v>
      </c>
      <c r="L3943" s="1" t="s">
        <v>1894</v>
      </c>
      <c r="N3943" s="2">
        <v>45803</v>
      </c>
      <c r="O3943">
        <f t="shared" si="61"/>
        <v>0</v>
      </c>
      <c r="P3943">
        <f>IF(Customer_listing_Active_And_Suspended[[#This Row],[Current Bill]] &lt;= Customer_listing_Active_And_Suspended[[#This Row],[CURRENT PAYMENT]], 0,Customer_listing_Active_And_Suspended[[#This Row],[Current Bill]]-Customer_listing_Active_And_Suspended[[#This Row],[CURRENT PAYMENT]])</f>
        <v>26045.32</v>
      </c>
      <c r="Q3943" s="1" t="str" cm="1">
        <f t="array" ref="Q3943">_xlfn.SWITCH(TRUE,
H3943 = 0, "Suspended",
M3943 = 0, "Non Payment",
M3943 &gt; H3943, "Full Payment",
M3943 &lt; H3943, "Part Payment"
)</f>
        <v>Non Payment</v>
      </c>
      <c r="R3943" s="1" t="str">
        <f>_xlfn.IFNA(VLOOKUP(K3943,'ESR-DT Mapping'!A:E,5,0),"MD")</f>
        <v xml:space="preserve">Franca Adeh </v>
      </c>
    </row>
    <row r="3944" spans="1:18" x14ac:dyDescent="0.25">
      <c r="A3944">
        <v>100525945</v>
      </c>
      <c r="B3944" s="1" t="s">
        <v>1895</v>
      </c>
      <c r="C3944" s="1" t="s">
        <v>1896</v>
      </c>
      <c r="D3944" s="1" t="s">
        <v>13</v>
      </c>
      <c r="E3944" s="1" t="s">
        <v>14</v>
      </c>
      <c r="F3944" s="1" t="s">
        <v>9846</v>
      </c>
      <c r="G3944">
        <v>529</v>
      </c>
      <c r="H3944">
        <v>26045.32</v>
      </c>
      <c r="I3944">
        <v>418979.64</v>
      </c>
      <c r="J3944" s="1" t="s">
        <v>66</v>
      </c>
      <c r="K3944">
        <v>1000262961</v>
      </c>
      <c r="L3944" s="1" t="s">
        <v>1894</v>
      </c>
      <c r="M3944">
        <v>35000</v>
      </c>
      <c r="N3944" s="2">
        <v>45828</v>
      </c>
      <c r="O3944">
        <f t="shared" si="61"/>
        <v>8954.68</v>
      </c>
      <c r="P3944">
        <f>IF(Customer_listing_Active_And_Suspended[[#This Row],[Current Bill]] &lt;= Customer_listing_Active_And_Suspended[[#This Row],[CURRENT PAYMENT]], 0,Customer_listing_Active_And_Suspended[[#This Row],[Current Bill]]-Customer_listing_Active_And_Suspended[[#This Row],[CURRENT PAYMENT]])</f>
        <v>0</v>
      </c>
      <c r="Q3944" s="1" t="str" cm="1">
        <f t="array" ref="Q3944">_xlfn.SWITCH(TRUE,
H3944 = 0, "Suspended",
M3944 = 0, "Non Payment",
M3944 &gt; H3944, "Full Payment",
M3944 &lt; H3944, "Part Payment"
)</f>
        <v>Full Payment</v>
      </c>
      <c r="R3944" s="1" t="str">
        <f>_xlfn.IFNA(VLOOKUP(K3944,'ESR-DT Mapping'!A:E,5,0),"MD")</f>
        <v xml:space="preserve">Franca Adeh </v>
      </c>
    </row>
    <row r="3945" spans="1:18" x14ac:dyDescent="0.25">
      <c r="A3945">
        <v>101644604</v>
      </c>
      <c r="B3945" s="1" t="s">
        <v>1895</v>
      </c>
      <c r="C3945" s="1" t="s">
        <v>1896</v>
      </c>
      <c r="D3945" s="1" t="s">
        <v>13</v>
      </c>
      <c r="E3945" s="1" t="s">
        <v>34</v>
      </c>
      <c r="F3945" s="1" t="s">
        <v>9846</v>
      </c>
      <c r="G3945">
        <v>0</v>
      </c>
      <c r="H3945">
        <v>0</v>
      </c>
      <c r="I3945">
        <v>44257.96</v>
      </c>
      <c r="J3945" s="1" t="s">
        <v>66</v>
      </c>
      <c r="K3945">
        <v>1000262961</v>
      </c>
      <c r="L3945" s="1" t="s">
        <v>1894</v>
      </c>
      <c r="N3945" s="2"/>
      <c r="O3945">
        <f t="shared" si="61"/>
        <v>0</v>
      </c>
      <c r="P3945">
        <f>IF(Customer_listing_Active_And_Suspended[[#This Row],[Current Bill]] &lt;= Customer_listing_Active_And_Suspended[[#This Row],[CURRENT PAYMENT]], 0,Customer_listing_Active_And_Suspended[[#This Row],[Current Bill]]-Customer_listing_Active_And_Suspended[[#This Row],[CURRENT PAYMENT]])</f>
        <v>0</v>
      </c>
      <c r="Q3945" s="1" t="str" cm="1">
        <f t="array" ref="Q3945">_xlfn.SWITCH(TRUE,
H3945 = 0, "Suspended",
M3945 = 0, "Non Payment",
M3945 &gt; H3945, "Full Payment",
M3945 &lt; H3945, "Part Payment"
)</f>
        <v>Suspended</v>
      </c>
      <c r="R3945" s="1" t="str">
        <f>_xlfn.IFNA(VLOOKUP(K3945,'ESR-DT Mapping'!A:E,5,0),"MD")</f>
        <v xml:space="preserve">Franca Adeh </v>
      </c>
    </row>
    <row r="3946" spans="1:18" x14ac:dyDescent="0.25">
      <c r="A3946">
        <v>101644601</v>
      </c>
      <c r="B3946" s="1" t="s">
        <v>6148</v>
      </c>
      <c r="C3946" s="1" t="s">
        <v>6149</v>
      </c>
      <c r="D3946" s="1" t="s">
        <v>13</v>
      </c>
      <c r="E3946" s="1" t="s">
        <v>34</v>
      </c>
      <c r="F3946" s="1" t="s">
        <v>9846</v>
      </c>
      <c r="G3946">
        <v>0</v>
      </c>
      <c r="H3946">
        <v>0</v>
      </c>
      <c r="I3946">
        <v>287528.88</v>
      </c>
      <c r="J3946" s="1" t="s">
        <v>66</v>
      </c>
      <c r="K3946">
        <v>1001603499</v>
      </c>
      <c r="L3946" s="1" t="s">
        <v>6147</v>
      </c>
      <c r="N3946" s="2"/>
      <c r="O3946">
        <f t="shared" si="61"/>
        <v>0</v>
      </c>
      <c r="P3946">
        <f>IF(Customer_listing_Active_And_Suspended[[#This Row],[Current Bill]] &lt;= Customer_listing_Active_And_Suspended[[#This Row],[CURRENT PAYMENT]], 0,Customer_listing_Active_And_Suspended[[#This Row],[Current Bill]]-Customer_listing_Active_And_Suspended[[#This Row],[CURRENT PAYMENT]])</f>
        <v>0</v>
      </c>
      <c r="Q3946" s="1" t="str" cm="1">
        <f t="array" ref="Q3946">_xlfn.SWITCH(TRUE,
H3946 = 0, "Suspended",
M3946 = 0, "Non Payment",
M3946 &gt; H3946, "Full Payment",
M3946 &lt; H3946, "Part Payment"
)</f>
        <v>Suspended</v>
      </c>
      <c r="R3946" s="1" t="str">
        <f>_xlfn.IFNA(VLOOKUP(K3946,'ESR-DT Mapping'!A:E,5,0),"MD")</f>
        <v>Adetola Macaulay</v>
      </c>
    </row>
    <row r="3947" spans="1:18" x14ac:dyDescent="0.25">
      <c r="A3947">
        <v>102903484</v>
      </c>
      <c r="B3947" s="1" t="s">
        <v>6404</v>
      </c>
      <c r="C3947" s="1" t="s">
        <v>6405</v>
      </c>
      <c r="D3947" s="1" t="s">
        <v>13</v>
      </c>
      <c r="E3947" s="1" t="s">
        <v>14</v>
      </c>
      <c r="F3947" s="1" t="s">
        <v>9846</v>
      </c>
      <c r="G3947">
        <v>529</v>
      </c>
      <c r="H3947">
        <v>26045.32</v>
      </c>
      <c r="I3947">
        <v>125484.14</v>
      </c>
      <c r="J3947" s="1" t="s">
        <v>66</v>
      </c>
      <c r="K3947">
        <v>1001603499</v>
      </c>
      <c r="L3947" s="1" t="s">
        <v>6147</v>
      </c>
      <c r="N3947" s="2">
        <v>45804</v>
      </c>
      <c r="O3947">
        <f t="shared" si="61"/>
        <v>0</v>
      </c>
      <c r="P3947">
        <f>IF(Customer_listing_Active_And_Suspended[[#This Row],[Current Bill]] &lt;= Customer_listing_Active_And_Suspended[[#This Row],[CURRENT PAYMENT]], 0,Customer_listing_Active_And_Suspended[[#This Row],[Current Bill]]-Customer_listing_Active_And_Suspended[[#This Row],[CURRENT PAYMENT]])</f>
        <v>26045.32</v>
      </c>
      <c r="Q3947" s="1" t="str" cm="1">
        <f t="array" ref="Q3947">_xlfn.SWITCH(TRUE,
H3947 = 0, "Suspended",
M3947 = 0, "Non Payment",
M3947 &gt; H3947, "Full Payment",
M3947 &lt; H3947, "Part Payment"
)</f>
        <v>Non Payment</v>
      </c>
      <c r="R3947" s="1" t="str">
        <f>_xlfn.IFNA(VLOOKUP(K3947,'ESR-DT Mapping'!A:E,5,0),"MD")</f>
        <v>Adetola Macaulay</v>
      </c>
    </row>
    <row r="3948" spans="1:18" x14ac:dyDescent="0.25">
      <c r="A3948">
        <v>102903481</v>
      </c>
      <c r="B3948" s="1" t="s">
        <v>6404</v>
      </c>
      <c r="C3948" s="1" t="s">
        <v>6405</v>
      </c>
      <c r="D3948" s="1" t="s">
        <v>13</v>
      </c>
      <c r="E3948" s="1" t="s">
        <v>14</v>
      </c>
      <c r="F3948" s="1" t="s">
        <v>9846</v>
      </c>
      <c r="G3948">
        <v>529</v>
      </c>
      <c r="H3948">
        <v>26045.32</v>
      </c>
      <c r="I3948">
        <v>95484.14</v>
      </c>
      <c r="J3948" s="1" t="s">
        <v>66</v>
      </c>
      <c r="K3948">
        <v>1001603499</v>
      </c>
      <c r="L3948" s="1" t="s">
        <v>6147</v>
      </c>
      <c r="M3948">
        <v>20000</v>
      </c>
      <c r="N3948" s="2">
        <v>45828</v>
      </c>
      <c r="O3948">
        <f t="shared" si="61"/>
        <v>0</v>
      </c>
      <c r="P3948">
        <f>IF(Customer_listing_Active_And_Suspended[[#This Row],[Current Bill]] &lt;= Customer_listing_Active_And_Suspended[[#This Row],[CURRENT PAYMENT]], 0,Customer_listing_Active_And_Suspended[[#This Row],[Current Bill]]-Customer_listing_Active_And_Suspended[[#This Row],[CURRENT PAYMENT]])</f>
        <v>6045.32</v>
      </c>
      <c r="Q3948" s="1" t="str" cm="1">
        <f t="array" ref="Q3948">_xlfn.SWITCH(TRUE,
H3948 = 0, "Suspended",
M3948 = 0, "Non Payment",
M3948 &gt; H3948, "Full Payment",
M3948 &lt; H3948, "Part Payment"
)</f>
        <v>Part Payment</v>
      </c>
      <c r="R3948" s="1" t="str">
        <f>_xlfn.IFNA(VLOOKUP(K3948,'ESR-DT Mapping'!A:E,5,0),"MD")</f>
        <v>Adetola Macaulay</v>
      </c>
    </row>
    <row r="3949" spans="1:18" x14ac:dyDescent="0.25">
      <c r="A3949">
        <v>102903485</v>
      </c>
      <c r="B3949" s="1" t="s">
        <v>6404</v>
      </c>
      <c r="C3949" s="1" t="s">
        <v>6405</v>
      </c>
      <c r="D3949" s="1" t="s">
        <v>13</v>
      </c>
      <c r="E3949" s="1" t="s">
        <v>14</v>
      </c>
      <c r="F3949" s="1" t="s">
        <v>9846</v>
      </c>
      <c r="G3949">
        <v>529</v>
      </c>
      <c r="H3949">
        <v>26045.32</v>
      </c>
      <c r="I3949">
        <v>80162.14</v>
      </c>
      <c r="J3949" s="1" t="s">
        <v>66</v>
      </c>
      <c r="K3949">
        <v>1001603499</v>
      </c>
      <c r="L3949" s="1" t="s">
        <v>6147</v>
      </c>
      <c r="M3949">
        <v>26000</v>
      </c>
      <c r="N3949" s="2">
        <v>45828</v>
      </c>
      <c r="O3949">
        <f t="shared" si="61"/>
        <v>0</v>
      </c>
      <c r="P3949">
        <f>IF(Customer_listing_Active_And_Suspended[[#This Row],[Current Bill]] &lt;= Customer_listing_Active_And_Suspended[[#This Row],[CURRENT PAYMENT]], 0,Customer_listing_Active_And_Suspended[[#This Row],[Current Bill]]-Customer_listing_Active_And_Suspended[[#This Row],[CURRENT PAYMENT]])</f>
        <v>45.319999999999709</v>
      </c>
      <c r="Q3949" s="1" t="str" cm="1">
        <f t="array" ref="Q3949">_xlfn.SWITCH(TRUE,
H3949 = 0, "Suspended",
M3949 = 0, "Non Payment",
M3949 &gt; H3949, "Full Payment",
M3949 &lt; H3949, "Part Payment"
)</f>
        <v>Part Payment</v>
      </c>
      <c r="R3949" s="1" t="str">
        <f>_xlfn.IFNA(VLOOKUP(K3949,'ESR-DT Mapping'!A:E,5,0),"MD")</f>
        <v>Adetola Macaulay</v>
      </c>
    </row>
    <row r="3950" spans="1:18" x14ac:dyDescent="0.25">
      <c r="A3950">
        <v>102903486</v>
      </c>
      <c r="B3950" s="1" t="s">
        <v>6404</v>
      </c>
      <c r="C3950" s="1" t="s">
        <v>6405</v>
      </c>
      <c r="D3950" s="1" t="s">
        <v>13</v>
      </c>
      <c r="E3950" s="1" t="s">
        <v>14</v>
      </c>
      <c r="F3950" s="1" t="s">
        <v>9846</v>
      </c>
      <c r="G3950">
        <v>529</v>
      </c>
      <c r="H3950">
        <v>26045.32</v>
      </c>
      <c r="I3950">
        <v>70484.14</v>
      </c>
      <c r="J3950" s="1" t="s">
        <v>66</v>
      </c>
      <c r="K3950">
        <v>1001603499</v>
      </c>
      <c r="L3950" s="1" t="s">
        <v>6147</v>
      </c>
      <c r="M3950">
        <v>20000</v>
      </c>
      <c r="N3950" s="2">
        <v>45828</v>
      </c>
      <c r="O3950">
        <f t="shared" si="61"/>
        <v>0</v>
      </c>
      <c r="P3950">
        <f>IF(Customer_listing_Active_And_Suspended[[#This Row],[Current Bill]] &lt;= Customer_listing_Active_And_Suspended[[#This Row],[CURRENT PAYMENT]], 0,Customer_listing_Active_And_Suspended[[#This Row],[Current Bill]]-Customer_listing_Active_And_Suspended[[#This Row],[CURRENT PAYMENT]])</f>
        <v>6045.32</v>
      </c>
      <c r="Q3950" s="1" t="str" cm="1">
        <f t="array" ref="Q3950">_xlfn.SWITCH(TRUE,
H3950 = 0, "Suspended",
M3950 = 0, "Non Payment",
M3950 &gt; H3950, "Full Payment",
M3950 &lt; H3950, "Part Payment"
)</f>
        <v>Part Payment</v>
      </c>
      <c r="R3950" s="1" t="str">
        <f>_xlfn.IFNA(VLOOKUP(K3950,'ESR-DT Mapping'!A:E,5,0),"MD")</f>
        <v>Adetola Macaulay</v>
      </c>
    </row>
    <row r="3951" spans="1:18" x14ac:dyDescent="0.25">
      <c r="A3951">
        <v>101644954</v>
      </c>
      <c r="B3951" s="1" t="s">
        <v>6145</v>
      </c>
      <c r="C3951" s="1" t="s">
        <v>6146</v>
      </c>
      <c r="D3951" s="1" t="s">
        <v>13</v>
      </c>
      <c r="E3951" s="1" t="s">
        <v>34</v>
      </c>
      <c r="F3951" s="1" t="s">
        <v>9846</v>
      </c>
      <c r="G3951">
        <v>0</v>
      </c>
      <c r="H3951">
        <v>0</v>
      </c>
      <c r="I3951">
        <v>111009.8</v>
      </c>
      <c r="J3951" s="1" t="s">
        <v>66</v>
      </c>
      <c r="K3951">
        <v>1001603499</v>
      </c>
      <c r="L3951" s="1" t="s">
        <v>6147</v>
      </c>
      <c r="N3951" s="2"/>
      <c r="O3951">
        <f t="shared" si="61"/>
        <v>0</v>
      </c>
      <c r="P3951">
        <f>IF(Customer_listing_Active_And_Suspended[[#This Row],[Current Bill]] &lt;= Customer_listing_Active_And_Suspended[[#This Row],[CURRENT PAYMENT]], 0,Customer_listing_Active_And_Suspended[[#This Row],[Current Bill]]-Customer_listing_Active_And_Suspended[[#This Row],[CURRENT PAYMENT]])</f>
        <v>0</v>
      </c>
      <c r="Q3951" s="1" t="str" cm="1">
        <f t="array" ref="Q3951">_xlfn.SWITCH(TRUE,
H3951 = 0, "Suspended",
M3951 = 0, "Non Payment",
M3951 &gt; H3951, "Full Payment",
M3951 &lt; H3951, "Part Payment"
)</f>
        <v>Suspended</v>
      </c>
      <c r="R3951" s="1" t="str">
        <f>_xlfn.IFNA(VLOOKUP(K3951,'ESR-DT Mapping'!A:E,5,0),"MD")</f>
        <v>Adetola Macaulay</v>
      </c>
    </row>
    <row r="3952" spans="1:18" x14ac:dyDescent="0.25">
      <c r="A3952">
        <v>100525949</v>
      </c>
      <c r="B3952" s="1" t="s">
        <v>6402</v>
      </c>
      <c r="C3952" s="1" t="s">
        <v>6403</v>
      </c>
      <c r="D3952" s="1" t="s">
        <v>13</v>
      </c>
      <c r="E3952" s="1" t="s">
        <v>14</v>
      </c>
      <c r="F3952" s="1" t="s">
        <v>9846</v>
      </c>
      <c r="G3952">
        <v>529</v>
      </c>
      <c r="H3952">
        <v>26045.32</v>
      </c>
      <c r="I3952">
        <v>348683.6</v>
      </c>
      <c r="J3952" s="1" t="s">
        <v>66</v>
      </c>
      <c r="K3952">
        <v>1001603499</v>
      </c>
      <c r="L3952" s="1" t="s">
        <v>6147</v>
      </c>
      <c r="M3952">
        <v>10000</v>
      </c>
      <c r="N3952" s="2">
        <v>45828</v>
      </c>
      <c r="O3952">
        <f t="shared" si="61"/>
        <v>0</v>
      </c>
      <c r="P3952">
        <f>IF(Customer_listing_Active_And_Suspended[[#This Row],[Current Bill]] &lt;= Customer_listing_Active_And_Suspended[[#This Row],[CURRENT PAYMENT]], 0,Customer_listing_Active_And_Suspended[[#This Row],[Current Bill]]-Customer_listing_Active_And_Suspended[[#This Row],[CURRENT PAYMENT]])</f>
        <v>16045.32</v>
      </c>
      <c r="Q3952" s="1" t="str" cm="1">
        <f t="array" ref="Q3952">_xlfn.SWITCH(TRUE,
H3952 = 0, "Suspended",
M3952 = 0, "Non Payment",
M3952 &gt; H3952, "Full Payment",
M3952 &lt; H3952, "Part Payment"
)</f>
        <v>Part Payment</v>
      </c>
      <c r="R3952" s="1" t="str">
        <f>_xlfn.IFNA(VLOOKUP(K3952,'ESR-DT Mapping'!A:E,5,0),"MD")</f>
        <v>Adetola Macaulay</v>
      </c>
    </row>
    <row r="3953" spans="1:18" x14ac:dyDescent="0.25">
      <c r="A3953">
        <v>101644602</v>
      </c>
      <c r="B3953" s="1" t="s">
        <v>6402</v>
      </c>
      <c r="C3953" s="1" t="s">
        <v>6403</v>
      </c>
      <c r="D3953" s="1" t="s">
        <v>13</v>
      </c>
      <c r="E3953" s="1" t="s">
        <v>14</v>
      </c>
      <c r="F3953" s="1" t="s">
        <v>9846</v>
      </c>
      <c r="G3953">
        <v>529</v>
      </c>
      <c r="H3953">
        <v>26045.32</v>
      </c>
      <c r="I3953">
        <v>169040.03</v>
      </c>
      <c r="J3953" s="1" t="s">
        <v>66</v>
      </c>
      <c r="K3953">
        <v>1001603499</v>
      </c>
      <c r="L3953" s="1" t="s">
        <v>6147</v>
      </c>
      <c r="M3953">
        <v>25000</v>
      </c>
      <c r="N3953" s="2">
        <v>45828</v>
      </c>
      <c r="O3953">
        <f t="shared" si="61"/>
        <v>0</v>
      </c>
      <c r="P3953">
        <f>IF(Customer_listing_Active_And_Suspended[[#This Row],[Current Bill]] &lt;= Customer_listing_Active_And_Suspended[[#This Row],[CURRENT PAYMENT]], 0,Customer_listing_Active_And_Suspended[[#This Row],[Current Bill]]-Customer_listing_Active_And_Suspended[[#This Row],[CURRENT PAYMENT]])</f>
        <v>1045.3199999999997</v>
      </c>
      <c r="Q3953" s="1" t="str" cm="1">
        <f t="array" ref="Q3953">_xlfn.SWITCH(TRUE,
H3953 = 0, "Suspended",
M3953 = 0, "Non Payment",
M3953 &gt; H3953, "Full Payment",
M3953 &lt; H3953, "Part Payment"
)</f>
        <v>Part Payment</v>
      </c>
      <c r="R3953" s="1" t="str">
        <f>_xlfn.IFNA(VLOOKUP(K3953,'ESR-DT Mapping'!A:E,5,0),"MD")</f>
        <v>Adetola Macaulay</v>
      </c>
    </row>
    <row r="3954" spans="1:18" x14ac:dyDescent="0.25">
      <c r="A3954">
        <v>101332778</v>
      </c>
      <c r="B3954" s="1" t="s">
        <v>4844</v>
      </c>
      <c r="C3954" s="1" t="s">
        <v>4845</v>
      </c>
      <c r="D3954" s="1" t="s">
        <v>13</v>
      </c>
      <c r="E3954" s="1" t="s">
        <v>14</v>
      </c>
      <c r="F3954" s="1" t="s">
        <v>9846</v>
      </c>
      <c r="G3954">
        <v>529</v>
      </c>
      <c r="H3954">
        <v>26045.32</v>
      </c>
      <c r="I3954">
        <v>244148.24</v>
      </c>
      <c r="J3954" s="1" t="s">
        <v>66</v>
      </c>
      <c r="K3954">
        <v>1000270477</v>
      </c>
      <c r="L3954" s="1" t="s">
        <v>4846</v>
      </c>
      <c r="M3954">
        <v>30000</v>
      </c>
      <c r="N3954" s="2">
        <v>45825</v>
      </c>
      <c r="O3954">
        <f t="shared" si="61"/>
        <v>3954.6800000000003</v>
      </c>
      <c r="P3954">
        <f>IF(Customer_listing_Active_And_Suspended[[#This Row],[Current Bill]] &lt;= Customer_listing_Active_And_Suspended[[#This Row],[CURRENT PAYMENT]], 0,Customer_listing_Active_And_Suspended[[#This Row],[Current Bill]]-Customer_listing_Active_And_Suspended[[#This Row],[CURRENT PAYMENT]])</f>
        <v>0</v>
      </c>
      <c r="Q3954" s="1" t="str" cm="1">
        <f t="array" ref="Q3954">_xlfn.SWITCH(TRUE,
H3954 = 0, "Suspended",
M3954 = 0, "Non Payment",
M3954 &gt; H3954, "Full Payment",
M3954 &lt; H3954, "Part Payment"
)</f>
        <v>Full Payment</v>
      </c>
      <c r="R3954" s="1" t="str">
        <f>_xlfn.IFNA(VLOOKUP(K3954,'ESR-DT Mapping'!A:E,5,0),"MD")</f>
        <v>Esther C. Obi</v>
      </c>
    </row>
    <row r="3955" spans="1:18" x14ac:dyDescent="0.25">
      <c r="A3955">
        <v>101645111</v>
      </c>
      <c r="B3955" s="1" t="s">
        <v>4844</v>
      </c>
      <c r="C3955" s="1" t="s">
        <v>4845</v>
      </c>
      <c r="D3955" s="1" t="s">
        <v>13</v>
      </c>
      <c r="E3955" s="1" t="s">
        <v>34</v>
      </c>
      <c r="F3955" s="1" t="s">
        <v>9846</v>
      </c>
      <c r="G3955">
        <v>0</v>
      </c>
      <c r="H3955">
        <v>0</v>
      </c>
      <c r="I3955">
        <v>86573.28</v>
      </c>
      <c r="J3955" s="1" t="s">
        <v>66</v>
      </c>
      <c r="K3955">
        <v>1000270477</v>
      </c>
      <c r="L3955" s="1" t="s">
        <v>4846</v>
      </c>
      <c r="N3955" s="2"/>
      <c r="O3955">
        <f t="shared" si="61"/>
        <v>0</v>
      </c>
      <c r="P3955">
        <f>IF(Customer_listing_Active_And_Suspended[[#This Row],[Current Bill]] &lt;= Customer_listing_Active_And_Suspended[[#This Row],[CURRENT PAYMENT]], 0,Customer_listing_Active_And_Suspended[[#This Row],[Current Bill]]-Customer_listing_Active_And_Suspended[[#This Row],[CURRENT PAYMENT]])</f>
        <v>0</v>
      </c>
      <c r="Q3955" s="1" t="str" cm="1">
        <f t="array" ref="Q3955">_xlfn.SWITCH(TRUE,
H3955 = 0, "Suspended",
M3955 = 0, "Non Payment",
M3955 &gt; H3955, "Full Payment",
M3955 &lt; H3955, "Part Payment"
)</f>
        <v>Suspended</v>
      </c>
      <c r="R3955" s="1" t="str">
        <f>_xlfn.IFNA(VLOOKUP(K3955,'ESR-DT Mapping'!A:E,5,0),"MD")</f>
        <v>Esther C. Obi</v>
      </c>
    </row>
    <row r="3956" spans="1:18" x14ac:dyDescent="0.25">
      <c r="A3956">
        <v>101645087</v>
      </c>
      <c r="B3956" s="1" t="s">
        <v>4844</v>
      </c>
      <c r="C3956" s="1" t="s">
        <v>4845</v>
      </c>
      <c r="D3956" s="1" t="s">
        <v>13</v>
      </c>
      <c r="E3956" s="1" t="s">
        <v>14</v>
      </c>
      <c r="F3956" s="1" t="s">
        <v>9846</v>
      </c>
      <c r="G3956">
        <v>529</v>
      </c>
      <c r="H3956">
        <v>26045.32</v>
      </c>
      <c r="I3956">
        <v>53817.58</v>
      </c>
      <c r="J3956" s="1" t="s">
        <v>66</v>
      </c>
      <c r="K3956">
        <v>1000270477</v>
      </c>
      <c r="L3956" s="1" t="s">
        <v>4846</v>
      </c>
      <c r="M3956">
        <v>30000</v>
      </c>
      <c r="N3956" s="2">
        <v>45825</v>
      </c>
      <c r="O3956">
        <f t="shared" si="61"/>
        <v>3954.6800000000003</v>
      </c>
      <c r="P3956">
        <f>IF(Customer_listing_Active_And_Suspended[[#This Row],[Current Bill]] &lt;= Customer_listing_Active_And_Suspended[[#This Row],[CURRENT PAYMENT]], 0,Customer_listing_Active_And_Suspended[[#This Row],[Current Bill]]-Customer_listing_Active_And_Suspended[[#This Row],[CURRENT PAYMENT]])</f>
        <v>0</v>
      </c>
      <c r="Q3956" s="1" t="str" cm="1">
        <f t="array" ref="Q3956">_xlfn.SWITCH(TRUE,
H3956 = 0, "Suspended",
M3956 = 0, "Non Payment",
M3956 &gt; H3956, "Full Payment",
M3956 &lt; H3956, "Part Payment"
)</f>
        <v>Full Payment</v>
      </c>
      <c r="R3956" s="1" t="str">
        <f>_xlfn.IFNA(VLOOKUP(K3956,'ESR-DT Mapping'!A:E,5,0),"MD")</f>
        <v>Esther C. Obi</v>
      </c>
    </row>
    <row r="3957" spans="1:18" x14ac:dyDescent="0.25">
      <c r="A3957">
        <v>101645461</v>
      </c>
      <c r="B3957" s="1" t="s">
        <v>4847</v>
      </c>
      <c r="C3957" s="1" t="s">
        <v>4848</v>
      </c>
      <c r="D3957" s="1" t="s">
        <v>13</v>
      </c>
      <c r="E3957" s="1" t="s">
        <v>14</v>
      </c>
      <c r="F3957" s="1" t="s">
        <v>9846</v>
      </c>
      <c r="G3957">
        <v>529</v>
      </c>
      <c r="H3957">
        <v>26045.32</v>
      </c>
      <c r="I3957">
        <v>106434.12</v>
      </c>
      <c r="J3957" s="1" t="s">
        <v>66</v>
      </c>
      <c r="K3957">
        <v>1000270477</v>
      </c>
      <c r="L3957" s="1" t="s">
        <v>4846</v>
      </c>
      <c r="M3957">
        <v>29000</v>
      </c>
      <c r="N3957" s="2">
        <v>45831</v>
      </c>
      <c r="O3957">
        <f t="shared" si="61"/>
        <v>2954.6800000000003</v>
      </c>
      <c r="P3957">
        <f>IF(Customer_listing_Active_And_Suspended[[#This Row],[Current Bill]] &lt;= Customer_listing_Active_And_Suspended[[#This Row],[CURRENT PAYMENT]], 0,Customer_listing_Active_And_Suspended[[#This Row],[Current Bill]]-Customer_listing_Active_And_Suspended[[#This Row],[CURRENT PAYMENT]])</f>
        <v>0</v>
      </c>
      <c r="Q3957" s="1" t="str" cm="1">
        <f t="array" ref="Q3957">_xlfn.SWITCH(TRUE,
H3957 = 0, "Suspended",
M3957 = 0, "Non Payment",
M3957 &gt; H3957, "Full Payment",
M3957 &lt; H3957, "Part Payment"
)</f>
        <v>Full Payment</v>
      </c>
      <c r="R3957" s="1" t="str">
        <f>_xlfn.IFNA(VLOOKUP(K3957,'ESR-DT Mapping'!A:E,5,0),"MD")</f>
        <v>Esther C. Obi</v>
      </c>
    </row>
    <row r="3958" spans="1:18" x14ac:dyDescent="0.25">
      <c r="A3958">
        <v>100539425</v>
      </c>
      <c r="B3958" s="1" t="s">
        <v>4847</v>
      </c>
      <c r="C3958" s="1" t="s">
        <v>4848</v>
      </c>
      <c r="D3958" s="1" t="s">
        <v>13</v>
      </c>
      <c r="E3958" s="1" t="s">
        <v>14</v>
      </c>
      <c r="F3958" s="1" t="s">
        <v>9846</v>
      </c>
      <c r="G3958">
        <v>529</v>
      </c>
      <c r="H3958">
        <v>26045.32</v>
      </c>
      <c r="I3958">
        <v>67685.66</v>
      </c>
      <c r="J3958" s="1" t="s">
        <v>66</v>
      </c>
      <c r="K3958">
        <v>1000270477</v>
      </c>
      <c r="L3958" s="1" t="s">
        <v>4846</v>
      </c>
      <c r="M3958">
        <v>29000</v>
      </c>
      <c r="N3958" s="2">
        <v>45831</v>
      </c>
      <c r="O3958">
        <f t="shared" si="61"/>
        <v>2954.6800000000003</v>
      </c>
      <c r="P3958">
        <f>IF(Customer_listing_Active_And_Suspended[[#This Row],[Current Bill]] &lt;= Customer_listing_Active_And_Suspended[[#This Row],[CURRENT PAYMENT]], 0,Customer_listing_Active_And_Suspended[[#This Row],[Current Bill]]-Customer_listing_Active_And_Suspended[[#This Row],[CURRENT PAYMENT]])</f>
        <v>0</v>
      </c>
      <c r="Q3958" s="1" t="str" cm="1">
        <f t="array" ref="Q3958">_xlfn.SWITCH(TRUE,
H3958 = 0, "Suspended",
M3958 = 0, "Non Payment",
M3958 &gt; H3958, "Full Payment",
M3958 &lt; H3958, "Part Payment"
)</f>
        <v>Full Payment</v>
      </c>
      <c r="R3958" s="1" t="str">
        <f>_xlfn.IFNA(VLOOKUP(K3958,'ESR-DT Mapping'!A:E,5,0),"MD")</f>
        <v>Esther C. Obi</v>
      </c>
    </row>
    <row r="3959" spans="1:18" x14ac:dyDescent="0.25">
      <c r="A3959">
        <v>100523177</v>
      </c>
      <c r="B3959" s="1" t="s">
        <v>8860</v>
      </c>
      <c r="C3959" s="1" t="s">
        <v>8861</v>
      </c>
      <c r="D3959" s="1" t="s">
        <v>13</v>
      </c>
      <c r="E3959" s="1" t="s">
        <v>14</v>
      </c>
      <c r="F3959" s="1" t="s">
        <v>9846</v>
      </c>
      <c r="G3959">
        <v>529</v>
      </c>
      <c r="H3959">
        <v>26045.32</v>
      </c>
      <c r="I3959">
        <v>26025.68</v>
      </c>
      <c r="J3959" s="1" t="s">
        <v>66</v>
      </c>
      <c r="K3959">
        <v>1000270477</v>
      </c>
      <c r="L3959" s="1" t="s">
        <v>4846</v>
      </c>
      <c r="M3959">
        <v>43250</v>
      </c>
      <c r="N3959" s="2">
        <v>45832</v>
      </c>
      <c r="O3959">
        <f t="shared" si="61"/>
        <v>17204.68</v>
      </c>
      <c r="P3959">
        <f>IF(Customer_listing_Active_And_Suspended[[#This Row],[Current Bill]] &lt;= Customer_listing_Active_And_Suspended[[#This Row],[CURRENT PAYMENT]], 0,Customer_listing_Active_And_Suspended[[#This Row],[Current Bill]]-Customer_listing_Active_And_Suspended[[#This Row],[CURRENT PAYMENT]])</f>
        <v>0</v>
      </c>
      <c r="Q3959" s="1" t="str" cm="1">
        <f t="array" ref="Q3959">_xlfn.SWITCH(TRUE,
H3959 = 0, "Suspended",
M3959 = 0, "Non Payment",
M3959 &gt; H3959, "Full Payment",
M3959 &lt; H3959, "Part Payment"
)</f>
        <v>Full Payment</v>
      </c>
      <c r="R3959" s="1" t="str">
        <f>_xlfn.IFNA(VLOOKUP(K3959,'ESR-DT Mapping'!A:E,5,0),"MD")</f>
        <v>Esther C. Obi</v>
      </c>
    </row>
    <row r="3960" spans="1:18" x14ac:dyDescent="0.25">
      <c r="A3960">
        <v>100524175</v>
      </c>
      <c r="B3960" s="1" t="s">
        <v>4849</v>
      </c>
      <c r="C3960" s="1" t="s">
        <v>4850</v>
      </c>
      <c r="D3960" s="1" t="s">
        <v>13</v>
      </c>
      <c r="E3960" s="1" t="s">
        <v>14</v>
      </c>
      <c r="F3960" s="1" t="s">
        <v>9846</v>
      </c>
      <c r="G3960">
        <v>529</v>
      </c>
      <c r="H3960">
        <v>26045.32</v>
      </c>
      <c r="I3960">
        <v>266774.28999999998</v>
      </c>
      <c r="J3960" s="1" t="s">
        <v>66</v>
      </c>
      <c r="K3960">
        <v>1000270477</v>
      </c>
      <c r="L3960" s="1" t="s">
        <v>4846</v>
      </c>
      <c r="M3960">
        <v>30000</v>
      </c>
      <c r="N3960" s="2">
        <v>45832</v>
      </c>
      <c r="O3960">
        <f t="shared" si="61"/>
        <v>3954.6800000000003</v>
      </c>
      <c r="P3960">
        <f>IF(Customer_listing_Active_And_Suspended[[#This Row],[Current Bill]] &lt;= Customer_listing_Active_And_Suspended[[#This Row],[CURRENT PAYMENT]], 0,Customer_listing_Active_And_Suspended[[#This Row],[Current Bill]]-Customer_listing_Active_And_Suspended[[#This Row],[CURRENT PAYMENT]])</f>
        <v>0</v>
      </c>
      <c r="Q3960" s="1" t="str" cm="1">
        <f t="array" ref="Q3960">_xlfn.SWITCH(TRUE,
H3960 = 0, "Suspended",
M3960 = 0, "Non Payment",
M3960 &gt; H3960, "Full Payment",
M3960 &lt; H3960, "Part Payment"
)</f>
        <v>Full Payment</v>
      </c>
      <c r="R3960" s="1" t="str">
        <f>_xlfn.IFNA(VLOOKUP(K3960,'ESR-DT Mapping'!A:E,5,0),"MD")</f>
        <v>Esther C. Obi</v>
      </c>
    </row>
    <row r="3961" spans="1:18" x14ac:dyDescent="0.25">
      <c r="A3961">
        <v>102425020</v>
      </c>
      <c r="B3961" s="1" t="s">
        <v>2618</v>
      </c>
      <c r="C3961" s="1" t="s">
        <v>2619</v>
      </c>
      <c r="D3961" s="1" t="s">
        <v>13</v>
      </c>
      <c r="E3961" s="1" t="s">
        <v>14</v>
      </c>
      <c r="F3961" s="1" t="s">
        <v>9846</v>
      </c>
      <c r="G3961">
        <v>529</v>
      </c>
      <c r="H3961">
        <v>26045.32</v>
      </c>
      <c r="I3961">
        <v>272958.87</v>
      </c>
      <c r="J3961" s="1" t="s">
        <v>66</v>
      </c>
      <c r="K3961">
        <v>1000270480</v>
      </c>
      <c r="L3961" s="1" t="s">
        <v>2620</v>
      </c>
      <c r="N3961" s="2"/>
      <c r="O3961">
        <f t="shared" si="61"/>
        <v>0</v>
      </c>
      <c r="P3961">
        <f>IF(Customer_listing_Active_And_Suspended[[#This Row],[Current Bill]] &lt;= Customer_listing_Active_And_Suspended[[#This Row],[CURRENT PAYMENT]], 0,Customer_listing_Active_And_Suspended[[#This Row],[Current Bill]]-Customer_listing_Active_And_Suspended[[#This Row],[CURRENT PAYMENT]])</f>
        <v>26045.32</v>
      </c>
      <c r="Q3961" s="1" t="str" cm="1">
        <f t="array" ref="Q3961">_xlfn.SWITCH(TRUE,
H3961 = 0, "Suspended",
M3961 = 0, "Non Payment",
M3961 &gt; H3961, "Full Payment",
M3961 &lt; H3961, "Part Payment"
)</f>
        <v>Non Payment</v>
      </c>
      <c r="R3961" s="1" t="str">
        <f>_xlfn.IFNA(VLOOKUP(K3961,'ESR-DT Mapping'!A:E,5,0),"MD")</f>
        <v>Nnamdi Nzekwe</v>
      </c>
    </row>
    <row r="3962" spans="1:18" x14ac:dyDescent="0.25">
      <c r="A3962">
        <v>102417221</v>
      </c>
      <c r="B3962" s="1" t="s">
        <v>3583</v>
      </c>
      <c r="C3962" s="1" t="s">
        <v>3584</v>
      </c>
      <c r="D3962" s="1" t="s">
        <v>13</v>
      </c>
      <c r="E3962" s="1" t="s">
        <v>14</v>
      </c>
      <c r="F3962" s="1" t="s">
        <v>9846</v>
      </c>
      <c r="G3962">
        <v>406</v>
      </c>
      <c r="H3962">
        <v>19989.41</v>
      </c>
      <c r="I3962">
        <v>20779.599999999999</v>
      </c>
      <c r="J3962" s="1" t="s">
        <v>66</v>
      </c>
      <c r="K3962">
        <v>1000270480</v>
      </c>
      <c r="L3962" s="1" t="s">
        <v>2620</v>
      </c>
      <c r="M3962">
        <v>19200</v>
      </c>
      <c r="N3962" s="2">
        <v>45824</v>
      </c>
      <c r="O3962">
        <f t="shared" si="61"/>
        <v>0</v>
      </c>
      <c r="P3962">
        <f>IF(Customer_listing_Active_And_Suspended[[#This Row],[Current Bill]] &lt;= Customer_listing_Active_And_Suspended[[#This Row],[CURRENT PAYMENT]], 0,Customer_listing_Active_And_Suspended[[#This Row],[Current Bill]]-Customer_listing_Active_And_Suspended[[#This Row],[CURRENT PAYMENT]])</f>
        <v>789.40999999999985</v>
      </c>
      <c r="Q3962" s="1" t="str" cm="1">
        <f t="array" ref="Q3962">_xlfn.SWITCH(TRUE,
H3962 = 0, "Suspended",
M3962 = 0, "Non Payment",
M3962 &gt; H3962, "Full Payment",
M3962 &lt; H3962, "Part Payment"
)</f>
        <v>Part Payment</v>
      </c>
      <c r="R3962" s="1" t="str">
        <f>_xlfn.IFNA(VLOOKUP(K3962,'ESR-DT Mapping'!A:E,5,0),"MD")</f>
        <v>Nnamdi Nzekwe</v>
      </c>
    </row>
    <row r="3963" spans="1:18" x14ac:dyDescent="0.25">
      <c r="A3963">
        <v>100956423</v>
      </c>
      <c r="B3963" s="1" t="s">
        <v>3585</v>
      </c>
      <c r="C3963" s="1" t="s">
        <v>3586</v>
      </c>
      <c r="D3963" s="1" t="s">
        <v>13</v>
      </c>
      <c r="E3963" s="1" t="s">
        <v>34</v>
      </c>
      <c r="F3963" s="1" t="s">
        <v>9846</v>
      </c>
      <c r="G3963">
        <v>0</v>
      </c>
      <c r="H3963">
        <v>0</v>
      </c>
      <c r="I3963">
        <v>0</v>
      </c>
      <c r="J3963" s="1" t="s">
        <v>66</v>
      </c>
      <c r="K3963">
        <v>1000270480</v>
      </c>
      <c r="L3963" s="1" t="s">
        <v>2620</v>
      </c>
      <c r="N3963" s="2"/>
      <c r="O3963">
        <f t="shared" si="61"/>
        <v>0</v>
      </c>
      <c r="P3963">
        <f>IF(Customer_listing_Active_And_Suspended[[#This Row],[Current Bill]] &lt;= Customer_listing_Active_And_Suspended[[#This Row],[CURRENT PAYMENT]], 0,Customer_listing_Active_And_Suspended[[#This Row],[Current Bill]]-Customer_listing_Active_And_Suspended[[#This Row],[CURRENT PAYMENT]])</f>
        <v>0</v>
      </c>
      <c r="Q3963" s="1" t="str" cm="1">
        <f t="array" ref="Q3963">_xlfn.SWITCH(TRUE,
H3963 = 0, "Suspended",
M3963 = 0, "Non Payment",
M3963 &gt; H3963, "Full Payment",
M3963 &lt; H3963, "Part Payment"
)</f>
        <v>Suspended</v>
      </c>
      <c r="R3963" s="1" t="str">
        <f>_xlfn.IFNA(VLOOKUP(K3963,'ESR-DT Mapping'!A:E,5,0),"MD")</f>
        <v>Nnamdi Nzekwe</v>
      </c>
    </row>
    <row r="3964" spans="1:18" x14ac:dyDescent="0.25">
      <c r="A3964">
        <v>100523363</v>
      </c>
      <c r="B3964" s="1" t="s">
        <v>2621</v>
      </c>
      <c r="C3964" s="1" t="s">
        <v>2622</v>
      </c>
      <c r="D3964" s="1" t="s">
        <v>13</v>
      </c>
      <c r="E3964" s="1" t="s">
        <v>14</v>
      </c>
      <c r="F3964" s="1" t="s">
        <v>9846</v>
      </c>
      <c r="G3964">
        <v>529</v>
      </c>
      <c r="H3964">
        <v>26045.32</v>
      </c>
      <c r="I3964">
        <v>185618.51</v>
      </c>
      <c r="J3964" s="1" t="s">
        <v>66</v>
      </c>
      <c r="K3964">
        <v>1000270480</v>
      </c>
      <c r="L3964" s="1" t="s">
        <v>2620</v>
      </c>
      <c r="M3964">
        <v>31100</v>
      </c>
      <c r="N3964" s="2">
        <v>45825</v>
      </c>
      <c r="O3964">
        <f t="shared" si="61"/>
        <v>5054.68</v>
      </c>
      <c r="P3964">
        <f>IF(Customer_listing_Active_And_Suspended[[#This Row],[Current Bill]] &lt;= Customer_listing_Active_And_Suspended[[#This Row],[CURRENT PAYMENT]], 0,Customer_listing_Active_And_Suspended[[#This Row],[Current Bill]]-Customer_listing_Active_And_Suspended[[#This Row],[CURRENT PAYMENT]])</f>
        <v>0</v>
      </c>
      <c r="Q3964" s="1" t="str" cm="1">
        <f t="array" ref="Q3964">_xlfn.SWITCH(TRUE,
H3964 = 0, "Suspended",
M3964 = 0, "Non Payment",
M3964 &gt; H3964, "Full Payment",
M3964 &lt; H3964, "Part Payment"
)</f>
        <v>Full Payment</v>
      </c>
      <c r="R3964" s="1" t="str">
        <f>_xlfn.IFNA(VLOOKUP(K3964,'ESR-DT Mapping'!A:E,5,0),"MD")</f>
        <v>Nnamdi Nzekwe</v>
      </c>
    </row>
    <row r="3965" spans="1:18" x14ac:dyDescent="0.25">
      <c r="A3965">
        <v>100539314</v>
      </c>
      <c r="B3965" s="1" t="s">
        <v>3587</v>
      </c>
      <c r="C3965" s="1" t="s">
        <v>3588</v>
      </c>
      <c r="D3965" s="1" t="s">
        <v>13</v>
      </c>
      <c r="E3965" s="1" t="s">
        <v>34</v>
      </c>
      <c r="F3965" s="1" t="s">
        <v>9846</v>
      </c>
      <c r="G3965">
        <v>0</v>
      </c>
      <c r="H3965">
        <v>0</v>
      </c>
      <c r="I3965">
        <v>1250403.6599999999</v>
      </c>
      <c r="J3965" s="1" t="s">
        <v>66</v>
      </c>
      <c r="K3965">
        <v>1000270480</v>
      </c>
      <c r="L3965" s="1" t="s">
        <v>2620</v>
      </c>
      <c r="N3965" s="2"/>
      <c r="O3965">
        <f t="shared" si="61"/>
        <v>0</v>
      </c>
      <c r="P3965">
        <f>IF(Customer_listing_Active_And_Suspended[[#This Row],[Current Bill]] &lt;= Customer_listing_Active_And_Suspended[[#This Row],[CURRENT PAYMENT]], 0,Customer_listing_Active_And_Suspended[[#This Row],[Current Bill]]-Customer_listing_Active_And_Suspended[[#This Row],[CURRENT PAYMENT]])</f>
        <v>0</v>
      </c>
      <c r="Q3965" s="1" t="str" cm="1">
        <f t="array" ref="Q3965">_xlfn.SWITCH(TRUE,
H3965 = 0, "Suspended",
M3965 = 0, "Non Payment",
M3965 &gt; H3965, "Full Payment",
M3965 &lt; H3965, "Part Payment"
)</f>
        <v>Suspended</v>
      </c>
      <c r="R3965" s="1" t="str">
        <f>_xlfn.IFNA(VLOOKUP(K3965,'ESR-DT Mapping'!A:E,5,0),"MD")</f>
        <v>Nnamdi Nzekwe</v>
      </c>
    </row>
    <row r="3966" spans="1:18" x14ac:dyDescent="0.25">
      <c r="A3966">
        <v>101645455</v>
      </c>
      <c r="B3966" s="1" t="s">
        <v>3587</v>
      </c>
      <c r="C3966" s="1" t="s">
        <v>3588</v>
      </c>
      <c r="D3966" s="1" t="s">
        <v>13</v>
      </c>
      <c r="E3966" s="1" t="s">
        <v>34</v>
      </c>
      <c r="F3966" s="1" t="s">
        <v>9846</v>
      </c>
      <c r="G3966">
        <v>0</v>
      </c>
      <c r="H3966">
        <v>0</v>
      </c>
      <c r="I3966">
        <v>502366.82</v>
      </c>
      <c r="J3966" s="1" t="s">
        <v>66</v>
      </c>
      <c r="K3966">
        <v>1000270480</v>
      </c>
      <c r="L3966" s="1" t="s">
        <v>2620</v>
      </c>
      <c r="N3966" s="2"/>
      <c r="O3966">
        <f t="shared" si="61"/>
        <v>0</v>
      </c>
      <c r="P3966">
        <f>IF(Customer_listing_Active_And_Suspended[[#This Row],[Current Bill]] &lt;= Customer_listing_Active_And_Suspended[[#This Row],[CURRENT PAYMENT]], 0,Customer_listing_Active_And_Suspended[[#This Row],[Current Bill]]-Customer_listing_Active_And_Suspended[[#This Row],[CURRENT PAYMENT]])</f>
        <v>0</v>
      </c>
      <c r="Q3966" s="1" t="str" cm="1">
        <f t="array" ref="Q3966">_xlfn.SWITCH(TRUE,
H3966 = 0, "Suspended",
M3966 = 0, "Non Payment",
M3966 &gt; H3966, "Full Payment",
M3966 &lt; H3966, "Part Payment"
)</f>
        <v>Suspended</v>
      </c>
      <c r="R3966" s="1" t="str">
        <f>_xlfn.IFNA(VLOOKUP(K3966,'ESR-DT Mapping'!A:E,5,0),"MD")</f>
        <v>Nnamdi Nzekwe</v>
      </c>
    </row>
    <row r="3967" spans="1:18" x14ac:dyDescent="0.25">
      <c r="A3967">
        <v>101645115</v>
      </c>
      <c r="B3967" s="1" t="s">
        <v>82</v>
      </c>
      <c r="C3967" s="1" t="s">
        <v>83</v>
      </c>
      <c r="D3967" s="1" t="s">
        <v>13</v>
      </c>
      <c r="E3967" s="1" t="s">
        <v>34</v>
      </c>
      <c r="F3967" s="1" t="s">
        <v>9846</v>
      </c>
      <c r="G3967">
        <v>0</v>
      </c>
      <c r="H3967">
        <v>0</v>
      </c>
      <c r="I3967">
        <v>49834.8</v>
      </c>
      <c r="J3967" s="1" t="s">
        <v>66</v>
      </c>
      <c r="K3967">
        <v>1000263001</v>
      </c>
      <c r="L3967" s="1" t="s">
        <v>84</v>
      </c>
      <c r="N3967" s="2"/>
      <c r="O3967">
        <f t="shared" si="61"/>
        <v>0</v>
      </c>
      <c r="P3967">
        <f>IF(Customer_listing_Active_And_Suspended[[#This Row],[Current Bill]] &lt;= Customer_listing_Active_And_Suspended[[#This Row],[CURRENT PAYMENT]], 0,Customer_listing_Active_And_Suspended[[#This Row],[Current Bill]]-Customer_listing_Active_And_Suspended[[#This Row],[CURRENT PAYMENT]])</f>
        <v>0</v>
      </c>
      <c r="Q3967" s="1" t="str" cm="1">
        <f t="array" ref="Q3967">_xlfn.SWITCH(TRUE,
H3967 = 0, "Suspended",
M3967 = 0, "Non Payment",
M3967 &gt; H3967, "Full Payment",
M3967 &lt; H3967, "Part Payment"
)</f>
        <v>Suspended</v>
      </c>
      <c r="R3967" s="1" t="str">
        <f>_xlfn.IFNA(VLOOKUP(K3967,'ESR-DT Mapping'!A:E,5,0),"MD")</f>
        <v>Esther C. Obi</v>
      </c>
    </row>
    <row r="3968" spans="1:18" x14ac:dyDescent="0.25">
      <c r="A3968">
        <v>102905081</v>
      </c>
      <c r="B3968" s="1" t="s">
        <v>1147</v>
      </c>
      <c r="C3968" s="1" t="s">
        <v>1148</v>
      </c>
      <c r="D3968" s="1" t="s">
        <v>13</v>
      </c>
      <c r="E3968" s="1" t="s">
        <v>14</v>
      </c>
      <c r="F3968" s="1" t="s">
        <v>9846</v>
      </c>
      <c r="G3968">
        <v>529</v>
      </c>
      <c r="H3968">
        <v>26045.32</v>
      </c>
      <c r="I3968">
        <v>105484.14</v>
      </c>
      <c r="J3968" s="1" t="s">
        <v>66</v>
      </c>
      <c r="K3968">
        <v>1000263001</v>
      </c>
      <c r="L3968" s="1" t="s">
        <v>84</v>
      </c>
      <c r="N3968" s="2">
        <v>45799</v>
      </c>
      <c r="O3968">
        <f t="shared" si="61"/>
        <v>0</v>
      </c>
      <c r="P3968">
        <f>IF(Customer_listing_Active_And_Suspended[[#This Row],[Current Bill]] &lt;= Customer_listing_Active_And_Suspended[[#This Row],[CURRENT PAYMENT]], 0,Customer_listing_Active_And_Suspended[[#This Row],[Current Bill]]-Customer_listing_Active_And_Suspended[[#This Row],[CURRENT PAYMENT]])</f>
        <v>26045.32</v>
      </c>
      <c r="Q3968" s="1" t="str" cm="1">
        <f t="array" ref="Q3968">_xlfn.SWITCH(TRUE,
H3968 = 0, "Suspended",
M3968 = 0, "Non Payment",
M3968 &gt; H3968, "Full Payment",
M3968 &lt; H3968, "Part Payment"
)</f>
        <v>Non Payment</v>
      </c>
      <c r="R3968" s="1" t="str">
        <f>_xlfn.IFNA(VLOOKUP(K3968,'ESR-DT Mapping'!A:E,5,0),"MD")</f>
        <v>Esther C. Obi</v>
      </c>
    </row>
    <row r="3969" spans="1:18" x14ac:dyDescent="0.25">
      <c r="A3969">
        <v>101645456</v>
      </c>
      <c r="B3969" s="1" t="s">
        <v>85</v>
      </c>
      <c r="C3969" s="1" t="s">
        <v>86</v>
      </c>
      <c r="D3969" s="1" t="s">
        <v>13</v>
      </c>
      <c r="E3969" s="1" t="s">
        <v>34</v>
      </c>
      <c r="F3969" s="1" t="s">
        <v>9846</v>
      </c>
      <c r="G3969">
        <v>0</v>
      </c>
      <c r="H3969">
        <v>0</v>
      </c>
      <c r="I3969">
        <v>772.52</v>
      </c>
      <c r="J3969" s="1" t="s">
        <v>66</v>
      </c>
      <c r="K3969">
        <v>1000263001</v>
      </c>
      <c r="L3969" s="1" t="s">
        <v>84</v>
      </c>
      <c r="N3969" s="2"/>
      <c r="O3969">
        <f t="shared" si="61"/>
        <v>0</v>
      </c>
      <c r="P3969">
        <f>IF(Customer_listing_Active_And_Suspended[[#This Row],[Current Bill]] &lt;= Customer_listing_Active_And_Suspended[[#This Row],[CURRENT PAYMENT]], 0,Customer_listing_Active_And_Suspended[[#This Row],[Current Bill]]-Customer_listing_Active_And_Suspended[[#This Row],[CURRENT PAYMENT]])</f>
        <v>0</v>
      </c>
      <c r="Q3969" s="1" t="str" cm="1">
        <f t="array" ref="Q3969">_xlfn.SWITCH(TRUE,
H3969 = 0, "Suspended",
M3969 = 0, "Non Payment",
M3969 &gt; H3969, "Full Payment",
M3969 &lt; H3969, "Part Payment"
)</f>
        <v>Suspended</v>
      </c>
      <c r="R3969" s="1" t="str">
        <f>_xlfn.IFNA(VLOOKUP(K3969,'ESR-DT Mapping'!A:E,5,0),"MD")</f>
        <v>Esther C. Obi</v>
      </c>
    </row>
    <row r="3970" spans="1:18" x14ac:dyDescent="0.25">
      <c r="A3970">
        <v>100540286</v>
      </c>
      <c r="B3970" s="1" t="s">
        <v>85</v>
      </c>
      <c r="C3970" s="1" t="s">
        <v>86</v>
      </c>
      <c r="D3970" s="1" t="s">
        <v>13</v>
      </c>
      <c r="E3970" s="1" t="s">
        <v>14</v>
      </c>
      <c r="F3970" s="1" t="s">
        <v>9846</v>
      </c>
      <c r="G3970">
        <v>529</v>
      </c>
      <c r="H3970">
        <v>26045.32</v>
      </c>
      <c r="I3970">
        <v>16593.439999999999</v>
      </c>
      <c r="J3970" s="1" t="s">
        <v>66</v>
      </c>
      <c r="K3970">
        <v>1000263001</v>
      </c>
      <c r="L3970" s="1" t="s">
        <v>84</v>
      </c>
      <c r="M3970">
        <v>26000</v>
      </c>
      <c r="N3970" s="2">
        <v>45825</v>
      </c>
      <c r="O3970">
        <f t="shared" ref="O3970:O4033" si="62">IF(M3970 &gt; H3970, M3970 - H3970, 0)</f>
        <v>0</v>
      </c>
      <c r="P3970">
        <f>IF(Customer_listing_Active_And_Suspended[[#This Row],[Current Bill]] &lt;= Customer_listing_Active_And_Suspended[[#This Row],[CURRENT PAYMENT]], 0,Customer_listing_Active_And_Suspended[[#This Row],[Current Bill]]-Customer_listing_Active_And_Suspended[[#This Row],[CURRENT PAYMENT]])</f>
        <v>45.319999999999709</v>
      </c>
      <c r="Q3970" s="1" t="str" cm="1">
        <f t="array" ref="Q3970">_xlfn.SWITCH(TRUE,
H3970 = 0, "Suspended",
M3970 = 0, "Non Payment",
M3970 &gt; H3970, "Full Payment",
M3970 &lt; H3970, "Part Payment"
)</f>
        <v>Part Payment</v>
      </c>
      <c r="R3970" s="1" t="str">
        <f>_xlfn.IFNA(VLOOKUP(K3970,'ESR-DT Mapping'!A:E,5,0),"MD")</f>
        <v>Esther C. Obi</v>
      </c>
    </row>
    <row r="3971" spans="1:18" x14ac:dyDescent="0.25">
      <c r="A3971">
        <v>101644771</v>
      </c>
      <c r="B3971" s="1" t="s">
        <v>190</v>
      </c>
      <c r="C3971" s="1" t="s">
        <v>191</v>
      </c>
      <c r="D3971" s="1" t="s">
        <v>13</v>
      </c>
      <c r="E3971" s="1" t="s">
        <v>34</v>
      </c>
      <c r="F3971" s="1" t="s">
        <v>9846</v>
      </c>
      <c r="G3971">
        <v>0</v>
      </c>
      <c r="H3971">
        <v>0</v>
      </c>
      <c r="I3971">
        <v>27584.39</v>
      </c>
      <c r="J3971" s="1" t="s">
        <v>66</v>
      </c>
      <c r="K3971">
        <v>1001612484</v>
      </c>
      <c r="L3971" s="1" t="s">
        <v>67</v>
      </c>
      <c r="N3971" s="2"/>
      <c r="O3971">
        <f t="shared" si="62"/>
        <v>0</v>
      </c>
      <c r="P3971">
        <f>IF(Customer_listing_Active_And_Suspended[[#This Row],[Current Bill]] &lt;= Customer_listing_Active_And_Suspended[[#This Row],[CURRENT PAYMENT]], 0,Customer_listing_Active_And_Suspended[[#This Row],[Current Bill]]-Customer_listing_Active_And_Suspended[[#This Row],[CURRENT PAYMENT]])</f>
        <v>0</v>
      </c>
      <c r="Q3971" s="1" t="str" cm="1">
        <f t="array" ref="Q3971">_xlfn.SWITCH(TRUE,
H3971 = 0, "Suspended",
M3971 = 0, "Non Payment",
M3971 &gt; H3971, "Full Payment",
M3971 &lt; H3971, "Part Payment"
)</f>
        <v>Suspended</v>
      </c>
      <c r="R3971" s="1" t="str">
        <f>_xlfn.IFNA(VLOOKUP(K3971,'ESR-DT Mapping'!A:E,5,0),"MD")</f>
        <v>Esther C. Obi</v>
      </c>
    </row>
    <row r="3972" spans="1:18" x14ac:dyDescent="0.25">
      <c r="A3972">
        <v>100522646</v>
      </c>
      <c r="B3972" s="1" t="s">
        <v>190</v>
      </c>
      <c r="C3972" s="1" t="s">
        <v>191</v>
      </c>
      <c r="D3972" s="1" t="s">
        <v>13</v>
      </c>
      <c r="E3972" s="1" t="s">
        <v>14</v>
      </c>
      <c r="F3972" s="1" t="s">
        <v>9846</v>
      </c>
      <c r="G3972">
        <v>529</v>
      </c>
      <c r="H3972">
        <v>26045.32</v>
      </c>
      <c r="I3972">
        <v>985921.53</v>
      </c>
      <c r="J3972" s="1" t="s">
        <v>66</v>
      </c>
      <c r="K3972">
        <v>1001612484</v>
      </c>
      <c r="L3972" s="1" t="s">
        <v>67</v>
      </c>
      <c r="M3972">
        <v>18000</v>
      </c>
      <c r="N3972" s="2">
        <v>45831</v>
      </c>
      <c r="O3972">
        <f t="shared" si="62"/>
        <v>0</v>
      </c>
      <c r="P3972">
        <f>IF(Customer_listing_Active_And_Suspended[[#This Row],[Current Bill]] &lt;= Customer_listing_Active_And_Suspended[[#This Row],[CURRENT PAYMENT]], 0,Customer_listing_Active_And_Suspended[[#This Row],[Current Bill]]-Customer_listing_Active_And_Suspended[[#This Row],[CURRENT PAYMENT]])</f>
        <v>8045.32</v>
      </c>
      <c r="Q3972" s="1" t="str" cm="1">
        <f t="array" ref="Q3972">_xlfn.SWITCH(TRUE,
H3972 = 0, "Suspended",
M3972 = 0, "Non Payment",
M3972 &gt; H3972, "Full Payment",
M3972 &lt; H3972, "Part Payment"
)</f>
        <v>Part Payment</v>
      </c>
      <c r="R3972" s="1" t="str">
        <f>_xlfn.IFNA(VLOOKUP(K3972,'ESR-DT Mapping'!A:E,5,0),"MD")</f>
        <v>Esther C. Obi</v>
      </c>
    </row>
    <row r="3973" spans="1:18" x14ac:dyDescent="0.25">
      <c r="A3973">
        <v>100945476</v>
      </c>
      <c r="B3973" s="1" t="s">
        <v>72</v>
      </c>
      <c r="C3973" s="1" t="s">
        <v>73</v>
      </c>
      <c r="D3973" s="1" t="s">
        <v>13</v>
      </c>
      <c r="E3973" s="1" t="s">
        <v>14</v>
      </c>
      <c r="F3973" s="1" t="s">
        <v>9846</v>
      </c>
      <c r="G3973">
        <v>529</v>
      </c>
      <c r="H3973">
        <v>26045.32</v>
      </c>
      <c r="I3973">
        <v>305278.65000000002</v>
      </c>
      <c r="J3973" s="1" t="s">
        <v>66</v>
      </c>
      <c r="K3973">
        <v>1001612484</v>
      </c>
      <c r="L3973" s="1" t="s">
        <v>67</v>
      </c>
      <c r="M3973">
        <v>27000</v>
      </c>
      <c r="N3973" s="2">
        <v>45831</v>
      </c>
      <c r="O3973">
        <f t="shared" si="62"/>
        <v>954.68000000000029</v>
      </c>
      <c r="P3973">
        <f>IF(Customer_listing_Active_And_Suspended[[#This Row],[Current Bill]] &lt;= Customer_listing_Active_And_Suspended[[#This Row],[CURRENT PAYMENT]], 0,Customer_listing_Active_And_Suspended[[#This Row],[Current Bill]]-Customer_listing_Active_And_Suspended[[#This Row],[CURRENT PAYMENT]])</f>
        <v>0</v>
      </c>
      <c r="Q3973" s="1" t="str" cm="1">
        <f t="array" ref="Q3973">_xlfn.SWITCH(TRUE,
H3973 = 0, "Suspended",
M3973 = 0, "Non Payment",
M3973 &gt; H3973, "Full Payment",
M3973 &lt; H3973, "Part Payment"
)</f>
        <v>Full Payment</v>
      </c>
      <c r="R3973" s="1" t="str">
        <f>_xlfn.IFNA(VLOOKUP(K3973,'ESR-DT Mapping'!A:E,5,0),"MD")</f>
        <v>Esther C. Obi</v>
      </c>
    </row>
    <row r="3974" spans="1:18" x14ac:dyDescent="0.25">
      <c r="A3974">
        <v>100945472</v>
      </c>
      <c r="B3974" s="1" t="s">
        <v>4620</v>
      </c>
      <c r="C3974" s="1" t="s">
        <v>4621</v>
      </c>
      <c r="D3974" s="1" t="s">
        <v>13</v>
      </c>
      <c r="E3974" s="1" t="s">
        <v>34</v>
      </c>
      <c r="F3974" s="1" t="s">
        <v>9846</v>
      </c>
      <c r="G3974">
        <v>0</v>
      </c>
      <c r="H3974">
        <v>0</v>
      </c>
      <c r="I3974">
        <v>610186.80000000005</v>
      </c>
      <c r="J3974" s="1" t="s">
        <v>66</v>
      </c>
      <c r="K3974">
        <v>1001612484</v>
      </c>
      <c r="L3974" s="1" t="s">
        <v>67</v>
      </c>
      <c r="N3974" s="2"/>
      <c r="O3974">
        <f t="shared" si="62"/>
        <v>0</v>
      </c>
      <c r="P3974">
        <f>IF(Customer_listing_Active_And_Suspended[[#This Row],[Current Bill]] &lt;= Customer_listing_Active_And_Suspended[[#This Row],[CURRENT PAYMENT]], 0,Customer_listing_Active_And_Suspended[[#This Row],[Current Bill]]-Customer_listing_Active_And_Suspended[[#This Row],[CURRENT PAYMENT]])</f>
        <v>0</v>
      </c>
      <c r="Q3974" s="1" t="str" cm="1">
        <f t="array" ref="Q3974">_xlfn.SWITCH(TRUE,
H3974 = 0, "Suspended",
M3974 = 0, "Non Payment",
M3974 &gt; H3974, "Full Payment",
M3974 &lt; H3974, "Part Payment"
)</f>
        <v>Suspended</v>
      </c>
      <c r="R3974" s="1" t="str">
        <f>_xlfn.IFNA(VLOOKUP(K3974,'ESR-DT Mapping'!A:E,5,0),"MD")</f>
        <v>Esther C. Obi</v>
      </c>
    </row>
    <row r="3975" spans="1:18" x14ac:dyDescent="0.25">
      <c r="A3975">
        <v>100526424</v>
      </c>
      <c r="B3975" s="1" t="s">
        <v>182</v>
      </c>
      <c r="C3975" s="1" t="s">
        <v>183</v>
      </c>
      <c r="D3975" s="1" t="s">
        <v>13</v>
      </c>
      <c r="E3975" s="1" t="s">
        <v>14</v>
      </c>
      <c r="F3975" s="1" t="s">
        <v>9846</v>
      </c>
      <c r="G3975">
        <v>529</v>
      </c>
      <c r="H3975">
        <v>26045.32</v>
      </c>
      <c r="I3975">
        <v>1053010.3700000001</v>
      </c>
      <c r="J3975" s="1" t="s">
        <v>66</v>
      </c>
      <c r="K3975">
        <v>1001612484</v>
      </c>
      <c r="L3975" s="1" t="s">
        <v>67</v>
      </c>
      <c r="N3975" s="2">
        <v>45469</v>
      </c>
      <c r="O3975">
        <f t="shared" si="62"/>
        <v>0</v>
      </c>
      <c r="P3975">
        <f>IF(Customer_listing_Active_And_Suspended[[#This Row],[Current Bill]] &lt;= Customer_listing_Active_And_Suspended[[#This Row],[CURRENT PAYMENT]], 0,Customer_listing_Active_And_Suspended[[#This Row],[Current Bill]]-Customer_listing_Active_And_Suspended[[#This Row],[CURRENT PAYMENT]])</f>
        <v>26045.32</v>
      </c>
      <c r="Q3975" s="1" t="str" cm="1">
        <f t="array" ref="Q3975">_xlfn.SWITCH(TRUE,
H3975 = 0, "Suspended",
M3975 = 0, "Non Payment",
M3975 &gt; H3975, "Full Payment",
M3975 &lt; H3975, "Part Payment"
)</f>
        <v>Non Payment</v>
      </c>
      <c r="R3975" s="1" t="str">
        <f>_xlfn.IFNA(VLOOKUP(K3975,'ESR-DT Mapping'!A:E,5,0),"MD")</f>
        <v>Esther C. Obi</v>
      </c>
    </row>
    <row r="3976" spans="1:18" x14ac:dyDescent="0.25">
      <c r="A3976">
        <v>100537809</v>
      </c>
      <c r="B3976" s="1" t="s">
        <v>9201</v>
      </c>
      <c r="C3976" s="1" t="s">
        <v>9202</v>
      </c>
      <c r="D3976" s="1" t="s">
        <v>13</v>
      </c>
      <c r="E3976" s="1" t="s">
        <v>14</v>
      </c>
      <c r="F3976" s="1" t="s">
        <v>9846</v>
      </c>
      <c r="G3976">
        <v>529</v>
      </c>
      <c r="H3976">
        <v>26045.32</v>
      </c>
      <c r="I3976">
        <v>1209490.72</v>
      </c>
      <c r="J3976" s="1" t="s">
        <v>66</v>
      </c>
      <c r="K3976">
        <v>1001612484</v>
      </c>
      <c r="L3976" s="1" t="s">
        <v>67</v>
      </c>
      <c r="N3976" s="2">
        <v>45785</v>
      </c>
      <c r="O3976">
        <f t="shared" si="62"/>
        <v>0</v>
      </c>
      <c r="P3976">
        <f>IF(Customer_listing_Active_And_Suspended[[#This Row],[Current Bill]] &lt;= Customer_listing_Active_And_Suspended[[#This Row],[CURRENT PAYMENT]], 0,Customer_listing_Active_And_Suspended[[#This Row],[Current Bill]]-Customer_listing_Active_And_Suspended[[#This Row],[CURRENT PAYMENT]])</f>
        <v>26045.32</v>
      </c>
      <c r="Q3976" s="1" t="str" cm="1">
        <f t="array" ref="Q3976">_xlfn.SWITCH(TRUE,
H3976 = 0, "Suspended",
M3976 = 0, "Non Payment",
M3976 &gt; H3976, "Full Payment",
M3976 &lt; H3976, "Part Payment"
)</f>
        <v>Non Payment</v>
      </c>
      <c r="R3976" s="1" t="str">
        <f>_xlfn.IFNA(VLOOKUP(K3976,'ESR-DT Mapping'!A:E,5,0),"MD")</f>
        <v>Esther C. Obi</v>
      </c>
    </row>
    <row r="3977" spans="1:18" x14ac:dyDescent="0.25">
      <c r="A3977">
        <v>101644778</v>
      </c>
      <c r="B3977" s="1" t="s">
        <v>9197</v>
      </c>
      <c r="C3977" s="1" t="s">
        <v>9198</v>
      </c>
      <c r="D3977" s="1" t="s">
        <v>13</v>
      </c>
      <c r="E3977" s="1" t="s">
        <v>14</v>
      </c>
      <c r="F3977" s="1" t="s">
        <v>9846</v>
      </c>
      <c r="G3977">
        <v>529</v>
      </c>
      <c r="H3977">
        <v>26045.32</v>
      </c>
      <c r="I3977">
        <v>28588.34</v>
      </c>
      <c r="J3977" s="1" t="s">
        <v>66</v>
      </c>
      <c r="K3977">
        <v>1001612484</v>
      </c>
      <c r="L3977" s="1" t="s">
        <v>67</v>
      </c>
      <c r="M3977">
        <v>25000</v>
      </c>
      <c r="N3977" s="2">
        <v>45833</v>
      </c>
      <c r="O3977">
        <f t="shared" si="62"/>
        <v>0</v>
      </c>
      <c r="P3977">
        <f>IF(Customer_listing_Active_And_Suspended[[#This Row],[Current Bill]] &lt;= Customer_listing_Active_And_Suspended[[#This Row],[CURRENT PAYMENT]], 0,Customer_listing_Active_And_Suspended[[#This Row],[Current Bill]]-Customer_listing_Active_And_Suspended[[#This Row],[CURRENT PAYMENT]])</f>
        <v>1045.3199999999997</v>
      </c>
      <c r="Q3977" s="1" t="str" cm="1">
        <f t="array" ref="Q3977">_xlfn.SWITCH(TRUE,
H3977 = 0, "Suspended",
M3977 = 0, "Non Payment",
M3977 &gt; H3977, "Full Payment",
M3977 &lt; H3977, "Part Payment"
)</f>
        <v>Part Payment</v>
      </c>
      <c r="R3977" s="1" t="str">
        <f>_xlfn.IFNA(VLOOKUP(K3977,'ESR-DT Mapping'!A:E,5,0),"MD")</f>
        <v>Esther C. Obi</v>
      </c>
    </row>
    <row r="3978" spans="1:18" x14ac:dyDescent="0.25">
      <c r="A3978">
        <v>102728383</v>
      </c>
      <c r="B3978" s="1" t="s">
        <v>4624</v>
      </c>
      <c r="C3978" s="1" t="s">
        <v>4625</v>
      </c>
      <c r="D3978" s="1" t="s">
        <v>13</v>
      </c>
      <c r="E3978" s="1" t="s">
        <v>34</v>
      </c>
      <c r="F3978" s="1" t="s">
        <v>9846</v>
      </c>
      <c r="G3978">
        <v>0</v>
      </c>
      <c r="H3978">
        <v>0</v>
      </c>
      <c r="I3978">
        <v>88422.52</v>
      </c>
      <c r="J3978" s="1" t="s">
        <v>66</v>
      </c>
      <c r="K3978">
        <v>1001612484</v>
      </c>
      <c r="L3978" s="1" t="s">
        <v>67</v>
      </c>
      <c r="N3978" s="2"/>
      <c r="O3978">
        <f t="shared" si="62"/>
        <v>0</v>
      </c>
      <c r="P3978">
        <f>IF(Customer_listing_Active_And_Suspended[[#This Row],[Current Bill]] &lt;= Customer_listing_Active_And_Suspended[[#This Row],[CURRENT PAYMENT]], 0,Customer_listing_Active_And_Suspended[[#This Row],[Current Bill]]-Customer_listing_Active_And_Suspended[[#This Row],[CURRENT PAYMENT]])</f>
        <v>0</v>
      </c>
      <c r="Q3978" s="1" t="str" cm="1">
        <f t="array" ref="Q3978">_xlfn.SWITCH(TRUE,
H3978 = 0, "Suspended",
M3978 = 0, "Non Payment",
M3978 &gt; H3978, "Full Payment",
M3978 &lt; H3978, "Part Payment"
)</f>
        <v>Suspended</v>
      </c>
      <c r="R3978" s="1" t="str">
        <f>_xlfn.IFNA(VLOOKUP(K3978,'ESR-DT Mapping'!A:E,5,0),"MD")</f>
        <v>Esther C. Obi</v>
      </c>
    </row>
    <row r="3979" spans="1:18" x14ac:dyDescent="0.25">
      <c r="A3979">
        <v>101145296</v>
      </c>
      <c r="B3979" s="1" t="s">
        <v>188</v>
      </c>
      <c r="C3979" s="1" t="s">
        <v>189</v>
      </c>
      <c r="D3979" s="1" t="s">
        <v>13</v>
      </c>
      <c r="E3979" s="1" t="s">
        <v>14</v>
      </c>
      <c r="F3979" s="1" t="s">
        <v>9846</v>
      </c>
      <c r="G3979">
        <v>529</v>
      </c>
      <c r="H3979">
        <v>26045.32</v>
      </c>
      <c r="I3979">
        <v>233932.26</v>
      </c>
      <c r="J3979" s="1" t="s">
        <v>66</v>
      </c>
      <c r="K3979">
        <v>1001612484</v>
      </c>
      <c r="L3979" s="1" t="s">
        <v>67</v>
      </c>
      <c r="N3979" s="2">
        <v>45800</v>
      </c>
      <c r="O3979">
        <f t="shared" si="62"/>
        <v>0</v>
      </c>
      <c r="P3979">
        <f>IF(Customer_listing_Active_And_Suspended[[#This Row],[Current Bill]] &lt;= Customer_listing_Active_And_Suspended[[#This Row],[CURRENT PAYMENT]], 0,Customer_listing_Active_And_Suspended[[#This Row],[Current Bill]]-Customer_listing_Active_And_Suspended[[#This Row],[CURRENT PAYMENT]])</f>
        <v>26045.32</v>
      </c>
      <c r="Q3979" s="1" t="str" cm="1">
        <f t="array" ref="Q3979">_xlfn.SWITCH(TRUE,
H3979 = 0, "Suspended",
M3979 = 0, "Non Payment",
M3979 &gt; H3979, "Full Payment",
M3979 &lt; H3979, "Part Payment"
)</f>
        <v>Non Payment</v>
      </c>
      <c r="R3979" s="1" t="str">
        <f>_xlfn.IFNA(VLOOKUP(K3979,'ESR-DT Mapping'!A:E,5,0),"MD")</f>
        <v>Esther C. Obi</v>
      </c>
    </row>
    <row r="3980" spans="1:18" x14ac:dyDescent="0.25">
      <c r="A3980">
        <v>100526153</v>
      </c>
      <c r="B3980" s="1" t="s">
        <v>9195</v>
      </c>
      <c r="C3980" s="1" t="s">
        <v>9196</v>
      </c>
      <c r="D3980" s="1" t="s">
        <v>13</v>
      </c>
      <c r="E3980" s="1" t="s">
        <v>14</v>
      </c>
      <c r="F3980" s="1" t="s">
        <v>9846</v>
      </c>
      <c r="G3980">
        <v>529</v>
      </c>
      <c r="H3980">
        <v>26045.32</v>
      </c>
      <c r="I3980">
        <v>1069347.31</v>
      </c>
      <c r="J3980" s="1" t="s">
        <v>66</v>
      </c>
      <c r="K3980">
        <v>1001612484</v>
      </c>
      <c r="L3980" s="1" t="s">
        <v>67</v>
      </c>
      <c r="M3980">
        <v>1100</v>
      </c>
      <c r="N3980" s="2">
        <v>45820</v>
      </c>
      <c r="O3980">
        <f t="shared" si="62"/>
        <v>0</v>
      </c>
      <c r="P3980">
        <f>IF(Customer_listing_Active_And_Suspended[[#This Row],[Current Bill]] &lt;= Customer_listing_Active_And_Suspended[[#This Row],[CURRENT PAYMENT]], 0,Customer_listing_Active_And_Suspended[[#This Row],[Current Bill]]-Customer_listing_Active_And_Suspended[[#This Row],[CURRENT PAYMENT]])</f>
        <v>24945.32</v>
      </c>
      <c r="Q3980" s="1" t="str" cm="1">
        <f t="array" ref="Q3980">_xlfn.SWITCH(TRUE,
H3980 = 0, "Suspended",
M3980 = 0, "Non Payment",
M3980 &gt; H3980, "Full Payment",
M3980 &lt; H3980, "Part Payment"
)</f>
        <v>Part Payment</v>
      </c>
      <c r="R3980" s="1" t="str">
        <f>_xlfn.IFNA(VLOOKUP(K3980,'ESR-DT Mapping'!A:E,5,0),"MD")</f>
        <v>Esther C. Obi</v>
      </c>
    </row>
    <row r="3981" spans="1:18" x14ac:dyDescent="0.25">
      <c r="A3981">
        <v>100526311</v>
      </c>
      <c r="B3981" s="1" t="s">
        <v>150</v>
      </c>
      <c r="C3981" s="1" t="s">
        <v>151</v>
      </c>
      <c r="D3981" s="1" t="s">
        <v>13</v>
      </c>
      <c r="E3981" s="1" t="s">
        <v>14</v>
      </c>
      <c r="F3981" s="1" t="s">
        <v>9846</v>
      </c>
      <c r="G3981">
        <v>529</v>
      </c>
      <c r="H3981">
        <v>26045.32</v>
      </c>
      <c r="I3981">
        <v>1102125.17</v>
      </c>
      <c r="J3981" s="1" t="s">
        <v>66</v>
      </c>
      <c r="K3981">
        <v>1001612484</v>
      </c>
      <c r="L3981" s="1" t="s">
        <v>67</v>
      </c>
      <c r="N3981" s="2">
        <v>45797</v>
      </c>
      <c r="O3981">
        <f t="shared" si="62"/>
        <v>0</v>
      </c>
      <c r="P3981">
        <f>IF(Customer_listing_Active_And_Suspended[[#This Row],[Current Bill]] &lt;= Customer_listing_Active_And_Suspended[[#This Row],[CURRENT PAYMENT]], 0,Customer_listing_Active_And_Suspended[[#This Row],[Current Bill]]-Customer_listing_Active_And_Suspended[[#This Row],[CURRENT PAYMENT]])</f>
        <v>26045.32</v>
      </c>
      <c r="Q3981" s="1" t="str" cm="1">
        <f t="array" ref="Q3981">_xlfn.SWITCH(TRUE,
H3981 = 0, "Suspended",
M3981 = 0, "Non Payment",
M3981 &gt; H3981, "Full Payment",
M3981 &lt; H3981, "Part Payment"
)</f>
        <v>Non Payment</v>
      </c>
      <c r="R3981" s="1" t="str">
        <f>_xlfn.IFNA(VLOOKUP(K3981,'ESR-DT Mapping'!A:E,5,0),"MD")</f>
        <v>Esther C. Obi</v>
      </c>
    </row>
    <row r="3982" spans="1:18" x14ac:dyDescent="0.25">
      <c r="A3982">
        <v>100526263</v>
      </c>
      <c r="B3982" s="1" t="s">
        <v>154</v>
      </c>
      <c r="C3982" s="1" t="s">
        <v>155</v>
      </c>
      <c r="D3982" s="1" t="s">
        <v>13</v>
      </c>
      <c r="E3982" s="1" t="s">
        <v>14</v>
      </c>
      <c r="F3982" s="1" t="s">
        <v>9846</v>
      </c>
      <c r="G3982">
        <v>529</v>
      </c>
      <c r="H3982">
        <v>26045.32</v>
      </c>
      <c r="I3982">
        <v>956223.95</v>
      </c>
      <c r="J3982" s="1" t="s">
        <v>66</v>
      </c>
      <c r="K3982">
        <v>1001612484</v>
      </c>
      <c r="L3982" s="1" t="s">
        <v>67</v>
      </c>
      <c r="M3982">
        <v>12000</v>
      </c>
      <c r="N3982" s="2">
        <v>45831</v>
      </c>
      <c r="O3982">
        <f t="shared" si="62"/>
        <v>0</v>
      </c>
      <c r="P3982">
        <f>IF(Customer_listing_Active_And_Suspended[[#This Row],[Current Bill]] &lt;= Customer_listing_Active_And_Suspended[[#This Row],[CURRENT PAYMENT]], 0,Customer_listing_Active_And_Suspended[[#This Row],[Current Bill]]-Customer_listing_Active_And_Suspended[[#This Row],[CURRENT PAYMENT]])</f>
        <v>14045.32</v>
      </c>
      <c r="Q3982" s="1" t="str" cm="1">
        <f t="array" ref="Q3982">_xlfn.SWITCH(TRUE,
H3982 = 0, "Suspended",
M3982 = 0, "Non Payment",
M3982 &gt; H3982, "Full Payment",
M3982 &lt; H3982, "Part Payment"
)</f>
        <v>Part Payment</v>
      </c>
      <c r="R3982" s="1" t="str">
        <f>_xlfn.IFNA(VLOOKUP(K3982,'ESR-DT Mapping'!A:E,5,0),"MD")</f>
        <v>Esther C. Obi</v>
      </c>
    </row>
    <row r="3983" spans="1:18" x14ac:dyDescent="0.25">
      <c r="A3983">
        <v>100526318</v>
      </c>
      <c r="B3983" s="1" t="s">
        <v>186</v>
      </c>
      <c r="C3983" s="1" t="s">
        <v>187</v>
      </c>
      <c r="D3983" s="1" t="s">
        <v>13</v>
      </c>
      <c r="E3983" s="1" t="s">
        <v>14</v>
      </c>
      <c r="F3983" s="1" t="s">
        <v>9846</v>
      </c>
      <c r="G3983">
        <v>529</v>
      </c>
      <c r="H3983">
        <v>26045.32</v>
      </c>
      <c r="I3983">
        <v>1693791.42</v>
      </c>
      <c r="J3983" s="1" t="s">
        <v>66</v>
      </c>
      <c r="K3983">
        <v>1001612484</v>
      </c>
      <c r="L3983" s="1" t="s">
        <v>67</v>
      </c>
      <c r="N3983" s="2">
        <v>45439</v>
      </c>
      <c r="O3983">
        <f t="shared" si="62"/>
        <v>0</v>
      </c>
      <c r="P3983">
        <f>IF(Customer_listing_Active_And_Suspended[[#This Row],[Current Bill]] &lt;= Customer_listing_Active_And_Suspended[[#This Row],[CURRENT PAYMENT]], 0,Customer_listing_Active_And_Suspended[[#This Row],[Current Bill]]-Customer_listing_Active_And_Suspended[[#This Row],[CURRENT PAYMENT]])</f>
        <v>26045.32</v>
      </c>
      <c r="Q3983" s="1" t="str" cm="1">
        <f t="array" ref="Q3983">_xlfn.SWITCH(TRUE,
H3983 = 0, "Suspended",
M3983 = 0, "Non Payment",
M3983 &gt; H3983, "Full Payment",
M3983 &lt; H3983, "Part Payment"
)</f>
        <v>Non Payment</v>
      </c>
      <c r="R3983" s="1" t="str">
        <f>_xlfn.IFNA(VLOOKUP(K3983,'ESR-DT Mapping'!A:E,5,0),"MD")</f>
        <v>Esther C. Obi</v>
      </c>
    </row>
    <row r="3984" spans="1:18" x14ac:dyDescent="0.25">
      <c r="A3984">
        <v>100526231</v>
      </c>
      <c r="B3984" s="1" t="s">
        <v>8291</v>
      </c>
      <c r="C3984" s="1" t="s">
        <v>8292</v>
      </c>
      <c r="D3984" s="1" t="s">
        <v>13</v>
      </c>
      <c r="E3984" s="1" t="s">
        <v>14</v>
      </c>
      <c r="F3984" s="1" t="s">
        <v>9846</v>
      </c>
      <c r="G3984">
        <v>529</v>
      </c>
      <c r="H3984">
        <v>26045.32</v>
      </c>
      <c r="I3984">
        <v>612618.27</v>
      </c>
      <c r="J3984" s="1" t="s">
        <v>66</v>
      </c>
      <c r="K3984">
        <v>1001612484</v>
      </c>
      <c r="L3984" s="1" t="s">
        <v>67</v>
      </c>
      <c r="M3984">
        <v>31000</v>
      </c>
      <c r="N3984" s="2">
        <v>45831</v>
      </c>
      <c r="O3984">
        <f t="shared" si="62"/>
        <v>4954.68</v>
      </c>
      <c r="P3984">
        <f>IF(Customer_listing_Active_And_Suspended[[#This Row],[Current Bill]] &lt;= Customer_listing_Active_And_Suspended[[#This Row],[CURRENT PAYMENT]], 0,Customer_listing_Active_And_Suspended[[#This Row],[Current Bill]]-Customer_listing_Active_And_Suspended[[#This Row],[CURRENT PAYMENT]])</f>
        <v>0</v>
      </c>
      <c r="Q3984" s="1" t="str" cm="1">
        <f t="array" ref="Q3984">_xlfn.SWITCH(TRUE,
H3984 = 0, "Suspended",
M3984 = 0, "Non Payment",
M3984 &gt; H3984, "Full Payment",
M3984 &lt; H3984, "Part Payment"
)</f>
        <v>Full Payment</v>
      </c>
      <c r="R3984" s="1" t="str">
        <f>_xlfn.IFNA(VLOOKUP(K3984,'ESR-DT Mapping'!A:E,5,0),"MD")</f>
        <v>Esther C. Obi</v>
      </c>
    </row>
    <row r="3985" spans="1:18" x14ac:dyDescent="0.25">
      <c r="A3985">
        <v>100526332</v>
      </c>
      <c r="B3985" s="1" t="s">
        <v>194</v>
      </c>
      <c r="C3985" s="1" t="s">
        <v>195</v>
      </c>
      <c r="D3985" s="1" t="s">
        <v>13</v>
      </c>
      <c r="E3985" s="1" t="s">
        <v>14</v>
      </c>
      <c r="F3985" s="1" t="s">
        <v>9846</v>
      </c>
      <c r="G3985">
        <v>529</v>
      </c>
      <c r="H3985">
        <v>26045.32</v>
      </c>
      <c r="I3985">
        <v>879923.85</v>
      </c>
      <c r="J3985" s="1" t="s">
        <v>66</v>
      </c>
      <c r="K3985">
        <v>1001612484</v>
      </c>
      <c r="L3985" s="1" t="s">
        <v>67</v>
      </c>
      <c r="N3985" s="2">
        <v>45785</v>
      </c>
      <c r="O3985">
        <f t="shared" si="62"/>
        <v>0</v>
      </c>
      <c r="P3985">
        <f>IF(Customer_listing_Active_And_Suspended[[#This Row],[Current Bill]] &lt;= Customer_listing_Active_And_Suspended[[#This Row],[CURRENT PAYMENT]], 0,Customer_listing_Active_And_Suspended[[#This Row],[Current Bill]]-Customer_listing_Active_And_Suspended[[#This Row],[CURRENT PAYMENT]])</f>
        <v>26045.32</v>
      </c>
      <c r="Q3985" s="1" t="str" cm="1">
        <f t="array" ref="Q3985">_xlfn.SWITCH(TRUE,
H3985 = 0, "Suspended",
M3985 = 0, "Non Payment",
M3985 &gt; H3985, "Full Payment",
M3985 &lt; H3985, "Part Payment"
)</f>
        <v>Non Payment</v>
      </c>
      <c r="R3985" s="1" t="str">
        <f>_xlfn.IFNA(VLOOKUP(K3985,'ESR-DT Mapping'!A:E,5,0),"MD")</f>
        <v>Esther C. Obi</v>
      </c>
    </row>
    <row r="3986" spans="1:18" x14ac:dyDescent="0.25">
      <c r="A3986">
        <v>101257629</v>
      </c>
      <c r="B3986" s="1" t="s">
        <v>166</v>
      </c>
      <c r="C3986" s="1" t="s">
        <v>167</v>
      </c>
      <c r="D3986" s="1" t="s">
        <v>13</v>
      </c>
      <c r="E3986" s="1" t="s">
        <v>14</v>
      </c>
      <c r="F3986" s="1" t="s">
        <v>9846</v>
      </c>
      <c r="G3986">
        <v>529</v>
      </c>
      <c r="H3986">
        <v>26045.32</v>
      </c>
      <c r="I3986">
        <v>191801.01</v>
      </c>
      <c r="J3986" s="1" t="s">
        <v>66</v>
      </c>
      <c r="K3986">
        <v>1001612484</v>
      </c>
      <c r="L3986" s="1" t="s">
        <v>67</v>
      </c>
      <c r="N3986" s="2">
        <v>45797</v>
      </c>
      <c r="O3986">
        <f t="shared" si="62"/>
        <v>0</v>
      </c>
      <c r="P3986">
        <f>IF(Customer_listing_Active_And_Suspended[[#This Row],[Current Bill]] &lt;= Customer_listing_Active_And_Suspended[[#This Row],[CURRENT PAYMENT]], 0,Customer_listing_Active_And_Suspended[[#This Row],[Current Bill]]-Customer_listing_Active_And_Suspended[[#This Row],[CURRENT PAYMENT]])</f>
        <v>26045.32</v>
      </c>
      <c r="Q3986" s="1" t="str" cm="1">
        <f t="array" ref="Q3986">_xlfn.SWITCH(TRUE,
H3986 = 0, "Suspended",
M3986 = 0, "Non Payment",
M3986 &gt; H3986, "Full Payment",
M3986 &lt; H3986, "Part Payment"
)</f>
        <v>Non Payment</v>
      </c>
      <c r="R3986" s="1" t="str">
        <f>_xlfn.IFNA(VLOOKUP(K3986,'ESR-DT Mapping'!A:E,5,0),"MD")</f>
        <v>Esther C. Obi</v>
      </c>
    </row>
    <row r="3987" spans="1:18" x14ac:dyDescent="0.25">
      <c r="A3987">
        <v>100526094</v>
      </c>
      <c r="B3987" s="1" t="s">
        <v>4634</v>
      </c>
      <c r="C3987" s="1" t="s">
        <v>4635</v>
      </c>
      <c r="D3987" s="1" t="s">
        <v>13</v>
      </c>
      <c r="E3987" s="1" t="s">
        <v>14</v>
      </c>
      <c r="F3987" s="1" t="s">
        <v>9846</v>
      </c>
      <c r="G3987">
        <v>529</v>
      </c>
      <c r="H3987">
        <v>26045.32</v>
      </c>
      <c r="I3987">
        <v>388888.16</v>
      </c>
      <c r="J3987" s="1" t="s">
        <v>66</v>
      </c>
      <c r="K3987">
        <v>1001612484</v>
      </c>
      <c r="L3987" s="1" t="s">
        <v>67</v>
      </c>
      <c r="M3987">
        <v>32000</v>
      </c>
      <c r="N3987" s="2">
        <v>45831</v>
      </c>
      <c r="O3987">
        <f t="shared" si="62"/>
        <v>5954.68</v>
      </c>
      <c r="P3987">
        <f>IF(Customer_listing_Active_And_Suspended[[#This Row],[Current Bill]] &lt;= Customer_listing_Active_And_Suspended[[#This Row],[CURRENT PAYMENT]], 0,Customer_listing_Active_And_Suspended[[#This Row],[Current Bill]]-Customer_listing_Active_And_Suspended[[#This Row],[CURRENT PAYMENT]])</f>
        <v>0</v>
      </c>
      <c r="Q3987" s="1" t="str" cm="1">
        <f t="array" ref="Q3987">_xlfn.SWITCH(TRUE,
H3987 = 0, "Suspended",
M3987 = 0, "Non Payment",
M3987 &gt; H3987, "Full Payment",
M3987 &lt; H3987, "Part Payment"
)</f>
        <v>Full Payment</v>
      </c>
      <c r="R3987" s="1" t="str">
        <f>_xlfn.IFNA(VLOOKUP(K3987,'ESR-DT Mapping'!A:E,5,0),"MD")</f>
        <v>Esther C. Obi</v>
      </c>
    </row>
    <row r="3988" spans="1:18" x14ac:dyDescent="0.25">
      <c r="A3988">
        <v>101644776</v>
      </c>
      <c r="B3988" s="1" t="s">
        <v>4634</v>
      </c>
      <c r="C3988" s="1" t="s">
        <v>4635</v>
      </c>
      <c r="D3988" s="1" t="s">
        <v>13</v>
      </c>
      <c r="E3988" s="1" t="s">
        <v>34</v>
      </c>
      <c r="F3988" s="1" t="s">
        <v>9846</v>
      </c>
      <c r="G3988">
        <v>0</v>
      </c>
      <c r="H3988">
        <v>0</v>
      </c>
      <c r="I3988">
        <v>214974.3</v>
      </c>
      <c r="J3988" s="1" t="s">
        <v>66</v>
      </c>
      <c r="K3988">
        <v>1001612484</v>
      </c>
      <c r="L3988" s="1" t="s">
        <v>67</v>
      </c>
      <c r="N3988" s="2"/>
      <c r="O3988">
        <f t="shared" si="62"/>
        <v>0</v>
      </c>
      <c r="P3988">
        <f>IF(Customer_listing_Active_And_Suspended[[#This Row],[Current Bill]] &lt;= Customer_listing_Active_And_Suspended[[#This Row],[CURRENT PAYMENT]], 0,Customer_listing_Active_And_Suspended[[#This Row],[Current Bill]]-Customer_listing_Active_And_Suspended[[#This Row],[CURRENT PAYMENT]])</f>
        <v>0</v>
      </c>
      <c r="Q3988" s="1" t="str" cm="1">
        <f t="array" ref="Q3988">_xlfn.SWITCH(TRUE,
H3988 = 0, "Suspended",
M3988 = 0, "Non Payment",
M3988 &gt; H3988, "Full Payment",
M3988 &lt; H3988, "Part Payment"
)</f>
        <v>Suspended</v>
      </c>
      <c r="R3988" s="1" t="str">
        <f>_xlfn.IFNA(VLOOKUP(K3988,'ESR-DT Mapping'!A:E,5,0),"MD")</f>
        <v>Esther C. Obi</v>
      </c>
    </row>
    <row r="3989" spans="1:18" x14ac:dyDescent="0.25">
      <c r="A3989">
        <v>100526150</v>
      </c>
      <c r="B3989" s="1" t="s">
        <v>8332</v>
      </c>
      <c r="C3989" s="1" t="s">
        <v>8333</v>
      </c>
      <c r="D3989" s="1" t="s">
        <v>13</v>
      </c>
      <c r="E3989" s="1" t="s">
        <v>14</v>
      </c>
      <c r="F3989" s="1" t="s">
        <v>9846</v>
      </c>
      <c r="G3989">
        <v>529</v>
      </c>
      <c r="H3989">
        <v>26045.32</v>
      </c>
      <c r="I3989">
        <v>1085928.99</v>
      </c>
      <c r="J3989" s="1" t="s">
        <v>66</v>
      </c>
      <c r="K3989">
        <v>1001612484</v>
      </c>
      <c r="L3989" s="1" t="s">
        <v>67</v>
      </c>
      <c r="M3989">
        <v>20000</v>
      </c>
      <c r="N3989" s="2">
        <v>45831</v>
      </c>
      <c r="O3989">
        <f t="shared" si="62"/>
        <v>0</v>
      </c>
      <c r="P3989">
        <f>IF(Customer_listing_Active_And_Suspended[[#This Row],[Current Bill]] &lt;= Customer_listing_Active_And_Suspended[[#This Row],[CURRENT PAYMENT]], 0,Customer_listing_Active_And_Suspended[[#This Row],[Current Bill]]-Customer_listing_Active_And_Suspended[[#This Row],[CURRENT PAYMENT]])</f>
        <v>6045.32</v>
      </c>
      <c r="Q3989" s="1" t="str" cm="1">
        <f t="array" ref="Q3989">_xlfn.SWITCH(TRUE,
H3989 = 0, "Suspended",
M3989 = 0, "Non Payment",
M3989 &gt; H3989, "Full Payment",
M3989 &lt; H3989, "Part Payment"
)</f>
        <v>Part Payment</v>
      </c>
      <c r="R3989" s="1" t="str">
        <f>_xlfn.IFNA(VLOOKUP(K3989,'ESR-DT Mapping'!A:E,5,0),"MD")</f>
        <v>Esther C. Obi</v>
      </c>
    </row>
    <row r="3990" spans="1:18" x14ac:dyDescent="0.25">
      <c r="A3990">
        <v>100526143</v>
      </c>
      <c r="B3990" s="1" t="s">
        <v>178</v>
      </c>
      <c r="C3990" s="1" t="s">
        <v>179</v>
      </c>
      <c r="D3990" s="1" t="s">
        <v>13</v>
      </c>
      <c r="E3990" s="1" t="s">
        <v>14</v>
      </c>
      <c r="F3990" s="1" t="s">
        <v>9846</v>
      </c>
      <c r="G3990">
        <v>529</v>
      </c>
      <c r="H3990">
        <v>26045.32</v>
      </c>
      <c r="I3990">
        <v>1299011.51</v>
      </c>
      <c r="J3990" s="1" t="s">
        <v>66</v>
      </c>
      <c r="K3990">
        <v>1001612484</v>
      </c>
      <c r="L3990" s="1" t="s">
        <v>67</v>
      </c>
      <c r="N3990" s="2">
        <v>45785</v>
      </c>
      <c r="O3990">
        <f t="shared" si="62"/>
        <v>0</v>
      </c>
      <c r="P3990">
        <f>IF(Customer_listing_Active_And_Suspended[[#This Row],[Current Bill]] &lt;= Customer_listing_Active_And_Suspended[[#This Row],[CURRENT PAYMENT]], 0,Customer_listing_Active_And_Suspended[[#This Row],[Current Bill]]-Customer_listing_Active_And_Suspended[[#This Row],[CURRENT PAYMENT]])</f>
        <v>26045.32</v>
      </c>
      <c r="Q3990" s="1" t="str" cm="1">
        <f t="array" ref="Q3990">_xlfn.SWITCH(TRUE,
H3990 = 0, "Suspended",
M3990 = 0, "Non Payment",
M3990 &gt; H3990, "Full Payment",
M3990 &lt; H3990, "Part Payment"
)</f>
        <v>Non Payment</v>
      </c>
      <c r="R3990" s="1" t="str">
        <f>_xlfn.IFNA(VLOOKUP(K3990,'ESR-DT Mapping'!A:E,5,0),"MD")</f>
        <v>Esther C. Obi</v>
      </c>
    </row>
    <row r="3991" spans="1:18" x14ac:dyDescent="0.25">
      <c r="A3991">
        <v>100526475</v>
      </c>
      <c r="B3991" s="1" t="s">
        <v>4622</v>
      </c>
      <c r="C3991" s="1" t="s">
        <v>4623</v>
      </c>
      <c r="D3991" s="1" t="s">
        <v>13</v>
      </c>
      <c r="E3991" s="1" t="s">
        <v>34</v>
      </c>
      <c r="F3991" s="1" t="s">
        <v>9846</v>
      </c>
      <c r="G3991">
        <v>0</v>
      </c>
      <c r="H3991">
        <v>0</v>
      </c>
      <c r="I3991">
        <v>439049.63</v>
      </c>
      <c r="J3991" s="1" t="s">
        <v>66</v>
      </c>
      <c r="K3991">
        <v>1001612484</v>
      </c>
      <c r="L3991" s="1" t="s">
        <v>67</v>
      </c>
      <c r="N3991" s="2"/>
      <c r="O3991">
        <f t="shared" si="62"/>
        <v>0</v>
      </c>
      <c r="P3991">
        <f>IF(Customer_listing_Active_And_Suspended[[#This Row],[Current Bill]] &lt;= Customer_listing_Active_And_Suspended[[#This Row],[CURRENT PAYMENT]], 0,Customer_listing_Active_And_Suspended[[#This Row],[Current Bill]]-Customer_listing_Active_And_Suspended[[#This Row],[CURRENT PAYMENT]])</f>
        <v>0</v>
      </c>
      <c r="Q3991" s="1" t="str" cm="1">
        <f t="array" ref="Q3991">_xlfn.SWITCH(TRUE,
H3991 = 0, "Suspended",
M3991 = 0, "Non Payment",
M3991 &gt; H3991, "Full Payment",
M3991 &lt; H3991, "Part Payment"
)</f>
        <v>Suspended</v>
      </c>
      <c r="R3991" s="1" t="str">
        <f>_xlfn.IFNA(VLOOKUP(K3991,'ESR-DT Mapping'!A:E,5,0),"MD")</f>
        <v>Esther C. Obi</v>
      </c>
    </row>
    <row r="3992" spans="1:18" x14ac:dyDescent="0.25">
      <c r="A3992">
        <v>100538489</v>
      </c>
      <c r="B3992" s="1" t="s">
        <v>184</v>
      </c>
      <c r="C3992" s="1" t="s">
        <v>185</v>
      </c>
      <c r="D3992" s="1" t="s">
        <v>13</v>
      </c>
      <c r="E3992" s="1" t="s">
        <v>14</v>
      </c>
      <c r="F3992" s="1" t="s">
        <v>9846</v>
      </c>
      <c r="G3992">
        <v>529</v>
      </c>
      <c r="H3992">
        <v>26045.32</v>
      </c>
      <c r="I3992">
        <v>592283.55000000005</v>
      </c>
      <c r="J3992" s="1" t="s">
        <v>66</v>
      </c>
      <c r="K3992">
        <v>1001612484</v>
      </c>
      <c r="L3992" s="1" t="s">
        <v>67</v>
      </c>
      <c r="N3992" s="2">
        <v>45804</v>
      </c>
      <c r="O3992">
        <f t="shared" si="62"/>
        <v>0</v>
      </c>
      <c r="P3992">
        <f>IF(Customer_listing_Active_And_Suspended[[#This Row],[Current Bill]] &lt;= Customer_listing_Active_And_Suspended[[#This Row],[CURRENT PAYMENT]], 0,Customer_listing_Active_And_Suspended[[#This Row],[Current Bill]]-Customer_listing_Active_And_Suspended[[#This Row],[CURRENT PAYMENT]])</f>
        <v>26045.32</v>
      </c>
      <c r="Q3992" s="1" t="str" cm="1">
        <f t="array" ref="Q3992">_xlfn.SWITCH(TRUE,
H3992 = 0, "Suspended",
M3992 = 0, "Non Payment",
M3992 &gt; H3992, "Full Payment",
M3992 &lt; H3992, "Part Payment"
)</f>
        <v>Non Payment</v>
      </c>
      <c r="R3992" s="1" t="str">
        <f>_xlfn.IFNA(VLOOKUP(K3992,'ESR-DT Mapping'!A:E,5,0),"MD")</f>
        <v>Esther C. Obi</v>
      </c>
    </row>
    <row r="3993" spans="1:18" x14ac:dyDescent="0.25">
      <c r="A3993">
        <v>100526241</v>
      </c>
      <c r="B3993" s="1" t="s">
        <v>196</v>
      </c>
      <c r="C3993" s="1" t="s">
        <v>197</v>
      </c>
      <c r="D3993" s="1" t="s">
        <v>13</v>
      </c>
      <c r="E3993" s="1" t="s">
        <v>14</v>
      </c>
      <c r="F3993" s="1" t="s">
        <v>9846</v>
      </c>
      <c r="G3993">
        <v>529</v>
      </c>
      <c r="H3993">
        <v>26045.32</v>
      </c>
      <c r="I3993">
        <v>494506.96</v>
      </c>
      <c r="J3993" s="1" t="s">
        <v>66</v>
      </c>
      <c r="K3993">
        <v>1001612484</v>
      </c>
      <c r="L3993" s="1" t="s">
        <v>67</v>
      </c>
      <c r="M3993">
        <v>15000</v>
      </c>
      <c r="N3993" s="2">
        <v>45831</v>
      </c>
      <c r="O3993">
        <f t="shared" si="62"/>
        <v>0</v>
      </c>
      <c r="P3993">
        <f>IF(Customer_listing_Active_And_Suspended[[#This Row],[Current Bill]] &lt;= Customer_listing_Active_And_Suspended[[#This Row],[CURRENT PAYMENT]], 0,Customer_listing_Active_And_Suspended[[#This Row],[Current Bill]]-Customer_listing_Active_And_Suspended[[#This Row],[CURRENT PAYMENT]])</f>
        <v>11045.32</v>
      </c>
      <c r="Q3993" s="1" t="str" cm="1">
        <f t="array" ref="Q3993">_xlfn.SWITCH(TRUE,
H3993 = 0, "Suspended",
M3993 = 0, "Non Payment",
M3993 &gt; H3993, "Full Payment",
M3993 &lt; H3993, "Part Payment"
)</f>
        <v>Part Payment</v>
      </c>
      <c r="R3993" s="1" t="str">
        <f>_xlfn.IFNA(VLOOKUP(K3993,'ESR-DT Mapping'!A:E,5,0),"MD")</f>
        <v>Esther C. Obi</v>
      </c>
    </row>
    <row r="3994" spans="1:18" x14ac:dyDescent="0.25">
      <c r="A3994">
        <v>100526149</v>
      </c>
      <c r="B3994" s="1" t="s">
        <v>8156</v>
      </c>
      <c r="C3994" s="1" t="s">
        <v>8157</v>
      </c>
      <c r="D3994" s="1" t="s">
        <v>13</v>
      </c>
      <c r="E3994" s="1" t="s">
        <v>14</v>
      </c>
      <c r="F3994" s="1" t="s">
        <v>9846</v>
      </c>
      <c r="G3994">
        <v>529</v>
      </c>
      <c r="H3994">
        <v>26045.32</v>
      </c>
      <c r="I3994">
        <v>619285.38</v>
      </c>
      <c r="J3994" s="1" t="s">
        <v>66</v>
      </c>
      <c r="K3994">
        <v>1001612484</v>
      </c>
      <c r="L3994" s="1" t="s">
        <v>67</v>
      </c>
      <c r="N3994" s="2">
        <v>45804</v>
      </c>
      <c r="O3994">
        <f t="shared" si="62"/>
        <v>0</v>
      </c>
      <c r="P3994">
        <f>IF(Customer_listing_Active_And_Suspended[[#This Row],[Current Bill]] &lt;= Customer_listing_Active_And_Suspended[[#This Row],[CURRENT PAYMENT]], 0,Customer_listing_Active_And_Suspended[[#This Row],[Current Bill]]-Customer_listing_Active_And_Suspended[[#This Row],[CURRENT PAYMENT]])</f>
        <v>26045.32</v>
      </c>
      <c r="Q3994" s="1" t="str" cm="1">
        <f t="array" ref="Q3994">_xlfn.SWITCH(TRUE,
H3994 = 0, "Suspended",
M3994 = 0, "Non Payment",
M3994 &gt; H3994, "Full Payment",
M3994 &lt; H3994, "Part Payment"
)</f>
        <v>Non Payment</v>
      </c>
      <c r="R3994" s="1" t="str">
        <f>_xlfn.IFNA(VLOOKUP(K3994,'ESR-DT Mapping'!A:E,5,0),"MD")</f>
        <v>Esther C. Obi</v>
      </c>
    </row>
    <row r="3995" spans="1:18" x14ac:dyDescent="0.25">
      <c r="A3995">
        <v>100526420</v>
      </c>
      <c r="B3995" s="1" t="s">
        <v>162</v>
      </c>
      <c r="C3995" s="1" t="s">
        <v>163</v>
      </c>
      <c r="D3995" s="1" t="s">
        <v>13</v>
      </c>
      <c r="E3995" s="1" t="s">
        <v>14</v>
      </c>
      <c r="F3995" s="1" t="s">
        <v>9846</v>
      </c>
      <c r="G3995">
        <v>529</v>
      </c>
      <c r="H3995">
        <v>26045.32</v>
      </c>
      <c r="I3995">
        <v>162976.13</v>
      </c>
      <c r="J3995" s="1" t="s">
        <v>66</v>
      </c>
      <c r="K3995">
        <v>1001612484</v>
      </c>
      <c r="L3995" s="1" t="s">
        <v>67</v>
      </c>
      <c r="M3995">
        <v>26000</v>
      </c>
      <c r="N3995" s="2">
        <v>45831</v>
      </c>
      <c r="O3995">
        <f t="shared" si="62"/>
        <v>0</v>
      </c>
      <c r="P3995">
        <f>IF(Customer_listing_Active_And_Suspended[[#This Row],[Current Bill]] &lt;= Customer_listing_Active_And_Suspended[[#This Row],[CURRENT PAYMENT]], 0,Customer_listing_Active_And_Suspended[[#This Row],[Current Bill]]-Customer_listing_Active_And_Suspended[[#This Row],[CURRENT PAYMENT]])</f>
        <v>45.319999999999709</v>
      </c>
      <c r="Q3995" s="1" t="str" cm="1">
        <f t="array" ref="Q3995">_xlfn.SWITCH(TRUE,
H3995 = 0, "Suspended",
M3995 = 0, "Non Payment",
M3995 &gt; H3995, "Full Payment",
M3995 &lt; H3995, "Part Payment"
)</f>
        <v>Part Payment</v>
      </c>
      <c r="R3995" s="1" t="str">
        <f>_xlfn.IFNA(VLOOKUP(K3995,'ESR-DT Mapping'!A:E,5,0),"MD")</f>
        <v>Esther C. Obi</v>
      </c>
    </row>
    <row r="3996" spans="1:18" x14ac:dyDescent="0.25">
      <c r="A3996">
        <v>100526093</v>
      </c>
      <c r="B3996" s="1" t="s">
        <v>80</v>
      </c>
      <c r="C3996" s="1" t="s">
        <v>81</v>
      </c>
      <c r="D3996" s="1" t="s">
        <v>13</v>
      </c>
      <c r="E3996" s="1" t="s">
        <v>14</v>
      </c>
      <c r="F3996" s="1" t="s">
        <v>9846</v>
      </c>
      <c r="G3996">
        <v>529</v>
      </c>
      <c r="H3996">
        <v>26045.32</v>
      </c>
      <c r="I3996">
        <v>921058.7</v>
      </c>
      <c r="J3996" s="1" t="s">
        <v>66</v>
      </c>
      <c r="K3996">
        <v>1001612484</v>
      </c>
      <c r="L3996" s="1" t="s">
        <v>67</v>
      </c>
      <c r="M3996">
        <v>28000</v>
      </c>
      <c r="N3996" s="2">
        <v>45831</v>
      </c>
      <c r="O3996">
        <f t="shared" si="62"/>
        <v>1954.6800000000003</v>
      </c>
      <c r="P3996">
        <f>IF(Customer_listing_Active_And_Suspended[[#This Row],[Current Bill]] &lt;= Customer_listing_Active_And_Suspended[[#This Row],[CURRENT PAYMENT]], 0,Customer_listing_Active_And_Suspended[[#This Row],[Current Bill]]-Customer_listing_Active_And_Suspended[[#This Row],[CURRENT PAYMENT]])</f>
        <v>0</v>
      </c>
      <c r="Q3996" s="1" t="str" cm="1">
        <f t="array" ref="Q3996">_xlfn.SWITCH(TRUE,
H3996 = 0, "Suspended",
M3996 = 0, "Non Payment",
M3996 &gt; H3996, "Full Payment",
M3996 &lt; H3996, "Part Payment"
)</f>
        <v>Full Payment</v>
      </c>
      <c r="R3996" s="1" t="str">
        <f>_xlfn.IFNA(VLOOKUP(K3996,'ESR-DT Mapping'!A:E,5,0),"MD")</f>
        <v>Esther C. Obi</v>
      </c>
    </row>
    <row r="3997" spans="1:18" x14ac:dyDescent="0.25">
      <c r="A3997">
        <v>100523215</v>
      </c>
      <c r="B3997" s="1" t="s">
        <v>8750</v>
      </c>
      <c r="C3997" s="1" t="s">
        <v>8751</v>
      </c>
      <c r="D3997" s="1" t="s">
        <v>13</v>
      </c>
      <c r="E3997" s="1" t="s">
        <v>34</v>
      </c>
      <c r="F3997" s="1" t="s">
        <v>9846</v>
      </c>
      <c r="G3997">
        <v>0</v>
      </c>
      <c r="H3997">
        <v>0</v>
      </c>
      <c r="I3997">
        <v>1267827.6299999999</v>
      </c>
      <c r="J3997" s="1" t="s">
        <v>66</v>
      </c>
      <c r="K3997">
        <v>1001612484</v>
      </c>
      <c r="L3997" s="1" t="s">
        <v>67</v>
      </c>
      <c r="N3997" s="2"/>
      <c r="O3997">
        <f t="shared" si="62"/>
        <v>0</v>
      </c>
      <c r="P3997">
        <f>IF(Customer_listing_Active_And_Suspended[[#This Row],[Current Bill]] &lt;= Customer_listing_Active_And_Suspended[[#This Row],[CURRENT PAYMENT]], 0,Customer_listing_Active_And_Suspended[[#This Row],[Current Bill]]-Customer_listing_Active_And_Suspended[[#This Row],[CURRENT PAYMENT]])</f>
        <v>0</v>
      </c>
      <c r="Q3997" s="1" t="str" cm="1">
        <f t="array" ref="Q3997">_xlfn.SWITCH(TRUE,
H3997 = 0, "Suspended",
M3997 = 0, "Non Payment",
M3997 &gt; H3997, "Full Payment",
M3997 &lt; H3997, "Part Payment"
)</f>
        <v>Suspended</v>
      </c>
      <c r="R3997" s="1" t="str">
        <f>_xlfn.IFNA(VLOOKUP(K3997,'ESR-DT Mapping'!A:E,5,0),"MD")</f>
        <v>Esther C. Obi</v>
      </c>
    </row>
    <row r="3998" spans="1:18" x14ac:dyDescent="0.25">
      <c r="A3998">
        <v>101194556</v>
      </c>
      <c r="B3998" s="1" t="s">
        <v>132</v>
      </c>
      <c r="C3998" s="1" t="s">
        <v>133</v>
      </c>
      <c r="D3998" s="1" t="s">
        <v>13</v>
      </c>
      <c r="E3998" s="1" t="s">
        <v>14</v>
      </c>
      <c r="F3998" s="1" t="s">
        <v>9846</v>
      </c>
      <c r="G3998">
        <v>529</v>
      </c>
      <c r="H3998">
        <v>26045.32</v>
      </c>
      <c r="I3998">
        <v>364408.02</v>
      </c>
      <c r="J3998" s="1" t="s">
        <v>66</v>
      </c>
      <c r="K3998">
        <v>1001612484</v>
      </c>
      <c r="L3998" s="1" t="s">
        <v>67</v>
      </c>
      <c r="M3998">
        <v>20000</v>
      </c>
      <c r="N3998" s="2">
        <v>45831</v>
      </c>
      <c r="O3998">
        <f t="shared" si="62"/>
        <v>0</v>
      </c>
      <c r="P3998">
        <f>IF(Customer_listing_Active_And_Suspended[[#This Row],[Current Bill]] &lt;= Customer_listing_Active_And_Suspended[[#This Row],[CURRENT PAYMENT]], 0,Customer_listing_Active_And_Suspended[[#This Row],[Current Bill]]-Customer_listing_Active_And_Suspended[[#This Row],[CURRENT PAYMENT]])</f>
        <v>6045.32</v>
      </c>
      <c r="Q3998" s="1" t="str" cm="1">
        <f t="array" ref="Q3998">_xlfn.SWITCH(TRUE,
H3998 = 0, "Suspended",
M3998 = 0, "Non Payment",
M3998 &gt; H3998, "Full Payment",
M3998 &lt; H3998, "Part Payment"
)</f>
        <v>Part Payment</v>
      </c>
      <c r="R3998" s="1" t="str">
        <f>_xlfn.IFNA(VLOOKUP(K3998,'ESR-DT Mapping'!A:E,5,0),"MD")</f>
        <v>Esther C. Obi</v>
      </c>
    </row>
    <row r="3999" spans="1:18" x14ac:dyDescent="0.25">
      <c r="A3999">
        <v>101822908</v>
      </c>
      <c r="B3999" s="1" t="s">
        <v>4636</v>
      </c>
      <c r="C3999" s="1" t="s">
        <v>4637</v>
      </c>
      <c r="D3999" s="1" t="s">
        <v>13</v>
      </c>
      <c r="E3999" s="1" t="s">
        <v>34</v>
      </c>
      <c r="F3999" s="1" t="s">
        <v>9846</v>
      </c>
      <c r="G3999">
        <v>0</v>
      </c>
      <c r="H3999">
        <v>0</v>
      </c>
      <c r="I3999">
        <v>332820.7</v>
      </c>
      <c r="J3999" s="1" t="s">
        <v>66</v>
      </c>
      <c r="K3999">
        <v>1001612484</v>
      </c>
      <c r="L3999" s="1" t="s">
        <v>67</v>
      </c>
      <c r="N3999" s="2"/>
      <c r="O3999">
        <f t="shared" si="62"/>
        <v>0</v>
      </c>
      <c r="P3999">
        <f>IF(Customer_listing_Active_And_Suspended[[#This Row],[Current Bill]] &lt;= Customer_listing_Active_And_Suspended[[#This Row],[CURRENT PAYMENT]], 0,Customer_listing_Active_And_Suspended[[#This Row],[Current Bill]]-Customer_listing_Active_And_Suspended[[#This Row],[CURRENT PAYMENT]])</f>
        <v>0</v>
      </c>
      <c r="Q3999" s="1" t="str" cm="1">
        <f t="array" ref="Q3999">_xlfn.SWITCH(TRUE,
H3999 = 0, "Suspended",
M3999 = 0, "Non Payment",
M3999 &gt; H3999, "Full Payment",
M3999 &lt; H3999, "Part Payment"
)</f>
        <v>Suspended</v>
      </c>
      <c r="R3999" s="1" t="str">
        <f>_xlfn.IFNA(VLOOKUP(K3999,'ESR-DT Mapping'!A:E,5,0),"MD")</f>
        <v>Esther C. Obi</v>
      </c>
    </row>
    <row r="4000" spans="1:18" x14ac:dyDescent="0.25">
      <c r="A4000">
        <v>101918989</v>
      </c>
      <c r="B4000" s="1" t="s">
        <v>146</v>
      </c>
      <c r="C4000" s="1" t="s">
        <v>147</v>
      </c>
      <c r="D4000" s="1" t="s">
        <v>13</v>
      </c>
      <c r="E4000" s="1" t="s">
        <v>14</v>
      </c>
      <c r="F4000" s="1" t="s">
        <v>9846</v>
      </c>
      <c r="G4000">
        <v>529</v>
      </c>
      <c r="H4000">
        <v>26045.32</v>
      </c>
      <c r="I4000">
        <v>64363.68</v>
      </c>
      <c r="J4000" s="1" t="s">
        <v>66</v>
      </c>
      <c r="K4000">
        <v>1001612484</v>
      </c>
      <c r="L4000" s="1" t="s">
        <v>67</v>
      </c>
      <c r="M4000">
        <v>33200</v>
      </c>
      <c r="N4000" s="2">
        <v>45824</v>
      </c>
      <c r="O4000">
        <f t="shared" si="62"/>
        <v>7154.68</v>
      </c>
      <c r="P4000">
        <f>IF(Customer_listing_Active_And_Suspended[[#This Row],[Current Bill]] &lt;= Customer_listing_Active_And_Suspended[[#This Row],[CURRENT PAYMENT]], 0,Customer_listing_Active_And_Suspended[[#This Row],[Current Bill]]-Customer_listing_Active_And_Suspended[[#This Row],[CURRENT PAYMENT]])</f>
        <v>0</v>
      </c>
      <c r="Q4000" s="1" t="str" cm="1">
        <f t="array" ref="Q4000">_xlfn.SWITCH(TRUE,
H4000 = 0, "Suspended",
M4000 = 0, "Non Payment",
M4000 &gt; H4000, "Full Payment",
M4000 &lt; H4000, "Part Payment"
)</f>
        <v>Full Payment</v>
      </c>
      <c r="R4000" s="1" t="str">
        <f>_xlfn.IFNA(VLOOKUP(K4000,'ESR-DT Mapping'!A:E,5,0),"MD")</f>
        <v>Esther C. Obi</v>
      </c>
    </row>
    <row r="4001" spans="1:18" x14ac:dyDescent="0.25">
      <c r="A4001">
        <v>100526089</v>
      </c>
      <c r="B4001" s="1" t="s">
        <v>198</v>
      </c>
      <c r="C4001" s="1" t="s">
        <v>199</v>
      </c>
      <c r="D4001" s="1" t="s">
        <v>13</v>
      </c>
      <c r="E4001" s="1" t="s">
        <v>14</v>
      </c>
      <c r="F4001" s="1" t="s">
        <v>9846</v>
      </c>
      <c r="G4001">
        <v>529</v>
      </c>
      <c r="H4001">
        <v>26045.32</v>
      </c>
      <c r="I4001">
        <v>1604514.94</v>
      </c>
      <c r="J4001" s="1" t="s">
        <v>66</v>
      </c>
      <c r="K4001">
        <v>1001612484</v>
      </c>
      <c r="L4001" s="1" t="s">
        <v>67</v>
      </c>
      <c r="N4001" s="2">
        <v>45804</v>
      </c>
      <c r="O4001">
        <f t="shared" si="62"/>
        <v>0</v>
      </c>
      <c r="P4001">
        <f>IF(Customer_listing_Active_And_Suspended[[#This Row],[Current Bill]] &lt;= Customer_listing_Active_And_Suspended[[#This Row],[CURRENT PAYMENT]], 0,Customer_listing_Active_And_Suspended[[#This Row],[Current Bill]]-Customer_listing_Active_And_Suspended[[#This Row],[CURRENT PAYMENT]])</f>
        <v>26045.32</v>
      </c>
      <c r="Q4001" s="1" t="str" cm="1">
        <f t="array" ref="Q4001">_xlfn.SWITCH(TRUE,
H4001 = 0, "Suspended",
M4001 = 0, "Non Payment",
M4001 &gt; H4001, "Full Payment",
M4001 &lt; H4001, "Part Payment"
)</f>
        <v>Non Payment</v>
      </c>
      <c r="R4001" s="1" t="str">
        <f>_xlfn.IFNA(VLOOKUP(K4001,'ESR-DT Mapping'!A:E,5,0),"MD")</f>
        <v>Esther C. Obi</v>
      </c>
    </row>
    <row r="4002" spans="1:18" x14ac:dyDescent="0.25">
      <c r="A4002">
        <v>101257624</v>
      </c>
      <c r="B4002" s="1" t="s">
        <v>8328</v>
      </c>
      <c r="C4002" s="1" t="s">
        <v>8329</v>
      </c>
      <c r="D4002" s="1" t="s">
        <v>13</v>
      </c>
      <c r="E4002" s="1" t="s">
        <v>14</v>
      </c>
      <c r="F4002" s="1" t="s">
        <v>9846</v>
      </c>
      <c r="G4002">
        <v>529</v>
      </c>
      <c r="H4002">
        <v>26045.32</v>
      </c>
      <c r="I4002">
        <v>71845.7</v>
      </c>
      <c r="J4002" s="1" t="s">
        <v>66</v>
      </c>
      <c r="K4002">
        <v>1001612484</v>
      </c>
      <c r="L4002" s="1" t="s">
        <v>67</v>
      </c>
      <c r="M4002">
        <v>21000</v>
      </c>
      <c r="N4002" s="2">
        <v>45831</v>
      </c>
      <c r="O4002">
        <f t="shared" si="62"/>
        <v>0</v>
      </c>
      <c r="P4002">
        <f>IF(Customer_listing_Active_And_Suspended[[#This Row],[Current Bill]] &lt;= Customer_listing_Active_And_Suspended[[#This Row],[CURRENT PAYMENT]], 0,Customer_listing_Active_And_Suspended[[#This Row],[Current Bill]]-Customer_listing_Active_And_Suspended[[#This Row],[CURRENT PAYMENT]])</f>
        <v>5045.32</v>
      </c>
      <c r="Q4002" s="1" t="str" cm="1">
        <f t="array" ref="Q4002">_xlfn.SWITCH(TRUE,
H4002 = 0, "Suspended",
M4002 = 0, "Non Payment",
M4002 &gt; H4002, "Full Payment",
M4002 &lt; H4002, "Part Payment"
)</f>
        <v>Part Payment</v>
      </c>
      <c r="R4002" s="1" t="str">
        <f>_xlfn.IFNA(VLOOKUP(K4002,'ESR-DT Mapping'!A:E,5,0),"MD")</f>
        <v>Esther C. Obi</v>
      </c>
    </row>
    <row r="4003" spans="1:18" x14ac:dyDescent="0.25">
      <c r="A4003">
        <v>101257626</v>
      </c>
      <c r="B4003" s="1" t="s">
        <v>142</v>
      </c>
      <c r="C4003" s="1" t="s">
        <v>143</v>
      </c>
      <c r="D4003" s="1" t="s">
        <v>13</v>
      </c>
      <c r="E4003" s="1" t="s">
        <v>14</v>
      </c>
      <c r="F4003" s="1" t="s">
        <v>9846</v>
      </c>
      <c r="G4003">
        <v>529</v>
      </c>
      <c r="H4003">
        <v>26045.32</v>
      </c>
      <c r="I4003">
        <v>736367.76</v>
      </c>
      <c r="J4003" s="1" t="s">
        <v>66</v>
      </c>
      <c r="K4003">
        <v>1001612484</v>
      </c>
      <c r="L4003" s="1" t="s">
        <v>67</v>
      </c>
      <c r="N4003" s="2">
        <v>45796</v>
      </c>
      <c r="O4003">
        <f t="shared" si="62"/>
        <v>0</v>
      </c>
      <c r="P4003">
        <f>IF(Customer_listing_Active_And_Suspended[[#This Row],[Current Bill]] &lt;= Customer_listing_Active_And_Suspended[[#This Row],[CURRENT PAYMENT]], 0,Customer_listing_Active_And_Suspended[[#This Row],[Current Bill]]-Customer_listing_Active_And_Suspended[[#This Row],[CURRENT PAYMENT]])</f>
        <v>26045.32</v>
      </c>
      <c r="Q4003" s="1" t="str" cm="1">
        <f t="array" ref="Q4003">_xlfn.SWITCH(TRUE,
H4003 = 0, "Suspended",
M4003 = 0, "Non Payment",
M4003 &gt; H4003, "Full Payment",
M4003 &lt; H4003, "Part Payment"
)</f>
        <v>Non Payment</v>
      </c>
      <c r="R4003" s="1" t="str">
        <f>_xlfn.IFNA(VLOOKUP(K4003,'ESR-DT Mapping'!A:E,5,0),"MD")</f>
        <v>Esther C. Obi</v>
      </c>
    </row>
    <row r="4004" spans="1:18" x14ac:dyDescent="0.25">
      <c r="A4004">
        <v>100526248</v>
      </c>
      <c r="B4004" s="1" t="s">
        <v>8154</v>
      </c>
      <c r="C4004" s="1" t="s">
        <v>8155</v>
      </c>
      <c r="D4004" s="1" t="s">
        <v>13</v>
      </c>
      <c r="E4004" s="1" t="s">
        <v>14</v>
      </c>
      <c r="F4004" s="1" t="s">
        <v>9846</v>
      </c>
      <c r="G4004">
        <v>529</v>
      </c>
      <c r="H4004">
        <v>26045.32</v>
      </c>
      <c r="I4004">
        <v>230336.46</v>
      </c>
      <c r="J4004" s="1" t="s">
        <v>66</v>
      </c>
      <c r="K4004">
        <v>1001612484</v>
      </c>
      <c r="L4004" s="1" t="s">
        <v>67</v>
      </c>
      <c r="M4004">
        <v>32000</v>
      </c>
      <c r="N4004" s="2">
        <v>45831</v>
      </c>
      <c r="O4004">
        <f t="shared" si="62"/>
        <v>5954.68</v>
      </c>
      <c r="P4004">
        <f>IF(Customer_listing_Active_And_Suspended[[#This Row],[Current Bill]] &lt;= Customer_listing_Active_And_Suspended[[#This Row],[CURRENT PAYMENT]], 0,Customer_listing_Active_And_Suspended[[#This Row],[Current Bill]]-Customer_listing_Active_And_Suspended[[#This Row],[CURRENT PAYMENT]])</f>
        <v>0</v>
      </c>
      <c r="Q4004" s="1" t="str" cm="1">
        <f t="array" ref="Q4004">_xlfn.SWITCH(TRUE,
H4004 = 0, "Suspended",
M4004 = 0, "Non Payment",
M4004 &gt; H4004, "Full Payment",
M4004 &lt; H4004, "Part Payment"
)</f>
        <v>Full Payment</v>
      </c>
      <c r="R4004" s="1" t="str">
        <f>_xlfn.IFNA(VLOOKUP(K4004,'ESR-DT Mapping'!A:E,5,0),"MD")</f>
        <v>Esther C. Obi</v>
      </c>
    </row>
    <row r="4005" spans="1:18" x14ac:dyDescent="0.25">
      <c r="A4005">
        <v>100526479</v>
      </c>
      <c r="B4005" s="1" t="s">
        <v>9288</v>
      </c>
      <c r="C4005" s="1" t="s">
        <v>9289</v>
      </c>
      <c r="D4005" s="1" t="s">
        <v>13</v>
      </c>
      <c r="E4005" s="1" t="s">
        <v>34</v>
      </c>
      <c r="F4005" s="1" t="s">
        <v>9846</v>
      </c>
      <c r="G4005">
        <v>0</v>
      </c>
      <c r="H4005">
        <v>0</v>
      </c>
      <c r="I4005">
        <v>1162032.3</v>
      </c>
      <c r="J4005" s="1" t="s">
        <v>66</v>
      </c>
      <c r="K4005">
        <v>1001612484</v>
      </c>
      <c r="L4005" s="1" t="s">
        <v>67</v>
      </c>
      <c r="N4005" s="2"/>
      <c r="O4005">
        <f t="shared" si="62"/>
        <v>0</v>
      </c>
      <c r="P4005">
        <f>IF(Customer_listing_Active_And_Suspended[[#This Row],[Current Bill]] &lt;= Customer_listing_Active_And_Suspended[[#This Row],[CURRENT PAYMENT]], 0,Customer_listing_Active_And_Suspended[[#This Row],[Current Bill]]-Customer_listing_Active_And_Suspended[[#This Row],[CURRENT PAYMENT]])</f>
        <v>0</v>
      </c>
      <c r="Q4005" s="1" t="str" cm="1">
        <f t="array" ref="Q4005">_xlfn.SWITCH(TRUE,
H4005 = 0, "Suspended",
M4005 = 0, "Non Payment",
M4005 &gt; H4005, "Full Payment",
M4005 &lt; H4005, "Part Payment"
)</f>
        <v>Suspended</v>
      </c>
      <c r="R4005" s="1" t="str">
        <f>_xlfn.IFNA(VLOOKUP(K4005,'ESR-DT Mapping'!A:E,5,0),"MD")</f>
        <v>Esther C. Obi</v>
      </c>
    </row>
    <row r="4006" spans="1:18" x14ac:dyDescent="0.25">
      <c r="A4006">
        <v>100526148</v>
      </c>
      <c r="B4006" s="1" t="s">
        <v>192</v>
      </c>
      <c r="C4006" s="1" t="s">
        <v>193</v>
      </c>
      <c r="D4006" s="1" t="s">
        <v>13</v>
      </c>
      <c r="E4006" s="1" t="s">
        <v>14</v>
      </c>
      <c r="F4006" s="1" t="s">
        <v>9846</v>
      </c>
      <c r="G4006">
        <v>529</v>
      </c>
      <c r="H4006">
        <v>26045.32</v>
      </c>
      <c r="I4006">
        <v>1032946.93</v>
      </c>
      <c r="J4006" s="1" t="s">
        <v>66</v>
      </c>
      <c r="K4006">
        <v>1001612484</v>
      </c>
      <c r="L4006" s="1" t="s">
        <v>67</v>
      </c>
      <c r="M4006">
        <v>13000</v>
      </c>
      <c r="N4006" s="2">
        <v>45831</v>
      </c>
      <c r="O4006">
        <f t="shared" si="62"/>
        <v>0</v>
      </c>
      <c r="P4006">
        <f>IF(Customer_listing_Active_And_Suspended[[#This Row],[Current Bill]] &lt;= Customer_listing_Active_And_Suspended[[#This Row],[CURRENT PAYMENT]], 0,Customer_listing_Active_And_Suspended[[#This Row],[Current Bill]]-Customer_listing_Active_And_Suspended[[#This Row],[CURRENT PAYMENT]])</f>
        <v>13045.32</v>
      </c>
      <c r="Q4006" s="1" t="str" cm="1">
        <f t="array" ref="Q4006">_xlfn.SWITCH(TRUE,
H4006 = 0, "Suspended",
M4006 = 0, "Non Payment",
M4006 &gt; H4006, "Full Payment",
M4006 &lt; H4006, "Part Payment"
)</f>
        <v>Part Payment</v>
      </c>
      <c r="R4006" s="1" t="str">
        <f>_xlfn.IFNA(VLOOKUP(K4006,'ESR-DT Mapping'!A:E,5,0),"MD")</f>
        <v>Esther C. Obi</v>
      </c>
    </row>
    <row r="4007" spans="1:18" x14ac:dyDescent="0.25">
      <c r="A4007">
        <v>100526146</v>
      </c>
      <c r="B4007" s="1" t="s">
        <v>126</v>
      </c>
      <c r="C4007" s="1" t="s">
        <v>127</v>
      </c>
      <c r="D4007" s="1" t="s">
        <v>13</v>
      </c>
      <c r="E4007" s="1" t="s">
        <v>14</v>
      </c>
      <c r="F4007" s="1" t="s">
        <v>9846</v>
      </c>
      <c r="G4007">
        <v>529</v>
      </c>
      <c r="H4007">
        <v>26045.32</v>
      </c>
      <c r="I4007">
        <v>1284285.6000000001</v>
      </c>
      <c r="J4007" s="1" t="s">
        <v>66</v>
      </c>
      <c r="K4007">
        <v>1001612484</v>
      </c>
      <c r="L4007" s="1" t="s">
        <v>67</v>
      </c>
      <c r="N4007" s="2">
        <v>45797</v>
      </c>
      <c r="O4007">
        <f t="shared" si="62"/>
        <v>0</v>
      </c>
      <c r="P4007">
        <f>IF(Customer_listing_Active_And_Suspended[[#This Row],[Current Bill]] &lt;= Customer_listing_Active_And_Suspended[[#This Row],[CURRENT PAYMENT]], 0,Customer_listing_Active_And_Suspended[[#This Row],[Current Bill]]-Customer_listing_Active_And_Suspended[[#This Row],[CURRENT PAYMENT]])</f>
        <v>26045.32</v>
      </c>
      <c r="Q4007" s="1" t="str" cm="1">
        <f t="array" ref="Q4007">_xlfn.SWITCH(TRUE,
H4007 = 0, "Suspended",
M4007 = 0, "Non Payment",
M4007 &gt; H4007, "Full Payment",
M4007 &lt; H4007, "Part Payment"
)</f>
        <v>Non Payment</v>
      </c>
      <c r="R4007" s="1" t="str">
        <f>_xlfn.IFNA(VLOOKUP(K4007,'ESR-DT Mapping'!A:E,5,0),"MD")</f>
        <v>Esther C. Obi</v>
      </c>
    </row>
    <row r="4008" spans="1:18" x14ac:dyDescent="0.25">
      <c r="A4008">
        <v>100526233</v>
      </c>
      <c r="B4008" s="1" t="s">
        <v>170</v>
      </c>
      <c r="C4008" s="1" t="s">
        <v>171</v>
      </c>
      <c r="D4008" s="1" t="s">
        <v>13</v>
      </c>
      <c r="E4008" s="1" t="s">
        <v>14</v>
      </c>
      <c r="F4008" s="1" t="s">
        <v>9846</v>
      </c>
      <c r="G4008">
        <v>529</v>
      </c>
      <c r="H4008">
        <v>26045.32</v>
      </c>
      <c r="I4008">
        <v>994762.68</v>
      </c>
      <c r="J4008" s="1" t="s">
        <v>66</v>
      </c>
      <c r="K4008">
        <v>1001612484</v>
      </c>
      <c r="L4008" s="1" t="s">
        <v>67</v>
      </c>
      <c r="M4008">
        <v>12000</v>
      </c>
      <c r="N4008" s="2">
        <v>45831</v>
      </c>
      <c r="O4008">
        <f t="shared" si="62"/>
        <v>0</v>
      </c>
      <c r="P4008">
        <f>IF(Customer_listing_Active_And_Suspended[[#This Row],[Current Bill]] &lt;= Customer_listing_Active_And_Suspended[[#This Row],[CURRENT PAYMENT]], 0,Customer_listing_Active_And_Suspended[[#This Row],[Current Bill]]-Customer_listing_Active_And_Suspended[[#This Row],[CURRENT PAYMENT]])</f>
        <v>14045.32</v>
      </c>
      <c r="Q4008" s="1" t="str" cm="1">
        <f t="array" ref="Q4008">_xlfn.SWITCH(TRUE,
H4008 = 0, "Suspended",
M4008 = 0, "Non Payment",
M4008 &gt; H4008, "Full Payment",
M4008 &lt; H4008, "Part Payment"
)</f>
        <v>Part Payment</v>
      </c>
      <c r="R4008" s="1" t="str">
        <f>_xlfn.IFNA(VLOOKUP(K4008,'ESR-DT Mapping'!A:E,5,0),"MD")</f>
        <v>Esther C. Obi</v>
      </c>
    </row>
    <row r="4009" spans="1:18" x14ac:dyDescent="0.25">
      <c r="A4009">
        <v>100526418</v>
      </c>
      <c r="B4009" s="1" t="s">
        <v>130</v>
      </c>
      <c r="C4009" s="1" t="s">
        <v>131</v>
      </c>
      <c r="D4009" s="1" t="s">
        <v>13</v>
      </c>
      <c r="E4009" s="1" t="s">
        <v>14</v>
      </c>
      <c r="F4009" s="1" t="s">
        <v>9846</v>
      </c>
      <c r="G4009">
        <v>529</v>
      </c>
      <c r="H4009">
        <v>26045.32</v>
      </c>
      <c r="I4009">
        <v>110549.86</v>
      </c>
      <c r="J4009" s="1" t="s">
        <v>66</v>
      </c>
      <c r="K4009">
        <v>1001612484</v>
      </c>
      <c r="L4009" s="1" t="s">
        <v>67</v>
      </c>
      <c r="M4009">
        <v>26000</v>
      </c>
      <c r="N4009" s="2">
        <v>45831</v>
      </c>
      <c r="O4009">
        <f t="shared" si="62"/>
        <v>0</v>
      </c>
      <c r="P4009">
        <f>IF(Customer_listing_Active_And_Suspended[[#This Row],[Current Bill]] &lt;= Customer_listing_Active_And_Suspended[[#This Row],[CURRENT PAYMENT]], 0,Customer_listing_Active_And_Suspended[[#This Row],[Current Bill]]-Customer_listing_Active_And_Suspended[[#This Row],[CURRENT PAYMENT]])</f>
        <v>45.319999999999709</v>
      </c>
      <c r="Q4009" s="1" t="str" cm="1">
        <f t="array" ref="Q4009">_xlfn.SWITCH(TRUE,
H4009 = 0, "Suspended",
M4009 = 0, "Non Payment",
M4009 &gt; H4009, "Full Payment",
M4009 &lt; H4009, "Part Payment"
)</f>
        <v>Part Payment</v>
      </c>
      <c r="R4009" s="1" t="str">
        <f>_xlfn.IFNA(VLOOKUP(K4009,'ESR-DT Mapping'!A:E,5,0),"MD")</f>
        <v>Esther C. Obi</v>
      </c>
    </row>
    <row r="4010" spans="1:18" x14ac:dyDescent="0.25">
      <c r="A4010">
        <v>100955119</v>
      </c>
      <c r="B4010" s="1" t="s">
        <v>78</v>
      </c>
      <c r="C4010" s="1" t="s">
        <v>79</v>
      </c>
      <c r="D4010" s="1" t="s">
        <v>13</v>
      </c>
      <c r="E4010" s="1" t="s">
        <v>14</v>
      </c>
      <c r="F4010" s="1" t="s">
        <v>9846</v>
      </c>
      <c r="G4010">
        <v>529</v>
      </c>
      <c r="H4010">
        <v>26045.32</v>
      </c>
      <c r="I4010">
        <v>584687.55000000005</v>
      </c>
      <c r="J4010" s="1" t="s">
        <v>66</v>
      </c>
      <c r="K4010">
        <v>1001612484</v>
      </c>
      <c r="L4010" s="1" t="s">
        <v>67</v>
      </c>
      <c r="M4010">
        <v>28000</v>
      </c>
      <c r="N4010" s="2">
        <v>45831</v>
      </c>
      <c r="O4010">
        <f t="shared" si="62"/>
        <v>1954.6800000000003</v>
      </c>
      <c r="P4010">
        <f>IF(Customer_listing_Active_And_Suspended[[#This Row],[Current Bill]] &lt;= Customer_listing_Active_And_Suspended[[#This Row],[CURRENT PAYMENT]], 0,Customer_listing_Active_And_Suspended[[#This Row],[Current Bill]]-Customer_listing_Active_And_Suspended[[#This Row],[CURRENT PAYMENT]])</f>
        <v>0</v>
      </c>
      <c r="Q4010" s="1" t="str" cm="1">
        <f t="array" ref="Q4010">_xlfn.SWITCH(TRUE,
H4010 = 0, "Suspended",
M4010 = 0, "Non Payment",
M4010 &gt; H4010, "Full Payment",
M4010 &lt; H4010, "Part Payment"
)</f>
        <v>Full Payment</v>
      </c>
      <c r="R4010" s="1" t="str">
        <f>_xlfn.IFNA(VLOOKUP(K4010,'ESR-DT Mapping'!A:E,5,0),"MD")</f>
        <v>Esther C. Obi</v>
      </c>
    </row>
    <row r="4011" spans="1:18" x14ac:dyDescent="0.25">
      <c r="A4011">
        <v>100526084</v>
      </c>
      <c r="B4011" s="1" t="s">
        <v>174</v>
      </c>
      <c r="C4011" s="1" t="s">
        <v>175</v>
      </c>
      <c r="D4011" s="1" t="s">
        <v>13</v>
      </c>
      <c r="E4011" s="1" t="s">
        <v>14</v>
      </c>
      <c r="F4011" s="1" t="s">
        <v>9846</v>
      </c>
      <c r="G4011">
        <v>529</v>
      </c>
      <c r="H4011">
        <v>26045.32</v>
      </c>
      <c r="I4011">
        <v>158963.60999999999</v>
      </c>
      <c r="J4011" s="1" t="s">
        <v>66</v>
      </c>
      <c r="K4011">
        <v>1001612484</v>
      </c>
      <c r="L4011" s="1" t="s">
        <v>67</v>
      </c>
      <c r="M4011">
        <v>30000</v>
      </c>
      <c r="N4011" s="2">
        <v>45831</v>
      </c>
      <c r="O4011">
        <f t="shared" si="62"/>
        <v>3954.6800000000003</v>
      </c>
      <c r="P4011">
        <f>IF(Customer_listing_Active_And_Suspended[[#This Row],[Current Bill]] &lt;= Customer_listing_Active_And_Suspended[[#This Row],[CURRENT PAYMENT]], 0,Customer_listing_Active_And_Suspended[[#This Row],[Current Bill]]-Customer_listing_Active_And_Suspended[[#This Row],[CURRENT PAYMENT]])</f>
        <v>0</v>
      </c>
      <c r="Q4011" s="1" t="str" cm="1">
        <f t="array" ref="Q4011">_xlfn.SWITCH(TRUE,
H4011 = 0, "Suspended",
M4011 = 0, "Non Payment",
M4011 &gt; H4011, "Full Payment",
M4011 &lt; H4011, "Part Payment"
)</f>
        <v>Full Payment</v>
      </c>
      <c r="R4011" s="1" t="str">
        <f>_xlfn.IFNA(VLOOKUP(K4011,'ESR-DT Mapping'!A:E,5,0),"MD")</f>
        <v>Esther C. Obi</v>
      </c>
    </row>
    <row r="4012" spans="1:18" x14ac:dyDescent="0.25">
      <c r="A4012">
        <v>100526234</v>
      </c>
      <c r="B4012" s="1" t="s">
        <v>8698</v>
      </c>
      <c r="C4012" s="1" t="s">
        <v>8699</v>
      </c>
      <c r="D4012" s="1" t="s">
        <v>13</v>
      </c>
      <c r="E4012" s="1" t="s">
        <v>14</v>
      </c>
      <c r="F4012" s="1" t="s">
        <v>9846</v>
      </c>
      <c r="G4012">
        <v>529</v>
      </c>
      <c r="H4012">
        <v>26045.32</v>
      </c>
      <c r="I4012">
        <v>939358.2</v>
      </c>
      <c r="J4012" s="1" t="s">
        <v>66</v>
      </c>
      <c r="K4012">
        <v>1001612484</v>
      </c>
      <c r="L4012" s="1" t="s">
        <v>67</v>
      </c>
      <c r="N4012" s="2">
        <v>45799</v>
      </c>
      <c r="O4012">
        <f t="shared" si="62"/>
        <v>0</v>
      </c>
      <c r="P4012">
        <f>IF(Customer_listing_Active_And_Suspended[[#This Row],[Current Bill]] &lt;= Customer_listing_Active_And_Suspended[[#This Row],[CURRENT PAYMENT]], 0,Customer_listing_Active_And_Suspended[[#This Row],[Current Bill]]-Customer_listing_Active_And_Suspended[[#This Row],[CURRENT PAYMENT]])</f>
        <v>26045.32</v>
      </c>
      <c r="Q4012" s="1" t="str" cm="1">
        <f t="array" ref="Q4012">_xlfn.SWITCH(TRUE,
H4012 = 0, "Suspended",
M4012 = 0, "Non Payment",
M4012 &gt; H4012, "Full Payment",
M4012 &lt; H4012, "Part Payment"
)</f>
        <v>Non Payment</v>
      </c>
      <c r="R4012" s="1" t="str">
        <f>_xlfn.IFNA(VLOOKUP(K4012,'ESR-DT Mapping'!A:E,5,0),"MD")</f>
        <v>Esther C. Obi</v>
      </c>
    </row>
    <row r="4013" spans="1:18" x14ac:dyDescent="0.25">
      <c r="A4013">
        <v>100522745</v>
      </c>
      <c r="B4013" s="1" t="s">
        <v>160</v>
      </c>
      <c r="C4013" s="1" t="s">
        <v>161</v>
      </c>
      <c r="D4013" s="1" t="s">
        <v>13</v>
      </c>
      <c r="E4013" s="1" t="s">
        <v>14</v>
      </c>
      <c r="F4013" s="1" t="s">
        <v>9846</v>
      </c>
      <c r="G4013">
        <v>529</v>
      </c>
      <c r="H4013">
        <v>26045.32</v>
      </c>
      <c r="I4013">
        <v>579997.02</v>
      </c>
      <c r="J4013" s="1" t="s">
        <v>66</v>
      </c>
      <c r="K4013">
        <v>1001612484</v>
      </c>
      <c r="L4013" s="1" t="s">
        <v>67</v>
      </c>
      <c r="N4013" s="2">
        <v>45797</v>
      </c>
      <c r="O4013">
        <f t="shared" si="62"/>
        <v>0</v>
      </c>
      <c r="P4013">
        <f>IF(Customer_listing_Active_And_Suspended[[#This Row],[Current Bill]] &lt;= Customer_listing_Active_And_Suspended[[#This Row],[CURRENT PAYMENT]], 0,Customer_listing_Active_And_Suspended[[#This Row],[Current Bill]]-Customer_listing_Active_And_Suspended[[#This Row],[CURRENT PAYMENT]])</f>
        <v>26045.32</v>
      </c>
      <c r="Q4013" s="1" t="str" cm="1">
        <f t="array" ref="Q4013">_xlfn.SWITCH(TRUE,
H4013 = 0, "Suspended",
M4013 = 0, "Non Payment",
M4013 &gt; H4013, "Full Payment",
M4013 &lt; H4013, "Part Payment"
)</f>
        <v>Non Payment</v>
      </c>
      <c r="R4013" s="1" t="str">
        <f>_xlfn.IFNA(VLOOKUP(K4013,'ESR-DT Mapping'!A:E,5,0),"MD")</f>
        <v>Esther C. Obi</v>
      </c>
    </row>
    <row r="4014" spans="1:18" x14ac:dyDescent="0.25">
      <c r="A4014">
        <v>100526095</v>
      </c>
      <c r="B4014" s="1" t="s">
        <v>4626</v>
      </c>
      <c r="C4014" s="1" t="s">
        <v>4627</v>
      </c>
      <c r="D4014" s="1" t="s">
        <v>13</v>
      </c>
      <c r="E4014" s="1" t="s">
        <v>34</v>
      </c>
      <c r="F4014" s="1" t="s">
        <v>9846</v>
      </c>
      <c r="G4014">
        <v>0</v>
      </c>
      <c r="H4014">
        <v>0</v>
      </c>
      <c r="I4014">
        <v>1340503.42</v>
      </c>
      <c r="J4014" s="1" t="s">
        <v>66</v>
      </c>
      <c r="K4014">
        <v>1001612484</v>
      </c>
      <c r="L4014" s="1" t="s">
        <v>67</v>
      </c>
      <c r="N4014" s="2"/>
      <c r="O4014">
        <f t="shared" si="62"/>
        <v>0</v>
      </c>
      <c r="P4014">
        <f>IF(Customer_listing_Active_And_Suspended[[#This Row],[Current Bill]] &lt;= Customer_listing_Active_And_Suspended[[#This Row],[CURRENT PAYMENT]], 0,Customer_listing_Active_And_Suspended[[#This Row],[Current Bill]]-Customer_listing_Active_And_Suspended[[#This Row],[CURRENT PAYMENT]])</f>
        <v>0</v>
      </c>
      <c r="Q4014" s="1" t="str" cm="1">
        <f t="array" ref="Q4014">_xlfn.SWITCH(TRUE,
H4014 = 0, "Suspended",
M4014 = 0, "Non Payment",
M4014 &gt; H4014, "Full Payment",
M4014 &lt; H4014, "Part Payment"
)</f>
        <v>Suspended</v>
      </c>
      <c r="R4014" s="1" t="str">
        <f>_xlfn.IFNA(VLOOKUP(K4014,'ESR-DT Mapping'!A:E,5,0),"MD")</f>
        <v>Esther C. Obi</v>
      </c>
    </row>
    <row r="4015" spans="1:18" x14ac:dyDescent="0.25">
      <c r="A4015">
        <v>101145297</v>
      </c>
      <c r="B4015" s="1" t="s">
        <v>128</v>
      </c>
      <c r="C4015" s="1" t="s">
        <v>129</v>
      </c>
      <c r="D4015" s="1" t="s">
        <v>13</v>
      </c>
      <c r="E4015" s="1" t="s">
        <v>14</v>
      </c>
      <c r="F4015" s="1" t="s">
        <v>9846</v>
      </c>
      <c r="G4015">
        <v>529</v>
      </c>
      <c r="H4015">
        <v>26045.32</v>
      </c>
      <c r="I4015">
        <v>780532.26</v>
      </c>
      <c r="J4015" s="1" t="s">
        <v>66</v>
      </c>
      <c r="K4015">
        <v>1001612484</v>
      </c>
      <c r="L4015" s="1" t="s">
        <v>67</v>
      </c>
      <c r="M4015">
        <v>15000</v>
      </c>
      <c r="N4015" s="2">
        <v>45831</v>
      </c>
      <c r="O4015">
        <f t="shared" si="62"/>
        <v>0</v>
      </c>
      <c r="P4015">
        <f>IF(Customer_listing_Active_And_Suspended[[#This Row],[Current Bill]] &lt;= Customer_listing_Active_And_Suspended[[#This Row],[CURRENT PAYMENT]], 0,Customer_listing_Active_And_Suspended[[#This Row],[Current Bill]]-Customer_listing_Active_And_Suspended[[#This Row],[CURRENT PAYMENT]])</f>
        <v>11045.32</v>
      </c>
      <c r="Q4015" s="1" t="str" cm="1">
        <f t="array" ref="Q4015">_xlfn.SWITCH(TRUE,
H4015 = 0, "Suspended",
M4015 = 0, "Non Payment",
M4015 &gt; H4015, "Full Payment",
M4015 &lt; H4015, "Part Payment"
)</f>
        <v>Part Payment</v>
      </c>
      <c r="R4015" s="1" t="str">
        <f>_xlfn.IFNA(VLOOKUP(K4015,'ESR-DT Mapping'!A:E,5,0),"MD")</f>
        <v>Esther C. Obi</v>
      </c>
    </row>
    <row r="4016" spans="1:18" x14ac:dyDescent="0.25">
      <c r="A4016">
        <v>100526254</v>
      </c>
      <c r="B4016" s="1" t="s">
        <v>70</v>
      </c>
      <c r="C4016" s="1" t="s">
        <v>71</v>
      </c>
      <c r="D4016" s="1" t="s">
        <v>13</v>
      </c>
      <c r="E4016" s="1" t="s">
        <v>14</v>
      </c>
      <c r="F4016" s="1" t="s">
        <v>9846</v>
      </c>
      <c r="G4016">
        <v>529</v>
      </c>
      <c r="H4016">
        <v>26045.32</v>
      </c>
      <c r="I4016">
        <v>960837.1</v>
      </c>
      <c r="J4016" s="1" t="s">
        <v>66</v>
      </c>
      <c r="K4016">
        <v>1001612484</v>
      </c>
      <c r="L4016" s="1" t="s">
        <v>67</v>
      </c>
      <c r="M4016">
        <v>10100</v>
      </c>
      <c r="N4016" s="2">
        <v>45832</v>
      </c>
      <c r="O4016">
        <f t="shared" si="62"/>
        <v>0</v>
      </c>
      <c r="P4016">
        <f>IF(Customer_listing_Active_And_Suspended[[#This Row],[Current Bill]] &lt;= Customer_listing_Active_And_Suspended[[#This Row],[CURRENT PAYMENT]], 0,Customer_listing_Active_And_Suspended[[#This Row],[Current Bill]]-Customer_listing_Active_And_Suspended[[#This Row],[CURRENT PAYMENT]])</f>
        <v>15945.32</v>
      </c>
      <c r="Q4016" s="1" t="str" cm="1">
        <f t="array" ref="Q4016">_xlfn.SWITCH(TRUE,
H4016 = 0, "Suspended",
M4016 = 0, "Non Payment",
M4016 &gt; H4016, "Full Payment",
M4016 &lt; H4016, "Part Payment"
)</f>
        <v>Part Payment</v>
      </c>
      <c r="R4016" s="1" t="str">
        <f>_xlfn.IFNA(VLOOKUP(K4016,'ESR-DT Mapping'!A:E,5,0),"MD")</f>
        <v>Esther C. Obi</v>
      </c>
    </row>
    <row r="4017" spans="1:18" x14ac:dyDescent="0.25">
      <c r="A4017">
        <v>100526415</v>
      </c>
      <c r="B4017" s="1" t="s">
        <v>176</v>
      </c>
      <c r="C4017" s="1" t="s">
        <v>177</v>
      </c>
      <c r="D4017" s="1" t="s">
        <v>13</v>
      </c>
      <c r="E4017" s="1" t="s">
        <v>14</v>
      </c>
      <c r="F4017" s="1" t="s">
        <v>9846</v>
      </c>
      <c r="G4017">
        <v>529</v>
      </c>
      <c r="H4017">
        <v>26045.32</v>
      </c>
      <c r="I4017">
        <v>121205.5</v>
      </c>
      <c r="J4017" s="1" t="s">
        <v>66</v>
      </c>
      <c r="K4017">
        <v>1001612484</v>
      </c>
      <c r="L4017" s="1" t="s">
        <v>67</v>
      </c>
      <c r="M4017">
        <v>25000</v>
      </c>
      <c r="N4017" s="2">
        <v>45831</v>
      </c>
      <c r="O4017">
        <f t="shared" si="62"/>
        <v>0</v>
      </c>
      <c r="P4017">
        <f>IF(Customer_listing_Active_And_Suspended[[#This Row],[Current Bill]] &lt;= Customer_listing_Active_And_Suspended[[#This Row],[CURRENT PAYMENT]], 0,Customer_listing_Active_And_Suspended[[#This Row],[Current Bill]]-Customer_listing_Active_And_Suspended[[#This Row],[CURRENT PAYMENT]])</f>
        <v>1045.3199999999997</v>
      </c>
      <c r="Q4017" s="1" t="str" cm="1">
        <f t="array" ref="Q4017">_xlfn.SWITCH(TRUE,
H4017 = 0, "Suspended",
M4017 = 0, "Non Payment",
M4017 &gt; H4017, "Full Payment",
M4017 &lt; H4017, "Part Payment"
)</f>
        <v>Part Payment</v>
      </c>
      <c r="R4017" s="1" t="str">
        <f>_xlfn.IFNA(VLOOKUP(K4017,'ESR-DT Mapping'!A:E,5,0),"MD")</f>
        <v>Esther C. Obi</v>
      </c>
    </row>
    <row r="4018" spans="1:18" x14ac:dyDescent="0.25">
      <c r="A4018">
        <v>100526409</v>
      </c>
      <c r="B4018" s="1" t="s">
        <v>4630</v>
      </c>
      <c r="C4018" s="1" t="s">
        <v>4631</v>
      </c>
      <c r="D4018" s="1" t="s">
        <v>13</v>
      </c>
      <c r="E4018" s="1" t="s">
        <v>34</v>
      </c>
      <c r="F4018" s="1" t="s">
        <v>9846</v>
      </c>
      <c r="G4018">
        <v>0</v>
      </c>
      <c r="H4018">
        <v>0</v>
      </c>
      <c r="I4018">
        <v>806026.82</v>
      </c>
      <c r="J4018" s="1" t="s">
        <v>66</v>
      </c>
      <c r="K4018">
        <v>1001612484</v>
      </c>
      <c r="L4018" s="1" t="s">
        <v>67</v>
      </c>
      <c r="N4018" s="2"/>
      <c r="O4018">
        <f t="shared" si="62"/>
        <v>0</v>
      </c>
      <c r="P4018">
        <f>IF(Customer_listing_Active_And_Suspended[[#This Row],[Current Bill]] &lt;= Customer_listing_Active_And_Suspended[[#This Row],[CURRENT PAYMENT]], 0,Customer_listing_Active_And_Suspended[[#This Row],[Current Bill]]-Customer_listing_Active_And_Suspended[[#This Row],[CURRENT PAYMENT]])</f>
        <v>0</v>
      </c>
      <c r="Q4018" s="1" t="str" cm="1">
        <f t="array" ref="Q4018">_xlfn.SWITCH(TRUE,
H4018 = 0, "Suspended",
M4018 = 0, "Non Payment",
M4018 &gt; H4018, "Full Payment",
M4018 &lt; H4018, "Part Payment"
)</f>
        <v>Suspended</v>
      </c>
      <c r="R4018" s="1" t="str">
        <f>_xlfn.IFNA(VLOOKUP(K4018,'ESR-DT Mapping'!A:E,5,0),"MD")</f>
        <v>Esther C. Obi</v>
      </c>
    </row>
    <row r="4019" spans="1:18" x14ac:dyDescent="0.25">
      <c r="A4019">
        <v>100526250</v>
      </c>
      <c r="B4019" s="1" t="s">
        <v>138</v>
      </c>
      <c r="C4019" s="1" t="s">
        <v>139</v>
      </c>
      <c r="D4019" s="1" t="s">
        <v>13</v>
      </c>
      <c r="E4019" s="1" t="s">
        <v>14</v>
      </c>
      <c r="F4019" s="1" t="s">
        <v>9846</v>
      </c>
      <c r="G4019">
        <v>529</v>
      </c>
      <c r="H4019">
        <v>26045.32</v>
      </c>
      <c r="I4019">
        <v>923752.15</v>
      </c>
      <c r="J4019" s="1" t="s">
        <v>66</v>
      </c>
      <c r="K4019">
        <v>1001612484</v>
      </c>
      <c r="L4019" s="1" t="s">
        <v>67</v>
      </c>
      <c r="N4019" s="2">
        <v>45797</v>
      </c>
      <c r="O4019">
        <f t="shared" si="62"/>
        <v>0</v>
      </c>
      <c r="P4019">
        <f>IF(Customer_listing_Active_And_Suspended[[#This Row],[Current Bill]] &lt;= Customer_listing_Active_And_Suspended[[#This Row],[CURRENT PAYMENT]], 0,Customer_listing_Active_And_Suspended[[#This Row],[Current Bill]]-Customer_listing_Active_And_Suspended[[#This Row],[CURRENT PAYMENT]])</f>
        <v>26045.32</v>
      </c>
      <c r="Q4019" s="1" t="str" cm="1">
        <f t="array" ref="Q4019">_xlfn.SWITCH(TRUE,
H4019 = 0, "Suspended",
M4019 = 0, "Non Payment",
M4019 &gt; H4019, "Full Payment",
M4019 &lt; H4019, "Part Payment"
)</f>
        <v>Non Payment</v>
      </c>
      <c r="R4019" s="1" t="str">
        <f>_xlfn.IFNA(VLOOKUP(K4019,'ESR-DT Mapping'!A:E,5,0),"MD")</f>
        <v>Esther C. Obi</v>
      </c>
    </row>
    <row r="4020" spans="1:18" x14ac:dyDescent="0.25">
      <c r="A4020">
        <v>101308847</v>
      </c>
      <c r="B4020" s="1" t="s">
        <v>158</v>
      </c>
      <c r="C4020" s="1" t="s">
        <v>159</v>
      </c>
      <c r="D4020" s="1" t="s">
        <v>13</v>
      </c>
      <c r="E4020" s="1" t="s">
        <v>14</v>
      </c>
      <c r="F4020" s="1" t="s">
        <v>9846</v>
      </c>
      <c r="G4020">
        <v>529</v>
      </c>
      <c r="H4020">
        <v>26045.32</v>
      </c>
      <c r="I4020">
        <v>814504.17</v>
      </c>
      <c r="J4020" s="1" t="s">
        <v>66</v>
      </c>
      <c r="K4020">
        <v>1001612484</v>
      </c>
      <c r="L4020" s="1" t="s">
        <v>67</v>
      </c>
      <c r="N4020" s="2">
        <v>45804</v>
      </c>
      <c r="O4020">
        <f t="shared" si="62"/>
        <v>0</v>
      </c>
      <c r="P4020">
        <f>IF(Customer_listing_Active_And_Suspended[[#This Row],[Current Bill]] &lt;= Customer_listing_Active_And_Suspended[[#This Row],[CURRENT PAYMENT]], 0,Customer_listing_Active_And_Suspended[[#This Row],[Current Bill]]-Customer_listing_Active_And_Suspended[[#This Row],[CURRENT PAYMENT]])</f>
        <v>26045.32</v>
      </c>
      <c r="Q4020" s="1" t="str" cm="1">
        <f t="array" ref="Q4020">_xlfn.SWITCH(TRUE,
H4020 = 0, "Suspended",
M4020 = 0, "Non Payment",
M4020 &gt; H4020, "Full Payment",
M4020 &lt; H4020, "Part Payment"
)</f>
        <v>Non Payment</v>
      </c>
      <c r="R4020" s="1" t="str">
        <f>_xlfn.IFNA(VLOOKUP(K4020,'ESR-DT Mapping'!A:E,5,0),"MD")</f>
        <v>Esther C. Obi</v>
      </c>
    </row>
    <row r="4021" spans="1:18" x14ac:dyDescent="0.25">
      <c r="A4021">
        <v>101657073</v>
      </c>
      <c r="B4021" s="1" t="s">
        <v>134</v>
      </c>
      <c r="C4021" s="1" t="s">
        <v>135</v>
      </c>
      <c r="D4021" s="1" t="s">
        <v>13</v>
      </c>
      <c r="E4021" s="1" t="s">
        <v>14</v>
      </c>
      <c r="F4021" s="1" t="s">
        <v>9846</v>
      </c>
      <c r="G4021">
        <v>529</v>
      </c>
      <c r="H4021">
        <v>26045.32</v>
      </c>
      <c r="I4021">
        <v>145999.06</v>
      </c>
      <c r="J4021" s="1" t="s">
        <v>66</v>
      </c>
      <c r="K4021">
        <v>1001612484</v>
      </c>
      <c r="L4021" s="1" t="s">
        <v>67</v>
      </c>
      <c r="N4021" s="2">
        <v>45797</v>
      </c>
      <c r="O4021">
        <f t="shared" si="62"/>
        <v>0</v>
      </c>
      <c r="P4021">
        <f>IF(Customer_listing_Active_And_Suspended[[#This Row],[Current Bill]] &lt;= Customer_listing_Active_And_Suspended[[#This Row],[CURRENT PAYMENT]], 0,Customer_listing_Active_And_Suspended[[#This Row],[Current Bill]]-Customer_listing_Active_And_Suspended[[#This Row],[CURRENT PAYMENT]])</f>
        <v>26045.32</v>
      </c>
      <c r="Q4021" s="1" t="str" cm="1">
        <f t="array" ref="Q4021">_xlfn.SWITCH(TRUE,
H4021 = 0, "Suspended",
M4021 = 0, "Non Payment",
M4021 &gt; H4021, "Full Payment",
M4021 &lt; H4021, "Part Payment"
)</f>
        <v>Non Payment</v>
      </c>
      <c r="R4021" s="1" t="str">
        <f>_xlfn.IFNA(VLOOKUP(K4021,'ESR-DT Mapping'!A:E,5,0),"MD")</f>
        <v>Esther C. Obi</v>
      </c>
    </row>
    <row r="4022" spans="1:18" x14ac:dyDescent="0.25">
      <c r="A4022">
        <v>100526329</v>
      </c>
      <c r="B4022" s="1" t="s">
        <v>168</v>
      </c>
      <c r="C4022" s="1" t="s">
        <v>169</v>
      </c>
      <c r="D4022" s="1" t="s">
        <v>13</v>
      </c>
      <c r="E4022" s="1" t="s">
        <v>14</v>
      </c>
      <c r="F4022" s="1" t="s">
        <v>9846</v>
      </c>
      <c r="G4022">
        <v>529</v>
      </c>
      <c r="H4022">
        <v>26045.32</v>
      </c>
      <c r="I4022">
        <v>67241.91</v>
      </c>
      <c r="J4022" s="1" t="s">
        <v>66</v>
      </c>
      <c r="K4022">
        <v>1001612484</v>
      </c>
      <c r="L4022" s="1" t="s">
        <v>67</v>
      </c>
      <c r="M4022">
        <v>15000</v>
      </c>
      <c r="N4022" s="2">
        <v>45834</v>
      </c>
      <c r="O4022">
        <f t="shared" si="62"/>
        <v>0</v>
      </c>
      <c r="P4022">
        <f>IF(Customer_listing_Active_And_Suspended[[#This Row],[Current Bill]] &lt;= Customer_listing_Active_And_Suspended[[#This Row],[CURRENT PAYMENT]], 0,Customer_listing_Active_And_Suspended[[#This Row],[Current Bill]]-Customer_listing_Active_And_Suspended[[#This Row],[CURRENT PAYMENT]])</f>
        <v>11045.32</v>
      </c>
      <c r="Q4022" s="1" t="str" cm="1">
        <f t="array" ref="Q4022">_xlfn.SWITCH(TRUE,
H4022 = 0, "Suspended",
M4022 = 0, "Non Payment",
M4022 &gt; H4022, "Full Payment",
M4022 &lt; H4022, "Part Payment"
)</f>
        <v>Part Payment</v>
      </c>
      <c r="R4022" s="1" t="str">
        <f>_xlfn.IFNA(VLOOKUP(K4022,'ESR-DT Mapping'!A:E,5,0),"MD")</f>
        <v>Esther C. Obi</v>
      </c>
    </row>
    <row r="4023" spans="1:18" x14ac:dyDescent="0.25">
      <c r="A4023">
        <v>100526085</v>
      </c>
      <c r="B4023" s="1" t="s">
        <v>68</v>
      </c>
      <c r="C4023" s="1" t="s">
        <v>9089</v>
      </c>
      <c r="D4023" s="1" t="s">
        <v>13</v>
      </c>
      <c r="E4023" s="1" t="s">
        <v>34</v>
      </c>
      <c r="F4023" s="1" t="s">
        <v>9846</v>
      </c>
      <c r="G4023">
        <v>0</v>
      </c>
      <c r="H4023">
        <v>0</v>
      </c>
      <c r="I4023">
        <v>776021.63</v>
      </c>
      <c r="J4023" s="1" t="s">
        <v>66</v>
      </c>
      <c r="K4023">
        <v>1001612484</v>
      </c>
      <c r="L4023" s="1" t="s">
        <v>67</v>
      </c>
      <c r="N4023" s="2"/>
      <c r="O4023">
        <f t="shared" si="62"/>
        <v>0</v>
      </c>
      <c r="P4023">
        <f>IF(Customer_listing_Active_And_Suspended[[#This Row],[Current Bill]] &lt;= Customer_listing_Active_And_Suspended[[#This Row],[CURRENT PAYMENT]], 0,Customer_listing_Active_And_Suspended[[#This Row],[Current Bill]]-Customer_listing_Active_And_Suspended[[#This Row],[CURRENT PAYMENT]])</f>
        <v>0</v>
      </c>
      <c r="Q4023" s="1" t="str" cm="1">
        <f t="array" ref="Q4023">_xlfn.SWITCH(TRUE,
H4023 = 0, "Suspended",
M4023 = 0, "Non Payment",
M4023 &gt; H4023, "Full Payment",
M4023 &lt; H4023, "Part Payment"
)</f>
        <v>Suspended</v>
      </c>
      <c r="R4023" s="1" t="str">
        <f>_xlfn.IFNA(VLOOKUP(K4023,'ESR-DT Mapping'!A:E,5,0),"MD")</f>
        <v>Esther C. Obi</v>
      </c>
    </row>
    <row r="4024" spans="1:18" x14ac:dyDescent="0.25">
      <c r="A4024">
        <v>100526246</v>
      </c>
      <c r="B4024" s="1" t="s">
        <v>68</v>
      </c>
      <c r="C4024" s="1" t="s">
        <v>69</v>
      </c>
      <c r="D4024" s="1" t="s">
        <v>13</v>
      </c>
      <c r="E4024" s="1" t="s">
        <v>14</v>
      </c>
      <c r="F4024" s="1" t="s">
        <v>9846</v>
      </c>
      <c r="G4024">
        <v>529</v>
      </c>
      <c r="H4024">
        <v>26045.32</v>
      </c>
      <c r="I4024">
        <v>510165.38</v>
      </c>
      <c r="J4024" s="1" t="s">
        <v>66</v>
      </c>
      <c r="K4024">
        <v>1001612484</v>
      </c>
      <c r="L4024" s="1" t="s">
        <v>67</v>
      </c>
      <c r="M4024">
        <v>15000</v>
      </c>
      <c r="N4024" s="2">
        <v>45831</v>
      </c>
      <c r="O4024">
        <f t="shared" si="62"/>
        <v>0</v>
      </c>
      <c r="P4024">
        <f>IF(Customer_listing_Active_And_Suspended[[#This Row],[Current Bill]] &lt;= Customer_listing_Active_And_Suspended[[#This Row],[CURRENT PAYMENT]], 0,Customer_listing_Active_And_Suspended[[#This Row],[Current Bill]]-Customer_listing_Active_And_Suspended[[#This Row],[CURRENT PAYMENT]])</f>
        <v>11045.32</v>
      </c>
      <c r="Q4024" s="1" t="str" cm="1">
        <f t="array" ref="Q4024">_xlfn.SWITCH(TRUE,
H4024 = 0, "Suspended",
M4024 = 0, "Non Payment",
M4024 &gt; H4024, "Full Payment",
M4024 &lt; H4024, "Part Payment"
)</f>
        <v>Part Payment</v>
      </c>
      <c r="R4024" s="1" t="str">
        <f>_xlfn.IFNA(VLOOKUP(K4024,'ESR-DT Mapping'!A:E,5,0),"MD")</f>
        <v>Esther C. Obi</v>
      </c>
    </row>
    <row r="4025" spans="1:18" x14ac:dyDescent="0.25">
      <c r="A4025">
        <v>100945441</v>
      </c>
      <c r="B4025" s="1" t="s">
        <v>74</v>
      </c>
      <c r="C4025" s="1" t="s">
        <v>75</v>
      </c>
      <c r="D4025" s="1" t="s">
        <v>13</v>
      </c>
      <c r="E4025" s="1" t="s">
        <v>14</v>
      </c>
      <c r="F4025" s="1" t="s">
        <v>9846</v>
      </c>
      <c r="G4025">
        <v>529</v>
      </c>
      <c r="H4025">
        <v>26045.32</v>
      </c>
      <c r="I4025">
        <v>480655.17</v>
      </c>
      <c r="J4025" s="1" t="s">
        <v>66</v>
      </c>
      <c r="K4025">
        <v>1001612484</v>
      </c>
      <c r="L4025" s="1" t="s">
        <v>67</v>
      </c>
      <c r="M4025">
        <v>21000</v>
      </c>
      <c r="N4025" s="2">
        <v>45831</v>
      </c>
      <c r="O4025">
        <f t="shared" si="62"/>
        <v>0</v>
      </c>
      <c r="P4025">
        <f>IF(Customer_listing_Active_And_Suspended[[#This Row],[Current Bill]] &lt;= Customer_listing_Active_And_Suspended[[#This Row],[CURRENT PAYMENT]], 0,Customer_listing_Active_And_Suspended[[#This Row],[Current Bill]]-Customer_listing_Active_And_Suspended[[#This Row],[CURRENT PAYMENT]])</f>
        <v>5045.32</v>
      </c>
      <c r="Q4025" s="1" t="str" cm="1">
        <f t="array" ref="Q4025">_xlfn.SWITCH(TRUE,
H4025 = 0, "Suspended",
M4025 = 0, "Non Payment",
M4025 &gt; H4025, "Full Payment",
M4025 &lt; H4025, "Part Payment"
)</f>
        <v>Part Payment</v>
      </c>
      <c r="R4025" s="1" t="str">
        <f>_xlfn.IFNA(VLOOKUP(K4025,'ESR-DT Mapping'!A:E,5,0),"MD")</f>
        <v>Esther C. Obi</v>
      </c>
    </row>
    <row r="4026" spans="1:18" x14ac:dyDescent="0.25">
      <c r="A4026">
        <v>101257628</v>
      </c>
      <c r="B4026" s="1" t="s">
        <v>4632</v>
      </c>
      <c r="C4026" s="1" t="s">
        <v>4633</v>
      </c>
      <c r="D4026" s="1" t="s">
        <v>13</v>
      </c>
      <c r="E4026" s="1" t="s">
        <v>34</v>
      </c>
      <c r="F4026" s="1" t="s">
        <v>9846</v>
      </c>
      <c r="G4026">
        <v>0</v>
      </c>
      <c r="H4026">
        <v>0</v>
      </c>
      <c r="I4026">
        <v>560650.97</v>
      </c>
      <c r="J4026" s="1" t="s">
        <v>66</v>
      </c>
      <c r="K4026">
        <v>1001612484</v>
      </c>
      <c r="L4026" s="1" t="s">
        <v>67</v>
      </c>
      <c r="N4026" s="2"/>
      <c r="O4026">
        <f t="shared" si="62"/>
        <v>0</v>
      </c>
      <c r="P4026">
        <f>IF(Customer_listing_Active_And_Suspended[[#This Row],[Current Bill]] &lt;= Customer_listing_Active_And_Suspended[[#This Row],[CURRENT PAYMENT]], 0,Customer_listing_Active_And_Suspended[[#This Row],[Current Bill]]-Customer_listing_Active_And_Suspended[[#This Row],[CURRENT PAYMENT]])</f>
        <v>0</v>
      </c>
      <c r="Q4026" s="1" t="str" cm="1">
        <f t="array" ref="Q4026">_xlfn.SWITCH(TRUE,
H4026 = 0, "Suspended",
M4026 = 0, "Non Payment",
M4026 &gt; H4026, "Full Payment",
M4026 &lt; H4026, "Part Payment"
)</f>
        <v>Suspended</v>
      </c>
      <c r="R4026" s="1" t="str">
        <f>_xlfn.IFNA(VLOOKUP(K4026,'ESR-DT Mapping'!A:E,5,0),"MD")</f>
        <v>Esther C. Obi</v>
      </c>
    </row>
    <row r="4027" spans="1:18" x14ac:dyDescent="0.25">
      <c r="A4027">
        <v>100526419</v>
      </c>
      <c r="B4027" s="1" t="s">
        <v>9199</v>
      </c>
      <c r="C4027" s="1" t="s">
        <v>9200</v>
      </c>
      <c r="D4027" s="1" t="s">
        <v>13</v>
      </c>
      <c r="E4027" s="1" t="s">
        <v>14</v>
      </c>
      <c r="F4027" s="1" t="s">
        <v>9846</v>
      </c>
      <c r="G4027">
        <v>529</v>
      </c>
      <c r="H4027">
        <v>26045.32</v>
      </c>
      <c r="I4027">
        <v>621200.52</v>
      </c>
      <c r="J4027" s="1" t="s">
        <v>66</v>
      </c>
      <c r="K4027">
        <v>1001612484</v>
      </c>
      <c r="L4027" s="1" t="s">
        <v>67</v>
      </c>
      <c r="N4027" s="2">
        <v>45797</v>
      </c>
      <c r="O4027">
        <f t="shared" si="62"/>
        <v>0</v>
      </c>
      <c r="P4027">
        <f>IF(Customer_listing_Active_And_Suspended[[#This Row],[Current Bill]] &lt;= Customer_listing_Active_And_Suspended[[#This Row],[CURRENT PAYMENT]], 0,Customer_listing_Active_And_Suspended[[#This Row],[Current Bill]]-Customer_listing_Active_And_Suspended[[#This Row],[CURRENT PAYMENT]])</f>
        <v>26045.32</v>
      </c>
      <c r="Q4027" s="1" t="str" cm="1">
        <f t="array" ref="Q4027">_xlfn.SWITCH(TRUE,
H4027 = 0, "Suspended",
M4027 = 0, "Non Payment",
M4027 &gt; H4027, "Full Payment",
M4027 &lt; H4027, "Part Payment"
)</f>
        <v>Non Payment</v>
      </c>
      <c r="R4027" s="1" t="str">
        <f>_xlfn.IFNA(VLOOKUP(K4027,'ESR-DT Mapping'!A:E,5,0),"MD")</f>
        <v>Esther C. Obi</v>
      </c>
    </row>
    <row r="4028" spans="1:18" x14ac:dyDescent="0.25">
      <c r="A4028">
        <v>100526099</v>
      </c>
      <c r="B4028" s="1" t="s">
        <v>172</v>
      </c>
      <c r="C4028" s="1" t="s">
        <v>173</v>
      </c>
      <c r="D4028" s="1" t="s">
        <v>13</v>
      </c>
      <c r="E4028" s="1" t="s">
        <v>14</v>
      </c>
      <c r="F4028" s="1" t="s">
        <v>9846</v>
      </c>
      <c r="G4028">
        <v>529</v>
      </c>
      <c r="H4028">
        <v>26045.32</v>
      </c>
      <c r="I4028">
        <v>78867.77</v>
      </c>
      <c r="J4028" s="1" t="s">
        <v>66</v>
      </c>
      <c r="K4028">
        <v>1001612484</v>
      </c>
      <c r="L4028" s="1" t="s">
        <v>67</v>
      </c>
      <c r="M4028">
        <v>30200</v>
      </c>
      <c r="N4028" s="2">
        <v>45831</v>
      </c>
      <c r="O4028">
        <f t="shared" si="62"/>
        <v>4154.68</v>
      </c>
      <c r="P4028">
        <f>IF(Customer_listing_Active_And_Suspended[[#This Row],[Current Bill]] &lt;= Customer_listing_Active_And_Suspended[[#This Row],[CURRENT PAYMENT]], 0,Customer_listing_Active_And_Suspended[[#This Row],[Current Bill]]-Customer_listing_Active_And_Suspended[[#This Row],[CURRENT PAYMENT]])</f>
        <v>0</v>
      </c>
      <c r="Q4028" s="1" t="str" cm="1">
        <f t="array" ref="Q4028">_xlfn.SWITCH(TRUE,
H4028 = 0, "Suspended",
M4028 = 0, "Non Payment",
M4028 &gt; H4028, "Full Payment",
M4028 &lt; H4028, "Part Payment"
)</f>
        <v>Full Payment</v>
      </c>
      <c r="R4028" s="1" t="str">
        <f>_xlfn.IFNA(VLOOKUP(K4028,'ESR-DT Mapping'!A:E,5,0),"MD")</f>
        <v>Esther C. Obi</v>
      </c>
    </row>
    <row r="4029" spans="1:18" x14ac:dyDescent="0.25">
      <c r="A4029">
        <v>100526474</v>
      </c>
      <c r="B4029" s="1" t="s">
        <v>136</v>
      </c>
      <c r="C4029" s="1" t="s">
        <v>137</v>
      </c>
      <c r="D4029" s="1" t="s">
        <v>13</v>
      </c>
      <c r="E4029" s="1" t="s">
        <v>14</v>
      </c>
      <c r="F4029" s="1" t="s">
        <v>9846</v>
      </c>
      <c r="G4029">
        <v>529</v>
      </c>
      <c r="H4029">
        <v>26045.32</v>
      </c>
      <c r="I4029">
        <v>189021.79</v>
      </c>
      <c r="J4029" s="1" t="s">
        <v>66</v>
      </c>
      <c r="K4029">
        <v>1001612484</v>
      </c>
      <c r="L4029" s="1" t="s">
        <v>67</v>
      </c>
      <c r="M4029">
        <v>21000</v>
      </c>
      <c r="N4029" s="2">
        <v>45831</v>
      </c>
      <c r="O4029">
        <f t="shared" si="62"/>
        <v>0</v>
      </c>
      <c r="P4029">
        <f>IF(Customer_listing_Active_And_Suspended[[#This Row],[Current Bill]] &lt;= Customer_listing_Active_And_Suspended[[#This Row],[CURRENT PAYMENT]], 0,Customer_listing_Active_And_Suspended[[#This Row],[Current Bill]]-Customer_listing_Active_And_Suspended[[#This Row],[CURRENT PAYMENT]])</f>
        <v>5045.32</v>
      </c>
      <c r="Q4029" s="1" t="str" cm="1">
        <f t="array" ref="Q4029">_xlfn.SWITCH(TRUE,
H4029 = 0, "Suspended",
M4029 = 0, "Non Payment",
M4029 &gt; H4029, "Full Payment",
M4029 &lt; H4029, "Part Payment"
)</f>
        <v>Part Payment</v>
      </c>
      <c r="R4029" s="1" t="str">
        <f>_xlfn.IFNA(VLOOKUP(K4029,'ESR-DT Mapping'!A:E,5,0),"MD")</f>
        <v>Esther C. Obi</v>
      </c>
    </row>
    <row r="4030" spans="1:18" x14ac:dyDescent="0.25">
      <c r="A4030">
        <v>100955125</v>
      </c>
      <c r="B4030" s="1" t="s">
        <v>76</v>
      </c>
      <c r="C4030" s="1" t="s">
        <v>77</v>
      </c>
      <c r="D4030" s="1" t="s">
        <v>13</v>
      </c>
      <c r="E4030" s="1" t="s">
        <v>14</v>
      </c>
      <c r="F4030" s="1" t="s">
        <v>9846</v>
      </c>
      <c r="G4030">
        <v>529</v>
      </c>
      <c r="H4030">
        <v>26045.32</v>
      </c>
      <c r="I4030">
        <v>969662.69</v>
      </c>
      <c r="J4030" s="1" t="s">
        <v>66</v>
      </c>
      <c r="K4030">
        <v>1001612484</v>
      </c>
      <c r="L4030" s="1" t="s">
        <v>67</v>
      </c>
      <c r="M4030">
        <v>34000</v>
      </c>
      <c r="N4030" s="2">
        <v>45832</v>
      </c>
      <c r="O4030">
        <f t="shared" si="62"/>
        <v>7954.68</v>
      </c>
      <c r="P4030">
        <f>IF(Customer_listing_Active_And_Suspended[[#This Row],[Current Bill]] &lt;= Customer_listing_Active_And_Suspended[[#This Row],[CURRENT PAYMENT]], 0,Customer_listing_Active_And_Suspended[[#This Row],[Current Bill]]-Customer_listing_Active_And_Suspended[[#This Row],[CURRENT PAYMENT]])</f>
        <v>0</v>
      </c>
      <c r="Q4030" s="1" t="str" cm="1">
        <f t="array" ref="Q4030">_xlfn.SWITCH(TRUE,
H4030 = 0, "Suspended",
M4030 = 0, "Non Payment",
M4030 &gt; H4030, "Full Payment",
M4030 &lt; H4030, "Part Payment"
)</f>
        <v>Full Payment</v>
      </c>
      <c r="R4030" s="1" t="str">
        <f>_xlfn.IFNA(VLOOKUP(K4030,'ESR-DT Mapping'!A:E,5,0),"MD")</f>
        <v>Esther C. Obi</v>
      </c>
    </row>
    <row r="4031" spans="1:18" x14ac:dyDescent="0.25">
      <c r="A4031">
        <v>100945470</v>
      </c>
      <c r="B4031" s="1" t="s">
        <v>8326</v>
      </c>
      <c r="C4031" s="1" t="s">
        <v>8327</v>
      </c>
      <c r="D4031" s="1" t="s">
        <v>13</v>
      </c>
      <c r="E4031" s="1" t="s">
        <v>14</v>
      </c>
      <c r="F4031" s="1" t="s">
        <v>9846</v>
      </c>
      <c r="G4031">
        <v>529</v>
      </c>
      <c r="H4031">
        <v>26045.32</v>
      </c>
      <c r="I4031">
        <v>790060.82</v>
      </c>
      <c r="J4031" s="1" t="s">
        <v>66</v>
      </c>
      <c r="K4031">
        <v>1001612484</v>
      </c>
      <c r="L4031" s="1" t="s">
        <v>67</v>
      </c>
      <c r="M4031">
        <v>34000</v>
      </c>
      <c r="N4031" s="2">
        <v>45832</v>
      </c>
      <c r="O4031">
        <f t="shared" si="62"/>
        <v>7954.68</v>
      </c>
      <c r="P4031">
        <f>IF(Customer_listing_Active_And_Suspended[[#This Row],[Current Bill]] &lt;= Customer_listing_Active_And_Suspended[[#This Row],[CURRENT PAYMENT]], 0,Customer_listing_Active_And_Suspended[[#This Row],[Current Bill]]-Customer_listing_Active_And_Suspended[[#This Row],[CURRENT PAYMENT]])</f>
        <v>0</v>
      </c>
      <c r="Q4031" s="1" t="str" cm="1">
        <f t="array" ref="Q4031">_xlfn.SWITCH(TRUE,
H4031 = 0, "Suspended",
M4031 = 0, "Non Payment",
M4031 &gt; H4031, "Full Payment",
M4031 &lt; H4031, "Part Payment"
)</f>
        <v>Full Payment</v>
      </c>
      <c r="R4031" s="1" t="str">
        <f>_xlfn.IFNA(VLOOKUP(K4031,'ESR-DT Mapping'!A:E,5,0),"MD")</f>
        <v>Esther C. Obi</v>
      </c>
    </row>
    <row r="4032" spans="1:18" x14ac:dyDescent="0.25">
      <c r="A4032">
        <v>102655379</v>
      </c>
      <c r="B4032" s="1" t="s">
        <v>124</v>
      </c>
      <c r="C4032" s="1" t="s">
        <v>125</v>
      </c>
      <c r="D4032" s="1" t="s">
        <v>13</v>
      </c>
      <c r="E4032" s="1" t="s">
        <v>14</v>
      </c>
      <c r="F4032" s="1" t="s">
        <v>9846</v>
      </c>
      <c r="G4032">
        <v>529</v>
      </c>
      <c r="H4032">
        <v>26045.32</v>
      </c>
      <c r="I4032">
        <v>74111</v>
      </c>
      <c r="J4032" s="1" t="s">
        <v>66</v>
      </c>
      <c r="K4032">
        <v>1001612484</v>
      </c>
      <c r="L4032" s="1" t="s">
        <v>67</v>
      </c>
      <c r="M4032">
        <v>10000</v>
      </c>
      <c r="N4032" s="2">
        <v>45825</v>
      </c>
      <c r="O4032">
        <f t="shared" si="62"/>
        <v>0</v>
      </c>
      <c r="P4032">
        <f>IF(Customer_listing_Active_And_Suspended[[#This Row],[Current Bill]] &lt;= Customer_listing_Active_And_Suspended[[#This Row],[CURRENT PAYMENT]], 0,Customer_listing_Active_And_Suspended[[#This Row],[Current Bill]]-Customer_listing_Active_And_Suspended[[#This Row],[CURRENT PAYMENT]])</f>
        <v>16045.32</v>
      </c>
      <c r="Q4032" s="1" t="str" cm="1">
        <f t="array" ref="Q4032">_xlfn.SWITCH(TRUE,
H4032 = 0, "Suspended",
M4032 = 0, "Non Payment",
M4032 &gt; H4032, "Full Payment",
M4032 &lt; H4032, "Part Payment"
)</f>
        <v>Part Payment</v>
      </c>
      <c r="R4032" s="1" t="str">
        <f>_xlfn.IFNA(VLOOKUP(K4032,'ESR-DT Mapping'!A:E,5,0),"MD")</f>
        <v>Esther C. Obi</v>
      </c>
    </row>
    <row r="4033" spans="1:18" x14ac:dyDescent="0.25">
      <c r="A4033">
        <v>101257710</v>
      </c>
      <c r="B4033" s="1" t="s">
        <v>4618</v>
      </c>
      <c r="C4033" s="1" t="s">
        <v>4619</v>
      </c>
      <c r="D4033" s="1" t="s">
        <v>13</v>
      </c>
      <c r="E4033" s="1" t="s">
        <v>34</v>
      </c>
      <c r="F4033" s="1" t="s">
        <v>9846</v>
      </c>
      <c r="G4033">
        <v>0</v>
      </c>
      <c r="H4033">
        <v>0</v>
      </c>
      <c r="I4033">
        <v>261171.05</v>
      </c>
      <c r="J4033" s="1" t="s">
        <v>66</v>
      </c>
      <c r="K4033">
        <v>1001612484</v>
      </c>
      <c r="L4033" s="1" t="s">
        <v>67</v>
      </c>
      <c r="N4033" s="2"/>
      <c r="O4033">
        <f t="shared" si="62"/>
        <v>0</v>
      </c>
      <c r="P4033">
        <f>IF(Customer_listing_Active_And_Suspended[[#This Row],[Current Bill]] &lt;= Customer_listing_Active_And_Suspended[[#This Row],[CURRENT PAYMENT]], 0,Customer_listing_Active_And_Suspended[[#This Row],[Current Bill]]-Customer_listing_Active_And_Suspended[[#This Row],[CURRENT PAYMENT]])</f>
        <v>0</v>
      </c>
      <c r="Q4033" s="1" t="str" cm="1">
        <f t="array" ref="Q4033">_xlfn.SWITCH(TRUE,
H4033 = 0, "Suspended",
M4033 = 0, "Non Payment",
M4033 &gt; H4033, "Full Payment",
M4033 &lt; H4033, "Part Payment"
)</f>
        <v>Suspended</v>
      </c>
      <c r="R4033" s="1" t="str">
        <f>_xlfn.IFNA(VLOOKUP(K4033,'ESR-DT Mapping'!A:E,5,0),"MD")</f>
        <v>Esther C. Obi</v>
      </c>
    </row>
    <row r="4034" spans="1:18" x14ac:dyDescent="0.25">
      <c r="A4034">
        <v>101257622</v>
      </c>
      <c r="B4034" s="1" t="s">
        <v>4628</v>
      </c>
      <c r="C4034" s="1" t="s">
        <v>4629</v>
      </c>
      <c r="D4034" s="1" t="s">
        <v>13</v>
      </c>
      <c r="E4034" s="1" t="s">
        <v>34</v>
      </c>
      <c r="F4034" s="1" t="s">
        <v>9846</v>
      </c>
      <c r="G4034">
        <v>0</v>
      </c>
      <c r="H4034">
        <v>0</v>
      </c>
      <c r="I4034">
        <v>560061.61</v>
      </c>
      <c r="J4034" s="1" t="s">
        <v>66</v>
      </c>
      <c r="K4034">
        <v>1001612484</v>
      </c>
      <c r="L4034" s="1" t="s">
        <v>67</v>
      </c>
      <c r="N4034" s="2"/>
      <c r="O4034">
        <f t="shared" ref="O4034:O4097" si="63">IF(M4034 &gt; H4034, M4034 - H4034, 0)</f>
        <v>0</v>
      </c>
      <c r="P4034">
        <f>IF(Customer_listing_Active_And_Suspended[[#This Row],[Current Bill]] &lt;= Customer_listing_Active_And_Suspended[[#This Row],[CURRENT PAYMENT]], 0,Customer_listing_Active_And_Suspended[[#This Row],[Current Bill]]-Customer_listing_Active_And_Suspended[[#This Row],[CURRENT PAYMENT]])</f>
        <v>0</v>
      </c>
      <c r="Q4034" s="1" t="str" cm="1">
        <f t="array" ref="Q4034">_xlfn.SWITCH(TRUE,
H4034 = 0, "Suspended",
M4034 = 0, "Non Payment",
M4034 &gt; H4034, "Full Payment",
M4034 &lt; H4034, "Part Payment"
)</f>
        <v>Suspended</v>
      </c>
      <c r="R4034" s="1" t="str">
        <f>_xlfn.IFNA(VLOOKUP(K4034,'ESR-DT Mapping'!A:E,5,0),"MD")</f>
        <v>Esther C. Obi</v>
      </c>
    </row>
    <row r="4035" spans="1:18" x14ac:dyDescent="0.25">
      <c r="A4035">
        <v>101257542</v>
      </c>
      <c r="B4035" s="1" t="s">
        <v>152</v>
      </c>
      <c r="C4035" s="1" t="s">
        <v>153</v>
      </c>
      <c r="D4035" s="1" t="s">
        <v>13</v>
      </c>
      <c r="E4035" s="1" t="s">
        <v>14</v>
      </c>
      <c r="F4035" s="1" t="s">
        <v>9846</v>
      </c>
      <c r="G4035">
        <v>529</v>
      </c>
      <c r="H4035">
        <v>26045.32</v>
      </c>
      <c r="I4035">
        <v>193863.42</v>
      </c>
      <c r="J4035" s="1" t="s">
        <v>66</v>
      </c>
      <c r="K4035">
        <v>1001612484</v>
      </c>
      <c r="L4035" s="1" t="s">
        <v>67</v>
      </c>
      <c r="N4035" s="2">
        <v>45796</v>
      </c>
      <c r="O4035">
        <f t="shared" si="63"/>
        <v>0</v>
      </c>
      <c r="P4035">
        <f>IF(Customer_listing_Active_And_Suspended[[#This Row],[Current Bill]] &lt;= Customer_listing_Active_And_Suspended[[#This Row],[CURRENT PAYMENT]], 0,Customer_listing_Active_And_Suspended[[#This Row],[Current Bill]]-Customer_listing_Active_And_Suspended[[#This Row],[CURRENT PAYMENT]])</f>
        <v>26045.32</v>
      </c>
      <c r="Q4035" s="1" t="str" cm="1">
        <f t="array" ref="Q4035">_xlfn.SWITCH(TRUE,
H4035 = 0, "Suspended",
M4035 = 0, "Non Payment",
M4035 &gt; H4035, "Full Payment",
M4035 &lt; H4035, "Part Payment"
)</f>
        <v>Non Payment</v>
      </c>
      <c r="R4035" s="1" t="str">
        <f>_xlfn.IFNA(VLOOKUP(K4035,'ESR-DT Mapping'!A:E,5,0),"MD")</f>
        <v>Esther C. Obi</v>
      </c>
    </row>
    <row r="4036" spans="1:18" x14ac:dyDescent="0.25">
      <c r="A4036">
        <v>100640443</v>
      </c>
      <c r="B4036" s="1" t="s">
        <v>2020</v>
      </c>
      <c r="C4036" s="1" t="s">
        <v>2021</v>
      </c>
      <c r="D4036" s="1" t="s">
        <v>437</v>
      </c>
      <c r="E4036" s="1" t="s">
        <v>14</v>
      </c>
      <c r="F4036" s="1" t="s">
        <v>9847</v>
      </c>
      <c r="G4036">
        <v>1724</v>
      </c>
      <c r="H4036">
        <v>98984.75</v>
      </c>
      <c r="I4036">
        <v>98903.95</v>
      </c>
      <c r="J4036" s="1" t="s">
        <v>66</v>
      </c>
      <c r="K4036">
        <v>1001612484</v>
      </c>
      <c r="L4036" s="1" t="s">
        <v>67</v>
      </c>
      <c r="N4036" s="2"/>
      <c r="O4036">
        <f t="shared" si="63"/>
        <v>0</v>
      </c>
      <c r="P4036">
        <f>IF(Customer_listing_Active_And_Suspended[[#This Row],[Current Bill]] &lt;= Customer_listing_Active_And_Suspended[[#This Row],[CURRENT PAYMENT]], 0,Customer_listing_Active_And_Suspended[[#This Row],[Current Bill]]-Customer_listing_Active_And_Suspended[[#This Row],[CURRENT PAYMENT]])</f>
        <v>98984.75</v>
      </c>
      <c r="Q4036" s="1" t="str" cm="1">
        <f t="array" ref="Q4036">_xlfn.SWITCH(TRUE,
H4036 = 0, "Suspended",
M4036 = 0, "Non Payment",
M4036 &gt; H4036, "Full Payment",
M4036 &lt; H4036, "Part Payment"
)</f>
        <v>Non Payment</v>
      </c>
      <c r="R4036" s="1" t="str">
        <f>_xlfn.IFNA(VLOOKUP(K4036,'ESR-DT Mapping'!A:E,5,0),"MD")</f>
        <v>Esther C. Obi</v>
      </c>
    </row>
    <row r="4037" spans="1:18" x14ac:dyDescent="0.25">
      <c r="A4037">
        <v>100526312</v>
      </c>
      <c r="B4037" s="1" t="s">
        <v>180</v>
      </c>
      <c r="C4037" s="1" t="s">
        <v>181</v>
      </c>
      <c r="D4037" s="1" t="s">
        <v>13</v>
      </c>
      <c r="E4037" s="1" t="s">
        <v>14</v>
      </c>
      <c r="F4037" s="1" t="s">
        <v>9846</v>
      </c>
      <c r="G4037">
        <v>529</v>
      </c>
      <c r="H4037">
        <v>26045.32</v>
      </c>
      <c r="I4037">
        <v>817589.25</v>
      </c>
      <c r="J4037" s="1" t="s">
        <v>66</v>
      </c>
      <c r="K4037">
        <v>1001612484</v>
      </c>
      <c r="L4037" s="1" t="s">
        <v>67</v>
      </c>
      <c r="M4037">
        <v>28000</v>
      </c>
      <c r="N4037" s="2">
        <v>45831</v>
      </c>
      <c r="O4037">
        <f t="shared" si="63"/>
        <v>1954.6800000000003</v>
      </c>
      <c r="P4037">
        <f>IF(Customer_listing_Active_And_Suspended[[#This Row],[Current Bill]] &lt;= Customer_listing_Active_And_Suspended[[#This Row],[CURRENT PAYMENT]], 0,Customer_listing_Active_And_Suspended[[#This Row],[Current Bill]]-Customer_listing_Active_And_Suspended[[#This Row],[CURRENT PAYMENT]])</f>
        <v>0</v>
      </c>
      <c r="Q4037" s="1" t="str" cm="1">
        <f t="array" ref="Q4037">_xlfn.SWITCH(TRUE,
H4037 = 0, "Suspended",
M4037 = 0, "Non Payment",
M4037 &gt; H4037, "Full Payment",
M4037 &lt; H4037, "Part Payment"
)</f>
        <v>Full Payment</v>
      </c>
      <c r="R4037" s="1" t="str">
        <f>_xlfn.IFNA(VLOOKUP(K4037,'ESR-DT Mapping'!A:E,5,0),"MD")</f>
        <v>Esther C. Obi</v>
      </c>
    </row>
    <row r="4038" spans="1:18" x14ac:dyDescent="0.25">
      <c r="A4038">
        <v>100955124</v>
      </c>
      <c r="B4038" s="1" t="s">
        <v>8158</v>
      </c>
      <c r="C4038" s="1" t="s">
        <v>8159</v>
      </c>
      <c r="D4038" s="1" t="s">
        <v>13</v>
      </c>
      <c r="E4038" s="1" t="s">
        <v>14</v>
      </c>
      <c r="F4038" s="1" t="s">
        <v>9846</v>
      </c>
      <c r="G4038">
        <v>529</v>
      </c>
      <c r="H4038">
        <v>26045.32</v>
      </c>
      <c r="I4038">
        <v>762804.8</v>
      </c>
      <c r="J4038" s="1" t="s">
        <v>66</v>
      </c>
      <c r="K4038">
        <v>1001612484</v>
      </c>
      <c r="L4038" s="1" t="s">
        <v>67</v>
      </c>
      <c r="M4038">
        <v>31000</v>
      </c>
      <c r="N4038" s="2">
        <v>45831</v>
      </c>
      <c r="O4038">
        <f t="shared" si="63"/>
        <v>4954.68</v>
      </c>
      <c r="P4038">
        <f>IF(Customer_listing_Active_And_Suspended[[#This Row],[Current Bill]] &lt;= Customer_listing_Active_And_Suspended[[#This Row],[CURRENT PAYMENT]], 0,Customer_listing_Active_And_Suspended[[#This Row],[Current Bill]]-Customer_listing_Active_And_Suspended[[#This Row],[CURRENT PAYMENT]])</f>
        <v>0</v>
      </c>
      <c r="Q4038" s="1" t="str" cm="1">
        <f t="array" ref="Q4038">_xlfn.SWITCH(TRUE,
H4038 = 0, "Suspended",
M4038 = 0, "Non Payment",
M4038 &gt; H4038, "Full Payment",
M4038 &lt; H4038, "Part Payment"
)</f>
        <v>Full Payment</v>
      </c>
      <c r="R4038" s="1" t="str">
        <f>_xlfn.IFNA(VLOOKUP(K4038,'ESR-DT Mapping'!A:E,5,0),"MD")</f>
        <v>Esther C. Obi</v>
      </c>
    </row>
    <row r="4039" spans="1:18" x14ac:dyDescent="0.25">
      <c r="A4039">
        <v>100526154</v>
      </c>
      <c r="B4039" s="1" t="s">
        <v>140</v>
      </c>
      <c r="C4039" s="1" t="s">
        <v>141</v>
      </c>
      <c r="D4039" s="1" t="s">
        <v>13</v>
      </c>
      <c r="E4039" s="1" t="s">
        <v>14</v>
      </c>
      <c r="F4039" s="1" t="s">
        <v>9846</v>
      </c>
      <c r="G4039">
        <v>529</v>
      </c>
      <c r="H4039">
        <v>26045.32</v>
      </c>
      <c r="I4039">
        <v>1168196.74</v>
      </c>
      <c r="J4039" s="1" t="s">
        <v>66</v>
      </c>
      <c r="K4039">
        <v>1001612484</v>
      </c>
      <c r="L4039" s="1" t="s">
        <v>67</v>
      </c>
      <c r="M4039">
        <v>10000</v>
      </c>
      <c r="N4039" s="2">
        <v>45831</v>
      </c>
      <c r="O4039">
        <f t="shared" si="63"/>
        <v>0</v>
      </c>
      <c r="P4039">
        <f>IF(Customer_listing_Active_And_Suspended[[#This Row],[Current Bill]] &lt;= Customer_listing_Active_And_Suspended[[#This Row],[CURRENT PAYMENT]], 0,Customer_listing_Active_And_Suspended[[#This Row],[Current Bill]]-Customer_listing_Active_And_Suspended[[#This Row],[CURRENT PAYMENT]])</f>
        <v>16045.32</v>
      </c>
      <c r="Q4039" s="1" t="str" cm="1">
        <f t="array" ref="Q4039">_xlfn.SWITCH(TRUE,
H4039 = 0, "Suspended",
M4039 = 0, "Non Payment",
M4039 &gt; H4039, "Full Payment",
M4039 &lt; H4039, "Part Payment"
)</f>
        <v>Part Payment</v>
      </c>
      <c r="R4039" s="1" t="str">
        <f>_xlfn.IFNA(VLOOKUP(K4039,'ESR-DT Mapping'!A:E,5,0),"MD")</f>
        <v>Esther C. Obi</v>
      </c>
    </row>
    <row r="4040" spans="1:18" x14ac:dyDescent="0.25">
      <c r="A4040">
        <v>100526309</v>
      </c>
      <c r="B4040" s="1" t="s">
        <v>148</v>
      </c>
      <c r="C4040" s="1" t="s">
        <v>149</v>
      </c>
      <c r="D4040" s="1" t="s">
        <v>13</v>
      </c>
      <c r="E4040" s="1" t="s">
        <v>14</v>
      </c>
      <c r="F4040" s="1" t="s">
        <v>9846</v>
      </c>
      <c r="G4040">
        <v>529</v>
      </c>
      <c r="H4040">
        <v>26045.32</v>
      </c>
      <c r="I4040">
        <v>1042639.42</v>
      </c>
      <c r="J4040" s="1" t="s">
        <v>66</v>
      </c>
      <c r="K4040">
        <v>1001612484</v>
      </c>
      <c r="L4040" s="1" t="s">
        <v>67</v>
      </c>
      <c r="N4040" s="2">
        <v>45804</v>
      </c>
      <c r="O4040">
        <f t="shared" si="63"/>
        <v>0</v>
      </c>
      <c r="P4040">
        <f>IF(Customer_listing_Active_And_Suspended[[#This Row],[Current Bill]] &lt;= Customer_listing_Active_And_Suspended[[#This Row],[CURRENT PAYMENT]], 0,Customer_listing_Active_And_Suspended[[#This Row],[Current Bill]]-Customer_listing_Active_And_Suspended[[#This Row],[CURRENT PAYMENT]])</f>
        <v>26045.32</v>
      </c>
      <c r="Q4040" s="1" t="str" cm="1">
        <f t="array" ref="Q4040">_xlfn.SWITCH(TRUE,
H4040 = 0, "Suspended",
M4040 = 0, "Non Payment",
M4040 &gt; H4040, "Full Payment",
M4040 &lt; H4040, "Part Payment"
)</f>
        <v>Non Payment</v>
      </c>
      <c r="R4040" s="1" t="str">
        <f>_xlfn.IFNA(VLOOKUP(K4040,'ESR-DT Mapping'!A:E,5,0),"MD")</f>
        <v>Esther C. Obi</v>
      </c>
    </row>
    <row r="4041" spans="1:18" x14ac:dyDescent="0.25">
      <c r="A4041">
        <v>100526307</v>
      </c>
      <c r="B4041" s="1" t="s">
        <v>144</v>
      </c>
      <c r="C4041" s="1" t="s">
        <v>145</v>
      </c>
      <c r="D4041" s="1" t="s">
        <v>13</v>
      </c>
      <c r="E4041" s="1" t="s">
        <v>14</v>
      </c>
      <c r="F4041" s="1" t="s">
        <v>9846</v>
      </c>
      <c r="G4041">
        <v>529</v>
      </c>
      <c r="H4041">
        <v>26045.32</v>
      </c>
      <c r="I4041">
        <v>483196.46</v>
      </c>
      <c r="J4041" s="1" t="s">
        <v>66</v>
      </c>
      <c r="K4041">
        <v>1001612484</v>
      </c>
      <c r="L4041" s="1" t="s">
        <v>67</v>
      </c>
      <c r="M4041">
        <v>30000</v>
      </c>
      <c r="N4041" s="2">
        <v>45831</v>
      </c>
      <c r="O4041">
        <f t="shared" si="63"/>
        <v>3954.6800000000003</v>
      </c>
      <c r="P4041">
        <f>IF(Customer_listing_Active_And_Suspended[[#This Row],[Current Bill]] &lt;= Customer_listing_Active_And_Suspended[[#This Row],[CURRENT PAYMENT]], 0,Customer_listing_Active_And_Suspended[[#This Row],[Current Bill]]-Customer_listing_Active_And_Suspended[[#This Row],[CURRENT PAYMENT]])</f>
        <v>0</v>
      </c>
      <c r="Q4041" s="1" t="str" cm="1">
        <f t="array" ref="Q4041">_xlfn.SWITCH(TRUE,
H4041 = 0, "Suspended",
M4041 = 0, "Non Payment",
M4041 &gt; H4041, "Full Payment",
M4041 &lt; H4041, "Part Payment"
)</f>
        <v>Full Payment</v>
      </c>
      <c r="R4041" s="1" t="str">
        <f>_xlfn.IFNA(VLOOKUP(K4041,'ESR-DT Mapping'!A:E,5,0),"MD")</f>
        <v>Esther C. Obi</v>
      </c>
    </row>
    <row r="4042" spans="1:18" x14ac:dyDescent="0.25">
      <c r="A4042">
        <v>100526240</v>
      </c>
      <c r="B4042" s="1" t="s">
        <v>8330</v>
      </c>
      <c r="C4042" s="1" t="s">
        <v>8331</v>
      </c>
      <c r="D4042" s="1" t="s">
        <v>13</v>
      </c>
      <c r="E4042" s="1" t="s">
        <v>14</v>
      </c>
      <c r="F4042" s="1" t="s">
        <v>9846</v>
      </c>
      <c r="G4042">
        <v>529</v>
      </c>
      <c r="H4042">
        <v>26045.32</v>
      </c>
      <c r="I4042">
        <v>1175922.1499999999</v>
      </c>
      <c r="J4042" s="1" t="s">
        <v>66</v>
      </c>
      <c r="K4042">
        <v>1001612484</v>
      </c>
      <c r="L4042" s="1" t="s">
        <v>67</v>
      </c>
      <c r="M4042">
        <v>30000</v>
      </c>
      <c r="N4042" s="2">
        <v>45831</v>
      </c>
      <c r="O4042">
        <f t="shared" si="63"/>
        <v>3954.6800000000003</v>
      </c>
      <c r="P4042">
        <f>IF(Customer_listing_Active_And_Suspended[[#This Row],[Current Bill]] &lt;= Customer_listing_Active_And_Suspended[[#This Row],[CURRENT PAYMENT]], 0,Customer_listing_Active_And_Suspended[[#This Row],[Current Bill]]-Customer_listing_Active_And_Suspended[[#This Row],[CURRENT PAYMENT]])</f>
        <v>0</v>
      </c>
      <c r="Q4042" s="1" t="str" cm="1">
        <f t="array" ref="Q4042">_xlfn.SWITCH(TRUE,
H4042 = 0, "Suspended",
M4042 = 0, "Non Payment",
M4042 &gt; H4042, "Full Payment",
M4042 &lt; H4042, "Part Payment"
)</f>
        <v>Full Payment</v>
      </c>
      <c r="R4042" s="1" t="str">
        <f>_xlfn.IFNA(VLOOKUP(K4042,'ESR-DT Mapping'!A:E,5,0),"MD")</f>
        <v>Esther C. Obi</v>
      </c>
    </row>
    <row r="4043" spans="1:18" x14ac:dyDescent="0.25">
      <c r="A4043">
        <v>101257711</v>
      </c>
      <c r="B4043" s="1" t="s">
        <v>156</v>
      </c>
      <c r="C4043" s="1" t="s">
        <v>157</v>
      </c>
      <c r="D4043" s="1" t="s">
        <v>13</v>
      </c>
      <c r="E4043" s="1" t="s">
        <v>14</v>
      </c>
      <c r="F4043" s="1" t="s">
        <v>9846</v>
      </c>
      <c r="G4043">
        <v>529</v>
      </c>
      <c r="H4043">
        <v>26045.32</v>
      </c>
      <c r="I4043">
        <v>442401.4</v>
      </c>
      <c r="J4043" s="1" t="s">
        <v>66</v>
      </c>
      <c r="K4043">
        <v>1001612484</v>
      </c>
      <c r="L4043" s="1" t="s">
        <v>67</v>
      </c>
      <c r="N4043" s="2">
        <v>45804</v>
      </c>
      <c r="O4043">
        <f t="shared" si="63"/>
        <v>0</v>
      </c>
      <c r="P4043">
        <f>IF(Customer_listing_Active_And_Suspended[[#This Row],[Current Bill]] &lt;= Customer_listing_Active_And_Suspended[[#This Row],[CURRENT PAYMENT]], 0,Customer_listing_Active_And_Suspended[[#This Row],[Current Bill]]-Customer_listing_Active_And_Suspended[[#This Row],[CURRENT PAYMENT]])</f>
        <v>26045.32</v>
      </c>
      <c r="Q4043" s="1" t="str" cm="1">
        <f t="array" ref="Q4043">_xlfn.SWITCH(TRUE,
H4043 = 0, "Suspended",
M4043 = 0, "Non Payment",
M4043 &gt; H4043, "Full Payment",
M4043 &lt; H4043, "Part Payment"
)</f>
        <v>Non Payment</v>
      </c>
      <c r="R4043" s="1" t="str">
        <f>_xlfn.IFNA(VLOOKUP(K4043,'ESR-DT Mapping'!A:E,5,0),"MD")</f>
        <v>Esther C. Obi</v>
      </c>
    </row>
    <row r="4044" spans="1:18" x14ac:dyDescent="0.25">
      <c r="A4044">
        <v>101270555</v>
      </c>
      <c r="B4044" s="1" t="s">
        <v>9157</v>
      </c>
      <c r="C4044" s="1" t="s">
        <v>9158</v>
      </c>
      <c r="D4044" s="1" t="s">
        <v>13</v>
      </c>
      <c r="E4044" s="1" t="s">
        <v>14</v>
      </c>
      <c r="F4044" s="1" t="s">
        <v>9846</v>
      </c>
      <c r="G4044">
        <v>529</v>
      </c>
      <c r="H4044">
        <v>26045.32</v>
      </c>
      <c r="I4044">
        <v>457014.58</v>
      </c>
      <c r="J4044" s="1" t="s">
        <v>66</v>
      </c>
      <c r="K4044">
        <v>1001612484</v>
      </c>
      <c r="L4044" s="1" t="s">
        <v>67</v>
      </c>
      <c r="N4044" s="2">
        <v>45804</v>
      </c>
      <c r="O4044">
        <f t="shared" si="63"/>
        <v>0</v>
      </c>
      <c r="P4044">
        <f>IF(Customer_listing_Active_And_Suspended[[#This Row],[Current Bill]] &lt;= Customer_listing_Active_And_Suspended[[#This Row],[CURRENT PAYMENT]], 0,Customer_listing_Active_And_Suspended[[#This Row],[Current Bill]]-Customer_listing_Active_And_Suspended[[#This Row],[CURRENT PAYMENT]])</f>
        <v>26045.32</v>
      </c>
      <c r="Q4044" s="1" t="str" cm="1">
        <f t="array" ref="Q4044">_xlfn.SWITCH(TRUE,
H4044 = 0, "Suspended",
M4044 = 0, "Non Payment",
M4044 &gt; H4044, "Full Payment",
M4044 &lt; H4044, "Part Payment"
)</f>
        <v>Non Payment</v>
      </c>
      <c r="R4044" s="1" t="str">
        <f>_xlfn.IFNA(VLOOKUP(K4044,'ESR-DT Mapping'!A:E,5,0),"MD")</f>
        <v>Esther C. Obi</v>
      </c>
    </row>
    <row r="4045" spans="1:18" x14ac:dyDescent="0.25">
      <c r="A4045">
        <v>101306110</v>
      </c>
      <c r="B4045" s="1" t="s">
        <v>164</v>
      </c>
      <c r="C4045" s="1" t="s">
        <v>165</v>
      </c>
      <c r="D4045" s="1" t="s">
        <v>13</v>
      </c>
      <c r="E4045" s="1" t="s">
        <v>14</v>
      </c>
      <c r="F4045" s="1" t="s">
        <v>9846</v>
      </c>
      <c r="G4045">
        <v>529</v>
      </c>
      <c r="H4045">
        <v>26045.32</v>
      </c>
      <c r="I4045">
        <v>455890.35</v>
      </c>
      <c r="J4045" s="1" t="s">
        <v>66</v>
      </c>
      <c r="K4045">
        <v>1001612484</v>
      </c>
      <c r="L4045" s="1" t="s">
        <v>67</v>
      </c>
      <c r="M4045">
        <v>18000</v>
      </c>
      <c r="N4045" s="2">
        <v>45831</v>
      </c>
      <c r="O4045">
        <f t="shared" si="63"/>
        <v>0</v>
      </c>
      <c r="P4045">
        <f>IF(Customer_listing_Active_And_Suspended[[#This Row],[Current Bill]] &lt;= Customer_listing_Active_And_Suspended[[#This Row],[CURRENT PAYMENT]], 0,Customer_listing_Active_And_Suspended[[#This Row],[Current Bill]]-Customer_listing_Active_And_Suspended[[#This Row],[CURRENT PAYMENT]])</f>
        <v>8045.32</v>
      </c>
      <c r="Q4045" s="1" t="str" cm="1">
        <f t="array" ref="Q4045">_xlfn.SWITCH(TRUE,
H4045 = 0, "Suspended",
M4045 = 0, "Non Payment",
M4045 &gt; H4045, "Full Payment",
M4045 &lt; H4045, "Part Payment"
)</f>
        <v>Part Payment</v>
      </c>
      <c r="R4045" s="1" t="str">
        <f>_xlfn.IFNA(VLOOKUP(K4045,'ESR-DT Mapping'!A:E,5,0),"MD")</f>
        <v>Esther C. Obi</v>
      </c>
    </row>
    <row r="4046" spans="1:18" x14ac:dyDescent="0.25">
      <c r="A4046">
        <v>101194561</v>
      </c>
      <c r="B4046" s="1" t="s">
        <v>8334</v>
      </c>
      <c r="C4046" s="1" t="s">
        <v>8335</v>
      </c>
      <c r="D4046" s="1" t="s">
        <v>13</v>
      </c>
      <c r="E4046" s="1" t="s">
        <v>14</v>
      </c>
      <c r="F4046" s="1" t="s">
        <v>9846</v>
      </c>
      <c r="G4046">
        <v>529</v>
      </c>
      <c r="H4046">
        <v>26045.32</v>
      </c>
      <c r="I4046">
        <v>706726.96</v>
      </c>
      <c r="J4046" s="1" t="s">
        <v>66</v>
      </c>
      <c r="K4046">
        <v>1001612484</v>
      </c>
      <c r="L4046" s="1" t="s">
        <v>67</v>
      </c>
      <c r="M4046">
        <v>15000</v>
      </c>
      <c r="N4046" s="2">
        <v>45831</v>
      </c>
      <c r="O4046">
        <f t="shared" si="63"/>
        <v>0</v>
      </c>
      <c r="P4046">
        <f>IF(Customer_listing_Active_And_Suspended[[#This Row],[Current Bill]] &lt;= Customer_listing_Active_And_Suspended[[#This Row],[CURRENT PAYMENT]], 0,Customer_listing_Active_And_Suspended[[#This Row],[Current Bill]]-Customer_listing_Active_And_Suspended[[#This Row],[CURRENT PAYMENT]])</f>
        <v>11045.32</v>
      </c>
      <c r="Q4046" s="1" t="str" cm="1">
        <f t="array" ref="Q4046">_xlfn.SWITCH(TRUE,
H4046 = 0, "Suspended",
M4046 = 0, "Non Payment",
M4046 &gt; H4046, "Full Payment",
M4046 &lt; H4046, "Part Payment"
)</f>
        <v>Part Payment</v>
      </c>
      <c r="R4046" s="1" t="str">
        <f>_xlfn.IFNA(VLOOKUP(K4046,'ESR-DT Mapping'!A:E,5,0),"MD")</f>
        <v>Esther C. Obi</v>
      </c>
    </row>
    <row r="4047" spans="1:18" x14ac:dyDescent="0.25">
      <c r="A4047">
        <v>101295141</v>
      </c>
      <c r="B4047" s="1" t="s">
        <v>64</v>
      </c>
      <c r="C4047" s="1" t="s">
        <v>65</v>
      </c>
      <c r="D4047" s="1" t="s">
        <v>13</v>
      </c>
      <c r="E4047" s="1" t="s">
        <v>14</v>
      </c>
      <c r="F4047" s="1" t="s">
        <v>9846</v>
      </c>
      <c r="G4047">
        <v>529</v>
      </c>
      <c r="H4047">
        <v>26045.32</v>
      </c>
      <c r="I4047">
        <v>610595.93000000005</v>
      </c>
      <c r="J4047" s="1" t="s">
        <v>66</v>
      </c>
      <c r="K4047">
        <v>1001612484</v>
      </c>
      <c r="L4047" s="1" t="s">
        <v>67</v>
      </c>
      <c r="N4047" s="2">
        <v>45796</v>
      </c>
      <c r="O4047">
        <f t="shared" si="63"/>
        <v>0</v>
      </c>
      <c r="P4047">
        <f>IF(Customer_listing_Active_And_Suspended[[#This Row],[Current Bill]] &lt;= Customer_listing_Active_And_Suspended[[#This Row],[CURRENT PAYMENT]], 0,Customer_listing_Active_And_Suspended[[#This Row],[Current Bill]]-Customer_listing_Active_And_Suspended[[#This Row],[CURRENT PAYMENT]])</f>
        <v>26045.32</v>
      </c>
      <c r="Q4047" s="1" t="str" cm="1">
        <f t="array" ref="Q4047">_xlfn.SWITCH(TRUE,
H4047 = 0, "Suspended",
M4047 = 0, "Non Payment",
M4047 &gt; H4047, "Full Payment",
M4047 &lt; H4047, "Part Payment"
)</f>
        <v>Non Payment</v>
      </c>
      <c r="R4047" s="1" t="str">
        <f>_xlfn.IFNA(VLOOKUP(K4047,'ESR-DT Mapping'!A:E,5,0),"MD")</f>
        <v>Esther C. Obi</v>
      </c>
    </row>
    <row r="4048" spans="1:18" x14ac:dyDescent="0.25">
      <c r="A4048">
        <v>100526034</v>
      </c>
      <c r="B4048" s="1" t="s">
        <v>3491</v>
      </c>
      <c r="C4048" s="1" t="s">
        <v>3492</v>
      </c>
      <c r="D4048" s="1" t="s">
        <v>13</v>
      </c>
      <c r="E4048" s="1" t="s">
        <v>14</v>
      </c>
      <c r="F4048" s="1" t="s">
        <v>9846</v>
      </c>
      <c r="G4048">
        <v>529</v>
      </c>
      <c r="H4048">
        <v>26045.32</v>
      </c>
      <c r="I4048">
        <v>842232.11</v>
      </c>
      <c r="J4048" s="1" t="s">
        <v>66</v>
      </c>
      <c r="K4048">
        <v>1000255970</v>
      </c>
      <c r="L4048" s="1" t="s">
        <v>3482</v>
      </c>
      <c r="N4048" s="2">
        <v>45625</v>
      </c>
      <c r="O4048">
        <f t="shared" si="63"/>
        <v>0</v>
      </c>
      <c r="P4048">
        <f>IF(Customer_listing_Active_And_Suspended[[#This Row],[Current Bill]] &lt;= Customer_listing_Active_And_Suspended[[#This Row],[CURRENT PAYMENT]], 0,Customer_listing_Active_And_Suspended[[#This Row],[Current Bill]]-Customer_listing_Active_And_Suspended[[#This Row],[CURRENT PAYMENT]])</f>
        <v>26045.32</v>
      </c>
      <c r="Q4048" s="1" t="str" cm="1">
        <f t="array" ref="Q4048">_xlfn.SWITCH(TRUE,
H4048 = 0, "Suspended",
M4048 = 0, "Non Payment",
M4048 &gt; H4048, "Full Payment",
M4048 &lt; H4048, "Part Payment"
)</f>
        <v>Non Payment</v>
      </c>
      <c r="R4048" s="1" t="str">
        <f>_xlfn.IFNA(VLOOKUP(K4048,'ESR-DT Mapping'!A:E,5,0),"MD")</f>
        <v>Esther C. Obi</v>
      </c>
    </row>
    <row r="4049" spans="1:18" x14ac:dyDescent="0.25">
      <c r="A4049">
        <v>101645339</v>
      </c>
      <c r="B4049" s="1" t="s">
        <v>3491</v>
      </c>
      <c r="C4049" s="1" t="s">
        <v>3492</v>
      </c>
      <c r="D4049" s="1" t="s">
        <v>13</v>
      </c>
      <c r="E4049" s="1" t="s">
        <v>34</v>
      </c>
      <c r="F4049" s="1" t="s">
        <v>9846</v>
      </c>
      <c r="G4049">
        <v>0</v>
      </c>
      <c r="H4049">
        <v>0</v>
      </c>
      <c r="I4049">
        <v>288754.81</v>
      </c>
      <c r="J4049" s="1" t="s">
        <v>66</v>
      </c>
      <c r="K4049">
        <v>1000255970</v>
      </c>
      <c r="L4049" s="1" t="s">
        <v>3482</v>
      </c>
      <c r="N4049" s="2"/>
      <c r="O4049">
        <f t="shared" si="63"/>
        <v>0</v>
      </c>
      <c r="P4049">
        <f>IF(Customer_listing_Active_And_Suspended[[#This Row],[Current Bill]] &lt;= Customer_listing_Active_And_Suspended[[#This Row],[CURRENT PAYMENT]], 0,Customer_listing_Active_And_Suspended[[#This Row],[Current Bill]]-Customer_listing_Active_And_Suspended[[#This Row],[CURRENT PAYMENT]])</f>
        <v>0</v>
      </c>
      <c r="Q4049" s="1" t="str" cm="1">
        <f t="array" ref="Q4049">_xlfn.SWITCH(TRUE,
H4049 = 0, "Suspended",
M4049 = 0, "Non Payment",
M4049 &gt; H4049, "Full Payment",
M4049 &lt; H4049, "Part Payment"
)</f>
        <v>Suspended</v>
      </c>
      <c r="R4049" s="1" t="str">
        <f>_xlfn.IFNA(VLOOKUP(K4049,'ESR-DT Mapping'!A:E,5,0),"MD")</f>
        <v>Esther C. Obi</v>
      </c>
    </row>
    <row r="4050" spans="1:18" x14ac:dyDescent="0.25">
      <c r="A4050">
        <v>100639005</v>
      </c>
      <c r="B4050" s="1" t="s">
        <v>4683</v>
      </c>
      <c r="C4050" s="1" t="s">
        <v>4684</v>
      </c>
      <c r="D4050" s="1" t="s">
        <v>13</v>
      </c>
      <c r="E4050" s="1" t="s">
        <v>14</v>
      </c>
      <c r="F4050" s="1" t="s">
        <v>9846</v>
      </c>
      <c r="G4050">
        <v>529</v>
      </c>
      <c r="H4050">
        <v>26045.32</v>
      </c>
      <c r="I4050">
        <v>222542.8</v>
      </c>
      <c r="J4050" s="1" t="s">
        <v>66</v>
      </c>
      <c r="K4050">
        <v>1000255970</v>
      </c>
      <c r="L4050" s="1" t="s">
        <v>3482</v>
      </c>
      <c r="N4050" s="2">
        <v>45800</v>
      </c>
      <c r="O4050">
        <f t="shared" si="63"/>
        <v>0</v>
      </c>
      <c r="P4050">
        <f>IF(Customer_listing_Active_And_Suspended[[#This Row],[Current Bill]] &lt;= Customer_listing_Active_And_Suspended[[#This Row],[CURRENT PAYMENT]], 0,Customer_listing_Active_And_Suspended[[#This Row],[Current Bill]]-Customer_listing_Active_And_Suspended[[#This Row],[CURRENT PAYMENT]])</f>
        <v>26045.32</v>
      </c>
      <c r="Q4050" s="1" t="str" cm="1">
        <f t="array" ref="Q4050">_xlfn.SWITCH(TRUE,
H4050 = 0, "Suspended",
M4050 = 0, "Non Payment",
M4050 &gt; H4050, "Full Payment",
M4050 &lt; H4050, "Part Payment"
)</f>
        <v>Non Payment</v>
      </c>
      <c r="R4050" s="1" t="str">
        <f>_xlfn.IFNA(VLOOKUP(K4050,'ESR-DT Mapping'!A:E,5,0),"MD")</f>
        <v>Esther C. Obi</v>
      </c>
    </row>
    <row r="4051" spans="1:18" x14ac:dyDescent="0.25">
      <c r="A4051">
        <v>100642416</v>
      </c>
      <c r="B4051" s="1" t="s">
        <v>3483</v>
      </c>
      <c r="C4051" s="1" t="s">
        <v>3484</v>
      </c>
      <c r="D4051" s="1" t="s">
        <v>13</v>
      </c>
      <c r="E4051" s="1" t="s">
        <v>34</v>
      </c>
      <c r="F4051" s="1" t="s">
        <v>9846</v>
      </c>
      <c r="G4051">
        <v>0</v>
      </c>
      <c r="H4051">
        <v>0</v>
      </c>
      <c r="I4051">
        <v>15961.93</v>
      </c>
      <c r="J4051" s="1" t="s">
        <v>66</v>
      </c>
      <c r="K4051">
        <v>1000255970</v>
      </c>
      <c r="L4051" s="1" t="s">
        <v>3482</v>
      </c>
      <c r="N4051" s="2"/>
      <c r="O4051">
        <f t="shared" si="63"/>
        <v>0</v>
      </c>
      <c r="P4051">
        <f>IF(Customer_listing_Active_And_Suspended[[#This Row],[Current Bill]] &lt;= Customer_listing_Active_And_Suspended[[#This Row],[CURRENT PAYMENT]], 0,Customer_listing_Active_And_Suspended[[#This Row],[Current Bill]]-Customer_listing_Active_And_Suspended[[#This Row],[CURRENT PAYMENT]])</f>
        <v>0</v>
      </c>
      <c r="Q4051" s="1" t="str" cm="1">
        <f t="array" ref="Q4051">_xlfn.SWITCH(TRUE,
H4051 = 0, "Suspended",
M4051 = 0, "Non Payment",
M4051 &gt; H4051, "Full Payment",
M4051 &lt; H4051, "Part Payment"
)</f>
        <v>Suspended</v>
      </c>
      <c r="R4051" s="1" t="str">
        <f>_xlfn.IFNA(VLOOKUP(K4051,'ESR-DT Mapping'!A:E,5,0),"MD")</f>
        <v>Esther C. Obi</v>
      </c>
    </row>
    <row r="4052" spans="1:18" x14ac:dyDescent="0.25">
      <c r="A4052">
        <v>100643794</v>
      </c>
      <c r="B4052" s="1" t="s">
        <v>4671</v>
      </c>
      <c r="C4052" s="1" t="s">
        <v>4672</v>
      </c>
      <c r="D4052" s="1" t="s">
        <v>13</v>
      </c>
      <c r="E4052" s="1" t="s">
        <v>14</v>
      </c>
      <c r="F4052" s="1" t="s">
        <v>9846</v>
      </c>
      <c r="G4052">
        <v>529</v>
      </c>
      <c r="H4052">
        <v>26045.32</v>
      </c>
      <c r="I4052">
        <v>682217.54</v>
      </c>
      <c r="J4052" s="1" t="s">
        <v>66</v>
      </c>
      <c r="K4052">
        <v>1000255970</v>
      </c>
      <c r="L4052" s="1" t="s">
        <v>3482</v>
      </c>
      <c r="M4052">
        <v>12500</v>
      </c>
      <c r="N4052" s="2">
        <v>45828</v>
      </c>
      <c r="O4052">
        <f t="shared" si="63"/>
        <v>0</v>
      </c>
      <c r="P4052">
        <f>IF(Customer_listing_Active_And_Suspended[[#This Row],[Current Bill]] &lt;= Customer_listing_Active_And_Suspended[[#This Row],[CURRENT PAYMENT]], 0,Customer_listing_Active_And_Suspended[[#This Row],[Current Bill]]-Customer_listing_Active_And_Suspended[[#This Row],[CURRENT PAYMENT]])</f>
        <v>13545.32</v>
      </c>
      <c r="Q4052" s="1" t="str" cm="1">
        <f t="array" ref="Q4052">_xlfn.SWITCH(TRUE,
H4052 = 0, "Suspended",
M4052 = 0, "Non Payment",
M4052 &gt; H4052, "Full Payment",
M4052 &lt; H4052, "Part Payment"
)</f>
        <v>Part Payment</v>
      </c>
      <c r="R4052" s="1" t="str">
        <f>_xlfn.IFNA(VLOOKUP(K4052,'ESR-DT Mapping'!A:E,5,0),"MD")</f>
        <v>Esther C. Obi</v>
      </c>
    </row>
    <row r="4053" spans="1:18" x14ac:dyDescent="0.25">
      <c r="A4053">
        <v>102049995</v>
      </c>
      <c r="B4053" s="1" t="s">
        <v>4677</v>
      </c>
      <c r="C4053" s="1" t="s">
        <v>4678</v>
      </c>
      <c r="D4053" s="1" t="s">
        <v>13</v>
      </c>
      <c r="E4053" s="1" t="s">
        <v>14</v>
      </c>
      <c r="F4053" s="1" t="s">
        <v>9846</v>
      </c>
      <c r="G4053">
        <v>529</v>
      </c>
      <c r="H4053">
        <v>26045.32</v>
      </c>
      <c r="I4053">
        <v>138097.09</v>
      </c>
      <c r="J4053" s="1" t="s">
        <v>66</v>
      </c>
      <c r="K4053">
        <v>1000255970</v>
      </c>
      <c r="L4053" s="1" t="s">
        <v>3482</v>
      </c>
      <c r="N4053" s="2">
        <v>45705</v>
      </c>
      <c r="O4053">
        <f t="shared" si="63"/>
        <v>0</v>
      </c>
      <c r="P4053">
        <f>IF(Customer_listing_Active_And_Suspended[[#This Row],[Current Bill]] &lt;= Customer_listing_Active_And_Suspended[[#This Row],[CURRENT PAYMENT]], 0,Customer_listing_Active_And_Suspended[[#This Row],[Current Bill]]-Customer_listing_Active_And_Suspended[[#This Row],[CURRENT PAYMENT]])</f>
        <v>26045.32</v>
      </c>
      <c r="Q4053" s="1" t="str" cm="1">
        <f t="array" ref="Q4053">_xlfn.SWITCH(TRUE,
H4053 = 0, "Suspended",
M4053 = 0, "Non Payment",
M4053 &gt; H4053, "Full Payment",
M4053 &lt; H4053, "Part Payment"
)</f>
        <v>Non Payment</v>
      </c>
      <c r="R4053" s="1" t="str">
        <f>_xlfn.IFNA(VLOOKUP(K4053,'ESR-DT Mapping'!A:E,5,0),"MD")</f>
        <v>Esther C. Obi</v>
      </c>
    </row>
    <row r="4054" spans="1:18" x14ac:dyDescent="0.25">
      <c r="A4054">
        <v>100526389</v>
      </c>
      <c r="B4054" s="1" t="s">
        <v>4685</v>
      </c>
      <c r="C4054" s="1" t="s">
        <v>4686</v>
      </c>
      <c r="D4054" s="1" t="s">
        <v>13</v>
      </c>
      <c r="E4054" s="1" t="s">
        <v>14</v>
      </c>
      <c r="F4054" s="1" t="s">
        <v>9846</v>
      </c>
      <c r="G4054">
        <v>529</v>
      </c>
      <c r="H4054">
        <v>26045.32</v>
      </c>
      <c r="I4054">
        <v>235062.01</v>
      </c>
      <c r="J4054" s="1" t="s">
        <v>66</v>
      </c>
      <c r="K4054">
        <v>1000255970</v>
      </c>
      <c r="L4054" s="1" t="s">
        <v>3482</v>
      </c>
      <c r="M4054">
        <v>25000</v>
      </c>
      <c r="N4054" s="2">
        <v>45828</v>
      </c>
      <c r="O4054">
        <f t="shared" si="63"/>
        <v>0</v>
      </c>
      <c r="P4054">
        <f>IF(Customer_listing_Active_And_Suspended[[#This Row],[Current Bill]] &lt;= Customer_listing_Active_And_Suspended[[#This Row],[CURRENT PAYMENT]], 0,Customer_listing_Active_And_Suspended[[#This Row],[Current Bill]]-Customer_listing_Active_And_Suspended[[#This Row],[CURRENT PAYMENT]])</f>
        <v>1045.3199999999997</v>
      </c>
      <c r="Q4054" s="1" t="str" cm="1">
        <f t="array" ref="Q4054">_xlfn.SWITCH(TRUE,
H4054 = 0, "Suspended",
M4054 = 0, "Non Payment",
M4054 &gt; H4054, "Full Payment",
M4054 &lt; H4054, "Part Payment"
)</f>
        <v>Part Payment</v>
      </c>
      <c r="R4054" s="1" t="str">
        <f>_xlfn.IFNA(VLOOKUP(K4054,'ESR-DT Mapping'!A:E,5,0),"MD")</f>
        <v>Esther C. Obi</v>
      </c>
    </row>
    <row r="4055" spans="1:18" x14ac:dyDescent="0.25">
      <c r="A4055">
        <v>102793544</v>
      </c>
      <c r="B4055" s="1" t="s">
        <v>4679</v>
      </c>
      <c r="C4055" s="1" t="s">
        <v>4680</v>
      </c>
      <c r="D4055" s="1" t="s">
        <v>13</v>
      </c>
      <c r="E4055" s="1" t="s">
        <v>14</v>
      </c>
      <c r="F4055" s="1" t="s">
        <v>9846</v>
      </c>
      <c r="G4055">
        <v>529</v>
      </c>
      <c r="H4055">
        <v>26045.32</v>
      </c>
      <c r="I4055">
        <v>158306.10999999999</v>
      </c>
      <c r="J4055" s="1" t="s">
        <v>66</v>
      </c>
      <c r="K4055">
        <v>1000255970</v>
      </c>
      <c r="L4055" s="1" t="s">
        <v>3482</v>
      </c>
      <c r="M4055">
        <v>28100</v>
      </c>
      <c r="N4055" s="2">
        <v>45832</v>
      </c>
      <c r="O4055">
        <f t="shared" si="63"/>
        <v>2054.6800000000003</v>
      </c>
      <c r="P4055">
        <f>IF(Customer_listing_Active_And_Suspended[[#This Row],[Current Bill]] &lt;= Customer_listing_Active_And_Suspended[[#This Row],[CURRENT PAYMENT]], 0,Customer_listing_Active_And_Suspended[[#This Row],[Current Bill]]-Customer_listing_Active_And_Suspended[[#This Row],[CURRENT PAYMENT]])</f>
        <v>0</v>
      </c>
      <c r="Q4055" s="1" t="str" cm="1">
        <f t="array" ref="Q4055">_xlfn.SWITCH(TRUE,
H4055 = 0, "Suspended",
M4055 = 0, "Non Payment",
M4055 &gt; H4055, "Full Payment",
M4055 &lt; H4055, "Part Payment"
)</f>
        <v>Full Payment</v>
      </c>
      <c r="R4055" s="1" t="str">
        <f>_xlfn.IFNA(VLOOKUP(K4055,'ESR-DT Mapping'!A:E,5,0),"MD")</f>
        <v>Esther C. Obi</v>
      </c>
    </row>
    <row r="4056" spans="1:18" x14ac:dyDescent="0.25">
      <c r="A4056">
        <v>100522579</v>
      </c>
      <c r="B4056" s="1" t="s">
        <v>4673</v>
      </c>
      <c r="C4056" s="1" t="s">
        <v>4674</v>
      </c>
      <c r="D4056" s="1" t="s">
        <v>13</v>
      </c>
      <c r="E4056" s="1" t="s">
        <v>14</v>
      </c>
      <c r="F4056" s="1" t="s">
        <v>9846</v>
      </c>
      <c r="G4056">
        <v>529</v>
      </c>
      <c r="H4056">
        <v>26045.32</v>
      </c>
      <c r="I4056">
        <v>129661.75999999999</v>
      </c>
      <c r="J4056" s="1" t="s">
        <v>66</v>
      </c>
      <c r="K4056">
        <v>1000255970</v>
      </c>
      <c r="L4056" s="1" t="s">
        <v>3482</v>
      </c>
      <c r="M4056">
        <v>26000</v>
      </c>
      <c r="N4056" s="2">
        <v>45828</v>
      </c>
      <c r="O4056">
        <f t="shared" si="63"/>
        <v>0</v>
      </c>
      <c r="P4056">
        <f>IF(Customer_listing_Active_And_Suspended[[#This Row],[Current Bill]] &lt;= Customer_listing_Active_And_Suspended[[#This Row],[CURRENT PAYMENT]], 0,Customer_listing_Active_And_Suspended[[#This Row],[Current Bill]]-Customer_listing_Active_And_Suspended[[#This Row],[CURRENT PAYMENT]])</f>
        <v>45.319999999999709</v>
      </c>
      <c r="Q4056" s="1" t="str" cm="1">
        <f t="array" ref="Q4056">_xlfn.SWITCH(TRUE,
H4056 = 0, "Suspended",
M4056 = 0, "Non Payment",
M4056 &gt; H4056, "Full Payment",
M4056 &lt; H4056, "Part Payment"
)</f>
        <v>Part Payment</v>
      </c>
      <c r="R4056" s="1" t="str">
        <f>_xlfn.IFNA(VLOOKUP(K4056,'ESR-DT Mapping'!A:E,5,0),"MD")</f>
        <v>Esther C. Obi</v>
      </c>
    </row>
    <row r="4057" spans="1:18" x14ac:dyDescent="0.25">
      <c r="A4057">
        <v>102190966</v>
      </c>
      <c r="B4057" s="1" t="s">
        <v>4681</v>
      </c>
      <c r="C4057" s="1" t="s">
        <v>4682</v>
      </c>
      <c r="D4057" s="1" t="s">
        <v>13</v>
      </c>
      <c r="E4057" s="1" t="s">
        <v>14</v>
      </c>
      <c r="F4057" s="1" t="s">
        <v>9846</v>
      </c>
      <c r="G4057">
        <v>529</v>
      </c>
      <c r="H4057">
        <v>26045.32</v>
      </c>
      <c r="I4057">
        <v>272958.87</v>
      </c>
      <c r="J4057" s="1" t="s">
        <v>66</v>
      </c>
      <c r="K4057">
        <v>1000255970</v>
      </c>
      <c r="L4057" s="1" t="s">
        <v>3482</v>
      </c>
      <c r="N4057" s="2"/>
      <c r="O4057">
        <f t="shared" si="63"/>
        <v>0</v>
      </c>
      <c r="P4057">
        <f>IF(Customer_listing_Active_And_Suspended[[#This Row],[Current Bill]] &lt;= Customer_listing_Active_And_Suspended[[#This Row],[CURRENT PAYMENT]], 0,Customer_listing_Active_And_Suspended[[#This Row],[Current Bill]]-Customer_listing_Active_And_Suspended[[#This Row],[CURRENT PAYMENT]])</f>
        <v>26045.32</v>
      </c>
      <c r="Q4057" s="1" t="str" cm="1">
        <f t="array" ref="Q4057">_xlfn.SWITCH(TRUE,
H4057 = 0, "Suspended",
M4057 = 0, "Non Payment",
M4057 &gt; H4057, "Full Payment",
M4057 &lt; H4057, "Part Payment"
)</f>
        <v>Non Payment</v>
      </c>
      <c r="R4057" s="1" t="str">
        <f>_xlfn.IFNA(VLOOKUP(K4057,'ESR-DT Mapping'!A:E,5,0),"MD")</f>
        <v>Esther C. Obi</v>
      </c>
    </row>
    <row r="4058" spans="1:18" x14ac:dyDescent="0.25">
      <c r="A4058">
        <v>100643454</v>
      </c>
      <c r="B4058" s="1" t="s">
        <v>4663</v>
      </c>
      <c r="C4058" s="1" t="s">
        <v>4664</v>
      </c>
      <c r="D4058" s="1" t="s">
        <v>13</v>
      </c>
      <c r="E4058" s="1" t="s">
        <v>14</v>
      </c>
      <c r="F4058" s="1" t="s">
        <v>9846</v>
      </c>
      <c r="G4058">
        <v>529</v>
      </c>
      <c r="H4058">
        <v>26045.32</v>
      </c>
      <c r="I4058">
        <v>819430.09</v>
      </c>
      <c r="J4058" s="1" t="s">
        <v>66</v>
      </c>
      <c r="K4058">
        <v>1000255970</v>
      </c>
      <c r="L4058" s="1" t="s">
        <v>3482</v>
      </c>
      <c r="M4058">
        <v>25000</v>
      </c>
      <c r="N4058" s="2">
        <v>45828</v>
      </c>
      <c r="O4058">
        <f t="shared" si="63"/>
        <v>0</v>
      </c>
      <c r="P4058">
        <f>IF(Customer_listing_Active_And_Suspended[[#This Row],[Current Bill]] &lt;= Customer_listing_Active_And_Suspended[[#This Row],[CURRENT PAYMENT]], 0,Customer_listing_Active_And_Suspended[[#This Row],[Current Bill]]-Customer_listing_Active_And_Suspended[[#This Row],[CURRENT PAYMENT]])</f>
        <v>1045.3199999999997</v>
      </c>
      <c r="Q4058" s="1" t="str" cm="1">
        <f t="array" ref="Q4058">_xlfn.SWITCH(TRUE,
H4058 = 0, "Suspended",
M4058 = 0, "Non Payment",
M4058 &gt; H4058, "Full Payment",
M4058 &lt; H4058, "Part Payment"
)</f>
        <v>Part Payment</v>
      </c>
      <c r="R4058" s="1" t="str">
        <f>_xlfn.IFNA(VLOOKUP(K4058,'ESR-DT Mapping'!A:E,5,0),"MD")</f>
        <v>Esther C. Obi</v>
      </c>
    </row>
    <row r="4059" spans="1:18" x14ac:dyDescent="0.25">
      <c r="A4059">
        <v>100526131</v>
      </c>
      <c r="B4059" s="1" t="s">
        <v>4675</v>
      </c>
      <c r="C4059" s="1" t="s">
        <v>4676</v>
      </c>
      <c r="D4059" s="1" t="s">
        <v>13</v>
      </c>
      <c r="E4059" s="1" t="s">
        <v>14</v>
      </c>
      <c r="F4059" s="1" t="s">
        <v>9846</v>
      </c>
      <c r="G4059">
        <v>529</v>
      </c>
      <c r="H4059">
        <v>26045.32</v>
      </c>
      <c r="I4059">
        <v>470305.24</v>
      </c>
      <c r="J4059" s="1" t="s">
        <v>66</v>
      </c>
      <c r="K4059">
        <v>1000255970</v>
      </c>
      <c r="L4059" s="1" t="s">
        <v>3482</v>
      </c>
      <c r="M4059">
        <v>30000</v>
      </c>
      <c r="N4059" s="2">
        <v>45828</v>
      </c>
      <c r="O4059">
        <f t="shared" si="63"/>
        <v>3954.6800000000003</v>
      </c>
      <c r="P4059">
        <f>IF(Customer_listing_Active_And_Suspended[[#This Row],[Current Bill]] &lt;= Customer_listing_Active_And_Suspended[[#This Row],[CURRENT PAYMENT]], 0,Customer_listing_Active_And_Suspended[[#This Row],[Current Bill]]-Customer_listing_Active_And_Suspended[[#This Row],[CURRENT PAYMENT]])</f>
        <v>0</v>
      </c>
      <c r="Q4059" s="1" t="str" cm="1">
        <f t="array" ref="Q4059">_xlfn.SWITCH(TRUE,
H4059 = 0, "Suspended",
M4059 = 0, "Non Payment",
M4059 &gt; H4059, "Full Payment",
M4059 &lt; H4059, "Part Payment"
)</f>
        <v>Full Payment</v>
      </c>
      <c r="R4059" s="1" t="str">
        <f>_xlfn.IFNA(VLOOKUP(K4059,'ESR-DT Mapping'!A:E,5,0),"MD")</f>
        <v>Esther C. Obi</v>
      </c>
    </row>
    <row r="4060" spans="1:18" x14ac:dyDescent="0.25">
      <c r="A4060">
        <v>101647259</v>
      </c>
      <c r="B4060" s="1" t="s">
        <v>3480</v>
      </c>
      <c r="C4060" s="1" t="s">
        <v>3481</v>
      </c>
      <c r="D4060" s="1" t="s">
        <v>13</v>
      </c>
      <c r="E4060" s="1" t="s">
        <v>34</v>
      </c>
      <c r="F4060" s="1" t="s">
        <v>9846</v>
      </c>
      <c r="G4060">
        <v>0</v>
      </c>
      <c r="H4060">
        <v>0</v>
      </c>
      <c r="I4060">
        <v>35179.480000000003</v>
      </c>
      <c r="J4060" s="1" t="s">
        <v>66</v>
      </c>
      <c r="K4060">
        <v>1000255970</v>
      </c>
      <c r="L4060" s="1" t="s">
        <v>3482</v>
      </c>
      <c r="N4060" s="2"/>
      <c r="O4060">
        <f t="shared" si="63"/>
        <v>0</v>
      </c>
      <c r="P4060">
        <f>IF(Customer_listing_Active_And_Suspended[[#This Row],[Current Bill]] &lt;= Customer_listing_Active_And_Suspended[[#This Row],[CURRENT PAYMENT]], 0,Customer_listing_Active_And_Suspended[[#This Row],[Current Bill]]-Customer_listing_Active_And_Suspended[[#This Row],[CURRENT PAYMENT]])</f>
        <v>0</v>
      </c>
      <c r="Q4060" s="1" t="str" cm="1">
        <f t="array" ref="Q4060">_xlfn.SWITCH(TRUE,
H4060 = 0, "Suspended",
M4060 = 0, "Non Payment",
M4060 &gt; H4060, "Full Payment",
M4060 &lt; H4060, "Part Payment"
)</f>
        <v>Suspended</v>
      </c>
      <c r="R4060" s="1" t="str">
        <f>_xlfn.IFNA(VLOOKUP(K4060,'ESR-DT Mapping'!A:E,5,0),"MD")</f>
        <v>Esther C. Obi</v>
      </c>
    </row>
    <row r="4061" spans="1:18" x14ac:dyDescent="0.25">
      <c r="A4061">
        <v>101647441</v>
      </c>
      <c r="B4061" s="1" t="s">
        <v>3480</v>
      </c>
      <c r="C4061" s="1" t="s">
        <v>3481</v>
      </c>
      <c r="D4061" s="1" t="s">
        <v>13</v>
      </c>
      <c r="E4061" s="1" t="s">
        <v>34</v>
      </c>
      <c r="F4061" s="1" t="s">
        <v>9846</v>
      </c>
      <c r="G4061">
        <v>0</v>
      </c>
      <c r="H4061">
        <v>0</v>
      </c>
      <c r="I4061">
        <v>177904.81</v>
      </c>
      <c r="J4061" s="1" t="s">
        <v>66</v>
      </c>
      <c r="K4061">
        <v>1000255970</v>
      </c>
      <c r="L4061" s="1" t="s">
        <v>3482</v>
      </c>
      <c r="N4061" s="2"/>
      <c r="O4061">
        <f t="shared" si="63"/>
        <v>0</v>
      </c>
      <c r="P4061">
        <f>IF(Customer_listing_Active_And_Suspended[[#This Row],[Current Bill]] &lt;= Customer_listing_Active_And_Suspended[[#This Row],[CURRENT PAYMENT]], 0,Customer_listing_Active_And_Suspended[[#This Row],[Current Bill]]-Customer_listing_Active_And_Suspended[[#This Row],[CURRENT PAYMENT]])</f>
        <v>0</v>
      </c>
      <c r="Q4061" s="1" t="str" cm="1">
        <f t="array" ref="Q4061">_xlfn.SWITCH(TRUE,
H4061 = 0, "Suspended",
M4061 = 0, "Non Payment",
M4061 &gt; H4061, "Full Payment",
M4061 &lt; H4061, "Part Payment"
)</f>
        <v>Suspended</v>
      </c>
      <c r="R4061" s="1" t="str">
        <f>_xlfn.IFNA(VLOOKUP(K4061,'ESR-DT Mapping'!A:E,5,0),"MD")</f>
        <v>Esther C. Obi</v>
      </c>
    </row>
    <row r="4062" spans="1:18" x14ac:dyDescent="0.25">
      <c r="A4062">
        <v>101635509</v>
      </c>
      <c r="B4062" s="1" t="s">
        <v>3480</v>
      </c>
      <c r="C4062" s="1" t="s">
        <v>3481</v>
      </c>
      <c r="D4062" s="1" t="s">
        <v>13</v>
      </c>
      <c r="E4062" s="1" t="s">
        <v>14</v>
      </c>
      <c r="F4062" s="1" t="s">
        <v>9846</v>
      </c>
      <c r="G4062">
        <v>529</v>
      </c>
      <c r="H4062">
        <v>26045.32</v>
      </c>
      <c r="I4062">
        <v>126744.09</v>
      </c>
      <c r="J4062" s="1" t="s">
        <v>66</v>
      </c>
      <c r="K4062">
        <v>1000255970</v>
      </c>
      <c r="L4062" s="1" t="s">
        <v>3482</v>
      </c>
      <c r="M4062">
        <v>31000</v>
      </c>
      <c r="N4062" s="2">
        <v>45828</v>
      </c>
      <c r="O4062">
        <f t="shared" si="63"/>
        <v>4954.68</v>
      </c>
      <c r="P4062">
        <f>IF(Customer_listing_Active_And_Suspended[[#This Row],[Current Bill]] &lt;= Customer_listing_Active_And_Suspended[[#This Row],[CURRENT PAYMENT]], 0,Customer_listing_Active_And_Suspended[[#This Row],[Current Bill]]-Customer_listing_Active_And_Suspended[[#This Row],[CURRENT PAYMENT]])</f>
        <v>0</v>
      </c>
      <c r="Q4062" s="1" t="str" cm="1">
        <f t="array" ref="Q4062">_xlfn.SWITCH(TRUE,
H4062 = 0, "Suspended",
M4062 = 0, "Non Payment",
M4062 &gt; H4062, "Full Payment",
M4062 &lt; H4062, "Part Payment"
)</f>
        <v>Full Payment</v>
      </c>
      <c r="R4062" s="1" t="str">
        <f>_xlfn.IFNA(VLOOKUP(K4062,'ESR-DT Mapping'!A:E,5,0),"MD")</f>
        <v>Esther C. Obi</v>
      </c>
    </row>
    <row r="4063" spans="1:18" x14ac:dyDescent="0.25">
      <c r="A4063">
        <v>100639989</v>
      </c>
      <c r="B4063" s="1" t="s">
        <v>3480</v>
      </c>
      <c r="C4063" s="1" t="s">
        <v>3481</v>
      </c>
      <c r="D4063" s="1" t="s">
        <v>13</v>
      </c>
      <c r="E4063" s="1" t="s">
        <v>14</v>
      </c>
      <c r="F4063" s="1" t="s">
        <v>9846</v>
      </c>
      <c r="G4063">
        <v>529</v>
      </c>
      <c r="H4063">
        <v>26045.32</v>
      </c>
      <c r="I4063">
        <v>25769.23</v>
      </c>
      <c r="J4063" s="1" t="s">
        <v>66</v>
      </c>
      <c r="K4063">
        <v>1000255970</v>
      </c>
      <c r="L4063" s="1" t="s">
        <v>3482</v>
      </c>
      <c r="M4063">
        <v>27000</v>
      </c>
      <c r="N4063" s="2">
        <v>45828</v>
      </c>
      <c r="O4063">
        <f t="shared" si="63"/>
        <v>954.68000000000029</v>
      </c>
      <c r="P4063">
        <f>IF(Customer_listing_Active_And_Suspended[[#This Row],[Current Bill]] &lt;= Customer_listing_Active_And_Suspended[[#This Row],[CURRENT PAYMENT]], 0,Customer_listing_Active_And_Suspended[[#This Row],[Current Bill]]-Customer_listing_Active_And_Suspended[[#This Row],[CURRENT PAYMENT]])</f>
        <v>0</v>
      </c>
      <c r="Q4063" s="1" t="str" cm="1">
        <f t="array" ref="Q4063">_xlfn.SWITCH(TRUE,
H4063 = 0, "Suspended",
M4063 = 0, "Non Payment",
M4063 &gt; H4063, "Full Payment",
M4063 &lt; H4063, "Part Payment"
)</f>
        <v>Full Payment</v>
      </c>
      <c r="R4063" s="1" t="str">
        <f>_xlfn.IFNA(VLOOKUP(K4063,'ESR-DT Mapping'!A:E,5,0),"MD")</f>
        <v>Esther C. Obi</v>
      </c>
    </row>
    <row r="4064" spans="1:18" x14ac:dyDescent="0.25">
      <c r="A4064">
        <v>101635514</v>
      </c>
      <c r="B4064" s="1" t="s">
        <v>3480</v>
      </c>
      <c r="C4064" s="1" t="s">
        <v>3481</v>
      </c>
      <c r="D4064" s="1" t="s">
        <v>13</v>
      </c>
      <c r="E4064" s="1" t="s">
        <v>14</v>
      </c>
      <c r="F4064" s="1" t="s">
        <v>9846</v>
      </c>
      <c r="G4064">
        <v>529</v>
      </c>
      <c r="H4064">
        <v>26045.32</v>
      </c>
      <c r="I4064">
        <v>79714.09</v>
      </c>
      <c r="J4064" s="1" t="s">
        <v>66</v>
      </c>
      <c r="K4064">
        <v>1000255970</v>
      </c>
      <c r="L4064" s="1" t="s">
        <v>3482</v>
      </c>
      <c r="M4064">
        <v>31000</v>
      </c>
      <c r="N4064" s="2">
        <v>45828</v>
      </c>
      <c r="O4064">
        <f t="shared" si="63"/>
        <v>4954.68</v>
      </c>
      <c r="P4064">
        <f>IF(Customer_listing_Active_And_Suspended[[#This Row],[Current Bill]] &lt;= Customer_listing_Active_And_Suspended[[#This Row],[CURRENT PAYMENT]], 0,Customer_listing_Active_And_Suspended[[#This Row],[Current Bill]]-Customer_listing_Active_And_Suspended[[#This Row],[CURRENT PAYMENT]])</f>
        <v>0</v>
      </c>
      <c r="Q4064" s="1" t="str" cm="1">
        <f t="array" ref="Q4064">_xlfn.SWITCH(TRUE,
H4064 = 0, "Suspended",
M4064 = 0, "Non Payment",
M4064 &gt; H4064, "Full Payment",
M4064 &lt; H4064, "Part Payment"
)</f>
        <v>Full Payment</v>
      </c>
      <c r="R4064" s="1" t="str">
        <f>_xlfn.IFNA(VLOOKUP(K4064,'ESR-DT Mapping'!A:E,5,0),"MD")</f>
        <v>Esther C. Obi</v>
      </c>
    </row>
    <row r="4065" spans="1:18" x14ac:dyDescent="0.25">
      <c r="A4065">
        <v>101648103</v>
      </c>
      <c r="B4065" s="1" t="s">
        <v>3480</v>
      </c>
      <c r="C4065" s="1" t="s">
        <v>3481</v>
      </c>
      <c r="D4065" s="1" t="s">
        <v>13</v>
      </c>
      <c r="E4065" s="1" t="s">
        <v>14</v>
      </c>
      <c r="F4065" s="1" t="s">
        <v>9846</v>
      </c>
      <c r="G4065">
        <v>529</v>
      </c>
      <c r="H4065">
        <v>26045.32</v>
      </c>
      <c r="I4065">
        <v>119268.09</v>
      </c>
      <c r="J4065" s="1" t="s">
        <v>66</v>
      </c>
      <c r="K4065">
        <v>1000255970</v>
      </c>
      <c r="L4065" s="1" t="s">
        <v>3482</v>
      </c>
      <c r="M4065">
        <v>31000</v>
      </c>
      <c r="N4065" s="2">
        <v>45828</v>
      </c>
      <c r="O4065">
        <f t="shared" si="63"/>
        <v>4954.68</v>
      </c>
      <c r="P4065">
        <f>IF(Customer_listing_Active_And_Suspended[[#This Row],[Current Bill]] &lt;= Customer_listing_Active_And_Suspended[[#This Row],[CURRENT PAYMENT]], 0,Customer_listing_Active_And_Suspended[[#This Row],[Current Bill]]-Customer_listing_Active_And_Suspended[[#This Row],[CURRENT PAYMENT]])</f>
        <v>0</v>
      </c>
      <c r="Q4065" s="1" t="str" cm="1">
        <f t="array" ref="Q4065">_xlfn.SWITCH(TRUE,
H4065 = 0, "Suspended",
M4065 = 0, "Non Payment",
M4065 &gt; H4065, "Full Payment",
M4065 &lt; H4065, "Part Payment"
)</f>
        <v>Full Payment</v>
      </c>
      <c r="R4065" s="1" t="str">
        <f>_xlfn.IFNA(VLOOKUP(K4065,'ESR-DT Mapping'!A:E,5,0),"MD")</f>
        <v>Esther C. Obi</v>
      </c>
    </row>
    <row r="4066" spans="1:18" x14ac:dyDescent="0.25">
      <c r="A4066">
        <v>101648285</v>
      </c>
      <c r="B4066" s="1" t="s">
        <v>3480</v>
      </c>
      <c r="C4066" s="1" t="s">
        <v>3481</v>
      </c>
      <c r="D4066" s="1" t="s">
        <v>13</v>
      </c>
      <c r="E4066" s="1" t="s">
        <v>34</v>
      </c>
      <c r="F4066" s="1" t="s">
        <v>9846</v>
      </c>
      <c r="G4066">
        <v>0</v>
      </c>
      <c r="H4066">
        <v>0</v>
      </c>
      <c r="I4066">
        <v>69179.48</v>
      </c>
      <c r="J4066" s="1" t="s">
        <v>66</v>
      </c>
      <c r="K4066">
        <v>1000255970</v>
      </c>
      <c r="L4066" s="1" t="s">
        <v>3482</v>
      </c>
      <c r="N4066" s="2"/>
      <c r="O4066">
        <f t="shared" si="63"/>
        <v>0</v>
      </c>
      <c r="P4066">
        <f>IF(Customer_listing_Active_And_Suspended[[#This Row],[Current Bill]] &lt;= Customer_listing_Active_And_Suspended[[#This Row],[CURRENT PAYMENT]], 0,Customer_listing_Active_And_Suspended[[#This Row],[Current Bill]]-Customer_listing_Active_And_Suspended[[#This Row],[CURRENT PAYMENT]])</f>
        <v>0</v>
      </c>
      <c r="Q4066" s="1" t="str" cm="1">
        <f t="array" ref="Q4066">_xlfn.SWITCH(TRUE,
H4066 = 0, "Suspended",
M4066 = 0, "Non Payment",
M4066 &gt; H4066, "Full Payment",
M4066 &lt; H4066, "Part Payment"
)</f>
        <v>Suspended</v>
      </c>
      <c r="R4066" s="1" t="str">
        <f>_xlfn.IFNA(VLOOKUP(K4066,'ESR-DT Mapping'!A:E,5,0),"MD")</f>
        <v>Esther C. Obi</v>
      </c>
    </row>
    <row r="4067" spans="1:18" x14ac:dyDescent="0.25">
      <c r="A4067">
        <v>100522577</v>
      </c>
      <c r="B4067" s="1" t="s">
        <v>4669</v>
      </c>
      <c r="C4067" s="1" t="s">
        <v>4670</v>
      </c>
      <c r="D4067" s="1" t="s">
        <v>13</v>
      </c>
      <c r="E4067" s="1" t="s">
        <v>14</v>
      </c>
      <c r="F4067" s="1" t="s">
        <v>9846</v>
      </c>
      <c r="G4067">
        <v>529</v>
      </c>
      <c r="H4067">
        <v>26045.32</v>
      </c>
      <c r="I4067">
        <v>23451.23</v>
      </c>
      <c r="J4067" s="1" t="s">
        <v>66</v>
      </c>
      <c r="K4067">
        <v>1000255970</v>
      </c>
      <c r="L4067" s="1" t="s">
        <v>3482</v>
      </c>
      <c r="M4067">
        <v>28000</v>
      </c>
      <c r="N4067" s="2">
        <v>45826</v>
      </c>
      <c r="O4067">
        <f t="shared" si="63"/>
        <v>1954.6800000000003</v>
      </c>
      <c r="P4067">
        <f>IF(Customer_listing_Active_And_Suspended[[#This Row],[Current Bill]] &lt;= Customer_listing_Active_And_Suspended[[#This Row],[CURRENT PAYMENT]], 0,Customer_listing_Active_And_Suspended[[#This Row],[Current Bill]]-Customer_listing_Active_And_Suspended[[#This Row],[CURRENT PAYMENT]])</f>
        <v>0</v>
      </c>
      <c r="Q4067" s="1" t="str" cm="1">
        <f t="array" ref="Q4067">_xlfn.SWITCH(TRUE,
H4067 = 0, "Suspended",
M4067 = 0, "Non Payment",
M4067 &gt; H4067, "Full Payment",
M4067 &lt; H4067, "Part Payment"
)</f>
        <v>Full Payment</v>
      </c>
      <c r="R4067" s="1" t="str">
        <f>_xlfn.IFNA(VLOOKUP(K4067,'ESR-DT Mapping'!A:E,5,0),"MD")</f>
        <v>Esther C. Obi</v>
      </c>
    </row>
    <row r="4068" spans="1:18" x14ac:dyDescent="0.25">
      <c r="A4068">
        <v>100522444</v>
      </c>
      <c r="B4068" s="1" t="s">
        <v>4667</v>
      </c>
      <c r="C4068" s="1" t="s">
        <v>4668</v>
      </c>
      <c r="D4068" s="1" t="s">
        <v>13</v>
      </c>
      <c r="E4068" s="1" t="s">
        <v>14</v>
      </c>
      <c r="F4068" s="1" t="s">
        <v>9846</v>
      </c>
      <c r="G4068">
        <v>529</v>
      </c>
      <c r="H4068">
        <v>26045.32</v>
      </c>
      <c r="I4068">
        <v>37501.870000000003</v>
      </c>
      <c r="J4068" s="1" t="s">
        <v>66</v>
      </c>
      <c r="K4068">
        <v>1000255970</v>
      </c>
      <c r="L4068" s="1" t="s">
        <v>3482</v>
      </c>
      <c r="M4068">
        <v>26000</v>
      </c>
      <c r="N4068" s="2">
        <v>45828</v>
      </c>
      <c r="O4068">
        <f t="shared" si="63"/>
        <v>0</v>
      </c>
      <c r="P4068">
        <f>IF(Customer_listing_Active_And_Suspended[[#This Row],[Current Bill]] &lt;= Customer_listing_Active_And_Suspended[[#This Row],[CURRENT PAYMENT]], 0,Customer_listing_Active_And_Suspended[[#This Row],[Current Bill]]-Customer_listing_Active_And_Suspended[[#This Row],[CURRENT PAYMENT]])</f>
        <v>45.319999999999709</v>
      </c>
      <c r="Q4068" s="1" t="str" cm="1">
        <f t="array" ref="Q4068">_xlfn.SWITCH(TRUE,
H4068 = 0, "Suspended",
M4068 = 0, "Non Payment",
M4068 &gt; H4068, "Full Payment",
M4068 &lt; H4068, "Part Payment"
)</f>
        <v>Part Payment</v>
      </c>
      <c r="R4068" s="1" t="str">
        <f>_xlfn.IFNA(VLOOKUP(K4068,'ESR-DT Mapping'!A:E,5,0),"MD")</f>
        <v>Esther C. Obi</v>
      </c>
    </row>
    <row r="4069" spans="1:18" x14ac:dyDescent="0.25">
      <c r="A4069">
        <v>101644766</v>
      </c>
      <c r="B4069" s="1" t="s">
        <v>3493</v>
      </c>
      <c r="C4069" s="1" t="s">
        <v>3494</v>
      </c>
      <c r="D4069" s="1" t="s">
        <v>13</v>
      </c>
      <c r="E4069" s="1" t="s">
        <v>14</v>
      </c>
      <c r="F4069" s="1" t="s">
        <v>9846</v>
      </c>
      <c r="G4069">
        <v>529</v>
      </c>
      <c r="H4069">
        <v>26045.32</v>
      </c>
      <c r="I4069">
        <v>235128.09</v>
      </c>
      <c r="J4069" s="1" t="s">
        <v>66</v>
      </c>
      <c r="K4069">
        <v>1000255970</v>
      </c>
      <c r="L4069" s="1" t="s">
        <v>3482</v>
      </c>
      <c r="N4069" s="2">
        <v>45800</v>
      </c>
      <c r="O4069">
        <f t="shared" si="63"/>
        <v>0</v>
      </c>
      <c r="P4069">
        <f>IF(Customer_listing_Active_And_Suspended[[#This Row],[Current Bill]] &lt;= Customer_listing_Active_And_Suspended[[#This Row],[CURRENT PAYMENT]], 0,Customer_listing_Active_And_Suspended[[#This Row],[Current Bill]]-Customer_listing_Active_And_Suspended[[#This Row],[CURRENT PAYMENT]])</f>
        <v>26045.32</v>
      </c>
      <c r="Q4069" s="1" t="str" cm="1">
        <f t="array" ref="Q4069">_xlfn.SWITCH(TRUE,
H4069 = 0, "Suspended",
M4069 = 0, "Non Payment",
M4069 &gt; H4069, "Full Payment",
M4069 &lt; H4069, "Part Payment"
)</f>
        <v>Non Payment</v>
      </c>
      <c r="R4069" s="1" t="str">
        <f>_xlfn.IFNA(VLOOKUP(K4069,'ESR-DT Mapping'!A:E,5,0),"MD")</f>
        <v>Esther C. Obi</v>
      </c>
    </row>
    <row r="4070" spans="1:18" x14ac:dyDescent="0.25">
      <c r="A4070">
        <v>100644104</v>
      </c>
      <c r="B4070" s="1" t="s">
        <v>3493</v>
      </c>
      <c r="C4070" s="1" t="s">
        <v>3494</v>
      </c>
      <c r="D4070" s="1" t="s">
        <v>13</v>
      </c>
      <c r="E4070" s="1" t="s">
        <v>34</v>
      </c>
      <c r="F4070" s="1" t="s">
        <v>9846</v>
      </c>
      <c r="G4070">
        <v>0</v>
      </c>
      <c r="H4070">
        <v>0</v>
      </c>
      <c r="I4070">
        <v>359771.06</v>
      </c>
      <c r="J4070" s="1" t="s">
        <v>66</v>
      </c>
      <c r="K4070">
        <v>1000255970</v>
      </c>
      <c r="L4070" s="1" t="s">
        <v>3482</v>
      </c>
      <c r="N4070" s="2"/>
      <c r="O4070">
        <f t="shared" si="63"/>
        <v>0</v>
      </c>
      <c r="P4070">
        <f>IF(Customer_listing_Active_And_Suspended[[#This Row],[Current Bill]] &lt;= Customer_listing_Active_And_Suspended[[#This Row],[CURRENT PAYMENT]], 0,Customer_listing_Active_And_Suspended[[#This Row],[Current Bill]]-Customer_listing_Active_And_Suspended[[#This Row],[CURRENT PAYMENT]])</f>
        <v>0</v>
      </c>
      <c r="Q4070" s="1" t="str" cm="1">
        <f t="array" ref="Q4070">_xlfn.SWITCH(TRUE,
H4070 = 0, "Suspended",
M4070 = 0, "Non Payment",
M4070 &gt; H4070, "Full Payment",
M4070 &lt; H4070, "Part Payment"
)</f>
        <v>Suspended</v>
      </c>
      <c r="R4070" s="1" t="str">
        <f>_xlfn.IFNA(VLOOKUP(K4070,'ESR-DT Mapping'!A:E,5,0),"MD")</f>
        <v>Esther C. Obi</v>
      </c>
    </row>
    <row r="4071" spans="1:18" x14ac:dyDescent="0.25">
      <c r="A4071">
        <v>101644765</v>
      </c>
      <c r="B4071" s="1" t="s">
        <v>3495</v>
      </c>
      <c r="C4071" s="1" t="s">
        <v>3496</v>
      </c>
      <c r="D4071" s="1" t="s">
        <v>13</v>
      </c>
      <c r="E4071" s="1" t="s">
        <v>34</v>
      </c>
      <c r="F4071" s="1" t="s">
        <v>9846</v>
      </c>
      <c r="G4071">
        <v>0</v>
      </c>
      <c r="H4071">
        <v>0</v>
      </c>
      <c r="I4071">
        <v>240454.81</v>
      </c>
      <c r="J4071" s="1" t="s">
        <v>66</v>
      </c>
      <c r="K4071">
        <v>1000255970</v>
      </c>
      <c r="L4071" s="1" t="s">
        <v>3482</v>
      </c>
      <c r="N4071" s="2"/>
      <c r="O4071">
        <f t="shared" si="63"/>
        <v>0</v>
      </c>
      <c r="P4071">
        <f>IF(Customer_listing_Active_And_Suspended[[#This Row],[Current Bill]] &lt;= Customer_listing_Active_And_Suspended[[#This Row],[CURRENT PAYMENT]], 0,Customer_listing_Active_And_Suspended[[#This Row],[Current Bill]]-Customer_listing_Active_And_Suspended[[#This Row],[CURRENT PAYMENT]])</f>
        <v>0</v>
      </c>
      <c r="Q4071" s="1" t="str" cm="1">
        <f t="array" ref="Q4071">_xlfn.SWITCH(TRUE,
H4071 = 0, "Suspended",
M4071 = 0, "Non Payment",
M4071 &gt; H4071, "Full Payment",
M4071 &lt; H4071, "Part Payment"
)</f>
        <v>Suspended</v>
      </c>
      <c r="R4071" s="1" t="str">
        <f>_xlfn.IFNA(VLOOKUP(K4071,'ESR-DT Mapping'!A:E,5,0),"MD")</f>
        <v>Esther C. Obi</v>
      </c>
    </row>
    <row r="4072" spans="1:18" x14ac:dyDescent="0.25">
      <c r="A4072">
        <v>101647629</v>
      </c>
      <c r="B4072" s="1" t="s">
        <v>4665</v>
      </c>
      <c r="C4072" s="1" t="s">
        <v>4666</v>
      </c>
      <c r="D4072" s="1" t="s">
        <v>13</v>
      </c>
      <c r="E4072" s="1" t="s">
        <v>34</v>
      </c>
      <c r="F4072" s="1" t="s">
        <v>9846</v>
      </c>
      <c r="G4072">
        <v>0</v>
      </c>
      <c r="H4072">
        <v>0</v>
      </c>
      <c r="I4072">
        <v>-0.35</v>
      </c>
      <c r="J4072" s="1" t="s">
        <v>66</v>
      </c>
      <c r="K4072">
        <v>1000255970</v>
      </c>
      <c r="L4072" s="1" t="s">
        <v>3482</v>
      </c>
      <c r="N4072" s="2"/>
      <c r="O4072">
        <f t="shared" si="63"/>
        <v>0</v>
      </c>
      <c r="P4072">
        <f>IF(Customer_listing_Active_And_Suspended[[#This Row],[Current Bill]] &lt;= Customer_listing_Active_And_Suspended[[#This Row],[CURRENT PAYMENT]], 0,Customer_listing_Active_And_Suspended[[#This Row],[Current Bill]]-Customer_listing_Active_And_Suspended[[#This Row],[CURRENT PAYMENT]])</f>
        <v>0</v>
      </c>
      <c r="Q4072" s="1" t="str" cm="1">
        <f t="array" ref="Q4072">_xlfn.SWITCH(TRUE,
H4072 = 0, "Suspended",
M4072 = 0, "Non Payment",
M4072 &gt; H4072, "Full Payment",
M4072 &lt; H4072, "Part Payment"
)</f>
        <v>Suspended</v>
      </c>
      <c r="R4072" s="1" t="str">
        <f>_xlfn.IFNA(VLOOKUP(K4072,'ESR-DT Mapping'!A:E,5,0),"MD")</f>
        <v>Esther C. Obi</v>
      </c>
    </row>
    <row r="4073" spans="1:18" x14ac:dyDescent="0.25">
      <c r="A4073">
        <v>101648322</v>
      </c>
      <c r="B4073" s="1" t="s">
        <v>4665</v>
      </c>
      <c r="C4073" s="1" t="s">
        <v>4666</v>
      </c>
      <c r="D4073" s="1" t="s">
        <v>13</v>
      </c>
      <c r="E4073" s="1" t="s">
        <v>14</v>
      </c>
      <c r="F4073" s="1" t="s">
        <v>9846</v>
      </c>
      <c r="G4073">
        <v>529</v>
      </c>
      <c r="H4073">
        <v>26045.32</v>
      </c>
      <c r="I4073">
        <v>296915.08</v>
      </c>
      <c r="J4073" s="1" t="s">
        <v>66</v>
      </c>
      <c r="K4073">
        <v>1000255970</v>
      </c>
      <c r="L4073" s="1" t="s">
        <v>3482</v>
      </c>
      <c r="N4073" s="2">
        <v>45650</v>
      </c>
      <c r="O4073">
        <f t="shared" si="63"/>
        <v>0</v>
      </c>
      <c r="P4073">
        <f>IF(Customer_listing_Active_And_Suspended[[#This Row],[Current Bill]] &lt;= Customer_listing_Active_And_Suspended[[#This Row],[CURRENT PAYMENT]], 0,Customer_listing_Active_And_Suspended[[#This Row],[Current Bill]]-Customer_listing_Active_And_Suspended[[#This Row],[CURRENT PAYMENT]])</f>
        <v>26045.32</v>
      </c>
      <c r="Q4073" s="1" t="str" cm="1">
        <f t="array" ref="Q4073">_xlfn.SWITCH(TRUE,
H4073 = 0, "Suspended",
M4073 = 0, "Non Payment",
M4073 &gt; H4073, "Full Payment",
M4073 &lt; H4073, "Part Payment"
)</f>
        <v>Non Payment</v>
      </c>
      <c r="R4073" s="1" t="str">
        <f>_xlfn.IFNA(VLOOKUP(K4073,'ESR-DT Mapping'!A:E,5,0),"MD")</f>
        <v>Esther C. Obi</v>
      </c>
    </row>
    <row r="4074" spans="1:18" x14ac:dyDescent="0.25">
      <c r="A4074">
        <v>100638359</v>
      </c>
      <c r="B4074" s="1" t="s">
        <v>4665</v>
      </c>
      <c r="C4074" s="1" t="s">
        <v>4666</v>
      </c>
      <c r="D4074" s="1" t="s">
        <v>13</v>
      </c>
      <c r="E4074" s="1" t="s">
        <v>34</v>
      </c>
      <c r="F4074" s="1" t="s">
        <v>9846</v>
      </c>
      <c r="G4074">
        <v>0</v>
      </c>
      <c r="H4074">
        <v>0</v>
      </c>
      <c r="I4074">
        <v>271898.51</v>
      </c>
      <c r="J4074" s="1" t="s">
        <v>66</v>
      </c>
      <c r="K4074">
        <v>1000255970</v>
      </c>
      <c r="L4074" s="1" t="s">
        <v>3482</v>
      </c>
      <c r="N4074" s="2"/>
      <c r="O4074">
        <f t="shared" si="63"/>
        <v>0</v>
      </c>
      <c r="P4074">
        <f>IF(Customer_listing_Active_And_Suspended[[#This Row],[Current Bill]] &lt;= Customer_listing_Active_And_Suspended[[#This Row],[CURRENT PAYMENT]], 0,Customer_listing_Active_And_Suspended[[#This Row],[Current Bill]]-Customer_listing_Active_And_Suspended[[#This Row],[CURRENT PAYMENT]])</f>
        <v>0</v>
      </c>
      <c r="Q4074" s="1" t="str" cm="1">
        <f t="array" ref="Q4074">_xlfn.SWITCH(TRUE,
H4074 = 0, "Suspended",
M4074 = 0, "Non Payment",
M4074 &gt; H4074, "Full Payment",
M4074 &lt; H4074, "Part Payment"
)</f>
        <v>Suspended</v>
      </c>
      <c r="R4074" s="1" t="str">
        <f>_xlfn.IFNA(VLOOKUP(K4074,'ESR-DT Mapping'!A:E,5,0),"MD")</f>
        <v>Esther C. Obi</v>
      </c>
    </row>
    <row r="4075" spans="1:18" x14ac:dyDescent="0.25">
      <c r="A4075">
        <v>100525798</v>
      </c>
      <c r="B4075" s="1" t="s">
        <v>3487</v>
      </c>
      <c r="C4075" s="1" t="s">
        <v>3488</v>
      </c>
      <c r="D4075" s="1" t="s">
        <v>13</v>
      </c>
      <c r="E4075" s="1" t="s">
        <v>14</v>
      </c>
      <c r="F4075" s="1" t="s">
        <v>9846</v>
      </c>
      <c r="G4075">
        <v>529</v>
      </c>
      <c r="H4075">
        <v>26045.32</v>
      </c>
      <c r="I4075">
        <v>26046.28</v>
      </c>
      <c r="J4075" s="1" t="s">
        <v>66</v>
      </c>
      <c r="K4075">
        <v>1000255970</v>
      </c>
      <c r="L4075" s="1" t="s">
        <v>3482</v>
      </c>
      <c r="M4075">
        <v>25943</v>
      </c>
      <c r="N4075" s="2">
        <v>45822</v>
      </c>
      <c r="O4075">
        <f t="shared" si="63"/>
        <v>0</v>
      </c>
      <c r="P4075">
        <f>IF(Customer_listing_Active_And_Suspended[[#This Row],[Current Bill]] &lt;= Customer_listing_Active_And_Suspended[[#This Row],[CURRENT PAYMENT]], 0,Customer_listing_Active_And_Suspended[[#This Row],[Current Bill]]-Customer_listing_Active_And_Suspended[[#This Row],[CURRENT PAYMENT]])</f>
        <v>102.31999999999971</v>
      </c>
      <c r="Q4075" s="1" t="str" cm="1">
        <f t="array" ref="Q4075">_xlfn.SWITCH(TRUE,
H4075 = 0, "Suspended",
M4075 = 0, "Non Payment",
M4075 &gt; H4075, "Full Payment",
M4075 &lt; H4075, "Part Payment"
)</f>
        <v>Part Payment</v>
      </c>
      <c r="R4075" s="1" t="str">
        <f>_xlfn.IFNA(VLOOKUP(K4075,'ESR-DT Mapping'!A:E,5,0),"MD")</f>
        <v>Esther C. Obi</v>
      </c>
    </row>
    <row r="4076" spans="1:18" x14ac:dyDescent="0.25">
      <c r="A4076">
        <v>101644764</v>
      </c>
      <c r="B4076" s="1" t="s">
        <v>3487</v>
      </c>
      <c r="C4076" s="1" t="s">
        <v>3488</v>
      </c>
      <c r="D4076" s="1" t="s">
        <v>13</v>
      </c>
      <c r="E4076" s="1" t="s">
        <v>34</v>
      </c>
      <c r="F4076" s="1" t="s">
        <v>9846</v>
      </c>
      <c r="G4076">
        <v>0</v>
      </c>
      <c r="H4076">
        <v>0</v>
      </c>
      <c r="I4076">
        <v>32853.879999999997</v>
      </c>
      <c r="J4076" s="1" t="s">
        <v>66</v>
      </c>
      <c r="K4076">
        <v>1000255970</v>
      </c>
      <c r="L4076" s="1" t="s">
        <v>3482</v>
      </c>
      <c r="N4076" s="2"/>
      <c r="O4076">
        <f t="shared" si="63"/>
        <v>0</v>
      </c>
      <c r="P4076">
        <f>IF(Customer_listing_Active_And_Suspended[[#This Row],[Current Bill]] &lt;= Customer_listing_Active_And_Suspended[[#This Row],[CURRENT PAYMENT]], 0,Customer_listing_Active_And_Suspended[[#This Row],[Current Bill]]-Customer_listing_Active_And_Suspended[[#This Row],[CURRENT PAYMENT]])</f>
        <v>0</v>
      </c>
      <c r="Q4076" s="1" t="str" cm="1">
        <f t="array" ref="Q4076">_xlfn.SWITCH(TRUE,
H4076 = 0, "Suspended",
M4076 = 0, "Non Payment",
M4076 &gt; H4076, "Full Payment",
M4076 &lt; H4076, "Part Payment"
)</f>
        <v>Suspended</v>
      </c>
      <c r="R4076" s="1" t="str">
        <f>_xlfn.IFNA(VLOOKUP(K4076,'ESR-DT Mapping'!A:E,5,0),"MD")</f>
        <v>Esther C. Obi</v>
      </c>
    </row>
    <row r="4077" spans="1:18" x14ac:dyDescent="0.25">
      <c r="A4077">
        <v>100645534</v>
      </c>
      <c r="B4077" s="1" t="s">
        <v>8945</v>
      </c>
      <c r="C4077" s="1" t="s">
        <v>8946</v>
      </c>
      <c r="D4077" s="1" t="s">
        <v>13</v>
      </c>
      <c r="E4077" s="1" t="s">
        <v>14</v>
      </c>
      <c r="F4077" s="1" t="s">
        <v>9846</v>
      </c>
      <c r="G4077">
        <v>529</v>
      </c>
      <c r="H4077">
        <v>26045.32</v>
      </c>
      <c r="I4077">
        <v>599141.87</v>
      </c>
      <c r="J4077" s="1" t="s">
        <v>66</v>
      </c>
      <c r="K4077">
        <v>1000255970</v>
      </c>
      <c r="L4077" s="1" t="s">
        <v>3482</v>
      </c>
      <c r="N4077" s="2">
        <v>45650</v>
      </c>
      <c r="O4077">
        <f t="shared" si="63"/>
        <v>0</v>
      </c>
      <c r="P4077">
        <f>IF(Customer_listing_Active_And_Suspended[[#This Row],[Current Bill]] &lt;= Customer_listing_Active_And_Suspended[[#This Row],[CURRENT PAYMENT]], 0,Customer_listing_Active_And_Suspended[[#This Row],[Current Bill]]-Customer_listing_Active_And_Suspended[[#This Row],[CURRENT PAYMENT]])</f>
        <v>26045.32</v>
      </c>
      <c r="Q4077" s="1" t="str" cm="1">
        <f t="array" ref="Q4077">_xlfn.SWITCH(TRUE,
H4077 = 0, "Suspended",
M4077 = 0, "Non Payment",
M4077 &gt; H4077, "Full Payment",
M4077 &lt; H4077, "Part Payment"
)</f>
        <v>Non Payment</v>
      </c>
      <c r="R4077" s="1" t="str">
        <f>_xlfn.IFNA(VLOOKUP(K4077,'ESR-DT Mapping'!A:E,5,0),"MD")</f>
        <v>Esther C. Obi</v>
      </c>
    </row>
    <row r="4078" spans="1:18" x14ac:dyDescent="0.25">
      <c r="A4078">
        <v>102900179</v>
      </c>
      <c r="B4078" s="1" t="s">
        <v>9107</v>
      </c>
      <c r="C4078" s="1" t="s">
        <v>9108</v>
      </c>
      <c r="D4078" s="1" t="s">
        <v>13</v>
      </c>
      <c r="E4078" s="1" t="s">
        <v>14</v>
      </c>
      <c r="F4078" s="1" t="s">
        <v>9846</v>
      </c>
      <c r="G4078">
        <v>529</v>
      </c>
      <c r="H4078">
        <v>26045.32</v>
      </c>
      <c r="I4078">
        <v>155363.12</v>
      </c>
      <c r="J4078" s="1" t="s">
        <v>66</v>
      </c>
      <c r="K4078">
        <v>1000255970</v>
      </c>
      <c r="L4078" s="1" t="s">
        <v>3482</v>
      </c>
      <c r="N4078" s="2">
        <v>45679</v>
      </c>
      <c r="O4078">
        <f t="shared" si="63"/>
        <v>0</v>
      </c>
      <c r="P4078">
        <f>IF(Customer_listing_Active_And_Suspended[[#This Row],[Current Bill]] &lt;= Customer_listing_Active_And_Suspended[[#This Row],[CURRENT PAYMENT]], 0,Customer_listing_Active_And_Suspended[[#This Row],[Current Bill]]-Customer_listing_Active_And_Suspended[[#This Row],[CURRENT PAYMENT]])</f>
        <v>26045.32</v>
      </c>
      <c r="Q4078" s="1" t="str" cm="1">
        <f t="array" ref="Q4078">_xlfn.SWITCH(TRUE,
H4078 = 0, "Suspended",
M4078 = 0, "Non Payment",
M4078 &gt; H4078, "Full Payment",
M4078 &lt; H4078, "Part Payment"
)</f>
        <v>Non Payment</v>
      </c>
      <c r="R4078" s="1" t="str">
        <f>_xlfn.IFNA(VLOOKUP(K4078,'ESR-DT Mapping'!A:E,5,0),"MD")</f>
        <v>Esther C. Obi</v>
      </c>
    </row>
    <row r="4079" spans="1:18" x14ac:dyDescent="0.25">
      <c r="A4079">
        <v>100638416</v>
      </c>
      <c r="B4079" s="1" t="s">
        <v>3489</v>
      </c>
      <c r="C4079" s="1" t="s">
        <v>3490</v>
      </c>
      <c r="D4079" s="1" t="s">
        <v>13</v>
      </c>
      <c r="E4079" s="1" t="s">
        <v>34</v>
      </c>
      <c r="F4079" s="1" t="s">
        <v>9846</v>
      </c>
      <c r="G4079">
        <v>0</v>
      </c>
      <c r="H4079">
        <v>0</v>
      </c>
      <c r="I4079">
        <v>107609.36</v>
      </c>
      <c r="J4079" s="1" t="s">
        <v>66</v>
      </c>
      <c r="K4079">
        <v>1000255970</v>
      </c>
      <c r="L4079" s="1" t="s">
        <v>3482</v>
      </c>
      <c r="N4079" s="2"/>
      <c r="O4079">
        <f t="shared" si="63"/>
        <v>0</v>
      </c>
      <c r="P4079">
        <f>IF(Customer_listing_Active_And_Suspended[[#This Row],[Current Bill]] &lt;= Customer_listing_Active_And_Suspended[[#This Row],[CURRENT PAYMENT]], 0,Customer_listing_Active_And_Suspended[[#This Row],[Current Bill]]-Customer_listing_Active_And_Suspended[[#This Row],[CURRENT PAYMENT]])</f>
        <v>0</v>
      </c>
      <c r="Q4079" s="1" t="str" cm="1">
        <f t="array" ref="Q4079">_xlfn.SWITCH(TRUE,
H4079 = 0, "Suspended",
M4079 = 0, "Non Payment",
M4079 &gt; H4079, "Full Payment",
M4079 &lt; H4079, "Part Payment"
)</f>
        <v>Suspended</v>
      </c>
      <c r="R4079" s="1" t="str">
        <f>_xlfn.IFNA(VLOOKUP(K4079,'ESR-DT Mapping'!A:E,5,0),"MD")</f>
        <v>Esther C. Obi</v>
      </c>
    </row>
    <row r="4080" spans="1:18" x14ac:dyDescent="0.25">
      <c r="A4080">
        <v>101644770</v>
      </c>
      <c r="B4080" s="1" t="s">
        <v>3485</v>
      </c>
      <c r="C4080" s="1" t="s">
        <v>3486</v>
      </c>
      <c r="D4080" s="1" t="s">
        <v>13</v>
      </c>
      <c r="E4080" s="1" t="s">
        <v>34</v>
      </c>
      <c r="F4080" s="1" t="s">
        <v>9846</v>
      </c>
      <c r="G4080">
        <v>0</v>
      </c>
      <c r="H4080">
        <v>0</v>
      </c>
      <c r="I4080">
        <v>281827.01</v>
      </c>
      <c r="J4080" s="1" t="s">
        <v>66</v>
      </c>
      <c r="K4080">
        <v>1000255970</v>
      </c>
      <c r="L4080" s="1" t="s">
        <v>3482</v>
      </c>
      <c r="N4080" s="2"/>
      <c r="O4080">
        <f t="shared" si="63"/>
        <v>0</v>
      </c>
      <c r="P4080">
        <f>IF(Customer_listing_Active_And_Suspended[[#This Row],[Current Bill]] &lt;= Customer_listing_Active_And_Suspended[[#This Row],[CURRENT PAYMENT]], 0,Customer_listing_Active_And_Suspended[[#This Row],[Current Bill]]-Customer_listing_Active_And_Suspended[[#This Row],[CURRENT PAYMENT]])</f>
        <v>0</v>
      </c>
      <c r="Q4080" s="1" t="str" cm="1">
        <f t="array" ref="Q4080">_xlfn.SWITCH(TRUE,
H4080 = 0, "Suspended",
M4080 = 0, "Non Payment",
M4080 &gt; H4080, "Full Payment",
M4080 &lt; H4080, "Part Payment"
)</f>
        <v>Suspended</v>
      </c>
      <c r="R4080" s="1" t="str">
        <f>_xlfn.IFNA(VLOOKUP(K4080,'ESR-DT Mapping'!A:E,5,0),"MD")</f>
        <v>Esther C. Obi</v>
      </c>
    </row>
    <row r="4081" spans="1:18" x14ac:dyDescent="0.25">
      <c r="A4081">
        <v>100522595</v>
      </c>
      <c r="B4081" s="1" t="s">
        <v>6115</v>
      </c>
      <c r="C4081" s="1" t="s">
        <v>6116</v>
      </c>
      <c r="D4081" s="1" t="s">
        <v>13</v>
      </c>
      <c r="E4081" s="1" t="s">
        <v>34</v>
      </c>
      <c r="F4081" s="1" t="s">
        <v>9846</v>
      </c>
      <c r="G4081">
        <v>0</v>
      </c>
      <c r="H4081">
        <v>0</v>
      </c>
      <c r="I4081">
        <v>103774.92</v>
      </c>
      <c r="J4081" s="1" t="s">
        <v>66</v>
      </c>
      <c r="K4081">
        <v>1000281993</v>
      </c>
      <c r="L4081" s="1" t="s">
        <v>3122</v>
      </c>
      <c r="N4081" s="2"/>
      <c r="O4081">
        <f t="shared" si="63"/>
        <v>0</v>
      </c>
      <c r="P4081">
        <f>IF(Customer_listing_Active_And_Suspended[[#This Row],[Current Bill]] &lt;= Customer_listing_Active_And_Suspended[[#This Row],[CURRENT PAYMENT]], 0,Customer_listing_Active_And_Suspended[[#This Row],[Current Bill]]-Customer_listing_Active_And_Suspended[[#This Row],[CURRENT PAYMENT]])</f>
        <v>0</v>
      </c>
      <c r="Q4081" s="1" t="str" cm="1">
        <f t="array" ref="Q4081">_xlfn.SWITCH(TRUE,
H4081 = 0, "Suspended",
M4081 = 0, "Non Payment",
M4081 &gt; H4081, "Full Payment",
M4081 &lt; H4081, "Part Payment"
)</f>
        <v>Suspended</v>
      </c>
      <c r="R4081" s="1" t="str">
        <f>_xlfn.IFNA(VLOOKUP(K4081,'ESR-DT Mapping'!A:E,5,0),"MD")</f>
        <v xml:space="preserve">Franca Adeh </v>
      </c>
    </row>
    <row r="4082" spans="1:18" x14ac:dyDescent="0.25">
      <c r="A4082">
        <v>100522805</v>
      </c>
      <c r="B4082" s="1" t="s">
        <v>3120</v>
      </c>
      <c r="C4082" s="1" t="s">
        <v>3121</v>
      </c>
      <c r="D4082" s="1" t="s">
        <v>13</v>
      </c>
      <c r="E4082" s="1" t="s">
        <v>14</v>
      </c>
      <c r="F4082" s="1" t="s">
        <v>9846</v>
      </c>
      <c r="G4082">
        <v>529</v>
      </c>
      <c r="H4082">
        <v>26045.32</v>
      </c>
      <c r="I4082">
        <v>672189.81</v>
      </c>
      <c r="J4082" s="1" t="s">
        <v>66</v>
      </c>
      <c r="K4082">
        <v>1000281993</v>
      </c>
      <c r="L4082" s="1" t="s">
        <v>3122</v>
      </c>
      <c r="N4082" s="2">
        <v>45800</v>
      </c>
      <c r="O4082">
        <f t="shared" si="63"/>
        <v>0</v>
      </c>
      <c r="P4082">
        <f>IF(Customer_listing_Active_And_Suspended[[#This Row],[Current Bill]] &lt;= Customer_listing_Active_And_Suspended[[#This Row],[CURRENT PAYMENT]], 0,Customer_listing_Active_And_Suspended[[#This Row],[Current Bill]]-Customer_listing_Active_And_Suspended[[#This Row],[CURRENT PAYMENT]])</f>
        <v>26045.32</v>
      </c>
      <c r="Q4082" s="1" t="str" cm="1">
        <f t="array" ref="Q4082">_xlfn.SWITCH(TRUE,
H4082 = 0, "Suspended",
M4082 = 0, "Non Payment",
M4082 &gt; H4082, "Full Payment",
M4082 &lt; H4082, "Part Payment"
)</f>
        <v>Non Payment</v>
      </c>
      <c r="R4082" s="1" t="str">
        <f>_xlfn.IFNA(VLOOKUP(K4082,'ESR-DT Mapping'!A:E,5,0),"MD")</f>
        <v xml:space="preserve">Franca Adeh </v>
      </c>
    </row>
    <row r="4083" spans="1:18" x14ac:dyDescent="0.25">
      <c r="A4083">
        <v>100523862</v>
      </c>
      <c r="B4083" s="1" t="s">
        <v>3123</v>
      </c>
      <c r="C4083" s="1" t="s">
        <v>3124</v>
      </c>
      <c r="D4083" s="1" t="s">
        <v>13</v>
      </c>
      <c r="E4083" s="1" t="s">
        <v>14</v>
      </c>
      <c r="F4083" s="1" t="s">
        <v>9846</v>
      </c>
      <c r="G4083">
        <v>529</v>
      </c>
      <c r="H4083">
        <v>26045.32</v>
      </c>
      <c r="I4083">
        <v>223994.02</v>
      </c>
      <c r="J4083" s="1" t="s">
        <v>66</v>
      </c>
      <c r="K4083">
        <v>1000281993</v>
      </c>
      <c r="L4083" s="1" t="s">
        <v>3122</v>
      </c>
      <c r="M4083">
        <v>23000</v>
      </c>
      <c r="N4083" s="2">
        <v>45828</v>
      </c>
      <c r="O4083">
        <f t="shared" si="63"/>
        <v>0</v>
      </c>
      <c r="P4083">
        <f>IF(Customer_listing_Active_And_Suspended[[#This Row],[Current Bill]] &lt;= Customer_listing_Active_And_Suspended[[#This Row],[CURRENT PAYMENT]], 0,Customer_listing_Active_And_Suspended[[#This Row],[Current Bill]]-Customer_listing_Active_And_Suspended[[#This Row],[CURRENT PAYMENT]])</f>
        <v>3045.3199999999997</v>
      </c>
      <c r="Q4083" s="1" t="str" cm="1">
        <f t="array" ref="Q4083">_xlfn.SWITCH(TRUE,
H4083 = 0, "Suspended",
M4083 = 0, "Non Payment",
M4083 &gt; H4083, "Full Payment",
M4083 &lt; H4083, "Part Payment"
)</f>
        <v>Part Payment</v>
      </c>
      <c r="R4083" s="1" t="str">
        <f>_xlfn.IFNA(VLOOKUP(K4083,'ESR-DT Mapping'!A:E,5,0),"MD")</f>
        <v xml:space="preserve">Franca Adeh </v>
      </c>
    </row>
    <row r="4084" spans="1:18" x14ac:dyDescent="0.25">
      <c r="A4084">
        <v>100539612</v>
      </c>
      <c r="B4084" s="1" t="s">
        <v>8863</v>
      </c>
      <c r="C4084" s="1" t="s">
        <v>8864</v>
      </c>
      <c r="D4084" s="1" t="s">
        <v>13</v>
      </c>
      <c r="E4084" s="1" t="s">
        <v>14</v>
      </c>
      <c r="F4084" s="1" t="s">
        <v>9846</v>
      </c>
      <c r="G4084">
        <v>529</v>
      </c>
      <c r="H4084">
        <v>26045.32</v>
      </c>
      <c r="I4084">
        <v>461071.34</v>
      </c>
      <c r="J4084" s="1" t="s">
        <v>66</v>
      </c>
      <c r="K4084">
        <v>1000281993</v>
      </c>
      <c r="L4084" s="1" t="s">
        <v>3122</v>
      </c>
      <c r="N4084" s="2">
        <v>45807</v>
      </c>
      <c r="O4084">
        <f t="shared" si="63"/>
        <v>0</v>
      </c>
      <c r="P4084">
        <f>IF(Customer_listing_Active_And_Suspended[[#This Row],[Current Bill]] &lt;= Customer_listing_Active_And_Suspended[[#This Row],[CURRENT PAYMENT]], 0,Customer_listing_Active_And_Suspended[[#This Row],[Current Bill]]-Customer_listing_Active_And_Suspended[[#This Row],[CURRENT PAYMENT]])</f>
        <v>26045.32</v>
      </c>
      <c r="Q4084" s="1" t="str" cm="1">
        <f t="array" ref="Q4084">_xlfn.SWITCH(TRUE,
H4084 = 0, "Suspended",
M4084 = 0, "Non Payment",
M4084 &gt; H4084, "Full Payment",
M4084 &lt; H4084, "Part Payment"
)</f>
        <v>Non Payment</v>
      </c>
      <c r="R4084" s="1" t="str">
        <f>_xlfn.IFNA(VLOOKUP(K4084,'ESR-DT Mapping'!A:E,5,0),"MD")</f>
        <v xml:space="preserve">Franca Adeh </v>
      </c>
    </row>
    <row r="4085" spans="1:18" x14ac:dyDescent="0.25">
      <c r="A4085">
        <v>102610998</v>
      </c>
      <c r="B4085" s="1" t="s">
        <v>6117</v>
      </c>
      <c r="C4085" s="1" t="s">
        <v>6118</v>
      </c>
      <c r="D4085" s="1" t="s">
        <v>13</v>
      </c>
      <c r="E4085" s="1" t="s">
        <v>34</v>
      </c>
      <c r="F4085" s="1" t="s">
        <v>9846</v>
      </c>
      <c r="G4085">
        <v>0</v>
      </c>
      <c r="H4085">
        <v>0</v>
      </c>
      <c r="I4085">
        <v>27601.97</v>
      </c>
      <c r="J4085" s="1" t="s">
        <v>66</v>
      </c>
      <c r="K4085">
        <v>1000281993</v>
      </c>
      <c r="L4085" s="1" t="s">
        <v>3122</v>
      </c>
      <c r="N4085" s="2"/>
      <c r="O4085">
        <f t="shared" si="63"/>
        <v>0</v>
      </c>
      <c r="P4085">
        <f>IF(Customer_listing_Active_And_Suspended[[#This Row],[Current Bill]] &lt;= Customer_listing_Active_And_Suspended[[#This Row],[CURRENT PAYMENT]], 0,Customer_listing_Active_And_Suspended[[#This Row],[Current Bill]]-Customer_listing_Active_And_Suspended[[#This Row],[CURRENT PAYMENT]])</f>
        <v>0</v>
      </c>
      <c r="Q4085" s="1" t="str" cm="1">
        <f t="array" ref="Q4085">_xlfn.SWITCH(TRUE,
H4085 = 0, "Suspended",
M4085 = 0, "Non Payment",
M4085 &gt; H4085, "Full Payment",
M4085 &lt; H4085, "Part Payment"
)</f>
        <v>Suspended</v>
      </c>
      <c r="R4085" s="1" t="str">
        <f>_xlfn.IFNA(VLOOKUP(K4085,'ESR-DT Mapping'!A:E,5,0),"MD")</f>
        <v xml:space="preserve">Franca Adeh </v>
      </c>
    </row>
    <row r="4086" spans="1:18" x14ac:dyDescent="0.25">
      <c r="A4086">
        <v>101693596</v>
      </c>
      <c r="B4086" s="1" t="s">
        <v>6975</v>
      </c>
      <c r="C4086" s="1" t="s">
        <v>6976</v>
      </c>
      <c r="D4086" s="1" t="s">
        <v>13</v>
      </c>
      <c r="E4086" s="1" t="s">
        <v>14</v>
      </c>
      <c r="F4086" s="1" t="s">
        <v>9846</v>
      </c>
      <c r="G4086">
        <v>529</v>
      </c>
      <c r="H4086">
        <v>26045.32</v>
      </c>
      <c r="I4086">
        <v>26039.49</v>
      </c>
      <c r="J4086" s="1" t="s">
        <v>66</v>
      </c>
      <c r="K4086">
        <v>1000282842</v>
      </c>
      <c r="L4086" s="1" t="s">
        <v>6977</v>
      </c>
      <c r="M4086">
        <v>52730</v>
      </c>
      <c r="N4086" s="2">
        <v>45824</v>
      </c>
      <c r="O4086">
        <f t="shared" si="63"/>
        <v>26684.68</v>
      </c>
      <c r="P4086">
        <f>IF(Customer_listing_Active_And_Suspended[[#This Row],[Current Bill]] &lt;= Customer_listing_Active_And_Suspended[[#This Row],[CURRENT PAYMENT]], 0,Customer_listing_Active_And_Suspended[[#This Row],[Current Bill]]-Customer_listing_Active_And_Suspended[[#This Row],[CURRENT PAYMENT]])</f>
        <v>0</v>
      </c>
      <c r="Q4086" s="1" t="str" cm="1">
        <f t="array" ref="Q4086">_xlfn.SWITCH(TRUE,
H4086 = 0, "Suspended",
M4086 = 0, "Non Payment",
M4086 &gt; H4086, "Full Payment",
M4086 &lt; H4086, "Part Payment"
)</f>
        <v>Full Payment</v>
      </c>
      <c r="R4086" s="1" t="str">
        <f>_xlfn.IFNA(VLOOKUP(K4086,'ESR-DT Mapping'!A:E,5,0),"MD")</f>
        <v xml:space="preserve">Franca Adeh </v>
      </c>
    </row>
    <row r="4087" spans="1:18" x14ac:dyDescent="0.25">
      <c r="A4087">
        <v>100524519</v>
      </c>
      <c r="B4087" s="1" t="s">
        <v>6978</v>
      </c>
      <c r="C4087" s="1" t="s">
        <v>9346</v>
      </c>
      <c r="D4087" s="1" t="s">
        <v>13</v>
      </c>
      <c r="E4087" s="1" t="s">
        <v>14</v>
      </c>
      <c r="F4087" s="1" t="s">
        <v>9846</v>
      </c>
      <c r="G4087">
        <v>529</v>
      </c>
      <c r="H4087">
        <v>26045.32</v>
      </c>
      <c r="I4087">
        <v>174350.5</v>
      </c>
      <c r="J4087" s="1" t="s">
        <v>66</v>
      </c>
      <c r="K4087">
        <v>1000282842</v>
      </c>
      <c r="L4087" s="1" t="s">
        <v>6977</v>
      </c>
      <c r="M4087">
        <v>28000</v>
      </c>
      <c r="N4087" s="2">
        <v>45828</v>
      </c>
      <c r="O4087">
        <f t="shared" si="63"/>
        <v>1954.6800000000003</v>
      </c>
      <c r="P4087">
        <f>IF(Customer_listing_Active_And_Suspended[[#This Row],[Current Bill]] &lt;= Customer_listing_Active_And_Suspended[[#This Row],[CURRENT PAYMENT]], 0,Customer_listing_Active_And_Suspended[[#This Row],[Current Bill]]-Customer_listing_Active_And_Suspended[[#This Row],[CURRENT PAYMENT]])</f>
        <v>0</v>
      </c>
      <c r="Q4087" s="1" t="str" cm="1">
        <f t="array" ref="Q4087">_xlfn.SWITCH(TRUE,
H4087 = 0, "Suspended",
M4087 = 0, "Non Payment",
M4087 &gt; H4087, "Full Payment",
M4087 &lt; H4087, "Part Payment"
)</f>
        <v>Full Payment</v>
      </c>
      <c r="R4087" s="1" t="str">
        <f>_xlfn.IFNA(VLOOKUP(K4087,'ESR-DT Mapping'!A:E,5,0),"MD")</f>
        <v xml:space="preserve">Franca Adeh </v>
      </c>
    </row>
    <row r="4088" spans="1:18" x14ac:dyDescent="0.25">
      <c r="A4088">
        <v>100539183</v>
      </c>
      <c r="B4088" s="1" t="s">
        <v>6978</v>
      </c>
      <c r="C4088" s="1" t="s">
        <v>6979</v>
      </c>
      <c r="D4088" s="1" t="s">
        <v>13</v>
      </c>
      <c r="E4088" s="1" t="s">
        <v>14</v>
      </c>
      <c r="F4088" s="1" t="s">
        <v>9846</v>
      </c>
      <c r="G4088">
        <v>529</v>
      </c>
      <c r="H4088">
        <v>26045.32</v>
      </c>
      <c r="I4088">
        <v>130615.9</v>
      </c>
      <c r="J4088" s="1" t="s">
        <v>66</v>
      </c>
      <c r="K4088">
        <v>1000282842</v>
      </c>
      <c r="L4088" s="1" t="s">
        <v>6977</v>
      </c>
      <c r="M4088">
        <v>28000</v>
      </c>
      <c r="N4088" s="2">
        <v>45828</v>
      </c>
      <c r="O4088">
        <f t="shared" si="63"/>
        <v>1954.6800000000003</v>
      </c>
      <c r="P4088">
        <f>IF(Customer_listing_Active_And_Suspended[[#This Row],[Current Bill]] &lt;= Customer_listing_Active_And_Suspended[[#This Row],[CURRENT PAYMENT]], 0,Customer_listing_Active_And_Suspended[[#This Row],[Current Bill]]-Customer_listing_Active_And_Suspended[[#This Row],[CURRENT PAYMENT]])</f>
        <v>0</v>
      </c>
      <c r="Q4088" s="1" t="str" cm="1">
        <f t="array" ref="Q4088">_xlfn.SWITCH(TRUE,
H4088 = 0, "Suspended",
M4088 = 0, "Non Payment",
M4088 &gt; H4088, "Full Payment",
M4088 &lt; H4088, "Part Payment"
)</f>
        <v>Full Payment</v>
      </c>
      <c r="R4088" s="1" t="str">
        <f>_xlfn.IFNA(VLOOKUP(K4088,'ESR-DT Mapping'!A:E,5,0),"MD")</f>
        <v xml:space="preserve">Franca Adeh </v>
      </c>
    </row>
    <row r="4089" spans="1:18" x14ac:dyDescent="0.25">
      <c r="A4089">
        <v>100540281</v>
      </c>
      <c r="B4089" s="1" t="s">
        <v>8250</v>
      </c>
      <c r="C4089" s="1" t="s">
        <v>8251</v>
      </c>
      <c r="D4089" s="1" t="s">
        <v>13</v>
      </c>
      <c r="E4089" s="1" t="s">
        <v>14</v>
      </c>
      <c r="F4089" s="1" t="s">
        <v>9846</v>
      </c>
      <c r="G4089">
        <v>529</v>
      </c>
      <c r="H4089">
        <v>26045.32</v>
      </c>
      <c r="I4089">
        <v>320465.09000000003</v>
      </c>
      <c r="J4089" s="1" t="s">
        <v>66</v>
      </c>
      <c r="K4089">
        <v>1000282035</v>
      </c>
      <c r="L4089" s="1" t="s">
        <v>8252</v>
      </c>
      <c r="N4089" s="2">
        <v>45798</v>
      </c>
      <c r="O4089">
        <f t="shared" si="63"/>
        <v>0</v>
      </c>
      <c r="P4089">
        <f>IF(Customer_listing_Active_And_Suspended[[#This Row],[Current Bill]] &lt;= Customer_listing_Active_And_Suspended[[#This Row],[CURRENT PAYMENT]], 0,Customer_listing_Active_And_Suspended[[#This Row],[Current Bill]]-Customer_listing_Active_And_Suspended[[#This Row],[CURRENT PAYMENT]])</f>
        <v>26045.32</v>
      </c>
      <c r="Q4089" s="1" t="str" cm="1">
        <f t="array" ref="Q4089">_xlfn.SWITCH(TRUE,
H4089 = 0, "Suspended",
M4089 = 0, "Non Payment",
M4089 &gt; H4089, "Full Payment",
M4089 &lt; H4089, "Part Payment"
)</f>
        <v>Non Payment</v>
      </c>
      <c r="R4089" s="1" t="str">
        <f>_xlfn.IFNA(VLOOKUP(K4089,'ESR-DT Mapping'!A:E,5,0),"MD")</f>
        <v xml:space="preserve">Franca Adeh </v>
      </c>
    </row>
    <row r="4090" spans="1:18" x14ac:dyDescent="0.25">
      <c r="A4090">
        <v>101393698</v>
      </c>
      <c r="B4090" s="1" t="s">
        <v>502</v>
      </c>
      <c r="C4090" s="1" t="s">
        <v>503</v>
      </c>
      <c r="D4090" s="1" t="s">
        <v>13</v>
      </c>
      <c r="E4090" s="1" t="s">
        <v>34</v>
      </c>
      <c r="F4090" s="1" t="s">
        <v>9846</v>
      </c>
      <c r="G4090">
        <v>0</v>
      </c>
      <c r="H4090">
        <v>0</v>
      </c>
      <c r="I4090">
        <v>411335.12</v>
      </c>
      <c r="J4090" s="1" t="s">
        <v>66</v>
      </c>
      <c r="K4090">
        <v>1000255506</v>
      </c>
      <c r="L4090" s="1" t="s">
        <v>481</v>
      </c>
      <c r="N4090" s="2"/>
      <c r="O4090">
        <f t="shared" si="63"/>
        <v>0</v>
      </c>
      <c r="P4090">
        <f>IF(Customer_listing_Active_And_Suspended[[#This Row],[Current Bill]] &lt;= Customer_listing_Active_And_Suspended[[#This Row],[CURRENT PAYMENT]], 0,Customer_listing_Active_And_Suspended[[#This Row],[Current Bill]]-Customer_listing_Active_And_Suspended[[#This Row],[CURRENT PAYMENT]])</f>
        <v>0</v>
      </c>
      <c r="Q4090" s="1" t="str" cm="1">
        <f t="array" ref="Q4090">_xlfn.SWITCH(TRUE,
H4090 = 0, "Suspended",
M4090 = 0, "Non Payment",
M4090 &gt; H4090, "Full Payment",
M4090 &lt; H4090, "Part Payment"
)</f>
        <v>Suspended</v>
      </c>
      <c r="R4090" s="1" t="str">
        <f>_xlfn.IFNA(VLOOKUP(K4090,'ESR-DT Mapping'!A:E,5,0),"MD")</f>
        <v>Adetola Macaulay</v>
      </c>
    </row>
    <row r="4091" spans="1:18" x14ac:dyDescent="0.25">
      <c r="A4091">
        <v>101379620</v>
      </c>
      <c r="B4091" s="1" t="s">
        <v>3178</v>
      </c>
      <c r="C4091" s="1" t="s">
        <v>3179</v>
      </c>
      <c r="D4091" s="1" t="s">
        <v>13</v>
      </c>
      <c r="E4091" s="1" t="s">
        <v>14</v>
      </c>
      <c r="F4091" s="1" t="s">
        <v>9846</v>
      </c>
      <c r="G4091">
        <v>529</v>
      </c>
      <c r="H4091">
        <v>26045.32</v>
      </c>
      <c r="I4091">
        <v>153323.46</v>
      </c>
      <c r="J4091" s="1" t="s">
        <v>66</v>
      </c>
      <c r="K4091">
        <v>1000255506</v>
      </c>
      <c r="L4091" s="1" t="s">
        <v>481</v>
      </c>
      <c r="M4091">
        <v>44000</v>
      </c>
      <c r="N4091" s="2">
        <v>45826</v>
      </c>
      <c r="O4091">
        <f t="shared" si="63"/>
        <v>17954.68</v>
      </c>
      <c r="P4091">
        <f>IF(Customer_listing_Active_And_Suspended[[#This Row],[Current Bill]] &lt;= Customer_listing_Active_And_Suspended[[#This Row],[CURRENT PAYMENT]], 0,Customer_listing_Active_And_Suspended[[#This Row],[Current Bill]]-Customer_listing_Active_And_Suspended[[#This Row],[CURRENT PAYMENT]])</f>
        <v>0</v>
      </c>
      <c r="Q4091" s="1" t="str" cm="1">
        <f t="array" ref="Q4091">_xlfn.SWITCH(TRUE,
H4091 = 0, "Suspended",
M4091 = 0, "Non Payment",
M4091 &gt; H4091, "Full Payment",
M4091 &lt; H4091, "Part Payment"
)</f>
        <v>Full Payment</v>
      </c>
      <c r="R4091" s="1" t="str">
        <f>_xlfn.IFNA(VLOOKUP(K4091,'ESR-DT Mapping'!A:E,5,0),"MD")</f>
        <v>Adetola Macaulay</v>
      </c>
    </row>
    <row r="4092" spans="1:18" x14ac:dyDescent="0.25">
      <c r="A4092">
        <v>102792768</v>
      </c>
      <c r="B4092" s="1" t="s">
        <v>8466</v>
      </c>
      <c r="C4092" s="1" t="s">
        <v>8467</v>
      </c>
      <c r="D4092" s="1" t="s">
        <v>13</v>
      </c>
      <c r="E4092" s="1" t="s">
        <v>14</v>
      </c>
      <c r="F4092" s="1" t="s">
        <v>9846</v>
      </c>
      <c r="G4092">
        <v>529</v>
      </c>
      <c r="H4092">
        <v>26045.32</v>
      </c>
      <c r="I4092">
        <v>55680.5</v>
      </c>
      <c r="J4092" s="1" t="s">
        <v>66</v>
      </c>
      <c r="K4092">
        <v>1000255506</v>
      </c>
      <c r="L4092" s="1" t="s">
        <v>481</v>
      </c>
      <c r="M4092">
        <v>27400</v>
      </c>
      <c r="N4092" s="2">
        <v>45832</v>
      </c>
      <c r="O4092">
        <f t="shared" si="63"/>
        <v>1354.6800000000003</v>
      </c>
      <c r="P4092">
        <f>IF(Customer_listing_Active_And_Suspended[[#This Row],[Current Bill]] &lt;= Customer_listing_Active_And_Suspended[[#This Row],[CURRENT PAYMENT]], 0,Customer_listing_Active_And_Suspended[[#This Row],[Current Bill]]-Customer_listing_Active_And_Suspended[[#This Row],[CURRENT PAYMENT]])</f>
        <v>0</v>
      </c>
      <c r="Q4092" s="1" t="str" cm="1">
        <f t="array" ref="Q4092">_xlfn.SWITCH(TRUE,
H4092 = 0, "Suspended",
M4092 = 0, "Non Payment",
M4092 &gt; H4092, "Full Payment",
M4092 &lt; H4092, "Part Payment"
)</f>
        <v>Full Payment</v>
      </c>
      <c r="R4092" s="1" t="str">
        <f>_xlfn.IFNA(VLOOKUP(K4092,'ESR-DT Mapping'!A:E,5,0),"MD")</f>
        <v>Adetola Macaulay</v>
      </c>
    </row>
    <row r="4093" spans="1:18" x14ac:dyDescent="0.25">
      <c r="A4093">
        <v>101364793</v>
      </c>
      <c r="B4093" s="1" t="s">
        <v>3195</v>
      </c>
      <c r="C4093" s="1" t="s">
        <v>3196</v>
      </c>
      <c r="D4093" s="1" t="s">
        <v>13</v>
      </c>
      <c r="E4093" s="1" t="s">
        <v>14</v>
      </c>
      <c r="F4093" s="1" t="s">
        <v>9846</v>
      </c>
      <c r="G4093">
        <v>529</v>
      </c>
      <c r="H4093">
        <v>26045.32</v>
      </c>
      <c r="I4093">
        <v>1034885.05</v>
      </c>
      <c r="J4093" s="1" t="s">
        <v>66</v>
      </c>
      <c r="K4093">
        <v>1000255506</v>
      </c>
      <c r="L4093" s="1" t="s">
        <v>481</v>
      </c>
      <c r="N4093" s="2">
        <v>45700</v>
      </c>
      <c r="O4093">
        <f t="shared" si="63"/>
        <v>0</v>
      </c>
      <c r="P4093">
        <f>IF(Customer_listing_Active_And_Suspended[[#This Row],[Current Bill]] &lt;= Customer_listing_Active_And_Suspended[[#This Row],[CURRENT PAYMENT]], 0,Customer_listing_Active_And_Suspended[[#This Row],[Current Bill]]-Customer_listing_Active_And_Suspended[[#This Row],[CURRENT PAYMENT]])</f>
        <v>26045.32</v>
      </c>
      <c r="Q4093" s="1" t="str" cm="1">
        <f t="array" ref="Q4093">_xlfn.SWITCH(TRUE,
H4093 = 0, "Suspended",
M4093 = 0, "Non Payment",
M4093 &gt; H4093, "Full Payment",
M4093 &lt; H4093, "Part Payment"
)</f>
        <v>Non Payment</v>
      </c>
      <c r="R4093" s="1" t="str">
        <f>_xlfn.IFNA(VLOOKUP(K4093,'ESR-DT Mapping'!A:E,5,0),"MD")</f>
        <v>Adetola Macaulay</v>
      </c>
    </row>
    <row r="4094" spans="1:18" x14ac:dyDescent="0.25">
      <c r="A4094">
        <v>100523365</v>
      </c>
      <c r="B4094" s="1" t="s">
        <v>3192</v>
      </c>
      <c r="C4094" s="1" t="s">
        <v>3193</v>
      </c>
      <c r="D4094" s="1" t="s">
        <v>13</v>
      </c>
      <c r="E4094" s="1" t="s">
        <v>14</v>
      </c>
      <c r="F4094" s="1" t="s">
        <v>9846</v>
      </c>
      <c r="G4094">
        <v>529</v>
      </c>
      <c r="H4094">
        <v>26045.32</v>
      </c>
      <c r="I4094">
        <v>1249019.1299999999</v>
      </c>
      <c r="J4094" s="1" t="s">
        <v>66</v>
      </c>
      <c r="K4094">
        <v>1000255506</v>
      </c>
      <c r="L4094" s="1" t="s">
        <v>481</v>
      </c>
      <c r="N4094" s="2">
        <v>45805</v>
      </c>
      <c r="O4094">
        <f t="shared" si="63"/>
        <v>0</v>
      </c>
      <c r="P4094">
        <f>IF(Customer_listing_Active_And_Suspended[[#This Row],[Current Bill]] &lt;= Customer_listing_Active_And_Suspended[[#This Row],[CURRENT PAYMENT]], 0,Customer_listing_Active_And_Suspended[[#This Row],[Current Bill]]-Customer_listing_Active_And_Suspended[[#This Row],[CURRENT PAYMENT]])</f>
        <v>26045.32</v>
      </c>
      <c r="Q4094" s="1" t="str" cm="1">
        <f t="array" ref="Q4094">_xlfn.SWITCH(TRUE,
H4094 = 0, "Suspended",
M4094 = 0, "Non Payment",
M4094 &gt; H4094, "Full Payment",
M4094 &lt; H4094, "Part Payment"
)</f>
        <v>Non Payment</v>
      </c>
      <c r="R4094" s="1" t="str">
        <f>_xlfn.IFNA(VLOOKUP(K4094,'ESR-DT Mapping'!A:E,5,0),"MD")</f>
        <v>Adetola Macaulay</v>
      </c>
    </row>
    <row r="4095" spans="1:18" x14ac:dyDescent="0.25">
      <c r="A4095">
        <v>101364806</v>
      </c>
      <c r="B4095" s="1" t="s">
        <v>3233</v>
      </c>
      <c r="C4095" s="1" t="s">
        <v>3234</v>
      </c>
      <c r="D4095" s="1" t="s">
        <v>13</v>
      </c>
      <c r="E4095" s="1" t="s">
        <v>14</v>
      </c>
      <c r="F4095" s="1" t="s">
        <v>9846</v>
      </c>
      <c r="G4095">
        <v>529</v>
      </c>
      <c r="H4095">
        <v>26045.32</v>
      </c>
      <c r="I4095">
        <v>27553.89</v>
      </c>
      <c r="J4095" s="1" t="s">
        <v>66</v>
      </c>
      <c r="K4095">
        <v>1000255506</v>
      </c>
      <c r="L4095" s="1" t="s">
        <v>481</v>
      </c>
      <c r="M4095">
        <v>26000</v>
      </c>
      <c r="N4095" s="2">
        <v>45826</v>
      </c>
      <c r="O4095">
        <f t="shared" si="63"/>
        <v>0</v>
      </c>
      <c r="P4095">
        <f>IF(Customer_listing_Active_And_Suspended[[#This Row],[Current Bill]] &lt;= Customer_listing_Active_And_Suspended[[#This Row],[CURRENT PAYMENT]], 0,Customer_listing_Active_And_Suspended[[#This Row],[Current Bill]]-Customer_listing_Active_And_Suspended[[#This Row],[CURRENT PAYMENT]])</f>
        <v>45.319999999999709</v>
      </c>
      <c r="Q4095" s="1" t="str" cm="1">
        <f t="array" ref="Q4095">_xlfn.SWITCH(TRUE,
H4095 = 0, "Suspended",
M4095 = 0, "Non Payment",
M4095 &gt; H4095, "Full Payment",
M4095 &lt; H4095, "Part Payment"
)</f>
        <v>Part Payment</v>
      </c>
      <c r="R4095" s="1" t="str">
        <f>_xlfn.IFNA(VLOOKUP(K4095,'ESR-DT Mapping'!A:E,5,0),"MD")</f>
        <v>Adetola Macaulay</v>
      </c>
    </row>
    <row r="4096" spans="1:18" x14ac:dyDescent="0.25">
      <c r="A4096">
        <v>100523536</v>
      </c>
      <c r="B4096" s="1" t="s">
        <v>3190</v>
      </c>
      <c r="C4096" s="1" t="s">
        <v>3191</v>
      </c>
      <c r="D4096" s="1" t="s">
        <v>13</v>
      </c>
      <c r="E4096" s="1" t="s">
        <v>14</v>
      </c>
      <c r="F4096" s="1" t="s">
        <v>9846</v>
      </c>
      <c r="G4096">
        <v>529</v>
      </c>
      <c r="H4096">
        <v>26045.32</v>
      </c>
      <c r="I4096">
        <v>1303920.8400000001</v>
      </c>
      <c r="J4096" s="1" t="s">
        <v>66</v>
      </c>
      <c r="K4096">
        <v>1000255506</v>
      </c>
      <c r="L4096" s="1" t="s">
        <v>481</v>
      </c>
      <c r="N4096" s="2">
        <v>45208</v>
      </c>
      <c r="O4096">
        <f t="shared" si="63"/>
        <v>0</v>
      </c>
      <c r="P4096">
        <f>IF(Customer_listing_Active_And_Suspended[[#This Row],[Current Bill]] &lt;= Customer_listing_Active_And_Suspended[[#This Row],[CURRENT PAYMENT]], 0,Customer_listing_Active_And_Suspended[[#This Row],[Current Bill]]-Customer_listing_Active_And_Suspended[[#This Row],[CURRENT PAYMENT]])</f>
        <v>26045.32</v>
      </c>
      <c r="Q4096" s="1" t="str" cm="1">
        <f t="array" ref="Q4096">_xlfn.SWITCH(TRUE,
H4096 = 0, "Suspended",
M4096 = 0, "Non Payment",
M4096 &gt; H4096, "Full Payment",
M4096 &lt; H4096, "Part Payment"
)</f>
        <v>Non Payment</v>
      </c>
      <c r="R4096" s="1" t="str">
        <f>_xlfn.IFNA(VLOOKUP(K4096,'ESR-DT Mapping'!A:E,5,0),"MD")</f>
        <v>Adetola Macaulay</v>
      </c>
    </row>
    <row r="4097" spans="1:18" x14ac:dyDescent="0.25">
      <c r="A4097">
        <v>100523543</v>
      </c>
      <c r="B4097" s="1" t="s">
        <v>8393</v>
      </c>
      <c r="C4097" s="1" t="s">
        <v>8394</v>
      </c>
      <c r="D4097" s="1" t="s">
        <v>13</v>
      </c>
      <c r="E4097" s="1" t="s">
        <v>14</v>
      </c>
      <c r="F4097" s="1" t="s">
        <v>9846</v>
      </c>
      <c r="G4097">
        <v>529</v>
      </c>
      <c r="H4097">
        <v>26045.32</v>
      </c>
      <c r="I4097">
        <v>44527.39</v>
      </c>
      <c r="J4097" s="1" t="s">
        <v>66</v>
      </c>
      <c r="K4097">
        <v>1000255506</v>
      </c>
      <c r="L4097" s="1" t="s">
        <v>481</v>
      </c>
      <c r="M4097">
        <v>39900</v>
      </c>
      <c r="N4097" s="2">
        <v>45832</v>
      </c>
      <c r="O4097">
        <f t="shared" si="63"/>
        <v>13854.68</v>
      </c>
      <c r="P4097">
        <f>IF(Customer_listing_Active_And_Suspended[[#This Row],[Current Bill]] &lt;= Customer_listing_Active_And_Suspended[[#This Row],[CURRENT PAYMENT]], 0,Customer_listing_Active_And_Suspended[[#This Row],[Current Bill]]-Customer_listing_Active_And_Suspended[[#This Row],[CURRENT PAYMENT]])</f>
        <v>0</v>
      </c>
      <c r="Q4097" s="1" t="str" cm="1">
        <f t="array" ref="Q4097">_xlfn.SWITCH(TRUE,
H4097 = 0, "Suspended",
M4097 = 0, "Non Payment",
M4097 &gt; H4097, "Full Payment",
M4097 &lt; H4097, "Part Payment"
)</f>
        <v>Full Payment</v>
      </c>
      <c r="R4097" s="1" t="str">
        <f>_xlfn.IFNA(VLOOKUP(K4097,'ESR-DT Mapping'!A:E,5,0),"MD")</f>
        <v>Adetola Macaulay</v>
      </c>
    </row>
    <row r="4098" spans="1:18" x14ac:dyDescent="0.25">
      <c r="A4098">
        <v>100523232</v>
      </c>
      <c r="B4098" s="1" t="s">
        <v>3166</v>
      </c>
      <c r="C4098" s="1" t="s">
        <v>3167</v>
      </c>
      <c r="D4098" s="1" t="s">
        <v>13</v>
      </c>
      <c r="E4098" s="1" t="s">
        <v>14</v>
      </c>
      <c r="F4098" s="1" t="s">
        <v>9846</v>
      </c>
      <c r="G4098">
        <v>529</v>
      </c>
      <c r="H4098">
        <v>26045.32</v>
      </c>
      <c r="I4098">
        <v>922299.32</v>
      </c>
      <c r="J4098" s="1" t="s">
        <v>66</v>
      </c>
      <c r="K4098">
        <v>1000255506</v>
      </c>
      <c r="L4098" s="1" t="s">
        <v>481</v>
      </c>
      <c r="N4098" s="2">
        <v>44880</v>
      </c>
      <c r="O4098">
        <f t="shared" ref="O4098:O4161" si="64">IF(M4098 &gt; H4098, M4098 - H4098, 0)</f>
        <v>0</v>
      </c>
      <c r="P4098">
        <f>IF(Customer_listing_Active_And_Suspended[[#This Row],[Current Bill]] &lt;= Customer_listing_Active_And_Suspended[[#This Row],[CURRENT PAYMENT]], 0,Customer_listing_Active_And_Suspended[[#This Row],[Current Bill]]-Customer_listing_Active_And_Suspended[[#This Row],[CURRENT PAYMENT]])</f>
        <v>26045.32</v>
      </c>
      <c r="Q4098" s="1" t="str" cm="1">
        <f t="array" ref="Q4098">_xlfn.SWITCH(TRUE,
H4098 = 0, "Suspended",
M4098 = 0, "Non Payment",
M4098 &gt; H4098, "Full Payment",
M4098 &lt; H4098, "Part Payment"
)</f>
        <v>Non Payment</v>
      </c>
      <c r="R4098" s="1" t="str">
        <f>_xlfn.IFNA(VLOOKUP(K4098,'ESR-DT Mapping'!A:E,5,0),"MD")</f>
        <v>Adetola Macaulay</v>
      </c>
    </row>
    <row r="4099" spans="1:18" x14ac:dyDescent="0.25">
      <c r="A4099">
        <v>101832414</v>
      </c>
      <c r="B4099" s="1" t="s">
        <v>9099</v>
      </c>
      <c r="C4099" s="1" t="s">
        <v>9100</v>
      </c>
      <c r="D4099" s="1" t="s">
        <v>13</v>
      </c>
      <c r="E4099" s="1" t="s">
        <v>34</v>
      </c>
      <c r="F4099" s="1" t="s">
        <v>9846</v>
      </c>
      <c r="G4099">
        <v>0</v>
      </c>
      <c r="H4099">
        <v>0</v>
      </c>
      <c r="I4099">
        <v>390364.55</v>
      </c>
      <c r="J4099" s="1" t="s">
        <v>66</v>
      </c>
      <c r="K4099">
        <v>1000255506</v>
      </c>
      <c r="L4099" s="1" t="s">
        <v>481</v>
      </c>
      <c r="N4099" s="2"/>
      <c r="O4099">
        <f t="shared" si="64"/>
        <v>0</v>
      </c>
      <c r="P4099">
        <f>IF(Customer_listing_Active_And_Suspended[[#This Row],[Current Bill]] &lt;= Customer_listing_Active_And_Suspended[[#This Row],[CURRENT PAYMENT]], 0,Customer_listing_Active_And_Suspended[[#This Row],[Current Bill]]-Customer_listing_Active_And_Suspended[[#This Row],[CURRENT PAYMENT]])</f>
        <v>0</v>
      </c>
      <c r="Q4099" s="1" t="str" cm="1">
        <f t="array" ref="Q4099">_xlfn.SWITCH(TRUE,
H4099 = 0, "Suspended",
M4099 = 0, "Non Payment",
M4099 &gt; H4099, "Full Payment",
M4099 &lt; H4099, "Part Payment"
)</f>
        <v>Suspended</v>
      </c>
      <c r="R4099" s="1" t="str">
        <f>_xlfn.IFNA(VLOOKUP(K4099,'ESR-DT Mapping'!A:E,5,0),"MD")</f>
        <v>Adetola Macaulay</v>
      </c>
    </row>
    <row r="4100" spans="1:18" x14ac:dyDescent="0.25">
      <c r="A4100">
        <v>100526368</v>
      </c>
      <c r="B4100" s="1" t="s">
        <v>500</v>
      </c>
      <c r="C4100" s="1" t="s">
        <v>501</v>
      </c>
      <c r="D4100" s="1" t="s">
        <v>13</v>
      </c>
      <c r="E4100" s="1" t="s">
        <v>34</v>
      </c>
      <c r="F4100" s="1" t="s">
        <v>9846</v>
      </c>
      <c r="G4100">
        <v>0</v>
      </c>
      <c r="H4100">
        <v>0</v>
      </c>
      <c r="I4100">
        <v>1308004.4099999999</v>
      </c>
      <c r="J4100" s="1" t="s">
        <v>66</v>
      </c>
      <c r="K4100">
        <v>1000255506</v>
      </c>
      <c r="L4100" s="1" t="s">
        <v>481</v>
      </c>
      <c r="N4100" s="2"/>
      <c r="O4100">
        <f t="shared" si="64"/>
        <v>0</v>
      </c>
      <c r="P4100">
        <f>IF(Customer_listing_Active_And_Suspended[[#This Row],[Current Bill]] &lt;= Customer_listing_Active_And_Suspended[[#This Row],[CURRENT PAYMENT]], 0,Customer_listing_Active_And_Suspended[[#This Row],[Current Bill]]-Customer_listing_Active_And_Suspended[[#This Row],[CURRENT PAYMENT]])</f>
        <v>0</v>
      </c>
      <c r="Q4100" s="1" t="str" cm="1">
        <f t="array" ref="Q4100">_xlfn.SWITCH(TRUE,
H4100 = 0, "Suspended",
M4100 = 0, "Non Payment",
M4100 &gt; H4100, "Full Payment",
M4100 &lt; H4100, "Part Payment"
)</f>
        <v>Suspended</v>
      </c>
      <c r="R4100" s="1" t="str">
        <f>_xlfn.IFNA(VLOOKUP(K4100,'ESR-DT Mapping'!A:E,5,0),"MD")</f>
        <v>Adetola Macaulay</v>
      </c>
    </row>
    <row r="4101" spans="1:18" x14ac:dyDescent="0.25">
      <c r="A4101">
        <v>101364808</v>
      </c>
      <c r="B4101" s="1" t="s">
        <v>8072</v>
      </c>
      <c r="C4101" s="1" t="s">
        <v>8073</v>
      </c>
      <c r="D4101" s="1" t="s">
        <v>1976</v>
      </c>
      <c r="E4101" s="1" t="s">
        <v>34</v>
      </c>
      <c r="F4101" s="1" t="s">
        <v>9847</v>
      </c>
      <c r="G4101">
        <v>0</v>
      </c>
      <c r="H4101">
        <v>0</v>
      </c>
      <c r="I4101">
        <v>343603.18</v>
      </c>
      <c r="J4101" s="1" t="s">
        <v>66</v>
      </c>
      <c r="K4101">
        <v>1000255506</v>
      </c>
      <c r="L4101" s="1" t="s">
        <v>481</v>
      </c>
      <c r="N4101" s="2"/>
      <c r="O4101">
        <f t="shared" si="64"/>
        <v>0</v>
      </c>
      <c r="P4101">
        <f>IF(Customer_listing_Active_And_Suspended[[#This Row],[Current Bill]] &lt;= Customer_listing_Active_And_Suspended[[#This Row],[CURRENT PAYMENT]], 0,Customer_listing_Active_And_Suspended[[#This Row],[Current Bill]]-Customer_listing_Active_And_Suspended[[#This Row],[CURRENT PAYMENT]])</f>
        <v>0</v>
      </c>
      <c r="Q4101" s="1" t="str" cm="1">
        <f t="array" ref="Q4101">_xlfn.SWITCH(TRUE,
H4101 = 0, "Suspended",
M4101 = 0, "Non Payment",
M4101 &gt; H4101, "Full Payment",
M4101 &lt; H4101, "Part Payment"
)</f>
        <v>Suspended</v>
      </c>
      <c r="R4101" s="1" t="str">
        <f>_xlfn.IFNA(VLOOKUP(K4101,'ESR-DT Mapping'!A:E,5,0),"MD")</f>
        <v>Adetola Macaulay</v>
      </c>
    </row>
    <row r="4102" spans="1:18" x14ac:dyDescent="0.25">
      <c r="A4102">
        <v>100523539</v>
      </c>
      <c r="B4102" s="1" t="s">
        <v>9435</v>
      </c>
      <c r="C4102" s="1" t="s">
        <v>9436</v>
      </c>
      <c r="D4102" s="1" t="s">
        <v>13</v>
      </c>
      <c r="E4102" s="1" t="s">
        <v>14</v>
      </c>
      <c r="F4102" s="1" t="s">
        <v>9846</v>
      </c>
      <c r="G4102">
        <v>529</v>
      </c>
      <c r="H4102">
        <v>26045.32</v>
      </c>
      <c r="I4102">
        <v>1007191.56</v>
      </c>
      <c r="J4102" s="1" t="s">
        <v>66</v>
      </c>
      <c r="K4102">
        <v>1000255506</v>
      </c>
      <c r="L4102" s="1" t="s">
        <v>481</v>
      </c>
      <c r="M4102">
        <v>600</v>
      </c>
      <c r="N4102" s="2">
        <v>45832</v>
      </c>
      <c r="O4102">
        <f t="shared" si="64"/>
        <v>0</v>
      </c>
      <c r="P4102">
        <f>IF(Customer_listing_Active_And_Suspended[[#This Row],[Current Bill]] &lt;= Customer_listing_Active_And_Suspended[[#This Row],[CURRENT PAYMENT]], 0,Customer_listing_Active_And_Suspended[[#This Row],[Current Bill]]-Customer_listing_Active_And_Suspended[[#This Row],[CURRENT PAYMENT]])</f>
        <v>25445.32</v>
      </c>
      <c r="Q4102" s="1" t="str" cm="1">
        <f t="array" ref="Q4102">_xlfn.SWITCH(TRUE,
H4102 = 0, "Suspended",
M4102 = 0, "Non Payment",
M4102 &gt; H4102, "Full Payment",
M4102 &lt; H4102, "Part Payment"
)</f>
        <v>Part Payment</v>
      </c>
      <c r="R4102" s="1" t="str">
        <f>_xlfn.IFNA(VLOOKUP(K4102,'ESR-DT Mapping'!A:E,5,0),"MD")</f>
        <v>Adetola Macaulay</v>
      </c>
    </row>
    <row r="4103" spans="1:18" x14ac:dyDescent="0.25">
      <c r="A4103">
        <v>101364802</v>
      </c>
      <c r="B4103" s="1" t="s">
        <v>8391</v>
      </c>
      <c r="C4103" s="1" t="s">
        <v>8392</v>
      </c>
      <c r="D4103" s="1" t="s">
        <v>13</v>
      </c>
      <c r="E4103" s="1" t="s">
        <v>14</v>
      </c>
      <c r="F4103" s="1" t="s">
        <v>9846</v>
      </c>
      <c r="G4103">
        <v>529</v>
      </c>
      <c r="H4103">
        <v>26045.32</v>
      </c>
      <c r="I4103">
        <v>970222.94</v>
      </c>
      <c r="J4103" s="1" t="s">
        <v>66</v>
      </c>
      <c r="K4103">
        <v>1000255506</v>
      </c>
      <c r="L4103" s="1" t="s">
        <v>481</v>
      </c>
      <c r="N4103" s="2">
        <v>45805</v>
      </c>
      <c r="O4103">
        <f t="shared" si="64"/>
        <v>0</v>
      </c>
      <c r="P4103">
        <f>IF(Customer_listing_Active_And_Suspended[[#This Row],[Current Bill]] &lt;= Customer_listing_Active_And_Suspended[[#This Row],[CURRENT PAYMENT]], 0,Customer_listing_Active_And_Suspended[[#This Row],[Current Bill]]-Customer_listing_Active_And_Suspended[[#This Row],[CURRENT PAYMENT]])</f>
        <v>26045.32</v>
      </c>
      <c r="Q4103" s="1" t="str" cm="1">
        <f t="array" ref="Q4103">_xlfn.SWITCH(TRUE,
H4103 = 0, "Suspended",
M4103 = 0, "Non Payment",
M4103 &gt; H4103, "Full Payment",
M4103 &lt; H4103, "Part Payment"
)</f>
        <v>Non Payment</v>
      </c>
      <c r="R4103" s="1" t="str">
        <f>_xlfn.IFNA(VLOOKUP(K4103,'ESR-DT Mapping'!A:E,5,0),"MD")</f>
        <v>Adetola Macaulay</v>
      </c>
    </row>
    <row r="4104" spans="1:18" x14ac:dyDescent="0.25">
      <c r="A4104">
        <v>101551140</v>
      </c>
      <c r="B4104" s="1" t="s">
        <v>504</v>
      </c>
      <c r="C4104" s="1" t="s">
        <v>505</v>
      </c>
      <c r="D4104" s="1" t="s">
        <v>13</v>
      </c>
      <c r="E4104" s="1" t="s">
        <v>34</v>
      </c>
      <c r="F4104" s="1" t="s">
        <v>9846</v>
      </c>
      <c r="G4104">
        <v>0</v>
      </c>
      <c r="H4104">
        <v>0</v>
      </c>
      <c r="I4104">
        <v>74872.37</v>
      </c>
      <c r="J4104" s="1" t="s">
        <v>66</v>
      </c>
      <c r="K4104">
        <v>1000255506</v>
      </c>
      <c r="L4104" s="1" t="s">
        <v>481</v>
      </c>
      <c r="N4104" s="2"/>
      <c r="O4104">
        <f t="shared" si="64"/>
        <v>0</v>
      </c>
      <c r="P4104">
        <f>IF(Customer_listing_Active_And_Suspended[[#This Row],[Current Bill]] &lt;= Customer_listing_Active_And_Suspended[[#This Row],[CURRENT PAYMENT]], 0,Customer_listing_Active_And_Suspended[[#This Row],[Current Bill]]-Customer_listing_Active_And_Suspended[[#This Row],[CURRENT PAYMENT]])</f>
        <v>0</v>
      </c>
      <c r="Q4104" s="1" t="str" cm="1">
        <f t="array" ref="Q4104">_xlfn.SWITCH(TRUE,
H4104 = 0, "Suspended",
M4104 = 0, "Non Payment",
M4104 &gt; H4104, "Full Payment",
M4104 &lt; H4104, "Part Payment"
)</f>
        <v>Suspended</v>
      </c>
      <c r="R4104" s="1" t="str">
        <f>_xlfn.IFNA(VLOOKUP(K4104,'ESR-DT Mapping'!A:E,5,0),"MD")</f>
        <v>Adetola Macaulay</v>
      </c>
    </row>
    <row r="4105" spans="1:18" x14ac:dyDescent="0.25">
      <c r="A4105">
        <v>100525526</v>
      </c>
      <c r="B4105" s="1" t="s">
        <v>8468</v>
      </c>
      <c r="C4105" s="1" t="s">
        <v>8469</v>
      </c>
      <c r="D4105" s="1" t="s">
        <v>13</v>
      </c>
      <c r="E4105" s="1" t="s">
        <v>14</v>
      </c>
      <c r="F4105" s="1" t="s">
        <v>9846</v>
      </c>
      <c r="G4105">
        <v>529</v>
      </c>
      <c r="H4105">
        <v>26045.32</v>
      </c>
      <c r="I4105">
        <v>215330.51</v>
      </c>
      <c r="J4105" s="1" t="s">
        <v>66</v>
      </c>
      <c r="K4105">
        <v>1000255506</v>
      </c>
      <c r="L4105" s="1" t="s">
        <v>481</v>
      </c>
      <c r="N4105" s="2">
        <v>45794</v>
      </c>
      <c r="O4105">
        <f t="shared" si="64"/>
        <v>0</v>
      </c>
      <c r="P4105">
        <f>IF(Customer_listing_Active_And_Suspended[[#This Row],[Current Bill]] &lt;= Customer_listing_Active_And_Suspended[[#This Row],[CURRENT PAYMENT]], 0,Customer_listing_Active_And_Suspended[[#This Row],[Current Bill]]-Customer_listing_Active_And_Suspended[[#This Row],[CURRENT PAYMENT]])</f>
        <v>26045.32</v>
      </c>
      <c r="Q4105" s="1" t="str" cm="1">
        <f t="array" ref="Q4105">_xlfn.SWITCH(TRUE,
H4105 = 0, "Suspended",
M4105 = 0, "Non Payment",
M4105 &gt; H4105, "Full Payment",
M4105 &lt; H4105, "Part Payment"
)</f>
        <v>Non Payment</v>
      </c>
      <c r="R4105" s="1" t="str">
        <f>_xlfn.IFNA(VLOOKUP(K4105,'ESR-DT Mapping'!A:E,5,0),"MD")</f>
        <v>Adetola Macaulay</v>
      </c>
    </row>
    <row r="4106" spans="1:18" x14ac:dyDescent="0.25">
      <c r="A4106">
        <v>100523039</v>
      </c>
      <c r="B4106" s="1" t="s">
        <v>3229</v>
      </c>
      <c r="C4106" s="1" t="s">
        <v>3230</v>
      </c>
      <c r="D4106" s="1" t="s">
        <v>13</v>
      </c>
      <c r="E4106" s="1" t="s">
        <v>14</v>
      </c>
      <c r="F4106" s="1" t="s">
        <v>9846</v>
      </c>
      <c r="G4106">
        <v>529</v>
      </c>
      <c r="H4106">
        <v>26045.32</v>
      </c>
      <c r="I4106">
        <v>1710416.9</v>
      </c>
      <c r="J4106" s="1" t="s">
        <v>66</v>
      </c>
      <c r="K4106">
        <v>1000255506</v>
      </c>
      <c r="L4106" s="1" t="s">
        <v>481</v>
      </c>
      <c r="M4106">
        <v>10000</v>
      </c>
      <c r="N4106" s="2">
        <v>45832</v>
      </c>
      <c r="O4106">
        <f t="shared" si="64"/>
        <v>0</v>
      </c>
      <c r="P4106">
        <f>IF(Customer_listing_Active_And_Suspended[[#This Row],[Current Bill]] &lt;= Customer_listing_Active_And_Suspended[[#This Row],[CURRENT PAYMENT]], 0,Customer_listing_Active_And_Suspended[[#This Row],[Current Bill]]-Customer_listing_Active_And_Suspended[[#This Row],[CURRENT PAYMENT]])</f>
        <v>16045.32</v>
      </c>
      <c r="Q4106" s="1" t="str" cm="1">
        <f t="array" ref="Q4106">_xlfn.SWITCH(TRUE,
H4106 = 0, "Suspended",
M4106 = 0, "Non Payment",
M4106 &gt; H4106, "Full Payment",
M4106 &lt; H4106, "Part Payment"
)</f>
        <v>Part Payment</v>
      </c>
      <c r="R4106" s="1" t="str">
        <f>_xlfn.IFNA(VLOOKUP(K4106,'ESR-DT Mapping'!A:E,5,0),"MD")</f>
        <v>Adetola Macaulay</v>
      </c>
    </row>
    <row r="4107" spans="1:18" x14ac:dyDescent="0.25">
      <c r="A4107">
        <v>101401964</v>
      </c>
      <c r="B4107" s="1" t="s">
        <v>512</v>
      </c>
      <c r="C4107" s="1" t="s">
        <v>513</v>
      </c>
      <c r="D4107" s="1" t="s">
        <v>13</v>
      </c>
      <c r="E4107" s="1" t="s">
        <v>34</v>
      </c>
      <c r="F4107" s="1" t="s">
        <v>9846</v>
      </c>
      <c r="G4107">
        <v>0</v>
      </c>
      <c r="H4107">
        <v>0</v>
      </c>
      <c r="I4107">
        <v>866647.85</v>
      </c>
      <c r="J4107" s="1" t="s">
        <v>66</v>
      </c>
      <c r="K4107">
        <v>1000255506</v>
      </c>
      <c r="L4107" s="1" t="s">
        <v>481</v>
      </c>
      <c r="N4107" s="2"/>
      <c r="O4107">
        <f t="shared" si="64"/>
        <v>0</v>
      </c>
      <c r="P4107">
        <f>IF(Customer_listing_Active_And_Suspended[[#This Row],[Current Bill]] &lt;= Customer_listing_Active_And_Suspended[[#This Row],[CURRENT PAYMENT]], 0,Customer_listing_Active_And_Suspended[[#This Row],[Current Bill]]-Customer_listing_Active_And_Suspended[[#This Row],[CURRENT PAYMENT]])</f>
        <v>0</v>
      </c>
      <c r="Q4107" s="1" t="str" cm="1">
        <f t="array" ref="Q4107">_xlfn.SWITCH(TRUE,
H4107 = 0, "Suspended",
M4107 = 0, "Non Payment",
M4107 &gt; H4107, "Full Payment",
M4107 &lt; H4107, "Part Payment"
)</f>
        <v>Suspended</v>
      </c>
      <c r="R4107" s="1" t="str">
        <f>_xlfn.IFNA(VLOOKUP(K4107,'ESR-DT Mapping'!A:E,5,0),"MD")</f>
        <v>Adetola Macaulay</v>
      </c>
    </row>
    <row r="4108" spans="1:18" x14ac:dyDescent="0.25">
      <c r="A4108">
        <v>102937435</v>
      </c>
      <c r="B4108" s="1" t="s">
        <v>3172</v>
      </c>
      <c r="C4108" s="1" t="s">
        <v>3173</v>
      </c>
      <c r="D4108" s="1" t="s">
        <v>13</v>
      </c>
      <c r="E4108" s="1" t="s">
        <v>14</v>
      </c>
      <c r="F4108" s="1" t="s">
        <v>9846</v>
      </c>
      <c r="G4108">
        <v>529</v>
      </c>
      <c r="H4108">
        <v>26045.32</v>
      </c>
      <c r="I4108">
        <v>27559.85</v>
      </c>
      <c r="J4108" s="1" t="s">
        <v>66</v>
      </c>
      <c r="K4108">
        <v>1000255506</v>
      </c>
      <c r="L4108" s="1" t="s">
        <v>481</v>
      </c>
      <c r="M4108">
        <v>25000</v>
      </c>
      <c r="N4108" s="2">
        <v>45832</v>
      </c>
      <c r="O4108">
        <f t="shared" si="64"/>
        <v>0</v>
      </c>
      <c r="P4108">
        <f>IF(Customer_listing_Active_And_Suspended[[#This Row],[Current Bill]] &lt;= Customer_listing_Active_And_Suspended[[#This Row],[CURRENT PAYMENT]], 0,Customer_listing_Active_And_Suspended[[#This Row],[Current Bill]]-Customer_listing_Active_And_Suspended[[#This Row],[CURRENT PAYMENT]])</f>
        <v>1045.3199999999997</v>
      </c>
      <c r="Q4108" s="1" t="str" cm="1">
        <f t="array" ref="Q4108">_xlfn.SWITCH(TRUE,
H4108 = 0, "Suspended",
M4108 = 0, "Non Payment",
M4108 &gt; H4108, "Full Payment",
M4108 &lt; H4108, "Part Payment"
)</f>
        <v>Part Payment</v>
      </c>
      <c r="R4108" s="1" t="str">
        <f>_xlfn.IFNA(VLOOKUP(K4108,'ESR-DT Mapping'!A:E,5,0),"MD")</f>
        <v>Adetola Macaulay</v>
      </c>
    </row>
    <row r="4109" spans="1:18" x14ac:dyDescent="0.25">
      <c r="A4109">
        <v>100524034</v>
      </c>
      <c r="B4109" s="1" t="s">
        <v>8652</v>
      </c>
      <c r="C4109" s="1" t="s">
        <v>8653</v>
      </c>
      <c r="D4109" s="1" t="s">
        <v>13</v>
      </c>
      <c r="E4109" s="1" t="s">
        <v>14</v>
      </c>
      <c r="F4109" s="1" t="s">
        <v>9846</v>
      </c>
      <c r="G4109">
        <v>529</v>
      </c>
      <c r="H4109">
        <v>26045.32</v>
      </c>
      <c r="I4109">
        <v>1027997.4</v>
      </c>
      <c r="J4109" s="1" t="s">
        <v>66</v>
      </c>
      <c r="K4109">
        <v>1000255506</v>
      </c>
      <c r="L4109" s="1" t="s">
        <v>481</v>
      </c>
      <c r="M4109">
        <v>25000</v>
      </c>
      <c r="N4109" s="2">
        <v>45826</v>
      </c>
      <c r="O4109">
        <f t="shared" si="64"/>
        <v>0</v>
      </c>
      <c r="P4109">
        <f>IF(Customer_listing_Active_And_Suspended[[#This Row],[Current Bill]] &lt;= Customer_listing_Active_And_Suspended[[#This Row],[CURRENT PAYMENT]], 0,Customer_listing_Active_And_Suspended[[#This Row],[Current Bill]]-Customer_listing_Active_And_Suspended[[#This Row],[CURRENT PAYMENT]])</f>
        <v>1045.3199999999997</v>
      </c>
      <c r="Q4109" s="1" t="str" cm="1">
        <f t="array" ref="Q4109">_xlfn.SWITCH(TRUE,
H4109 = 0, "Suspended",
M4109 = 0, "Non Payment",
M4109 &gt; H4109, "Full Payment",
M4109 &lt; H4109, "Part Payment"
)</f>
        <v>Part Payment</v>
      </c>
      <c r="R4109" s="1" t="str">
        <f>_xlfn.IFNA(VLOOKUP(K4109,'ESR-DT Mapping'!A:E,5,0),"MD")</f>
        <v>Adetola Macaulay</v>
      </c>
    </row>
    <row r="4110" spans="1:18" x14ac:dyDescent="0.25">
      <c r="A4110">
        <v>101822748</v>
      </c>
      <c r="B4110" s="1" t="s">
        <v>506</v>
      </c>
      <c r="C4110" s="1" t="s">
        <v>507</v>
      </c>
      <c r="D4110" s="1" t="s">
        <v>13</v>
      </c>
      <c r="E4110" s="1" t="s">
        <v>34</v>
      </c>
      <c r="F4110" s="1" t="s">
        <v>9846</v>
      </c>
      <c r="G4110">
        <v>0</v>
      </c>
      <c r="H4110">
        <v>0</v>
      </c>
      <c r="I4110">
        <v>78002.929999999993</v>
      </c>
      <c r="J4110" s="1" t="s">
        <v>66</v>
      </c>
      <c r="K4110">
        <v>1000255506</v>
      </c>
      <c r="L4110" s="1" t="s">
        <v>481</v>
      </c>
      <c r="N4110" s="2"/>
      <c r="O4110">
        <f t="shared" si="64"/>
        <v>0</v>
      </c>
      <c r="P4110">
        <f>IF(Customer_listing_Active_And_Suspended[[#This Row],[Current Bill]] &lt;= Customer_listing_Active_And_Suspended[[#This Row],[CURRENT PAYMENT]], 0,Customer_listing_Active_And_Suspended[[#This Row],[Current Bill]]-Customer_listing_Active_And_Suspended[[#This Row],[CURRENT PAYMENT]])</f>
        <v>0</v>
      </c>
      <c r="Q4110" s="1" t="str" cm="1">
        <f t="array" ref="Q4110">_xlfn.SWITCH(TRUE,
H4110 = 0, "Suspended",
M4110 = 0, "Non Payment",
M4110 &gt; H4110, "Full Payment",
M4110 &lt; H4110, "Part Payment"
)</f>
        <v>Suspended</v>
      </c>
      <c r="R4110" s="1" t="str">
        <f>_xlfn.IFNA(VLOOKUP(K4110,'ESR-DT Mapping'!A:E,5,0),"MD")</f>
        <v>Adetola Macaulay</v>
      </c>
    </row>
    <row r="4111" spans="1:18" x14ac:dyDescent="0.25">
      <c r="A4111">
        <v>101388904</v>
      </c>
      <c r="B4111" s="1" t="s">
        <v>508</v>
      </c>
      <c r="C4111" s="1" t="s">
        <v>509</v>
      </c>
      <c r="D4111" s="1" t="s">
        <v>13</v>
      </c>
      <c r="E4111" s="1" t="s">
        <v>14</v>
      </c>
      <c r="F4111" s="1" t="s">
        <v>9846</v>
      </c>
      <c r="G4111">
        <v>529</v>
      </c>
      <c r="H4111">
        <v>26045.32</v>
      </c>
      <c r="I4111">
        <v>358248.89</v>
      </c>
      <c r="J4111" s="1" t="s">
        <v>66</v>
      </c>
      <c r="K4111">
        <v>1000255506</v>
      </c>
      <c r="L4111" s="1" t="s">
        <v>481</v>
      </c>
      <c r="M4111">
        <v>26000</v>
      </c>
      <c r="N4111" s="2">
        <v>45832</v>
      </c>
      <c r="O4111">
        <f t="shared" si="64"/>
        <v>0</v>
      </c>
      <c r="P4111">
        <f>IF(Customer_listing_Active_And_Suspended[[#This Row],[Current Bill]] &lt;= Customer_listing_Active_And_Suspended[[#This Row],[CURRENT PAYMENT]], 0,Customer_listing_Active_And_Suspended[[#This Row],[Current Bill]]-Customer_listing_Active_And_Suspended[[#This Row],[CURRENT PAYMENT]])</f>
        <v>45.319999999999709</v>
      </c>
      <c r="Q4111" s="1" t="str" cm="1">
        <f t="array" ref="Q4111">_xlfn.SWITCH(TRUE,
H4111 = 0, "Suspended",
M4111 = 0, "Non Payment",
M4111 &gt; H4111, "Full Payment",
M4111 &lt; H4111, "Part Payment"
)</f>
        <v>Part Payment</v>
      </c>
      <c r="R4111" s="1" t="str">
        <f>_xlfn.IFNA(VLOOKUP(K4111,'ESR-DT Mapping'!A:E,5,0),"MD")</f>
        <v>Adetola Macaulay</v>
      </c>
    </row>
    <row r="4112" spans="1:18" x14ac:dyDescent="0.25">
      <c r="A4112">
        <v>101502382</v>
      </c>
      <c r="B4112" s="1" t="s">
        <v>9040</v>
      </c>
      <c r="C4112" s="1" t="s">
        <v>9041</v>
      </c>
      <c r="D4112" s="1" t="s">
        <v>13</v>
      </c>
      <c r="E4112" s="1" t="s">
        <v>14</v>
      </c>
      <c r="F4112" s="1" t="s">
        <v>9846</v>
      </c>
      <c r="G4112">
        <v>529</v>
      </c>
      <c r="H4112">
        <v>26045.32</v>
      </c>
      <c r="I4112">
        <v>937619.4</v>
      </c>
      <c r="J4112" s="1" t="s">
        <v>66</v>
      </c>
      <c r="K4112">
        <v>1000255506</v>
      </c>
      <c r="L4112" s="1" t="s">
        <v>481</v>
      </c>
      <c r="M4112">
        <v>9000</v>
      </c>
      <c r="N4112" s="2">
        <v>45831</v>
      </c>
      <c r="O4112">
        <f t="shared" si="64"/>
        <v>0</v>
      </c>
      <c r="P4112">
        <f>IF(Customer_listing_Active_And_Suspended[[#This Row],[Current Bill]] &lt;= Customer_listing_Active_And_Suspended[[#This Row],[CURRENT PAYMENT]], 0,Customer_listing_Active_And_Suspended[[#This Row],[Current Bill]]-Customer_listing_Active_And_Suspended[[#This Row],[CURRENT PAYMENT]])</f>
        <v>17045.32</v>
      </c>
      <c r="Q4112" s="1" t="str" cm="1">
        <f t="array" ref="Q4112">_xlfn.SWITCH(TRUE,
H4112 = 0, "Suspended",
M4112 = 0, "Non Payment",
M4112 &gt; H4112, "Full Payment",
M4112 &lt; H4112, "Part Payment"
)</f>
        <v>Part Payment</v>
      </c>
      <c r="R4112" s="1" t="str">
        <f>_xlfn.IFNA(VLOOKUP(K4112,'ESR-DT Mapping'!A:E,5,0),"MD")</f>
        <v>Adetola Macaulay</v>
      </c>
    </row>
    <row r="4113" spans="1:18" x14ac:dyDescent="0.25">
      <c r="A4113">
        <v>102787934</v>
      </c>
      <c r="B4113" s="1" t="s">
        <v>3216</v>
      </c>
      <c r="C4113" s="1" t="s">
        <v>3217</v>
      </c>
      <c r="D4113" s="1" t="s">
        <v>13</v>
      </c>
      <c r="E4113" s="1" t="s">
        <v>14</v>
      </c>
      <c r="F4113" s="1" t="s">
        <v>9846</v>
      </c>
      <c r="G4113">
        <v>529</v>
      </c>
      <c r="H4113">
        <v>26045.32</v>
      </c>
      <c r="I4113">
        <v>367785.49</v>
      </c>
      <c r="J4113" s="1" t="s">
        <v>66</v>
      </c>
      <c r="K4113">
        <v>1000255506</v>
      </c>
      <c r="L4113" s="1" t="s">
        <v>481</v>
      </c>
      <c r="N4113" s="2"/>
      <c r="O4113">
        <f t="shared" si="64"/>
        <v>0</v>
      </c>
      <c r="P4113">
        <f>IF(Customer_listing_Active_And_Suspended[[#This Row],[Current Bill]] &lt;= Customer_listing_Active_And_Suspended[[#This Row],[CURRENT PAYMENT]], 0,Customer_listing_Active_And_Suspended[[#This Row],[Current Bill]]-Customer_listing_Active_And_Suspended[[#This Row],[CURRENT PAYMENT]])</f>
        <v>26045.32</v>
      </c>
      <c r="Q4113" s="1" t="str" cm="1">
        <f t="array" ref="Q4113">_xlfn.SWITCH(TRUE,
H4113 = 0, "Suspended",
M4113 = 0, "Non Payment",
M4113 &gt; H4113, "Full Payment",
M4113 &lt; H4113, "Part Payment"
)</f>
        <v>Non Payment</v>
      </c>
      <c r="R4113" s="1" t="str">
        <f>_xlfn.IFNA(VLOOKUP(K4113,'ESR-DT Mapping'!A:E,5,0),"MD")</f>
        <v>Adetola Macaulay</v>
      </c>
    </row>
    <row r="4114" spans="1:18" x14ac:dyDescent="0.25">
      <c r="A4114">
        <v>101364801</v>
      </c>
      <c r="B4114" s="1" t="s">
        <v>492</v>
      </c>
      <c r="C4114" s="1" t="s">
        <v>493</v>
      </c>
      <c r="D4114" s="1" t="s">
        <v>13</v>
      </c>
      <c r="E4114" s="1" t="s">
        <v>34</v>
      </c>
      <c r="F4114" s="1" t="s">
        <v>9846</v>
      </c>
      <c r="G4114">
        <v>0</v>
      </c>
      <c r="H4114">
        <v>0</v>
      </c>
      <c r="I4114">
        <v>1040208.21</v>
      </c>
      <c r="J4114" s="1" t="s">
        <v>66</v>
      </c>
      <c r="K4114">
        <v>1000255506</v>
      </c>
      <c r="L4114" s="1" t="s">
        <v>481</v>
      </c>
      <c r="N4114" s="2"/>
      <c r="O4114">
        <f t="shared" si="64"/>
        <v>0</v>
      </c>
      <c r="P4114">
        <f>IF(Customer_listing_Active_And_Suspended[[#This Row],[Current Bill]] &lt;= Customer_listing_Active_And_Suspended[[#This Row],[CURRENT PAYMENT]], 0,Customer_listing_Active_And_Suspended[[#This Row],[Current Bill]]-Customer_listing_Active_And_Suspended[[#This Row],[CURRENT PAYMENT]])</f>
        <v>0</v>
      </c>
      <c r="Q4114" s="1" t="str" cm="1">
        <f t="array" ref="Q4114">_xlfn.SWITCH(TRUE,
H4114 = 0, "Suspended",
M4114 = 0, "Non Payment",
M4114 &gt; H4114, "Full Payment",
M4114 &lt; H4114, "Part Payment"
)</f>
        <v>Suspended</v>
      </c>
      <c r="R4114" s="1" t="str">
        <f>_xlfn.IFNA(VLOOKUP(K4114,'ESR-DT Mapping'!A:E,5,0),"MD")</f>
        <v>Adetola Macaulay</v>
      </c>
    </row>
    <row r="4115" spans="1:18" x14ac:dyDescent="0.25">
      <c r="A4115">
        <v>101645251</v>
      </c>
      <c r="B4115" s="1" t="s">
        <v>486</v>
      </c>
      <c r="C4115" s="1" t="s">
        <v>487</v>
      </c>
      <c r="D4115" s="1" t="s">
        <v>13</v>
      </c>
      <c r="E4115" s="1" t="s">
        <v>34</v>
      </c>
      <c r="F4115" s="1" t="s">
        <v>9846</v>
      </c>
      <c r="G4115">
        <v>0</v>
      </c>
      <c r="H4115">
        <v>0</v>
      </c>
      <c r="I4115">
        <v>63396.3</v>
      </c>
      <c r="J4115" s="1" t="s">
        <v>66</v>
      </c>
      <c r="K4115">
        <v>1000255506</v>
      </c>
      <c r="L4115" s="1" t="s">
        <v>481</v>
      </c>
      <c r="N4115" s="2"/>
      <c r="O4115">
        <f t="shared" si="64"/>
        <v>0</v>
      </c>
      <c r="P4115">
        <f>IF(Customer_listing_Active_And_Suspended[[#This Row],[Current Bill]] &lt;= Customer_listing_Active_And_Suspended[[#This Row],[CURRENT PAYMENT]], 0,Customer_listing_Active_And_Suspended[[#This Row],[Current Bill]]-Customer_listing_Active_And_Suspended[[#This Row],[CURRENT PAYMENT]])</f>
        <v>0</v>
      </c>
      <c r="Q4115" s="1" t="str" cm="1">
        <f t="array" ref="Q4115">_xlfn.SWITCH(TRUE,
H4115 = 0, "Suspended",
M4115 = 0, "Non Payment",
M4115 &gt; H4115, "Full Payment",
M4115 &lt; H4115, "Part Payment"
)</f>
        <v>Suspended</v>
      </c>
      <c r="R4115" s="1" t="str">
        <f>_xlfn.IFNA(VLOOKUP(K4115,'ESR-DT Mapping'!A:E,5,0),"MD")</f>
        <v>Adetola Macaulay</v>
      </c>
    </row>
    <row r="4116" spans="1:18" x14ac:dyDescent="0.25">
      <c r="A4116">
        <v>100523391</v>
      </c>
      <c r="B4116" s="1" t="s">
        <v>486</v>
      </c>
      <c r="C4116" s="1" t="s">
        <v>3194</v>
      </c>
      <c r="D4116" s="1" t="s">
        <v>13</v>
      </c>
      <c r="E4116" s="1" t="s">
        <v>14</v>
      </c>
      <c r="F4116" s="1" t="s">
        <v>9846</v>
      </c>
      <c r="G4116">
        <v>529</v>
      </c>
      <c r="H4116">
        <v>26045.32</v>
      </c>
      <c r="I4116">
        <v>743761.94</v>
      </c>
      <c r="J4116" s="1" t="s">
        <v>66</v>
      </c>
      <c r="K4116">
        <v>1000255506</v>
      </c>
      <c r="L4116" s="1" t="s">
        <v>481</v>
      </c>
      <c r="M4116">
        <v>28000</v>
      </c>
      <c r="N4116" s="2">
        <v>45832</v>
      </c>
      <c r="O4116">
        <f t="shared" si="64"/>
        <v>1954.6800000000003</v>
      </c>
      <c r="P4116">
        <f>IF(Customer_listing_Active_And_Suspended[[#This Row],[Current Bill]] &lt;= Customer_listing_Active_And_Suspended[[#This Row],[CURRENT PAYMENT]], 0,Customer_listing_Active_And_Suspended[[#This Row],[Current Bill]]-Customer_listing_Active_And_Suspended[[#This Row],[CURRENT PAYMENT]])</f>
        <v>0</v>
      </c>
      <c r="Q4116" s="1" t="str" cm="1">
        <f t="array" ref="Q4116">_xlfn.SWITCH(TRUE,
H4116 = 0, "Suspended",
M4116 = 0, "Non Payment",
M4116 &gt; H4116, "Full Payment",
M4116 &lt; H4116, "Part Payment"
)</f>
        <v>Full Payment</v>
      </c>
      <c r="R4116" s="1" t="str">
        <f>_xlfn.IFNA(VLOOKUP(K4116,'ESR-DT Mapping'!A:E,5,0),"MD")</f>
        <v>Adetola Macaulay</v>
      </c>
    </row>
    <row r="4117" spans="1:18" x14ac:dyDescent="0.25">
      <c r="A4117">
        <v>101306371</v>
      </c>
      <c r="B4117" s="1" t="s">
        <v>8734</v>
      </c>
      <c r="C4117" s="1" t="s">
        <v>8735</v>
      </c>
      <c r="D4117" s="1" t="s">
        <v>437</v>
      </c>
      <c r="E4117" s="1" t="s">
        <v>34</v>
      </c>
      <c r="F4117" s="1" t="s">
        <v>9847</v>
      </c>
      <c r="G4117">
        <v>0</v>
      </c>
      <c r="H4117">
        <v>0</v>
      </c>
      <c r="I4117">
        <v>0</v>
      </c>
      <c r="J4117" s="1" t="s">
        <v>66</v>
      </c>
      <c r="K4117">
        <v>1000255506</v>
      </c>
      <c r="L4117" s="1" t="s">
        <v>481</v>
      </c>
      <c r="N4117" s="2"/>
      <c r="O4117">
        <f t="shared" si="64"/>
        <v>0</v>
      </c>
      <c r="P4117">
        <f>IF(Customer_listing_Active_And_Suspended[[#This Row],[Current Bill]] &lt;= Customer_listing_Active_And_Suspended[[#This Row],[CURRENT PAYMENT]], 0,Customer_listing_Active_And_Suspended[[#This Row],[Current Bill]]-Customer_listing_Active_And_Suspended[[#This Row],[CURRENT PAYMENT]])</f>
        <v>0</v>
      </c>
      <c r="Q4117" s="1" t="str" cm="1">
        <f t="array" ref="Q4117">_xlfn.SWITCH(TRUE,
H4117 = 0, "Suspended",
M4117 = 0, "Non Payment",
M4117 &gt; H4117, "Full Payment",
M4117 &lt; H4117, "Part Payment"
)</f>
        <v>Suspended</v>
      </c>
      <c r="R4117" s="1" t="str">
        <f>_xlfn.IFNA(VLOOKUP(K4117,'ESR-DT Mapping'!A:E,5,0),"MD")</f>
        <v>Adetola Macaulay</v>
      </c>
    </row>
    <row r="4118" spans="1:18" x14ac:dyDescent="0.25">
      <c r="A4118">
        <v>101345853</v>
      </c>
      <c r="B4118" s="1" t="s">
        <v>3240</v>
      </c>
      <c r="C4118" s="1" t="s">
        <v>3241</v>
      </c>
      <c r="D4118" s="1" t="s">
        <v>13</v>
      </c>
      <c r="E4118" s="1" t="s">
        <v>14</v>
      </c>
      <c r="F4118" s="1" t="s">
        <v>9846</v>
      </c>
      <c r="G4118">
        <v>529</v>
      </c>
      <c r="H4118">
        <v>26045.32</v>
      </c>
      <c r="I4118">
        <v>-21148.89</v>
      </c>
      <c r="J4118" s="1" t="s">
        <v>66</v>
      </c>
      <c r="K4118">
        <v>1000255506</v>
      </c>
      <c r="L4118" s="1" t="s">
        <v>481</v>
      </c>
      <c r="N4118" s="2">
        <v>45808</v>
      </c>
      <c r="O4118">
        <f t="shared" si="64"/>
        <v>0</v>
      </c>
      <c r="P4118">
        <f>IF(Customer_listing_Active_And_Suspended[[#This Row],[Current Bill]] &lt;= Customer_listing_Active_And_Suspended[[#This Row],[CURRENT PAYMENT]], 0,Customer_listing_Active_And_Suspended[[#This Row],[Current Bill]]-Customer_listing_Active_And_Suspended[[#This Row],[CURRENT PAYMENT]])</f>
        <v>26045.32</v>
      </c>
      <c r="Q4118" s="1" t="str" cm="1">
        <f t="array" ref="Q4118">_xlfn.SWITCH(TRUE,
H4118 = 0, "Suspended",
M4118 = 0, "Non Payment",
M4118 &gt; H4118, "Full Payment",
M4118 &lt; H4118, "Part Payment"
)</f>
        <v>Non Payment</v>
      </c>
      <c r="R4118" s="1" t="str">
        <f>_xlfn.IFNA(VLOOKUP(K4118,'ESR-DT Mapping'!A:E,5,0),"MD")</f>
        <v>Adetola Macaulay</v>
      </c>
    </row>
    <row r="4119" spans="1:18" x14ac:dyDescent="0.25">
      <c r="A4119">
        <v>100067811</v>
      </c>
      <c r="B4119" s="1" t="s">
        <v>1987</v>
      </c>
      <c r="C4119" s="1" t="s">
        <v>1988</v>
      </c>
      <c r="D4119" s="1" t="s">
        <v>437</v>
      </c>
      <c r="E4119" s="1" t="s">
        <v>34</v>
      </c>
      <c r="F4119" s="1" t="s">
        <v>9847</v>
      </c>
      <c r="G4119">
        <v>0</v>
      </c>
      <c r="H4119">
        <v>0</v>
      </c>
      <c r="I4119">
        <v>-0.56000000000000005</v>
      </c>
      <c r="J4119" s="1" t="s">
        <v>66</v>
      </c>
      <c r="K4119">
        <v>1000255506</v>
      </c>
      <c r="L4119" s="1" t="s">
        <v>481</v>
      </c>
      <c r="N4119" s="2"/>
      <c r="O4119">
        <f t="shared" si="64"/>
        <v>0</v>
      </c>
      <c r="P4119">
        <f>IF(Customer_listing_Active_And_Suspended[[#This Row],[Current Bill]] &lt;= Customer_listing_Active_And_Suspended[[#This Row],[CURRENT PAYMENT]], 0,Customer_listing_Active_And_Suspended[[#This Row],[Current Bill]]-Customer_listing_Active_And_Suspended[[#This Row],[CURRENT PAYMENT]])</f>
        <v>0</v>
      </c>
      <c r="Q4119" s="1" t="str" cm="1">
        <f t="array" ref="Q4119">_xlfn.SWITCH(TRUE,
H4119 = 0, "Suspended",
M4119 = 0, "Non Payment",
M4119 &gt; H4119, "Full Payment",
M4119 &lt; H4119, "Part Payment"
)</f>
        <v>Suspended</v>
      </c>
      <c r="R4119" s="1" t="str">
        <f>_xlfn.IFNA(VLOOKUP(K4119,'ESR-DT Mapping'!A:E,5,0),"MD")</f>
        <v>Adetola Macaulay</v>
      </c>
    </row>
    <row r="4120" spans="1:18" x14ac:dyDescent="0.25">
      <c r="A4120">
        <v>100525523</v>
      </c>
      <c r="B4120" s="1" t="s">
        <v>3199</v>
      </c>
      <c r="C4120" s="1" t="s">
        <v>3200</v>
      </c>
      <c r="D4120" s="1" t="s">
        <v>13</v>
      </c>
      <c r="E4120" s="1" t="s">
        <v>14</v>
      </c>
      <c r="F4120" s="1" t="s">
        <v>9846</v>
      </c>
      <c r="G4120">
        <v>529</v>
      </c>
      <c r="H4120">
        <v>26045.32</v>
      </c>
      <c r="I4120">
        <v>1420644.94</v>
      </c>
      <c r="J4120" s="1" t="s">
        <v>66</v>
      </c>
      <c r="K4120">
        <v>1000255506</v>
      </c>
      <c r="L4120" s="1" t="s">
        <v>481</v>
      </c>
      <c r="M4120">
        <v>20000</v>
      </c>
      <c r="N4120" s="2">
        <v>45826</v>
      </c>
      <c r="O4120">
        <f t="shared" si="64"/>
        <v>0</v>
      </c>
      <c r="P4120">
        <f>IF(Customer_listing_Active_And_Suspended[[#This Row],[Current Bill]] &lt;= Customer_listing_Active_And_Suspended[[#This Row],[CURRENT PAYMENT]], 0,Customer_listing_Active_And_Suspended[[#This Row],[Current Bill]]-Customer_listing_Active_And_Suspended[[#This Row],[CURRENT PAYMENT]])</f>
        <v>6045.32</v>
      </c>
      <c r="Q4120" s="1" t="str" cm="1">
        <f t="array" ref="Q4120">_xlfn.SWITCH(TRUE,
H4120 = 0, "Suspended",
M4120 = 0, "Non Payment",
M4120 &gt; H4120, "Full Payment",
M4120 &lt; H4120, "Part Payment"
)</f>
        <v>Part Payment</v>
      </c>
      <c r="R4120" s="1" t="str">
        <f>_xlfn.IFNA(VLOOKUP(K4120,'ESR-DT Mapping'!A:E,5,0),"MD")</f>
        <v>Adetola Macaulay</v>
      </c>
    </row>
    <row r="4121" spans="1:18" x14ac:dyDescent="0.25">
      <c r="A4121">
        <v>102552620</v>
      </c>
      <c r="B4121" s="1" t="s">
        <v>3218</v>
      </c>
      <c r="C4121" s="1" t="s">
        <v>3219</v>
      </c>
      <c r="D4121" s="1" t="s">
        <v>13</v>
      </c>
      <c r="E4121" s="1" t="s">
        <v>14</v>
      </c>
      <c r="F4121" s="1" t="s">
        <v>9846</v>
      </c>
      <c r="G4121">
        <v>529</v>
      </c>
      <c r="H4121">
        <v>26045.32</v>
      </c>
      <c r="I4121">
        <v>71610.460000000006</v>
      </c>
      <c r="J4121" s="1" t="s">
        <v>66</v>
      </c>
      <c r="K4121">
        <v>1000255506</v>
      </c>
      <c r="L4121" s="1" t="s">
        <v>481</v>
      </c>
      <c r="N4121" s="2">
        <v>45754</v>
      </c>
      <c r="O4121">
        <f t="shared" si="64"/>
        <v>0</v>
      </c>
      <c r="P4121">
        <f>IF(Customer_listing_Active_And_Suspended[[#This Row],[Current Bill]] &lt;= Customer_listing_Active_And_Suspended[[#This Row],[CURRENT PAYMENT]], 0,Customer_listing_Active_And_Suspended[[#This Row],[Current Bill]]-Customer_listing_Active_And_Suspended[[#This Row],[CURRENT PAYMENT]])</f>
        <v>26045.32</v>
      </c>
      <c r="Q4121" s="1" t="str" cm="1">
        <f t="array" ref="Q4121">_xlfn.SWITCH(TRUE,
H4121 = 0, "Suspended",
M4121 = 0, "Non Payment",
M4121 &gt; H4121, "Full Payment",
M4121 &lt; H4121, "Part Payment"
)</f>
        <v>Non Payment</v>
      </c>
      <c r="R4121" s="1" t="str">
        <f>_xlfn.IFNA(VLOOKUP(K4121,'ESR-DT Mapping'!A:E,5,0),"MD")</f>
        <v>Adetola Macaulay</v>
      </c>
    </row>
    <row r="4122" spans="1:18" x14ac:dyDescent="0.25">
      <c r="A4122">
        <v>101644595</v>
      </c>
      <c r="B4122" s="1" t="s">
        <v>3220</v>
      </c>
      <c r="C4122" s="1" t="s">
        <v>3235</v>
      </c>
      <c r="D4122" s="1" t="s">
        <v>13</v>
      </c>
      <c r="E4122" s="1" t="s">
        <v>14</v>
      </c>
      <c r="F4122" s="1" t="s">
        <v>9846</v>
      </c>
      <c r="G4122">
        <v>529</v>
      </c>
      <c r="H4122">
        <v>26045.32</v>
      </c>
      <c r="I4122">
        <v>483968.46</v>
      </c>
      <c r="J4122" s="1" t="s">
        <v>66</v>
      </c>
      <c r="K4122">
        <v>1000255506</v>
      </c>
      <c r="L4122" s="1" t="s">
        <v>481</v>
      </c>
      <c r="N4122" s="2">
        <v>45799</v>
      </c>
      <c r="O4122">
        <f t="shared" si="64"/>
        <v>0</v>
      </c>
      <c r="P4122">
        <f>IF(Customer_listing_Active_And_Suspended[[#This Row],[Current Bill]] &lt;= Customer_listing_Active_And_Suspended[[#This Row],[CURRENT PAYMENT]], 0,Customer_listing_Active_And_Suspended[[#This Row],[Current Bill]]-Customer_listing_Active_And_Suspended[[#This Row],[CURRENT PAYMENT]])</f>
        <v>26045.32</v>
      </c>
      <c r="Q4122" s="1" t="str" cm="1">
        <f t="array" ref="Q4122">_xlfn.SWITCH(TRUE,
H4122 = 0, "Suspended",
M4122 = 0, "Non Payment",
M4122 &gt; H4122, "Full Payment",
M4122 &lt; H4122, "Part Payment"
)</f>
        <v>Non Payment</v>
      </c>
      <c r="R4122" s="1" t="str">
        <f>_xlfn.IFNA(VLOOKUP(K4122,'ESR-DT Mapping'!A:E,5,0),"MD")</f>
        <v>Adetola Macaulay</v>
      </c>
    </row>
    <row r="4123" spans="1:18" x14ac:dyDescent="0.25">
      <c r="A4123">
        <v>100523204</v>
      </c>
      <c r="B4123" s="1" t="s">
        <v>3220</v>
      </c>
      <c r="C4123" s="1" t="s">
        <v>3221</v>
      </c>
      <c r="D4123" s="1" t="s">
        <v>13</v>
      </c>
      <c r="E4123" s="1" t="s">
        <v>14</v>
      </c>
      <c r="F4123" s="1" t="s">
        <v>9846</v>
      </c>
      <c r="G4123">
        <v>529</v>
      </c>
      <c r="H4123">
        <v>26045.32</v>
      </c>
      <c r="I4123">
        <v>1486420.03</v>
      </c>
      <c r="J4123" s="1" t="s">
        <v>66</v>
      </c>
      <c r="K4123">
        <v>1000255506</v>
      </c>
      <c r="L4123" s="1" t="s">
        <v>481</v>
      </c>
      <c r="N4123" s="2">
        <v>44769</v>
      </c>
      <c r="O4123">
        <f t="shared" si="64"/>
        <v>0</v>
      </c>
      <c r="P4123">
        <f>IF(Customer_listing_Active_And_Suspended[[#This Row],[Current Bill]] &lt;= Customer_listing_Active_And_Suspended[[#This Row],[CURRENT PAYMENT]], 0,Customer_listing_Active_And_Suspended[[#This Row],[Current Bill]]-Customer_listing_Active_And_Suspended[[#This Row],[CURRENT PAYMENT]])</f>
        <v>26045.32</v>
      </c>
      <c r="Q4123" s="1" t="str" cm="1">
        <f t="array" ref="Q4123">_xlfn.SWITCH(TRUE,
H4123 = 0, "Suspended",
M4123 = 0, "Non Payment",
M4123 &gt; H4123, "Full Payment",
M4123 &lt; H4123, "Part Payment"
)</f>
        <v>Non Payment</v>
      </c>
      <c r="R4123" s="1" t="str">
        <f>_xlfn.IFNA(VLOOKUP(K4123,'ESR-DT Mapping'!A:E,5,0),"MD")</f>
        <v>Adetola Macaulay</v>
      </c>
    </row>
    <row r="4124" spans="1:18" x14ac:dyDescent="0.25">
      <c r="A4124">
        <v>101295161</v>
      </c>
      <c r="B4124" s="1" t="s">
        <v>510</v>
      </c>
      <c r="C4124" s="1" t="s">
        <v>511</v>
      </c>
      <c r="D4124" s="1" t="s">
        <v>13</v>
      </c>
      <c r="E4124" s="1" t="s">
        <v>14</v>
      </c>
      <c r="F4124" s="1" t="s">
        <v>9846</v>
      </c>
      <c r="G4124">
        <v>529</v>
      </c>
      <c r="H4124">
        <v>26045.32</v>
      </c>
      <c r="I4124">
        <v>419983.77</v>
      </c>
      <c r="J4124" s="1" t="s">
        <v>66</v>
      </c>
      <c r="K4124">
        <v>1000255506</v>
      </c>
      <c r="L4124" s="1" t="s">
        <v>481</v>
      </c>
      <c r="M4124">
        <v>20000</v>
      </c>
      <c r="N4124" s="2">
        <v>45826</v>
      </c>
      <c r="O4124">
        <f t="shared" si="64"/>
        <v>0</v>
      </c>
      <c r="P4124">
        <f>IF(Customer_listing_Active_And_Suspended[[#This Row],[Current Bill]] &lt;= Customer_listing_Active_And_Suspended[[#This Row],[CURRENT PAYMENT]], 0,Customer_listing_Active_And_Suspended[[#This Row],[Current Bill]]-Customer_listing_Active_And_Suspended[[#This Row],[CURRENT PAYMENT]])</f>
        <v>6045.32</v>
      </c>
      <c r="Q4124" s="1" t="str" cm="1">
        <f t="array" ref="Q4124">_xlfn.SWITCH(TRUE,
H4124 = 0, "Suspended",
M4124 = 0, "Non Payment",
M4124 &gt; H4124, "Full Payment",
M4124 &lt; H4124, "Part Payment"
)</f>
        <v>Part Payment</v>
      </c>
      <c r="R4124" s="1" t="str">
        <f>_xlfn.IFNA(VLOOKUP(K4124,'ESR-DT Mapping'!A:E,5,0),"MD")</f>
        <v>Adetola Macaulay</v>
      </c>
    </row>
    <row r="4125" spans="1:18" x14ac:dyDescent="0.25">
      <c r="A4125">
        <v>101644594</v>
      </c>
      <c r="B4125" s="1" t="s">
        <v>510</v>
      </c>
      <c r="C4125" s="1" t="s">
        <v>511</v>
      </c>
      <c r="D4125" s="1" t="s">
        <v>13</v>
      </c>
      <c r="E4125" s="1" t="s">
        <v>34</v>
      </c>
      <c r="F4125" s="1" t="s">
        <v>9846</v>
      </c>
      <c r="G4125">
        <v>0</v>
      </c>
      <c r="H4125">
        <v>0</v>
      </c>
      <c r="I4125">
        <v>74496.3</v>
      </c>
      <c r="J4125" s="1" t="s">
        <v>66</v>
      </c>
      <c r="K4125">
        <v>1000255506</v>
      </c>
      <c r="L4125" s="1" t="s">
        <v>481</v>
      </c>
      <c r="N4125" s="2"/>
      <c r="O4125">
        <f t="shared" si="64"/>
        <v>0</v>
      </c>
      <c r="P4125">
        <f>IF(Customer_listing_Active_And_Suspended[[#This Row],[Current Bill]] &lt;= Customer_listing_Active_And_Suspended[[#This Row],[CURRENT PAYMENT]], 0,Customer_listing_Active_And_Suspended[[#This Row],[Current Bill]]-Customer_listing_Active_And_Suspended[[#This Row],[CURRENT PAYMENT]])</f>
        <v>0</v>
      </c>
      <c r="Q4125" s="1" t="str" cm="1">
        <f t="array" ref="Q4125">_xlfn.SWITCH(TRUE,
H4125 = 0, "Suspended",
M4125 = 0, "Non Payment",
M4125 &gt; H4125, "Full Payment",
M4125 &lt; H4125, "Part Payment"
)</f>
        <v>Suspended</v>
      </c>
      <c r="R4125" s="1" t="str">
        <f>_xlfn.IFNA(VLOOKUP(K4125,'ESR-DT Mapping'!A:E,5,0),"MD")</f>
        <v>Adetola Macaulay</v>
      </c>
    </row>
    <row r="4126" spans="1:18" x14ac:dyDescent="0.25">
      <c r="A4126">
        <v>100537281</v>
      </c>
      <c r="B4126" s="1" t="s">
        <v>7904</v>
      </c>
      <c r="C4126" s="1" t="s">
        <v>7905</v>
      </c>
      <c r="D4126" s="1" t="s">
        <v>13</v>
      </c>
      <c r="E4126" s="1" t="s">
        <v>34</v>
      </c>
      <c r="F4126" s="1" t="s">
        <v>9846</v>
      </c>
      <c r="G4126">
        <v>0</v>
      </c>
      <c r="H4126">
        <v>0</v>
      </c>
      <c r="I4126">
        <v>1521044.87</v>
      </c>
      <c r="J4126" s="1" t="s">
        <v>66</v>
      </c>
      <c r="K4126">
        <v>1000255506</v>
      </c>
      <c r="L4126" s="1" t="s">
        <v>481</v>
      </c>
      <c r="N4126" s="2"/>
      <c r="O4126">
        <f t="shared" si="64"/>
        <v>0</v>
      </c>
      <c r="P4126">
        <f>IF(Customer_listing_Active_And_Suspended[[#This Row],[Current Bill]] &lt;= Customer_listing_Active_And_Suspended[[#This Row],[CURRENT PAYMENT]], 0,Customer_listing_Active_And_Suspended[[#This Row],[Current Bill]]-Customer_listing_Active_And_Suspended[[#This Row],[CURRENT PAYMENT]])</f>
        <v>0</v>
      </c>
      <c r="Q4126" s="1" t="str" cm="1">
        <f t="array" ref="Q4126">_xlfn.SWITCH(TRUE,
H4126 = 0, "Suspended",
M4126 = 0, "Non Payment",
M4126 &gt; H4126, "Full Payment",
M4126 &lt; H4126, "Part Payment"
)</f>
        <v>Suspended</v>
      </c>
      <c r="R4126" s="1" t="str">
        <f>_xlfn.IFNA(VLOOKUP(K4126,'ESR-DT Mapping'!A:E,5,0),"MD")</f>
        <v>Adetola Macaulay</v>
      </c>
    </row>
    <row r="4127" spans="1:18" x14ac:dyDescent="0.25">
      <c r="A4127">
        <v>101379633</v>
      </c>
      <c r="B4127" s="1" t="s">
        <v>3225</v>
      </c>
      <c r="C4127" s="1" t="s">
        <v>3226</v>
      </c>
      <c r="D4127" s="1" t="s">
        <v>13</v>
      </c>
      <c r="E4127" s="1" t="s">
        <v>14</v>
      </c>
      <c r="F4127" s="1" t="s">
        <v>9846</v>
      </c>
      <c r="G4127">
        <v>529</v>
      </c>
      <c r="H4127">
        <v>26045.32</v>
      </c>
      <c r="I4127">
        <v>583943.99</v>
      </c>
      <c r="J4127" s="1" t="s">
        <v>66</v>
      </c>
      <c r="K4127">
        <v>1000255506</v>
      </c>
      <c r="L4127" s="1" t="s">
        <v>481</v>
      </c>
      <c r="M4127">
        <v>31100</v>
      </c>
      <c r="N4127" s="2">
        <v>45826</v>
      </c>
      <c r="O4127">
        <f t="shared" si="64"/>
        <v>5054.68</v>
      </c>
      <c r="P4127">
        <f>IF(Customer_listing_Active_And_Suspended[[#This Row],[Current Bill]] &lt;= Customer_listing_Active_And_Suspended[[#This Row],[CURRENT PAYMENT]], 0,Customer_listing_Active_And_Suspended[[#This Row],[Current Bill]]-Customer_listing_Active_And_Suspended[[#This Row],[CURRENT PAYMENT]])</f>
        <v>0</v>
      </c>
      <c r="Q4127" s="1" t="str" cm="1">
        <f t="array" ref="Q4127">_xlfn.SWITCH(TRUE,
H4127 = 0, "Suspended",
M4127 = 0, "Non Payment",
M4127 &gt; H4127, "Full Payment",
M4127 &lt; H4127, "Part Payment"
)</f>
        <v>Full Payment</v>
      </c>
      <c r="R4127" s="1" t="str">
        <f>_xlfn.IFNA(VLOOKUP(K4127,'ESR-DT Mapping'!A:E,5,0),"MD")</f>
        <v>Adetola Macaulay</v>
      </c>
    </row>
    <row r="4128" spans="1:18" x14ac:dyDescent="0.25">
      <c r="A4128">
        <v>100523228</v>
      </c>
      <c r="B4128" s="1" t="s">
        <v>8385</v>
      </c>
      <c r="C4128" s="1" t="s">
        <v>8386</v>
      </c>
      <c r="D4128" s="1" t="s">
        <v>13</v>
      </c>
      <c r="E4128" s="1" t="s">
        <v>14</v>
      </c>
      <c r="F4128" s="1" t="s">
        <v>9846</v>
      </c>
      <c r="G4128">
        <v>529</v>
      </c>
      <c r="H4128">
        <v>26045.32</v>
      </c>
      <c r="I4128">
        <v>709837.29</v>
      </c>
      <c r="J4128" s="1" t="s">
        <v>66</v>
      </c>
      <c r="K4128">
        <v>1000255506</v>
      </c>
      <c r="L4128" s="1" t="s">
        <v>481</v>
      </c>
      <c r="M4128">
        <v>15200</v>
      </c>
      <c r="N4128" s="2">
        <v>45827</v>
      </c>
      <c r="O4128">
        <f t="shared" si="64"/>
        <v>0</v>
      </c>
      <c r="P4128">
        <f>IF(Customer_listing_Active_And_Suspended[[#This Row],[Current Bill]] &lt;= Customer_listing_Active_And_Suspended[[#This Row],[CURRENT PAYMENT]], 0,Customer_listing_Active_And_Suspended[[#This Row],[Current Bill]]-Customer_listing_Active_And_Suspended[[#This Row],[CURRENT PAYMENT]])</f>
        <v>10845.32</v>
      </c>
      <c r="Q4128" s="1" t="str" cm="1">
        <f t="array" ref="Q4128">_xlfn.SWITCH(TRUE,
H4128 = 0, "Suspended",
M4128 = 0, "Non Payment",
M4128 &gt; H4128, "Full Payment",
M4128 &lt; H4128, "Part Payment"
)</f>
        <v>Part Payment</v>
      </c>
      <c r="R4128" s="1" t="str">
        <f>_xlfn.IFNA(VLOOKUP(K4128,'ESR-DT Mapping'!A:E,5,0),"MD")</f>
        <v>Adetola Macaulay</v>
      </c>
    </row>
    <row r="4129" spans="1:18" x14ac:dyDescent="0.25">
      <c r="A4129">
        <v>101372559</v>
      </c>
      <c r="B4129" s="1" t="s">
        <v>3176</v>
      </c>
      <c r="C4129" s="1" t="s">
        <v>3177</v>
      </c>
      <c r="D4129" s="1" t="s">
        <v>13</v>
      </c>
      <c r="E4129" s="1" t="s">
        <v>34</v>
      </c>
      <c r="F4129" s="1" t="s">
        <v>9846</v>
      </c>
      <c r="G4129">
        <v>0</v>
      </c>
      <c r="H4129">
        <v>0</v>
      </c>
      <c r="I4129">
        <v>401164.31</v>
      </c>
      <c r="J4129" s="1" t="s">
        <v>66</v>
      </c>
      <c r="K4129">
        <v>1000255506</v>
      </c>
      <c r="L4129" s="1" t="s">
        <v>481</v>
      </c>
      <c r="N4129" s="2"/>
      <c r="O4129">
        <f t="shared" si="64"/>
        <v>0</v>
      </c>
      <c r="P4129">
        <f>IF(Customer_listing_Active_And_Suspended[[#This Row],[Current Bill]] &lt;= Customer_listing_Active_And_Suspended[[#This Row],[CURRENT PAYMENT]], 0,Customer_listing_Active_And_Suspended[[#This Row],[Current Bill]]-Customer_listing_Active_And_Suspended[[#This Row],[CURRENT PAYMENT]])</f>
        <v>0</v>
      </c>
      <c r="Q4129" s="1" t="str" cm="1">
        <f t="array" ref="Q4129">_xlfn.SWITCH(TRUE,
H4129 = 0, "Suspended",
M4129 = 0, "Non Payment",
M4129 &gt; H4129, "Full Payment",
M4129 &lt; H4129, "Part Payment"
)</f>
        <v>Suspended</v>
      </c>
      <c r="R4129" s="1" t="str">
        <f>_xlfn.IFNA(VLOOKUP(K4129,'ESR-DT Mapping'!A:E,5,0),"MD")</f>
        <v>Adetola Macaulay</v>
      </c>
    </row>
    <row r="4130" spans="1:18" x14ac:dyDescent="0.25">
      <c r="A4130">
        <v>101372558</v>
      </c>
      <c r="B4130" s="1" t="s">
        <v>3176</v>
      </c>
      <c r="C4130" s="1" t="s">
        <v>3177</v>
      </c>
      <c r="D4130" s="1" t="s">
        <v>13</v>
      </c>
      <c r="E4130" s="1" t="s">
        <v>14</v>
      </c>
      <c r="F4130" s="1" t="s">
        <v>9846</v>
      </c>
      <c r="G4130">
        <v>529</v>
      </c>
      <c r="H4130">
        <v>26045.32</v>
      </c>
      <c r="I4130">
        <v>52838.64</v>
      </c>
      <c r="J4130" s="1" t="s">
        <v>66</v>
      </c>
      <c r="K4130">
        <v>1000255506</v>
      </c>
      <c r="L4130" s="1" t="s">
        <v>481</v>
      </c>
      <c r="M4130">
        <v>26000</v>
      </c>
      <c r="N4130" s="2">
        <v>45826</v>
      </c>
      <c r="O4130">
        <f t="shared" si="64"/>
        <v>0</v>
      </c>
      <c r="P4130">
        <f>IF(Customer_listing_Active_And_Suspended[[#This Row],[Current Bill]] &lt;= Customer_listing_Active_And_Suspended[[#This Row],[CURRENT PAYMENT]], 0,Customer_listing_Active_And_Suspended[[#This Row],[Current Bill]]-Customer_listing_Active_And_Suspended[[#This Row],[CURRENT PAYMENT]])</f>
        <v>45.319999999999709</v>
      </c>
      <c r="Q4130" s="1" t="str" cm="1">
        <f t="array" ref="Q4130">_xlfn.SWITCH(TRUE,
H4130 = 0, "Suspended",
M4130 = 0, "Non Payment",
M4130 &gt; H4130, "Full Payment",
M4130 &lt; H4130, "Part Payment"
)</f>
        <v>Part Payment</v>
      </c>
      <c r="R4130" s="1" t="str">
        <f>_xlfn.IFNA(VLOOKUP(K4130,'ESR-DT Mapping'!A:E,5,0),"MD")</f>
        <v>Adetola Macaulay</v>
      </c>
    </row>
    <row r="4131" spans="1:18" x14ac:dyDescent="0.25">
      <c r="A4131">
        <v>101345852</v>
      </c>
      <c r="B4131" s="1" t="s">
        <v>3176</v>
      </c>
      <c r="C4131" s="1" t="s">
        <v>3177</v>
      </c>
      <c r="D4131" s="1" t="s">
        <v>13</v>
      </c>
      <c r="E4131" s="1" t="s">
        <v>14</v>
      </c>
      <c r="F4131" s="1" t="s">
        <v>9846</v>
      </c>
      <c r="G4131">
        <v>529</v>
      </c>
      <c r="H4131">
        <v>26045.32</v>
      </c>
      <c r="I4131">
        <v>714735.23</v>
      </c>
      <c r="J4131" s="1" t="s">
        <v>66</v>
      </c>
      <c r="K4131">
        <v>1000255506</v>
      </c>
      <c r="L4131" s="1" t="s">
        <v>481</v>
      </c>
      <c r="M4131">
        <v>27000</v>
      </c>
      <c r="N4131" s="2">
        <v>45826</v>
      </c>
      <c r="O4131">
        <f t="shared" si="64"/>
        <v>954.68000000000029</v>
      </c>
      <c r="P4131">
        <f>IF(Customer_listing_Active_And_Suspended[[#This Row],[Current Bill]] &lt;= Customer_listing_Active_And_Suspended[[#This Row],[CURRENT PAYMENT]], 0,Customer_listing_Active_And_Suspended[[#This Row],[Current Bill]]-Customer_listing_Active_And_Suspended[[#This Row],[CURRENT PAYMENT]])</f>
        <v>0</v>
      </c>
      <c r="Q4131" s="1" t="str" cm="1">
        <f t="array" ref="Q4131">_xlfn.SWITCH(TRUE,
H4131 = 0, "Suspended",
M4131 = 0, "Non Payment",
M4131 &gt; H4131, "Full Payment",
M4131 &lt; H4131, "Part Payment"
)</f>
        <v>Full Payment</v>
      </c>
      <c r="R4131" s="1" t="str">
        <f>_xlfn.IFNA(VLOOKUP(K4131,'ESR-DT Mapping'!A:E,5,0),"MD")</f>
        <v>Adetola Macaulay</v>
      </c>
    </row>
    <row r="4132" spans="1:18" x14ac:dyDescent="0.25">
      <c r="A4132">
        <v>101592322</v>
      </c>
      <c r="B4132" s="1" t="s">
        <v>3231</v>
      </c>
      <c r="C4132" s="1" t="s">
        <v>3232</v>
      </c>
      <c r="D4132" s="1" t="s">
        <v>13</v>
      </c>
      <c r="E4132" s="1" t="s">
        <v>14</v>
      </c>
      <c r="F4132" s="1" t="s">
        <v>9846</v>
      </c>
      <c r="G4132">
        <v>529</v>
      </c>
      <c r="H4132">
        <v>26045.32</v>
      </c>
      <c r="I4132">
        <v>306099.11</v>
      </c>
      <c r="J4132" s="1" t="s">
        <v>66</v>
      </c>
      <c r="K4132">
        <v>1000255506</v>
      </c>
      <c r="L4132" s="1" t="s">
        <v>481</v>
      </c>
      <c r="M4132">
        <v>15000</v>
      </c>
      <c r="N4132" s="2">
        <v>45826</v>
      </c>
      <c r="O4132">
        <f t="shared" si="64"/>
        <v>0</v>
      </c>
      <c r="P4132">
        <f>IF(Customer_listing_Active_And_Suspended[[#This Row],[Current Bill]] &lt;= Customer_listing_Active_And_Suspended[[#This Row],[CURRENT PAYMENT]], 0,Customer_listing_Active_And_Suspended[[#This Row],[Current Bill]]-Customer_listing_Active_And_Suspended[[#This Row],[CURRENT PAYMENT]])</f>
        <v>11045.32</v>
      </c>
      <c r="Q4132" s="1" t="str" cm="1">
        <f t="array" ref="Q4132">_xlfn.SWITCH(TRUE,
H4132 = 0, "Suspended",
M4132 = 0, "Non Payment",
M4132 &gt; H4132, "Full Payment",
M4132 &lt; H4132, "Part Payment"
)</f>
        <v>Part Payment</v>
      </c>
      <c r="R4132" s="1" t="str">
        <f>_xlfn.IFNA(VLOOKUP(K4132,'ESR-DT Mapping'!A:E,5,0),"MD")</f>
        <v>Adetola Macaulay</v>
      </c>
    </row>
    <row r="4133" spans="1:18" x14ac:dyDescent="0.25">
      <c r="A4133">
        <v>101401969</v>
      </c>
      <c r="B4133" s="1" t="s">
        <v>3170</v>
      </c>
      <c r="C4133" s="1" t="s">
        <v>3171</v>
      </c>
      <c r="D4133" s="1" t="s">
        <v>13</v>
      </c>
      <c r="E4133" s="1" t="s">
        <v>14</v>
      </c>
      <c r="F4133" s="1" t="s">
        <v>9846</v>
      </c>
      <c r="G4133">
        <v>529</v>
      </c>
      <c r="H4133">
        <v>26045.32</v>
      </c>
      <c r="I4133">
        <v>496973.41</v>
      </c>
      <c r="J4133" s="1" t="s">
        <v>66</v>
      </c>
      <c r="K4133">
        <v>1000255506</v>
      </c>
      <c r="L4133" s="1" t="s">
        <v>481</v>
      </c>
      <c r="N4133" s="2">
        <v>45799</v>
      </c>
      <c r="O4133">
        <f t="shared" si="64"/>
        <v>0</v>
      </c>
      <c r="P4133">
        <f>IF(Customer_listing_Active_And_Suspended[[#This Row],[Current Bill]] &lt;= Customer_listing_Active_And_Suspended[[#This Row],[CURRENT PAYMENT]], 0,Customer_listing_Active_And_Suspended[[#This Row],[Current Bill]]-Customer_listing_Active_And_Suspended[[#This Row],[CURRENT PAYMENT]])</f>
        <v>26045.32</v>
      </c>
      <c r="Q4133" s="1" t="str" cm="1">
        <f t="array" ref="Q4133">_xlfn.SWITCH(TRUE,
H4133 = 0, "Suspended",
M4133 = 0, "Non Payment",
M4133 &gt; H4133, "Full Payment",
M4133 &lt; H4133, "Part Payment"
)</f>
        <v>Non Payment</v>
      </c>
      <c r="R4133" s="1" t="str">
        <f>_xlfn.IFNA(VLOOKUP(K4133,'ESR-DT Mapping'!A:E,5,0),"MD")</f>
        <v>Adetola Macaulay</v>
      </c>
    </row>
    <row r="4134" spans="1:18" x14ac:dyDescent="0.25">
      <c r="A4134">
        <v>100523063</v>
      </c>
      <c r="B4134" s="1" t="s">
        <v>3204</v>
      </c>
      <c r="C4134" s="1" t="s">
        <v>3205</v>
      </c>
      <c r="D4134" s="1" t="s">
        <v>13</v>
      </c>
      <c r="E4134" s="1" t="s">
        <v>14</v>
      </c>
      <c r="F4134" s="1" t="s">
        <v>9846</v>
      </c>
      <c r="G4134">
        <v>529</v>
      </c>
      <c r="H4134">
        <v>26045.32</v>
      </c>
      <c r="I4134">
        <v>2246637.71</v>
      </c>
      <c r="J4134" s="1" t="s">
        <v>66</v>
      </c>
      <c r="K4134">
        <v>1000255506</v>
      </c>
      <c r="L4134" s="1" t="s">
        <v>481</v>
      </c>
      <c r="M4134">
        <v>25000</v>
      </c>
      <c r="N4134" s="2">
        <v>45832</v>
      </c>
      <c r="O4134">
        <f t="shared" si="64"/>
        <v>0</v>
      </c>
      <c r="P4134">
        <f>IF(Customer_listing_Active_And_Suspended[[#This Row],[Current Bill]] &lt;= Customer_listing_Active_And_Suspended[[#This Row],[CURRENT PAYMENT]], 0,Customer_listing_Active_And_Suspended[[#This Row],[Current Bill]]-Customer_listing_Active_And_Suspended[[#This Row],[CURRENT PAYMENT]])</f>
        <v>1045.3199999999997</v>
      </c>
      <c r="Q4134" s="1" t="str" cm="1">
        <f t="array" ref="Q4134">_xlfn.SWITCH(TRUE,
H4134 = 0, "Suspended",
M4134 = 0, "Non Payment",
M4134 &gt; H4134, "Full Payment",
M4134 &lt; H4134, "Part Payment"
)</f>
        <v>Part Payment</v>
      </c>
      <c r="R4134" s="1" t="str">
        <f>_xlfn.IFNA(VLOOKUP(K4134,'ESR-DT Mapping'!A:E,5,0),"MD")</f>
        <v>Adetola Macaulay</v>
      </c>
    </row>
    <row r="4135" spans="1:18" x14ac:dyDescent="0.25">
      <c r="A4135">
        <v>102925356</v>
      </c>
      <c r="B4135" s="1" t="s">
        <v>3174</v>
      </c>
      <c r="C4135" s="1" t="s">
        <v>3175</v>
      </c>
      <c r="D4135" s="1" t="s">
        <v>13</v>
      </c>
      <c r="E4135" s="1" t="s">
        <v>14</v>
      </c>
      <c r="F4135" s="1" t="s">
        <v>9846</v>
      </c>
      <c r="G4135">
        <v>529</v>
      </c>
      <c r="H4135">
        <v>26045.32</v>
      </c>
      <c r="I4135">
        <v>26762.05</v>
      </c>
      <c r="J4135" s="1" t="s">
        <v>66</v>
      </c>
      <c r="K4135">
        <v>1000255506</v>
      </c>
      <c r="L4135" s="1" t="s">
        <v>481</v>
      </c>
      <c r="M4135">
        <v>26000</v>
      </c>
      <c r="N4135" s="2">
        <v>45826</v>
      </c>
      <c r="O4135">
        <f t="shared" si="64"/>
        <v>0</v>
      </c>
      <c r="P4135">
        <f>IF(Customer_listing_Active_And_Suspended[[#This Row],[Current Bill]] &lt;= Customer_listing_Active_And_Suspended[[#This Row],[CURRENT PAYMENT]], 0,Customer_listing_Active_And_Suspended[[#This Row],[Current Bill]]-Customer_listing_Active_And_Suspended[[#This Row],[CURRENT PAYMENT]])</f>
        <v>45.319999999999709</v>
      </c>
      <c r="Q4135" s="1" t="str" cm="1">
        <f t="array" ref="Q4135">_xlfn.SWITCH(TRUE,
H4135 = 0, "Suspended",
M4135 = 0, "Non Payment",
M4135 &gt; H4135, "Full Payment",
M4135 &lt; H4135, "Part Payment"
)</f>
        <v>Part Payment</v>
      </c>
      <c r="R4135" s="1" t="str">
        <f>_xlfn.IFNA(VLOOKUP(K4135,'ESR-DT Mapping'!A:E,5,0),"MD")</f>
        <v>Adetola Macaulay</v>
      </c>
    </row>
    <row r="4136" spans="1:18" x14ac:dyDescent="0.25">
      <c r="A4136">
        <v>100523537</v>
      </c>
      <c r="B4136" s="1" t="s">
        <v>3208</v>
      </c>
      <c r="C4136" s="1" t="s">
        <v>3209</v>
      </c>
      <c r="D4136" s="1" t="s">
        <v>13</v>
      </c>
      <c r="E4136" s="1" t="s">
        <v>14</v>
      </c>
      <c r="F4136" s="1" t="s">
        <v>9846</v>
      </c>
      <c r="G4136">
        <v>529</v>
      </c>
      <c r="H4136">
        <v>26045.32</v>
      </c>
      <c r="I4136">
        <v>864736.99</v>
      </c>
      <c r="J4136" s="1" t="s">
        <v>66</v>
      </c>
      <c r="K4136">
        <v>1000255506</v>
      </c>
      <c r="L4136" s="1" t="s">
        <v>481</v>
      </c>
      <c r="M4136">
        <v>20000</v>
      </c>
      <c r="N4136" s="2">
        <v>45832</v>
      </c>
      <c r="O4136">
        <f t="shared" si="64"/>
        <v>0</v>
      </c>
      <c r="P4136">
        <f>IF(Customer_listing_Active_And_Suspended[[#This Row],[Current Bill]] &lt;= Customer_listing_Active_And_Suspended[[#This Row],[CURRENT PAYMENT]], 0,Customer_listing_Active_And_Suspended[[#This Row],[Current Bill]]-Customer_listing_Active_And_Suspended[[#This Row],[CURRENT PAYMENT]])</f>
        <v>6045.32</v>
      </c>
      <c r="Q4136" s="1" t="str" cm="1">
        <f t="array" ref="Q4136">_xlfn.SWITCH(TRUE,
H4136 = 0, "Suspended",
M4136 = 0, "Non Payment",
M4136 &gt; H4136, "Full Payment",
M4136 &lt; H4136, "Part Payment"
)</f>
        <v>Part Payment</v>
      </c>
      <c r="R4136" s="1" t="str">
        <f>_xlfn.IFNA(VLOOKUP(K4136,'ESR-DT Mapping'!A:E,5,0),"MD")</f>
        <v>Adetola Macaulay</v>
      </c>
    </row>
    <row r="4137" spans="1:18" x14ac:dyDescent="0.25">
      <c r="A4137">
        <v>102630435</v>
      </c>
      <c r="B4137" s="1" t="s">
        <v>3186</v>
      </c>
      <c r="C4137" s="1" t="s">
        <v>3187</v>
      </c>
      <c r="D4137" s="1" t="s">
        <v>13</v>
      </c>
      <c r="E4137" s="1" t="s">
        <v>14</v>
      </c>
      <c r="F4137" s="1" t="s">
        <v>9846</v>
      </c>
      <c r="G4137">
        <v>529</v>
      </c>
      <c r="H4137">
        <v>26045.32</v>
      </c>
      <c r="I4137">
        <v>61264.88</v>
      </c>
      <c r="J4137" s="1" t="s">
        <v>66</v>
      </c>
      <c r="K4137">
        <v>1000255506</v>
      </c>
      <c r="L4137" s="1" t="s">
        <v>481</v>
      </c>
      <c r="M4137">
        <v>25000</v>
      </c>
      <c r="N4137" s="2">
        <v>45832</v>
      </c>
      <c r="O4137">
        <f t="shared" si="64"/>
        <v>0</v>
      </c>
      <c r="P4137">
        <f>IF(Customer_listing_Active_And_Suspended[[#This Row],[Current Bill]] &lt;= Customer_listing_Active_And_Suspended[[#This Row],[CURRENT PAYMENT]], 0,Customer_listing_Active_And_Suspended[[#This Row],[Current Bill]]-Customer_listing_Active_And_Suspended[[#This Row],[CURRENT PAYMENT]])</f>
        <v>1045.3199999999997</v>
      </c>
      <c r="Q4137" s="1" t="str" cm="1">
        <f t="array" ref="Q4137">_xlfn.SWITCH(TRUE,
H4137 = 0, "Suspended",
M4137 = 0, "Non Payment",
M4137 &gt; H4137, "Full Payment",
M4137 &lt; H4137, "Part Payment"
)</f>
        <v>Part Payment</v>
      </c>
      <c r="R4137" s="1" t="str">
        <f>_xlfn.IFNA(VLOOKUP(K4137,'ESR-DT Mapping'!A:E,5,0),"MD")</f>
        <v>Adetola Macaulay</v>
      </c>
    </row>
    <row r="4138" spans="1:18" x14ac:dyDescent="0.25">
      <c r="A4138">
        <v>101585350</v>
      </c>
      <c r="B4138" s="1" t="s">
        <v>482</v>
      </c>
      <c r="C4138" s="1" t="s">
        <v>483</v>
      </c>
      <c r="D4138" s="1" t="s">
        <v>13</v>
      </c>
      <c r="E4138" s="1" t="s">
        <v>34</v>
      </c>
      <c r="F4138" s="1" t="s">
        <v>9846</v>
      </c>
      <c r="G4138">
        <v>0</v>
      </c>
      <c r="H4138">
        <v>0</v>
      </c>
      <c r="I4138">
        <v>840874.92</v>
      </c>
      <c r="J4138" s="1" t="s">
        <v>66</v>
      </c>
      <c r="K4138">
        <v>1000255506</v>
      </c>
      <c r="L4138" s="1" t="s">
        <v>481</v>
      </c>
      <c r="N4138" s="2"/>
      <c r="O4138">
        <f t="shared" si="64"/>
        <v>0</v>
      </c>
      <c r="P4138">
        <f>IF(Customer_listing_Active_And_Suspended[[#This Row],[Current Bill]] &lt;= Customer_listing_Active_And_Suspended[[#This Row],[CURRENT PAYMENT]], 0,Customer_listing_Active_And_Suspended[[#This Row],[Current Bill]]-Customer_listing_Active_And_Suspended[[#This Row],[CURRENT PAYMENT]])</f>
        <v>0</v>
      </c>
      <c r="Q4138" s="1" t="str" cm="1">
        <f t="array" ref="Q4138">_xlfn.SWITCH(TRUE,
H4138 = 0, "Suspended",
M4138 = 0, "Non Payment",
M4138 &gt; H4138, "Full Payment",
M4138 &lt; H4138, "Part Payment"
)</f>
        <v>Suspended</v>
      </c>
      <c r="R4138" s="1" t="str">
        <f>_xlfn.IFNA(VLOOKUP(K4138,'ESR-DT Mapping'!A:E,5,0),"MD")</f>
        <v>Adetola Macaulay</v>
      </c>
    </row>
    <row r="4139" spans="1:18" x14ac:dyDescent="0.25">
      <c r="A4139">
        <v>101647232</v>
      </c>
      <c r="B4139" s="1" t="s">
        <v>484</v>
      </c>
      <c r="C4139" s="1" t="s">
        <v>485</v>
      </c>
      <c r="D4139" s="1" t="s">
        <v>13</v>
      </c>
      <c r="E4139" s="1" t="s">
        <v>34</v>
      </c>
      <c r="F4139" s="1" t="s">
        <v>9846</v>
      </c>
      <c r="G4139">
        <v>0</v>
      </c>
      <c r="H4139">
        <v>0</v>
      </c>
      <c r="I4139">
        <v>87002.9</v>
      </c>
      <c r="J4139" s="1" t="s">
        <v>66</v>
      </c>
      <c r="K4139">
        <v>1000255506</v>
      </c>
      <c r="L4139" s="1" t="s">
        <v>481</v>
      </c>
      <c r="N4139" s="2"/>
      <c r="O4139">
        <f t="shared" si="64"/>
        <v>0</v>
      </c>
      <c r="P4139">
        <f>IF(Customer_listing_Active_And_Suspended[[#This Row],[Current Bill]] &lt;= Customer_listing_Active_And_Suspended[[#This Row],[CURRENT PAYMENT]], 0,Customer_listing_Active_And_Suspended[[#This Row],[Current Bill]]-Customer_listing_Active_And_Suspended[[#This Row],[CURRENT PAYMENT]])</f>
        <v>0</v>
      </c>
      <c r="Q4139" s="1" t="str" cm="1">
        <f t="array" ref="Q4139">_xlfn.SWITCH(TRUE,
H4139 = 0, "Suspended",
M4139 = 0, "Non Payment",
M4139 &gt; H4139, "Full Payment",
M4139 &lt; H4139, "Part Payment"
)</f>
        <v>Suspended</v>
      </c>
      <c r="R4139" s="1" t="str">
        <f>_xlfn.IFNA(VLOOKUP(K4139,'ESR-DT Mapping'!A:E,5,0),"MD")</f>
        <v>Adetola Macaulay</v>
      </c>
    </row>
    <row r="4140" spans="1:18" x14ac:dyDescent="0.25">
      <c r="A4140">
        <v>101364798</v>
      </c>
      <c r="B4140" s="1" t="s">
        <v>484</v>
      </c>
      <c r="C4140" s="1" t="s">
        <v>485</v>
      </c>
      <c r="D4140" s="1" t="s">
        <v>13</v>
      </c>
      <c r="E4140" s="1" t="s">
        <v>34</v>
      </c>
      <c r="F4140" s="1" t="s">
        <v>9846</v>
      </c>
      <c r="G4140">
        <v>0</v>
      </c>
      <c r="H4140">
        <v>0</v>
      </c>
      <c r="I4140">
        <v>78768.009999999995</v>
      </c>
      <c r="J4140" s="1" t="s">
        <v>66</v>
      </c>
      <c r="K4140">
        <v>1000255506</v>
      </c>
      <c r="L4140" s="1" t="s">
        <v>481</v>
      </c>
      <c r="N4140" s="2"/>
      <c r="O4140">
        <f t="shared" si="64"/>
        <v>0</v>
      </c>
      <c r="P4140">
        <f>IF(Customer_listing_Active_And_Suspended[[#This Row],[Current Bill]] &lt;= Customer_listing_Active_And_Suspended[[#This Row],[CURRENT PAYMENT]], 0,Customer_listing_Active_And_Suspended[[#This Row],[Current Bill]]-Customer_listing_Active_And_Suspended[[#This Row],[CURRENT PAYMENT]])</f>
        <v>0</v>
      </c>
      <c r="Q4140" s="1" t="str" cm="1">
        <f t="array" ref="Q4140">_xlfn.SWITCH(TRUE,
H4140 = 0, "Suspended",
M4140 = 0, "Non Payment",
M4140 &gt; H4140, "Full Payment",
M4140 &lt; H4140, "Part Payment"
)</f>
        <v>Suspended</v>
      </c>
      <c r="R4140" s="1" t="str">
        <f>_xlfn.IFNA(VLOOKUP(K4140,'ESR-DT Mapping'!A:E,5,0),"MD")</f>
        <v>Adetola Macaulay</v>
      </c>
    </row>
    <row r="4141" spans="1:18" x14ac:dyDescent="0.25">
      <c r="A4141">
        <v>101648076</v>
      </c>
      <c r="B4141" s="1" t="s">
        <v>484</v>
      </c>
      <c r="C4141" s="1" t="s">
        <v>485</v>
      </c>
      <c r="D4141" s="1" t="s">
        <v>13</v>
      </c>
      <c r="E4141" s="1" t="s">
        <v>14</v>
      </c>
      <c r="F4141" s="1" t="s">
        <v>9846</v>
      </c>
      <c r="G4141">
        <v>529</v>
      </c>
      <c r="H4141">
        <v>26045.32</v>
      </c>
      <c r="I4141">
        <v>634664.69999999995</v>
      </c>
      <c r="J4141" s="1" t="s">
        <v>66</v>
      </c>
      <c r="K4141">
        <v>1000255506</v>
      </c>
      <c r="L4141" s="1" t="s">
        <v>481</v>
      </c>
      <c r="N4141" s="2">
        <v>45784</v>
      </c>
      <c r="O4141">
        <f t="shared" si="64"/>
        <v>0</v>
      </c>
      <c r="P4141">
        <f>IF(Customer_listing_Active_And_Suspended[[#This Row],[Current Bill]] &lt;= Customer_listing_Active_And_Suspended[[#This Row],[CURRENT PAYMENT]], 0,Customer_listing_Active_And_Suspended[[#This Row],[Current Bill]]-Customer_listing_Active_And_Suspended[[#This Row],[CURRENT PAYMENT]])</f>
        <v>26045.32</v>
      </c>
      <c r="Q4141" s="1" t="str" cm="1">
        <f t="array" ref="Q4141">_xlfn.SWITCH(TRUE,
H4141 = 0, "Suspended",
M4141 = 0, "Non Payment",
M4141 &gt; H4141, "Full Payment",
M4141 &lt; H4141, "Part Payment"
)</f>
        <v>Non Payment</v>
      </c>
      <c r="R4141" s="1" t="str">
        <f>_xlfn.IFNA(VLOOKUP(K4141,'ESR-DT Mapping'!A:E,5,0),"MD")</f>
        <v>Adetola Macaulay</v>
      </c>
    </row>
    <row r="4142" spans="1:18" x14ac:dyDescent="0.25">
      <c r="A4142">
        <v>101647498</v>
      </c>
      <c r="B4142" s="1" t="s">
        <v>479</v>
      </c>
      <c r="C4142" s="1" t="s">
        <v>480</v>
      </c>
      <c r="D4142" s="1" t="s">
        <v>13</v>
      </c>
      <c r="E4142" s="1" t="s">
        <v>34</v>
      </c>
      <c r="F4142" s="1" t="s">
        <v>9846</v>
      </c>
      <c r="G4142">
        <v>0</v>
      </c>
      <c r="H4142">
        <v>0</v>
      </c>
      <c r="I4142">
        <v>231336.98</v>
      </c>
      <c r="J4142" s="1" t="s">
        <v>66</v>
      </c>
      <c r="K4142">
        <v>1000255506</v>
      </c>
      <c r="L4142" s="1" t="s">
        <v>481</v>
      </c>
      <c r="N4142" s="2"/>
      <c r="O4142">
        <f t="shared" si="64"/>
        <v>0</v>
      </c>
      <c r="P4142">
        <f>IF(Customer_listing_Active_And_Suspended[[#This Row],[Current Bill]] &lt;= Customer_listing_Active_And_Suspended[[#This Row],[CURRENT PAYMENT]], 0,Customer_listing_Active_And_Suspended[[#This Row],[Current Bill]]-Customer_listing_Active_And_Suspended[[#This Row],[CURRENT PAYMENT]])</f>
        <v>0</v>
      </c>
      <c r="Q4142" s="1" t="str" cm="1">
        <f t="array" ref="Q4142">_xlfn.SWITCH(TRUE,
H4142 = 0, "Suspended",
M4142 = 0, "Non Payment",
M4142 &gt; H4142, "Full Payment",
M4142 &lt; H4142, "Part Payment"
)</f>
        <v>Suspended</v>
      </c>
      <c r="R4142" s="1" t="str">
        <f>_xlfn.IFNA(VLOOKUP(K4142,'ESR-DT Mapping'!A:E,5,0),"MD")</f>
        <v>Adetola Macaulay</v>
      </c>
    </row>
    <row r="4143" spans="1:18" x14ac:dyDescent="0.25">
      <c r="A4143">
        <v>100955143</v>
      </c>
      <c r="B4143" s="1" t="s">
        <v>479</v>
      </c>
      <c r="C4143" s="1" t="s">
        <v>9482</v>
      </c>
      <c r="D4143" s="1" t="s">
        <v>13</v>
      </c>
      <c r="E4143" s="1" t="s">
        <v>14</v>
      </c>
      <c r="F4143" s="1" t="s">
        <v>9846</v>
      </c>
      <c r="G4143">
        <v>529</v>
      </c>
      <c r="H4143">
        <v>26045.32</v>
      </c>
      <c r="I4143">
        <v>1562342.56</v>
      </c>
      <c r="J4143" s="1" t="s">
        <v>66</v>
      </c>
      <c r="K4143">
        <v>1000255506</v>
      </c>
      <c r="L4143" s="1" t="s">
        <v>481</v>
      </c>
      <c r="N4143" s="2">
        <v>45792</v>
      </c>
      <c r="O4143">
        <f t="shared" si="64"/>
        <v>0</v>
      </c>
      <c r="P4143">
        <f>IF(Customer_listing_Active_And_Suspended[[#This Row],[Current Bill]] &lt;= Customer_listing_Active_And_Suspended[[#This Row],[CURRENT PAYMENT]], 0,Customer_listing_Active_And_Suspended[[#This Row],[Current Bill]]-Customer_listing_Active_And_Suspended[[#This Row],[CURRENT PAYMENT]])</f>
        <v>26045.32</v>
      </c>
      <c r="Q4143" s="1" t="str" cm="1">
        <f t="array" ref="Q4143">_xlfn.SWITCH(TRUE,
H4143 = 0, "Suspended",
M4143 = 0, "Non Payment",
M4143 &gt; H4143, "Full Payment",
M4143 &lt; H4143, "Part Payment"
)</f>
        <v>Non Payment</v>
      </c>
      <c r="R4143" s="1" t="str">
        <f>_xlfn.IFNA(VLOOKUP(K4143,'ESR-DT Mapping'!A:E,5,0),"MD")</f>
        <v>Adetola Macaulay</v>
      </c>
    </row>
    <row r="4144" spans="1:18" x14ac:dyDescent="0.25">
      <c r="A4144">
        <v>100523368</v>
      </c>
      <c r="B4144" s="1" t="s">
        <v>7902</v>
      </c>
      <c r="C4144" s="1" t="s">
        <v>7903</v>
      </c>
      <c r="D4144" s="1" t="s">
        <v>13</v>
      </c>
      <c r="E4144" s="1" t="s">
        <v>34</v>
      </c>
      <c r="F4144" s="1" t="s">
        <v>9846</v>
      </c>
      <c r="G4144">
        <v>0</v>
      </c>
      <c r="H4144">
        <v>0</v>
      </c>
      <c r="I4144">
        <v>1060988.43</v>
      </c>
      <c r="J4144" s="1" t="s">
        <v>66</v>
      </c>
      <c r="K4144">
        <v>1000255506</v>
      </c>
      <c r="L4144" s="1" t="s">
        <v>481</v>
      </c>
      <c r="N4144" s="2"/>
      <c r="O4144">
        <f t="shared" si="64"/>
        <v>0</v>
      </c>
      <c r="P4144">
        <f>IF(Customer_listing_Active_And_Suspended[[#This Row],[Current Bill]] &lt;= Customer_listing_Active_And_Suspended[[#This Row],[CURRENT PAYMENT]], 0,Customer_listing_Active_And_Suspended[[#This Row],[Current Bill]]-Customer_listing_Active_And_Suspended[[#This Row],[CURRENT PAYMENT]])</f>
        <v>0</v>
      </c>
      <c r="Q4144" s="1" t="str" cm="1">
        <f t="array" ref="Q4144">_xlfn.SWITCH(TRUE,
H4144 = 0, "Suspended",
M4144 = 0, "Non Payment",
M4144 &gt; H4144, "Full Payment",
M4144 &lt; H4144, "Part Payment"
)</f>
        <v>Suspended</v>
      </c>
      <c r="R4144" s="1" t="str">
        <f>_xlfn.IFNA(VLOOKUP(K4144,'ESR-DT Mapping'!A:E,5,0),"MD")</f>
        <v>Adetola Macaulay</v>
      </c>
    </row>
    <row r="4145" spans="1:18" x14ac:dyDescent="0.25">
      <c r="A4145">
        <v>100523229</v>
      </c>
      <c r="B4145" s="1" t="s">
        <v>9499</v>
      </c>
      <c r="C4145" s="1" t="s">
        <v>9500</v>
      </c>
      <c r="D4145" s="1" t="s">
        <v>13</v>
      </c>
      <c r="E4145" s="1" t="s">
        <v>14</v>
      </c>
      <c r="F4145" s="1" t="s">
        <v>9846</v>
      </c>
      <c r="G4145">
        <v>529</v>
      </c>
      <c r="H4145">
        <v>26045.32</v>
      </c>
      <c r="I4145">
        <v>1191282.3500000001</v>
      </c>
      <c r="J4145" s="1" t="s">
        <v>66</v>
      </c>
      <c r="K4145">
        <v>1000255506</v>
      </c>
      <c r="L4145" s="1" t="s">
        <v>481</v>
      </c>
      <c r="M4145">
        <v>14000</v>
      </c>
      <c r="N4145" s="2">
        <v>45826</v>
      </c>
      <c r="O4145">
        <f t="shared" si="64"/>
        <v>0</v>
      </c>
      <c r="P4145">
        <f>IF(Customer_listing_Active_And_Suspended[[#This Row],[Current Bill]] &lt;= Customer_listing_Active_And_Suspended[[#This Row],[CURRENT PAYMENT]], 0,Customer_listing_Active_And_Suspended[[#This Row],[Current Bill]]-Customer_listing_Active_And_Suspended[[#This Row],[CURRENT PAYMENT]])</f>
        <v>12045.32</v>
      </c>
      <c r="Q4145" s="1" t="str" cm="1">
        <f t="array" ref="Q4145">_xlfn.SWITCH(TRUE,
H4145 = 0, "Suspended",
M4145 = 0, "Non Payment",
M4145 &gt; H4145, "Full Payment",
M4145 &lt; H4145, "Part Payment"
)</f>
        <v>Part Payment</v>
      </c>
      <c r="R4145" s="1" t="str">
        <f>_xlfn.IFNA(VLOOKUP(K4145,'ESR-DT Mapping'!A:E,5,0),"MD")</f>
        <v>Adetola Macaulay</v>
      </c>
    </row>
    <row r="4146" spans="1:18" x14ac:dyDescent="0.25">
      <c r="A4146">
        <v>100523225</v>
      </c>
      <c r="B4146" s="1" t="s">
        <v>9497</v>
      </c>
      <c r="C4146" s="1" t="s">
        <v>9498</v>
      </c>
      <c r="D4146" s="1" t="s">
        <v>13</v>
      </c>
      <c r="E4146" s="1" t="s">
        <v>14</v>
      </c>
      <c r="F4146" s="1" t="s">
        <v>9846</v>
      </c>
      <c r="G4146">
        <v>529</v>
      </c>
      <c r="H4146">
        <v>26045.32</v>
      </c>
      <c r="I4146">
        <v>1792434.98</v>
      </c>
      <c r="J4146" s="1" t="s">
        <v>66</v>
      </c>
      <c r="K4146">
        <v>1000255506</v>
      </c>
      <c r="L4146" s="1" t="s">
        <v>481</v>
      </c>
      <c r="M4146">
        <v>10000</v>
      </c>
      <c r="N4146" s="2">
        <v>45832</v>
      </c>
      <c r="O4146">
        <f t="shared" si="64"/>
        <v>0</v>
      </c>
      <c r="P4146">
        <f>IF(Customer_listing_Active_And_Suspended[[#This Row],[Current Bill]] &lt;= Customer_listing_Active_And_Suspended[[#This Row],[CURRENT PAYMENT]], 0,Customer_listing_Active_And_Suspended[[#This Row],[Current Bill]]-Customer_listing_Active_And_Suspended[[#This Row],[CURRENT PAYMENT]])</f>
        <v>16045.32</v>
      </c>
      <c r="Q4146" s="1" t="str" cm="1">
        <f t="array" ref="Q4146">_xlfn.SWITCH(TRUE,
H4146 = 0, "Suspended",
M4146 = 0, "Non Payment",
M4146 &gt; H4146, "Full Payment",
M4146 &lt; H4146, "Part Payment"
)</f>
        <v>Part Payment</v>
      </c>
      <c r="R4146" s="1" t="str">
        <f>_xlfn.IFNA(VLOOKUP(K4146,'ESR-DT Mapping'!A:E,5,0),"MD")</f>
        <v>Adetola Macaulay</v>
      </c>
    </row>
    <row r="4147" spans="1:18" x14ac:dyDescent="0.25">
      <c r="A4147">
        <v>101644589</v>
      </c>
      <c r="B4147" s="1" t="s">
        <v>490</v>
      </c>
      <c r="C4147" s="1" t="s">
        <v>491</v>
      </c>
      <c r="D4147" s="1" t="s">
        <v>13</v>
      </c>
      <c r="E4147" s="1" t="s">
        <v>34</v>
      </c>
      <c r="F4147" s="1" t="s">
        <v>9846</v>
      </c>
      <c r="G4147">
        <v>0</v>
      </c>
      <c r="H4147">
        <v>0</v>
      </c>
      <c r="I4147">
        <v>58554.41</v>
      </c>
      <c r="J4147" s="1" t="s">
        <v>66</v>
      </c>
      <c r="K4147">
        <v>1000255506</v>
      </c>
      <c r="L4147" s="1" t="s">
        <v>481</v>
      </c>
      <c r="N4147" s="2"/>
      <c r="O4147">
        <f t="shared" si="64"/>
        <v>0</v>
      </c>
      <c r="P4147">
        <f>IF(Customer_listing_Active_And_Suspended[[#This Row],[Current Bill]] &lt;= Customer_listing_Active_And_Suspended[[#This Row],[CURRENT PAYMENT]], 0,Customer_listing_Active_And_Suspended[[#This Row],[Current Bill]]-Customer_listing_Active_And_Suspended[[#This Row],[CURRENT PAYMENT]])</f>
        <v>0</v>
      </c>
      <c r="Q4147" s="1" t="str" cm="1">
        <f t="array" ref="Q4147">_xlfn.SWITCH(TRUE,
H4147 = 0, "Suspended",
M4147 = 0, "Non Payment",
M4147 &gt; H4147, "Full Payment",
M4147 &lt; H4147, "Part Payment"
)</f>
        <v>Suspended</v>
      </c>
      <c r="R4147" s="1" t="str">
        <f>_xlfn.IFNA(VLOOKUP(K4147,'ESR-DT Mapping'!A:E,5,0),"MD")</f>
        <v>Adetola Macaulay</v>
      </c>
    </row>
    <row r="4148" spans="1:18" x14ac:dyDescent="0.25">
      <c r="A4148">
        <v>101295167</v>
      </c>
      <c r="B4148" s="1" t="s">
        <v>490</v>
      </c>
      <c r="C4148" s="1" t="s">
        <v>491</v>
      </c>
      <c r="D4148" s="1" t="s">
        <v>13</v>
      </c>
      <c r="E4148" s="1" t="s">
        <v>14</v>
      </c>
      <c r="F4148" s="1" t="s">
        <v>9846</v>
      </c>
      <c r="G4148">
        <v>529</v>
      </c>
      <c r="H4148">
        <v>26045.32</v>
      </c>
      <c r="I4148">
        <v>799998.76</v>
      </c>
      <c r="J4148" s="1" t="s">
        <v>66</v>
      </c>
      <c r="K4148">
        <v>1000255506</v>
      </c>
      <c r="L4148" s="1" t="s">
        <v>481</v>
      </c>
      <c r="M4148">
        <v>20000</v>
      </c>
      <c r="N4148" s="2">
        <v>45821</v>
      </c>
      <c r="O4148">
        <f t="shared" si="64"/>
        <v>0</v>
      </c>
      <c r="P4148">
        <f>IF(Customer_listing_Active_And_Suspended[[#This Row],[Current Bill]] &lt;= Customer_listing_Active_And_Suspended[[#This Row],[CURRENT PAYMENT]], 0,Customer_listing_Active_And_Suspended[[#This Row],[Current Bill]]-Customer_listing_Active_And_Suspended[[#This Row],[CURRENT PAYMENT]])</f>
        <v>6045.32</v>
      </c>
      <c r="Q4148" s="1" t="str" cm="1">
        <f t="array" ref="Q4148">_xlfn.SWITCH(TRUE,
H4148 = 0, "Suspended",
M4148 = 0, "Non Payment",
M4148 &gt; H4148, "Full Payment",
M4148 &lt; H4148, "Part Payment"
)</f>
        <v>Part Payment</v>
      </c>
      <c r="R4148" s="1" t="str">
        <f>_xlfn.IFNA(VLOOKUP(K4148,'ESR-DT Mapping'!A:E,5,0),"MD")</f>
        <v>Adetola Macaulay</v>
      </c>
    </row>
    <row r="4149" spans="1:18" x14ac:dyDescent="0.25">
      <c r="A4149">
        <v>101295165</v>
      </c>
      <c r="B4149" s="1" t="s">
        <v>3202</v>
      </c>
      <c r="C4149" s="1" t="s">
        <v>3203</v>
      </c>
      <c r="D4149" s="1" t="s">
        <v>13</v>
      </c>
      <c r="E4149" s="1" t="s">
        <v>14</v>
      </c>
      <c r="F4149" s="1" t="s">
        <v>9846</v>
      </c>
      <c r="G4149">
        <v>529</v>
      </c>
      <c r="H4149">
        <v>26045.32</v>
      </c>
      <c r="I4149">
        <v>232854.87</v>
      </c>
      <c r="J4149" s="1" t="s">
        <v>66</v>
      </c>
      <c r="K4149">
        <v>1000255506</v>
      </c>
      <c r="L4149" s="1" t="s">
        <v>481</v>
      </c>
      <c r="M4149">
        <v>30000</v>
      </c>
      <c r="N4149" s="2">
        <v>45832</v>
      </c>
      <c r="O4149">
        <f t="shared" si="64"/>
        <v>3954.6800000000003</v>
      </c>
      <c r="P4149">
        <f>IF(Customer_listing_Active_And_Suspended[[#This Row],[Current Bill]] &lt;= Customer_listing_Active_And_Suspended[[#This Row],[CURRENT PAYMENT]], 0,Customer_listing_Active_And_Suspended[[#This Row],[Current Bill]]-Customer_listing_Active_And_Suspended[[#This Row],[CURRENT PAYMENT]])</f>
        <v>0</v>
      </c>
      <c r="Q4149" s="1" t="str" cm="1">
        <f t="array" ref="Q4149">_xlfn.SWITCH(TRUE,
H4149 = 0, "Suspended",
M4149 = 0, "Non Payment",
M4149 &gt; H4149, "Full Payment",
M4149 &lt; H4149, "Part Payment"
)</f>
        <v>Full Payment</v>
      </c>
      <c r="R4149" s="1" t="str">
        <f>_xlfn.IFNA(VLOOKUP(K4149,'ESR-DT Mapping'!A:E,5,0),"MD")</f>
        <v>Adetola Macaulay</v>
      </c>
    </row>
    <row r="4150" spans="1:18" x14ac:dyDescent="0.25">
      <c r="A4150">
        <v>101295168</v>
      </c>
      <c r="B4150" s="1" t="s">
        <v>3238</v>
      </c>
      <c r="C4150" s="1" t="s">
        <v>3239</v>
      </c>
      <c r="D4150" s="1" t="s">
        <v>13</v>
      </c>
      <c r="E4150" s="1" t="s">
        <v>14</v>
      </c>
      <c r="F4150" s="1" t="s">
        <v>9846</v>
      </c>
      <c r="G4150">
        <v>529</v>
      </c>
      <c r="H4150">
        <v>26045.32</v>
      </c>
      <c r="I4150">
        <v>889094.23</v>
      </c>
      <c r="J4150" s="1" t="s">
        <v>66</v>
      </c>
      <c r="K4150">
        <v>1000255506</v>
      </c>
      <c r="L4150" s="1" t="s">
        <v>481</v>
      </c>
      <c r="N4150" s="2">
        <v>45805</v>
      </c>
      <c r="O4150">
        <f t="shared" si="64"/>
        <v>0</v>
      </c>
      <c r="P4150">
        <f>IF(Customer_listing_Active_And_Suspended[[#This Row],[Current Bill]] &lt;= Customer_listing_Active_And_Suspended[[#This Row],[CURRENT PAYMENT]], 0,Customer_listing_Active_And_Suspended[[#This Row],[Current Bill]]-Customer_listing_Active_And_Suspended[[#This Row],[CURRENT PAYMENT]])</f>
        <v>26045.32</v>
      </c>
      <c r="Q4150" s="1" t="str" cm="1">
        <f t="array" ref="Q4150">_xlfn.SWITCH(TRUE,
H4150 = 0, "Suspended",
M4150 = 0, "Non Payment",
M4150 &gt; H4150, "Full Payment",
M4150 &lt; H4150, "Part Payment"
)</f>
        <v>Non Payment</v>
      </c>
      <c r="R4150" s="1" t="str">
        <f>_xlfn.IFNA(VLOOKUP(K4150,'ESR-DT Mapping'!A:E,5,0),"MD")</f>
        <v>Adetola Macaulay</v>
      </c>
    </row>
    <row r="4151" spans="1:18" x14ac:dyDescent="0.25">
      <c r="A4151">
        <v>101379622</v>
      </c>
      <c r="B4151" s="1" t="s">
        <v>496</v>
      </c>
      <c r="C4151" s="1" t="s">
        <v>497</v>
      </c>
      <c r="D4151" s="1" t="s">
        <v>13</v>
      </c>
      <c r="E4151" s="1" t="s">
        <v>34</v>
      </c>
      <c r="F4151" s="1" t="s">
        <v>9846</v>
      </c>
      <c r="G4151">
        <v>0</v>
      </c>
      <c r="H4151">
        <v>0</v>
      </c>
      <c r="I4151">
        <v>992663.5</v>
      </c>
      <c r="J4151" s="1" t="s">
        <v>66</v>
      </c>
      <c r="K4151">
        <v>1000255506</v>
      </c>
      <c r="L4151" s="1" t="s">
        <v>481</v>
      </c>
      <c r="N4151" s="2"/>
      <c r="O4151">
        <f t="shared" si="64"/>
        <v>0</v>
      </c>
      <c r="P4151">
        <f>IF(Customer_listing_Active_And_Suspended[[#This Row],[Current Bill]] &lt;= Customer_listing_Active_And_Suspended[[#This Row],[CURRENT PAYMENT]], 0,Customer_listing_Active_And_Suspended[[#This Row],[Current Bill]]-Customer_listing_Active_And_Suspended[[#This Row],[CURRENT PAYMENT]])</f>
        <v>0</v>
      </c>
      <c r="Q4151" s="1" t="str" cm="1">
        <f t="array" ref="Q4151">_xlfn.SWITCH(TRUE,
H4151 = 0, "Suspended",
M4151 = 0, "Non Payment",
M4151 &gt; H4151, "Full Payment",
M4151 &lt; H4151, "Part Payment"
)</f>
        <v>Suspended</v>
      </c>
      <c r="R4151" s="1" t="str">
        <f>_xlfn.IFNA(VLOOKUP(K4151,'ESR-DT Mapping'!A:E,5,0),"MD")</f>
        <v>Adetola Macaulay</v>
      </c>
    </row>
    <row r="4152" spans="1:18" x14ac:dyDescent="0.25">
      <c r="A4152">
        <v>102844482</v>
      </c>
      <c r="B4152" s="1" t="s">
        <v>3168</v>
      </c>
      <c r="C4152" s="1" t="s">
        <v>3169</v>
      </c>
      <c r="D4152" s="1" t="s">
        <v>13</v>
      </c>
      <c r="E4152" s="1" t="s">
        <v>14</v>
      </c>
      <c r="F4152" s="1" t="s">
        <v>9846</v>
      </c>
      <c r="G4152">
        <v>529</v>
      </c>
      <c r="H4152">
        <v>26045.32</v>
      </c>
      <c r="I4152">
        <v>211375.3</v>
      </c>
      <c r="J4152" s="1" t="s">
        <v>66</v>
      </c>
      <c r="K4152">
        <v>1000255506</v>
      </c>
      <c r="L4152" s="1" t="s">
        <v>481</v>
      </c>
      <c r="N4152" s="2">
        <v>45762</v>
      </c>
      <c r="O4152">
        <f t="shared" si="64"/>
        <v>0</v>
      </c>
      <c r="P4152">
        <f>IF(Customer_listing_Active_And_Suspended[[#This Row],[Current Bill]] &lt;= Customer_listing_Active_And_Suspended[[#This Row],[CURRENT PAYMENT]], 0,Customer_listing_Active_And_Suspended[[#This Row],[Current Bill]]-Customer_listing_Active_And_Suspended[[#This Row],[CURRENT PAYMENT]])</f>
        <v>26045.32</v>
      </c>
      <c r="Q4152" s="1" t="str" cm="1">
        <f t="array" ref="Q4152">_xlfn.SWITCH(TRUE,
H4152 = 0, "Suspended",
M4152 = 0, "Non Payment",
M4152 &gt; H4152, "Full Payment",
M4152 &lt; H4152, "Part Payment"
)</f>
        <v>Non Payment</v>
      </c>
      <c r="R4152" s="1" t="str">
        <f>_xlfn.IFNA(VLOOKUP(K4152,'ESR-DT Mapping'!A:E,5,0),"MD")</f>
        <v>Adetola Macaulay</v>
      </c>
    </row>
    <row r="4153" spans="1:18" x14ac:dyDescent="0.25">
      <c r="A4153">
        <v>101295164</v>
      </c>
      <c r="B4153" s="1" t="s">
        <v>3236</v>
      </c>
      <c r="C4153" s="1" t="s">
        <v>3237</v>
      </c>
      <c r="D4153" s="1" t="s">
        <v>13</v>
      </c>
      <c r="E4153" s="1" t="s">
        <v>14</v>
      </c>
      <c r="F4153" s="1" t="s">
        <v>9846</v>
      </c>
      <c r="G4153">
        <v>529</v>
      </c>
      <c r="H4153">
        <v>26045.32</v>
      </c>
      <c r="I4153">
        <v>470113.77</v>
      </c>
      <c r="J4153" s="1" t="s">
        <v>66</v>
      </c>
      <c r="K4153">
        <v>1000255506</v>
      </c>
      <c r="L4153" s="1" t="s">
        <v>481</v>
      </c>
      <c r="N4153" s="2">
        <v>45799</v>
      </c>
      <c r="O4153">
        <f t="shared" si="64"/>
        <v>0</v>
      </c>
      <c r="P4153">
        <f>IF(Customer_listing_Active_And_Suspended[[#This Row],[Current Bill]] &lt;= Customer_listing_Active_And_Suspended[[#This Row],[CURRENT PAYMENT]], 0,Customer_listing_Active_And_Suspended[[#This Row],[Current Bill]]-Customer_listing_Active_And_Suspended[[#This Row],[CURRENT PAYMENT]])</f>
        <v>26045.32</v>
      </c>
      <c r="Q4153" s="1" t="str" cm="1">
        <f t="array" ref="Q4153">_xlfn.SWITCH(TRUE,
H4153 = 0, "Suspended",
M4153 = 0, "Non Payment",
M4153 &gt; H4153, "Full Payment",
M4153 &lt; H4153, "Part Payment"
)</f>
        <v>Non Payment</v>
      </c>
      <c r="R4153" s="1" t="str">
        <f>_xlfn.IFNA(VLOOKUP(K4153,'ESR-DT Mapping'!A:E,5,0),"MD")</f>
        <v>Adetola Macaulay</v>
      </c>
    </row>
    <row r="4154" spans="1:18" x14ac:dyDescent="0.25">
      <c r="A4154">
        <v>102885061</v>
      </c>
      <c r="B4154" s="1" t="s">
        <v>8368</v>
      </c>
      <c r="C4154" s="1" t="s">
        <v>8369</v>
      </c>
      <c r="D4154" s="1" t="s">
        <v>13</v>
      </c>
      <c r="E4154" s="1" t="s">
        <v>14</v>
      </c>
      <c r="F4154" s="1" t="s">
        <v>9846</v>
      </c>
      <c r="G4154">
        <v>529</v>
      </c>
      <c r="H4154">
        <v>26045.32</v>
      </c>
      <c r="I4154">
        <v>203242.1</v>
      </c>
      <c r="J4154" s="1" t="s">
        <v>66</v>
      </c>
      <c r="K4154">
        <v>1000255506</v>
      </c>
      <c r="L4154" s="1" t="s">
        <v>481</v>
      </c>
      <c r="N4154" s="2"/>
      <c r="O4154">
        <f t="shared" si="64"/>
        <v>0</v>
      </c>
      <c r="P4154">
        <f>IF(Customer_listing_Active_And_Suspended[[#This Row],[Current Bill]] &lt;= Customer_listing_Active_And_Suspended[[#This Row],[CURRENT PAYMENT]], 0,Customer_listing_Active_And_Suspended[[#This Row],[Current Bill]]-Customer_listing_Active_And_Suspended[[#This Row],[CURRENT PAYMENT]])</f>
        <v>26045.32</v>
      </c>
      <c r="Q4154" s="1" t="str" cm="1">
        <f t="array" ref="Q4154">_xlfn.SWITCH(TRUE,
H4154 = 0, "Suspended",
M4154 = 0, "Non Payment",
M4154 &gt; H4154, "Full Payment",
M4154 &lt; H4154, "Part Payment"
)</f>
        <v>Non Payment</v>
      </c>
      <c r="R4154" s="1" t="str">
        <f>_xlfn.IFNA(VLOOKUP(K4154,'ESR-DT Mapping'!A:E,5,0),"MD")</f>
        <v>Adetola Macaulay</v>
      </c>
    </row>
    <row r="4155" spans="1:18" x14ac:dyDescent="0.25">
      <c r="A4155">
        <v>100523236</v>
      </c>
      <c r="B4155" s="1" t="s">
        <v>8387</v>
      </c>
      <c r="C4155" s="1" t="s">
        <v>8388</v>
      </c>
      <c r="D4155" s="1" t="s">
        <v>13</v>
      </c>
      <c r="E4155" s="1" t="s">
        <v>14</v>
      </c>
      <c r="F4155" s="1" t="s">
        <v>9846</v>
      </c>
      <c r="G4155">
        <v>529</v>
      </c>
      <c r="H4155">
        <v>26045.32</v>
      </c>
      <c r="I4155">
        <v>1412719.69</v>
      </c>
      <c r="J4155" s="1" t="s">
        <v>66</v>
      </c>
      <c r="K4155">
        <v>1000255506</v>
      </c>
      <c r="L4155" s="1" t="s">
        <v>481</v>
      </c>
      <c r="N4155" s="2">
        <v>45433</v>
      </c>
      <c r="O4155">
        <f t="shared" si="64"/>
        <v>0</v>
      </c>
      <c r="P4155">
        <f>IF(Customer_listing_Active_And_Suspended[[#This Row],[Current Bill]] &lt;= Customer_listing_Active_And_Suspended[[#This Row],[CURRENT PAYMENT]], 0,Customer_listing_Active_And_Suspended[[#This Row],[Current Bill]]-Customer_listing_Active_And_Suspended[[#This Row],[CURRENT PAYMENT]])</f>
        <v>26045.32</v>
      </c>
      <c r="Q4155" s="1" t="str" cm="1">
        <f t="array" ref="Q4155">_xlfn.SWITCH(TRUE,
H4155 = 0, "Suspended",
M4155 = 0, "Non Payment",
M4155 &gt; H4155, "Full Payment",
M4155 &lt; H4155, "Part Payment"
)</f>
        <v>Non Payment</v>
      </c>
      <c r="R4155" s="1" t="str">
        <f>_xlfn.IFNA(VLOOKUP(K4155,'ESR-DT Mapping'!A:E,5,0),"MD")</f>
        <v>Adetola Macaulay</v>
      </c>
    </row>
    <row r="4156" spans="1:18" x14ac:dyDescent="0.25">
      <c r="A4156">
        <v>101822939</v>
      </c>
      <c r="B4156" s="1" t="s">
        <v>8654</v>
      </c>
      <c r="C4156" s="1" t="s">
        <v>8655</v>
      </c>
      <c r="D4156" s="1" t="s">
        <v>13</v>
      </c>
      <c r="E4156" s="1" t="s">
        <v>14</v>
      </c>
      <c r="F4156" s="1" t="s">
        <v>9846</v>
      </c>
      <c r="G4156">
        <v>529</v>
      </c>
      <c r="H4156">
        <v>26045.32</v>
      </c>
      <c r="I4156">
        <v>127403.42</v>
      </c>
      <c r="J4156" s="1" t="s">
        <v>66</v>
      </c>
      <c r="K4156">
        <v>1000255506</v>
      </c>
      <c r="L4156" s="1" t="s">
        <v>481</v>
      </c>
      <c r="M4156">
        <v>25000</v>
      </c>
      <c r="N4156" s="2">
        <v>45834</v>
      </c>
      <c r="O4156">
        <f t="shared" si="64"/>
        <v>0</v>
      </c>
      <c r="P4156">
        <f>IF(Customer_listing_Active_And_Suspended[[#This Row],[Current Bill]] &lt;= Customer_listing_Active_And_Suspended[[#This Row],[CURRENT PAYMENT]], 0,Customer_listing_Active_And_Suspended[[#This Row],[Current Bill]]-Customer_listing_Active_And_Suspended[[#This Row],[CURRENT PAYMENT]])</f>
        <v>1045.3199999999997</v>
      </c>
      <c r="Q4156" s="1" t="str" cm="1">
        <f t="array" ref="Q4156">_xlfn.SWITCH(TRUE,
H4156 = 0, "Suspended",
M4156 = 0, "Non Payment",
M4156 &gt; H4156, "Full Payment",
M4156 &lt; H4156, "Part Payment"
)</f>
        <v>Part Payment</v>
      </c>
      <c r="R4156" s="1" t="str">
        <f>_xlfn.IFNA(VLOOKUP(K4156,'ESR-DT Mapping'!A:E,5,0),"MD")</f>
        <v>Adetola Macaulay</v>
      </c>
    </row>
    <row r="4157" spans="1:18" x14ac:dyDescent="0.25">
      <c r="A4157">
        <v>101379621</v>
      </c>
      <c r="B4157" s="1" t="s">
        <v>3184</v>
      </c>
      <c r="C4157" s="1" t="s">
        <v>3185</v>
      </c>
      <c r="D4157" s="1" t="s">
        <v>13</v>
      </c>
      <c r="E4157" s="1" t="s">
        <v>14</v>
      </c>
      <c r="F4157" s="1" t="s">
        <v>9846</v>
      </c>
      <c r="G4157">
        <v>529</v>
      </c>
      <c r="H4157">
        <v>26045.32</v>
      </c>
      <c r="I4157">
        <v>682244</v>
      </c>
      <c r="J4157" s="1" t="s">
        <v>66</v>
      </c>
      <c r="K4157">
        <v>1000255506</v>
      </c>
      <c r="L4157" s="1" t="s">
        <v>481</v>
      </c>
      <c r="M4157">
        <v>15500</v>
      </c>
      <c r="N4157" s="2">
        <v>45826</v>
      </c>
      <c r="O4157">
        <f t="shared" si="64"/>
        <v>0</v>
      </c>
      <c r="P4157">
        <f>IF(Customer_listing_Active_And_Suspended[[#This Row],[Current Bill]] &lt;= Customer_listing_Active_And_Suspended[[#This Row],[CURRENT PAYMENT]], 0,Customer_listing_Active_And_Suspended[[#This Row],[Current Bill]]-Customer_listing_Active_And_Suspended[[#This Row],[CURRENT PAYMENT]])</f>
        <v>10545.32</v>
      </c>
      <c r="Q4157" s="1" t="str" cm="1">
        <f t="array" ref="Q4157">_xlfn.SWITCH(TRUE,
H4157 = 0, "Suspended",
M4157 = 0, "Non Payment",
M4157 &gt; H4157, "Full Payment",
M4157 &lt; H4157, "Part Payment"
)</f>
        <v>Part Payment</v>
      </c>
      <c r="R4157" s="1" t="str">
        <f>_xlfn.IFNA(VLOOKUP(K4157,'ESR-DT Mapping'!A:E,5,0),"MD")</f>
        <v>Adetola Macaulay</v>
      </c>
    </row>
    <row r="4158" spans="1:18" x14ac:dyDescent="0.25">
      <c r="A4158">
        <v>101644588</v>
      </c>
      <c r="B4158" s="1" t="s">
        <v>488</v>
      </c>
      <c r="C4158" s="1" t="s">
        <v>489</v>
      </c>
      <c r="D4158" s="1" t="s">
        <v>13</v>
      </c>
      <c r="E4158" s="1" t="s">
        <v>34</v>
      </c>
      <c r="F4158" s="1" t="s">
        <v>9846</v>
      </c>
      <c r="G4158">
        <v>0</v>
      </c>
      <c r="H4158">
        <v>0</v>
      </c>
      <c r="I4158">
        <v>96896.3</v>
      </c>
      <c r="J4158" s="1" t="s">
        <v>66</v>
      </c>
      <c r="K4158">
        <v>1000255506</v>
      </c>
      <c r="L4158" s="1" t="s">
        <v>481</v>
      </c>
      <c r="N4158" s="2"/>
      <c r="O4158">
        <f t="shared" si="64"/>
        <v>0</v>
      </c>
      <c r="P4158">
        <f>IF(Customer_listing_Active_And_Suspended[[#This Row],[Current Bill]] &lt;= Customer_listing_Active_And_Suspended[[#This Row],[CURRENT PAYMENT]], 0,Customer_listing_Active_And_Suspended[[#This Row],[Current Bill]]-Customer_listing_Active_And_Suspended[[#This Row],[CURRENT PAYMENT]])</f>
        <v>0</v>
      </c>
      <c r="Q4158" s="1" t="str" cm="1">
        <f t="array" ref="Q4158">_xlfn.SWITCH(TRUE,
H4158 = 0, "Suspended",
M4158 = 0, "Non Payment",
M4158 &gt; H4158, "Full Payment",
M4158 &lt; H4158, "Part Payment"
)</f>
        <v>Suspended</v>
      </c>
      <c r="R4158" s="1" t="str">
        <f>_xlfn.IFNA(VLOOKUP(K4158,'ESR-DT Mapping'!A:E,5,0),"MD")</f>
        <v>Adetola Macaulay</v>
      </c>
    </row>
    <row r="4159" spans="1:18" x14ac:dyDescent="0.25">
      <c r="A4159">
        <v>100522458</v>
      </c>
      <c r="B4159" s="1" t="s">
        <v>488</v>
      </c>
      <c r="C4159" s="1" t="s">
        <v>3201</v>
      </c>
      <c r="D4159" s="1" t="s">
        <v>13</v>
      </c>
      <c r="E4159" s="1" t="s">
        <v>14</v>
      </c>
      <c r="F4159" s="1" t="s">
        <v>9846</v>
      </c>
      <c r="G4159">
        <v>529</v>
      </c>
      <c r="H4159">
        <v>26045.32</v>
      </c>
      <c r="I4159">
        <v>1595371.83</v>
      </c>
      <c r="J4159" s="1" t="s">
        <v>66</v>
      </c>
      <c r="K4159">
        <v>1000255506</v>
      </c>
      <c r="L4159" s="1" t="s">
        <v>481</v>
      </c>
      <c r="M4159">
        <v>20000</v>
      </c>
      <c r="N4159" s="2">
        <v>45826</v>
      </c>
      <c r="O4159">
        <f t="shared" si="64"/>
        <v>0</v>
      </c>
      <c r="P4159">
        <f>IF(Customer_listing_Active_And_Suspended[[#This Row],[Current Bill]] &lt;= Customer_listing_Active_And_Suspended[[#This Row],[CURRENT PAYMENT]], 0,Customer_listing_Active_And_Suspended[[#This Row],[Current Bill]]-Customer_listing_Active_And_Suspended[[#This Row],[CURRENT PAYMENT]])</f>
        <v>6045.32</v>
      </c>
      <c r="Q4159" s="1" t="str" cm="1">
        <f t="array" ref="Q4159">_xlfn.SWITCH(TRUE,
H4159 = 0, "Suspended",
M4159 = 0, "Non Payment",
M4159 &gt; H4159, "Full Payment",
M4159 &lt; H4159, "Part Payment"
)</f>
        <v>Part Payment</v>
      </c>
      <c r="R4159" s="1" t="str">
        <f>_xlfn.IFNA(VLOOKUP(K4159,'ESR-DT Mapping'!A:E,5,0),"MD")</f>
        <v>Adetola Macaulay</v>
      </c>
    </row>
    <row r="4160" spans="1:18" x14ac:dyDescent="0.25">
      <c r="A4160">
        <v>100523061</v>
      </c>
      <c r="B4160" s="1" t="s">
        <v>9451</v>
      </c>
      <c r="C4160" s="1" t="s">
        <v>9452</v>
      </c>
      <c r="D4160" s="1" t="s">
        <v>13</v>
      </c>
      <c r="E4160" s="1" t="s">
        <v>14</v>
      </c>
      <c r="F4160" s="1" t="s">
        <v>9846</v>
      </c>
      <c r="G4160">
        <v>529</v>
      </c>
      <c r="H4160">
        <v>26045.32</v>
      </c>
      <c r="I4160">
        <v>1150093.3500000001</v>
      </c>
      <c r="J4160" s="1" t="s">
        <v>66</v>
      </c>
      <c r="K4160">
        <v>1000255506</v>
      </c>
      <c r="L4160" s="1" t="s">
        <v>481</v>
      </c>
      <c r="M4160">
        <v>10000</v>
      </c>
      <c r="N4160" s="2">
        <v>45822</v>
      </c>
      <c r="O4160">
        <f t="shared" si="64"/>
        <v>0</v>
      </c>
      <c r="P4160">
        <f>IF(Customer_listing_Active_And_Suspended[[#This Row],[Current Bill]] &lt;= Customer_listing_Active_And_Suspended[[#This Row],[CURRENT PAYMENT]], 0,Customer_listing_Active_And_Suspended[[#This Row],[Current Bill]]-Customer_listing_Active_And_Suspended[[#This Row],[CURRENT PAYMENT]])</f>
        <v>16045.32</v>
      </c>
      <c r="Q4160" s="1" t="str" cm="1">
        <f t="array" ref="Q4160">_xlfn.SWITCH(TRUE,
H4160 = 0, "Suspended",
M4160 = 0, "Non Payment",
M4160 &gt; H4160, "Full Payment",
M4160 &lt; H4160, "Part Payment"
)</f>
        <v>Part Payment</v>
      </c>
      <c r="R4160" s="1" t="str">
        <f>_xlfn.IFNA(VLOOKUP(K4160,'ESR-DT Mapping'!A:E,5,0),"MD")</f>
        <v>Adetola Macaulay</v>
      </c>
    </row>
    <row r="4161" spans="1:18" x14ac:dyDescent="0.25">
      <c r="A4161">
        <v>101849231</v>
      </c>
      <c r="B4161" s="1" t="s">
        <v>3188</v>
      </c>
      <c r="C4161" s="1" t="s">
        <v>3189</v>
      </c>
      <c r="D4161" s="1" t="s">
        <v>13</v>
      </c>
      <c r="E4161" s="1" t="s">
        <v>14</v>
      </c>
      <c r="F4161" s="1" t="s">
        <v>9846</v>
      </c>
      <c r="G4161">
        <v>529</v>
      </c>
      <c r="H4161">
        <v>26045.32</v>
      </c>
      <c r="I4161">
        <v>419076.36</v>
      </c>
      <c r="J4161" s="1" t="s">
        <v>66</v>
      </c>
      <c r="K4161">
        <v>1000255506</v>
      </c>
      <c r="L4161" s="1" t="s">
        <v>481</v>
      </c>
      <c r="N4161" s="2">
        <v>45453</v>
      </c>
      <c r="O4161">
        <f t="shared" si="64"/>
        <v>0</v>
      </c>
      <c r="P4161">
        <f>IF(Customer_listing_Active_And_Suspended[[#This Row],[Current Bill]] &lt;= Customer_listing_Active_And_Suspended[[#This Row],[CURRENT PAYMENT]], 0,Customer_listing_Active_And_Suspended[[#This Row],[Current Bill]]-Customer_listing_Active_And_Suspended[[#This Row],[CURRENT PAYMENT]])</f>
        <v>26045.32</v>
      </c>
      <c r="Q4161" s="1" t="str" cm="1">
        <f t="array" ref="Q4161">_xlfn.SWITCH(TRUE,
H4161 = 0, "Suspended",
M4161 = 0, "Non Payment",
M4161 &gt; H4161, "Full Payment",
M4161 &lt; H4161, "Part Payment"
)</f>
        <v>Non Payment</v>
      </c>
      <c r="R4161" s="1" t="str">
        <f>_xlfn.IFNA(VLOOKUP(K4161,'ESR-DT Mapping'!A:E,5,0),"MD")</f>
        <v>Adetola Macaulay</v>
      </c>
    </row>
    <row r="4162" spans="1:18" x14ac:dyDescent="0.25">
      <c r="A4162">
        <v>101849232</v>
      </c>
      <c r="B4162" s="1" t="s">
        <v>3188</v>
      </c>
      <c r="C4162" s="1" t="s">
        <v>3189</v>
      </c>
      <c r="D4162" s="1" t="s">
        <v>13</v>
      </c>
      <c r="E4162" s="1" t="s">
        <v>14</v>
      </c>
      <c r="F4162" s="1" t="s">
        <v>9846</v>
      </c>
      <c r="G4162">
        <v>529</v>
      </c>
      <c r="H4162">
        <v>26045.32</v>
      </c>
      <c r="I4162">
        <v>300808.26</v>
      </c>
      <c r="J4162" s="1" t="s">
        <v>66</v>
      </c>
      <c r="K4162">
        <v>1000255506</v>
      </c>
      <c r="L4162" s="1" t="s">
        <v>481</v>
      </c>
      <c r="N4162" s="2">
        <v>45805</v>
      </c>
      <c r="O4162">
        <f t="shared" ref="O4162:O4225" si="65">IF(M4162 &gt; H4162, M4162 - H4162, 0)</f>
        <v>0</v>
      </c>
      <c r="P4162">
        <f>IF(Customer_listing_Active_And_Suspended[[#This Row],[Current Bill]] &lt;= Customer_listing_Active_And_Suspended[[#This Row],[CURRENT PAYMENT]], 0,Customer_listing_Active_And_Suspended[[#This Row],[Current Bill]]-Customer_listing_Active_And_Suspended[[#This Row],[CURRENT PAYMENT]])</f>
        <v>26045.32</v>
      </c>
      <c r="Q4162" s="1" t="str" cm="1">
        <f t="array" ref="Q4162">_xlfn.SWITCH(TRUE,
H4162 = 0, "Suspended",
M4162 = 0, "Non Payment",
M4162 &gt; H4162, "Full Payment",
M4162 &lt; H4162, "Part Payment"
)</f>
        <v>Non Payment</v>
      </c>
      <c r="R4162" s="1" t="str">
        <f>_xlfn.IFNA(VLOOKUP(K4162,'ESR-DT Mapping'!A:E,5,0),"MD")</f>
        <v>Adetola Macaulay</v>
      </c>
    </row>
    <row r="4163" spans="1:18" x14ac:dyDescent="0.25">
      <c r="A4163">
        <v>102774843</v>
      </c>
      <c r="B4163" s="1" t="s">
        <v>7722</v>
      </c>
      <c r="C4163" s="1" t="s">
        <v>7723</v>
      </c>
      <c r="D4163" s="1" t="s">
        <v>437</v>
      </c>
      <c r="E4163" s="1" t="s">
        <v>14</v>
      </c>
      <c r="F4163" s="1" t="s">
        <v>9847</v>
      </c>
      <c r="G4163">
        <v>2823</v>
      </c>
      <c r="H4163">
        <v>162084.66</v>
      </c>
      <c r="I4163">
        <v>162061.69</v>
      </c>
      <c r="J4163" s="1" t="s">
        <v>66</v>
      </c>
      <c r="K4163">
        <v>1000255506</v>
      </c>
      <c r="L4163" s="1" t="s">
        <v>481</v>
      </c>
      <c r="N4163" s="2"/>
      <c r="O4163">
        <f t="shared" si="65"/>
        <v>0</v>
      </c>
      <c r="P4163">
        <f>IF(Customer_listing_Active_And_Suspended[[#This Row],[Current Bill]] &lt;= Customer_listing_Active_And_Suspended[[#This Row],[CURRENT PAYMENT]], 0,Customer_listing_Active_And_Suspended[[#This Row],[Current Bill]]-Customer_listing_Active_And_Suspended[[#This Row],[CURRENT PAYMENT]])</f>
        <v>162084.66</v>
      </c>
      <c r="Q4163" s="1" t="str" cm="1">
        <f t="array" ref="Q4163">_xlfn.SWITCH(TRUE,
H4163 = 0, "Suspended",
M4163 = 0, "Non Payment",
M4163 &gt; H4163, "Full Payment",
M4163 &lt; H4163, "Part Payment"
)</f>
        <v>Non Payment</v>
      </c>
      <c r="R4163" s="1" t="str">
        <f>_xlfn.IFNA(VLOOKUP(K4163,'ESR-DT Mapping'!A:E,5,0),"MD")</f>
        <v>Adetola Macaulay</v>
      </c>
    </row>
    <row r="4164" spans="1:18" x14ac:dyDescent="0.25">
      <c r="A4164">
        <v>100523401</v>
      </c>
      <c r="B4164" s="1" t="s">
        <v>3180</v>
      </c>
      <c r="C4164" s="1" t="s">
        <v>3181</v>
      </c>
      <c r="D4164" s="1" t="s">
        <v>13</v>
      </c>
      <c r="E4164" s="1" t="s">
        <v>14</v>
      </c>
      <c r="F4164" s="1" t="s">
        <v>9846</v>
      </c>
      <c r="G4164">
        <v>529</v>
      </c>
      <c r="H4164">
        <v>26045.32</v>
      </c>
      <c r="I4164">
        <v>443430.72</v>
      </c>
      <c r="J4164" s="1" t="s">
        <v>66</v>
      </c>
      <c r="K4164">
        <v>1000255506</v>
      </c>
      <c r="L4164" s="1" t="s">
        <v>481</v>
      </c>
      <c r="M4164">
        <v>26000</v>
      </c>
      <c r="N4164" s="2">
        <v>45828</v>
      </c>
      <c r="O4164">
        <f t="shared" si="65"/>
        <v>0</v>
      </c>
      <c r="P4164">
        <f>IF(Customer_listing_Active_And_Suspended[[#This Row],[Current Bill]] &lt;= Customer_listing_Active_And_Suspended[[#This Row],[CURRENT PAYMENT]], 0,Customer_listing_Active_And_Suspended[[#This Row],[Current Bill]]-Customer_listing_Active_And_Suspended[[#This Row],[CURRENT PAYMENT]])</f>
        <v>45.319999999999709</v>
      </c>
      <c r="Q4164" s="1" t="str" cm="1">
        <f t="array" ref="Q4164">_xlfn.SWITCH(TRUE,
H4164 = 0, "Suspended",
M4164 = 0, "Non Payment",
M4164 &gt; H4164, "Full Payment",
M4164 &lt; H4164, "Part Payment"
)</f>
        <v>Part Payment</v>
      </c>
      <c r="R4164" s="1" t="str">
        <f>_xlfn.IFNA(VLOOKUP(K4164,'ESR-DT Mapping'!A:E,5,0),"MD")</f>
        <v>Adetola Macaulay</v>
      </c>
    </row>
    <row r="4165" spans="1:18" x14ac:dyDescent="0.25">
      <c r="A4165">
        <v>100526244</v>
      </c>
      <c r="B4165" s="1" t="s">
        <v>7717</v>
      </c>
      <c r="C4165" s="1" t="s">
        <v>7718</v>
      </c>
      <c r="D4165" s="1" t="s">
        <v>437</v>
      </c>
      <c r="E4165" s="1" t="s">
        <v>14</v>
      </c>
      <c r="F4165" s="1" t="s">
        <v>9847</v>
      </c>
      <c r="G4165">
        <v>1274</v>
      </c>
      <c r="H4165">
        <v>73147.67</v>
      </c>
      <c r="I4165">
        <v>73147.67</v>
      </c>
      <c r="J4165" s="1" t="s">
        <v>66</v>
      </c>
      <c r="K4165">
        <v>1000255506</v>
      </c>
      <c r="L4165" s="1" t="s">
        <v>481</v>
      </c>
      <c r="N4165" s="2"/>
      <c r="O4165">
        <f t="shared" si="65"/>
        <v>0</v>
      </c>
      <c r="P4165">
        <f>IF(Customer_listing_Active_And_Suspended[[#This Row],[Current Bill]] &lt;= Customer_listing_Active_And_Suspended[[#This Row],[CURRENT PAYMENT]], 0,Customer_listing_Active_And_Suspended[[#This Row],[Current Bill]]-Customer_listing_Active_And_Suspended[[#This Row],[CURRENT PAYMENT]])</f>
        <v>73147.67</v>
      </c>
      <c r="Q4165" s="1" t="str" cm="1">
        <f t="array" ref="Q4165">_xlfn.SWITCH(TRUE,
H4165 = 0, "Suspended",
M4165 = 0, "Non Payment",
M4165 &gt; H4165, "Full Payment",
M4165 &lt; H4165, "Part Payment"
)</f>
        <v>Non Payment</v>
      </c>
      <c r="R4165" s="1" t="str">
        <f>_xlfn.IFNA(VLOOKUP(K4165,'ESR-DT Mapping'!A:E,5,0),"MD")</f>
        <v>Adetola Macaulay</v>
      </c>
    </row>
    <row r="4166" spans="1:18" x14ac:dyDescent="0.25">
      <c r="A4166">
        <v>101312266</v>
      </c>
      <c r="B4166" s="1" t="s">
        <v>7712</v>
      </c>
      <c r="C4166" s="1" t="s">
        <v>7713</v>
      </c>
      <c r="D4166" s="1" t="s">
        <v>437</v>
      </c>
      <c r="E4166" s="1" t="s">
        <v>14</v>
      </c>
      <c r="F4166" s="1" t="s">
        <v>9847</v>
      </c>
      <c r="G4166">
        <v>1548</v>
      </c>
      <c r="H4166">
        <v>88879.58</v>
      </c>
      <c r="I4166">
        <v>88879.58</v>
      </c>
      <c r="J4166" s="1" t="s">
        <v>66</v>
      </c>
      <c r="K4166">
        <v>1000255506</v>
      </c>
      <c r="L4166" s="1" t="s">
        <v>481</v>
      </c>
      <c r="N4166" s="2"/>
      <c r="O4166">
        <f t="shared" si="65"/>
        <v>0</v>
      </c>
      <c r="P4166">
        <f>IF(Customer_listing_Active_And_Suspended[[#This Row],[Current Bill]] &lt;= Customer_listing_Active_And_Suspended[[#This Row],[CURRENT PAYMENT]], 0,Customer_listing_Active_And_Suspended[[#This Row],[Current Bill]]-Customer_listing_Active_And_Suspended[[#This Row],[CURRENT PAYMENT]])</f>
        <v>88879.58</v>
      </c>
      <c r="Q4166" s="1" t="str" cm="1">
        <f t="array" ref="Q4166">_xlfn.SWITCH(TRUE,
H4166 = 0, "Suspended",
M4166 = 0, "Non Payment",
M4166 &gt; H4166, "Full Payment",
M4166 &lt; H4166, "Part Payment"
)</f>
        <v>Non Payment</v>
      </c>
      <c r="R4166" s="1" t="str">
        <f>_xlfn.IFNA(VLOOKUP(K4166,'ESR-DT Mapping'!A:E,5,0),"MD")</f>
        <v>Adetola Macaulay</v>
      </c>
    </row>
    <row r="4167" spans="1:18" x14ac:dyDescent="0.25">
      <c r="A4167">
        <v>100523542</v>
      </c>
      <c r="B4167" s="1" t="s">
        <v>3197</v>
      </c>
      <c r="C4167" s="1" t="s">
        <v>3198</v>
      </c>
      <c r="D4167" s="1" t="s">
        <v>13</v>
      </c>
      <c r="E4167" s="1" t="s">
        <v>14</v>
      </c>
      <c r="F4167" s="1" t="s">
        <v>9846</v>
      </c>
      <c r="G4167">
        <v>529</v>
      </c>
      <c r="H4167">
        <v>26045.32</v>
      </c>
      <c r="I4167">
        <v>606296.73</v>
      </c>
      <c r="J4167" s="1" t="s">
        <v>66</v>
      </c>
      <c r="K4167">
        <v>1000255506</v>
      </c>
      <c r="L4167" s="1" t="s">
        <v>481</v>
      </c>
      <c r="M4167">
        <v>22000</v>
      </c>
      <c r="N4167" s="2">
        <v>45832</v>
      </c>
      <c r="O4167">
        <f t="shared" si="65"/>
        <v>0</v>
      </c>
      <c r="P4167">
        <f>IF(Customer_listing_Active_And_Suspended[[#This Row],[Current Bill]] &lt;= Customer_listing_Active_And_Suspended[[#This Row],[CURRENT PAYMENT]], 0,Customer_listing_Active_And_Suspended[[#This Row],[Current Bill]]-Customer_listing_Active_And_Suspended[[#This Row],[CURRENT PAYMENT]])</f>
        <v>4045.3199999999997</v>
      </c>
      <c r="Q4167" s="1" t="str" cm="1">
        <f t="array" ref="Q4167">_xlfn.SWITCH(TRUE,
H4167 = 0, "Suspended",
M4167 = 0, "Non Payment",
M4167 &gt; H4167, "Full Payment",
M4167 &lt; H4167, "Part Payment"
)</f>
        <v>Part Payment</v>
      </c>
      <c r="R4167" s="1" t="str">
        <f>_xlfn.IFNA(VLOOKUP(K4167,'ESR-DT Mapping'!A:E,5,0),"MD")</f>
        <v>Adetola Macaulay</v>
      </c>
    </row>
    <row r="4168" spans="1:18" x14ac:dyDescent="0.25">
      <c r="A4168">
        <v>100523372</v>
      </c>
      <c r="B4168" s="1" t="s">
        <v>3214</v>
      </c>
      <c r="C4168" s="1" t="s">
        <v>3215</v>
      </c>
      <c r="D4168" s="1" t="s">
        <v>13</v>
      </c>
      <c r="E4168" s="1" t="s">
        <v>14</v>
      </c>
      <c r="F4168" s="1" t="s">
        <v>9846</v>
      </c>
      <c r="G4168">
        <v>529</v>
      </c>
      <c r="H4168">
        <v>26045.32</v>
      </c>
      <c r="I4168">
        <v>352756.29</v>
      </c>
      <c r="J4168" s="1" t="s">
        <v>66</v>
      </c>
      <c r="K4168">
        <v>1000255506</v>
      </c>
      <c r="L4168" s="1" t="s">
        <v>481</v>
      </c>
      <c r="M4168">
        <v>27000</v>
      </c>
      <c r="N4168" s="2">
        <v>45826</v>
      </c>
      <c r="O4168">
        <f t="shared" si="65"/>
        <v>954.68000000000029</v>
      </c>
      <c r="P4168">
        <f>IF(Customer_listing_Active_And_Suspended[[#This Row],[Current Bill]] &lt;= Customer_listing_Active_And_Suspended[[#This Row],[CURRENT PAYMENT]], 0,Customer_listing_Active_And_Suspended[[#This Row],[Current Bill]]-Customer_listing_Active_And_Suspended[[#This Row],[CURRENT PAYMENT]])</f>
        <v>0</v>
      </c>
      <c r="Q4168" s="1" t="str" cm="1">
        <f t="array" ref="Q4168">_xlfn.SWITCH(TRUE,
H4168 = 0, "Suspended",
M4168 = 0, "Non Payment",
M4168 &gt; H4168, "Full Payment",
M4168 &lt; H4168, "Part Payment"
)</f>
        <v>Full Payment</v>
      </c>
      <c r="R4168" s="1" t="str">
        <f>_xlfn.IFNA(VLOOKUP(K4168,'ESR-DT Mapping'!A:E,5,0),"MD")</f>
        <v>Adetola Macaulay</v>
      </c>
    </row>
    <row r="4169" spans="1:18" x14ac:dyDescent="0.25">
      <c r="A4169">
        <v>101648509</v>
      </c>
      <c r="B4169" s="1" t="s">
        <v>4165</v>
      </c>
      <c r="C4169" s="1" t="s">
        <v>4166</v>
      </c>
      <c r="D4169" s="1" t="s">
        <v>1976</v>
      </c>
      <c r="E4169" s="1" t="s">
        <v>34</v>
      </c>
      <c r="F4169" s="1" t="s">
        <v>9847</v>
      </c>
      <c r="G4169">
        <v>0</v>
      </c>
      <c r="H4169">
        <v>0</v>
      </c>
      <c r="I4169">
        <v>205009.17</v>
      </c>
      <c r="J4169" s="1" t="s">
        <v>66</v>
      </c>
      <c r="K4169">
        <v>1000255506</v>
      </c>
      <c r="L4169" s="1" t="s">
        <v>481</v>
      </c>
      <c r="N4169" s="2"/>
      <c r="O4169">
        <f t="shared" si="65"/>
        <v>0</v>
      </c>
      <c r="P4169">
        <f>IF(Customer_listing_Active_And_Suspended[[#This Row],[Current Bill]] &lt;= Customer_listing_Active_And_Suspended[[#This Row],[CURRENT PAYMENT]], 0,Customer_listing_Active_And_Suspended[[#This Row],[Current Bill]]-Customer_listing_Active_And_Suspended[[#This Row],[CURRENT PAYMENT]])</f>
        <v>0</v>
      </c>
      <c r="Q4169" s="1" t="str" cm="1">
        <f t="array" ref="Q4169">_xlfn.SWITCH(TRUE,
H4169 = 0, "Suspended",
M4169 = 0, "Non Payment",
M4169 &gt; H4169, "Full Payment",
M4169 &lt; H4169, "Part Payment"
)</f>
        <v>Suspended</v>
      </c>
      <c r="R4169" s="1" t="str">
        <f>_xlfn.IFNA(VLOOKUP(K4169,'ESR-DT Mapping'!A:E,5,0),"MD")</f>
        <v>Adetola Macaulay</v>
      </c>
    </row>
    <row r="4170" spans="1:18" x14ac:dyDescent="0.25">
      <c r="A4170">
        <v>101648420</v>
      </c>
      <c r="B4170" s="1" t="s">
        <v>4165</v>
      </c>
      <c r="C4170" s="1" t="s">
        <v>4166</v>
      </c>
      <c r="D4170" s="1" t="s">
        <v>1976</v>
      </c>
      <c r="E4170" s="1" t="s">
        <v>34</v>
      </c>
      <c r="F4170" s="1" t="s">
        <v>9847</v>
      </c>
      <c r="G4170">
        <v>0</v>
      </c>
      <c r="H4170">
        <v>0</v>
      </c>
      <c r="I4170">
        <v>338794.5</v>
      </c>
      <c r="J4170" s="1" t="s">
        <v>66</v>
      </c>
      <c r="K4170">
        <v>1000255506</v>
      </c>
      <c r="L4170" s="1" t="s">
        <v>481</v>
      </c>
      <c r="N4170" s="2"/>
      <c r="O4170">
        <f t="shared" si="65"/>
        <v>0</v>
      </c>
      <c r="P4170">
        <f>IF(Customer_listing_Active_And_Suspended[[#This Row],[Current Bill]] &lt;= Customer_listing_Active_And_Suspended[[#This Row],[CURRENT PAYMENT]], 0,Customer_listing_Active_And_Suspended[[#This Row],[Current Bill]]-Customer_listing_Active_And_Suspended[[#This Row],[CURRENT PAYMENT]])</f>
        <v>0</v>
      </c>
      <c r="Q4170" s="1" t="str" cm="1">
        <f t="array" ref="Q4170">_xlfn.SWITCH(TRUE,
H4170 = 0, "Suspended",
M4170 = 0, "Non Payment",
M4170 &gt; H4170, "Full Payment",
M4170 &lt; H4170, "Part Payment"
)</f>
        <v>Suspended</v>
      </c>
      <c r="R4170" s="1" t="str">
        <f>_xlfn.IFNA(VLOOKUP(K4170,'ESR-DT Mapping'!A:E,5,0),"MD")</f>
        <v>Adetola Macaulay</v>
      </c>
    </row>
    <row r="4171" spans="1:18" x14ac:dyDescent="0.25">
      <c r="A4171">
        <v>101379631</v>
      </c>
      <c r="B4171" s="1" t="s">
        <v>3206</v>
      </c>
      <c r="C4171" s="1" t="s">
        <v>3207</v>
      </c>
      <c r="D4171" s="1" t="s">
        <v>13</v>
      </c>
      <c r="E4171" s="1" t="s">
        <v>14</v>
      </c>
      <c r="F4171" s="1" t="s">
        <v>9846</v>
      </c>
      <c r="G4171">
        <v>529</v>
      </c>
      <c r="H4171">
        <v>26045.32</v>
      </c>
      <c r="I4171">
        <v>1026814</v>
      </c>
      <c r="J4171" s="1" t="s">
        <v>66</v>
      </c>
      <c r="K4171">
        <v>1000255506</v>
      </c>
      <c r="L4171" s="1" t="s">
        <v>481</v>
      </c>
      <c r="N4171" s="2">
        <v>45791</v>
      </c>
      <c r="O4171">
        <f t="shared" si="65"/>
        <v>0</v>
      </c>
      <c r="P4171">
        <f>IF(Customer_listing_Active_And_Suspended[[#This Row],[Current Bill]] &lt;= Customer_listing_Active_And_Suspended[[#This Row],[CURRENT PAYMENT]], 0,Customer_listing_Active_And_Suspended[[#This Row],[Current Bill]]-Customer_listing_Active_And_Suspended[[#This Row],[CURRENT PAYMENT]])</f>
        <v>26045.32</v>
      </c>
      <c r="Q4171" s="1" t="str" cm="1">
        <f t="array" ref="Q4171">_xlfn.SWITCH(TRUE,
H4171 = 0, "Suspended",
M4171 = 0, "Non Payment",
M4171 &gt; H4171, "Full Payment",
M4171 &lt; H4171, "Part Payment"
)</f>
        <v>Non Payment</v>
      </c>
      <c r="R4171" s="1" t="str">
        <f>_xlfn.IFNA(VLOOKUP(K4171,'ESR-DT Mapping'!A:E,5,0),"MD")</f>
        <v>Adetola Macaulay</v>
      </c>
    </row>
    <row r="4172" spans="1:18" x14ac:dyDescent="0.25">
      <c r="A4172">
        <v>100526155</v>
      </c>
      <c r="B4172" s="1" t="s">
        <v>3227</v>
      </c>
      <c r="C4172" s="1" t="s">
        <v>3228</v>
      </c>
      <c r="D4172" s="1" t="s">
        <v>13</v>
      </c>
      <c r="E4172" s="1" t="s">
        <v>14</v>
      </c>
      <c r="F4172" s="1" t="s">
        <v>9846</v>
      </c>
      <c r="G4172">
        <v>529</v>
      </c>
      <c r="H4172">
        <v>26045.32</v>
      </c>
      <c r="I4172">
        <v>1605732.11</v>
      </c>
      <c r="J4172" s="1" t="s">
        <v>66</v>
      </c>
      <c r="K4172">
        <v>1000255506</v>
      </c>
      <c r="L4172" s="1" t="s">
        <v>481</v>
      </c>
      <c r="M4172">
        <v>15000</v>
      </c>
      <c r="N4172" s="2">
        <v>45813</v>
      </c>
      <c r="O4172">
        <f t="shared" si="65"/>
        <v>0</v>
      </c>
      <c r="P4172">
        <f>IF(Customer_listing_Active_And_Suspended[[#This Row],[Current Bill]] &lt;= Customer_listing_Active_And_Suspended[[#This Row],[CURRENT PAYMENT]], 0,Customer_listing_Active_And_Suspended[[#This Row],[Current Bill]]-Customer_listing_Active_And_Suspended[[#This Row],[CURRENT PAYMENT]])</f>
        <v>11045.32</v>
      </c>
      <c r="Q4172" s="1" t="str" cm="1">
        <f t="array" ref="Q4172">_xlfn.SWITCH(TRUE,
H4172 = 0, "Suspended",
M4172 = 0, "Non Payment",
M4172 &gt; H4172, "Full Payment",
M4172 &lt; H4172, "Part Payment"
)</f>
        <v>Part Payment</v>
      </c>
      <c r="R4172" s="1" t="str">
        <f>_xlfn.IFNA(VLOOKUP(K4172,'ESR-DT Mapping'!A:E,5,0),"MD")</f>
        <v>Adetola Macaulay</v>
      </c>
    </row>
    <row r="4173" spans="1:18" x14ac:dyDescent="0.25">
      <c r="A4173">
        <v>101295162</v>
      </c>
      <c r="B4173" s="1" t="s">
        <v>498</v>
      </c>
      <c r="C4173" s="1" t="s">
        <v>499</v>
      </c>
      <c r="D4173" s="1" t="s">
        <v>13</v>
      </c>
      <c r="E4173" s="1" t="s">
        <v>34</v>
      </c>
      <c r="F4173" s="1" t="s">
        <v>9846</v>
      </c>
      <c r="G4173">
        <v>0</v>
      </c>
      <c r="H4173">
        <v>0</v>
      </c>
      <c r="I4173">
        <v>82067.69</v>
      </c>
      <c r="J4173" s="1" t="s">
        <v>66</v>
      </c>
      <c r="K4173">
        <v>1000255506</v>
      </c>
      <c r="L4173" s="1" t="s">
        <v>481</v>
      </c>
      <c r="N4173" s="2"/>
      <c r="O4173">
        <f t="shared" si="65"/>
        <v>0</v>
      </c>
      <c r="P4173">
        <f>IF(Customer_listing_Active_And_Suspended[[#This Row],[Current Bill]] &lt;= Customer_listing_Active_And_Suspended[[#This Row],[CURRENT PAYMENT]], 0,Customer_listing_Active_And_Suspended[[#This Row],[Current Bill]]-Customer_listing_Active_And_Suspended[[#This Row],[CURRENT PAYMENT]])</f>
        <v>0</v>
      </c>
      <c r="Q4173" s="1" t="str" cm="1">
        <f t="array" ref="Q4173">_xlfn.SWITCH(TRUE,
H4173 = 0, "Suspended",
M4173 = 0, "Non Payment",
M4173 &gt; H4173, "Full Payment",
M4173 &lt; H4173, "Part Payment"
)</f>
        <v>Suspended</v>
      </c>
      <c r="R4173" s="1" t="str">
        <f>_xlfn.IFNA(VLOOKUP(K4173,'ESR-DT Mapping'!A:E,5,0),"MD")</f>
        <v>Adetola Macaulay</v>
      </c>
    </row>
    <row r="4174" spans="1:18" x14ac:dyDescent="0.25">
      <c r="A4174">
        <v>101644591</v>
      </c>
      <c r="B4174" s="1" t="s">
        <v>494</v>
      </c>
      <c r="C4174" s="1" t="s">
        <v>495</v>
      </c>
      <c r="D4174" s="1" t="s">
        <v>13</v>
      </c>
      <c r="E4174" s="1" t="s">
        <v>34</v>
      </c>
      <c r="F4174" s="1" t="s">
        <v>9846</v>
      </c>
      <c r="G4174">
        <v>0</v>
      </c>
      <c r="H4174">
        <v>0</v>
      </c>
      <c r="I4174">
        <v>96396.3</v>
      </c>
      <c r="J4174" s="1" t="s">
        <v>66</v>
      </c>
      <c r="K4174">
        <v>1000255506</v>
      </c>
      <c r="L4174" s="1" t="s">
        <v>481</v>
      </c>
      <c r="N4174" s="2"/>
      <c r="O4174">
        <f t="shared" si="65"/>
        <v>0</v>
      </c>
      <c r="P4174">
        <f>IF(Customer_listing_Active_And_Suspended[[#This Row],[Current Bill]] &lt;= Customer_listing_Active_And_Suspended[[#This Row],[CURRENT PAYMENT]], 0,Customer_listing_Active_And_Suspended[[#This Row],[Current Bill]]-Customer_listing_Active_And_Suspended[[#This Row],[CURRENT PAYMENT]])</f>
        <v>0</v>
      </c>
      <c r="Q4174" s="1" t="str" cm="1">
        <f t="array" ref="Q4174">_xlfn.SWITCH(TRUE,
H4174 = 0, "Suspended",
M4174 = 0, "Non Payment",
M4174 &gt; H4174, "Full Payment",
M4174 &lt; H4174, "Part Payment"
)</f>
        <v>Suspended</v>
      </c>
      <c r="R4174" s="1" t="str">
        <f>_xlfn.IFNA(VLOOKUP(K4174,'ESR-DT Mapping'!A:E,5,0),"MD")</f>
        <v>Adetola Macaulay</v>
      </c>
    </row>
    <row r="4175" spans="1:18" x14ac:dyDescent="0.25">
      <c r="A4175">
        <v>101360733</v>
      </c>
      <c r="B4175" s="1" t="s">
        <v>494</v>
      </c>
      <c r="C4175" s="1" t="s">
        <v>495</v>
      </c>
      <c r="D4175" s="1" t="s">
        <v>13</v>
      </c>
      <c r="E4175" s="1" t="s">
        <v>14</v>
      </c>
      <c r="F4175" s="1" t="s">
        <v>9846</v>
      </c>
      <c r="G4175">
        <v>529</v>
      </c>
      <c r="H4175">
        <v>26045.32</v>
      </c>
      <c r="I4175">
        <v>864854.77</v>
      </c>
      <c r="J4175" s="1" t="s">
        <v>66</v>
      </c>
      <c r="K4175">
        <v>1000255506</v>
      </c>
      <c r="L4175" s="1" t="s">
        <v>481</v>
      </c>
      <c r="M4175">
        <v>10000</v>
      </c>
      <c r="N4175" s="2">
        <v>45826</v>
      </c>
      <c r="O4175">
        <f t="shared" si="65"/>
        <v>0</v>
      </c>
      <c r="P4175">
        <f>IF(Customer_listing_Active_And_Suspended[[#This Row],[Current Bill]] &lt;= Customer_listing_Active_And_Suspended[[#This Row],[CURRENT PAYMENT]], 0,Customer_listing_Active_And_Suspended[[#This Row],[Current Bill]]-Customer_listing_Active_And_Suspended[[#This Row],[CURRENT PAYMENT]])</f>
        <v>16045.32</v>
      </c>
      <c r="Q4175" s="1" t="str" cm="1">
        <f t="array" ref="Q4175">_xlfn.SWITCH(TRUE,
H4175 = 0, "Suspended",
M4175 = 0, "Non Payment",
M4175 &gt; H4175, "Full Payment",
M4175 &lt; H4175, "Part Payment"
)</f>
        <v>Part Payment</v>
      </c>
      <c r="R4175" s="1" t="str">
        <f>_xlfn.IFNA(VLOOKUP(K4175,'ESR-DT Mapping'!A:E,5,0),"MD")</f>
        <v>Adetola Macaulay</v>
      </c>
    </row>
    <row r="4176" spans="1:18" x14ac:dyDescent="0.25">
      <c r="A4176">
        <v>101644590</v>
      </c>
      <c r="B4176" s="1" t="s">
        <v>3182</v>
      </c>
      <c r="C4176" s="1" t="s">
        <v>3224</v>
      </c>
      <c r="D4176" s="1" t="s">
        <v>13</v>
      </c>
      <c r="E4176" s="1" t="s">
        <v>14</v>
      </c>
      <c r="F4176" s="1" t="s">
        <v>9846</v>
      </c>
      <c r="G4176">
        <v>529</v>
      </c>
      <c r="H4176">
        <v>26045.32</v>
      </c>
      <c r="I4176">
        <v>529000.97</v>
      </c>
      <c r="J4176" s="1" t="s">
        <v>66</v>
      </c>
      <c r="K4176">
        <v>1000255506</v>
      </c>
      <c r="L4176" s="1" t="s">
        <v>481</v>
      </c>
      <c r="N4176" s="2">
        <v>45155</v>
      </c>
      <c r="O4176">
        <f t="shared" si="65"/>
        <v>0</v>
      </c>
      <c r="P4176">
        <f>IF(Customer_listing_Active_And_Suspended[[#This Row],[Current Bill]] &lt;= Customer_listing_Active_And_Suspended[[#This Row],[CURRENT PAYMENT]], 0,Customer_listing_Active_And_Suspended[[#This Row],[Current Bill]]-Customer_listing_Active_And_Suspended[[#This Row],[CURRENT PAYMENT]])</f>
        <v>26045.32</v>
      </c>
      <c r="Q4176" s="1" t="str" cm="1">
        <f t="array" ref="Q4176">_xlfn.SWITCH(TRUE,
H4176 = 0, "Suspended",
M4176 = 0, "Non Payment",
M4176 &gt; H4176, "Full Payment",
M4176 &lt; H4176, "Part Payment"
)</f>
        <v>Non Payment</v>
      </c>
      <c r="R4176" s="1" t="str">
        <f>_xlfn.IFNA(VLOOKUP(K4176,'ESR-DT Mapping'!A:E,5,0),"MD")</f>
        <v>Adetola Macaulay</v>
      </c>
    </row>
    <row r="4177" spans="1:18" x14ac:dyDescent="0.25">
      <c r="A4177">
        <v>100525708</v>
      </c>
      <c r="B4177" s="1" t="s">
        <v>3182</v>
      </c>
      <c r="C4177" s="1" t="s">
        <v>3183</v>
      </c>
      <c r="D4177" s="1" t="s">
        <v>13</v>
      </c>
      <c r="E4177" s="1" t="s">
        <v>14</v>
      </c>
      <c r="F4177" s="1" t="s">
        <v>9846</v>
      </c>
      <c r="G4177">
        <v>529</v>
      </c>
      <c r="H4177">
        <v>26045.32</v>
      </c>
      <c r="I4177">
        <v>1635116.01</v>
      </c>
      <c r="J4177" s="1" t="s">
        <v>66</v>
      </c>
      <c r="K4177">
        <v>1000255506</v>
      </c>
      <c r="L4177" s="1" t="s">
        <v>481</v>
      </c>
      <c r="M4177">
        <v>17000</v>
      </c>
      <c r="N4177" s="2">
        <v>45826</v>
      </c>
      <c r="O4177">
        <f t="shared" si="65"/>
        <v>0</v>
      </c>
      <c r="P4177">
        <f>IF(Customer_listing_Active_And_Suspended[[#This Row],[Current Bill]] &lt;= Customer_listing_Active_And_Suspended[[#This Row],[CURRENT PAYMENT]], 0,Customer_listing_Active_And_Suspended[[#This Row],[Current Bill]]-Customer_listing_Active_And_Suspended[[#This Row],[CURRENT PAYMENT]])</f>
        <v>9045.32</v>
      </c>
      <c r="Q4177" s="1" t="str" cm="1">
        <f t="array" ref="Q4177">_xlfn.SWITCH(TRUE,
H4177 = 0, "Suspended",
M4177 = 0, "Non Payment",
M4177 &gt; H4177, "Full Payment",
M4177 &lt; H4177, "Part Payment"
)</f>
        <v>Part Payment</v>
      </c>
      <c r="R4177" s="1" t="str">
        <f>_xlfn.IFNA(VLOOKUP(K4177,'ESR-DT Mapping'!A:E,5,0),"MD")</f>
        <v>Adetola Macaulay</v>
      </c>
    </row>
    <row r="4178" spans="1:18" x14ac:dyDescent="0.25">
      <c r="A4178">
        <v>100523209</v>
      </c>
      <c r="B4178" s="1" t="s">
        <v>7900</v>
      </c>
      <c r="C4178" s="1" t="s">
        <v>7901</v>
      </c>
      <c r="D4178" s="1" t="s">
        <v>13</v>
      </c>
      <c r="E4178" s="1" t="s">
        <v>34</v>
      </c>
      <c r="F4178" s="1" t="s">
        <v>9846</v>
      </c>
      <c r="G4178">
        <v>0</v>
      </c>
      <c r="H4178">
        <v>0</v>
      </c>
      <c r="I4178">
        <v>1450896.66</v>
      </c>
      <c r="J4178" s="1" t="s">
        <v>66</v>
      </c>
      <c r="K4178">
        <v>1000255506</v>
      </c>
      <c r="L4178" s="1" t="s">
        <v>481</v>
      </c>
      <c r="N4178" s="2"/>
      <c r="O4178">
        <f t="shared" si="65"/>
        <v>0</v>
      </c>
      <c r="P4178">
        <f>IF(Customer_listing_Active_And_Suspended[[#This Row],[Current Bill]] &lt;= Customer_listing_Active_And_Suspended[[#This Row],[CURRENT PAYMENT]], 0,Customer_listing_Active_And_Suspended[[#This Row],[Current Bill]]-Customer_listing_Active_And_Suspended[[#This Row],[CURRENT PAYMENT]])</f>
        <v>0</v>
      </c>
      <c r="Q4178" s="1" t="str" cm="1">
        <f t="array" ref="Q4178">_xlfn.SWITCH(TRUE,
H4178 = 0, "Suspended",
M4178 = 0, "Non Payment",
M4178 &gt; H4178, "Full Payment",
M4178 &lt; H4178, "Part Payment"
)</f>
        <v>Suspended</v>
      </c>
      <c r="R4178" s="1" t="str">
        <f>_xlfn.IFNA(VLOOKUP(K4178,'ESR-DT Mapping'!A:E,5,0),"MD")</f>
        <v>Adetola Macaulay</v>
      </c>
    </row>
    <row r="4179" spans="1:18" x14ac:dyDescent="0.25">
      <c r="A4179">
        <v>101618301</v>
      </c>
      <c r="B4179" s="1" t="s">
        <v>8389</v>
      </c>
      <c r="C4179" s="1" t="s">
        <v>8390</v>
      </c>
      <c r="D4179" s="1" t="s">
        <v>13</v>
      </c>
      <c r="E4179" s="1" t="s">
        <v>14</v>
      </c>
      <c r="F4179" s="1" t="s">
        <v>9846</v>
      </c>
      <c r="G4179">
        <v>529</v>
      </c>
      <c r="H4179">
        <v>26045.32</v>
      </c>
      <c r="I4179">
        <v>995838.64</v>
      </c>
      <c r="J4179" s="1" t="s">
        <v>66</v>
      </c>
      <c r="K4179">
        <v>1000255506</v>
      </c>
      <c r="L4179" s="1" t="s">
        <v>481</v>
      </c>
      <c r="N4179" s="2">
        <v>45149</v>
      </c>
      <c r="O4179">
        <f t="shared" si="65"/>
        <v>0</v>
      </c>
      <c r="P4179">
        <f>IF(Customer_listing_Active_And_Suspended[[#This Row],[Current Bill]] &lt;= Customer_listing_Active_And_Suspended[[#This Row],[CURRENT PAYMENT]], 0,Customer_listing_Active_And_Suspended[[#This Row],[Current Bill]]-Customer_listing_Active_And_Suspended[[#This Row],[CURRENT PAYMENT]])</f>
        <v>26045.32</v>
      </c>
      <c r="Q4179" s="1" t="str" cm="1">
        <f t="array" ref="Q4179">_xlfn.SWITCH(TRUE,
H4179 = 0, "Suspended",
M4179 = 0, "Non Payment",
M4179 &gt; H4179, "Full Payment",
M4179 &lt; H4179, "Part Payment"
)</f>
        <v>Non Payment</v>
      </c>
      <c r="R4179" s="1" t="str">
        <f>_xlfn.IFNA(VLOOKUP(K4179,'ESR-DT Mapping'!A:E,5,0),"MD")</f>
        <v>Adetola Macaulay</v>
      </c>
    </row>
    <row r="4180" spans="1:18" x14ac:dyDescent="0.25">
      <c r="A4180">
        <v>100523389</v>
      </c>
      <c r="B4180" s="1" t="s">
        <v>3222</v>
      </c>
      <c r="C4180" s="1" t="s">
        <v>3223</v>
      </c>
      <c r="D4180" s="1" t="s">
        <v>13</v>
      </c>
      <c r="E4180" s="1" t="s">
        <v>14</v>
      </c>
      <c r="F4180" s="1" t="s">
        <v>9846</v>
      </c>
      <c r="G4180">
        <v>529</v>
      </c>
      <c r="H4180">
        <v>26045.32</v>
      </c>
      <c r="I4180">
        <v>1627985.93</v>
      </c>
      <c r="J4180" s="1" t="s">
        <v>66</v>
      </c>
      <c r="K4180">
        <v>1000255506</v>
      </c>
      <c r="L4180" s="1" t="s">
        <v>481</v>
      </c>
      <c r="N4180" s="2">
        <v>45478</v>
      </c>
      <c r="O4180">
        <f t="shared" si="65"/>
        <v>0</v>
      </c>
      <c r="P4180">
        <f>IF(Customer_listing_Active_And_Suspended[[#This Row],[Current Bill]] &lt;= Customer_listing_Active_And_Suspended[[#This Row],[CURRENT PAYMENT]], 0,Customer_listing_Active_And_Suspended[[#This Row],[Current Bill]]-Customer_listing_Active_And_Suspended[[#This Row],[CURRENT PAYMENT]])</f>
        <v>26045.32</v>
      </c>
      <c r="Q4180" s="1" t="str" cm="1">
        <f t="array" ref="Q4180">_xlfn.SWITCH(TRUE,
H4180 = 0, "Suspended",
M4180 = 0, "Non Payment",
M4180 &gt; H4180, "Full Payment",
M4180 &lt; H4180, "Part Payment"
)</f>
        <v>Non Payment</v>
      </c>
      <c r="R4180" s="1" t="str">
        <f>_xlfn.IFNA(VLOOKUP(K4180,'ESR-DT Mapping'!A:E,5,0),"MD")</f>
        <v>Adetola Macaulay</v>
      </c>
    </row>
    <row r="4181" spans="1:18" x14ac:dyDescent="0.25">
      <c r="A4181">
        <v>101345843</v>
      </c>
      <c r="B4181" s="1" t="s">
        <v>4722</v>
      </c>
      <c r="C4181" s="1" t="s">
        <v>4723</v>
      </c>
      <c r="D4181" s="1" t="s">
        <v>13</v>
      </c>
      <c r="E4181" s="1" t="s">
        <v>34</v>
      </c>
      <c r="F4181" s="1" t="s">
        <v>9846</v>
      </c>
      <c r="G4181">
        <v>0</v>
      </c>
      <c r="H4181">
        <v>0</v>
      </c>
      <c r="I4181">
        <v>50159.75</v>
      </c>
      <c r="J4181" s="1" t="s">
        <v>66</v>
      </c>
      <c r="K4181">
        <v>1001603904</v>
      </c>
      <c r="L4181" s="1" t="s">
        <v>3272</v>
      </c>
      <c r="N4181" s="2"/>
      <c r="O4181">
        <f t="shared" si="65"/>
        <v>0</v>
      </c>
      <c r="P4181">
        <f>IF(Customer_listing_Active_And_Suspended[[#This Row],[Current Bill]] &lt;= Customer_listing_Active_And_Suspended[[#This Row],[CURRENT PAYMENT]], 0,Customer_listing_Active_And_Suspended[[#This Row],[Current Bill]]-Customer_listing_Active_And_Suspended[[#This Row],[CURRENT PAYMENT]])</f>
        <v>0</v>
      </c>
      <c r="Q4181" s="1" t="str" cm="1">
        <f t="array" ref="Q4181">_xlfn.SWITCH(TRUE,
H4181 = 0, "Suspended",
M4181 = 0, "Non Payment",
M4181 &gt; H4181, "Full Payment",
M4181 &lt; H4181, "Part Payment"
)</f>
        <v>Suspended</v>
      </c>
      <c r="R4181" s="1" t="str">
        <f>_xlfn.IFNA(VLOOKUP(K4181,'ESR-DT Mapping'!A:E,5,0),"MD")</f>
        <v xml:space="preserve">Franca Adeh </v>
      </c>
    </row>
    <row r="4182" spans="1:18" x14ac:dyDescent="0.25">
      <c r="A4182">
        <v>102596414</v>
      </c>
      <c r="B4182" s="1" t="s">
        <v>4729</v>
      </c>
      <c r="C4182" s="1" t="s">
        <v>4730</v>
      </c>
      <c r="D4182" s="1" t="s">
        <v>13</v>
      </c>
      <c r="E4182" s="1" t="s">
        <v>34</v>
      </c>
      <c r="F4182" s="1" t="s">
        <v>9846</v>
      </c>
      <c r="G4182">
        <v>0</v>
      </c>
      <c r="H4182">
        <v>0</v>
      </c>
      <c r="I4182">
        <v>45952.93</v>
      </c>
      <c r="J4182" s="1" t="s">
        <v>66</v>
      </c>
      <c r="K4182">
        <v>1001603904</v>
      </c>
      <c r="L4182" s="1" t="s">
        <v>3272</v>
      </c>
      <c r="N4182" s="2"/>
      <c r="O4182">
        <f t="shared" si="65"/>
        <v>0</v>
      </c>
      <c r="P4182">
        <f>IF(Customer_listing_Active_And_Suspended[[#This Row],[Current Bill]] &lt;= Customer_listing_Active_And_Suspended[[#This Row],[CURRENT PAYMENT]], 0,Customer_listing_Active_And_Suspended[[#This Row],[Current Bill]]-Customer_listing_Active_And_Suspended[[#This Row],[CURRENT PAYMENT]])</f>
        <v>0</v>
      </c>
      <c r="Q4182" s="1" t="str" cm="1">
        <f t="array" ref="Q4182">_xlfn.SWITCH(TRUE,
H4182 = 0, "Suspended",
M4182 = 0, "Non Payment",
M4182 &gt; H4182, "Full Payment",
M4182 &lt; H4182, "Part Payment"
)</f>
        <v>Suspended</v>
      </c>
      <c r="R4182" s="1" t="str">
        <f>_xlfn.IFNA(VLOOKUP(K4182,'ESR-DT Mapping'!A:E,5,0),"MD")</f>
        <v xml:space="preserve">Franca Adeh </v>
      </c>
    </row>
    <row r="4183" spans="1:18" x14ac:dyDescent="0.25">
      <c r="A4183">
        <v>101364818</v>
      </c>
      <c r="B4183" s="1" t="s">
        <v>3319</v>
      </c>
      <c r="C4183" s="1" t="s">
        <v>3320</v>
      </c>
      <c r="D4183" s="1" t="s">
        <v>13</v>
      </c>
      <c r="E4183" s="1" t="s">
        <v>14</v>
      </c>
      <c r="F4183" s="1" t="s">
        <v>9846</v>
      </c>
      <c r="G4183">
        <v>529</v>
      </c>
      <c r="H4183">
        <v>26045.32</v>
      </c>
      <c r="I4183">
        <v>778630.44</v>
      </c>
      <c r="J4183" s="1" t="s">
        <v>66</v>
      </c>
      <c r="K4183">
        <v>1001603904</v>
      </c>
      <c r="L4183" s="1" t="s">
        <v>3272</v>
      </c>
      <c r="M4183">
        <v>26000</v>
      </c>
      <c r="N4183" s="2">
        <v>45834</v>
      </c>
      <c r="O4183">
        <f t="shared" si="65"/>
        <v>0</v>
      </c>
      <c r="P4183">
        <f>IF(Customer_listing_Active_And_Suspended[[#This Row],[Current Bill]] &lt;= Customer_listing_Active_And_Suspended[[#This Row],[CURRENT PAYMENT]], 0,Customer_listing_Active_And_Suspended[[#This Row],[Current Bill]]-Customer_listing_Active_And_Suspended[[#This Row],[CURRENT PAYMENT]])</f>
        <v>45.319999999999709</v>
      </c>
      <c r="Q4183" s="1" t="str" cm="1">
        <f t="array" ref="Q4183">_xlfn.SWITCH(TRUE,
H4183 = 0, "Suspended",
M4183 = 0, "Non Payment",
M4183 &gt; H4183, "Full Payment",
M4183 &lt; H4183, "Part Payment"
)</f>
        <v>Part Payment</v>
      </c>
      <c r="R4183" s="1" t="str">
        <f>_xlfn.IFNA(VLOOKUP(K4183,'ESR-DT Mapping'!A:E,5,0),"MD")</f>
        <v xml:space="preserve">Franca Adeh </v>
      </c>
    </row>
    <row r="4184" spans="1:18" x14ac:dyDescent="0.25">
      <c r="A4184">
        <v>100522569</v>
      </c>
      <c r="B4184" s="1" t="s">
        <v>3291</v>
      </c>
      <c r="C4184" s="1" t="s">
        <v>3292</v>
      </c>
      <c r="D4184" s="1" t="s">
        <v>13</v>
      </c>
      <c r="E4184" s="1" t="s">
        <v>14</v>
      </c>
      <c r="F4184" s="1" t="s">
        <v>9846</v>
      </c>
      <c r="G4184">
        <v>529</v>
      </c>
      <c r="H4184">
        <v>26045.32</v>
      </c>
      <c r="I4184">
        <v>1500500.4</v>
      </c>
      <c r="J4184" s="1" t="s">
        <v>66</v>
      </c>
      <c r="K4184">
        <v>1001603904</v>
      </c>
      <c r="L4184" s="1" t="s">
        <v>3272</v>
      </c>
      <c r="N4184" s="2">
        <v>45785</v>
      </c>
      <c r="O4184">
        <f t="shared" si="65"/>
        <v>0</v>
      </c>
      <c r="P4184">
        <f>IF(Customer_listing_Active_And_Suspended[[#This Row],[Current Bill]] &lt;= Customer_listing_Active_And_Suspended[[#This Row],[CURRENT PAYMENT]], 0,Customer_listing_Active_And_Suspended[[#This Row],[Current Bill]]-Customer_listing_Active_And_Suspended[[#This Row],[CURRENT PAYMENT]])</f>
        <v>26045.32</v>
      </c>
      <c r="Q4184" s="1" t="str" cm="1">
        <f t="array" ref="Q4184">_xlfn.SWITCH(TRUE,
H4184 = 0, "Suspended",
M4184 = 0, "Non Payment",
M4184 &gt; H4184, "Full Payment",
M4184 &lt; H4184, "Part Payment"
)</f>
        <v>Non Payment</v>
      </c>
      <c r="R4184" s="1" t="str">
        <f>_xlfn.IFNA(VLOOKUP(K4184,'ESR-DT Mapping'!A:E,5,0),"MD")</f>
        <v xml:space="preserve">Franca Adeh </v>
      </c>
    </row>
    <row r="4185" spans="1:18" x14ac:dyDescent="0.25">
      <c r="A4185">
        <v>100525722</v>
      </c>
      <c r="B4185" s="1" t="s">
        <v>8668</v>
      </c>
      <c r="C4185" s="1" t="s">
        <v>8669</v>
      </c>
      <c r="D4185" s="1" t="s">
        <v>13</v>
      </c>
      <c r="E4185" s="1" t="s">
        <v>14</v>
      </c>
      <c r="F4185" s="1" t="s">
        <v>9846</v>
      </c>
      <c r="G4185">
        <v>529</v>
      </c>
      <c r="H4185">
        <v>26045.32</v>
      </c>
      <c r="I4185">
        <v>288327.98</v>
      </c>
      <c r="J4185" s="1" t="s">
        <v>66</v>
      </c>
      <c r="K4185">
        <v>1001603904</v>
      </c>
      <c r="L4185" s="1" t="s">
        <v>3272</v>
      </c>
      <c r="M4185">
        <v>15000</v>
      </c>
      <c r="N4185" s="2">
        <v>45834</v>
      </c>
      <c r="O4185">
        <f t="shared" si="65"/>
        <v>0</v>
      </c>
      <c r="P4185">
        <f>IF(Customer_listing_Active_And_Suspended[[#This Row],[Current Bill]] &lt;= Customer_listing_Active_And_Suspended[[#This Row],[CURRENT PAYMENT]], 0,Customer_listing_Active_And_Suspended[[#This Row],[Current Bill]]-Customer_listing_Active_And_Suspended[[#This Row],[CURRENT PAYMENT]])</f>
        <v>11045.32</v>
      </c>
      <c r="Q4185" s="1" t="str" cm="1">
        <f t="array" ref="Q4185">_xlfn.SWITCH(TRUE,
H4185 = 0, "Suspended",
M4185 = 0, "Non Payment",
M4185 &gt; H4185, "Full Payment",
M4185 &lt; H4185, "Part Payment"
)</f>
        <v>Part Payment</v>
      </c>
      <c r="R4185" s="1" t="str">
        <f>_xlfn.IFNA(VLOOKUP(K4185,'ESR-DT Mapping'!A:E,5,0),"MD")</f>
        <v xml:space="preserve">Franca Adeh </v>
      </c>
    </row>
    <row r="4186" spans="1:18" x14ac:dyDescent="0.25">
      <c r="A4186">
        <v>100526574</v>
      </c>
      <c r="B4186" s="1" t="s">
        <v>3323</v>
      </c>
      <c r="C4186" s="1" t="s">
        <v>3324</v>
      </c>
      <c r="D4186" s="1" t="s">
        <v>13</v>
      </c>
      <c r="E4186" s="1" t="s">
        <v>14</v>
      </c>
      <c r="F4186" s="1" t="s">
        <v>9846</v>
      </c>
      <c r="G4186">
        <v>529</v>
      </c>
      <c r="H4186">
        <v>26045.32</v>
      </c>
      <c r="I4186">
        <v>1089367.42</v>
      </c>
      <c r="J4186" s="1" t="s">
        <v>66</v>
      </c>
      <c r="K4186">
        <v>1001603904</v>
      </c>
      <c r="L4186" s="1" t="s">
        <v>3272</v>
      </c>
      <c r="M4186">
        <v>10000</v>
      </c>
      <c r="N4186" s="2">
        <v>45813</v>
      </c>
      <c r="O4186">
        <f t="shared" si="65"/>
        <v>0</v>
      </c>
      <c r="P4186">
        <f>IF(Customer_listing_Active_And_Suspended[[#This Row],[Current Bill]] &lt;= Customer_listing_Active_And_Suspended[[#This Row],[CURRENT PAYMENT]], 0,Customer_listing_Active_And_Suspended[[#This Row],[Current Bill]]-Customer_listing_Active_And_Suspended[[#This Row],[CURRENT PAYMENT]])</f>
        <v>16045.32</v>
      </c>
      <c r="Q4186" s="1" t="str" cm="1">
        <f t="array" ref="Q4186">_xlfn.SWITCH(TRUE,
H4186 = 0, "Suspended",
M4186 = 0, "Non Payment",
M4186 &gt; H4186, "Full Payment",
M4186 &lt; H4186, "Part Payment"
)</f>
        <v>Part Payment</v>
      </c>
      <c r="R4186" s="1" t="str">
        <f>_xlfn.IFNA(VLOOKUP(K4186,'ESR-DT Mapping'!A:E,5,0),"MD")</f>
        <v xml:space="preserve">Franca Adeh </v>
      </c>
    </row>
    <row r="4187" spans="1:18" x14ac:dyDescent="0.25">
      <c r="A4187">
        <v>100522812</v>
      </c>
      <c r="B4187" s="1" t="s">
        <v>8598</v>
      </c>
      <c r="C4187" s="1" t="s">
        <v>8599</v>
      </c>
      <c r="D4187" s="1" t="s">
        <v>13</v>
      </c>
      <c r="E4187" s="1" t="s">
        <v>14</v>
      </c>
      <c r="F4187" s="1" t="s">
        <v>9846</v>
      </c>
      <c r="G4187">
        <v>529</v>
      </c>
      <c r="H4187">
        <v>26045.32</v>
      </c>
      <c r="I4187">
        <v>479382.89</v>
      </c>
      <c r="J4187" s="1" t="s">
        <v>66</v>
      </c>
      <c r="K4187">
        <v>1001603904</v>
      </c>
      <c r="L4187" s="1" t="s">
        <v>3272</v>
      </c>
      <c r="M4187">
        <v>12000</v>
      </c>
      <c r="N4187" s="2">
        <v>45821</v>
      </c>
      <c r="O4187">
        <f t="shared" si="65"/>
        <v>0</v>
      </c>
      <c r="P4187">
        <f>IF(Customer_listing_Active_And_Suspended[[#This Row],[Current Bill]] &lt;= Customer_listing_Active_And_Suspended[[#This Row],[CURRENT PAYMENT]], 0,Customer_listing_Active_And_Suspended[[#This Row],[Current Bill]]-Customer_listing_Active_And_Suspended[[#This Row],[CURRENT PAYMENT]])</f>
        <v>14045.32</v>
      </c>
      <c r="Q4187" s="1" t="str" cm="1">
        <f t="array" ref="Q4187">_xlfn.SWITCH(TRUE,
H4187 = 0, "Suspended",
M4187 = 0, "Non Payment",
M4187 &gt; H4187, "Full Payment",
M4187 &lt; H4187, "Part Payment"
)</f>
        <v>Part Payment</v>
      </c>
      <c r="R4187" s="1" t="str">
        <f>_xlfn.IFNA(VLOOKUP(K4187,'ESR-DT Mapping'!A:E,5,0),"MD")</f>
        <v xml:space="preserve">Franca Adeh </v>
      </c>
    </row>
    <row r="4188" spans="1:18" x14ac:dyDescent="0.25">
      <c r="A4188">
        <v>100522792</v>
      </c>
      <c r="B4188" s="1" t="s">
        <v>3333</v>
      </c>
      <c r="C4188" s="1" t="s">
        <v>3334</v>
      </c>
      <c r="D4188" s="1" t="s">
        <v>13</v>
      </c>
      <c r="E4188" s="1" t="s">
        <v>14</v>
      </c>
      <c r="F4188" s="1" t="s">
        <v>9846</v>
      </c>
      <c r="G4188">
        <v>529</v>
      </c>
      <c r="H4188">
        <v>26045.32</v>
      </c>
      <c r="I4188">
        <v>847302.86</v>
      </c>
      <c r="J4188" s="1" t="s">
        <v>66</v>
      </c>
      <c r="K4188">
        <v>1001603904</v>
      </c>
      <c r="L4188" s="1" t="s">
        <v>3272</v>
      </c>
      <c r="M4188">
        <v>20000</v>
      </c>
      <c r="N4188" s="2">
        <v>45834</v>
      </c>
      <c r="O4188">
        <f t="shared" si="65"/>
        <v>0</v>
      </c>
      <c r="P4188">
        <f>IF(Customer_listing_Active_And_Suspended[[#This Row],[Current Bill]] &lt;= Customer_listing_Active_And_Suspended[[#This Row],[CURRENT PAYMENT]], 0,Customer_listing_Active_And_Suspended[[#This Row],[Current Bill]]-Customer_listing_Active_And_Suspended[[#This Row],[CURRENT PAYMENT]])</f>
        <v>6045.32</v>
      </c>
      <c r="Q4188" s="1" t="str" cm="1">
        <f t="array" ref="Q4188">_xlfn.SWITCH(TRUE,
H4188 = 0, "Suspended",
M4188 = 0, "Non Payment",
M4188 &gt; H4188, "Full Payment",
M4188 &lt; H4188, "Part Payment"
)</f>
        <v>Part Payment</v>
      </c>
      <c r="R4188" s="1" t="str">
        <f>_xlfn.IFNA(VLOOKUP(K4188,'ESR-DT Mapping'!A:E,5,0),"MD")</f>
        <v xml:space="preserve">Franca Adeh </v>
      </c>
    </row>
    <row r="4189" spans="1:18" x14ac:dyDescent="0.25">
      <c r="A4189">
        <v>102792752</v>
      </c>
      <c r="B4189" s="1" t="s">
        <v>3327</v>
      </c>
      <c r="C4189" s="1" t="s">
        <v>3328</v>
      </c>
      <c r="D4189" s="1" t="s">
        <v>13</v>
      </c>
      <c r="E4189" s="1" t="s">
        <v>14</v>
      </c>
      <c r="F4189" s="1" t="s">
        <v>9846</v>
      </c>
      <c r="G4189">
        <v>529</v>
      </c>
      <c r="H4189">
        <v>26045.32</v>
      </c>
      <c r="I4189">
        <v>200580.5</v>
      </c>
      <c r="J4189" s="1" t="s">
        <v>66</v>
      </c>
      <c r="K4189">
        <v>1001603904</v>
      </c>
      <c r="L4189" s="1" t="s">
        <v>3272</v>
      </c>
      <c r="N4189" s="2">
        <v>45792</v>
      </c>
      <c r="O4189">
        <f t="shared" si="65"/>
        <v>0</v>
      </c>
      <c r="P4189">
        <f>IF(Customer_listing_Active_And_Suspended[[#This Row],[Current Bill]] &lt;= Customer_listing_Active_And_Suspended[[#This Row],[CURRENT PAYMENT]], 0,Customer_listing_Active_And_Suspended[[#This Row],[Current Bill]]-Customer_listing_Active_And_Suspended[[#This Row],[CURRENT PAYMENT]])</f>
        <v>26045.32</v>
      </c>
      <c r="Q4189" s="1" t="str" cm="1">
        <f t="array" ref="Q4189">_xlfn.SWITCH(TRUE,
H4189 = 0, "Suspended",
M4189 = 0, "Non Payment",
M4189 &gt; H4189, "Full Payment",
M4189 &lt; H4189, "Part Payment"
)</f>
        <v>Non Payment</v>
      </c>
      <c r="R4189" s="1" t="str">
        <f>_xlfn.IFNA(VLOOKUP(K4189,'ESR-DT Mapping'!A:E,5,0),"MD")</f>
        <v xml:space="preserve">Franca Adeh </v>
      </c>
    </row>
    <row r="4190" spans="1:18" x14ac:dyDescent="0.25">
      <c r="A4190">
        <v>101369307</v>
      </c>
      <c r="B4190" s="1" t="s">
        <v>3273</v>
      </c>
      <c r="C4190" s="1" t="s">
        <v>3274</v>
      </c>
      <c r="D4190" s="1" t="s">
        <v>13</v>
      </c>
      <c r="E4190" s="1" t="s">
        <v>14</v>
      </c>
      <c r="F4190" s="1" t="s">
        <v>9846</v>
      </c>
      <c r="G4190">
        <v>529</v>
      </c>
      <c r="H4190">
        <v>26045.32</v>
      </c>
      <c r="I4190">
        <v>1154703.58</v>
      </c>
      <c r="J4190" s="1" t="s">
        <v>66</v>
      </c>
      <c r="K4190">
        <v>1001603904</v>
      </c>
      <c r="L4190" s="1" t="s">
        <v>3272</v>
      </c>
      <c r="N4190" s="2">
        <v>45792</v>
      </c>
      <c r="O4190">
        <f t="shared" si="65"/>
        <v>0</v>
      </c>
      <c r="P4190">
        <f>IF(Customer_listing_Active_And_Suspended[[#This Row],[Current Bill]] &lt;= Customer_listing_Active_And_Suspended[[#This Row],[CURRENT PAYMENT]], 0,Customer_listing_Active_And_Suspended[[#This Row],[Current Bill]]-Customer_listing_Active_And_Suspended[[#This Row],[CURRENT PAYMENT]])</f>
        <v>26045.32</v>
      </c>
      <c r="Q4190" s="1" t="str" cm="1">
        <f t="array" ref="Q4190">_xlfn.SWITCH(TRUE,
H4190 = 0, "Suspended",
M4190 = 0, "Non Payment",
M4190 &gt; H4190, "Full Payment",
M4190 &lt; H4190, "Part Payment"
)</f>
        <v>Non Payment</v>
      </c>
      <c r="R4190" s="1" t="str">
        <f>_xlfn.IFNA(VLOOKUP(K4190,'ESR-DT Mapping'!A:E,5,0),"MD")</f>
        <v xml:space="preserve">Franca Adeh </v>
      </c>
    </row>
    <row r="4191" spans="1:18" x14ac:dyDescent="0.25">
      <c r="A4191">
        <v>100522809</v>
      </c>
      <c r="B4191" s="1" t="s">
        <v>4731</v>
      </c>
      <c r="C4191" s="1" t="s">
        <v>4732</v>
      </c>
      <c r="D4191" s="1" t="s">
        <v>13</v>
      </c>
      <c r="E4191" s="1" t="s">
        <v>34</v>
      </c>
      <c r="F4191" s="1" t="s">
        <v>9846</v>
      </c>
      <c r="G4191">
        <v>0</v>
      </c>
      <c r="H4191">
        <v>0</v>
      </c>
      <c r="I4191">
        <v>956449.76</v>
      </c>
      <c r="J4191" s="1" t="s">
        <v>66</v>
      </c>
      <c r="K4191">
        <v>1001603904</v>
      </c>
      <c r="L4191" s="1" t="s">
        <v>3272</v>
      </c>
      <c r="N4191" s="2"/>
      <c r="O4191">
        <f t="shared" si="65"/>
        <v>0</v>
      </c>
      <c r="P4191">
        <f>IF(Customer_listing_Active_And_Suspended[[#This Row],[Current Bill]] &lt;= Customer_listing_Active_And_Suspended[[#This Row],[CURRENT PAYMENT]], 0,Customer_listing_Active_And_Suspended[[#This Row],[Current Bill]]-Customer_listing_Active_And_Suspended[[#This Row],[CURRENT PAYMENT]])</f>
        <v>0</v>
      </c>
      <c r="Q4191" s="1" t="str" cm="1">
        <f t="array" ref="Q4191">_xlfn.SWITCH(TRUE,
H4191 = 0, "Suspended",
M4191 = 0, "Non Payment",
M4191 &gt; H4191, "Full Payment",
M4191 &lt; H4191, "Part Payment"
)</f>
        <v>Suspended</v>
      </c>
      <c r="R4191" s="1" t="str">
        <f>_xlfn.IFNA(VLOOKUP(K4191,'ESR-DT Mapping'!A:E,5,0),"MD")</f>
        <v xml:space="preserve">Franca Adeh </v>
      </c>
    </row>
    <row r="4192" spans="1:18" x14ac:dyDescent="0.25">
      <c r="A4192">
        <v>100524824</v>
      </c>
      <c r="B4192" s="1" t="s">
        <v>1920</v>
      </c>
      <c r="C4192" s="1" t="s">
        <v>4728</v>
      </c>
      <c r="D4192" s="1" t="s">
        <v>13</v>
      </c>
      <c r="E4192" s="1" t="s">
        <v>34</v>
      </c>
      <c r="F4192" s="1" t="s">
        <v>9846</v>
      </c>
      <c r="G4192">
        <v>0</v>
      </c>
      <c r="H4192">
        <v>0</v>
      </c>
      <c r="I4192">
        <v>429945.4</v>
      </c>
      <c r="J4192" s="1" t="s">
        <v>66</v>
      </c>
      <c r="K4192">
        <v>1001603904</v>
      </c>
      <c r="L4192" s="1" t="s">
        <v>3272</v>
      </c>
      <c r="N4192" s="2"/>
      <c r="O4192">
        <f t="shared" si="65"/>
        <v>0</v>
      </c>
      <c r="P4192">
        <f>IF(Customer_listing_Active_And_Suspended[[#This Row],[Current Bill]] &lt;= Customer_listing_Active_And_Suspended[[#This Row],[CURRENT PAYMENT]], 0,Customer_listing_Active_And_Suspended[[#This Row],[Current Bill]]-Customer_listing_Active_And_Suspended[[#This Row],[CURRENT PAYMENT]])</f>
        <v>0</v>
      </c>
      <c r="Q4192" s="1" t="str" cm="1">
        <f t="array" ref="Q4192">_xlfn.SWITCH(TRUE,
H4192 = 0, "Suspended",
M4192 = 0, "Non Payment",
M4192 &gt; H4192, "Full Payment",
M4192 &lt; H4192, "Part Payment"
)</f>
        <v>Suspended</v>
      </c>
      <c r="R4192" s="1" t="str">
        <f>_xlfn.IFNA(VLOOKUP(K4192,'ESR-DT Mapping'!A:E,5,0),"MD")</f>
        <v xml:space="preserve">Franca Adeh </v>
      </c>
    </row>
    <row r="4193" spans="1:18" x14ac:dyDescent="0.25">
      <c r="A4193">
        <v>100525876</v>
      </c>
      <c r="B4193" s="1" t="s">
        <v>8646</v>
      </c>
      <c r="C4193" s="1" t="s">
        <v>8647</v>
      </c>
      <c r="D4193" s="1" t="s">
        <v>13</v>
      </c>
      <c r="E4193" s="1" t="s">
        <v>14</v>
      </c>
      <c r="F4193" s="1" t="s">
        <v>9846</v>
      </c>
      <c r="G4193">
        <v>529</v>
      </c>
      <c r="H4193">
        <v>26045.32</v>
      </c>
      <c r="I4193">
        <v>1528385.93</v>
      </c>
      <c r="J4193" s="1" t="s">
        <v>66</v>
      </c>
      <c r="K4193">
        <v>1001603904</v>
      </c>
      <c r="L4193" s="1" t="s">
        <v>3272</v>
      </c>
      <c r="M4193">
        <v>10000</v>
      </c>
      <c r="N4193" s="2">
        <v>45834</v>
      </c>
      <c r="O4193">
        <f t="shared" si="65"/>
        <v>0</v>
      </c>
      <c r="P4193">
        <f>IF(Customer_listing_Active_And_Suspended[[#This Row],[Current Bill]] &lt;= Customer_listing_Active_And_Suspended[[#This Row],[CURRENT PAYMENT]], 0,Customer_listing_Active_And_Suspended[[#This Row],[Current Bill]]-Customer_listing_Active_And_Suspended[[#This Row],[CURRENT PAYMENT]])</f>
        <v>16045.32</v>
      </c>
      <c r="Q4193" s="1" t="str" cm="1">
        <f t="array" ref="Q4193">_xlfn.SWITCH(TRUE,
H4193 = 0, "Suspended",
M4193 = 0, "Non Payment",
M4193 &gt; H4193, "Full Payment",
M4193 &lt; H4193, "Part Payment"
)</f>
        <v>Part Payment</v>
      </c>
      <c r="R4193" s="1" t="str">
        <f>_xlfn.IFNA(VLOOKUP(K4193,'ESR-DT Mapping'!A:E,5,0),"MD")</f>
        <v xml:space="preserve">Franca Adeh </v>
      </c>
    </row>
    <row r="4194" spans="1:18" x14ac:dyDescent="0.25">
      <c r="A4194">
        <v>100525853</v>
      </c>
      <c r="B4194" s="1" t="s">
        <v>3293</v>
      </c>
      <c r="C4194" s="1" t="s">
        <v>3294</v>
      </c>
      <c r="D4194" s="1" t="s">
        <v>13</v>
      </c>
      <c r="E4194" s="1" t="s">
        <v>14</v>
      </c>
      <c r="F4194" s="1" t="s">
        <v>9846</v>
      </c>
      <c r="G4194">
        <v>529</v>
      </c>
      <c r="H4194">
        <v>26045.32</v>
      </c>
      <c r="I4194">
        <v>1456418.49</v>
      </c>
      <c r="J4194" s="1" t="s">
        <v>66</v>
      </c>
      <c r="K4194">
        <v>1001603904</v>
      </c>
      <c r="L4194" s="1" t="s">
        <v>3272</v>
      </c>
      <c r="M4194">
        <v>22000</v>
      </c>
      <c r="N4194" s="2">
        <v>45834</v>
      </c>
      <c r="O4194">
        <f t="shared" si="65"/>
        <v>0</v>
      </c>
      <c r="P4194">
        <f>IF(Customer_listing_Active_And_Suspended[[#This Row],[Current Bill]] &lt;= Customer_listing_Active_And_Suspended[[#This Row],[CURRENT PAYMENT]], 0,Customer_listing_Active_And_Suspended[[#This Row],[Current Bill]]-Customer_listing_Active_And_Suspended[[#This Row],[CURRENT PAYMENT]])</f>
        <v>4045.3199999999997</v>
      </c>
      <c r="Q4194" s="1" t="str" cm="1">
        <f t="array" ref="Q4194">_xlfn.SWITCH(TRUE,
H4194 = 0, "Suspended",
M4194 = 0, "Non Payment",
M4194 &gt; H4194, "Full Payment",
M4194 &lt; H4194, "Part Payment"
)</f>
        <v>Part Payment</v>
      </c>
      <c r="R4194" s="1" t="str">
        <f>_xlfn.IFNA(VLOOKUP(K4194,'ESR-DT Mapping'!A:E,5,0),"MD")</f>
        <v xml:space="preserve">Franca Adeh </v>
      </c>
    </row>
    <row r="4195" spans="1:18" x14ac:dyDescent="0.25">
      <c r="A4195">
        <v>101644585</v>
      </c>
      <c r="B4195" s="1" t="s">
        <v>3293</v>
      </c>
      <c r="C4195" s="1" t="s">
        <v>3294</v>
      </c>
      <c r="D4195" s="1" t="s">
        <v>13</v>
      </c>
      <c r="E4195" s="1" t="s">
        <v>34</v>
      </c>
      <c r="F4195" s="1" t="s">
        <v>9846</v>
      </c>
      <c r="G4195">
        <v>0</v>
      </c>
      <c r="H4195">
        <v>0</v>
      </c>
      <c r="I4195">
        <v>68756.259999999995</v>
      </c>
      <c r="J4195" s="1" t="s">
        <v>66</v>
      </c>
      <c r="K4195">
        <v>1001603904</v>
      </c>
      <c r="L4195" s="1" t="s">
        <v>3272</v>
      </c>
      <c r="N4195" s="2"/>
      <c r="O4195">
        <f t="shared" si="65"/>
        <v>0</v>
      </c>
      <c r="P4195">
        <f>IF(Customer_listing_Active_And_Suspended[[#This Row],[Current Bill]] &lt;= Customer_listing_Active_And_Suspended[[#This Row],[CURRENT PAYMENT]], 0,Customer_listing_Active_And_Suspended[[#This Row],[Current Bill]]-Customer_listing_Active_And_Suspended[[#This Row],[CURRENT PAYMENT]])</f>
        <v>0</v>
      </c>
      <c r="Q4195" s="1" t="str" cm="1">
        <f t="array" ref="Q4195">_xlfn.SWITCH(TRUE,
H4195 = 0, "Suspended",
M4195 = 0, "Non Payment",
M4195 &gt; H4195, "Full Payment",
M4195 &lt; H4195, "Part Payment"
)</f>
        <v>Suspended</v>
      </c>
      <c r="R4195" s="1" t="str">
        <f>_xlfn.IFNA(VLOOKUP(K4195,'ESR-DT Mapping'!A:E,5,0),"MD")</f>
        <v xml:space="preserve">Franca Adeh </v>
      </c>
    </row>
    <row r="4196" spans="1:18" x14ac:dyDescent="0.25">
      <c r="A4196">
        <v>101644587</v>
      </c>
      <c r="B4196" s="1" t="s">
        <v>3348</v>
      </c>
      <c r="C4196" s="1" t="s">
        <v>4740</v>
      </c>
      <c r="D4196" s="1" t="s">
        <v>13</v>
      </c>
      <c r="E4196" s="1" t="s">
        <v>34</v>
      </c>
      <c r="F4196" s="1" t="s">
        <v>9846</v>
      </c>
      <c r="G4196">
        <v>0</v>
      </c>
      <c r="H4196">
        <v>0</v>
      </c>
      <c r="I4196">
        <v>94415.38</v>
      </c>
      <c r="J4196" s="1" t="s">
        <v>66</v>
      </c>
      <c r="K4196">
        <v>1001603904</v>
      </c>
      <c r="L4196" s="1" t="s">
        <v>3272</v>
      </c>
      <c r="N4196" s="2"/>
      <c r="O4196">
        <f t="shared" si="65"/>
        <v>0</v>
      </c>
      <c r="P4196">
        <f>IF(Customer_listing_Active_And_Suspended[[#This Row],[Current Bill]] &lt;= Customer_listing_Active_And_Suspended[[#This Row],[CURRENT PAYMENT]], 0,Customer_listing_Active_And_Suspended[[#This Row],[Current Bill]]-Customer_listing_Active_And_Suspended[[#This Row],[CURRENT PAYMENT]])</f>
        <v>0</v>
      </c>
      <c r="Q4196" s="1" t="str" cm="1">
        <f t="array" ref="Q4196">_xlfn.SWITCH(TRUE,
H4196 = 0, "Suspended",
M4196 = 0, "Non Payment",
M4196 &gt; H4196, "Full Payment",
M4196 &lt; H4196, "Part Payment"
)</f>
        <v>Suspended</v>
      </c>
      <c r="R4196" s="1" t="str">
        <f>_xlfn.IFNA(VLOOKUP(K4196,'ESR-DT Mapping'!A:E,5,0),"MD")</f>
        <v xml:space="preserve">Franca Adeh </v>
      </c>
    </row>
    <row r="4197" spans="1:18" x14ac:dyDescent="0.25">
      <c r="A4197">
        <v>100525803</v>
      </c>
      <c r="B4197" s="1" t="s">
        <v>3348</v>
      </c>
      <c r="C4197" s="1" t="s">
        <v>3349</v>
      </c>
      <c r="D4197" s="1" t="s">
        <v>13</v>
      </c>
      <c r="E4197" s="1" t="s">
        <v>14</v>
      </c>
      <c r="F4197" s="1" t="s">
        <v>9846</v>
      </c>
      <c r="G4197">
        <v>529</v>
      </c>
      <c r="H4197">
        <v>26045.32</v>
      </c>
      <c r="I4197">
        <v>674810.04</v>
      </c>
      <c r="J4197" s="1" t="s">
        <v>66</v>
      </c>
      <c r="K4197">
        <v>1001603904</v>
      </c>
      <c r="L4197" s="1" t="s">
        <v>3272</v>
      </c>
      <c r="M4197">
        <v>40000</v>
      </c>
      <c r="N4197" s="2">
        <v>45834</v>
      </c>
      <c r="O4197">
        <f t="shared" si="65"/>
        <v>13954.68</v>
      </c>
      <c r="P4197">
        <f>IF(Customer_listing_Active_And_Suspended[[#This Row],[Current Bill]] &lt;= Customer_listing_Active_And_Suspended[[#This Row],[CURRENT PAYMENT]], 0,Customer_listing_Active_And_Suspended[[#This Row],[Current Bill]]-Customer_listing_Active_And_Suspended[[#This Row],[CURRENT PAYMENT]])</f>
        <v>0</v>
      </c>
      <c r="Q4197" s="1" t="str" cm="1">
        <f t="array" ref="Q4197">_xlfn.SWITCH(TRUE,
H4197 = 0, "Suspended",
M4197 = 0, "Non Payment",
M4197 &gt; H4197, "Full Payment",
M4197 &lt; H4197, "Part Payment"
)</f>
        <v>Full Payment</v>
      </c>
      <c r="R4197" s="1" t="str">
        <f>_xlfn.IFNA(VLOOKUP(K4197,'ESR-DT Mapping'!A:E,5,0),"MD")</f>
        <v xml:space="preserve">Franca Adeh </v>
      </c>
    </row>
    <row r="4198" spans="1:18" x14ac:dyDescent="0.25">
      <c r="A4198">
        <v>100536511</v>
      </c>
      <c r="B4198" s="1" t="s">
        <v>3354</v>
      </c>
      <c r="C4198" s="1" t="s">
        <v>3355</v>
      </c>
      <c r="D4198" s="1" t="s">
        <v>13</v>
      </c>
      <c r="E4198" s="1" t="s">
        <v>14</v>
      </c>
      <c r="F4198" s="1" t="s">
        <v>9846</v>
      </c>
      <c r="G4198">
        <v>529</v>
      </c>
      <c r="H4198">
        <v>26045.32</v>
      </c>
      <c r="I4198">
        <v>1016579.7</v>
      </c>
      <c r="J4198" s="1" t="s">
        <v>66</v>
      </c>
      <c r="K4198">
        <v>1001603904</v>
      </c>
      <c r="L4198" s="1" t="s">
        <v>3272</v>
      </c>
      <c r="M4198">
        <v>15000</v>
      </c>
      <c r="N4198" s="2">
        <v>45821</v>
      </c>
      <c r="O4198">
        <f t="shared" si="65"/>
        <v>0</v>
      </c>
      <c r="P4198">
        <f>IF(Customer_listing_Active_And_Suspended[[#This Row],[Current Bill]] &lt;= Customer_listing_Active_And_Suspended[[#This Row],[CURRENT PAYMENT]], 0,Customer_listing_Active_And_Suspended[[#This Row],[Current Bill]]-Customer_listing_Active_And_Suspended[[#This Row],[CURRENT PAYMENT]])</f>
        <v>11045.32</v>
      </c>
      <c r="Q4198" s="1" t="str" cm="1">
        <f t="array" ref="Q4198">_xlfn.SWITCH(TRUE,
H4198 = 0, "Suspended",
M4198 = 0, "Non Payment",
M4198 &gt; H4198, "Full Payment",
M4198 &lt; H4198, "Part Payment"
)</f>
        <v>Part Payment</v>
      </c>
      <c r="R4198" s="1" t="str">
        <f>_xlfn.IFNA(VLOOKUP(K4198,'ESR-DT Mapping'!A:E,5,0),"MD")</f>
        <v xml:space="preserve">Franca Adeh </v>
      </c>
    </row>
    <row r="4199" spans="1:18" x14ac:dyDescent="0.25">
      <c r="A4199">
        <v>100526361</v>
      </c>
      <c r="B4199" s="1" t="s">
        <v>3342</v>
      </c>
      <c r="C4199" s="1" t="s">
        <v>3343</v>
      </c>
      <c r="D4199" s="1" t="s">
        <v>13</v>
      </c>
      <c r="E4199" s="1" t="s">
        <v>14</v>
      </c>
      <c r="F4199" s="1" t="s">
        <v>9846</v>
      </c>
      <c r="G4199">
        <v>529</v>
      </c>
      <c r="H4199">
        <v>26045.32</v>
      </c>
      <c r="I4199">
        <v>757770.68</v>
      </c>
      <c r="J4199" s="1" t="s">
        <v>66</v>
      </c>
      <c r="K4199">
        <v>1001603904</v>
      </c>
      <c r="L4199" s="1" t="s">
        <v>3272</v>
      </c>
      <c r="M4199">
        <v>35200</v>
      </c>
      <c r="N4199" s="2">
        <v>45834</v>
      </c>
      <c r="O4199">
        <f t="shared" si="65"/>
        <v>9154.68</v>
      </c>
      <c r="P4199">
        <f>IF(Customer_listing_Active_And_Suspended[[#This Row],[Current Bill]] &lt;= Customer_listing_Active_And_Suspended[[#This Row],[CURRENT PAYMENT]], 0,Customer_listing_Active_And_Suspended[[#This Row],[Current Bill]]-Customer_listing_Active_And_Suspended[[#This Row],[CURRENT PAYMENT]])</f>
        <v>0</v>
      </c>
      <c r="Q4199" s="1" t="str" cm="1">
        <f t="array" ref="Q4199">_xlfn.SWITCH(TRUE,
H4199 = 0, "Suspended",
M4199 = 0, "Non Payment",
M4199 &gt; H4199, "Full Payment",
M4199 &lt; H4199, "Part Payment"
)</f>
        <v>Full Payment</v>
      </c>
      <c r="R4199" s="1" t="str">
        <f>_xlfn.IFNA(VLOOKUP(K4199,'ESR-DT Mapping'!A:E,5,0),"MD")</f>
        <v xml:space="preserve">Franca Adeh </v>
      </c>
    </row>
    <row r="4200" spans="1:18" x14ac:dyDescent="0.25">
      <c r="A4200">
        <v>101645256</v>
      </c>
      <c r="B4200" s="1" t="s">
        <v>3329</v>
      </c>
      <c r="C4200" s="1" t="s">
        <v>3330</v>
      </c>
      <c r="D4200" s="1" t="s">
        <v>13</v>
      </c>
      <c r="E4200" s="1" t="s">
        <v>14</v>
      </c>
      <c r="F4200" s="1" t="s">
        <v>9846</v>
      </c>
      <c r="G4200">
        <v>529</v>
      </c>
      <c r="H4200">
        <v>26045.32</v>
      </c>
      <c r="I4200">
        <v>367717.83</v>
      </c>
      <c r="J4200" s="1" t="s">
        <v>66</v>
      </c>
      <c r="K4200">
        <v>1001603904</v>
      </c>
      <c r="L4200" s="1" t="s">
        <v>3272</v>
      </c>
      <c r="M4200">
        <v>38500</v>
      </c>
      <c r="N4200" s="2">
        <v>45834</v>
      </c>
      <c r="O4200">
        <f t="shared" si="65"/>
        <v>12454.68</v>
      </c>
      <c r="P4200">
        <f>IF(Customer_listing_Active_And_Suspended[[#This Row],[Current Bill]] &lt;= Customer_listing_Active_And_Suspended[[#This Row],[CURRENT PAYMENT]], 0,Customer_listing_Active_And_Suspended[[#This Row],[Current Bill]]-Customer_listing_Active_And_Suspended[[#This Row],[CURRENT PAYMENT]])</f>
        <v>0</v>
      </c>
      <c r="Q4200" s="1" t="str" cm="1">
        <f t="array" ref="Q4200">_xlfn.SWITCH(TRUE,
H4200 = 0, "Suspended",
M4200 = 0, "Non Payment",
M4200 &gt; H4200, "Full Payment",
M4200 &lt; H4200, "Part Payment"
)</f>
        <v>Full Payment</v>
      </c>
      <c r="R4200" s="1" t="str">
        <f>_xlfn.IFNA(VLOOKUP(K4200,'ESR-DT Mapping'!A:E,5,0),"MD")</f>
        <v xml:space="preserve">Franca Adeh </v>
      </c>
    </row>
    <row r="4201" spans="1:18" x14ac:dyDescent="0.25">
      <c r="A4201">
        <v>100526111</v>
      </c>
      <c r="B4201" s="1" t="s">
        <v>3329</v>
      </c>
      <c r="C4201" s="1" t="s">
        <v>3339</v>
      </c>
      <c r="D4201" s="1" t="s">
        <v>13</v>
      </c>
      <c r="E4201" s="1" t="s">
        <v>14</v>
      </c>
      <c r="F4201" s="1" t="s">
        <v>9846</v>
      </c>
      <c r="G4201">
        <v>529</v>
      </c>
      <c r="H4201">
        <v>26045.32</v>
      </c>
      <c r="I4201">
        <v>1038895.65</v>
      </c>
      <c r="J4201" s="1" t="s">
        <v>66</v>
      </c>
      <c r="K4201">
        <v>1001603904</v>
      </c>
      <c r="L4201" s="1" t="s">
        <v>3272</v>
      </c>
      <c r="M4201">
        <v>38500</v>
      </c>
      <c r="N4201" s="2">
        <v>45828</v>
      </c>
      <c r="O4201">
        <f t="shared" si="65"/>
        <v>12454.68</v>
      </c>
      <c r="P4201">
        <f>IF(Customer_listing_Active_And_Suspended[[#This Row],[Current Bill]] &lt;= Customer_listing_Active_And_Suspended[[#This Row],[CURRENT PAYMENT]], 0,Customer_listing_Active_And_Suspended[[#This Row],[Current Bill]]-Customer_listing_Active_And_Suspended[[#This Row],[CURRENT PAYMENT]])</f>
        <v>0</v>
      </c>
      <c r="Q4201" s="1" t="str" cm="1">
        <f t="array" ref="Q4201">_xlfn.SWITCH(TRUE,
H4201 = 0, "Suspended",
M4201 = 0, "Non Payment",
M4201 &gt; H4201, "Full Payment",
M4201 &lt; H4201, "Part Payment"
)</f>
        <v>Full Payment</v>
      </c>
      <c r="R4201" s="1" t="str">
        <f>_xlfn.IFNA(VLOOKUP(K4201,'ESR-DT Mapping'!A:E,5,0),"MD")</f>
        <v xml:space="preserve">Franca Adeh </v>
      </c>
    </row>
    <row r="4202" spans="1:18" x14ac:dyDescent="0.25">
      <c r="A4202">
        <v>101369306</v>
      </c>
      <c r="B4202" s="1" t="s">
        <v>3331</v>
      </c>
      <c r="C4202" s="1" t="s">
        <v>3332</v>
      </c>
      <c r="D4202" s="1" t="s">
        <v>13</v>
      </c>
      <c r="E4202" s="1" t="s">
        <v>14</v>
      </c>
      <c r="F4202" s="1" t="s">
        <v>9846</v>
      </c>
      <c r="G4202">
        <v>529</v>
      </c>
      <c r="H4202">
        <v>26045.32</v>
      </c>
      <c r="I4202">
        <v>335584.52</v>
      </c>
      <c r="J4202" s="1" t="s">
        <v>66</v>
      </c>
      <c r="K4202">
        <v>1001603904</v>
      </c>
      <c r="L4202" s="1" t="s">
        <v>3272</v>
      </c>
      <c r="M4202">
        <v>24000</v>
      </c>
      <c r="N4202" s="2">
        <v>45821</v>
      </c>
      <c r="O4202">
        <f t="shared" si="65"/>
        <v>0</v>
      </c>
      <c r="P4202">
        <f>IF(Customer_listing_Active_And_Suspended[[#This Row],[Current Bill]] &lt;= Customer_listing_Active_And_Suspended[[#This Row],[CURRENT PAYMENT]], 0,Customer_listing_Active_And_Suspended[[#This Row],[Current Bill]]-Customer_listing_Active_And_Suspended[[#This Row],[CURRENT PAYMENT]])</f>
        <v>2045.3199999999997</v>
      </c>
      <c r="Q4202" s="1" t="str" cm="1">
        <f t="array" ref="Q4202">_xlfn.SWITCH(TRUE,
H4202 = 0, "Suspended",
M4202 = 0, "Non Payment",
M4202 &gt; H4202, "Full Payment",
M4202 &lt; H4202, "Part Payment"
)</f>
        <v>Part Payment</v>
      </c>
      <c r="R4202" s="1" t="str">
        <f>_xlfn.IFNA(VLOOKUP(K4202,'ESR-DT Mapping'!A:E,5,0),"MD")</f>
        <v xml:space="preserve">Franca Adeh </v>
      </c>
    </row>
    <row r="4203" spans="1:18" x14ac:dyDescent="0.25">
      <c r="A4203">
        <v>101401970</v>
      </c>
      <c r="B4203" s="1" t="s">
        <v>4737</v>
      </c>
      <c r="C4203" s="1" t="s">
        <v>4738</v>
      </c>
      <c r="D4203" s="1" t="s">
        <v>13</v>
      </c>
      <c r="E4203" s="1" t="s">
        <v>34</v>
      </c>
      <c r="F4203" s="1" t="s">
        <v>9846</v>
      </c>
      <c r="G4203">
        <v>0</v>
      </c>
      <c r="H4203">
        <v>0</v>
      </c>
      <c r="I4203">
        <v>373232.81</v>
      </c>
      <c r="J4203" s="1" t="s">
        <v>66</v>
      </c>
      <c r="K4203">
        <v>1001603904</v>
      </c>
      <c r="L4203" s="1" t="s">
        <v>3272</v>
      </c>
      <c r="N4203" s="2"/>
      <c r="O4203">
        <f t="shared" si="65"/>
        <v>0</v>
      </c>
      <c r="P4203">
        <f>IF(Customer_listing_Active_And_Suspended[[#This Row],[Current Bill]] &lt;= Customer_listing_Active_And_Suspended[[#This Row],[CURRENT PAYMENT]], 0,Customer_listing_Active_And_Suspended[[#This Row],[Current Bill]]-Customer_listing_Active_And_Suspended[[#This Row],[CURRENT PAYMENT]])</f>
        <v>0</v>
      </c>
      <c r="Q4203" s="1" t="str" cm="1">
        <f t="array" ref="Q4203">_xlfn.SWITCH(TRUE,
H4203 = 0, "Suspended",
M4203 = 0, "Non Payment",
M4203 &gt; H4203, "Full Payment",
M4203 &lt; H4203, "Part Payment"
)</f>
        <v>Suspended</v>
      </c>
      <c r="R4203" s="1" t="str">
        <f>_xlfn.IFNA(VLOOKUP(K4203,'ESR-DT Mapping'!A:E,5,0),"MD")</f>
        <v xml:space="preserve">Franca Adeh </v>
      </c>
    </row>
    <row r="4204" spans="1:18" x14ac:dyDescent="0.25">
      <c r="A4204">
        <v>101332067</v>
      </c>
      <c r="B4204" s="1" t="s">
        <v>3317</v>
      </c>
      <c r="C4204" s="1" t="s">
        <v>3318</v>
      </c>
      <c r="D4204" s="1" t="s">
        <v>13</v>
      </c>
      <c r="E4204" s="1" t="s">
        <v>14</v>
      </c>
      <c r="F4204" s="1" t="s">
        <v>9846</v>
      </c>
      <c r="G4204">
        <v>529</v>
      </c>
      <c r="H4204">
        <v>26045.32</v>
      </c>
      <c r="I4204">
        <v>836569.12</v>
      </c>
      <c r="J4204" s="1" t="s">
        <v>66</v>
      </c>
      <c r="K4204">
        <v>1001603904</v>
      </c>
      <c r="L4204" s="1" t="s">
        <v>3272</v>
      </c>
      <c r="M4204">
        <v>10100</v>
      </c>
      <c r="N4204" s="2">
        <v>45828</v>
      </c>
      <c r="O4204">
        <f t="shared" si="65"/>
        <v>0</v>
      </c>
      <c r="P4204">
        <f>IF(Customer_listing_Active_And_Suspended[[#This Row],[Current Bill]] &lt;= Customer_listing_Active_And_Suspended[[#This Row],[CURRENT PAYMENT]], 0,Customer_listing_Active_And_Suspended[[#This Row],[Current Bill]]-Customer_listing_Active_And_Suspended[[#This Row],[CURRENT PAYMENT]])</f>
        <v>15945.32</v>
      </c>
      <c r="Q4204" s="1" t="str" cm="1">
        <f t="array" ref="Q4204">_xlfn.SWITCH(TRUE,
H4204 = 0, "Suspended",
M4204 = 0, "Non Payment",
M4204 &gt; H4204, "Full Payment",
M4204 &lt; H4204, "Part Payment"
)</f>
        <v>Part Payment</v>
      </c>
      <c r="R4204" s="1" t="str">
        <f>_xlfn.IFNA(VLOOKUP(K4204,'ESR-DT Mapping'!A:E,5,0),"MD")</f>
        <v xml:space="preserve">Franca Adeh </v>
      </c>
    </row>
    <row r="4205" spans="1:18" x14ac:dyDescent="0.25">
      <c r="A4205">
        <v>100522813</v>
      </c>
      <c r="B4205" s="1" t="s">
        <v>3287</v>
      </c>
      <c r="C4205" s="1" t="s">
        <v>3288</v>
      </c>
      <c r="D4205" s="1" t="s">
        <v>13</v>
      </c>
      <c r="E4205" s="1" t="s">
        <v>14</v>
      </c>
      <c r="F4205" s="1" t="s">
        <v>9846</v>
      </c>
      <c r="G4205">
        <v>529</v>
      </c>
      <c r="H4205">
        <v>26045.32</v>
      </c>
      <c r="I4205">
        <v>888912.32</v>
      </c>
      <c r="J4205" s="1" t="s">
        <v>66</v>
      </c>
      <c r="K4205">
        <v>1001603904</v>
      </c>
      <c r="L4205" s="1" t="s">
        <v>3272</v>
      </c>
      <c r="M4205">
        <v>30200</v>
      </c>
      <c r="N4205" s="2">
        <v>45828</v>
      </c>
      <c r="O4205">
        <f t="shared" si="65"/>
        <v>4154.68</v>
      </c>
      <c r="P4205">
        <f>IF(Customer_listing_Active_And_Suspended[[#This Row],[Current Bill]] &lt;= Customer_listing_Active_And_Suspended[[#This Row],[CURRENT PAYMENT]], 0,Customer_listing_Active_And_Suspended[[#This Row],[Current Bill]]-Customer_listing_Active_And_Suspended[[#This Row],[CURRENT PAYMENT]])</f>
        <v>0</v>
      </c>
      <c r="Q4205" s="1" t="str" cm="1">
        <f t="array" ref="Q4205">_xlfn.SWITCH(TRUE,
H4205 = 0, "Suspended",
M4205 = 0, "Non Payment",
M4205 &gt; H4205, "Full Payment",
M4205 &lt; H4205, "Part Payment"
)</f>
        <v>Full Payment</v>
      </c>
      <c r="R4205" s="1" t="str">
        <f>_xlfn.IFNA(VLOOKUP(K4205,'ESR-DT Mapping'!A:E,5,0),"MD")</f>
        <v xml:space="preserve">Franca Adeh </v>
      </c>
    </row>
    <row r="4206" spans="1:18" x14ac:dyDescent="0.25">
      <c r="A4206">
        <v>100522791</v>
      </c>
      <c r="B4206" s="1" t="s">
        <v>3325</v>
      </c>
      <c r="C4206" s="1" t="s">
        <v>3326</v>
      </c>
      <c r="D4206" s="1" t="s">
        <v>13</v>
      </c>
      <c r="E4206" s="1" t="s">
        <v>14</v>
      </c>
      <c r="F4206" s="1" t="s">
        <v>9846</v>
      </c>
      <c r="G4206">
        <v>529</v>
      </c>
      <c r="H4206">
        <v>26045.32</v>
      </c>
      <c r="I4206">
        <v>1417176.07</v>
      </c>
      <c r="J4206" s="1" t="s">
        <v>66</v>
      </c>
      <c r="K4206">
        <v>1001603904</v>
      </c>
      <c r="L4206" s="1" t="s">
        <v>3272</v>
      </c>
      <c r="M4206">
        <v>20000</v>
      </c>
      <c r="N4206" s="2">
        <v>45834</v>
      </c>
      <c r="O4206">
        <f t="shared" si="65"/>
        <v>0</v>
      </c>
      <c r="P4206">
        <f>IF(Customer_listing_Active_And_Suspended[[#This Row],[Current Bill]] &lt;= Customer_listing_Active_And_Suspended[[#This Row],[CURRENT PAYMENT]], 0,Customer_listing_Active_And_Suspended[[#This Row],[Current Bill]]-Customer_listing_Active_And_Suspended[[#This Row],[CURRENT PAYMENT]])</f>
        <v>6045.32</v>
      </c>
      <c r="Q4206" s="1" t="str" cm="1">
        <f t="array" ref="Q4206">_xlfn.SWITCH(TRUE,
H4206 = 0, "Suspended",
M4206 = 0, "Non Payment",
M4206 &gt; H4206, "Full Payment",
M4206 &lt; H4206, "Part Payment"
)</f>
        <v>Part Payment</v>
      </c>
      <c r="R4206" s="1" t="str">
        <f>_xlfn.IFNA(VLOOKUP(K4206,'ESR-DT Mapping'!A:E,5,0),"MD")</f>
        <v xml:space="preserve">Franca Adeh </v>
      </c>
    </row>
    <row r="4207" spans="1:18" x14ac:dyDescent="0.25">
      <c r="A4207">
        <v>101645257</v>
      </c>
      <c r="B4207" s="1" t="s">
        <v>3352</v>
      </c>
      <c r="C4207" s="1" t="s">
        <v>9221</v>
      </c>
      <c r="D4207" s="1" t="s">
        <v>13</v>
      </c>
      <c r="E4207" s="1" t="s">
        <v>34</v>
      </c>
      <c r="F4207" s="1" t="s">
        <v>9846</v>
      </c>
      <c r="G4207">
        <v>0</v>
      </c>
      <c r="H4207">
        <v>0</v>
      </c>
      <c r="I4207">
        <v>682054.74</v>
      </c>
      <c r="J4207" s="1" t="s">
        <v>66</v>
      </c>
      <c r="K4207">
        <v>1001603904</v>
      </c>
      <c r="L4207" s="1" t="s">
        <v>3272</v>
      </c>
      <c r="N4207" s="2"/>
      <c r="O4207">
        <f t="shared" si="65"/>
        <v>0</v>
      </c>
      <c r="P4207">
        <f>IF(Customer_listing_Active_And_Suspended[[#This Row],[Current Bill]] &lt;= Customer_listing_Active_And_Suspended[[#This Row],[CURRENT PAYMENT]], 0,Customer_listing_Active_And_Suspended[[#This Row],[Current Bill]]-Customer_listing_Active_And_Suspended[[#This Row],[CURRENT PAYMENT]])</f>
        <v>0</v>
      </c>
      <c r="Q4207" s="1" t="str" cm="1">
        <f t="array" ref="Q4207">_xlfn.SWITCH(TRUE,
H4207 = 0, "Suspended",
M4207 = 0, "Non Payment",
M4207 &gt; H4207, "Full Payment",
M4207 &lt; H4207, "Part Payment"
)</f>
        <v>Suspended</v>
      </c>
      <c r="R4207" s="1" t="str">
        <f>_xlfn.IFNA(VLOOKUP(K4207,'ESR-DT Mapping'!A:E,5,0),"MD")</f>
        <v xml:space="preserve">Franca Adeh </v>
      </c>
    </row>
    <row r="4208" spans="1:18" x14ac:dyDescent="0.25">
      <c r="A4208">
        <v>100522413</v>
      </c>
      <c r="B4208" s="1" t="s">
        <v>3352</v>
      </c>
      <c r="C4208" s="1" t="s">
        <v>3353</v>
      </c>
      <c r="D4208" s="1" t="s">
        <v>13</v>
      </c>
      <c r="E4208" s="1" t="s">
        <v>14</v>
      </c>
      <c r="F4208" s="1" t="s">
        <v>9846</v>
      </c>
      <c r="G4208">
        <v>529</v>
      </c>
      <c r="H4208">
        <v>26045.32</v>
      </c>
      <c r="I4208">
        <v>952259.24</v>
      </c>
      <c r="J4208" s="1" t="s">
        <v>66</v>
      </c>
      <c r="K4208">
        <v>1001603904</v>
      </c>
      <c r="L4208" s="1" t="s">
        <v>3272</v>
      </c>
      <c r="M4208">
        <v>11000</v>
      </c>
      <c r="N4208" s="2">
        <v>45813</v>
      </c>
      <c r="O4208">
        <f t="shared" si="65"/>
        <v>0</v>
      </c>
      <c r="P4208">
        <f>IF(Customer_listing_Active_And_Suspended[[#This Row],[Current Bill]] &lt;= Customer_listing_Active_And_Suspended[[#This Row],[CURRENT PAYMENT]], 0,Customer_listing_Active_And_Suspended[[#This Row],[Current Bill]]-Customer_listing_Active_And_Suspended[[#This Row],[CURRENT PAYMENT]])</f>
        <v>15045.32</v>
      </c>
      <c r="Q4208" s="1" t="str" cm="1">
        <f t="array" ref="Q4208">_xlfn.SWITCH(TRUE,
H4208 = 0, "Suspended",
M4208 = 0, "Non Payment",
M4208 &gt; H4208, "Full Payment",
M4208 &lt; H4208, "Part Payment"
)</f>
        <v>Part Payment</v>
      </c>
      <c r="R4208" s="1" t="str">
        <f>_xlfn.IFNA(VLOOKUP(K4208,'ESR-DT Mapping'!A:E,5,0),"MD")</f>
        <v xml:space="preserve">Franca Adeh </v>
      </c>
    </row>
    <row r="4209" spans="1:18" x14ac:dyDescent="0.25">
      <c r="A4209">
        <v>101822548</v>
      </c>
      <c r="B4209" s="1" t="s">
        <v>4735</v>
      </c>
      <c r="C4209" s="1" t="s">
        <v>4736</v>
      </c>
      <c r="D4209" s="1" t="s">
        <v>13</v>
      </c>
      <c r="E4209" s="1" t="s">
        <v>14</v>
      </c>
      <c r="F4209" s="1" t="s">
        <v>9846</v>
      </c>
      <c r="G4209">
        <v>529</v>
      </c>
      <c r="H4209">
        <v>26045.32</v>
      </c>
      <c r="I4209">
        <v>68350.75</v>
      </c>
      <c r="J4209" s="1" t="s">
        <v>66</v>
      </c>
      <c r="K4209">
        <v>1001603904</v>
      </c>
      <c r="L4209" s="1" t="s">
        <v>3272</v>
      </c>
      <c r="M4209">
        <v>30000</v>
      </c>
      <c r="N4209" s="2">
        <v>45813</v>
      </c>
      <c r="O4209">
        <f t="shared" si="65"/>
        <v>3954.6800000000003</v>
      </c>
      <c r="P4209">
        <f>IF(Customer_listing_Active_And_Suspended[[#This Row],[Current Bill]] &lt;= Customer_listing_Active_And_Suspended[[#This Row],[CURRENT PAYMENT]], 0,Customer_listing_Active_And_Suspended[[#This Row],[Current Bill]]-Customer_listing_Active_And_Suspended[[#This Row],[CURRENT PAYMENT]])</f>
        <v>0</v>
      </c>
      <c r="Q4209" s="1" t="str" cm="1">
        <f t="array" ref="Q4209">_xlfn.SWITCH(TRUE,
H4209 = 0, "Suspended",
M4209 = 0, "Non Payment",
M4209 &gt; H4209, "Full Payment",
M4209 &lt; H4209, "Part Payment"
)</f>
        <v>Full Payment</v>
      </c>
      <c r="R4209" s="1" t="str">
        <f>_xlfn.IFNA(VLOOKUP(K4209,'ESR-DT Mapping'!A:E,5,0),"MD")</f>
        <v xml:space="preserve">Franca Adeh </v>
      </c>
    </row>
    <row r="4210" spans="1:18" x14ac:dyDescent="0.25">
      <c r="A4210">
        <v>101822553</v>
      </c>
      <c r="B4210" s="1" t="s">
        <v>4735</v>
      </c>
      <c r="C4210" s="1" t="s">
        <v>4736</v>
      </c>
      <c r="D4210" s="1" t="s">
        <v>13</v>
      </c>
      <c r="E4210" s="1" t="s">
        <v>34</v>
      </c>
      <c r="F4210" s="1" t="s">
        <v>9846</v>
      </c>
      <c r="G4210">
        <v>0</v>
      </c>
      <c r="H4210">
        <v>0</v>
      </c>
      <c r="I4210">
        <v>29446.85</v>
      </c>
      <c r="J4210" s="1" t="s">
        <v>66</v>
      </c>
      <c r="K4210">
        <v>1001603904</v>
      </c>
      <c r="L4210" s="1" t="s">
        <v>3272</v>
      </c>
      <c r="N4210" s="2"/>
      <c r="O4210">
        <f t="shared" si="65"/>
        <v>0</v>
      </c>
      <c r="P4210">
        <f>IF(Customer_listing_Active_And_Suspended[[#This Row],[Current Bill]] &lt;= Customer_listing_Active_And_Suspended[[#This Row],[CURRENT PAYMENT]], 0,Customer_listing_Active_And_Suspended[[#This Row],[Current Bill]]-Customer_listing_Active_And_Suspended[[#This Row],[CURRENT PAYMENT]])</f>
        <v>0</v>
      </c>
      <c r="Q4210" s="1" t="str" cm="1">
        <f t="array" ref="Q4210">_xlfn.SWITCH(TRUE,
H4210 = 0, "Suspended",
M4210 = 0, "Non Payment",
M4210 &gt; H4210, "Full Payment",
M4210 &lt; H4210, "Part Payment"
)</f>
        <v>Suspended</v>
      </c>
      <c r="R4210" s="1" t="str">
        <f>_xlfn.IFNA(VLOOKUP(K4210,'ESR-DT Mapping'!A:E,5,0),"MD")</f>
        <v xml:space="preserve">Franca Adeh </v>
      </c>
    </row>
    <row r="4211" spans="1:18" x14ac:dyDescent="0.25">
      <c r="A4211">
        <v>101644794</v>
      </c>
      <c r="B4211" s="1" t="s">
        <v>4720</v>
      </c>
      <c r="C4211" s="1" t="s">
        <v>4721</v>
      </c>
      <c r="D4211" s="1" t="s">
        <v>13</v>
      </c>
      <c r="E4211" s="1" t="s">
        <v>34</v>
      </c>
      <c r="F4211" s="1" t="s">
        <v>9846</v>
      </c>
      <c r="G4211">
        <v>0</v>
      </c>
      <c r="H4211">
        <v>0</v>
      </c>
      <c r="I4211">
        <v>34156.26</v>
      </c>
      <c r="J4211" s="1" t="s">
        <v>66</v>
      </c>
      <c r="K4211">
        <v>1001603904</v>
      </c>
      <c r="L4211" s="1" t="s">
        <v>3272</v>
      </c>
      <c r="N4211" s="2"/>
      <c r="O4211">
        <f t="shared" si="65"/>
        <v>0</v>
      </c>
      <c r="P4211">
        <f>IF(Customer_listing_Active_And_Suspended[[#This Row],[Current Bill]] &lt;= Customer_listing_Active_And_Suspended[[#This Row],[CURRENT PAYMENT]], 0,Customer_listing_Active_And_Suspended[[#This Row],[Current Bill]]-Customer_listing_Active_And_Suspended[[#This Row],[CURRENT PAYMENT]])</f>
        <v>0</v>
      </c>
      <c r="Q4211" s="1" t="str" cm="1">
        <f t="array" ref="Q4211">_xlfn.SWITCH(TRUE,
H4211 = 0, "Suspended",
M4211 = 0, "Non Payment",
M4211 &gt; H4211, "Full Payment",
M4211 &lt; H4211, "Part Payment"
)</f>
        <v>Suspended</v>
      </c>
      <c r="R4211" s="1" t="str">
        <f>_xlfn.IFNA(VLOOKUP(K4211,'ESR-DT Mapping'!A:E,5,0),"MD")</f>
        <v xml:space="preserve">Franca Adeh </v>
      </c>
    </row>
    <row r="4212" spans="1:18" x14ac:dyDescent="0.25">
      <c r="A4212">
        <v>100526509</v>
      </c>
      <c r="B4212" s="1" t="s">
        <v>3279</v>
      </c>
      <c r="C4212" s="1" t="s">
        <v>4741</v>
      </c>
      <c r="D4212" s="1" t="s">
        <v>13</v>
      </c>
      <c r="E4212" s="1" t="s">
        <v>34</v>
      </c>
      <c r="F4212" s="1" t="s">
        <v>9846</v>
      </c>
      <c r="G4212">
        <v>0</v>
      </c>
      <c r="H4212">
        <v>0</v>
      </c>
      <c r="I4212">
        <v>587965.61</v>
      </c>
      <c r="J4212" s="1" t="s">
        <v>66</v>
      </c>
      <c r="K4212">
        <v>1001603904</v>
      </c>
      <c r="L4212" s="1" t="s">
        <v>3272</v>
      </c>
      <c r="N4212" s="2"/>
      <c r="O4212">
        <f t="shared" si="65"/>
        <v>0</v>
      </c>
      <c r="P4212">
        <f>IF(Customer_listing_Active_And_Suspended[[#This Row],[Current Bill]] &lt;= Customer_listing_Active_And_Suspended[[#This Row],[CURRENT PAYMENT]], 0,Customer_listing_Active_And_Suspended[[#This Row],[Current Bill]]-Customer_listing_Active_And_Suspended[[#This Row],[CURRENT PAYMENT]])</f>
        <v>0</v>
      </c>
      <c r="Q4212" s="1" t="str" cm="1">
        <f t="array" ref="Q4212">_xlfn.SWITCH(TRUE,
H4212 = 0, "Suspended",
M4212 = 0, "Non Payment",
M4212 &gt; H4212, "Full Payment",
M4212 &lt; H4212, "Part Payment"
)</f>
        <v>Suspended</v>
      </c>
      <c r="R4212" s="1" t="str">
        <f>_xlfn.IFNA(VLOOKUP(K4212,'ESR-DT Mapping'!A:E,5,0),"MD")</f>
        <v xml:space="preserve">Franca Adeh </v>
      </c>
    </row>
    <row r="4213" spans="1:18" x14ac:dyDescent="0.25">
      <c r="A4213">
        <v>101372907</v>
      </c>
      <c r="B4213" s="1" t="s">
        <v>4191</v>
      </c>
      <c r="C4213" s="1" t="s">
        <v>4192</v>
      </c>
      <c r="D4213" s="1" t="s">
        <v>1976</v>
      </c>
      <c r="E4213" s="1" t="s">
        <v>14</v>
      </c>
      <c r="F4213" s="1" t="s">
        <v>9847</v>
      </c>
      <c r="G4213">
        <v>1283</v>
      </c>
      <c r="H4213">
        <v>69002.63</v>
      </c>
      <c r="I4213">
        <v>1704201.72</v>
      </c>
      <c r="J4213" s="1" t="s">
        <v>66</v>
      </c>
      <c r="K4213">
        <v>1001603904</v>
      </c>
      <c r="L4213" s="1" t="s">
        <v>3272</v>
      </c>
      <c r="N4213" s="2">
        <v>45806</v>
      </c>
      <c r="O4213">
        <f t="shared" si="65"/>
        <v>0</v>
      </c>
      <c r="P4213">
        <f>IF(Customer_listing_Active_And_Suspended[[#This Row],[Current Bill]] &lt;= Customer_listing_Active_And_Suspended[[#This Row],[CURRENT PAYMENT]], 0,Customer_listing_Active_And_Suspended[[#This Row],[Current Bill]]-Customer_listing_Active_And_Suspended[[#This Row],[CURRENT PAYMENT]])</f>
        <v>69002.63</v>
      </c>
      <c r="Q4213" s="1" t="str" cm="1">
        <f t="array" ref="Q4213">_xlfn.SWITCH(TRUE,
H4213 = 0, "Suspended",
M4213 = 0, "Non Payment",
M4213 &gt; H4213, "Full Payment",
M4213 &lt; H4213, "Part Payment"
)</f>
        <v>Non Payment</v>
      </c>
      <c r="R4213" s="1" t="str">
        <f>_xlfn.IFNA(VLOOKUP(K4213,'ESR-DT Mapping'!A:E,5,0),"MD")</f>
        <v xml:space="preserve">Franca Adeh </v>
      </c>
    </row>
    <row r="4214" spans="1:18" x14ac:dyDescent="0.25">
      <c r="A4214">
        <v>100526510</v>
      </c>
      <c r="B4214" s="1" t="s">
        <v>3279</v>
      </c>
      <c r="C4214" s="1" t="s">
        <v>3280</v>
      </c>
      <c r="D4214" s="1" t="s">
        <v>13</v>
      </c>
      <c r="E4214" s="1" t="s">
        <v>14</v>
      </c>
      <c r="F4214" s="1" t="s">
        <v>9846</v>
      </c>
      <c r="G4214">
        <v>529</v>
      </c>
      <c r="H4214">
        <v>26045.32</v>
      </c>
      <c r="I4214">
        <v>2413971.25</v>
      </c>
      <c r="J4214" s="1" t="s">
        <v>66</v>
      </c>
      <c r="K4214">
        <v>1001603904</v>
      </c>
      <c r="L4214" s="1" t="s">
        <v>3272</v>
      </c>
      <c r="M4214">
        <v>100000</v>
      </c>
      <c r="N4214" s="2">
        <v>45831</v>
      </c>
      <c r="O4214">
        <f t="shared" si="65"/>
        <v>73954.679999999993</v>
      </c>
      <c r="P4214">
        <f>IF(Customer_listing_Active_And_Suspended[[#This Row],[Current Bill]] &lt;= Customer_listing_Active_And_Suspended[[#This Row],[CURRENT PAYMENT]], 0,Customer_listing_Active_And_Suspended[[#This Row],[Current Bill]]-Customer_listing_Active_And_Suspended[[#This Row],[CURRENT PAYMENT]])</f>
        <v>0</v>
      </c>
      <c r="Q4214" s="1" t="str" cm="1">
        <f t="array" ref="Q4214">_xlfn.SWITCH(TRUE,
H4214 = 0, "Suspended",
M4214 = 0, "Non Payment",
M4214 &gt; H4214, "Full Payment",
M4214 &lt; H4214, "Part Payment"
)</f>
        <v>Full Payment</v>
      </c>
      <c r="R4214" s="1" t="str">
        <f>_xlfn.IFNA(VLOOKUP(K4214,'ESR-DT Mapping'!A:E,5,0),"MD")</f>
        <v xml:space="preserve">Franca Adeh </v>
      </c>
    </row>
    <row r="4215" spans="1:18" x14ac:dyDescent="0.25">
      <c r="A4215">
        <v>101809300</v>
      </c>
      <c r="B4215" s="1" t="s">
        <v>3337</v>
      </c>
      <c r="C4215" s="1" t="s">
        <v>3338</v>
      </c>
      <c r="D4215" s="1" t="s">
        <v>13</v>
      </c>
      <c r="E4215" s="1" t="s">
        <v>14</v>
      </c>
      <c r="F4215" s="1" t="s">
        <v>9846</v>
      </c>
      <c r="G4215">
        <v>529</v>
      </c>
      <c r="H4215">
        <v>26045.32</v>
      </c>
      <c r="I4215">
        <v>226072.04</v>
      </c>
      <c r="J4215" s="1" t="s">
        <v>66</v>
      </c>
      <c r="K4215">
        <v>1001603904</v>
      </c>
      <c r="L4215" s="1" t="s">
        <v>3272</v>
      </c>
      <c r="N4215" s="2">
        <v>45803</v>
      </c>
      <c r="O4215">
        <f t="shared" si="65"/>
        <v>0</v>
      </c>
      <c r="P4215">
        <f>IF(Customer_listing_Active_And_Suspended[[#This Row],[Current Bill]] &lt;= Customer_listing_Active_And_Suspended[[#This Row],[CURRENT PAYMENT]], 0,Customer_listing_Active_And_Suspended[[#This Row],[Current Bill]]-Customer_listing_Active_And_Suspended[[#This Row],[CURRENT PAYMENT]])</f>
        <v>26045.32</v>
      </c>
      <c r="Q4215" s="1" t="str" cm="1">
        <f t="array" ref="Q4215">_xlfn.SWITCH(TRUE,
H4215 = 0, "Suspended",
M4215 = 0, "Non Payment",
M4215 &gt; H4215, "Full Payment",
M4215 &lt; H4215, "Part Payment"
)</f>
        <v>Non Payment</v>
      </c>
      <c r="R4215" s="1" t="str">
        <f>_xlfn.IFNA(VLOOKUP(K4215,'ESR-DT Mapping'!A:E,5,0),"MD")</f>
        <v xml:space="preserve">Franca Adeh </v>
      </c>
    </row>
    <row r="4216" spans="1:18" x14ac:dyDescent="0.25">
      <c r="A4216">
        <v>101645258</v>
      </c>
      <c r="B4216" s="1" t="s">
        <v>3275</v>
      </c>
      <c r="C4216" s="1" t="s">
        <v>4739</v>
      </c>
      <c r="D4216" s="1" t="s">
        <v>13</v>
      </c>
      <c r="E4216" s="1" t="s">
        <v>34</v>
      </c>
      <c r="F4216" s="1" t="s">
        <v>9846</v>
      </c>
      <c r="G4216">
        <v>0</v>
      </c>
      <c r="H4216">
        <v>0</v>
      </c>
      <c r="I4216">
        <v>207566.45</v>
      </c>
      <c r="J4216" s="1" t="s">
        <v>66</v>
      </c>
      <c r="K4216">
        <v>1001603904</v>
      </c>
      <c r="L4216" s="1" t="s">
        <v>3272</v>
      </c>
      <c r="N4216" s="2"/>
      <c r="O4216">
        <f t="shared" si="65"/>
        <v>0</v>
      </c>
      <c r="P4216">
        <f>IF(Customer_listing_Active_And_Suspended[[#This Row],[Current Bill]] &lt;= Customer_listing_Active_And_Suspended[[#This Row],[CURRENT PAYMENT]], 0,Customer_listing_Active_And_Suspended[[#This Row],[Current Bill]]-Customer_listing_Active_And_Suspended[[#This Row],[CURRENT PAYMENT]])</f>
        <v>0</v>
      </c>
      <c r="Q4216" s="1" t="str" cm="1">
        <f t="array" ref="Q4216">_xlfn.SWITCH(TRUE,
H4216 = 0, "Suspended",
M4216 = 0, "Non Payment",
M4216 &gt; H4216, "Full Payment",
M4216 &lt; H4216, "Part Payment"
)</f>
        <v>Suspended</v>
      </c>
      <c r="R4216" s="1" t="str">
        <f>_xlfn.IFNA(VLOOKUP(K4216,'ESR-DT Mapping'!A:E,5,0),"MD")</f>
        <v xml:space="preserve">Franca Adeh </v>
      </c>
    </row>
    <row r="4217" spans="1:18" x14ac:dyDescent="0.25">
      <c r="A4217">
        <v>100526022</v>
      </c>
      <c r="B4217" s="1" t="s">
        <v>3275</v>
      </c>
      <c r="C4217" s="1" t="s">
        <v>3276</v>
      </c>
      <c r="D4217" s="1" t="s">
        <v>13</v>
      </c>
      <c r="E4217" s="1" t="s">
        <v>14</v>
      </c>
      <c r="F4217" s="1" t="s">
        <v>9846</v>
      </c>
      <c r="G4217">
        <v>529</v>
      </c>
      <c r="H4217">
        <v>26045.32</v>
      </c>
      <c r="I4217">
        <v>1228328.07</v>
      </c>
      <c r="J4217" s="1" t="s">
        <v>66</v>
      </c>
      <c r="K4217">
        <v>1001603904</v>
      </c>
      <c r="L4217" s="1" t="s">
        <v>3272</v>
      </c>
      <c r="M4217">
        <v>30000</v>
      </c>
      <c r="N4217" s="2">
        <v>45828</v>
      </c>
      <c r="O4217">
        <f t="shared" si="65"/>
        <v>3954.6800000000003</v>
      </c>
      <c r="P4217">
        <f>IF(Customer_listing_Active_And_Suspended[[#This Row],[Current Bill]] &lt;= Customer_listing_Active_And_Suspended[[#This Row],[CURRENT PAYMENT]], 0,Customer_listing_Active_And_Suspended[[#This Row],[Current Bill]]-Customer_listing_Active_And_Suspended[[#This Row],[CURRENT PAYMENT]])</f>
        <v>0</v>
      </c>
      <c r="Q4217" s="1" t="str" cm="1">
        <f t="array" ref="Q4217">_xlfn.SWITCH(TRUE,
H4217 = 0, "Suspended",
M4217 = 0, "Non Payment",
M4217 &gt; H4217, "Full Payment",
M4217 &lt; H4217, "Part Payment"
)</f>
        <v>Full Payment</v>
      </c>
      <c r="R4217" s="1" t="str">
        <f>_xlfn.IFNA(VLOOKUP(K4217,'ESR-DT Mapping'!A:E,5,0),"MD")</f>
        <v xml:space="preserve">Franca Adeh </v>
      </c>
    </row>
    <row r="4218" spans="1:18" x14ac:dyDescent="0.25">
      <c r="A4218">
        <v>100526384</v>
      </c>
      <c r="B4218" s="1" t="s">
        <v>3296</v>
      </c>
      <c r="C4218" s="1" t="s">
        <v>3297</v>
      </c>
      <c r="D4218" s="1" t="s">
        <v>13</v>
      </c>
      <c r="E4218" s="1" t="s">
        <v>14</v>
      </c>
      <c r="F4218" s="1" t="s">
        <v>9846</v>
      </c>
      <c r="G4218">
        <v>529</v>
      </c>
      <c r="H4218">
        <v>26045.32</v>
      </c>
      <c r="I4218">
        <v>945906.45</v>
      </c>
      <c r="J4218" s="1" t="s">
        <v>66</v>
      </c>
      <c r="K4218">
        <v>1001603904</v>
      </c>
      <c r="L4218" s="1" t="s">
        <v>3272</v>
      </c>
      <c r="M4218">
        <v>500</v>
      </c>
      <c r="N4218" s="2">
        <v>45817</v>
      </c>
      <c r="O4218">
        <f t="shared" si="65"/>
        <v>0</v>
      </c>
      <c r="P4218">
        <f>IF(Customer_listing_Active_And_Suspended[[#This Row],[Current Bill]] &lt;= Customer_listing_Active_And_Suspended[[#This Row],[CURRENT PAYMENT]], 0,Customer_listing_Active_And_Suspended[[#This Row],[Current Bill]]-Customer_listing_Active_And_Suspended[[#This Row],[CURRENT PAYMENT]])</f>
        <v>25545.32</v>
      </c>
      <c r="Q4218" s="1" t="str" cm="1">
        <f t="array" ref="Q4218">_xlfn.SWITCH(TRUE,
H4218 = 0, "Suspended",
M4218 = 0, "Non Payment",
M4218 &gt; H4218, "Full Payment",
M4218 &lt; H4218, "Part Payment"
)</f>
        <v>Part Payment</v>
      </c>
      <c r="R4218" s="1" t="str">
        <f>_xlfn.IFNA(VLOOKUP(K4218,'ESR-DT Mapping'!A:E,5,0),"MD")</f>
        <v xml:space="preserve">Franca Adeh </v>
      </c>
    </row>
    <row r="4219" spans="1:18" x14ac:dyDescent="0.25">
      <c r="A4219">
        <v>100525710</v>
      </c>
      <c r="B4219" s="1" t="s">
        <v>8590</v>
      </c>
      <c r="C4219" s="1" t="s">
        <v>8591</v>
      </c>
      <c r="D4219" s="1" t="s">
        <v>13</v>
      </c>
      <c r="E4219" s="1" t="s">
        <v>14</v>
      </c>
      <c r="F4219" s="1" t="s">
        <v>9846</v>
      </c>
      <c r="G4219">
        <v>529</v>
      </c>
      <c r="H4219">
        <v>26045.32</v>
      </c>
      <c r="I4219">
        <v>806535.23</v>
      </c>
      <c r="J4219" s="1" t="s">
        <v>66</v>
      </c>
      <c r="K4219">
        <v>1001603904</v>
      </c>
      <c r="L4219" s="1" t="s">
        <v>3272</v>
      </c>
      <c r="M4219">
        <v>34600</v>
      </c>
      <c r="N4219" s="2">
        <v>45813</v>
      </c>
      <c r="O4219">
        <f t="shared" si="65"/>
        <v>8554.68</v>
      </c>
      <c r="P4219">
        <f>IF(Customer_listing_Active_And_Suspended[[#This Row],[Current Bill]] &lt;= Customer_listing_Active_And_Suspended[[#This Row],[CURRENT PAYMENT]], 0,Customer_listing_Active_And_Suspended[[#This Row],[Current Bill]]-Customer_listing_Active_And_Suspended[[#This Row],[CURRENT PAYMENT]])</f>
        <v>0</v>
      </c>
      <c r="Q4219" s="1" t="str" cm="1">
        <f t="array" ref="Q4219">_xlfn.SWITCH(TRUE,
H4219 = 0, "Suspended",
M4219 = 0, "Non Payment",
M4219 &gt; H4219, "Full Payment",
M4219 &lt; H4219, "Part Payment"
)</f>
        <v>Full Payment</v>
      </c>
      <c r="R4219" s="1" t="str">
        <f>_xlfn.IFNA(VLOOKUP(K4219,'ESR-DT Mapping'!A:E,5,0),"MD")</f>
        <v xml:space="preserve">Franca Adeh </v>
      </c>
    </row>
    <row r="4220" spans="1:18" x14ac:dyDescent="0.25">
      <c r="A4220">
        <v>102904180</v>
      </c>
      <c r="B4220" s="1" t="s">
        <v>9419</v>
      </c>
      <c r="C4220" s="1" t="s">
        <v>9420</v>
      </c>
      <c r="D4220" s="1" t="s">
        <v>13</v>
      </c>
      <c r="E4220" s="1" t="s">
        <v>14</v>
      </c>
      <c r="F4220" s="1" t="s">
        <v>9846</v>
      </c>
      <c r="G4220">
        <v>529</v>
      </c>
      <c r="H4220">
        <v>26045.32</v>
      </c>
      <c r="I4220">
        <v>130484.14</v>
      </c>
      <c r="J4220" s="1" t="s">
        <v>66</v>
      </c>
      <c r="K4220">
        <v>1001603904</v>
      </c>
      <c r="L4220" s="1" t="s">
        <v>3272</v>
      </c>
      <c r="N4220" s="2">
        <v>45749</v>
      </c>
      <c r="O4220">
        <f t="shared" si="65"/>
        <v>0</v>
      </c>
      <c r="P4220">
        <f>IF(Customer_listing_Active_And_Suspended[[#This Row],[Current Bill]] &lt;= Customer_listing_Active_And_Suspended[[#This Row],[CURRENT PAYMENT]], 0,Customer_listing_Active_And_Suspended[[#This Row],[Current Bill]]-Customer_listing_Active_And_Suspended[[#This Row],[CURRENT PAYMENT]])</f>
        <v>26045.32</v>
      </c>
      <c r="Q4220" s="1" t="str" cm="1">
        <f t="array" ref="Q4220">_xlfn.SWITCH(TRUE,
H4220 = 0, "Suspended",
M4220 = 0, "Non Payment",
M4220 &gt; H4220, "Full Payment",
M4220 &lt; H4220, "Part Payment"
)</f>
        <v>Non Payment</v>
      </c>
      <c r="R4220" s="1" t="str">
        <f>_xlfn.IFNA(VLOOKUP(K4220,'ESR-DT Mapping'!A:E,5,0),"MD")</f>
        <v xml:space="preserve">Franca Adeh </v>
      </c>
    </row>
    <row r="4221" spans="1:18" x14ac:dyDescent="0.25">
      <c r="A4221">
        <v>101625687</v>
      </c>
      <c r="B4221" s="1" t="s">
        <v>4158</v>
      </c>
      <c r="C4221" s="1" t="s">
        <v>4159</v>
      </c>
      <c r="D4221" s="1" t="s">
        <v>1976</v>
      </c>
      <c r="E4221" s="1" t="s">
        <v>34</v>
      </c>
      <c r="F4221" s="1" t="s">
        <v>9847</v>
      </c>
      <c r="G4221">
        <v>0</v>
      </c>
      <c r="H4221">
        <v>0</v>
      </c>
      <c r="I4221">
        <v>14212.55</v>
      </c>
      <c r="J4221" s="1" t="s">
        <v>66</v>
      </c>
      <c r="K4221">
        <v>1001603904</v>
      </c>
      <c r="L4221" s="1" t="s">
        <v>3272</v>
      </c>
      <c r="N4221" s="2"/>
      <c r="O4221">
        <f t="shared" si="65"/>
        <v>0</v>
      </c>
      <c r="P4221">
        <f>IF(Customer_listing_Active_And_Suspended[[#This Row],[Current Bill]] &lt;= Customer_listing_Active_And_Suspended[[#This Row],[CURRENT PAYMENT]], 0,Customer_listing_Active_And_Suspended[[#This Row],[Current Bill]]-Customer_listing_Active_And_Suspended[[#This Row],[CURRENT PAYMENT]])</f>
        <v>0</v>
      </c>
      <c r="Q4221" s="1" t="str" cm="1">
        <f t="array" ref="Q4221">_xlfn.SWITCH(TRUE,
H4221 = 0, "Suspended",
M4221 = 0, "Non Payment",
M4221 &gt; H4221, "Full Payment",
M4221 &lt; H4221, "Part Payment"
)</f>
        <v>Suspended</v>
      </c>
      <c r="R4221" s="1" t="str">
        <f>_xlfn.IFNA(VLOOKUP(K4221,'ESR-DT Mapping'!A:E,5,0),"MD")</f>
        <v xml:space="preserve">Franca Adeh </v>
      </c>
    </row>
    <row r="4222" spans="1:18" x14ac:dyDescent="0.25">
      <c r="A4222">
        <v>101332780</v>
      </c>
      <c r="B4222" s="1" t="s">
        <v>3298</v>
      </c>
      <c r="C4222" s="1" t="s">
        <v>3299</v>
      </c>
      <c r="D4222" s="1" t="s">
        <v>13</v>
      </c>
      <c r="E4222" s="1" t="s">
        <v>14</v>
      </c>
      <c r="F4222" s="1" t="s">
        <v>9846</v>
      </c>
      <c r="G4222">
        <v>529</v>
      </c>
      <c r="H4222">
        <v>26045.32</v>
      </c>
      <c r="I4222">
        <v>895391.45</v>
      </c>
      <c r="J4222" s="1" t="s">
        <v>66</v>
      </c>
      <c r="K4222">
        <v>1001603904</v>
      </c>
      <c r="L4222" s="1" t="s">
        <v>3272</v>
      </c>
      <c r="M4222">
        <v>28000</v>
      </c>
      <c r="N4222" s="2">
        <v>45834</v>
      </c>
      <c r="O4222">
        <f t="shared" si="65"/>
        <v>1954.6800000000003</v>
      </c>
      <c r="P4222">
        <f>IF(Customer_listing_Active_And_Suspended[[#This Row],[Current Bill]] &lt;= Customer_listing_Active_And_Suspended[[#This Row],[CURRENT PAYMENT]], 0,Customer_listing_Active_And_Suspended[[#This Row],[Current Bill]]-Customer_listing_Active_And_Suspended[[#This Row],[CURRENT PAYMENT]])</f>
        <v>0</v>
      </c>
      <c r="Q4222" s="1" t="str" cm="1">
        <f t="array" ref="Q4222">_xlfn.SWITCH(TRUE,
H4222 = 0, "Suspended",
M4222 = 0, "Non Payment",
M4222 &gt; H4222, "Full Payment",
M4222 &lt; H4222, "Part Payment"
)</f>
        <v>Full Payment</v>
      </c>
      <c r="R4222" s="1" t="str">
        <f>_xlfn.IFNA(VLOOKUP(K4222,'ESR-DT Mapping'!A:E,5,0),"MD")</f>
        <v xml:space="preserve">Franca Adeh </v>
      </c>
    </row>
    <row r="4223" spans="1:18" x14ac:dyDescent="0.25">
      <c r="A4223">
        <v>101644796</v>
      </c>
      <c r="B4223" s="1" t="s">
        <v>3298</v>
      </c>
      <c r="C4223" s="1" t="s">
        <v>3299</v>
      </c>
      <c r="D4223" s="1" t="s">
        <v>13</v>
      </c>
      <c r="E4223" s="1" t="s">
        <v>34</v>
      </c>
      <c r="F4223" s="1" t="s">
        <v>9846</v>
      </c>
      <c r="G4223">
        <v>0</v>
      </c>
      <c r="H4223">
        <v>0</v>
      </c>
      <c r="I4223">
        <v>86415.38</v>
      </c>
      <c r="J4223" s="1" t="s">
        <v>66</v>
      </c>
      <c r="K4223">
        <v>1001603904</v>
      </c>
      <c r="L4223" s="1" t="s">
        <v>3272</v>
      </c>
      <c r="N4223" s="2"/>
      <c r="O4223">
        <f t="shared" si="65"/>
        <v>0</v>
      </c>
      <c r="P4223">
        <f>IF(Customer_listing_Active_And_Suspended[[#This Row],[Current Bill]] &lt;= Customer_listing_Active_And_Suspended[[#This Row],[CURRENT PAYMENT]], 0,Customer_listing_Active_And_Suspended[[#This Row],[Current Bill]]-Customer_listing_Active_And_Suspended[[#This Row],[CURRENT PAYMENT]])</f>
        <v>0</v>
      </c>
      <c r="Q4223" s="1" t="str" cm="1">
        <f t="array" ref="Q4223">_xlfn.SWITCH(TRUE,
H4223 = 0, "Suspended",
M4223 = 0, "Non Payment",
M4223 &gt; H4223, "Full Payment",
M4223 &lt; H4223, "Part Payment"
)</f>
        <v>Suspended</v>
      </c>
      <c r="R4223" s="1" t="str">
        <f>_xlfn.IFNA(VLOOKUP(K4223,'ESR-DT Mapping'!A:E,5,0),"MD")</f>
        <v xml:space="preserve">Franca Adeh </v>
      </c>
    </row>
    <row r="4224" spans="1:18" x14ac:dyDescent="0.25">
      <c r="A4224">
        <v>101648186</v>
      </c>
      <c r="B4224" s="1" t="s">
        <v>4726</v>
      </c>
      <c r="C4224" s="1" t="s">
        <v>4727</v>
      </c>
      <c r="D4224" s="1" t="s">
        <v>13</v>
      </c>
      <c r="E4224" s="1" t="s">
        <v>34</v>
      </c>
      <c r="F4224" s="1" t="s">
        <v>9846</v>
      </c>
      <c r="G4224">
        <v>0</v>
      </c>
      <c r="H4224">
        <v>0</v>
      </c>
      <c r="I4224">
        <v>89156.26</v>
      </c>
      <c r="J4224" s="1" t="s">
        <v>66</v>
      </c>
      <c r="K4224">
        <v>1001603904</v>
      </c>
      <c r="L4224" s="1" t="s">
        <v>3272</v>
      </c>
      <c r="N4224" s="2"/>
      <c r="O4224">
        <f t="shared" si="65"/>
        <v>0</v>
      </c>
      <c r="P4224">
        <f>IF(Customer_listing_Active_And_Suspended[[#This Row],[Current Bill]] &lt;= Customer_listing_Active_And_Suspended[[#This Row],[CURRENT PAYMENT]], 0,Customer_listing_Active_And_Suspended[[#This Row],[Current Bill]]-Customer_listing_Active_And_Suspended[[#This Row],[CURRENT PAYMENT]])</f>
        <v>0</v>
      </c>
      <c r="Q4224" s="1" t="str" cm="1">
        <f t="array" ref="Q4224">_xlfn.SWITCH(TRUE,
H4224 = 0, "Suspended",
M4224 = 0, "Non Payment",
M4224 &gt; H4224, "Full Payment",
M4224 &lt; H4224, "Part Payment"
)</f>
        <v>Suspended</v>
      </c>
      <c r="R4224" s="1" t="str">
        <f>_xlfn.IFNA(VLOOKUP(K4224,'ESR-DT Mapping'!A:E,5,0),"MD")</f>
        <v xml:space="preserve">Franca Adeh </v>
      </c>
    </row>
    <row r="4225" spans="1:18" x14ac:dyDescent="0.25">
      <c r="A4225">
        <v>101646697</v>
      </c>
      <c r="B4225" s="1" t="s">
        <v>4726</v>
      </c>
      <c r="C4225" s="1" t="s">
        <v>4727</v>
      </c>
      <c r="D4225" s="1" t="s">
        <v>13</v>
      </c>
      <c r="E4225" s="1" t="s">
        <v>34</v>
      </c>
      <c r="F4225" s="1" t="s">
        <v>9846</v>
      </c>
      <c r="G4225">
        <v>0</v>
      </c>
      <c r="H4225">
        <v>0</v>
      </c>
      <c r="I4225">
        <v>89156.26</v>
      </c>
      <c r="J4225" s="1" t="s">
        <v>66</v>
      </c>
      <c r="K4225">
        <v>1001603904</v>
      </c>
      <c r="L4225" s="1" t="s">
        <v>3272</v>
      </c>
      <c r="N4225" s="2"/>
      <c r="O4225">
        <f t="shared" si="65"/>
        <v>0</v>
      </c>
      <c r="P4225">
        <f>IF(Customer_listing_Active_And_Suspended[[#This Row],[Current Bill]] &lt;= Customer_listing_Active_And_Suspended[[#This Row],[CURRENT PAYMENT]], 0,Customer_listing_Active_And_Suspended[[#This Row],[Current Bill]]-Customer_listing_Active_And_Suspended[[#This Row],[CURRENT PAYMENT]])</f>
        <v>0</v>
      </c>
      <c r="Q4225" s="1" t="str" cm="1">
        <f t="array" ref="Q4225">_xlfn.SWITCH(TRUE,
H4225 = 0, "Suspended",
M4225 = 0, "Non Payment",
M4225 &gt; H4225, "Full Payment",
M4225 &lt; H4225, "Part Payment"
)</f>
        <v>Suspended</v>
      </c>
      <c r="R4225" s="1" t="str">
        <f>_xlfn.IFNA(VLOOKUP(K4225,'ESR-DT Mapping'!A:E,5,0),"MD")</f>
        <v xml:space="preserve">Franca Adeh </v>
      </c>
    </row>
    <row r="4226" spans="1:18" x14ac:dyDescent="0.25">
      <c r="A4226">
        <v>100526028</v>
      </c>
      <c r="B4226" s="1" t="s">
        <v>4726</v>
      </c>
      <c r="C4226" s="1" t="s">
        <v>4727</v>
      </c>
      <c r="D4226" s="1" t="s">
        <v>13</v>
      </c>
      <c r="E4226" s="1" t="s">
        <v>14</v>
      </c>
      <c r="F4226" s="1" t="s">
        <v>9846</v>
      </c>
      <c r="G4226">
        <v>529</v>
      </c>
      <c r="H4226">
        <v>26045.32</v>
      </c>
      <c r="I4226">
        <v>1349523.01</v>
      </c>
      <c r="J4226" s="1" t="s">
        <v>66</v>
      </c>
      <c r="K4226">
        <v>1001603904</v>
      </c>
      <c r="L4226" s="1" t="s">
        <v>3272</v>
      </c>
      <c r="M4226">
        <v>20000</v>
      </c>
      <c r="N4226" s="2">
        <v>45828</v>
      </c>
      <c r="O4226">
        <f t="shared" ref="O4226:O4289" si="66">IF(M4226 &gt; H4226, M4226 - H4226, 0)</f>
        <v>0</v>
      </c>
      <c r="P4226">
        <f>IF(Customer_listing_Active_And_Suspended[[#This Row],[Current Bill]] &lt;= Customer_listing_Active_And_Suspended[[#This Row],[CURRENT PAYMENT]], 0,Customer_listing_Active_And_Suspended[[#This Row],[Current Bill]]-Customer_listing_Active_And_Suspended[[#This Row],[CURRENT PAYMENT]])</f>
        <v>6045.32</v>
      </c>
      <c r="Q4226" s="1" t="str" cm="1">
        <f t="array" ref="Q4226">_xlfn.SWITCH(TRUE,
H4226 = 0, "Suspended",
M4226 = 0, "Non Payment",
M4226 &gt; H4226, "Full Payment",
M4226 &lt; H4226, "Part Payment"
)</f>
        <v>Part Payment</v>
      </c>
      <c r="R4226" s="1" t="str">
        <f>_xlfn.IFNA(VLOOKUP(K4226,'ESR-DT Mapping'!A:E,5,0),"MD")</f>
        <v xml:space="preserve">Franca Adeh </v>
      </c>
    </row>
    <row r="4227" spans="1:18" x14ac:dyDescent="0.25">
      <c r="A4227">
        <v>101647541</v>
      </c>
      <c r="B4227" s="1" t="s">
        <v>4726</v>
      </c>
      <c r="C4227" s="1" t="s">
        <v>4727</v>
      </c>
      <c r="D4227" s="1" t="s">
        <v>13</v>
      </c>
      <c r="E4227" s="1" t="s">
        <v>34</v>
      </c>
      <c r="F4227" s="1" t="s">
        <v>9846</v>
      </c>
      <c r="G4227">
        <v>0</v>
      </c>
      <c r="H4227">
        <v>0</v>
      </c>
      <c r="I4227">
        <v>124415.38</v>
      </c>
      <c r="J4227" s="1" t="s">
        <v>66</v>
      </c>
      <c r="K4227">
        <v>1001603904</v>
      </c>
      <c r="L4227" s="1" t="s">
        <v>3272</v>
      </c>
      <c r="N4227" s="2"/>
      <c r="O4227">
        <f t="shared" si="66"/>
        <v>0</v>
      </c>
      <c r="P4227">
        <f>IF(Customer_listing_Active_And_Suspended[[#This Row],[Current Bill]] &lt;= Customer_listing_Active_And_Suspended[[#This Row],[CURRENT PAYMENT]], 0,Customer_listing_Active_And_Suspended[[#This Row],[Current Bill]]-Customer_listing_Active_And_Suspended[[#This Row],[CURRENT PAYMENT]])</f>
        <v>0</v>
      </c>
      <c r="Q4227" s="1" t="str" cm="1">
        <f t="array" ref="Q4227">_xlfn.SWITCH(TRUE,
H4227 = 0, "Suspended",
M4227 = 0, "Non Payment",
M4227 &gt; H4227, "Full Payment",
M4227 &lt; H4227, "Part Payment"
)</f>
        <v>Suspended</v>
      </c>
      <c r="R4227" s="1" t="str">
        <f>_xlfn.IFNA(VLOOKUP(K4227,'ESR-DT Mapping'!A:E,5,0),"MD")</f>
        <v xml:space="preserve">Franca Adeh </v>
      </c>
    </row>
    <row r="4228" spans="1:18" x14ac:dyDescent="0.25">
      <c r="A4228">
        <v>101647342</v>
      </c>
      <c r="B4228" s="1" t="s">
        <v>4726</v>
      </c>
      <c r="C4228" s="1" t="s">
        <v>4727</v>
      </c>
      <c r="D4228" s="1" t="s">
        <v>13</v>
      </c>
      <c r="E4228" s="1" t="s">
        <v>34</v>
      </c>
      <c r="F4228" s="1" t="s">
        <v>9846</v>
      </c>
      <c r="G4228">
        <v>0</v>
      </c>
      <c r="H4228">
        <v>0</v>
      </c>
      <c r="I4228">
        <v>535471.25</v>
      </c>
      <c r="J4228" s="1" t="s">
        <v>66</v>
      </c>
      <c r="K4228">
        <v>1001603904</v>
      </c>
      <c r="L4228" s="1" t="s">
        <v>3272</v>
      </c>
      <c r="N4228" s="2"/>
      <c r="O4228">
        <f t="shared" si="66"/>
        <v>0</v>
      </c>
      <c r="P4228">
        <f>IF(Customer_listing_Active_And_Suspended[[#This Row],[Current Bill]] &lt;= Customer_listing_Active_And_Suspended[[#This Row],[CURRENT PAYMENT]], 0,Customer_listing_Active_And_Suspended[[#This Row],[Current Bill]]-Customer_listing_Active_And_Suspended[[#This Row],[CURRENT PAYMENT]])</f>
        <v>0</v>
      </c>
      <c r="Q4228" s="1" t="str" cm="1">
        <f t="array" ref="Q4228">_xlfn.SWITCH(TRUE,
H4228 = 0, "Suspended",
M4228 = 0, "Non Payment",
M4228 &gt; H4228, "Full Payment",
M4228 &lt; H4228, "Part Payment"
)</f>
        <v>Suspended</v>
      </c>
      <c r="R4228" s="1" t="str">
        <f>_xlfn.IFNA(VLOOKUP(K4228,'ESR-DT Mapping'!A:E,5,0),"MD")</f>
        <v xml:space="preserve">Franca Adeh </v>
      </c>
    </row>
    <row r="4229" spans="1:18" x14ac:dyDescent="0.25">
      <c r="A4229">
        <v>101364796</v>
      </c>
      <c r="B4229" s="1" t="s">
        <v>3335</v>
      </c>
      <c r="C4229" s="1" t="s">
        <v>3336</v>
      </c>
      <c r="D4229" s="1" t="s">
        <v>13</v>
      </c>
      <c r="E4229" s="1" t="s">
        <v>14</v>
      </c>
      <c r="F4229" s="1" t="s">
        <v>9846</v>
      </c>
      <c r="G4229">
        <v>529</v>
      </c>
      <c r="H4229">
        <v>26045.32</v>
      </c>
      <c r="I4229">
        <v>673301.02</v>
      </c>
      <c r="J4229" s="1" t="s">
        <v>66</v>
      </c>
      <c r="K4229">
        <v>1001603904</v>
      </c>
      <c r="L4229" s="1" t="s">
        <v>3272</v>
      </c>
      <c r="M4229">
        <v>10000</v>
      </c>
      <c r="N4229" s="2">
        <v>45813</v>
      </c>
      <c r="O4229">
        <f t="shared" si="66"/>
        <v>0</v>
      </c>
      <c r="P4229">
        <f>IF(Customer_listing_Active_And_Suspended[[#This Row],[Current Bill]] &lt;= Customer_listing_Active_And_Suspended[[#This Row],[CURRENT PAYMENT]], 0,Customer_listing_Active_And_Suspended[[#This Row],[Current Bill]]-Customer_listing_Active_And_Suspended[[#This Row],[CURRENT PAYMENT]])</f>
        <v>16045.32</v>
      </c>
      <c r="Q4229" s="1" t="str" cm="1">
        <f t="array" ref="Q4229">_xlfn.SWITCH(TRUE,
H4229 = 0, "Suspended",
M4229 = 0, "Non Payment",
M4229 &gt; H4229, "Full Payment",
M4229 &lt; H4229, "Part Payment"
)</f>
        <v>Part Payment</v>
      </c>
      <c r="R4229" s="1" t="str">
        <f>_xlfn.IFNA(VLOOKUP(K4229,'ESR-DT Mapping'!A:E,5,0),"MD")</f>
        <v xml:space="preserve">Franca Adeh </v>
      </c>
    </row>
    <row r="4230" spans="1:18" x14ac:dyDescent="0.25">
      <c r="A4230">
        <v>101332071</v>
      </c>
      <c r="B4230" s="1" t="s">
        <v>8594</v>
      </c>
      <c r="C4230" s="1" t="s">
        <v>8595</v>
      </c>
      <c r="D4230" s="1" t="s">
        <v>13</v>
      </c>
      <c r="E4230" s="1" t="s">
        <v>14</v>
      </c>
      <c r="F4230" s="1" t="s">
        <v>9846</v>
      </c>
      <c r="G4230">
        <v>529</v>
      </c>
      <c r="H4230">
        <v>26045.32</v>
      </c>
      <c r="I4230">
        <v>620917.92000000004</v>
      </c>
      <c r="J4230" s="1" t="s">
        <v>66</v>
      </c>
      <c r="K4230">
        <v>1001603904</v>
      </c>
      <c r="L4230" s="1" t="s">
        <v>3272</v>
      </c>
      <c r="M4230">
        <v>10000</v>
      </c>
      <c r="N4230" s="2">
        <v>45828</v>
      </c>
      <c r="O4230">
        <f t="shared" si="66"/>
        <v>0</v>
      </c>
      <c r="P4230">
        <f>IF(Customer_listing_Active_And_Suspended[[#This Row],[Current Bill]] &lt;= Customer_listing_Active_And_Suspended[[#This Row],[CURRENT PAYMENT]], 0,Customer_listing_Active_And_Suspended[[#This Row],[Current Bill]]-Customer_listing_Active_And_Suspended[[#This Row],[CURRENT PAYMENT]])</f>
        <v>16045.32</v>
      </c>
      <c r="Q4230" s="1" t="str" cm="1">
        <f t="array" ref="Q4230">_xlfn.SWITCH(TRUE,
H4230 = 0, "Suspended",
M4230 = 0, "Non Payment",
M4230 &gt; H4230, "Full Payment",
M4230 &lt; H4230, "Part Payment"
)</f>
        <v>Part Payment</v>
      </c>
      <c r="R4230" s="1" t="str">
        <f>_xlfn.IFNA(VLOOKUP(K4230,'ESR-DT Mapping'!A:E,5,0),"MD")</f>
        <v xml:space="preserve">Franca Adeh </v>
      </c>
    </row>
    <row r="4231" spans="1:18" x14ac:dyDescent="0.25">
      <c r="A4231">
        <v>101645259</v>
      </c>
      <c r="B4231" s="1" t="s">
        <v>3281</v>
      </c>
      <c r="C4231" s="1" t="s">
        <v>3282</v>
      </c>
      <c r="D4231" s="1" t="s">
        <v>13</v>
      </c>
      <c r="E4231" s="1" t="s">
        <v>14</v>
      </c>
      <c r="F4231" s="1" t="s">
        <v>9846</v>
      </c>
      <c r="G4231">
        <v>529</v>
      </c>
      <c r="H4231">
        <v>26045.32</v>
      </c>
      <c r="I4231">
        <v>233823.64</v>
      </c>
      <c r="J4231" s="1" t="s">
        <v>66</v>
      </c>
      <c r="K4231">
        <v>1001603904</v>
      </c>
      <c r="L4231" s="1" t="s">
        <v>3272</v>
      </c>
      <c r="M4231">
        <v>25000</v>
      </c>
      <c r="N4231" s="2">
        <v>45834</v>
      </c>
      <c r="O4231">
        <f t="shared" si="66"/>
        <v>0</v>
      </c>
      <c r="P4231">
        <f>IF(Customer_listing_Active_And_Suspended[[#This Row],[Current Bill]] &lt;= Customer_listing_Active_And_Suspended[[#This Row],[CURRENT PAYMENT]], 0,Customer_listing_Active_And_Suspended[[#This Row],[Current Bill]]-Customer_listing_Active_And_Suspended[[#This Row],[CURRENT PAYMENT]])</f>
        <v>1045.3199999999997</v>
      </c>
      <c r="Q4231" s="1" t="str" cm="1">
        <f t="array" ref="Q4231">_xlfn.SWITCH(TRUE,
H4231 = 0, "Suspended",
M4231 = 0, "Non Payment",
M4231 &gt; H4231, "Full Payment",
M4231 &lt; H4231, "Part Payment"
)</f>
        <v>Part Payment</v>
      </c>
      <c r="R4231" s="1" t="str">
        <f>_xlfn.IFNA(VLOOKUP(K4231,'ESR-DT Mapping'!A:E,5,0),"MD")</f>
        <v xml:space="preserve">Franca Adeh </v>
      </c>
    </row>
    <row r="4232" spans="1:18" x14ac:dyDescent="0.25">
      <c r="A4232">
        <v>101644797</v>
      </c>
      <c r="B4232" s="1" t="s">
        <v>3356</v>
      </c>
      <c r="C4232" s="1" t="s">
        <v>3357</v>
      </c>
      <c r="D4232" s="1" t="s">
        <v>13</v>
      </c>
      <c r="E4232" s="1" t="s">
        <v>34</v>
      </c>
      <c r="F4232" s="1" t="s">
        <v>9846</v>
      </c>
      <c r="G4232">
        <v>0</v>
      </c>
      <c r="H4232">
        <v>0</v>
      </c>
      <c r="I4232">
        <v>83656.259999999995</v>
      </c>
      <c r="J4232" s="1" t="s">
        <v>66</v>
      </c>
      <c r="K4232">
        <v>1001603904</v>
      </c>
      <c r="L4232" s="1" t="s">
        <v>3272</v>
      </c>
      <c r="N4232" s="2"/>
      <c r="O4232">
        <f t="shared" si="66"/>
        <v>0</v>
      </c>
      <c r="P4232">
        <f>IF(Customer_listing_Active_And_Suspended[[#This Row],[Current Bill]] &lt;= Customer_listing_Active_And_Suspended[[#This Row],[CURRENT PAYMENT]], 0,Customer_listing_Active_And_Suspended[[#This Row],[Current Bill]]-Customer_listing_Active_And_Suspended[[#This Row],[CURRENT PAYMENT]])</f>
        <v>0</v>
      </c>
      <c r="Q4232" s="1" t="str" cm="1">
        <f t="array" ref="Q4232">_xlfn.SWITCH(TRUE,
H4232 = 0, "Suspended",
M4232 = 0, "Non Payment",
M4232 &gt; H4232, "Full Payment",
M4232 &lt; H4232, "Part Payment"
)</f>
        <v>Suspended</v>
      </c>
      <c r="R4232" s="1" t="str">
        <f>_xlfn.IFNA(VLOOKUP(K4232,'ESR-DT Mapping'!A:E,5,0),"MD")</f>
        <v xml:space="preserve">Franca Adeh </v>
      </c>
    </row>
    <row r="4233" spans="1:18" x14ac:dyDescent="0.25">
      <c r="A4233">
        <v>101364797</v>
      </c>
      <c r="B4233" s="1" t="s">
        <v>3356</v>
      </c>
      <c r="C4233" s="1" t="s">
        <v>3357</v>
      </c>
      <c r="D4233" s="1" t="s">
        <v>13</v>
      </c>
      <c r="E4233" s="1" t="s">
        <v>14</v>
      </c>
      <c r="F4233" s="1" t="s">
        <v>9846</v>
      </c>
      <c r="G4233">
        <v>529</v>
      </c>
      <c r="H4233">
        <v>26045.32</v>
      </c>
      <c r="I4233">
        <v>994743.97</v>
      </c>
      <c r="J4233" s="1" t="s">
        <v>66</v>
      </c>
      <c r="K4233">
        <v>1001603904</v>
      </c>
      <c r="L4233" s="1" t="s">
        <v>3272</v>
      </c>
      <c r="M4233">
        <v>17000</v>
      </c>
      <c r="N4233" s="2">
        <v>45813</v>
      </c>
      <c r="O4233">
        <f t="shared" si="66"/>
        <v>0</v>
      </c>
      <c r="P4233">
        <f>IF(Customer_listing_Active_And_Suspended[[#This Row],[Current Bill]] &lt;= Customer_listing_Active_And_Suspended[[#This Row],[CURRENT PAYMENT]], 0,Customer_listing_Active_And_Suspended[[#This Row],[Current Bill]]-Customer_listing_Active_And_Suspended[[#This Row],[CURRENT PAYMENT]])</f>
        <v>9045.32</v>
      </c>
      <c r="Q4233" s="1" t="str" cm="1">
        <f t="array" ref="Q4233">_xlfn.SWITCH(TRUE,
H4233 = 0, "Suspended",
M4233 = 0, "Non Payment",
M4233 &gt; H4233, "Full Payment",
M4233 &lt; H4233, "Part Payment"
)</f>
        <v>Part Payment</v>
      </c>
      <c r="R4233" s="1" t="str">
        <f>_xlfn.IFNA(VLOOKUP(K4233,'ESR-DT Mapping'!A:E,5,0),"MD")</f>
        <v xml:space="preserve">Franca Adeh </v>
      </c>
    </row>
    <row r="4234" spans="1:18" x14ac:dyDescent="0.25">
      <c r="A4234">
        <v>101644798</v>
      </c>
      <c r="B4234" s="1" t="s">
        <v>3289</v>
      </c>
      <c r="C4234" s="1" t="s">
        <v>3290</v>
      </c>
      <c r="D4234" s="1" t="s">
        <v>13</v>
      </c>
      <c r="E4234" s="1" t="s">
        <v>14</v>
      </c>
      <c r="F4234" s="1" t="s">
        <v>9846</v>
      </c>
      <c r="G4234">
        <v>529</v>
      </c>
      <c r="H4234">
        <v>26045.32</v>
      </c>
      <c r="I4234">
        <v>100519.38</v>
      </c>
      <c r="J4234" s="1" t="s">
        <v>66</v>
      </c>
      <c r="K4234">
        <v>1001603904</v>
      </c>
      <c r="L4234" s="1" t="s">
        <v>3272</v>
      </c>
      <c r="M4234">
        <v>51000</v>
      </c>
      <c r="N4234" s="2">
        <v>45828</v>
      </c>
      <c r="O4234">
        <f t="shared" si="66"/>
        <v>24954.68</v>
      </c>
      <c r="P4234">
        <f>IF(Customer_listing_Active_And_Suspended[[#This Row],[Current Bill]] &lt;= Customer_listing_Active_And_Suspended[[#This Row],[CURRENT PAYMENT]], 0,Customer_listing_Active_And_Suspended[[#This Row],[Current Bill]]-Customer_listing_Active_And_Suspended[[#This Row],[CURRENT PAYMENT]])</f>
        <v>0</v>
      </c>
      <c r="Q4234" s="1" t="str" cm="1">
        <f t="array" ref="Q4234">_xlfn.SWITCH(TRUE,
H4234 = 0, "Suspended",
M4234 = 0, "Non Payment",
M4234 &gt; H4234, "Full Payment",
M4234 &lt; H4234, "Part Payment"
)</f>
        <v>Full Payment</v>
      </c>
      <c r="R4234" s="1" t="str">
        <f>_xlfn.IFNA(VLOOKUP(K4234,'ESR-DT Mapping'!A:E,5,0),"MD")</f>
        <v xml:space="preserve">Franca Adeh </v>
      </c>
    </row>
    <row r="4235" spans="1:18" x14ac:dyDescent="0.25">
      <c r="A4235">
        <v>100526050</v>
      </c>
      <c r="B4235" s="1" t="s">
        <v>3289</v>
      </c>
      <c r="C4235" s="1" t="s">
        <v>3295</v>
      </c>
      <c r="D4235" s="1" t="s">
        <v>13</v>
      </c>
      <c r="E4235" s="1" t="s">
        <v>14</v>
      </c>
      <c r="F4235" s="1" t="s">
        <v>9846</v>
      </c>
      <c r="G4235">
        <v>529</v>
      </c>
      <c r="H4235">
        <v>26045.32</v>
      </c>
      <c r="I4235">
        <v>25854.52</v>
      </c>
      <c r="J4235" s="1" t="s">
        <v>66</v>
      </c>
      <c r="K4235">
        <v>1001603904</v>
      </c>
      <c r="L4235" s="1" t="s">
        <v>3272</v>
      </c>
      <c r="M4235">
        <v>26000</v>
      </c>
      <c r="N4235" s="2">
        <v>45828</v>
      </c>
      <c r="O4235">
        <f t="shared" si="66"/>
        <v>0</v>
      </c>
      <c r="P4235">
        <f>IF(Customer_listing_Active_And_Suspended[[#This Row],[Current Bill]] &lt;= Customer_listing_Active_And_Suspended[[#This Row],[CURRENT PAYMENT]], 0,Customer_listing_Active_And_Suspended[[#This Row],[Current Bill]]-Customer_listing_Active_And_Suspended[[#This Row],[CURRENT PAYMENT]])</f>
        <v>45.319999999999709</v>
      </c>
      <c r="Q4235" s="1" t="str" cm="1">
        <f t="array" ref="Q4235">_xlfn.SWITCH(TRUE,
H4235 = 0, "Suspended",
M4235 = 0, "Non Payment",
M4235 &gt; H4235, "Full Payment",
M4235 &lt; H4235, "Part Payment"
)</f>
        <v>Part Payment</v>
      </c>
      <c r="R4235" s="1" t="str">
        <f>_xlfn.IFNA(VLOOKUP(K4235,'ESR-DT Mapping'!A:E,5,0),"MD")</f>
        <v xml:space="preserve">Franca Adeh </v>
      </c>
    </row>
    <row r="4236" spans="1:18" x14ac:dyDescent="0.25">
      <c r="A4236">
        <v>100526116</v>
      </c>
      <c r="B4236" s="1" t="s">
        <v>8596</v>
      </c>
      <c r="C4236" s="1" t="s">
        <v>8597</v>
      </c>
      <c r="D4236" s="1" t="s">
        <v>13</v>
      </c>
      <c r="E4236" s="1" t="s">
        <v>14</v>
      </c>
      <c r="F4236" s="1" t="s">
        <v>9846</v>
      </c>
      <c r="G4236">
        <v>529</v>
      </c>
      <c r="H4236">
        <v>26045.32</v>
      </c>
      <c r="I4236">
        <v>1386830.67</v>
      </c>
      <c r="J4236" s="1" t="s">
        <v>66</v>
      </c>
      <c r="K4236">
        <v>1001603904</v>
      </c>
      <c r="L4236" s="1" t="s">
        <v>3272</v>
      </c>
      <c r="N4236" s="2">
        <v>45779</v>
      </c>
      <c r="O4236">
        <f t="shared" si="66"/>
        <v>0</v>
      </c>
      <c r="P4236">
        <f>IF(Customer_listing_Active_And_Suspended[[#This Row],[Current Bill]] &lt;= Customer_listing_Active_And_Suspended[[#This Row],[CURRENT PAYMENT]], 0,Customer_listing_Active_And_Suspended[[#This Row],[Current Bill]]-Customer_listing_Active_And_Suspended[[#This Row],[CURRENT PAYMENT]])</f>
        <v>26045.32</v>
      </c>
      <c r="Q4236" s="1" t="str" cm="1">
        <f t="array" ref="Q4236">_xlfn.SWITCH(TRUE,
H4236 = 0, "Suspended",
M4236 = 0, "Non Payment",
M4236 &gt; H4236, "Full Payment",
M4236 &lt; H4236, "Part Payment"
)</f>
        <v>Non Payment</v>
      </c>
      <c r="R4236" s="1" t="str">
        <f>_xlfn.IFNA(VLOOKUP(K4236,'ESR-DT Mapping'!A:E,5,0),"MD")</f>
        <v xml:space="preserve">Franca Adeh </v>
      </c>
    </row>
    <row r="4237" spans="1:18" x14ac:dyDescent="0.25">
      <c r="A4237">
        <v>100525878</v>
      </c>
      <c r="B4237" s="1" t="s">
        <v>3350</v>
      </c>
      <c r="C4237" s="1" t="s">
        <v>3351</v>
      </c>
      <c r="D4237" s="1" t="s">
        <v>13</v>
      </c>
      <c r="E4237" s="1" t="s">
        <v>14</v>
      </c>
      <c r="F4237" s="1" t="s">
        <v>9846</v>
      </c>
      <c r="G4237">
        <v>529</v>
      </c>
      <c r="H4237">
        <v>26045.32</v>
      </c>
      <c r="I4237">
        <v>336650.91</v>
      </c>
      <c r="J4237" s="1" t="s">
        <v>66</v>
      </c>
      <c r="K4237">
        <v>1001603904</v>
      </c>
      <c r="L4237" s="1" t="s">
        <v>3272</v>
      </c>
      <c r="M4237">
        <v>100</v>
      </c>
      <c r="N4237" s="2">
        <v>45829</v>
      </c>
      <c r="O4237">
        <f t="shared" si="66"/>
        <v>0</v>
      </c>
      <c r="P4237">
        <f>IF(Customer_listing_Active_And_Suspended[[#This Row],[Current Bill]] &lt;= Customer_listing_Active_And_Suspended[[#This Row],[CURRENT PAYMENT]], 0,Customer_listing_Active_And_Suspended[[#This Row],[Current Bill]]-Customer_listing_Active_And_Suspended[[#This Row],[CURRENT PAYMENT]])</f>
        <v>25945.32</v>
      </c>
      <c r="Q4237" s="1" t="str" cm="1">
        <f t="array" ref="Q4237">_xlfn.SWITCH(TRUE,
H4237 = 0, "Suspended",
M4237 = 0, "Non Payment",
M4237 &gt; H4237, "Full Payment",
M4237 &lt; H4237, "Part Payment"
)</f>
        <v>Part Payment</v>
      </c>
      <c r="R4237" s="1" t="str">
        <f>_xlfn.IFNA(VLOOKUP(K4237,'ESR-DT Mapping'!A:E,5,0),"MD")</f>
        <v xml:space="preserve">Franca Adeh </v>
      </c>
    </row>
    <row r="4238" spans="1:18" x14ac:dyDescent="0.25">
      <c r="A4238">
        <v>101364803</v>
      </c>
      <c r="B4238" s="1" t="s">
        <v>9421</v>
      </c>
      <c r="C4238" s="1" t="s">
        <v>9422</v>
      </c>
      <c r="D4238" s="1" t="s">
        <v>13</v>
      </c>
      <c r="E4238" s="1" t="s">
        <v>14</v>
      </c>
      <c r="F4238" s="1" t="s">
        <v>9846</v>
      </c>
      <c r="G4238">
        <v>529</v>
      </c>
      <c r="H4238">
        <v>26045.32</v>
      </c>
      <c r="I4238">
        <v>1011942.58</v>
      </c>
      <c r="J4238" s="1" t="s">
        <v>66</v>
      </c>
      <c r="K4238">
        <v>1001603904</v>
      </c>
      <c r="L4238" s="1" t="s">
        <v>3272</v>
      </c>
      <c r="M4238">
        <v>10000</v>
      </c>
      <c r="N4238" s="2">
        <v>45828</v>
      </c>
      <c r="O4238">
        <f t="shared" si="66"/>
        <v>0</v>
      </c>
      <c r="P4238">
        <f>IF(Customer_listing_Active_And_Suspended[[#This Row],[Current Bill]] &lt;= Customer_listing_Active_And_Suspended[[#This Row],[CURRENT PAYMENT]], 0,Customer_listing_Active_And_Suspended[[#This Row],[Current Bill]]-Customer_listing_Active_And_Suspended[[#This Row],[CURRENT PAYMENT]])</f>
        <v>16045.32</v>
      </c>
      <c r="Q4238" s="1" t="str" cm="1">
        <f t="array" ref="Q4238">_xlfn.SWITCH(TRUE,
H4238 = 0, "Suspended",
M4238 = 0, "Non Payment",
M4238 &gt; H4238, "Full Payment",
M4238 &lt; H4238, "Part Payment"
)</f>
        <v>Part Payment</v>
      </c>
      <c r="R4238" s="1" t="str">
        <f>_xlfn.IFNA(VLOOKUP(K4238,'ESR-DT Mapping'!A:E,5,0),"MD")</f>
        <v xml:space="preserve">Franca Adeh </v>
      </c>
    </row>
    <row r="4239" spans="1:18" x14ac:dyDescent="0.25">
      <c r="A4239">
        <v>101379625</v>
      </c>
      <c r="B4239" s="1" t="s">
        <v>8592</v>
      </c>
      <c r="C4239" s="1" t="s">
        <v>8593</v>
      </c>
      <c r="D4239" s="1" t="s">
        <v>13</v>
      </c>
      <c r="E4239" s="1" t="s">
        <v>14</v>
      </c>
      <c r="F4239" s="1" t="s">
        <v>9846</v>
      </c>
      <c r="G4239">
        <v>529</v>
      </c>
      <c r="H4239">
        <v>26045.32</v>
      </c>
      <c r="I4239">
        <v>885785.86</v>
      </c>
      <c r="J4239" s="1" t="s">
        <v>66</v>
      </c>
      <c r="K4239">
        <v>1001603904</v>
      </c>
      <c r="L4239" s="1" t="s">
        <v>3272</v>
      </c>
      <c r="M4239">
        <v>7000</v>
      </c>
      <c r="N4239" s="2">
        <v>45813</v>
      </c>
      <c r="O4239">
        <f t="shared" si="66"/>
        <v>0</v>
      </c>
      <c r="P4239">
        <f>IF(Customer_listing_Active_And_Suspended[[#This Row],[Current Bill]] &lt;= Customer_listing_Active_And_Suspended[[#This Row],[CURRENT PAYMENT]], 0,Customer_listing_Active_And_Suspended[[#This Row],[Current Bill]]-Customer_listing_Active_And_Suspended[[#This Row],[CURRENT PAYMENT]])</f>
        <v>19045.32</v>
      </c>
      <c r="Q4239" s="1" t="str" cm="1">
        <f t="array" ref="Q4239">_xlfn.SWITCH(TRUE,
H4239 = 0, "Suspended",
M4239 = 0, "Non Payment",
M4239 &gt; H4239, "Full Payment",
M4239 &lt; H4239, "Part Payment"
)</f>
        <v>Part Payment</v>
      </c>
      <c r="R4239" s="1" t="str">
        <f>_xlfn.IFNA(VLOOKUP(K4239,'ESR-DT Mapping'!A:E,5,0),"MD")</f>
        <v xml:space="preserve">Franca Adeh </v>
      </c>
    </row>
    <row r="4240" spans="1:18" x14ac:dyDescent="0.25">
      <c r="A4240">
        <v>100525856</v>
      </c>
      <c r="B4240" s="1" t="s">
        <v>3344</v>
      </c>
      <c r="C4240" s="1" t="s">
        <v>3345</v>
      </c>
      <c r="D4240" s="1" t="s">
        <v>13</v>
      </c>
      <c r="E4240" s="1" t="s">
        <v>14</v>
      </c>
      <c r="F4240" s="1" t="s">
        <v>9846</v>
      </c>
      <c r="G4240">
        <v>529</v>
      </c>
      <c r="H4240">
        <v>26045.32</v>
      </c>
      <c r="I4240">
        <v>1278363.48</v>
      </c>
      <c r="J4240" s="1" t="s">
        <v>66</v>
      </c>
      <c r="K4240">
        <v>1001603904</v>
      </c>
      <c r="L4240" s="1" t="s">
        <v>3272</v>
      </c>
      <c r="M4240">
        <v>10000</v>
      </c>
      <c r="N4240" s="2">
        <v>45828</v>
      </c>
      <c r="O4240">
        <f t="shared" si="66"/>
        <v>0</v>
      </c>
      <c r="P4240">
        <f>IF(Customer_listing_Active_And_Suspended[[#This Row],[Current Bill]] &lt;= Customer_listing_Active_And_Suspended[[#This Row],[CURRENT PAYMENT]], 0,Customer_listing_Active_And_Suspended[[#This Row],[Current Bill]]-Customer_listing_Active_And_Suspended[[#This Row],[CURRENT PAYMENT]])</f>
        <v>16045.32</v>
      </c>
      <c r="Q4240" s="1" t="str" cm="1">
        <f t="array" ref="Q4240">_xlfn.SWITCH(TRUE,
H4240 = 0, "Suspended",
M4240 = 0, "Non Payment",
M4240 &gt; H4240, "Full Payment",
M4240 &lt; H4240, "Part Payment"
)</f>
        <v>Part Payment</v>
      </c>
      <c r="R4240" s="1" t="str">
        <f>_xlfn.IFNA(VLOOKUP(K4240,'ESR-DT Mapping'!A:E,5,0),"MD")</f>
        <v xml:space="preserve">Franca Adeh </v>
      </c>
    </row>
    <row r="4241" spans="1:18" x14ac:dyDescent="0.25">
      <c r="A4241">
        <v>100526025</v>
      </c>
      <c r="B4241" s="1" t="s">
        <v>3277</v>
      </c>
      <c r="C4241" s="1" t="s">
        <v>3278</v>
      </c>
      <c r="D4241" s="1" t="s">
        <v>13</v>
      </c>
      <c r="E4241" s="1" t="s">
        <v>14</v>
      </c>
      <c r="F4241" s="1" t="s">
        <v>9846</v>
      </c>
      <c r="G4241">
        <v>529</v>
      </c>
      <c r="H4241">
        <v>26045.32</v>
      </c>
      <c r="I4241">
        <v>622051.94999999995</v>
      </c>
      <c r="J4241" s="1" t="s">
        <v>66</v>
      </c>
      <c r="K4241">
        <v>1001603904</v>
      </c>
      <c r="L4241" s="1" t="s">
        <v>3272</v>
      </c>
      <c r="M4241">
        <v>17500</v>
      </c>
      <c r="N4241" s="2">
        <v>45828</v>
      </c>
      <c r="O4241">
        <f t="shared" si="66"/>
        <v>0</v>
      </c>
      <c r="P4241">
        <f>IF(Customer_listing_Active_And_Suspended[[#This Row],[Current Bill]] &lt;= Customer_listing_Active_And_Suspended[[#This Row],[CURRENT PAYMENT]], 0,Customer_listing_Active_And_Suspended[[#This Row],[Current Bill]]-Customer_listing_Active_And_Suspended[[#This Row],[CURRENT PAYMENT]])</f>
        <v>8545.32</v>
      </c>
      <c r="Q4241" s="1" t="str" cm="1">
        <f t="array" ref="Q4241">_xlfn.SWITCH(TRUE,
H4241 = 0, "Suspended",
M4241 = 0, "Non Payment",
M4241 &gt; H4241, "Full Payment",
M4241 &lt; H4241, "Part Payment"
)</f>
        <v>Part Payment</v>
      </c>
      <c r="R4241" s="1" t="str">
        <f>_xlfn.IFNA(VLOOKUP(K4241,'ESR-DT Mapping'!A:E,5,0),"MD")</f>
        <v xml:space="preserve">Franca Adeh </v>
      </c>
    </row>
    <row r="4242" spans="1:18" x14ac:dyDescent="0.25">
      <c r="A4242">
        <v>100526567</v>
      </c>
      <c r="B4242" s="1" t="s">
        <v>9417</v>
      </c>
      <c r="C4242" s="1" t="s">
        <v>9418</v>
      </c>
      <c r="D4242" s="1" t="s">
        <v>13</v>
      </c>
      <c r="E4242" s="1" t="s">
        <v>14</v>
      </c>
      <c r="F4242" s="1" t="s">
        <v>9846</v>
      </c>
      <c r="G4242">
        <v>529</v>
      </c>
      <c r="H4242">
        <v>26045.32</v>
      </c>
      <c r="I4242">
        <v>1802049.26</v>
      </c>
      <c r="J4242" s="1" t="s">
        <v>66</v>
      </c>
      <c r="K4242">
        <v>1001603904</v>
      </c>
      <c r="L4242" s="1" t="s">
        <v>3272</v>
      </c>
      <c r="M4242">
        <v>30000</v>
      </c>
      <c r="N4242" s="2">
        <v>45834</v>
      </c>
      <c r="O4242">
        <f t="shared" si="66"/>
        <v>3954.6800000000003</v>
      </c>
      <c r="P4242">
        <f>IF(Customer_listing_Active_And_Suspended[[#This Row],[Current Bill]] &lt;= Customer_listing_Active_And_Suspended[[#This Row],[CURRENT PAYMENT]], 0,Customer_listing_Active_And_Suspended[[#This Row],[Current Bill]]-Customer_listing_Active_And_Suspended[[#This Row],[CURRENT PAYMENT]])</f>
        <v>0</v>
      </c>
      <c r="Q4242" s="1" t="str" cm="1">
        <f t="array" ref="Q4242">_xlfn.SWITCH(TRUE,
H4242 = 0, "Suspended",
M4242 = 0, "Non Payment",
M4242 &gt; H4242, "Full Payment",
M4242 &lt; H4242, "Part Payment"
)</f>
        <v>Full Payment</v>
      </c>
      <c r="R4242" s="1" t="str">
        <f>_xlfn.IFNA(VLOOKUP(K4242,'ESR-DT Mapping'!A:E,5,0),"MD")</f>
        <v xml:space="preserve">Franca Adeh </v>
      </c>
    </row>
    <row r="4243" spans="1:18" x14ac:dyDescent="0.25">
      <c r="A4243">
        <v>101648874</v>
      </c>
      <c r="B4243" s="1" t="s">
        <v>3270</v>
      </c>
      <c r="C4243" s="1" t="s">
        <v>3271</v>
      </c>
      <c r="D4243" s="1" t="s">
        <v>13</v>
      </c>
      <c r="E4243" s="1" t="s">
        <v>14</v>
      </c>
      <c r="F4243" s="1" t="s">
        <v>9846</v>
      </c>
      <c r="G4243">
        <v>529</v>
      </c>
      <c r="H4243">
        <v>26045.32</v>
      </c>
      <c r="I4243">
        <v>219899.51999999999</v>
      </c>
      <c r="J4243" s="1" t="s">
        <v>66</v>
      </c>
      <c r="K4243">
        <v>1001603904</v>
      </c>
      <c r="L4243" s="1" t="s">
        <v>3272</v>
      </c>
      <c r="M4243">
        <v>27000</v>
      </c>
      <c r="N4243" s="2">
        <v>45834</v>
      </c>
      <c r="O4243">
        <f t="shared" si="66"/>
        <v>954.68000000000029</v>
      </c>
      <c r="P4243">
        <f>IF(Customer_listing_Active_And_Suspended[[#This Row],[Current Bill]] &lt;= Customer_listing_Active_And_Suspended[[#This Row],[CURRENT PAYMENT]], 0,Customer_listing_Active_And_Suspended[[#This Row],[Current Bill]]-Customer_listing_Active_And_Suspended[[#This Row],[CURRENT PAYMENT]])</f>
        <v>0</v>
      </c>
      <c r="Q4243" s="1" t="str" cm="1">
        <f t="array" ref="Q4243">_xlfn.SWITCH(TRUE,
H4243 = 0, "Suspended",
M4243 = 0, "Non Payment",
M4243 &gt; H4243, "Full Payment",
M4243 &lt; H4243, "Part Payment"
)</f>
        <v>Full Payment</v>
      </c>
      <c r="R4243" s="1" t="str">
        <f>_xlfn.IFNA(VLOOKUP(K4243,'ESR-DT Mapping'!A:E,5,0),"MD")</f>
        <v xml:space="preserve">Franca Adeh </v>
      </c>
    </row>
    <row r="4244" spans="1:18" x14ac:dyDescent="0.25">
      <c r="A4244">
        <v>100526051</v>
      </c>
      <c r="B4244" s="1" t="s">
        <v>3270</v>
      </c>
      <c r="C4244" s="1" t="s">
        <v>3271</v>
      </c>
      <c r="D4244" s="1" t="s">
        <v>13</v>
      </c>
      <c r="E4244" s="1" t="s">
        <v>14</v>
      </c>
      <c r="F4244" s="1" t="s">
        <v>9846</v>
      </c>
      <c r="G4244">
        <v>529</v>
      </c>
      <c r="H4244">
        <v>26045.32</v>
      </c>
      <c r="I4244">
        <v>747303.12</v>
      </c>
      <c r="J4244" s="1" t="s">
        <v>66</v>
      </c>
      <c r="K4244">
        <v>1001603904</v>
      </c>
      <c r="L4244" s="1" t="s">
        <v>3272</v>
      </c>
      <c r="M4244">
        <v>27000</v>
      </c>
      <c r="N4244" s="2">
        <v>45828</v>
      </c>
      <c r="O4244">
        <f t="shared" si="66"/>
        <v>954.68000000000029</v>
      </c>
      <c r="P4244">
        <f>IF(Customer_listing_Active_And_Suspended[[#This Row],[Current Bill]] &lt;= Customer_listing_Active_And_Suspended[[#This Row],[CURRENT PAYMENT]], 0,Customer_listing_Active_And_Suspended[[#This Row],[Current Bill]]-Customer_listing_Active_And_Suspended[[#This Row],[CURRENT PAYMENT]])</f>
        <v>0</v>
      </c>
      <c r="Q4244" s="1" t="str" cm="1">
        <f t="array" ref="Q4244">_xlfn.SWITCH(TRUE,
H4244 = 0, "Suspended",
M4244 = 0, "Non Payment",
M4244 &gt; H4244, "Full Payment",
M4244 &lt; H4244, "Part Payment"
)</f>
        <v>Full Payment</v>
      </c>
      <c r="R4244" s="1" t="str">
        <f>_xlfn.IFNA(VLOOKUP(K4244,'ESR-DT Mapping'!A:E,5,0),"MD")</f>
        <v xml:space="preserve">Franca Adeh </v>
      </c>
    </row>
    <row r="4245" spans="1:18" x14ac:dyDescent="0.25">
      <c r="A4245">
        <v>101648753</v>
      </c>
      <c r="B4245" s="1" t="s">
        <v>3270</v>
      </c>
      <c r="C4245" s="1" t="s">
        <v>3271</v>
      </c>
      <c r="D4245" s="1" t="s">
        <v>13</v>
      </c>
      <c r="E4245" s="1" t="s">
        <v>14</v>
      </c>
      <c r="F4245" s="1" t="s">
        <v>9846</v>
      </c>
      <c r="G4245">
        <v>529</v>
      </c>
      <c r="H4245">
        <v>26045.32</v>
      </c>
      <c r="I4245">
        <v>846370.43</v>
      </c>
      <c r="J4245" s="1" t="s">
        <v>66</v>
      </c>
      <c r="K4245">
        <v>1001603904</v>
      </c>
      <c r="L4245" s="1" t="s">
        <v>3272</v>
      </c>
      <c r="M4245">
        <v>27000</v>
      </c>
      <c r="N4245" s="2">
        <v>45828</v>
      </c>
      <c r="O4245">
        <f t="shared" si="66"/>
        <v>954.68000000000029</v>
      </c>
      <c r="P4245">
        <f>IF(Customer_listing_Active_And_Suspended[[#This Row],[Current Bill]] &lt;= Customer_listing_Active_And_Suspended[[#This Row],[CURRENT PAYMENT]], 0,Customer_listing_Active_And_Suspended[[#This Row],[Current Bill]]-Customer_listing_Active_And_Suspended[[#This Row],[CURRENT PAYMENT]])</f>
        <v>0</v>
      </c>
      <c r="Q4245" s="1" t="str" cm="1">
        <f t="array" ref="Q4245">_xlfn.SWITCH(TRUE,
H4245 = 0, "Suspended",
M4245 = 0, "Non Payment",
M4245 &gt; H4245, "Full Payment",
M4245 &lt; H4245, "Part Payment"
)</f>
        <v>Full Payment</v>
      </c>
      <c r="R4245" s="1" t="str">
        <f>_xlfn.IFNA(VLOOKUP(K4245,'ESR-DT Mapping'!A:E,5,0),"MD")</f>
        <v xml:space="preserve">Franca Adeh </v>
      </c>
    </row>
    <row r="4246" spans="1:18" x14ac:dyDescent="0.25">
      <c r="A4246">
        <v>100523541</v>
      </c>
      <c r="B4246" s="1" t="s">
        <v>3346</v>
      </c>
      <c r="C4246" s="1" t="s">
        <v>3347</v>
      </c>
      <c r="D4246" s="1" t="s">
        <v>13</v>
      </c>
      <c r="E4246" s="1" t="s">
        <v>14</v>
      </c>
      <c r="F4246" s="1" t="s">
        <v>9846</v>
      </c>
      <c r="G4246">
        <v>529</v>
      </c>
      <c r="H4246">
        <v>26045.32</v>
      </c>
      <c r="I4246">
        <v>317415.87</v>
      </c>
      <c r="J4246" s="1" t="s">
        <v>66</v>
      </c>
      <c r="K4246">
        <v>1001603904</v>
      </c>
      <c r="L4246" s="1" t="s">
        <v>3272</v>
      </c>
      <c r="M4246">
        <v>25000</v>
      </c>
      <c r="N4246" s="2">
        <v>45813</v>
      </c>
      <c r="O4246">
        <f t="shared" si="66"/>
        <v>0</v>
      </c>
      <c r="P4246">
        <f>IF(Customer_listing_Active_And_Suspended[[#This Row],[Current Bill]] &lt;= Customer_listing_Active_And_Suspended[[#This Row],[CURRENT PAYMENT]], 0,Customer_listing_Active_And_Suspended[[#This Row],[Current Bill]]-Customer_listing_Active_And_Suspended[[#This Row],[CURRENT PAYMENT]])</f>
        <v>1045.3199999999997</v>
      </c>
      <c r="Q4246" s="1" t="str" cm="1">
        <f t="array" ref="Q4246">_xlfn.SWITCH(TRUE,
H4246 = 0, "Suspended",
M4246 = 0, "Non Payment",
M4246 &gt; H4246, "Full Payment",
M4246 &lt; H4246, "Part Payment"
)</f>
        <v>Part Payment</v>
      </c>
      <c r="R4246" s="1" t="str">
        <f>_xlfn.IFNA(VLOOKUP(K4246,'ESR-DT Mapping'!A:E,5,0),"MD")</f>
        <v xml:space="preserve">Franca Adeh </v>
      </c>
    </row>
    <row r="4247" spans="1:18" x14ac:dyDescent="0.25">
      <c r="A4247">
        <v>100525721</v>
      </c>
      <c r="B4247" s="1" t="s">
        <v>4733</v>
      </c>
      <c r="C4247" s="1" t="s">
        <v>4734</v>
      </c>
      <c r="D4247" s="1" t="s">
        <v>13</v>
      </c>
      <c r="E4247" s="1" t="s">
        <v>34</v>
      </c>
      <c r="F4247" s="1" t="s">
        <v>9846</v>
      </c>
      <c r="G4247">
        <v>0</v>
      </c>
      <c r="H4247">
        <v>0</v>
      </c>
      <c r="I4247">
        <v>214477.91</v>
      </c>
      <c r="J4247" s="1" t="s">
        <v>66</v>
      </c>
      <c r="K4247">
        <v>1001603904</v>
      </c>
      <c r="L4247" s="1" t="s">
        <v>3272</v>
      </c>
      <c r="N4247" s="2"/>
      <c r="O4247">
        <f t="shared" si="66"/>
        <v>0</v>
      </c>
      <c r="P4247">
        <f>IF(Customer_listing_Active_And_Suspended[[#This Row],[Current Bill]] &lt;= Customer_listing_Active_And_Suspended[[#This Row],[CURRENT PAYMENT]], 0,Customer_listing_Active_And_Suspended[[#This Row],[Current Bill]]-Customer_listing_Active_And_Suspended[[#This Row],[CURRENT PAYMENT]])</f>
        <v>0</v>
      </c>
      <c r="Q4247" s="1" t="str" cm="1">
        <f t="array" ref="Q4247">_xlfn.SWITCH(TRUE,
H4247 = 0, "Suspended",
M4247 = 0, "Non Payment",
M4247 &gt; H4247, "Full Payment",
M4247 &lt; H4247, "Part Payment"
)</f>
        <v>Suspended</v>
      </c>
      <c r="R4247" s="1" t="str">
        <f>_xlfn.IFNA(VLOOKUP(K4247,'ESR-DT Mapping'!A:E,5,0),"MD")</f>
        <v xml:space="preserve">Franca Adeh </v>
      </c>
    </row>
    <row r="4248" spans="1:18" x14ac:dyDescent="0.25">
      <c r="A4248">
        <v>101644881</v>
      </c>
      <c r="B4248" s="1" t="s">
        <v>5860</v>
      </c>
      <c r="C4248" s="1" t="s">
        <v>5861</v>
      </c>
      <c r="D4248" s="1" t="s">
        <v>13</v>
      </c>
      <c r="E4248" s="1" t="s">
        <v>34</v>
      </c>
      <c r="F4248" s="1" t="s">
        <v>9846</v>
      </c>
      <c r="G4248">
        <v>0</v>
      </c>
      <c r="H4248">
        <v>0</v>
      </c>
      <c r="I4248">
        <v>20737.68</v>
      </c>
      <c r="J4248" s="1" t="s">
        <v>66</v>
      </c>
      <c r="K4248">
        <v>1001603904</v>
      </c>
      <c r="L4248" s="1" t="s">
        <v>3272</v>
      </c>
      <c r="N4248" s="2"/>
      <c r="O4248">
        <f t="shared" si="66"/>
        <v>0</v>
      </c>
      <c r="P4248">
        <f>IF(Customer_listing_Active_And_Suspended[[#This Row],[Current Bill]] &lt;= Customer_listing_Active_And_Suspended[[#This Row],[CURRENT PAYMENT]], 0,Customer_listing_Active_And_Suspended[[#This Row],[Current Bill]]-Customer_listing_Active_And_Suspended[[#This Row],[CURRENT PAYMENT]])</f>
        <v>0</v>
      </c>
      <c r="Q4248" s="1" t="str" cm="1">
        <f t="array" ref="Q4248">_xlfn.SWITCH(TRUE,
H4248 = 0, "Suspended",
M4248 = 0, "Non Payment",
M4248 &gt; H4248, "Full Payment",
M4248 &lt; H4248, "Part Payment"
)</f>
        <v>Suspended</v>
      </c>
      <c r="R4248" s="1" t="str">
        <f>_xlfn.IFNA(VLOOKUP(K4248,'ESR-DT Mapping'!A:E,5,0),"MD")</f>
        <v xml:space="preserve">Franca Adeh </v>
      </c>
    </row>
    <row r="4249" spans="1:18" x14ac:dyDescent="0.25">
      <c r="A4249">
        <v>100522419</v>
      </c>
      <c r="B4249" s="1" t="s">
        <v>3321</v>
      </c>
      <c r="C4249" s="1" t="s">
        <v>3322</v>
      </c>
      <c r="D4249" s="1" t="s">
        <v>13</v>
      </c>
      <c r="E4249" s="1" t="s">
        <v>14</v>
      </c>
      <c r="F4249" s="1" t="s">
        <v>9846</v>
      </c>
      <c r="G4249">
        <v>529</v>
      </c>
      <c r="H4249">
        <v>26045.32</v>
      </c>
      <c r="I4249">
        <v>1155245.3899999999</v>
      </c>
      <c r="J4249" s="1" t="s">
        <v>66</v>
      </c>
      <c r="K4249">
        <v>1001603904</v>
      </c>
      <c r="L4249" s="1" t="s">
        <v>3272</v>
      </c>
      <c r="M4249">
        <v>12000</v>
      </c>
      <c r="N4249" s="2">
        <v>45821</v>
      </c>
      <c r="O4249">
        <f t="shared" si="66"/>
        <v>0</v>
      </c>
      <c r="P4249">
        <f>IF(Customer_listing_Active_And_Suspended[[#This Row],[Current Bill]] &lt;= Customer_listing_Active_And_Suspended[[#This Row],[CURRENT PAYMENT]], 0,Customer_listing_Active_And_Suspended[[#This Row],[Current Bill]]-Customer_listing_Active_And_Suspended[[#This Row],[CURRENT PAYMENT]])</f>
        <v>14045.32</v>
      </c>
      <c r="Q4249" s="1" t="str" cm="1">
        <f t="array" ref="Q4249">_xlfn.SWITCH(TRUE,
H4249 = 0, "Suspended",
M4249 = 0, "Non Payment",
M4249 &gt; H4249, "Full Payment",
M4249 &lt; H4249, "Part Payment"
)</f>
        <v>Part Payment</v>
      </c>
      <c r="R4249" s="1" t="str">
        <f>_xlfn.IFNA(VLOOKUP(K4249,'ESR-DT Mapping'!A:E,5,0),"MD")</f>
        <v xml:space="preserve">Franca Adeh </v>
      </c>
    </row>
    <row r="4250" spans="1:18" x14ac:dyDescent="0.25">
      <c r="A4250">
        <v>101644801</v>
      </c>
      <c r="B4250" s="1" t="s">
        <v>4724</v>
      </c>
      <c r="C4250" s="1" t="s">
        <v>4725</v>
      </c>
      <c r="D4250" s="1" t="s">
        <v>13</v>
      </c>
      <c r="E4250" s="1" t="s">
        <v>34</v>
      </c>
      <c r="F4250" s="1" t="s">
        <v>9846</v>
      </c>
      <c r="G4250">
        <v>0</v>
      </c>
      <c r="H4250">
        <v>0</v>
      </c>
      <c r="I4250">
        <v>121415.38</v>
      </c>
      <c r="J4250" s="1" t="s">
        <v>66</v>
      </c>
      <c r="K4250">
        <v>1001603904</v>
      </c>
      <c r="L4250" s="1" t="s">
        <v>3272</v>
      </c>
      <c r="N4250" s="2"/>
      <c r="O4250">
        <f t="shared" si="66"/>
        <v>0</v>
      </c>
      <c r="P4250">
        <f>IF(Customer_listing_Active_And_Suspended[[#This Row],[Current Bill]] &lt;= Customer_listing_Active_And_Suspended[[#This Row],[CURRENT PAYMENT]], 0,Customer_listing_Active_And_Suspended[[#This Row],[Current Bill]]-Customer_listing_Active_And_Suspended[[#This Row],[CURRENT PAYMENT]])</f>
        <v>0</v>
      </c>
      <c r="Q4250" s="1" t="str" cm="1">
        <f t="array" ref="Q4250">_xlfn.SWITCH(TRUE,
H4250 = 0, "Suspended",
M4250 = 0, "Non Payment",
M4250 &gt; H4250, "Full Payment",
M4250 &lt; H4250, "Part Payment"
)</f>
        <v>Suspended</v>
      </c>
      <c r="R4250" s="1" t="str">
        <f>_xlfn.IFNA(VLOOKUP(K4250,'ESR-DT Mapping'!A:E,5,0),"MD")</f>
        <v xml:space="preserve">Franca Adeh </v>
      </c>
    </row>
    <row r="4251" spans="1:18" x14ac:dyDescent="0.25">
      <c r="A4251">
        <v>100945290</v>
      </c>
      <c r="B4251" s="1" t="s">
        <v>9447</v>
      </c>
      <c r="C4251" s="1" t="s">
        <v>9448</v>
      </c>
      <c r="D4251" s="1" t="s">
        <v>13</v>
      </c>
      <c r="E4251" s="1" t="s">
        <v>14</v>
      </c>
      <c r="F4251" s="1" t="s">
        <v>9846</v>
      </c>
      <c r="G4251">
        <v>529</v>
      </c>
      <c r="H4251">
        <v>26045.32</v>
      </c>
      <c r="I4251">
        <v>1593947.55</v>
      </c>
      <c r="J4251" s="1" t="s">
        <v>66</v>
      </c>
      <c r="K4251">
        <v>1001603904</v>
      </c>
      <c r="L4251" s="1" t="s">
        <v>3272</v>
      </c>
      <c r="M4251">
        <v>10000</v>
      </c>
      <c r="N4251" s="2">
        <v>45813</v>
      </c>
      <c r="O4251">
        <f t="shared" si="66"/>
        <v>0</v>
      </c>
      <c r="P4251">
        <f>IF(Customer_listing_Active_And_Suspended[[#This Row],[Current Bill]] &lt;= Customer_listing_Active_And_Suspended[[#This Row],[CURRENT PAYMENT]], 0,Customer_listing_Active_And_Suspended[[#This Row],[Current Bill]]-Customer_listing_Active_And_Suspended[[#This Row],[CURRENT PAYMENT]])</f>
        <v>16045.32</v>
      </c>
      <c r="Q4251" s="1" t="str" cm="1">
        <f t="array" ref="Q4251">_xlfn.SWITCH(TRUE,
H4251 = 0, "Suspended",
M4251 = 0, "Non Payment",
M4251 &gt; H4251, "Full Payment",
M4251 &lt; H4251, "Part Payment"
)</f>
        <v>Part Payment</v>
      </c>
      <c r="R4251" s="1" t="str">
        <f>_xlfn.IFNA(VLOOKUP(K4251,'ESR-DT Mapping'!A:E,5,0),"MD")</f>
        <v xml:space="preserve">Franca Adeh </v>
      </c>
    </row>
    <row r="4252" spans="1:18" x14ac:dyDescent="0.25">
      <c r="A4252">
        <v>100525970</v>
      </c>
      <c r="B4252" s="1" t="s">
        <v>8191</v>
      </c>
      <c r="C4252" s="1" t="s">
        <v>8192</v>
      </c>
      <c r="D4252" s="1" t="s">
        <v>13</v>
      </c>
      <c r="E4252" s="1" t="s">
        <v>34</v>
      </c>
      <c r="F4252" s="1" t="s">
        <v>9846</v>
      </c>
      <c r="G4252">
        <v>0</v>
      </c>
      <c r="H4252">
        <v>0</v>
      </c>
      <c r="I4252">
        <v>1303141.4099999999</v>
      </c>
      <c r="J4252" s="1" t="s">
        <v>66</v>
      </c>
      <c r="K4252">
        <v>1001603904</v>
      </c>
      <c r="L4252" s="1" t="s">
        <v>3272</v>
      </c>
      <c r="N4252" s="2"/>
      <c r="O4252">
        <f t="shared" si="66"/>
        <v>0</v>
      </c>
      <c r="P4252">
        <f>IF(Customer_listing_Active_And_Suspended[[#This Row],[Current Bill]] &lt;= Customer_listing_Active_And_Suspended[[#This Row],[CURRENT PAYMENT]], 0,Customer_listing_Active_And_Suspended[[#This Row],[Current Bill]]-Customer_listing_Active_And_Suspended[[#This Row],[CURRENT PAYMENT]])</f>
        <v>0</v>
      </c>
      <c r="Q4252" s="1" t="str" cm="1">
        <f t="array" ref="Q4252">_xlfn.SWITCH(TRUE,
H4252 = 0, "Suspended",
M4252 = 0, "Non Payment",
M4252 &gt; H4252, "Full Payment",
M4252 &lt; H4252, "Part Payment"
)</f>
        <v>Suspended</v>
      </c>
      <c r="R4252" s="1" t="str">
        <f>_xlfn.IFNA(VLOOKUP(K4252,'ESR-DT Mapping'!A:E,5,0),"MD")</f>
        <v xml:space="preserve">Franca Adeh </v>
      </c>
    </row>
    <row r="4253" spans="1:18" x14ac:dyDescent="0.25">
      <c r="A4253">
        <v>100522811</v>
      </c>
      <c r="B4253" s="1" t="s">
        <v>3285</v>
      </c>
      <c r="C4253" s="1" t="s">
        <v>3286</v>
      </c>
      <c r="D4253" s="1" t="s">
        <v>13</v>
      </c>
      <c r="E4253" s="1" t="s">
        <v>14</v>
      </c>
      <c r="F4253" s="1" t="s">
        <v>9846</v>
      </c>
      <c r="G4253">
        <v>529</v>
      </c>
      <c r="H4253">
        <v>26045.32</v>
      </c>
      <c r="I4253">
        <v>1540698.95</v>
      </c>
      <c r="J4253" s="1" t="s">
        <v>66</v>
      </c>
      <c r="K4253">
        <v>1001603904</v>
      </c>
      <c r="L4253" s="1" t="s">
        <v>3272</v>
      </c>
      <c r="N4253" s="2">
        <v>45596</v>
      </c>
      <c r="O4253">
        <f t="shared" si="66"/>
        <v>0</v>
      </c>
      <c r="P4253">
        <f>IF(Customer_listing_Active_And_Suspended[[#This Row],[Current Bill]] &lt;= Customer_listing_Active_And_Suspended[[#This Row],[CURRENT PAYMENT]], 0,Customer_listing_Active_And_Suspended[[#This Row],[Current Bill]]-Customer_listing_Active_And_Suspended[[#This Row],[CURRENT PAYMENT]])</f>
        <v>26045.32</v>
      </c>
      <c r="Q4253" s="1" t="str" cm="1">
        <f t="array" ref="Q4253">_xlfn.SWITCH(TRUE,
H4253 = 0, "Suspended",
M4253 = 0, "Non Payment",
M4253 &gt; H4253, "Full Payment",
M4253 &lt; H4253, "Part Payment"
)</f>
        <v>Non Payment</v>
      </c>
      <c r="R4253" s="1" t="str">
        <f>_xlfn.IFNA(VLOOKUP(K4253,'ESR-DT Mapping'!A:E,5,0),"MD")</f>
        <v xml:space="preserve">Franca Adeh </v>
      </c>
    </row>
    <row r="4254" spans="1:18" x14ac:dyDescent="0.25">
      <c r="A4254">
        <v>101644947</v>
      </c>
      <c r="B4254" s="1" t="s">
        <v>4968</v>
      </c>
      <c r="C4254" s="1" t="s">
        <v>4969</v>
      </c>
      <c r="D4254" s="1" t="s">
        <v>13</v>
      </c>
      <c r="E4254" s="1" t="s">
        <v>34</v>
      </c>
      <c r="F4254" s="1" t="s">
        <v>9846</v>
      </c>
      <c r="G4254">
        <v>0</v>
      </c>
      <c r="H4254">
        <v>0</v>
      </c>
      <c r="I4254">
        <v>-9417.3799999999992</v>
      </c>
      <c r="J4254" s="1" t="s">
        <v>66</v>
      </c>
      <c r="K4254">
        <v>1001603904</v>
      </c>
      <c r="L4254" s="1" t="s">
        <v>3272</v>
      </c>
      <c r="N4254" s="2"/>
      <c r="O4254">
        <f t="shared" si="66"/>
        <v>0</v>
      </c>
      <c r="P4254">
        <f>IF(Customer_listing_Active_And_Suspended[[#This Row],[Current Bill]] &lt;= Customer_listing_Active_And_Suspended[[#This Row],[CURRENT PAYMENT]], 0,Customer_listing_Active_And_Suspended[[#This Row],[Current Bill]]-Customer_listing_Active_And_Suspended[[#This Row],[CURRENT PAYMENT]])</f>
        <v>0</v>
      </c>
      <c r="Q4254" s="1" t="str" cm="1">
        <f t="array" ref="Q4254">_xlfn.SWITCH(TRUE,
H4254 = 0, "Suspended",
M4254 = 0, "Non Payment",
M4254 &gt; H4254, "Full Payment",
M4254 &lt; H4254, "Part Payment"
)</f>
        <v>Suspended</v>
      </c>
      <c r="R4254" s="1" t="str">
        <f>_xlfn.IFNA(VLOOKUP(K4254,'ESR-DT Mapping'!A:E,5,0),"MD")</f>
        <v xml:space="preserve">Franca Adeh </v>
      </c>
    </row>
    <row r="4255" spans="1:18" x14ac:dyDescent="0.25">
      <c r="A4255">
        <v>100525870</v>
      </c>
      <c r="B4255" s="1" t="s">
        <v>8648</v>
      </c>
      <c r="C4255" s="1" t="s">
        <v>8649</v>
      </c>
      <c r="D4255" s="1" t="s">
        <v>13</v>
      </c>
      <c r="E4255" s="1" t="s">
        <v>14</v>
      </c>
      <c r="F4255" s="1" t="s">
        <v>9846</v>
      </c>
      <c r="G4255">
        <v>529</v>
      </c>
      <c r="H4255">
        <v>26045.32</v>
      </c>
      <c r="I4255">
        <v>577664.89</v>
      </c>
      <c r="J4255" s="1" t="s">
        <v>66</v>
      </c>
      <c r="K4255">
        <v>1001603904</v>
      </c>
      <c r="L4255" s="1" t="s">
        <v>3272</v>
      </c>
      <c r="M4255">
        <v>30000</v>
      </c>
      <c r="N4255" s="2">
        <v>45834</v>
      </c>
      <c r="O4255">
        <f t="shared" si="66"/>
        <v>3954.6800000000003</v>
      </c>
      <c r="P4255">
        <f>IF(Customer_listing_Active_And_Suspended[[#This Row],[Current Bill]] &lt;= Customer_listing_Active_And_Suspended[[#This Row],[CURRENT PAYMENT]], 0,Customer_listing_Active_And_Suspended[[#This Row],[Current Bill]]-Customer_listing_Active_And_Suspended[[#This Row],[CURRENT PAYMENT]])</f>
        <v>0</v>
      </c>
      <c r="Q4255" s="1" t="str" cm="1">
        <f t="array" ref="Q4255">_xlfn.SWITCH(TRUE,
H4255 = 0, "Suspended",
M4255 = 0, "Non Payment",
M4255 &gt; H4255, "Full Payment",
M4255 &lt; H4255, "Part Payment"
)</f>
        <v>Full Payment</v>
      </c>
      <c r="R4255" s="1" t="str">
        <f>_xlfn.IFNA(VLOOKUP(K4255,'ESR-DT Mapping'!A:E,5,0),"MD")</f>
        <v xml:space="preserve">Franca Adeh </v>
      </c>
    </row>
    <row r="4256" spans="1:18" x14ac:dyDescent="0.25">
      <c r="A4256">
        <v>101547542</v>
      </c>
      <c r="B4256" s="1" t="s">
        <v>3283</v>
      </c>
      <c r="C4256" s="1" t="s">
        <v>3284</v>
      </c>
      <c r="D4256" s="1" t="s">
        <v>13</v>
      </c>
      <c r="E4256" s="1" t="s">
        <v>14</v>
      </c>
      <c r="F4256" s="1" t="s">
        <v>9846</v>
      </c>
      <c r="G4256">
        <v>529</v>
      </c>
      <c r="H4256">
        <v>26045.32</v>
      </c>
      <c r="I4256">
        <v>104224.67</v>
      </c>
      <c r="J4256" s="1" t="s">
        <v>66</v>
      </c>
      <c r="K4256">
        <v>1001603904</v>
      </c>
      <c r="L4256" s="1" t="s">
        <v>3272</v>
      </c>
      <c r="M4256">
        <v>35100</v>
      </c>
      <c r="N4256" s="2">
        <v>45833</v>
      </c>
      <c r="O4256">
        <f t="shared" si="66"/>
        <v>9054.68</v>
      </c>
      <c r="P4256">
        <f>IF(Customer_listing_Active_And_Suspended[[#This Row],[Current Bill]] &lt;= Customer_listing_Active_And_Suspended[[#This Row],[CURRENT PAYMENT]], 0,Customer_listing_Active_And_Suspended[[#This Row],[Current Bill]]-Customer_listing_Active_And_Suspended[[#This Row],[CURRENT PAYMENT]])</f>
        <v>0</v>
      </c>
      <c r="Q4256" s="1" t="str" cm="1">
        <f t="array" ref="Q4256">_xlfn.SWITCH(TRUE,
H4256 = 0, "Suspended",
M4256 = 0, "Non Payment",
M4256 &gt; H4256, "Full Payment",
M4256 &lt; H4256, "Part Payment"
)</f>
        <v>Full Payment</v>
      </c>
      <c r="R4256" s="1" t="str">
        <f>_xlfn.IFNA(VLOOKUP(K4256,'ESR-DT Mapping'!A:E,5,0),"MD")</f>
        <v xml:space="preserve">Franca Adeh </v>
      </c>
    </row>
    <row r="4257" spans="1:18" x14ac:dyDescent="0.25">
      <c r="A4257">
        <v>101841819</v>
      </c>
      <c r="B4257" s="1" t="s">
        <v>2146</v>
      </c>
      <c r="C4257" s="1" t="s">
        <v>2147</v>
      </c>
      <c r="D4257" s="1" t="s">
        <v>437</v>
      </c>
      <c r="E4257" s="1" t="s">
        <v>14</v>
      </c>
      <c r="F4257" s="1" t="s">
        <v>9847</v>
      </c>
      <c r="G4257">
        <v>4500</v>
      </c>
      <c r="H4257">
        <v>258370.88</v>
      </c>
      <c r="I4257">
        <v>258333.41</v>
      </c>
      <c r="J4257" s="1" t="s">
        <v>66</v>
      </c>
      <c r="K4257">
        <v>1004615926</v>
      </c>
      <c r="L4257" s="1" t="s">
        <v>2148</v>
      </c>
      <c r="N4257" s="2"/>
      <c r="O4257">
        <f t="shared" si="66"/>
        <v>0</v>
      </c>
      <c r="P4257">
        <f>IF(Customer_listing_Active_And_Suspended[[#This Row],[Current Bill]] &lt;= Customer_listing_Active_And_Suspended[[#This Row],[CURRENT PAYMENT]], 0,Customer_listing_Active_And_Suspended[[#This Row],[Current Bill]]-Customer_listing_Active_And_Suspended[[#This Row],[CURRENT PAYMENT]])</f>
        <v>258370.88</v>
      </c>
      <c r="Q4257" s="1" t="str" cm="1">
        <f t="array" ref="Q4257">_xlfn.SWITCH(TRUE,
H4257 = 0, "Suspended",
M4257 = 0, "Non Payment",
M4257 &gt; H4257, "Full Payment",
M4257 &lt; H4257, "Part Payment"
)</f>
        <v>Non Payment</v>
      </c>
      <c r="R4257" s="1" t="str">
        <f>_xlfn.IFNA(VLOOKUP(K4257,'ESR-DT Mapping'!A:E,5,0),"MD")</f>
        <v>MD</v>
      </c>
    </row>
    <row r="4258" spans="1:18" x14ac:dyDescent="0.25">
      <c r="A4258">
        <v>100525967</v>
      </c>
      <c r="B4258" s="1" t="s">
        <v>6834</v>
      </c>
      <c r="C4258" s="1" t="s">
        <v>6835</v>
      </c>
      <c r="D4258" s="1" t="s">
        <v>13</v>
      </c>
      <c r="E4258" s="1" t="s">
        <v>14</v>
      </c>
      <c r="F4258" s="1" t="s">
        <v>9846</v>
      </c>
      <c r="G4258">
        <v>529</v>
      </c>
      <c r="H4258">
        <v>26045.32</v>
      </c>
      <c r="I4258">
        <v>1253626.69</v>
      </c>
      <c r="J4258" s="1" t="s">
        <v>66</v>
      </c>
      <c r="K4258">
        <v>1000270482</v>
      </c>
      <c r="L4258" s="1" t="s">
        <v>6836</v>
      </c>
      <c r="M4258">
        <v>27000</v>
      </c>
      <c r="N4258" s="2">
        <v>45812</v>
      </c>
      <c r="O4258">
        <f t="shared" si="66"/>
        <v>954.68000000000029</v>
      </c>
      <c r="P4258">
        <f>IF(Customer_listing_Active_And_Suspended[[#This Row],[Current Bill]] &lt;= Customer_listing_Active_And_Suspended[[#This Row],[CURRENT PAYMENT]], 0,Customer_listing_Active_And_Suspended[[#This Row],[Current Bill]]-Customer_listing_Active_And_Suspended[[#This Row],[CURRENT PAYMENT]])</f>
        <v>0</v>
      </c>
      <c r="Q4258" s="1" t="str" cm="1">
        <f t="array" ref="Q4258">_xlfn.SWITCH(TRUE,
H4258 = 0, "Suspended",
M4258 = 0, "Non Payment",
M4258 &gt; H4258, "Full Payment",
M4258 &lt; H4258, "Part Payment"
)</f>
        <v>Full Payment</v>
      </c>
      <c r="R4258" s="1" t="str">
        <f>_xlfn.IFNA(VLOOKUP(K4258,'ESR-DT Mapping'!A:E,5,0),"MD")</f>
        <v xml:space="preserve">Franca Adeh </v>
      </c>
    </row>
    <row r="4259" spans="1:18" x14ac:dyDescent="0.25">
      <c r="A4259">
        <v>102959211</v>
      </c>
      <c r="B4259" s="1" t="s">
        <v>1209</v>
      </c>
      <c r="C4259" s="1" t="s">
        <v>1210</v>
      </c>
      <c r="D4259" s="1" t="s">
        <v>13</v>
      </c>
      <c r="E4259" s="1" t="s">
        <v>14</v>
      </c>
      <c r="F4259" s="1" t="s">
        <v>9846</v>
      </c>
      <c r="G4259">
        <v>529</v>
      </c>
      <c r="H4259">
        <v>26045.32</v>
      </c>
      <c r="I4259">
        <v>26992.17</v>
      </c>
      <c r="J4259" s="1" t="s">
        <v>66</v>
      </c>
      <c r="K4259">
        <v>1000270484</v>
      </c>
      <c r="L4259" s="1" t="s">
        <v>1211</v>
      </c>
      <c r="M4259">
        <v>25000</v>
      </c>
      <c r="N4259" s="2">
        <v>45825</v>
      </c>
      <c r="O4259">
        <f t="shared" si="66"/>
        <v>0</v>
      </c>
      <c r="P4259">
        <f>IF(Customer_listing_Active_And_Suspended[[#This Row],[Current Bill]] &lt;= Customer_listing_Active_And_Suspended[[#This Row],[CURRENT PAYMENT]], 0,Customer_listing_Active_And_Suspended[[#This Row],[Current Bill]]-Customer_listing_Active_And_Suspended[[#This Row],[CURRENT PAYMENT]])</f>
        <v>1045.3199999999997</v>
      </c>
      <c r="Q4259" s="1" t="str" cm="1">
        <f t="array" ref="Q4259">_xlfn.SWITCH(TRUE,
H4259 = 0, "Suspended",
M4259 = 0, "Non Payment",
M4259 &gt; H4259, "Full Payment",
M4259 &lt; H4259, "Part Payment"
)</f>
        <v>Part Payment</v>
      </c>
      <c r="R4259" s="1" t="str">
        <f>_xlfn.IFNA(VLOOKUP(K4259,'ESR-DT Mapping'!A:E,5,0),"MD")</f>
        <v xml:space="preserve">Franca Adeh </v>
      </c>
    </row>
    <row r="4260" spans="1:18" x14ac:dyDescent="0.25">
      <c r="A4260">
        <v>100525946</v>
      </c>
      <c r="B4260" s="1" t="s">
        <v>1212</v>
      </c>
      <c r="C4260" s="1" t="s">
        <v>1213</v>
      </c>
      <c r="D4260" s="1" t="s">
        <v>13</v>
      </c>
      <c r="E4260" s="1" t="s">
        <v>14</v>
      </c>
      <c r="F4260" s="1" t="s">
        <v>9846</v>
      </c>
      <c r="G4260">
        <v>529</v>
      </c>
      <c r="H4260">
        <v>26045.32</v>
      </c>
      <c r="I4260">
        <v>837134.04</v>
      </c>
      <c r="J4260" s="1" t="s">
        <v>66</v>
      </c>
      <c r="K4260">
        <v>1000270484</v>
      </c>
      <c r="L4260" s="1" t="s">
        <v>1211</v>
      </c>
      <c r="M4260">
        <v>30000</v>
      </c>
      <c r="N4260" s="2">
        <v>45826</v>
      </c>
      <c r="O4260">
        <f t="shared" si="66"/>
        <v>3954.6800000000003</v>
      </c>
      <c r="P4260">
        <f>IF(Customer_listing_Active_And_Suspended[[#This Row],[Current Bill]] &lt;= Customer_listing_Active_And_Suspended[[#This Row],[CURRENT PAYMENT]], 0,Customer_listing_Active_And_Suspended[[#This Row],[Current Bill]]-Customer_listing_Active_And_Suspended[[#This Row],[CURRENT PAYMENT]])</f>
        <v>0</v>
      </c>
      <c r="Q4260" s="1" t="str" cm="1">
        <f t="array" ref="Q4260">_xlfn.SWITCH(TRUE,
H4260 = 0, "Suspended",
M4260 = 0, "Non Payment",
M4260 &gt; H4260, "Full Payment",
M4260 &lt; H4260, "Part Payment"
)</f>
        <v>Full Payment</v>
      </c>
      <c r="R4260" s="1" t="str">
        <f>_xlfn.IFNA(VLOOKUP(K4260,'ESR-DT Mapping'!A:E,5,0),"MD")</f>
        <v xml:space="preserve">Franca Adeh </v>
      </c>
    </row>
    <row r="4261" spans="1:18" x14ac:dyDescent="0.25">
      <c r="A4261">
        <v>100067813</v>
      </c>
      <c r="B4261" s="1" t="s">
        <v>7697</v>
      </c>
      <c r="C4261" s="1" t="s">
        <v>7698</v>
      </c>
      <c r="D4261" s="1" t="s">
        <v>437</v>
      </c>
      <c r="E4261" s="1" t="s">
        <v>14</v>
      </c>
      <c r="F4261" s="1" t="s">
        <v>9847</v>
      </c>
      <c r="G4261">
        <v>6949</v>
      </c>
      <c r="H4261">
        <v>398982.05</v>
      </c>
      <c r="I4261">
        <v>398982.05</v>
      </c>
      <c r="J4261" s="1" t="s">
        <v>66</v>
      </c>
      <c r="K4261">
        <v>1002049271</v>
      </c>
      <c r="L4261" s="1" t="s">
        <v>7699</v>
      </c>
      <c r="N4261" s="2"/>
      <c r="O4261">
        <f t="shared" si="66"/>
        <v>0</v>
      </c>
      <c r="P4261">
        <f>IF(Customer_listing_Active_And_Suspended[[#This Row],[Current Bill]] &lt;= Customer_listing_Active_And_Suspended[[#This Row],[CURRENT PAYMENT]], 0,Customer_listing_Active_And_Suspended[[#This Row],[Current Bill]]-Customer_listing_Active_And_Suspended[[#This Row],[CURRENT PAYMENT]])</f>
        <v>398982.05</v>
      </c>
      <c r="Q4261" s="1" t="str" cm="1">
        <f t="array" ref="Q4261">_xlfn.SWITCH(TRUE,
H4261 = 0, "Suspended",
M4261 = 0, "Non Payment",
M4261 &gt; H4261, "Full Payment",
M4261 &lt; H4261, "Part Payment"
)</f>
        <v>Non Payment</v>
      </c>
      <c r="R4261" s="1" t="str">
        <f>_xlfn.IFNA(VLOOKUP(K4261,'ESR-DT Mapping'!A:E,5,0),"MD")</f>
        <v>MD</v>
      </c>
    </row>
    <row r="4262" spans="1:18" x14ac:dyDescent="0.25">
      <c r="A4262">
        <v>102616040</v>
      </c>
      <c r="B4262" s="1" t="s">
        <v>2904</v>
      </c>
      <c r="C4262" s="1" t="s">
        <v>2905</v>
      </c>
      <c r="D4262" s="1" t="s">
        <v>13</v>
      </c>
      <c r="E4262" s="1" t="s">
        <v>14</v>
      </c>
      <c r="F4262" s="1" t="s">
        <v>9846</v>
      </c>
      <c r="G4262">
        <v>532</v>
      </c>
      <c r="H4262">
        <v>26193.02</v>
      </c>
      <c r="I4262">
        <v>300973.26</v>
      </c>
      <c r="J4262" s="1" t="s">
        <v>15</v>
      </c>
      <c r="K4262">
        <v>1002260438</v>
      </c>
      <c r="L4262" s="1" t="s">
        <v>2906</v>
      </c>
      <c r="N4262" s="2">
        <v>45504</v>
      </c>
      <c r="O4262">
        <f t="shared" si="66"/>
        <v>0</v>
      </c>
      <c r="P4262">
        <f>IF(Customer_listing_Active_And_Suspended[[#This Row],[Current Bill]] &lt;= Customer_listing_Active_And_Suspended[[#This Row],[CURRENT PAYMENT]], 0,Customer_listing_Active_And_Suspended[[#This Row],[Current Bill]]-Customer_listing_Active_And_Suspended[[#This Row],[CURRENT PAYMENT]])</f>
        <v>26193.02</v>
      </c>
      <c r="Q4262" s="1" t="str" cm="1">
        <f t="array" ref="Q4262">_xlfn.SWITCH(TRUE,
H4262 = 0, "Suspended",
M4262 = 0, "Non Payment",
M4262 &gt; H4262, "Full Payment",
M4262 &lt; H4262, "Part Payment"
)</f>
        <v>Non Payment</v>
      </c>
      <c r="R4262" s="1" t="str">
        <f>_xlfn.IFNA(VLOOKUP(K4262,'ESR-DT Mapping'!A:E,5,0),"MD")</f>
        <v>Titilope Enitan Emmanuel</v>
      </c>
    </row>
    <row r="4263" spans="1:18" x14ac:dyDescent="0.25">
      <c r="A4263">
        <v>100525755</v>
      </c>
      <c r="B4263" s="1" t="s">
        <v>6773</v>
      </c>
      <c r="C4263" s="1" t="s">
        <v>6774</v>
      </c>
      <c r="D4263" s="1" t="s">
        <v>13</v>
      </c>
      <c r="E4263" s="1" t="s">
        <v>34</v>
      </c>
      <c r="F4263" s="1" t="s">
        <v>9846</v>
      </c>
      <c r="G4263">
        <v>0</v>
      </c>
      <c r="H4263">
        <v>0</v>
      </c>
      <c r="I4263">
        <v>484275.59</v>
      </c>
      <c r="J4263" s="1" t="s">
        <v>15</v>
      </c>
      <c r="K4263">
        <v>1000261901</v>
      </c>
      <c r="L4263" s="1" t="s">
        <v>5054</v>
      </c>
      <c r="N4263" s="2"/>
      <c r="O4263">
        <f t="shared" si="66"/>
        <v>0</v>
      </c>
      <c r="P4263">
        <f>IF(Customer_listing_Active_And_Suspended[[#This Row],[Current Bill]] &lt;= Customer_listing_Active_And_Suspended[[#This Row],[CURRENT PAYMENT]], 0,Customer_listing_Active_And_Suspended[[#This Row],[Current Bill]]-Customer_listing_Active_And_Suspended[[#This Row],[CURRENT PAYMENT]])</f>
        <v>0</v>
      </c>
      <c r="Q4263" s="1" t="str" cm="1">
        <f t="array" ref="Q4263">_xlfn.SWITCH(TRUE,
H4263 = 0, "Suspended",
M4263 = 0, "Non Payment",
M4263 &gt; H4263, "Full Payment",
M4263 &lt; H4263, "Part Payment"
)</f>
        <v>Suspended</v>
      </c>
      <c r="R4263" s="1" t="str">
        <f>_xlfn.IFNA(VLOOKUP(K4263,'ESR-DT Mapping'!A:E,5,0),"MD")</f>
        <v>Adetola Macaulay</v>
      </c>
    </row>
    <row r="4264" spans="1:18" x14ac:dyDescent="0.25">
      <c r="A4264">
        <v>100523914</v>
      </c>
      <c r="B4264" s="1" t="s">
        <v>5052</v>
      </c>
      <c r="C4264" s="1" t="s">
        <v>5053</v>
      </c>
      <c r="D4264" s="1" t="s">
        <v>13</v>
      </c>
      <c r="E4264" s="1" t="s">
        <v>14</v>
      </c>
      <c r="F4264" s="1" t="s">
        <v>9846</v>
      </c>
      <c r="G4264">
        <v>532</v>
      </c>
      <c r="H4264">
        <v>26193.02</v>
      </c>
      <c r="I4264">
        <v>719031.11</v>
      </c>
      <c r="J4264" s="1" t="s">
        <v>15</v>
      </c>
      <c r="K4264">
        <v>1000261901</v>
      </c>
      <c r="L4264" s="1" t="s">
        <v>5054</v>
      </c>
      <c r="M4264">
        <v>27000</v>
      </c>
      <c r="N4264" s="2">
        <v>45825</v>
      </c>
      <c r="O4264">
        <f t="shared" si="66"/>
        <v>806.97999999999956</v>
      </c>
      <c r="P4264">
        <f>IF(Customer_listing_Active_And_Suspended[[#This Row],[Current Bill]] &lt;= Customer_listing_Active_And_Suspended[[#This Row],[CURRENT PAYMENT]], 0,Customer_listing_Active_And_Suspended[[#This Row],[Current Bill]]-Customer_listing_Active_And_Suspended[[#This Row],[CURRENT PAYMENT]])</f>
        <v>0</v>
      </c>
      <c r="Q4264" s="1" t="str" cm="1">
        <f t="array" ref="Q4264">_xlfn.SWITCH(TRUE,
H4264 = 0, "Suspended",
M4264 = 0, "Non Payment",
M4264 &gt; H4264, "Full Payment",
M4264 &lt; H4264, "Part Payment"
)</f>
        <v>Full Payment</v>
      </c>
      <c r="R4264" s="1" t="str">
        <f>_xlfn.IFNA(VLOOKUP(K4264,'ESR-DT Mapping'!A:E,5,0),"MD")</f>
        <v>Adetola Macaulay</v>
      </c>
    </row>
    <row r="4265" spans="1:18" x14ac:dyDescent="0.25">
      <c r="A4265">
        <v>100525482</v>
      </c>
      <c r="B4265" s="1" t="s">
        <v>8045</v>
      </c>
      <c r="C4265" s="1" t="s">
        <v>8046</v>
      </c>
      <c r="D4265" s="1" t="s">
        <v>13</v>
      </c>
      <c r="E4265" s="1" t="s">
        <v>14</v>
      </c>
      <c r="F4265" s="1" t="s">
        <v>9846</v>
      </c>
      <c r="G4265">
        <v>532</v>
      </c>
      <c r="H4265">
        <v>26193.02</v>
      </c>
      <c r="I4265">
        <v>816637.95</v>
      </c>
      <c r="J4265" s="1" t="s">
        <v>15</v>
      </c>
      <c r="K4265">
        <v>1000261901</v>
      </c>
      <c r="L4265" s="1" t="s">
        <v>5054</v>
      </c>
      <c r="N4265" s="2">
        <v>45797</v>
      </c>
      <c r="O4265">
        <f t="shared" si="66"/>
        <v>0</v>
      </c>
      <c r="P4265">
        <f>IF(Customer_listing_Active_And_Suspended[[#This Row],[Current Bill]] &lt;= Customer_listing_Active_And_Suspended[[#This Row],[CURRENT PAYMENT]], 0,Customer_listing_Active_And_Suspended[[#This Row],[Current Bill]]-Customer_listing_Active_And_Suspended[[#This Row],[CURRENT PAYMENT]])</f>
        <v>26193.02</v>
      </c>
      <c r="Q4265" s="1" t="str" cm="1">
        <f t="array" ref="Q4265">_xlfn.SWITCH(TRUE,
H4265 = 0, "Suspended",
M4265 = 0, "Non Payment",
M4265 &gt; H4265, "Full Payment",
M4265 &lt; H4265, "Part Payment"
)</f>
        <v>Non Payment</v>
      </c>
      <c r="R4265" s="1" t="str">
        <f>_xlfn.IFNA(VLOOKUP(K4265,'ESR-DT Mapping'!A:E,5,0),"MD")</f>
        <v>Adetola Macaulay</v>
      </c>
    </row>
    <row r="4266" spans="1:18" x14ac:dyDescent="0.25">
      <c r="A4266">
        <v>100526351</v>
      </c>
      <c r="B4266" s="1" t="s">
        <v>7700</v>
      </c>
      <c r="C4266" s="1" t="s">
        <v>7701</v>
      </c>
      <c r="D4266" s="1" t="s">
        <v>437</v>
      </c>
      <c r="E4266" s="1" t="s">
        <v>14</v>
      </c>
      <c r="F4266" s="1" t="s">
        <v>9847</v>
      </c>
      <c r="G4266">
        <v>2512</v>
      </c>
      <c r="H4266">
        <v>144228.35999999999</v>
      </c>
      <c r="I4266">
        <v>144228.35999999999</v>
      </c>
      <c r="J4266" s="1" t="s">
        <v>15</v>
      </c>
      <c r="K4266">
        <v>1003257936</v>
      </c>
      <c r="L4266" s="1" t="s">
        <v>7702</v>
      </c>
      <c r="N4266" s="2"/>
      <c r="O4266">
        <f t="shared" si="66"/>
        <v>0</v>
      </c>
      <c r="P4266">
        <f>IF(Customer_listing_Active_And_Suspended[[#This Row],[Current Bill]] &lt;= Customer_listing_Active_And_Suspended[[#This Row],[CURRENT PAYMENT]], 0,Customer_listing_Active_And_Suspended[[#This Row],[Current Bill]]-Customer_listing_Active_And_Suspended[[#This Row],[CURRENT PAYMENT]])</f>
        <v>144228.35999999999</v>
      </c>
      <c r="Q4266" s="1" t="str" cm="1">
        <f t="array" ref="Q4266">_xlfn.SWITCH(TRUE,
H4266 = 0, "Suspended",
M4266 = 0, "Non Payment",
M4266 &gt; H4266, "Full Payment",
M4266 &lt; H4266, "Part Payment"
)</f>
        <v>Non Payment</v>
      </c>
      <c r="R4266" s="1" t="str">
        <f>_xlfn.IFNA(VLOOKUP(K4266,'ESR-DT Mapping'!A:E,5,0),"MD")</f>
        <v>MD</v>
      </c>
    </row>
    <row r="4267" spans="1:18" x14ac:dyDescent="0.25">
      <c r="A4267">
        <v>102980452</v>
      </c>
      <c r="B4267" s="1" t="s">
        <v>2586</v>
      </c>
      <c r="C4267" s="1" t="s">
        <v>2587</v>
      </c>
      <c r="D4267" s="1" t="s">
        <v>437</v>
      </c>
      <c r="E4267" s="1" t="s">
        <v>14</v>
      </c>
      <c r="F4267" s="1" t="s">
        <v>9847</v>
      </c>
      <c r="G4267">
        <v>5166</v>
      </c>
      <c r="H4267">
        <v>296609.76</v>
      </c>
      <c r="I4267">
        <v>296609.76</v>
      </c>
      <c r="J4267" s="1" t="s">
        <v>15</v>
      </c>
      <c r="K4267">
        <v>1006053803</v>
      </c>
      <c r="L4267" s="1" t="s">
        <v>2588</v>
      </c>
      <c r="N4267" s="2"/>
      <c r="O4267">
        <f t="shared" si="66"/>
        <v>0</v>
      </c>
      <c r="P4267">
        <f>IF(Customer_listing_Active_And_Suspended[[#This Row],[Current Bill]] &lt;= Customer_listing_Active_And_Suspended[[#This Row],[CURRENT PAYMENT]], 0,Customer_listing_Active_And_Suspended[[#This Row],[Current Bill]]-Customer_listing_Active_And_Suspended[[#This Row],[CURRENT PAYMENT]])</f>
        <v>296609.76</v>
      </c>
      <c r="Q4267" s="1" t="str" cm="1">
        <f t="array" ref="Q4267">_xlfn.SWITCH(TRUE,
H4267 = 0, "Suspended",
M4267 = 0, "Non Payment",
M4267 &gt; H4267, "Full Payment",
M4267 &lt; H4267, "Part Payment"
)</f>
        <v>Non Payment</v>
      </c>
      <c r="R4267" s="1" t="str">
        <f>_xlfn.IFNA(VLOOKUP(K4267,'ESR-DT Mapping'!A:E,5,0),"MD")</f>
        <v>MD</v>
      </c>
    </row>
    <row r="4268" spans="1:18" x14ac:dyDescent="0.25">
      <c r="A4268">
        <v>100523038</v>
      </c>
      <c r="B4268" s="1" t="s">
        <v>2861</v>
      </c>
      <c r="C4268" s="1" t="s">
        <v>2862</v>
      </c>
      <c r="D4268" s="1" t="s">
        <v>13</v>
      </c>
      <c r="E4268" s="1" t="s">
        <v>14</v>
      </c>
      <c r="F4268" s="1" t="s">
        <v>9846</v>
      </c>
      <c r="G4268">
        <v>532</v>
      </c>
      <c r="H4268">
        <v>26193.02</v>
      </c>
      <c r="I4268">
        <v>668331.99</v>
      </c>
      <c r="J4268" s="1" t="s">
        <v>15</v>
      </c>
      <c r="K4268">
        <v>1001603942</v>
      </c>
      <c r="L4268" s="1" t="s">
        <v>445</v>
      </c>
      <c r="M4268">
        <v>26000</v>
      </c>
      <c r="N4268" s="2">
        <v>45818</v>
      </c>
      <c r="O4268">
        <f t="shared" si="66"/>
        <v>0</v>
      </c>
      <c r="P4268">
        <f>IF(Customer_listing_Active_And_Suspended[[#This Row],[Current Bill]] &lt;= Customer_listing_Active_And_Suspended[[#This Row],[CURRENT PAYMENT]], 0,Customer_listing_Active_And_Suspended[[#This Row],[Current Bill]]-Customer_listing_Active_And_Suspended[[#This Row],[CURRENT PAYMENT]])</f>
        <v>193.02000000000044</v>
      </c>
      <c r="Q4268" s="1" t="str" cm="1">
        <f t="array" ref="Q4268">_xlfn.SWITCH(TRUE,
H4268 = 0, "Suspended",
M4268 = 0, "Non Payment",
M4268 &gt; H4268, "Full Payment",
M4268 &lt; H4268, "Part Payment"
)</f>
        <v>Part Payment</v>
      </c>
      <c r="R4268" s="1" t="str">
        <f>_xlfn.IFNA(VLOOKUP(K4268,'ESR-DT Mapping'!A:E,5,0),"MD")</f>
        <v>Adedayo Alimi</v>
      </c>
    </row>
    <row r="4269" spans="1:18" x14ac:dyDescent="0.25">
      <c r="A4269">
        <v>101644955</v>
      </c>
      <c r="B4269" s="1" t="s">
        <v>508</v>
      </c>
      <c r="C4269" s="1" t="s">
        <v>509</v>
      </c>
      <c r="D4269" s="1" t="s">
        <v>13</v>
      </c>
      <c r="E4269" s="1" t="s">
        <v>34</v>
      </c>
      <c r="F4269" s="1" t="s">
        <v>9846</v>
      </c>
      <c r="G4269">
        <v>0</v>
      </c>
      <c r="H4269">
        <v>0</v>
      </c>
      <c r="I4269">
        <v>44582.62</v>
      </c>
      <c r="J4269" s="1" t="s">
        <v>15</v>
      </c>
      <c r="K4269">
        <v>1001603942</v>
      </c>
      <c r="L4269" s="1" t="s">
        <v>445</v>
      </c>
      <c r="N4269" s="2"/>
      <c r="O4269">
        <f t="shared" si="66"/>
        <v>0</v>
      </c>
      <c r="P4269">
        <f>IF(Customer_listing_Active_And_Suspended[[#This Row],[Current Bill]] &lt;= Customer_listing_Active_And_Suspended[[#This Row],[CURRENT PAYMENT]], 0,Customer_listing_Active_And_Suspended[[#This Row],[Current Bill]]-Customer_listing_Active_And_Suspended[[#This Row],[CURRENT PAYMENT]])</f>
        <v>0</v>
      </c>
      <c r="Q4269" s="1" t="str" cm="1">
        <f t="array" ref="Q4269">_xlfn.SWITCH(TRUE,
H4269 = 0, "Suspended",
M4269 = 0, "Non Payment",
M4269 &gt; H4269, "Full Payment",
M4269 &lt; H4269, "Part Payment"
)</f>
        <v>Suspended</v>
      </c>
      <c r="R4269" s="1" t="str">
        <f>_xlfn.IFNA(VLOOKUP(K4269,'ESR-DT Mapping'!A:E,5,0),"MD")</f>
        <v>Adedayo Alimi</v>
      </c>
    </row>
    <row r="4270" spans="1:18" x14ac:dyDescent="0.25">
      <c r="A4270">
        <v>100523055</v>
      </c>
      <c r="B4270" s="1" t="s">
        <v>443</v>
      </c>
      <c r="C4270" s="1" t="s">
        <v>444</v>
      </c>
      <c r="D4270" s="1" t="s">
        <v>13</v>
      </c>
      <c r="E4270" s="1" t="s">
        <v>34</v>
      </c>
      <c r="F4270" s="1" t="s">
        <v>9846</v>
      </c>
      <c r="G4270">
        <v>0</v>
      </c>
      <c r="H4270">
        <v>0</v>
      </c>
      <c r="I4270">
        <v>1361929.36</v>
      </c>
      <c r="J4270" s="1" t="s">
        <v>15</v>
      </c>
      <c r="K4270">
        <v>1001603942</v>
      </c>
      <c r="L4270" s="1" t="s">
        <v>445</v>
      </c>
      <c r="N4270" s="2"/>
      <c r="O4270">
        <f t="shared" si="66"/>
        <v>0</v>
      </c>
      <c r="P4270">
        <f>IF(Customer_listing_Active_And_Suspended[[#This Row],[Current Bill]] &lt;= Customer_listing_Active_And_Suspended[[#This Row],[CURRENT PAYMENT]], 0,Customer_listing_Active_And_Suspended[[#This Row],[Current Bill]]-Customer_listing_Active_And_Suspended[[#This Row],[CURRENT PAYMENT]])</f>
        <v>0</v>
      </c>
      <c r="Q4270" s="1" t="str" cm="1">
        <f t="array" ref="Q4270">_xlfn.SWITCH(TRUE,
H4270 = 0, "Suspended",
M4270 = 0, "Non Payment",
M4270 &gt; H4270, "Full Payment",
M4270 &lt; H4270, "Part Payment"
)</f>
        <v>Suspended</v>
      </c>
      <c r="R4270" s="1" t="str">
        <f>_xlfn.IFNA(VLOOKUP(K4270,'ESR-DT Mapping'!A:E,5,0),"MD")</f>
        <v>Adedayo Alimi</v>
      </c>
    </row>
    <row r="4271" spans="1:18" x14ac:dyDescent="0.25">
      <c r="A4271">
        <v>100523394</v>
      </c>
      <c r="B4271" s="1" t="s">
        <v>446</v>
      </c>
      <c r="C4271" s="1" t="s">
        <v>447</v>
      </c>
      <c r="D4271" s="1" t="s">
        <v>13</v>
      </c>
      <c r="E4271" s="1" t="s">
        <v>34</v>
      </c>
      <c r="F4271" s="1" t="s">
        <v>9846</v>
      </c>
      <c r="G4271">
        <v>0</v>
      </c>
      <c r="H4271">
        <v>0</v>
      </c>
      <c r="I4271">
        <v>1431137.63</v>
      </c>
      <c r="J4271" s="1" t="s">
        <v>15</v>
      </c>
      <c r="K4271">
        <v>1001603942</v>
      </c>
      <c r="L4271" s="1" t="s">
        <v>445</v>
      </c>
      <c r="N4271" s="2"/>
      <c r="O4271">
        <f t="shared" si="66"/>
        <v>0</v>
      </c>
      <c r="P4271">
        <f>IF(Customer_listing_Active_And_Suspended[[#This Row],[Current Bill]] &lt;= Customer_listing_Active_And_Suspended[[#This Row],[CURRENT PAYMENT]], 0,Customer_listing_Active_And_Suspended[[#This Row],[Current Bill]]-Customer_listing_Active_And_Suspended[[#This Row],[CURRENT PAYMENT]])</f>
        <v>0</v>
      </c>
      <c r="Q4271" s="1" t="str" cm="1">
        <f t="array" ref="Q4271">_xlfn.SWITCH(TRUE,
H4271 = 0, "Suspended",
M4271 = 0, "Non Payment",
M4271 &gt; H4271, "Full Payment",
M4271 &lt; H4271, "Part Payment"
)</f>
        <v>Suspended</v>
      </c>
      <c r="R4271" s="1" t="str">
        <f>_xlfn.IFNA(VLOOKUP(K4271,'ESR-DT Mapping'!A:E,5,0),"MD")</f>
        <v>Adedayo Alimi</v>
      </c>
    </row>
    <row r="4272" spans="1:18" x14ac:dyDescent="0.25">
      <c r="A4272">
        <v>100523395</v>
      </c>
      <c r="B4272" s="1" t="s">
        <v>446</v>
      </c>
      <c r="C4272" s="1" t="s">
        <v>447</v>
      </c>
      <c r="D4272" s="1" t="s">
        <v>13</v>
      </c>
      <c r="E4272" s="1" t="s">
        <v>34</v>
      </c>
      <c r="F4272" s="1" t="s">
        <v>9846</v>
      </c>
      <c r="G4272">
        <v>0</v>
      </c>
      <c r="H4272">
        <v>0</v>
      </c>
      <c r="I4272">
        <v>1434884.85</v>
      </c>
      <c r="J4272" s="1" t="s">
        <v>15</v>
      </c>
      <c r="K4272">
        <v>1001603942</v>
      </c>
      <c r="L4272" s="1" t="s">
        <v>445</v>
      </c>
      <c r="N4272" s="2"/>
      <c r="O4272">
        <f t="shared" si="66"/>
        <v>0</v>
      </c>
      <c r="P4272">
        <f>IF(Customer_listing_Active_And_Suspended[[#This Row],[Current Bill]] &lt;= Customer_listing_Active_And_Suspended[[#This Row],[CURRENT PAYMENT]], 0,Customer_listing_Active_And_Suspended[[#This Row],[Current Bill]]-Customer_listing_Active_And_Suspended[[#This Row],[CURRENT PAYMENT]])</f>
        <v>0</v>
      </c>
      <c r="Q4272" s="1" t="str" cm="1">
        <f t="array" ref="Q4272">_xlfn.SWITCH(TRUE,
H4272 = 0, "Suspended",
M4272 = 0, "Non Payment",
M4272 &gt; H4272, "Full Payment",
M4272 &lt; H4272, "Part Payment"
)</f>
        <v>Suspended</v>
      </c>
      <c r="R4272" s="1" t="str">
        <f>_xlfn.IFNA(VLOOKUP(K4272,'ESR-DT Mapping'!A:E,5,0),"MD")</f>
        <v>Adedayo Alimi</v>
      </c>
    </row>
    <row r="4273" spans="1:18" x14ac:dyDescent="0.25">
      <c r="A4273">
        <v>100523208</v>
      </c>
      <c r="B4273" s="1" t="s">
        <v>446</v>
      </c>
      <c r="C4273" s="1" t="s">
        <v>447</v>
      </c>
      <c r="D4273" s="1" t="s">
        <v>13</v>
      </c>
      <c r="E4273" s="1" t="s">
        <v>34</v>
      </c>
      <c r="F4273" s="1" t="s">
        <v>9846</v>
      </c>
      <c r="G4273">
        <v>0</v>
      </c>
      <c r="H4273">
        <v>0</v>
      </c>
      <c r="I4273">
        <v>912632.15</v>
      </c>
      <c r="J4273" s="1" t="s">
        <v>15</v>
      </c>
      <c r="K4273">
        <v>1001603942</v>
      </c>
      <c r="L4273" s="1" t="s">
        <v>445</v>
      </c>
      <c r="N4273" s="2"/>
      <c r="O4273">
        <f t="shared" si="66"/>
        <v>0</v>
      </c>
      <c r="P4273">
        <f>IF(Customer_listing_Active_And_Suspended[[#This Row],[Current Bill]] &lt;= Customer_listing_Active_And_Suspended[[#This Row],[CURRENT PAYMENT]], 0,Customer_listing_Active_And_Suspended[[#This Row],[Current Bill]]-Customer_listing_Active_And_Suspended[[#This Row],[CURRENT PAYMENT]])</f>
        <v>0</v>
      </c>
      <c r="Q4273" s="1" t="str" cm="1">
        <f t="array" ref="Q4273">_xlfn.SWITCH(TRUE,
H4273 = 0, "Suspended",
M4273 = 0, "Non Payment",
M4273 &gt; H4273, "Full Payment",
M4273 &lt; H4273, "Part Payment"
)</f>
        <v>Suspended</v>
      </c>
      <c r="R4273" s="1" t="str">
        <f>_xlfn.IFNA(VLOOKUP(K4273,'ESR-DT Mapping'!A:E,5,0),"MD")</f>
        <v>Adedayo Alimi</v>
      </c>
    </row>
    <row r="4274" spans="1:18" x14ac:dyDescent="0.25">
      <c r="A4274">
        <v>100523392</v>
      </c>
      <c r="B4274" s="1" t="s">
        <v>448</v>
      </c>
      <c r="C4274" s="1" t="s">
        <v>449</v>
      </c>
      <c r="D4274" s="1" t="s">
        <v>13</v>
      </c>
      <c r="E4274" s="1" t="s">
        <v>34</v>
      </c>
      <c r="F4274" s="1" t="s">
        <v>9846</v>
      </c>
      <c r="G4274">
        <v>0</v>
      </c>
      <c r="H4274">
        <v>0</v>
      </c>
      <c r="I4274">
        <v>1545801.48</v>
      </c>
      <c r="J4274" s="1" t="s">
        <v>15</v>
      </c>
      <c r="K4274">
        <v>1001603942</v>
      </c>
      <c r="L4274" s="1" t="s">
        <v>445</v>
      </c>
      <c r="N4274" s="2"/>
      <c r="O4274">
        <f t="shared" si="66"/>
        <v>0</v>
      </c>
      <c r="P4274">
        <f>IF(Customer_listing_Active_And_Suspended[[#This Row],[Current Bill]] &lt;= Customer_listing_Active_And_Suspended[[#This Row],[CURRENT PAYMENT]], 0,Customer_listing_Active_And_Suspended[[#This Row],[Current Bill]]-Customer_listing_Active_And_Suspended[[#This Row],[CURRENT PAYMENT]])</f>
        <v>0</v>
      </c>
      <c r="Q4274" s="1" t="str" cm="1">
        <f t="array" ref="Q4274">_xlfn.SWITCH(TRUE,
H4274 = 0, "Suspended",
M4274 = 0, "Non Payment",
M4274 &gt; H4274, "Full Payment",
M4274 &lt; H4274, "Part Payment"
)</f>
        <v>Suspended</v>
      </c>
      <c r="R4274" s="1" t="str">
        <f>_xlfn.IFNA(VLOOKUP(K4274,'ESR-DT Mapping'!A:E,5,0),"MD")</f>
        <v>Adedayo Alimi</v>
      </c>
    </row>
    <row r="4275" spans="1:18" x14ac:dyDescent="0.25">
      <c r="A4275">
        <v>101477315</v>
      </c>
      <c r="B4275" s="1" t="s">
        <v>1958</v>
      </c>
      <c r="C4275" s="1" t="s">
        <v>1959</v>
      </c>
      <c r="D4275" s="1" t="s">
        <v>437</v>
      </c>
      <c r="E4275" s="1" t="s">
        <v>14</v>
      </c>
      <c r="F4275" s="1" t="s">
        <v>9847</v>
      </c>
      <c r="G4275">
        <v>380</v>
      </c>
      <c r="H4275">
        <v>21817.99</v>
      </c>
      <c r="I4275">
        <v>21656.49</v>
      </c>
      <c r="J4275" s="1" t="s">
        <v>15</v>
      </c>
      <c r="K4275">
        <v>1001603942</v>
      </c>
      <c r="L4275" s="1" t="s">
        <v>445</v>
      </c>
      <c r="N4275" s="2"/>
      <c r="O4275">
        <f t="shared" si="66"/>
        <v>0</v>
      </c>
      <c r="P4275">
        <f>IF(Customer_listing_Active_And_Suspended[[#This Row],[Current Bill]] &lt;= Customer_listing_Active_And_Suspended[[#This Row],[CURRENT PAYMENT]], 0,Customer_listing_Active_And_Suspended[[#This Row],[Current Bill]]-Customer_listing_Active_And_Suspended[[#This Row],[CURRENT PAYMENT]])</f>
        <v>21817.99</v>
      </c>
      <c r="Q4275" s="1" t="str" cm="1">
        <f t="array" ref="Q4275">_xlfn.SWITCH(TRUE,
H4275 = 0, "Suspended",
M4275 = 0, "Non Payment",
M4275 &gt; H4275, "Full Payment",
M4275 &lt; H4275, "Part Payment"
)</f>
        <v>Non Payment</v>
      </c>
      <c r="R4275" s="1" t="str">
        <f>_xlfn.IFNA(VLOOKUP(K4275,'ESR-DT Mapping'!A:E,5,0),"MD")</f>
        <v>Adedayo Alimi</v>
      </c>
    </row>
    <row r="4276" spans="1:18" x14ac:dyDescent="0.25">
      <c r="A4276">
        <v>100526445</v>
      </c>
      <c r="B4276" s="1" t="s">
        <v>2865</v>
      </c>
      <c r="C4276" s="1" t="s">
        <v>2860</v>
      </c>
      <c r="D4276" s="1" t="s">
        <v>13</v>
      </c>
      <c r="E4276" s="1" t="s">
        <v>14</v>
      </c>
      <c r="F4276" s="1" t="s">
        <v>9846</v>
      </c>
      <c r="G4276">
        <v>532</v>
      </c>
      <c r="H4276">
        <v>26193.02</v>
      </c>
      <c r="I4276">
        <v>166992.69</v>
      </c>
      <c r="J4276" s="1" t="s">
        <v>15</v>
      </c>
      <c r="K4276">
        <v>1001603942</v>
      </c>
      <c r="L4276" s="1" t="s">
        <v>445</v>
      </c>
      <c r="N4276" s="2">
        <v>45804</v>
      </c>
      <c r="O4276">
        <f t="shared" si="66"/>
        <v>0</v>
      </c>
      <c r="P4276">
        <f>IF(Customer_listing_Active_And_Suspended[[#This Row],[Current Bill]] &lt;= Customer_listing_Active_And_Suspended[[#This Row],[CURRENT PAYMENT]], 0,Customer_listing_Active_And_Suspended[[#This Row],[Current Bill]]-Customer_listing_Active_And_Suspended[[#This Row],[CURRENT PAYMENT]])</f>
        <v>26193.02</v>
      </c>
      <c r="Q4276" s="1" t="str" cm="1">
        <f t="array" ref="Q4276">_xlfn.SWITCH(TRUE,
H4276 = 0, "Suspended",
M4276 = 0, "Non Payment",
M4276 &gt; H4276, "Full Payment",
M4276 &lt; H4276, "Part Payment"
)</f>
        <v>Non Payment</v>
      </c>
      <c r="R4276" s="1" t="str">
        <f>_xlfn.IFNA(VLOOKUP(K4276,'ESR-DT Mapping'!A:E,5,0),"MD")</f>
        <v>Adedayo Alimi</v>
      </c>
    </row>
    <row r="4277" spans="1:18" x14ac:dyDescent="0.25">
      <c r="A4277">
        <v>102914700</v>
      </c>
      <c r="B4277" s="1" t="s">
        <v>2859</v>
      </c>
      <c r="C4277" s="1" t="s">
        <v>2860</v>
      </c>
      <c r="D4277" s="1" t="s">
        <v>13</v>
      </c>
      <c r="E4277" s="1" t="s">
        <v>14</v>
      </c>
      <c r="F4277" s="1" t="s">
        <v>9846</v>
      </c>
      <c r="G4277">
        <v>532</v>
      </c>
      <c r="H4277">
        <v>26193.02</v>
      </c>
      <c r="I4277">
        <v>86802.1</v>
      </c>
      <c r="J4277" s="1" t="s">
        <v>15</v>
      </c>
      <c r="K4277">
        <v>1001603942</v>
      </c>
      <c r="L4277" s="1" t="s">
        <v>445</v>
      </c>
      <c r="N4277" s="2">
        <v>45804</v>
      </c>
      <c r="O4277">
        <f t="shared" si="66"/>
        <v>0</v>
      </c>
      <c r="P4277">
        <f>IF(Customer_listing_Active_And_Suspended[[#This Row],[Current Bill]] &lt;= Customer_listing_Active_And_Suspended[[#This Row],[CURRENT PAYMENT]], 0,Customer_listing_Active_And_Suspended[[#This Row],[Current Bill]]-Customer_listing_Active_And_Suspended[[#This Row],[CURRENT PAYMENT]])</f>
        <v>26193.02</v>
      </c>
      <c r="Q4277" s="1" t="str" cm="1">
        <f t="array" ref="Q4277">_xlfn.SWITCH(TRUE,
H4277 = 0, "Suspended",
M4277 = 0, "Non Payment",
M4277 &gt; H4277, "Full Payment",
M4277 &lt; H4277, "Part Payment"
)</f>
        <v>Non Payment</v>
      </c>
      <c r="R4277" s="1" t="str">
        <f>_xlfn.IFNA(VLOOKUP(K4277,'ESR-DT Mapping'!A:E,5,0),"MD")</f>
        <v>Adedayo Alimi</v>
      </c>
    </row>
    <row r="4278" spans="1:18" x14ac:dyDescent="0.25">
      <c r="A4278">
        <v>102914696</v>
      </c>
      <c r="B4278" s="1" t="s">
        <v>2859</v>
      </c>
      <c r="C4278" s="1" t="s">
        <v>2860</v>
      </c>
      <c r="D4278" s="1" t="s">
        <v>13</v>
      </c>
      <c r="E4278" s="1" t="s">
        <v>14</v>
      </c>
      <c r="F4278" s="1" t="s">
        <v>9846</v>
      </c>
      <c r="G4278">
        <v>532</v>
      </c>
      <c r="H4278">
        <v>26193.02</v>
      </c>
      <c r="I4278">
        <v>109802.1</v>
      </c>
      <c r="J4278" s="1" t="s">
        <v>15</v>
      </c>
      <c r="K4278">
        <v>1001603942</v>
      </c>
      <c r="L4278" s="1" t="s">
        <v>445</v>
      </c>
      <c r="N4278" s="2">
        <v>45804</v>
      </c>
      <c r="O4278">
        <f t="shared" si="66"/>
        <v>0</v>
      </c>
      <c r="P4278">
        <f>IF(Customer_listing_Active_And_Suspended[[#This Row],[Current Bill]] &lt;= Customer_listing_Active_And_Suspended[[#This Row],[CURRENT PAYMENT]], 0,Customer_listing_Active_And_Suspended[[#This Row],[Current Bill]]-Customer_listing_Active_And_Suspended[[#This Row],[CURRENT PAYMENT]])</f>
        <v>26193.02</v>
      </c>
      <c r="Q4278" s="1" t="str" cm="1">
        <f t="array" ref="Q4278">_xlfn.SWITCH(TRUE,
H4278 = 0, "Suspended",
M4278 = 0, "Non Payment",
M4278 &gt; H4278, "Full Payment",
M4278 &lt; H4278, "Part Payment"
)</f>
        <v>Non Payment</v>
      </c>
      <c r="R4278" s="1" t="str">
        <f>_xlfn.IFNA(VLOOKUP(K4278,'ESR-DT Mapping'!A:E,5,0),"MD")</f>
        <v>Adedayo Alimi</v>
      </c>
    </row>
    <row r="4279" spans="1:18" x14ac:dyDescent="0.25">
      <c r="A4279">
        <v>102914706</v>
      </c>
      <c r="B4279" s="1" t="s">
        <v>2859</v>
      </c>
      <c r="C4279" s="1" t="s">
        <v>2860</v>
      </c>
      <c r="D4279" s="1" t="s">
        <v>13</v>
      </c>
      <c r="E4279" s="1" t="s">
        <v>14</v>
      </c>
      <c r="F4279" s="1" t="s">
        <v>9846</v>
      </c>
      <c r="G4279">
        <v>532</v>
      </c>
      <c r="H4279">
        <v>26193.02</v>
      </c>
      <c r="I4279">
        <v>96802.1</v>
      </c>
      <c r="J4279" s="1" t="s">
        <v>15</v>
      </c>
      <c r="K4279">
        <v>1001603942</v>
      </c>
      <c r="L4279" s="1" t="s">
        <v>445</v>
      </c>
      <c r="N4279" s="2">
        <v>45804</v>
      </c>
      <c r="O4279">
        <f t="shared" si="66"/>
        <v>0</v>
      </c>
      <c r="P4279">
        <f>IF(Customer_listing_Active_And_Suspended[[#This Row],[Current Bill]] &lt;= Customer_listing_Active_And_Suspended[[#This Row],[CURRENT PAYMENT]], 0,Customer_listing_Active_And_Suspended[[#This Row],[Current Bill]]-Customer_listing_Active_And_Suspended[[#This Row],[CURRENT PAYMENT]])</f>
        <v>26193.02</v>
      </c>
      <c r="Q4279" s="1" t="str" cm="1">
        <f t="array" ref="Q4279">_xlfn.SWITCH(TRUE,
H4279 = 0, "Suspended",
M4279 = 0, "Non Payment",
M4279 &gt; H4279, "Full Payment",
M4279 &lt; H4279, "Part Payment"
)</f>
        <v>Non Payment</v>
      </c>
      <c r="R4279" s="1" t="str">
        <f>_xlfn.IFNA(VLOOKUP(K4279,'ESR-DT Mapping'!A:E,5,0),"MD")</f>
        <v>Adedayo Alimi</v>
      </c>
    </row>
    <row r="4280" spans="1:18" x14ac:dyDescent="0.25">
      <c r="A4280">
        <v>102914703</v>
      </c>
      <c r="B4280" s="1" t="s">
        <v>2859</v>
      </c>
      <c r="C4280" s="1" t="s">
        <v>2860</v>
      </c>
      <c r="D4280" s="1" t="s">
        <v>13</v>
      </c>
      <c r="E4280" s="1" t="s">
        <v>14</v>
      </c>
      <c r="F4280" s="1" t="s">
        <v>9846</v>
      </c>
      <c r="G4280">
        <v>532</v>
      </c>
      <c r="H4280">
        <v>26193.02</v>
      </c>
      <c r="I4280">
        <v>131802.1</v>
      </c>
      <c r="J4280" s="1" t="s">
        <v>15</v>
      </c>
      <c r="K4280">
        <v>1001603942</v>
      </c>
      <c r="L4280" s="1" t="s">
        <v>445</v>
      </c>
      <c r="N4280" s="2"/>
      <c r="O4280">
        <f t="shared" si="66"/>
        <v>0</v>
      </c>
      <c r="P4280">
        <f>IF(Customer_listing_Active_And_Suspended[[#This Row],[Current Bill]] &lt;= Customer_listing_Active_And_Suspended[[#This Row],[CURRENT PAYMENT]], 0,Customer_listing_Active_And_Suspended[[#This Row],[Current Bill]]-Customer_listing_Active_And_Suspended[[#This Row],[CURRENT PAYMENT]])</f>
        <v>26193.02</v>
      </c>
      <c r="Q4280" s="1" t="str" cm="1">
        <f t="array" ref="Q4280">_xlfn.SWITCH(TRUE,
H4280 = 0, "Suspended",
M4280 = 0, "Non Payment",
M4280 &gt; H4280, "Full Payment",
M4280 &lt; H4280, "Part Payment"
)</f>
        <v>Non Payment</v>
      </c>
      <c r="R4280" s="1" t="str">
        <f>_xlfn.IFNA(VLOOKUP(K4280,'ESR-DT Mapping'!A:E,5,0),"MD")</f>
        <v>Adedayo Alimi</v>
      </c>
    </row>
    <row r="4281" spans="1:18" x14ac:dyDescent="0.25">
      <c r="A4281">
        <v>102190896</v>
      </c>
      <c r="B4281" s="1" t="s">
        <v>9431</v>
      </c>
      <c r="C4281" s="1" t="s">
        <v>9432</v>
      </c>
      <c r="D4281" s="1" t="s">
        <v>13</v>
      </c>
      <c r="E4281" s="1" t="s">
        <v>14</v>
      </c>
      <c r="F4281" s="1" t="s">
        <v>9846</v>
      </c>
      <c r="G4281">
        <v>532</v>
      </c>
      <c r="H4281">
        <v>26193.02</v>
      </c>
      <c r="I4281">
        <v>274238.98</v>
      </c>
      <c r="J4281" s="1" t="s">
        <v>15</v>
      </c>
      <c r="K4281">
        <v>1001603942</v>
      </c>
      <c r="L4281" s="1" t="s">
        <v>445</v>
      </c>
      <c r="N4281" s="2"/>
      <c r="O4281">
        <f t="shared" si="66"/>
        <v>0</v>
      </c>
      <c r="P4281">
        <f>IF(Customer_listing_Active_And_Suspended[[#This Row],[Current Bill]] &lt;= Customer_listing_Active_And_Suspended[[#This Row],[CURRENT PAYMENT]], 0,Customer_listing_Active_And_Suspended[[#This Row],[Current Bill]]-Customer_listing_Active_And_Suspended[[#This Row],[CURRENT PAYMENT]])</f>
        <v>26193.02</v>
      </c>
      <c r="Q4281" s="1" t="str" cm="1">
        <f t="array" ref="Q4281">_xlfn.SWITCH(TRUE,
H4281 = 0, "Suspended",
M4281 = 0, "Non Payment",
M4281 &gt; H4281, "Full Payment",
M4281 &lt; H4281, "Part Payment"
)</f>
        <v>Non Payment</v>
      </c>
      <c r="R4281" s="1" t="str">
        <f>_xlfn.IFNA(VLOOKUP(K4281,'ESR-DT Mapping'!A:E,5,0),"MD")</f>
        <v>Adedayo Alimi</v>
      </c>
    </row>
    <row r="4282" spans="1:18" x14ac:dyDescent="0.25">
      <c r="A4282">
        <v>101645485</v>
      </c>
      <c r="B4282" s="1" t="s">
        <v>2863</v>
      </c>
      <c r="C4282" s="1" t="s">
        <v>9598</v>
      </c>
      <c r="D4282" s="1" t="s">
        <v>13</v>
      </c>
      <c r="E4282" s="1" t="s">
        <v>34</v>
      </c>
      <c r="F4282" s="1" t="s">
        <v>9846</v>
      </c>
      <c r="G4282">
        <v>0</v>
      </c>
      <c r="H4282">
        <v>0</v>
      </c>
      <c r="I4282">
        <v>502724.89</v>
      </c>
      <c r="J4282" s="1" t="s">
        <v>15</v>
      </c>
      <c r="K4282">
        <v>1001603942</v>
      </c>
      <c r="L4282" s="1" t="s">
        <v>445</v>
      </c>
      <c r="N4282" s="2"/>
      <c r="O4282">
        <f t="shared" si="66"/>
        <v>0</v>
      </c>
      <c r="P4282">
        <f>IF(Customer_listing_Active_And_Suspended[[#This Row],[Current Bill]] &lt;= Customer_listing_Active_And_Suspended[[#This Row],[CURRENT PAYMENT]], 0,Customer_listing_Active_And_Suspended[[#This Row],[Current Bill]]-Customer_listing_Active_And_Suspended[[#This Row],[CURRENT PAYMENT]])</f>
        <v>0</v>
      </c>
      <c r="Q4282" s="1" t="str" cm="1">
        <f t="array" ref="Q4282">_xlfn.SWITCH(TRUE,
H4282 = 0, "Suspended",
M4282 = 0, "Non Payment",
M4282 &gt; H4282, "Full Payment",
M4282 &lt; H4282, "Part Payment"
)</f>
        <v>Suspended</v>
      </c>
      <c r="R4282" s="1" t="str">
        <f>_xlfn.IFNA(VLOOKUP(K4282,'ESR-DT Mapping'!A:E,5,0),"MD")</f>
        <v>Adedayo Alimi</v>
      </c>
    </row>
    <row r="4283" spans="1:18" x14ac:dyDescent="0.25">
      <c r="A4283">
        <v>100523220</v>
      </c>
      <c r="B4283" s="1" t="s">
        <v>2863</v>
      </c>
      <c r="C4283" s="1" t="s">
        <v>2864</v>
      </c>
      <c r="D4283" s="1" t="s">
        <v>13</v>
      </c>
      <c r="E4283" s="1" t="s">
        <v>14</v>
      </c>
      <c r="F4283" s="1" t="s">
        <v>9846</v>
      </c>
      <c r="G4283">
        <v>532</v>
      </c>
      <c r="H4283">
        <v>26193.02</v>
      </c>
      <c r="I4283">
        <v>338677.22</v>
      </c>
      <c r="J4283" s="1" t="s">
        <v>15</v>
      </c>
      <c r="K4283">
        <v>1001603942</v>
      </c>
      <c r="L4283" s="1" t="s">
        <v>445</v>
      </c>
      <c r="N4283" s="2">
        <v>45804</v>
      </c>
      <c r="O4283">
        <f t="shared" si="66"/>
        <v>0</v>
      </c>
      <c r="P4283">
        <f>IF(Customer_listing_Active_And_Suspended[[#This Row],[Current Bill]] &lt;= Customer_listing_Active_And_Suspended[[#This Row],[CURRENT PAYMENT]], 0,Customer_listing_Active_And_Suspended[[#This Row],[Current Bill]]-Customer_listing_Active_And_Suspended[[#This Row],[CURRENT PAYMENT]])</f>
        <v>26193.02</v>
      </c>
      <c r="Q4283" s="1" t="str" cm="1">
        <f t="array" ref="Q4283">_xlfn.SWITCH(TRUE,
H4283 = 0, "Suspended",
M4283 = 0, "Non Payment",
M4283 &gt; H4283, "Full Payment",
M4283 &lt; H4283, "Part Payment"
)</f>
        <v>Non Payment</v>
      </c>
      <c r="R4283" s="1" t="str">
        <f>_xlfn.IFNA(VLOOKUP(K4283,'ESR-DT Mapping'!A:E,5,0),"MD")</f>
        <v>Adedayo Alimi</v>
      </c>
    </row>
    <row r="4284" spans="1:18" x14ac:dyDescent="0.25">
      <c r="A4284">
        <v>100523222</v>
      </c>
      <c r="B4284" s="1" t="s">
        <v>8405</v>
      </c>
      <c r="C4284" s="1" t="s">
        <v>8406</v>
      </c>
      <c r="D4284" s="1" t="s">
        <v>13</v>
      </c>
      <c r="E4284" s="1" t="s">
        <v>14</v>
      </c>
      <c r="F4284" s="1" t="s">
        <v>9846</v>
      </c>
      <c r="G4284">
        <v>532</v>
      </c>
      <c r="H4284">
        <v>26193.02</v>
      </c>
      <c r="I4284">
        <v>729400.49</v>
      </c>
      <c r="J4284" s="1" t="s">
        <v>15</v>
      </c>
      <c r="K4284">
        <v>1001603942</v>
      </c>
      <c r="L4284" s="1" t="s">
        <v>445</v>
      </c>
      <c r="N4284" s="2">
        <v>45765</v>
      </c>
      <c r="O4284">
        <f t="shared" si="66"/>
        <v>0</v>
      </c>
      <c r="P4284">
        <f>IF(Customer_listing_Active_And_Suspended[[#This Row],[Current Bill]] &lt;= Customer_listing_Active_And_Suspended[[#This Row],[CURRENT PAYMENT]], 0,Customer_listing_Active_And_Suspended[[#This Row],[Current Bill]]-Customer_listing_Active_And_Suspended[[#This Row],[CURRENT PAYMENT]])</f>
        <v>26193.02</v>
      </c>
      <c r="Q4284" s="1" t="str" cm="1">
        <f t="array" ref="Q4284">_xlfn.SWITCH(TRUE,
H4284 = 0, "Suspended",
M4284 = 0, "Non Payment",
M4284 &gt; H4284, "Full Payment",
M4284 &lt; H4284, "Part Payment"
)</f>
        <v>Non Payment</v>
      </c>
      <c r="R4284" s="1" t="str">
        <f>_xlfn.IFNA(VLOOKUP(K4284,'ESR-DT Mapping'!A:E,5,0),"MD")</f>
        <v>Adedayo Alimi</v>
      </c>
    </row>
    <row r="4285" spans="1:18" x14ac:dyDescent="0.25">
      <c r="A4285">
        <v>100945215</v>
      </c>
      <c r="B4285" s="1" t="s">
        <v>6945</v>
      </c>
      <c r="C4285" s="1" t="s">
        <v>6946</v>
      </c>
      <c r="D4285" s="1" t="s">
        <v>13</v>
      </c>
      <c r="E4285" s="1" t="s">
        <v>14</v>
      </c>
      <c r="F4285" s="1" t="s">
        <v>9846</v>
      </c>
      <c r="G4285">
        <v>532</v>
      </c>
      <c r="H4285">
        <v>26193.02</v>
      </c>
      <c r="I4285">
        <v>44146.87</v>
      </c>
      <c r="J4285" s="1" t="s">
        <v>15</v>
      </c>
      <c r="K4285">
        <v>1001604410</v>
      </c>
      <c r="L4285" s="1" t="s">
        <v>6947</v>
      </c>
      <c r="M4285">
        <v>22000</v>
      </c>
      <c r="N4285" s="2">
        <v>45825</v>
      </c>
      <c r="O4285">
        <f t="shared" si="66"/>
        <v>0</v>
      </c>
      <c r="P4285">
        <f>IF(Customer_listing_Active_And_Suspended[[#This Row],[Current Bill]] &lt;= Customer_listing_Active_And_Suspended[[#This Row],[CURRENT PAYMENT]], 0,Customer_listing_Active_And_Suspended[[#This Row],[Current Bill]]-Customer_listing_Active_And_Suspended[[#This Row],[CURRENT PAYMENT]])</f>
        <v>4193.0200000000004</v>
      </c>
      <c r="Q4285" s="1" t="str" cm="1">
        <f t="array" ref="Q4285">_xlfn.SWITCH(TRUE,
H4285 = 0, "Suspended",
M4285 = 0, "Non Payment",
M4285 &gt; H4285, "Full Payment",
M4285 &lt; H4285, "Part Payment"
)</f>
        <v>Part Payment</v>
      </c>
      <c r="R4285" s="1" t="str">
        <f>_xlfn.IFNA(VLOOKUP(K4285,'ESR-DT Mapping'!A:E,5,0),"MD")</f>
        <v>Adedayo Alimi</v>
      </c>
    </row>
    <row r="4286" spans="1:18" x14ac:dyDescent="0.25">
      <c r="A4286">
        <v>101824099</v>
      </c>
      <c r="B4286" s="1" t="s">
        <v>6945</v>
      </c>
      <c r="C4286" s="1" t="s">
        <v>6946</v>
      </c>
      <c r="D4286" s="1" t="s">
        <v>13</v>
      </c>
      <c r="E4286" s="1" t="s">
        <v>14</v>
      </c>
      <c r="F4286" s="1" t="s">
        <v>9846</v>
      </c>
      <c r="G4286">
        <v>532</v>
      </c>
      <c r="H4286">
        <v>26193.02</v>
      </c>
      <c r="I4286">
        <v>460819.1</v>
      </c>
      <c r="J4286" s="1" t="s">
        <v>15</v>
      </c>
      <c r="K4286">
        <v>1001604410</v>
      </c>
      <c r="L4286" s="1" t="s">
        <v>6947</v>
      </c>
      <c r="M4286">
        <v>10000</v>
      </c>
      <c r="N4286" s="2">
        <v>45825</v>
      </c>
      <c r="O4286">
        <f t="shared" si="66"/>
        <v>0</v>
      </c>
      <c r="P4286">
        <f>IF(Customer_listing_Active_And_Suspended[[#This Row],[Current Bill]] &lt;= Customer_listing_Active_And_Suspended[[#This Row],[CURRENT PAYMENT]], 0,Customer_listing_Active_And_Suspended[[#This Row],[Current Bill]]-Customer_listing_Active_And_Suspended[[#This Row],[CURRENT PAYMENT]])</f>
        <v>16193.02</v>
      </c>
      <c r="Q4286" s="1" t="str" cm="1">
        <f t="array" ref="Q4286">_xlfn.SWITCH(TRUE,
H4286 = 0, "Suspended",
M4286 = 0, "Non Payment",
M4286 &gt; H4286, "Full Payment",
M4286 &lt; H4286, "Part Payment"
)</f>
        <v>Part Payment</v>
      </c>
      <c r="R4286" s="1" t="str">
        <f>_xlfn.IFNA(VLOOKUP(K4286,'ESR-DT Mapping'!A:E,5,0),"MD")</f>
        <v>Adedayo Alimi</v>
      </c>
    </row>
    <row r="4287" spans="1:18" x14ac:dyDescent="0.25">
      <c r="A4287">
        <v>100537510</v>
      </c>
      <c r="B4287" s="1" t="s">
        <v>4329</v>
      </c>
      <c r="C4287" s="1" t="s">
        <v>4330</v>
      </c>
      <c r="D4287" s="1" t="s">
        <v>13</v>
      </c>
      <c r="E4287" s="1" t="s">
        <v>34</v>
      </c>
      <c r="F4287" s="1" t="s">
        <v>9846</v>
      </c>
      <c r="G4287">
        <v>0</v>
      </c>
      <c r="H4287">
        <v>0</v>
      </c>
      <c r="I4287">
        <v>424220.7</v>
      </c>
      <c r="J4287" s="1" t="s">
        <v>15</v>
      </c>
      <c r="K4287">
        <v>1001604412</v>
      </c>
      <c r="L4287" s="1" t="s">
        <v>4331</v>
      </c>
      <c r="N4287" s="2"/>
      <c r="O4287">
        <f t="shared" si="66"/>
        <v>0</v>
      </c>
      <c r="P4287">
        <f>IF(Customer_listing_Active_And_Suspended[[#This Row],[Current Bill]] &lt;= Customer_listing_Active_And_Suspended[[#This Row],[CURRENT PAYMENT]], 0,Customer_listing_Active_And_Suspended[[#This Row],[Current Bill]]-Customer_listing_Active_And_Suspended[[#This Row],[CURRENT PAYMENT]])</f>
        <v>0</v>
      </c>
      <c r="Q4287" s="1" t="str" cm="1">
        <f t="array" ref="Q4287">_xlfn.SWITCH(TRUE,
H4287 = 0, "Suspended",
M4287 = 0, "Non Payment",
M4287 &gt; H4287, "Full Payment",
M4287 &lt; H4287, "Part Payment"
)</f>
        <v>Suspended</v>
      </c>
      <c r="R4287" s="1" t="str">
        <f>_xlfn.IFNA(VLOOKUP(K4287,'ESR-DT Mapping'!A:E,5,0),"MD")</f>
        <v>Adedayo Alimi</v>
      </c>
    </row>
    <row r="4288" spans="1:18" x14ac:dyDescent="0.25">
      <c r="A4288">
        <v>101645392</v>
      </c>
      <c r="B4288" s="1" t="s">
        <v>8883</v>
      </c>
      <c r="C4288" s="1" t="s">
        <v>8884</v>
      </c>
      <c r="D4288" s="1" t="s">
        <v>13</v>
      </c>
      <c r="E4288" s="1" t="s">
        <v>34</v>
      </c>
      <c r="F4288" s="1" t="s">
        <v>9846</v>
      </c>
      <c r="G4288">
        <v>0</v>
      </c>
      <c r="H4288">
        <v>0</v>
      </c>
      <c r="I4288">
        <v>403998.85</v>
      </c>
      <c r="J4288" s="1" t="s">
        <v>15</v>
      </c>
      <c r="K4288">
        <v>1001604412</v>
      </c>
      <c r="L4288" s="1" t="s">
        <v>4331</v>
      </c>
      <c r="N4288" s="2"/>
      <c r="O4288">
        <f t="shared" si="66"/>
        <v>0</v>
      </c>
      <c r="P4288">
        <f>IF(Customer_listing_Active_And_Suspended[[#This Row],[Current Bill]] &lt;= Customer_listing_Active_And_Suspended[[#This Row],[CURRENT PAYMENT]], 0,Customer_listing_Active_And_Suspended[[#This Row],[Current Bill]]-Customer_listing_Active_And_Suspended[[#This Row],[CURRENT PAYMENT]])</f>
        <v>0</v>
      </c>
      <c r="Q4288" s="1" t="str" cm="1">
        <f t="array" ref="Q4288">_xlfn.SWITCH(TRUE,
H4288 = 0, "Suspended",
M4288 = 0, "Non Payment",
M4288 &gt; H4288, "Full Payment",
M4288 &lt; H4288, "Part Payment"
)</f>
        <v>Suspended</v>
      </c>
      <c r="R4288" s="1" t="str">
        <f>_xlfn.IFNA(VLOOKUP(K4288,'ESR-DT Mapping'!A:E,5,0),"MD")</f>
        <v>Adedayo Alimi</v>
      </c>
    </row>
    <row r="4289" spans="1:18" x14ac:dyDescent="0.25">
      <c r="A4289">
        <v>102859888</v>
      </c>
      <c r="B4289" s="1" t="s">
        <v>9538</v>
      </c>
      <c r="C4289" s="1" t="s">
        <v>9539</v>
      </c>
      <c r="D4289" s="1" t="s">
        <v>13</v>
      </c>
      <c r="E4289" s="1" t="s">
        <v>14</v>
      </c>
      <c r="F4289" s="1" t="s">
        <v>9846</v>
      </c>
      <c r="G4289">
        <v>532</v>
      </c>
      <c r="H4289">
        <v>26193.02</v>
      </c>
      <c r="I4289">
        <v>89701.43</v>
      </c>
      <c r="J4289" s="1" t="s">
        <v>15</v>
      </c>
      <c r="K4289">
        <v>1001604416</v>
      </c>
      <c r="L4289" s="1" t="s">
        <v>9540</v>
      </c>
      <c r="N4289" s="2">
        <v>45783</v>
      </c>
      <c r="O4289">
        <f t="shared" si="66"/>
        <v>0</v>
      </c>
      <c r="P4289">
        <f>IF(Customer_listing_Active_And_Suspended[[#This Row],[Current Bill]] &lt;= Customer_listing_Active_And_Suspended[[#This Row],[CURRENT PAYMENT]], 0,Customer_listing_Active_And_Suspended[[#This Row],[Current Bill]]-Customer_listing_Active_And_Suspended[[#This Row],[CURRENT PAYMENT]])</f>
        <v>26193.02</v>
      </c>
      <c r="Q4289" s="1" t="str" cm="1">
        <f t="array" ref="Q4289">_xlfn.SWITCH(TRUE,
H4289 = 0, "Suspended",
M4289 = 0, "Non Payment",
M4289 &gt; H4289, "Full Payment",
M4289 &lt; H4289, "Part Payment"
)</f>
        <v>Non Payment</v>
      </c>
      <c r="R4289" s="1" t="str">
        <f>_xlfn.IFNA(VLOOKUP(K4289,'ESR-DT Mapping'!A:E,5,0),"MD")</f>
        <v>Adedayo Alimi</v>
      </c>
    </row>
    <row r="4290" spans="1:18" x14ac:dyDescent="0.25">
      <c r="A4290">
        <v>100537232</v>
      </c>
      <c r="B4290" s="1" t="s">
        <v>5614</v>
      </c>
      <c r="C4290" s="1" t="s">
        <v>5617</v>
      </c>
      <c r="D4290" s="1" t="s">
        <v>13</v>
      </c>
      <c r="E4290" s="1" t="s">
        <v>34</v>
      </c>
      <c r="F4290" s="1" t="s">
        <v>9846</v>
      </c>
      <c r="G4290">
        <v>0</v>
      </c>
      <c r="H4290">
        <v>0</v>
      </c>
      <c r="I4290">
        <v>1028781.89</v>
      </c>
      <c r="J4290" s="1" t="s">
        <v>15</v>
      </c>
      <c r="K4290">
        <v>1001604422</v>
      </c>
      <c r="L4290" s="1" t="s">
        <v>5616</v>
      </c>
      <c r="N4290" s="2"/>
      <c r="O4290">
        <f t="shared" ref="O4290:O4353" si="67">IF(M4290 &gt; H4290, M4290 - H4290, 0)</f>
        <v>0</v>
      </c>
      <c r="P4290">
        <f>IF(Customer_listing_Active_And_Suspended[[#This Row],[Current Bill]] &lt;= Customer_listing_Active_And_Suspended[[#This Row],[CURRENT PAYMENT]], 0,Customer_listing_Active_And_Suspended[[#This Row],[Current Bill]]-Customer_listing_Active_And_Suspended[[#This Row],[CURRENT PAYMENT]])</f>
        <v>0</v>
      </c>
      <c r="Q4290" s="1" t="str" cm="1">
        <f t="array" ref="Q4290">_xlfn.SWITCH(TRUE,
H4290 = 0, "Suspended",
M4290 = 0, "Non Payment",
M4290 &gt; H4290, "Full Payment",
M4290 &lt; H4290, "Part Payment"
)</f>
        <v>Suspended</v>
      </c>
      <c r="R4290" s="1" t="str">
        <f>_xlfn.IFNA(VLOOKUP(K4290,'ESR-DT Mapping'!A:E,5,0),"MD")</f>
        <v>Adedayo Alimi</v>
      </c>
    </row>
    <row r="4291" spans="1:18" x14ac:dyDescent="0.25">
      <c r="A4291">
        <v>100538458</v>
      </c>
      <c r="B4291" s="1" t="s">
        <v>5618</v>
      </c>
      <c r="C4291" s="1" t="s">
        <v>5619</v>
      </c>
      <c r="D4291" s="1" t="s">
        <v>13</v>
      </c>
      <c r="E4291" s="1" t="s">
        <v>34</v>
      </c>
      <c r="F4291" s="1" t="s">
        <v>9846</v>
      </c>
      <c r="G4291">
        <v>0</v>
      </c>
      <c r="H4291">
        <v>0</v>
      </c>
      <c r="I4291">
        <v>1209061.28</v>
      </c>
      <c r="J4291" s="1" t="s">
        <v>15</v>
      </c>
      <c r="K4291">
        <v>1001604422</v>
      </c>
      <c r="L4291" s="1" t="s">
        <v>5616</v>
      </c>
      <c r="N4291" s="2"/>
      <c r="O4291">
        <f t="shared" si="67"/>
        <v>0</v>
      </c>
      <c r="P4291">
        <f>IF(Customer_listing_Active_And_Suspended[[#This Row],[Current Bill]] &lt;= Customer_listing_Active_And_Suspended[[#This Row],[CURRENT PAYMENT]], 0,Customer_listing_Active_And_Suspended[[#This Row],[Current Bill]]-Customer_listing_Active_And_Suspended[[#This Row],[CURRENT PAYMENT]])</f>
        <v>0</v>
      </c>
      <c r="Q4291" s="1" t="str" cm="1">
        <f t="array" ref="Q4291">_xlfn.SWITCH(TRUE,
H4291 = 0, "Suspended",
M4291 = 0, "Non Payment",
M4291 &gt; H4291, "Full Payment",
M4291 &lt; H4291, "Part Payment"
)</f>
        <v>Suspended</v>
      </c>
      <c r="R4291" s="1" t="str">
        <f>_xlfn.IFNA(VLOOKUP(K4291,'ESR-DT Mapping'!A:E,5,0),"MD")</f>
        <v>Adedayo Alimi</v>
      </c>
    </row>
    <row r="4292" spans="1:18" x14ac:dyDescent="0.25">
      <c r="A4292">
        <v>100536679</v>
      </c>
      <c r="B4292" s="1" t="s">
        <v>5614</v>
      </c>
      <c r="C4292" s="1" t="s">
        <v>5615</v>
      </c>
      <c r="D4292" s="1" t="s">
        <v>13</v>
      </c>
      <c r="E4292" s="1" t="s">
        <v>34</v>
      </c>
      <c r="F4292" s="1" t="s">
        <v>9846</v>
      </c>
      <c r="G4292">
        <v>0</v>
      </c>
      <c r="H4292">
        <v>0</v>
      </c>
      <c r="I4292">
        <v>628218.51</v>
      </c>
      <c r="J4292" s="1" t="s">
        <v>15</v>
      </c>
      <c r="K4292">
        <v>1001604422</v>
      </c>
      <c r="L4292" s="1" t="s">
        <v>5616</v>
      </c>
      <c r="N4292" s="2"/>
      <c r="O4292">
        <f t="shared" si="67"/>
        <v>0</v>
      </c>
      <c r="P4292">
        <f>IF(Customer_listing_Active_And_Suspended[[#This Row],[Current Bill]] &lt;= Customer_listing_Active_And_Suspended[[#This Row],[CURRENT PAYMENT]], 0,Customer_listing_Active_And_Suspended[[#This Row],[Current Bill]]-Customer_listing_Active_And_Suspended[[#This Row],[CURRENT PAYMENT]])</f>
        <v>0</v>
      </c>
      <c r="Q4292" s="1" t="str" cm="1">
        <f t="array" ref="Q4292">_xlfn.SWITCH(TRUE,
H4292 = 0, "Suspended",
M4292 = 0, "Non Payment",
M4292 &gt; H4292, "Full Payment",
M4292 &lt; H4292, "Part Payment"
)</f>
        <v>Suspended</v>
      </c>
      <c r="R4292" s="1" t="str">
        <f>_xlfn.IFNA(VLOOKUP(K4292,'ESR-DT Mapping'!A:E,5,0),"MD")</f>
        <v>Adedayo Alimi</v>
      </c>
    </row>
    <row r="4293" spans="1:18" x14ac:dyDescent="0.25">
      <c r="A4293">
        <v>100525293</v>
      </c>
      <c r="B4293" s="1" t="s">
        <v>5091</v>
      </c>
      <c r="C4293" s="1" t="s">
        <v>5092</v>
      </c>
      <c r="D4293" s="1" t="s">
        <v>13</v>
      </c>
      <c r="E4293" s="1" t="s">
        <v>14</v>
      </c>
      <c r="F4293" s="1" t="s">
        <v>9846</v>
      </c>
      <c r="G4293">
        <v>532</v>
      </c>
      <c r="H4293">
        <v>26193.02</v>
      </c>
      <c r="I4293">
        <v>140856.4</v>
      </c>
      <c r="J4293" s="1" t="s">
        <v>15</v>
      </c>
      <c r="K4293">
        <v>1000263306</v>
      </c>
      <c r="L4293" s="1" t="s">
        <v>4752</v>
      </c>
      <c r="M4293">
        <v>22500</v>
      </c>
      <c r="N4293" s="2">
        <v>45828</v>
      </c>
      <c r="O4293">
        <f t="shared" si="67"/>
        <v>0</v>
      </c>
      <c r="P4293">
        <f>IF(Customer_listing_Active_And_Suspended[[#This Row],[Current Bill]] &lt;= Customer_listing_Active_And_Suspended[[#This Row],[CURRENT PAYMENT]], 0,Customer_listing_Active_And_Suspended[[#This Row],[Current Bill]]-Customer_listing_Active_And_Suspended[[#This Row],[CURRENT PAYMENT]])</f>
        <v>3693.0200000000004</v>
      </c>
      <c r="Q4293" s="1" t="str" cm="1">
        <f t="array" ref="Q4293">_xlfn.SWITCH(TRUE,
H4293 = 0, "Suspended",
M4293 = 0, "Non Payment",
M4293 &gt; H4293, "Full Payment",
M4293 &lt; H4293, "Part Payment"
)</f>
        <v>Part Payment</v>
      </c>
      <c r="R4293" s="1" t="str">
        <f>_xlfn.IFNA(VLOOKUP(K4293,'ESR-DT Mapping'!A:E,5,0),"MD")</f>
        <v>Titilope Enitan Emmanuel</v>
      </c>
    </row>
    <row r="4294" spans="1:18" x14ac:dyDescent="0.25">
      <c r="A4294">
        <v>101644662</v>
      </c>
      <c r="B4294" s="1" t="s">
        <v>5091</v>
      </c>
      <c r="C4294" s="1" t="s">
        <v>5092</v>
      </c>
      <c r="D4294" s="1" t="s">
        <v>13</v>
      </c>
      <c r="E4294" s="1" t="s">
        <v>14</v>
      </c>
      <c r="F4294" s="1" t="s">
        <v>9846</v>
      </c>
      <c r="G4294">
        <v>532</v>
      </c>
      <c r="H4294">
        <v>26193.02</v>
      </c>
      <c r="I4294">
        <v>236218.7</v>
      </c>
      <c r="J4294" s="1" t="s">
        <v>15</v>
      </c>
      <c r="K4294">
        <v>1000263306</v>
      </c>
      <c r="L4294" s="1" t="s">
        <v>4752</v>
      </c>
      <c r="M4294">
        <v>22500</v>
      </c>
      <c r="N4294" s="2">
        <v>45828</v>
      </c>
      <c r="O4294">
        <f t="shared" si="67"/>
        <v>0</v>
      </c>
      <c r="P4294">
        <f>IF(Customer_listing_Active_And_Suspended[[#This Row],[Current Bill]] &lt;= Customer_listing_Active_And_Suspended[[#This Row],[CURRENT PAYMENT]], 0,Customer_listing_Active_And_Suspended[[#This Row],[Current Bill]]-Customer_listing_Active_And_Suspended[[#This Row],[CURRENT PAYMENT]])</f>
        <v>3693.0200000000004</v>
      </c>
      <c r="Q4294" s="1" t="str" cm="1">
        <f t="array" ref="Q4294">_xlfn.SWITCH(TRUE,
H4294 = 0, "Suspended",
M4294 = 0, "Non Payment",
M4294 &gt; H4294, "Full Payment",
M4294 &lt; H4294, "Part Payment"
)</f>
        <v>Part Payment</v>
      </c>
      <c r="R4294" s="1" t="str">
        <f>_xlfn.IFNA(VLOOKUP(K4294,'ESR-DT Mapping'!A:E,5,0),"MD")</f>
        <v>Titilope Enitan Emmanuel</v>
      </c>
    </row>
    <row r="4295" spans="1:18" x14ac:dyDescent="0.25">
      <c r="A4295">
        <v>100523437</v>
      </c>
      <c r="B4295" s="1" t="s">
        <v>4750</v>
      </c>
      <c r="C4295" s="1" t="s">
        <v>4751</v>
      </c>
      <c r="D4295" s="1" t="s">
        <v>13</v>
      </c>
      <c r="E4295" s="1" t="s">
        <v>34</v>
      </c>
      <c r="F4295" s="1" t="s">
        <v>9846</v>
      </c>
      <c r="G4295">
        <v>0</v>
      </c>
      <c r="H4295">
        <v>0</v>
      </c>
      <c r="I4295">
        <v>547938.77</v>
      </c>
      <c r="J4295" s="1" t="s">
        <v>15</v>
      </c>
      <c r="K4295">
        <v>1000263306</v>
      </c>
      <c r="L4295" s="1" t="s">
        <v>4752</v>
      </c>
      <c r="N4295" s="2"/>
      <c r="O4295">
        <f t="shared" si="67"/>
        <v>0</v>
      </c>
      <c r="P4295">
        <f>IF(Customer_listing_Active_And_Suspended[[#This Row],[Current Bill]] &lt;= Customer_listing_Active_And_Suspended[[#This Row],[CURRENT PAYMENT]], 0,Customer_listing_Active_And_Suspended[[#This Row],[Current Bill]]-Customer_listing_Active_And_Suspended[[#This Row],[CURRENT PAYMENT]])</f>
        <v>0</v>
      </c>
      <c r="Q4295" s="1" t="str" cm="1">
        <f t="array" ref="Q4295">_xlfn.SWITCH(TRUE,
H4295 = 0, "Suspended",
M4295 = 0, "Non Payment",
M4295 &gt; H4295, "Full Payment",
M4295 &lt; H4295, "Part Payment"
)</f>
        <v>Suspended</v>
      </c>
      <c r="R4295" s="1" t="str">
        <f>_xlfn.IFNA(VLOOKUP(K4295,'ESR-DT Mapping'!A:E,5,0),"MD")</f>
        <v>Titilope Enitan Emmanuel</v>
      </c>
    </row>
    <row r="4296" spans="1:18" x14ac:dyDescent="0.25">
      <c r="A4296">
        <v>101647444</v>
      </c>
      <c r="B4296" s="1" t="s">
        <v>4750</v>
      </c>
      <c r="C4296" s="1" t="s">
        <v>4751</v>
      </c>
      <c r="D4296" s="1" t="s">
        <v>13</v>
      </c>
      <c r="E4296" s="1" t="s">
        <v>34</v>
      </c>
      <c r="F4296" s="1" t="s">
        <v>9846</v>
      </c>
      <c r="G4296">
        <v>0</v>
      </c>
      <c r="H4296">
        <v>0</v>
      </c>
      <c r="I4296">
        <v>41135.31</v>
      </c>
      <c r="J4296" s="1" t="s">
        <v>15</v>
      </c>
      <c r="K4296">
        <v>1000263306</v>
      </c>
      <c r="L4296" s="1" t="s">
        <v>4752</v>
      </c>
      <c r="N4296" s="2"/>
      <c r="O4296">
        <f t="shared" si="67"/>
        <v>0</v>
      </c>
      <c r="P4296">
        <f>IF(Customer_listing_Active_And_Suspended[[#This Row],[Current Bill]] &lt;= Customer_listing_Active_And_Suspended[[#This Row],[CURRENT PAYMENT]], 0,Customer_listing_Active_And_Suspended[[#This Row],[Current Bill]]-Customer_listing_Active_And_Suspended[[#This Row],[CURRENT PAYMENT]])</f>
        <v>0</v>
      </c>
      <c r="Q4296" s="1" t="str" cm="1">
        <f t="array" ref="Q4296">_xlfn.SWITCH(TRUE,
H4296 = 0, "Suspended",
M4296 = 0, "Non Payment",
M4296 &gt; H4296, "Full Payment",
M4296 &lt; H4296, "Part Payment"
)</f>
        <v>Suspended</v>
      </c>
      <c r="R4296" s="1" t="str">
        <f>_xlfn.IFNA(VLOOKUP(K4296,'ESR-DT Mapping'!A:E,5,0),"MD")</f>
        <v>Titilope Enitan Emmanuel</v>
      </c>
    </row>
    <row r="4297" spans="1:18" x14ac:dyDescent="0.25">
      <c r="A4297">
        <v>100525113</v>
      </c>
      <c r="B4297" s="1" t="s">
        <v>5089</v>
      </c>
      <c r="C4297" s="1" t="s">
        <v>5090</v>
      </c>
      <c r="D4297" s="1" t="s">
        <v>13</v>
      </c>
      <c r="E4297" s="1" t="s">
        <v>14</v>
      </c>
      <c r="F4297" s="1" t="s">
        <v>9846</v>
      </c>
      <c r="G4297">
        <v>532</v>
      </c>
      <c r="H4297">
        <v>26193.02</v>
      </c>
      <c r="I4297">
        <v>470297.9</v>
      </c>
      <c r="J4297" s="1" t="s">
        <v>15</v>
      </c>
      <c r="K4297">
        <v>1000263306</v>
      </c>
      <c r="L4297" s="1" t="s">
        <v>4752</v>
      </c>
      <c r="M4297">
        <v>25000</v>
      </c>
      <c r="N4297" s="2">
        <v>45828</v>
      </c>
      <c r="O4297">
        <f t="shared" si="67"/>
        <v>0</v>
      </c>
      <c r="P4297">
        <f>IF(Customer_listing_Active_And_Suspended[[#This Row],[Current Bill]] &lt;= Customer_listing_Active_And_Suspended[[#This Row],[CURRENT PAYMENT]], 0,Customer_listing_Active_And_Suspended[[#This Row],[Current Bill]]-Customer_listing_Active_And_Suspended[[#This Row],[CURRENT PAYMENT]])</f>
        <v>1193.0200000000004</v>
      </c>
      <c r="Q4297" s="1" t="str" cm="1">
        <f t="array" ref="Q4297">_xlfn.SWITCH(TRUE,
H4297 = 0, "Suspended",
M4297 = 0, "Non Payment",
M4297 &gt; H4297, "Full Payment",
M4297 &lt; H4297, "Part Payment"
)</f>
        <v>Part Payment</v>
      </c>
      <c r="R4297" s="1" t="str">
        <f>_xlfn.IFNA(VLOOKUP(K4297,'ESR-DT Mapping'!A:E,5,0),"MD")</f>
        <v>Titilope Enitan Emmanuel</v>
      </c>
    </row>
    <row r="4298" spans="1:18" x14ac:dyDescent="0.25">
      <c r="A4298">
        <v>102435974</v>
      </c>
      <c r="B4298" s="1" t="s">
        <v>5093</v>
      </c>
      <c r="C4298" s="1" t="s">
        <v>5094</v>
      </c>
      <c r="D4298" s="1" t="s">
        <v>13</v>
      </c>
      <c r="E4298" s="1" t="s">
        <v>14</v>
      </c>
      <c r="F4298" s="1" t="s">
        <v>9846</v>
      </c>
      <c r="G4298">
        <v>532</v>
      </c>
      <c r="H4298">
        <v>26193.02</v>
      </c>
      <c r="I4298">
        <v>278438.98</v>
      </c>
      <c r="J4298" s="1" t="s">
        <v>15</v>
      </c>
      <c r="K4298">
        <v>1000263306</v>
      </c>
      <c r="L4298" s="1" t="s">
        <v>4752</v>
      </c>
      <c r="N4298" s="2"/>
      <c r="O4298">
        <f t="shared" si="67"/>
        <v>0</v>
      </c>
      <c r="P4298">
        <f>IF(Customer_listing_Active_And_Suspended[[#This Row],[Current Bill]] &lt;= Customer_listing_Active_And_Suspended[[#This Row],[CURRENT PAYMENT]], 0,Customer_listing_Active_And_Suspended[[#This Row],[Current Bill]]-Customer_listing_Active_And_Suspended[[#This Row],[CURRENT PAYMENT]])</f>
        <v>26193.02</v>
      </c>
      <c r="Q4298" s="1" t="str" cm="1">
        <f t="array" ref="Q4298">_xlfn.SWITCH(TRUE,
H4298 = 0, "Suspended",
M4298 = 0, "Non Payment",
M4298 &gt; H4298, "Full Payment",
M4298 &lt; H4298, "Part Payment"
)</f>
        <v>Non Payment</v>
      </c>
      <c r="R4298" s="1" t="str">
        <f>_xlfn.IFNA(VLOOKUP(K4298,'ESR-DT Mapping'!A:E,5,0),"MD")</f>
        <v>Titilope Enitan Emmanuel</v>
      </c>
    </row>
    <row r="4299" spans="1:18" x14ac:dyDescent="0.25">
      <c r="A4299">
        <v>100523611</v>
      </c>
      <c r="B4299" s="1" t="s">
        <v>5087</v>
      </c>
      <c r="C4299" s="1" t="s">
        <v>5088</v>
      </c>
      <c r="D4299" s="1" t="s">
        <v>13</v>
      </c>
      <c r="E4299" s="1" t="s">
        <v>14</v>
      </c>
      <c r="F4299" s="1" t="s">
        <v>9846</v>
      </c>
      <c r="G4299">
        <v>532</v>
      </c>
      <c r="H4299">
        <v>26193.02</v>
      </c>
      <c r="I4299">
        <v>229843.03</v>
      </c>
      <c r="J4299" s="1" t="s">
        <v>15</v>
      </c>
      <c r="K4299">
        <v>1000263306</v>
      </c>
      <c r="L4299" s="1" t="s">
        <v>4752</v>
      </c>
      <c r="M4299">
        <v>27000</v>
      </c>
      <c r="N4299" s="2">
        <v>45829</v>
      </c>
      <c r="O4299">
        <f t="shared" si="67"/>
        <v>806.97999999999956</v>
      </c>
      <c r="P4299">
        <f>IF(Customer_listing_Active_And_Suspended[[#This Row],[Current Bill]] &lt;= Customer_listing_Active_And_Suspended[[#This Row],[CURRENT PAYMENT]], 0,Customer_listing_Active_And_Suspended[[#This Row],[Current Bill]]-Customer_listing_Active_And_Suspended[[#This Row],[CURRENT PAYMENT]])</f>
        <v>0</v>
      </c>
      <c r="Q4299" s="1" t="str" cm="1">
        <f t="array" ref="Q4299">_xlfn.SWITCH(TRUE,
H4299 = 0, "Suspended",
M4299 = 0, "Non Payment",
M4299 &gt; H4299, "Full Payment",
M4299 &lt; H4299, "Part Payment"
)</f>
        <v>Full Payment</v>
      </c>
      <c r="R4299" s="1" t="str">
        <f>_xlfn.IFNA(VLOOKUP(K4299,'ESR-DT Mapping'!A:E,5,0),"MD")</f>
        <v>Titilope Enitan Emmanuel</v>
      </c>
    </row>
    <row r="4300" spans="1:18" x14ac:dyDescent="0.25">
      <c r="A4300">
        <v>100525391</v>
      </c>
      <c r="B4300" s="1" t="s">
        <v>8363</v>
      </c>
      <c r="C4300" s="1" t="s">
        <v>8364</v>
      </c>
      <c r="D4300" s="1" t="s">
        <v>13</v>
      </c>
      <c r="E4300" s="1" t="s">
        <v>14</v>
      </c>
      <c r="F4300" s="1" t="s">
        <v>9846</v>
      </c>
      <c r="G4300">
        <v>532</v>
      </c>
      <c r="H4300">
        <v>26193.02</v>
      </c>
      <c r="I4300">
        <v>706006.6</v>
      </c>
      <c r="J4300" s="1" t="s">
        <v>15</v>
      </c>
      <c r="K4300">
        <v>1000263306</v>
      </c>
      <c r="L4300" s="1" t="s">
        <v>4752</v>
      </c>
      <c r="N4300" s="2">
        <v>45792</v>
      </c>
      <c r="O4300">
        <f t="shared" si="67"/>
        <v>0</v>
      </c>
      <c r="P4300">
        <f>IF(Customer_listing_Active_And_Suspended[[#This Row],[Current Bill]] &lt;= Customer_listing_Active_And_Suspended[[#This Row],[CURRENT PAYMENT]], 0,Customer_listing_Active_And_Suspended[[#This Row],[Current Bill]]-Customer_listing_Active_And_Suspended[[#This Row],[CURRENT PAYMENT]])</f>
        <v>26193.02</v>
      </c>
      <c r="Q4300" s="1" t="str" cm="1">
        <f t="array" ref="Q4300">_xlfn.SWITCH(TRUE,
H4300 = 0, "Suspended",
M4300 = 0, "Non Payment",
M4300 &gt; H4300, "Full Payment",
M4300 &lt; H4300, "Part Payment"
)</f>
        <v>Non Payment</v>
      </c>
      <c r="R4300" s="1" t="str">
        <f>_xlfn.IFNA(VLOOKUP(K4300,'ESR-DT Mapping'!A:E,5,0),"MD")</f>
        <v>Titilope Enitan Emmanuel</v>
      </c>
    </row>
    <row r="4301" spans="1:18" x14ac:dyDescent="0.25">
      <c r="A4301">
        <v>100523018</v>
      </c>
      <c r="B4301" s="1" t="s">
        <v>5367</v>
      </c>
      <c r="C4301" s="1" t="s">
        <v>5368</v>
      </c>
      <c r="D4301" s="1" t="s">
        <v>13</v>
      </c>
      <c r="E4301" s="1" t="s">
        <v>14</v>
      </c>
      <c r="F4301" s="1" t="s">
        <v>9846</v>
      </c>
      <c r="G4301">
        <v>532</v>
      </c>
      <c r="H4301">
        <v>26193.02</v>
      </c>
      <c r="I4301">
        <v>357049.25</v>
      </c>
      <c r="J4301" s="1" t="s">
        <v>15</v>
      </c>
      <c r="K4301">
        <v>1000263309</v>
      </c>
      <c r="L4301" s="1" t="s">
        <v>3934</v>
      </c>
      <c r="M4301">
        <v>28000</v>
      </c>
      <c r="N4301" s="2">
        <v>45834</v>
      </c>
      <c r="O4301">
        <f t="shared" si="67"/>
        <v>1806.9799999999996</v>
      </c>
      <c r="P4301">
        <f>IF(Customer_listing_Active_And_Suspended[[#This Row],[Current Bill]] &lt;= Customer_listing_Active_And_Suspended[[#This Row],[CURRENT PAYMENT]], 0,Customer_listing_Active_And_Suspended[[#This Row],[Current Bill]]-Customer_listing_Active_And_Suspended[[#This Row],[CURRENT PAYMENT]])</f>
        <v>0</v>
      </c>
      <c r="Q4301" s="1" t="str" cm="1">
        <f t="array" ref="Q4301">_xlfn.SWITCH(TRUE,
H4301 = 0, "Suspended",
M4301 = 0, "Non Payment",
M4301 &gt; H4301, "Full Payment",
M4301 &lt; H4301, "Part Payment"
)</f>
        <v>Full Payment</v>
      </c>
      <c r="R4301" s="1" t="str">
        <f>_xlfn.IFNA(VLOOKUP(K4301,'ESR-DT Mapping'!A:E,5,0),"MD")</f>
        <v>Titilope Enitan Emmanuel</v>
      </c>
    </row>
    <row r="4302" spans="1:18" x14ac:dyDescent="0.25">
      <c r="A4302">
        <v>100523947</v>
      </c>
      <c r="B4302" s="1" t="s">
        <v>5365</v>
      </c>
      <c r="C4302" s="1" t="s">
        <v>5366</v>
      </c>
      <c r="D4302" s="1" t="s">
        <v>13</v>
      </c>
      <c r="E4302" s="1" t="s">
        <v>14</v>
      </c>
      <c r="F4302" s="1" t="s">
        <v>9846</v>
      </c>
      <c r="G4302">
        <v>532</v>
      </c>
      <c r="H4302">
        <v>26193.02</v>
      </c>
      <c r="I4302">
        <v>362386.6</v>
      </c>
      <c r="J4302" s="1" t="s">
        <v>15</v>
      </c>
      <c r="K4302">
        <v>1000263309</v>
      </c>
      <c r="L4302" s="1" t="s">
        <v>3934</v>
      </c>
      <c r="M4302">
        <v>33500</v>
      </c>
      <c r="N4302" s="2">
        <v>45828</v>
      </c>
      <c r="O4302">
        <f t="shared" si="67"/>
        <v>7306.98</v>
      </c>
      <c r="P4302">
        <f>IF(Customer_listing_Active_And_Suspended[[#This Row],[Current Bill]] &lt;= Customer_listing_Active_And_Suspended[[#This Row],[CURRENT PAYMENT]], 0,Customer_listing_Active_And_Suspended[[#This Row],[Current Bill]]-Customer_listing_Active_And_Suspended[[#This Row],[CURRENT PAYMENT]])</f>
        <v>0</v>
      </c>
      <c r="Q4302" s="1" t="str" cm="1">
        <f t="array" ref="Q4302">_xlfn.SWITCH(TRUE,
H4302 = 0, "Suspended",
M4302 = 0, "Non Payment",
M4302 &gt; H4302, "Full Payment",
M4302 &lt; H4302, "Part Payment"
)</f>
        <v>Full Payment</v>
      </c>
      <c r="R4302" s="1" t="str">
        <f>_xlfn.IFNA(VLOOKUP(K4302,'ESR-DT Mapping'!A:E,5,0),"MD")</f>
        <v>Titilope Enitan Emmanuel</v>
      </c>
    </row>
    <row r="4303" spans="1:18" x14ac:dyDescent="0.25">
      <c r="A4303">
        <v>100525233</v>
      </c>
      <c r="B4303" s="1" t="s">
        <v>5375</v>
      </c>
      <c r="C4303" s="1" t="s">
        <v>5376</v>
      </c>
      <c r="D4303" s="1" t="s">
        <v>13</v>
      </c>
      <c r="E4303" s="1" t="s">
        <v>14</v>
      </c>
      <c r="F4303" s="1" t="s">
        <v>9846</v>
      </c>
      <c r="G4303">
        <v>532</v>
      </c>
      <c r="H4303">
        <v>26193.02</v>
      </c>
      <c r="I4303">
        <v>890864.06</v>
      </c>
      <c r="J4303" s="1" t="s">
        <v>15</v>
      </c>
      <c r="K4303">
        <v>1000263309</v>
      </c>
      <c r="L4303" s="1" t="s">
        <v>3934</v>
      </c>
      <c r="N4303" s="2">
        <v>45398</v>
      </c>
      <c r="O4303">
        <f t="shared" si="67"/>
        <v>0</v>
      </c>
      <c r="P4303">
        <f>IF(Customer_listing_Active_And_Suspended[[#This Row],[Current Bill]] &lt;= Customer_listing_Active_And_Suspended[[#This Row],[CURRENT PAYMENT]], 0,Customer_listing_Active_And_Suspended[[#This Row],[Current Bill]]-Customer_listing_Active_And_Suspended[[#This Row],[CURRENT PAYMENT]])</f>
        <v>26193.02</v>
      </c>
      <c r="Q4303" s="1" t="str" cm="1">
        <f t="array" ref="Q4303">_xlfn.SWITCH(TRUE,
H4303 = 0, "Suspended",
M4303 = 0, "Non Payment",
M4303 &gt; H4303, "Full Payment",
M4303 &lt; H4303, "Part Payment"
)</f>
        <v>Non Payment</v>
      </c>
      <c r="R4303" s="1" t="str">
        <f>_xlfn.IFNA(VLOOKUP(K4303,'ESR-DT Mapping'!A:E,5,0),"MD")</f>
        <v>Titilope Enitan Emmanuel</v>
      </c>
    </row>
    <row r="4304" spans="1:18" x14ac:dyDescent="0.25">
      <c r="A4304">
        <v>100525620</v>
      </c>
      <c r="B4304" s="1" t="s">
        <v>9124</v>
      </c>
      <c r="C4304" s="1" t="s">
        <v>9125</v>
      </c>
      <c r="D4304" s="1" t="s">
        <v>13</v>
      </c>
      <c r="E4304" s="1" t="s">
        <v>14</v>
      </c>
      <c r="F4304" s="1" t="s">
        <v>9846</v>
      </c>
      <c r="G4304">
        <v>532</v>
      </c>
      <c r="H4304">
        <v>26193.02</v>
      </c>
      <c r="I4304">
        <v>190164.76</v>
      </c>
      <c r="J4304" s="1" t="s">
        <v>15</v>
      </c>
      <c r="K4304">
        <v>1000263309</v>
      </c>
      <c r="L4304" s="1" t="s">
        <v>3934</v>
      </c>
      <c r="M4304">
        <v>22000</v>
      </c>
      <c r="N4304" s="2">
        <v>45828</v>
      </c>
      <c r="O4304">
        <f t="shared" si="67"/>
        <v>0</v>
      </c>
      <c r="P4304">
        <f>IF(Customer_listing_Active_And_Suspended[[#This Row],[Current Bill]] &lt;= Customer_listing_Active_And_Suspended[[#This Row],[CURRENT PAYMENT]], 0,Customer_listing_Active_And_Suspended[[#This Row],[Current Bill]]-Customer_listing_Active_And_Suspended[[#This Row],[CURRENT PAYMENT]])</f>
        <v>4193.0200000000004</v>
      </c>
      <c r="Q4304" s="1" t="str" cm="1">
        <f t="array" ref="Q4304">_xlfn.SWITCH(TRUE,
H4304 = 0, "Suspended",
M4304 = 0, "Non Payment",
M4304 &gt; H4304, "Full Payment",
M4304 &lt; H4304, "Part Payment"
)</f>
        <v>Part Payment</v>
      </c>
      <c r="R4304" s="1" t="str">
        <f>_xlfn.IFNA(VLOOKUP(K4304,'ESR-DT Mapping'!A:E,5,0),"MD")</f>
        <v>Titilope Enitan Emmanuel</v>
      </c>
    </row>
    <row r="4305" spans="1:18" x14ac:dyDescent="0.25">
      <c r="A4305">
        <v>100931097</v>
      </c>
      <c r="B4305" s="1" t="s">
        <v>3932</v>
      </c>
      <c r="C4305" s="1" t="s">
        <v>3933</v>
      </c>
      <c r="D4305" s="1" t="s">
        <v>1976</v>
      </c>
      <c r="E4305" s="1" t="s">
        <v>34</v>
      </c>
      <c r="F4305" s="1" t="s">
        <v>9847</v>
      </c>
      <c r="G4305">
        <v>0</v>
      </c>
      <c r="H4305">
        <v>0</v>
      </c>
      <c r="I4305">
        <v>329601.59999999998</v>
      </c>
      <c r="J4305" s="1" t="s">
        <v>15</v>
      </c>
      <c r="K4305">
        <v>1000263309</v>
      </c>
      <c r="L4305" s="1" t="s">
        <v>3934</v>
      </c>
      <c r="N4305" s="2"/>
      <c r="O4305">
        <f t="shared" si="67"/>
        <v>0</v>
      </c>
      <c r="P4305">
        <f>IF(Customer_listing_Active_And_Suspended[[#This Row],[Current Bill]] &lt;= Customer_listing_Active_And_Suspended[[#This Row],[CURRENT PAYMENT]], 0,Customer_listing_Active_And_Suspended[[#This Row],[Current Bill]]-Customer_listing_Active_And_Suspended[[#This Row],[CURRENT PAYMENT]])</f>
        <v>0</v>
      </c>
      <c r="Q4305" s="1" t="str" cm="1">
        <f t="array" ref="Q4305">_xlfn.SWITCH(TRUE,
H4305 = 0, "Suspended",
M4305 = 0, "Non Payment",
M4305 &gt; H4305, "Full Payment",
M4305 &lt; H4305, "Part Payment"
)</f>
        <v>Suspended</v>
      </c>
      <c r="R4305" s="1" t="str">
        <f>_xlfn.IFNA(VLOOKUP(K4305,'ESR-DT Mapping'!A:E,5,0),"MD")</f>
        <v>Titilope Enitan Emmanuel</v>
      </c>
    </row>
    <row r="4306" spans="1:18" x14ac:dyDescent="0.25">
      <c r="A4306">
        <v>101242141</v>
      </c>
      <c r="B4306" s="1" t="s">
        <v>5373</v>
      </c>
      <c r="C4306" s="1" t="s">
        <v>5374</v>
      </c>
      <c r="D4306" s="1" t="s">
        <v>13</v>
      </c>
      <c r="E4306" s="1" t="s">
        <v>14</v>
      </c>
      <c r="F4306" s="1" t="s">
        <v>9846</v>
      </c>
      <c r="G4306">
        <v>532</v>
      </c>
      <c r="H4306">
        <v>26193.02</v>
      </c>
      <c r="I4306">
        <v>191441.66</v>
      </c>
      <c r="J4306" s="1" t="s">
        <v>15</v>
      </c>
      <c r="K4306">
        <v>1000263309</v>
      </c>
      <c r="L4306" s="1" t="s">
        <v>3934</v>
      </c>
      <c r="N4306" s="2">
        <v>45801</v>
      </c>
      <c r="O4306">
        <f t="shared" si="67"/>
        <v>0</v>
      </c>
      <c r="P4306">
        <f>IF(Customer_listing_Active_And_Suspended[[#This Row],[Current Bill]] &lt;= Customer_listing_Active_And_Suspended[[#This Row],[CURRENT PAYMENT]], 0,Customer_listing_Active_And_Suspended[[#This Row],[Current Bill]]-Customer_listing_Active_And_Suspended[[#This Row],[CURRENT PAYMENT]])</f>
        <v>26193.02</v>
      </c>
      <c r="Q4306" s="1" t="str" cm="1">
        <f t="array" ref="Q4306">_xlfn.SWITCH(TRUE,
H4306 = 0, "Suspended",
M4306 = 0, "Non Payment",
M4306 &gt; H4306, "Full Payment",
M4306 &lt; H4306, "Part Payment"
)</f>
        <v>Non Payment</v>
      </c>
      <c r="R4306" s="1" t="str">
        <f>_xlfn.IFNA(VLOOKUP(K4306,'ESR-DT Mapping'!A:E,5,0),"MD")</f>
        <v>Titilope Enitan Emmanuel</v>
      </c>
    </row>
    <row r="4307" spans="1:18" x14ac:dyDescent="0.25">
      <c r="A4307">
        <v>100522339</v>
      </c>
      <c r="B4307" s="1" t="s">
        <v>8657</v>
      </c>
      <c r="C4307" s="1" t="s">
        <v>8658</v>
      </c>
      <c r="D4307" s="1" t="s">
        <v>13</v>
      </c>
      <c r="E4307" s="1" t="s">
        <v>14</v>
      </c>
      <c r="F4307" s="1" t="s">
        <v>9846</v>
      </c>
      <c r="G4307">
        <v>532</v>
      </c>
      <c r="H4307">
        <v>26193.02</v>
      </c>
      <c r="I4307">
        <v>314980.65999999997</v>
      </c>
      <c r="J4307" s="1" t="s">
        <v>15</v>
      </c>
      <c r="K4307">
        <v>1000263309</v>
      </c>
      <c r="L4307" s="1" t="s">
        <v>3934</v>
      </c>
      <c r="M4307">
        <v>40000</v>
      </c>
      <c r="N4307" s="2">
        <v>45828</v>
      </c>
      <c r="O4307">
        <f t="shared" si="67"/>
        <v>13806.98</v>
      </c>
      <c r="P4307">
        <f>IF(Customer_listing_Active_And_Suspended[[#This Row],[Current Bill]] &lt;= Customer_listing_Active_And_Suspended[[#This Row],[CURRENT PAYMENT]], 0,Customer_listing_Active_And_Suspended[[#This Row],[Current Bill]]-Customer_listing_Active_And_Suspended[[#This Row],[CURRENT PAYMENT]])</f>
        <v>0</v>
      </c>
      <c r="Q4307" s="1" t="str" cm="1">
        <f t="array" ref="Q4307">_xlfn.SWITCH(TRUE,
H4307 = 0, "Suspended",
M4307 = 0, "Non Payment",
M4307 &gt; H4307, "Full Payment",
M4307 &lt; H4307, "Part Payment"
)</f>
        <v>Full Payment</v>
      </c>
      <c r="R4307" s="1" t="str">
        <f>_xlfn.IFNA(VLOOKUP(K4307,'ESR-DT Mapping'!A:E,5,0),"MD")</f>
        <v>Titilope Enitan Emmanuel</v>
      </c>
    </row>
    <row r="4308" spans="1:18" x14ac:dyDescent="0.25">
      <c r="A4308">
        <v>100522778</v>
      </c>
      <c r="B4308" s="1" t="s">
        <v>9264</v>
      </c>
      <c r="C4308" s="1" t="s">
        <v>9265</v>
      </c>
      <c r="D4308" s="1" t="s">
        <v>13</v>
      </c>
      <c r="E4308" s="1" t="s">
        <v>34</v>
      </c>
      <c r="F4308" s="1" t="s">
        <v>9846</v>
      </c>
      <c r="G4308">
        <v>0</v>
      </c>
      <c r="H4308">
        <v>0</v>
      </c>
      <c r="I4308">
        <v>1235311.77</v>
      </c>
      <c r="J4308" s="1" t="s">
        <v>15</v>
      </c>
      <c r="K4308">
        <v>1000263309</v>
      </c>
      <c r="L4308" s="1" t="s">
        <v>3934</v>
      </c>
      <c r="N4308" s="2"/>
      <c r="O4308">
        <f t="shared" si="67"/>
        <v>0</v>
      </c>
      <c r="P4308">
        <f>IF(Customer_listing_Active_And_Suspended[[#This Row],[Current Bill]] &lt;= Customer_listing_Active_And_Suspended[[#This Row],[CURRENT PAYMENT]], 0,Customer_listing_Active_And_Suspended[[#This Row],[Current Bill]]-Customer_listing_Active_And_Suspended[[#This Row],[CURRENT PAYMENT]])</f>
        <v>0</v>
      </c>
      <c r="Q4308" s="1" t="str" cm="1">
        <f t="array" ref="Q4308">_xlfn.SWITCH(TRUE,
H4308 = 0, "Suspended",
M4308 = 0, "Non Payment",
M4308 &gt; H4308, "Full Payment",
M4308 &lt; H4308, "Part Payment"
)</f>
        <v>Suspended</v>
      </c>
      <c r="R4308" s="1" t="str">
        <f>_xlfn.IFNA(VLOOKUP(K4308,'ESR-DT Mapping'!A:E,5,0),"MD")</f>
        <v>Titilope Enitan Emmanuel</v>
      </c>
    </row>
    <row r="4309" spans="1:18" x14ac:dyDescent="0.25">
      <c r="A4309">
        <v>100522702</v>
      </c>
      <c r="B4309" s="1" t="s">
        <v>5371</v>
      </c>
      <c r="C4309" s="1" t="s">
        <v>8656</v>
      </c>
      <c r="D4309" s="1" t="s">
        <v>13</v>
      </c>
      <c r="E4309" s="1" t="s">
        <v>14</v>
      </c>
      <c r="F4309" s="1" t="s">
        <v>9846</v>
      </c>
      <c r="G4309">
        <v>532</v>
      </c>
      <c r="H4309">
        <v>26193.02</v>
      </c>
      <c r="I4309">
        <v>1069063.44</v>
      </c>
      <c r="J4309" s="1" t="s">
        <v>15</v>
      </c>
      <c r="K4309">
        <v>1000263309</v>
      </c>
      <c r="L4309" s="1" t="s">
        <v>3934</v>
      </c>
      <c r="M4309">
        <v>20000</v>
      </c>
      <c r="N4309" s="2">
        <v>45828</v>
      </c>
      <c r="O4309">
        <f t="shared" si="67"/>
        <v>0</v>
      </c>
      <c r="P4309">
        <f>IF(Customer_listing_Active_And_Suspended[[#This Row],[Current Bill]] &lt;= Customer_listing_Active_And_Suspended[[#This Row],[CURRENT PAYMENT]], 0,Customer_listing_Active_And_Suspended[[#This Row],[Current Bill]]-Customer_listing_Active_And_Suspended[[#This Row],[CURRENT PAYMENT]])</f>
        <v>6193.02</v>
      </c>
      <c r="Q4309" s="1" t="str" cm="1">
        <f t="array" ref="Q4309">_xlfn.SWITCH(TRUE,
H4309 = 0, "Suspended",
M4309 = 0, "Non Payment",
M4309 &gt; H4309, "Full Payment",
M4309 &lt; H4309, "Part Payment"
)</f>
        <v>Part Payment</v>
      </c>
      <c r="R4309" s="1" t="str">
        <f>_xlfn.IFNA(VLOOKUP(K4309,'ESR-DT Mapping'!A:E,5,0),"MD")</f>
        <v>Titilope Enitan Emmanuel</v>
      </c>
    </row>
    <row r="4310" spans="1:18" x14ac:dyDescent="0.25">
      <c r="A4310">
        <v>100525485</v>
      </c>
      <c r="B4310" s="1" t="s">
        <v>5371</v>
      </c>
      <c r="C4310" s="1" t="s">
        <v>5372</v>
      </c>
      <c r="D4310" s="1" t="s">
        <v>13</v>
      </c>
      <c r="E4310" s="1" t="s">
        <v>14</v>
      </c>
      <c r="F4310" s="1" t="s">
        <v>9846</v>
      </c>
      <c r="G4310">
        <v>532</v>
      </c>
      <c r="H4310">
        <v>26193.02</v>
      </c>
      <c r="I4310">
        <v>515933.62</v>
      </c>
      <c r="J4310" s="1" t="s">
        <v>15</v>
      </c>
      <c r="K4310">
        <v>1000263309</v>
      </c>
      <c r="L4310" s="1" t="s">
        <v>3934</v>
      </c>
      <c r="M4310">
        <v>16500</v>
      </c>
      <c r="N4310" s="2">
        <v>45834</v>
      </c>
      <c r="O4310">
        <f t="shared" si="67"/>
        <v>0</v>
      </c>
      <c r="P4310">
        <f>IF(Customer_listing_Active_And_Suspended[[#This Row],[Current Bill]] &lt;= Customer_listing_Active_And_Suspended[[#This Row],[CURRENT PAYMENT]], 0,Customer_listing_Active_And_Suspended[[#This Row],[Current Bill]]-Customer_listing_Active_And_Suspended[[#This Row],[CURRENT PAYMENT]])</f>
        <v>9693.02</v>
      </c>
      <c r="Q4310" s="1" t="str" cm="1">
        <f t="array" ref="Q4310">_xlfn.SWITCH(TRUE,
H4310 = 0, "Suspended",
M4310 = 0, "Non Payment",
M4310 &gt; H4310, "Full Payment",
M4310 &lt; H4310, "Part Payment"
)</f>
        <v>Part Payment</v>
      </c>
      <c r="R4310" s="1" t="str">
        <f>_xlfn.IFNA(VLOOKUP(K4310,'ESR-DT Mapping'!A:E,5,0),"MD")</f>
        <v>Titilope Enitan Emmanuel</v>
      </c>
    </row>
    <row r="4311" spans="1:18" x14ac:dyDescent="0.25">
      <c r="A4311">
        <v>100525580</v>
      </c>
      <c r="B4311" s="1" t="s">
        <v>5369</v>
      </c>
      <c r="C4311" s="1" t="s">
        <v>5370</v>
      </c>
      <c r="D4311" s="1" t="s">
        <v>13</v>
      </c>
      <c r="E4311" s="1" t="s">
        <v>14</v>
      </c>
      <c r="F4311" s="1" t="s">
        <v>9846</v>
      </c>
      <c r="G4311">
        <v>532</v>
      </c>
      <c r="H4311">
        <v>26193.02</v>
      </c>
      <c r="I4311">
        <v>30233.11</v>
      </c>
      <c r="J4311" s="1" t="s">
        <v>15</v>
      </c>
      <c r="K4311">
        <v>1000263309</v>
      </c>
      <c r="L4311" s="1" t="s">
        <v>3934</v>
      </c>
      <c r="M4311">
        <v>25000</v>
      </c>
      <c r="N4311" s="2">
        <v>45826</v>
      </c>
      <c r="O4311">
        <f t="shared" si="67"/>
        <v>0</v>
      </c>
      <c r="P4311">
        <f>IF(Customer_listing_Active_And_Suspended[[#This Row],[Current Bill]] &lt;= Customer_listing_Active_And_Suspended[[#This Row],[CURRENT PAYMENT]], 0,Customer_listing_Active_And_Suspended[[#This Row],[Current Bill]]-Customer_listing_Active_And_Suspended[[#This Row],[CURRENT PAYMENT]])</f>
        <v>1193.0200000000004</v>
      </c>
      <c r="Q4311" s="1" t="str" cm="1">
        <f t="array" ref="Q4311">_xlfn.SWITCH(TRUE,
H4311 = 0, "Suspended",
M4311 = 0, "Non Payment",
M4311 &gt; H4311, "Full Payment",
M4311 &lt; H4311, "Part Payment"
)</f>
        <v>Part Payment</v>
      </c>
      <c r="R4311" s="1" t="str">
        <f>_xlfn.IFNA(VLOOKUP(K4311,'ESR-DT Mapping'!A:E,5,0),"MD")</f>
        <v>Titilope Enitan Emmanuel</v>
      </c>
    </row>
    <row r="4312" spans="1:18" x14ac:dyDescent="0.25">
      <c r="A4312">
        <v>100525141</v>
      </c>
      <c r="B4312" s="1" t="s">
        <v>2075</v>
      </c>
      <c r="C4312" s="1" t="s">
        <v>2076</v>
      </c>
      <c r="D4312" s="1" t="s">
        <v>437</v>
      </c>
      <c r="E4312" s="1" t="s">
        <v>14</v>
      </c>
      <c r="F4312" s="1" t="s">
        <v>9847</v>
      </c>
      <c r="G4312">
        <v>808</v>
      </c>
      <c r="H4312">
        <v>46391.93</v>
      </c>
      <c r="I4312">
        <v>46371.01</v>
      </c>
      <c r="J4312" s="1" t="s">
        <v>15</v>
      </c>
      <c r="K4312">
        <v>1003949634</v>
      </c>
      <c r="L4312" s="1" t="s">
        <v>2077</v>
      </c>
      <c r="N4312" s="2"/>
      <c r="O4312">
        <f t="shared" si="67"/>
        <v>0</v>
      </c>
      <c r="P4312">
        <f>IF(Customer_listing_Active_And_Suspended[[#This Row],[Current Bill]] &lt;= Customer_listing_Active_And_Suspended[[#This Row],[CURRENT PAYMENT]], 0,Customer_listing_Active_And_Suspended[[#This Row],[Current Bill]]-Customer_listing_Active_And_Suspended[[#This Row],[CURRENT PAYMENT]])</f>
        <v>46391.93</v>
      </c>
      <c r="Q4312" s="1" t="str" cm="1">
        <f t="array" ref="Q4312">_xlfn.SWITCH(TRUE,
H4312 = 0, "Suspended",
M4312 = 0, "Non Payment",
M4312 &gt; H4312, "Full Payment",
M4312 &lt; H4312, "Part Payment"
)</f>
        <v>Non Payment</v>
      </c>
      <c r="R4312" s="1" t="str">
        <f>_xlfn.IFNA(VLOOKUP(K4312,'ESR-DT Mapping'!A:E,5,0),"MD")</f>
        <v>MD</v>
      </c>
    </row>
    <row r="4313" spans="1:18" x14ac:dyDescent="0.25">
      <c r="A4313">
        <v>101663070</v>
      </c>
      <c r="B4313" s="1" t="s">
        <v>3031</v>
      </c>
      <c r="C4313" s="1" t="s">
        <v>3032</v>
      </c>
      <c r="D4313" s="1" t="s">
        <v>13</v>
      </c>
      <c r="E4313" s="1" t="s">
        <v>34</v>
      </c>
      <c r="F4313" s="1" t="s">
        <v>9846</v>
      </c>
      <c r="G4313">
        <v>0</v>
      </c>
      <c r="H4313">
        <v>0</v>
      </c>
      <c r="I4313">
        <v>24371.22</v>
      </c>
      <c r="J4313" s="1" t="s">
        <v>15</v>
      </c>
      <c r="K4313">
        <v>1000264640</v>
      </c>
      <c r="L4313" s="1" t="s">
        <v>3033</v>
      </c>
      <c r="N4313" s="2"/>
      <c r="O4313">
        <f t="shared" si="67"/>
        <v>0</v>
      </c>
      <c r="P4313">
        <f>IF(Customer_listing_Active_And_Suspended[[#This Row],[Current Bill]] &lt;= Customer_listing_Active_And_Suspended[[#This Row],[CURRENT PAYMENT]], 0,Customer_listing_Active_And_Suspended[[#This Row],[Current Bill]]-Customer_listing_Active_And_Suspended[[#This Row],[CURRENT PAYMENT]])</f>
        <v>0</v>
      </c>
      <c r="Q4313" s="1" t="str" cm="1">
        <f t="array" ref="Q4313">_xlfn.SWITCH(TRUE,
H4313 = 0, "Suspended",
M4313 = 0, "Non Payment",
M4313 &gt; H4313, "Full Payment",
M4313 &lt; H4313, "Part Payment"
)</f>
        <v>Suspended</v>
      </c>
      <c r="R4313" s="1" t="str">
        <f>_xlfn.IFNA(VLOOKUP(K4313,'ESR-DT Mapping'!A:E,5,0),"MD")</f>
        <v xml:space="preserve">Franca Adeh </v>
      </c>
    </row>
    <row r="4314" spans="1:18" x14ac:dyDescent="0.25">
      <c r="A4314">
        <v>101663073</v>
      </c>
      <c r="B4314" s="1" t="s">
        <v>3031</v>
      </c>
      <c r="C4314" s="1" t="s">
        <v>3032</v>
      </c>
      <c r="D4314" s="1" t="s">
        <v>13</v>
      </c>
      <c r="E4314" s="1" t="s">
        <v>34</v>
      </c>
      <c r="F4314" s="1" t="s">
        <v>9846</v>
      </c>
      <c r="G4314">
        <v>0</v>
      </c>
      <c r="H4314">
        <v>0</v>
      </c>
      <c r="I4314">
        <v>24371.22</v>
      </c>
      <c r="J4314" s="1" t="s">
        <v>15</v>
      </c>
      <c r="K4314">
        <v>1000264640</v>
      </c>
      <c r="L4314" s="1" t="s">
        <v>3033</v>
      </c>
      <c r="N4314" s="2"/>
      <c r="O4314">
        <f t="shared" si="67"/>
        <v>0</v>
      </c>
      <c r="P4314">
        <f>IF(Customer_listing_Active_And_Suspended[[#This Row],[Current Bill]] &lt;= Customer_listing_Active_And_Suspended[[#This Row],[CURRENT PAYMENT]], 0,Customer_listing_Active_And_Suspended[[#This Row],[Current Bill]]-Customer_listing_Active_And_Suspended[[#This Row],[CURRENT PAYMENT]])</f>
        <v>0</v>
      </c>
      <c r="Q4314" s="1" t="str" cm="1">
        <f t="array" ref="Q4314">_xlfn.SWITCH(TRUE,
H4314 = 0, "Suspended",
M4314 = 0, "Non Payment",
M4314 &gt; H4314, "Full Payment",
M4314 &lt; H4314, "Part Payment"
)</f>
        <v>Suspended</v>
      </c>
      <c r="R4314" s="1" t="str">
        <f>_xlfn.IFNA(VLOOKUP(K4314,'ESR-DT Mapping'!A:E,5,0),"MD")</f>
        <v xml:space="preserve">Franca Adeh </v>
      </c>
    </row>
    <row r="4315" spans="1:18" x14ac:dyDescent="0.25">
      <c r="A4315">
        <v>100524453</v>
      </c>
      <c r="B4315" s="1" t="s">
        <v>4693</v>
      </c>
      <c r="C4315" s="1" t="s">
        <v>4694</v>
      </c>
      <c r="D4315" s="1" t="s">
        <v>13</v>
      </c>
      <c r="E4315" s="1" t="s">
        <v>14</v>
      </c>
      <c r="F4315" s="1" t="s">
        <v>9846</v>
      </c>
      <c r="G4315">
        <v>532</v>
      </c>
      <c r="H4315">
        <v>26193.02</v>
      </c>
      <c r="I4315">
        <v>502134.28</v>
      </c>
      <c r="J4315" s="1" t="s">
        <v>15</v>
      </c>
      <c r="K4315">
        <v>1000264640</v>
      </c>
      <c r="L4315" s="1" t="s">
        <v>3033</v>
      </c>
      <c r="N4315" s="2">
        <v>45784</v>
      </c>
      <c r="O4315">
        <f t="shared" si="67"/>
        <v>0</v>
      </c>
      <c r="P4315">
        <f>IF(Customer_listing_Active_And_Suspended[[#This Row],[Current Bill]] &lt;= Customer_listing_Active_And_Suspended[[#This Row],[CURRENT PAYMENT]], 0,Customer_listing_Active_And_Suspended[[#This Row],[Current Bill]]-Customer_listing_Active_And_Suspended[[#This Row],[CURRENT PAYMENT]])</f>
        <v>26193.02</v>
      </c>
      <c r="Q4315" s="1" t="str" cm="1">
        <f t="array" ref="Q4315">_xlfn.SWITCH(TRUE,
H4315 = 0, "Suspended",
M4315 = 0, "Non Payment",
M4315 &gt; H4315, "Full Payment",
M4315 &lt; H4315, "Part Payment"
)</f>
        <v>Non Payment</v>
      </c>
      <c r="R4315" s="1" t="str">
        <f>_xlfn.IFNA(VLOOKUP(K4315,'ESR-DT Mapping'!A:E,5,0),"MD")</f>
        <v xml:space="preserve">Franca Adeh </v>
      </c>
    </row>
    <row r="4316" spans="1:18" x14ac:dyDescent="0.25">
      <c r="A4316">
        <v>101645003</v>
      </c>
      <c r="B4316" s="1" t="s">
        <v>3034</v>
      </c>
      <c r="C4316" s="1" t="s">
        <v>3035</v>
      </c>
      <c r="D4316" s="1" t="s">
        <v>13</v>
      </c>
      <c r="E4316" s="1" t="s">
        <v>34</v>
      </c>
      <c r="F4316" s="1" t="s">
        <v>9846</v>
      </c>
      <c r="G4316">
        <v>0</v>
      </c>
      <c r="H4316">
        <v>0</v>
      </c>
      <c r="I4316">
        <v>21874.11</v>
      </c>
      <c r="J4316" s="1" t="s">
        <v>15</v>
      </c>
      <c r="K4316">
        <v>1000264640</v>
      </c>
      <c r="L4316" s="1" t="s">
        <v>3033</v>
      </c>
      <c r="N4316" s="2"/>
      <c r="O4316">
        <f t="shared" si="67"/>
        <v>0</v>
      </c>
      <c r="P4316">
        <f>IF(Customer_listing_Active_And_Suspended[[#This Row],[Current Bill]] &lt;= Customer_listing_Active_And_Suspended[[#This Row],[CURRENT PAYMENT]], 0,Customer_listing_Active_And_Suspended[[#This Row],[Current Bill]]-Customer_listing_Active_And_Suspended[[#This Row],[CURRENT PAYMENT]])</f>
        <v>0</v>
      </c>
      <c r="Q4316" s="1" t="str" cm="1">
        <f t="array" ref="Q4316">_xlfn.SWITCH(TRUE,
H4316 = 0, "Suspended",
M4316 = 0, "Non Payment",
M4316 &gt; H4316, "Full Payment",
M4316 &lt; H4316, "Part Payment"
)</f>
        <v>Suspended</v>
      </c>
      <c r="R4316" s="1" t="str">
        <f>_xlfn.IFNA(VLOOKUP(K4316,'ESR-DT Mapping'!A:E,5,0),"MD")</f>
        <v xml:space="preserve">Franca Adeh </v>
      </c>
    </row>
    <row r="4317" spans="1:18" x14ac:dyDescent="0.25">
      <c r="A4317">
        <v>100525451</v>
      </c>
      <c r="B4317" s="1" t="s">
        <v>3034</v>
      </c>
      <c r="C4317" s="1" t="s">
        <v>8862</v>
      </c>
      <c r="D4317" s="1" t="s">
        <v>13</v>
      </c>
      <c r="E4317" s="1" t="s">
        <v>14</v>
      </c>
      <c r="F4317" s="1" t="s">
        <v>9846</v>
      </c>
      <c r="G4317">
        <v>532</v>
      </c>
      <c r="H4317">
        <v>26193.02</v>
      </c>
      <c r="I4317">
        <v>1394343.78</v>
      </c>
      <c r="J4317" s="1" t="s">
        <v>15</v>
      </c>
      <c r="K4317">
        <v>1000264640</v>
      </c>
      <c r="L4317" s="1" t="s">
        <v>3033</v>
      </c>
      <c r="M4317">
        <v>25000</v>
      </c>
      <c r="N4317" s="2">
        <v>45834</v>
      </c>
      <c r="O4317">
        <f t="shared" si="67"/>
        <v>0</v>
      </c>
      <c r="P4317">
        <f>IF(Customer_listing_Active_And_Suspended[[#This Row],[Current Bill]] &lt;= Customer_listing_Active_And_Suspended[[#This Row],[CURRENT PAYMENT]], 0,Customer_listing_Active_And_Suspended[[#This Row],[Current Bill]]-Customer_listing_Active_And_Suspended[[#This Row],[CURRENT PAYMENT]])</f>
        <v>1193.0200000000004</v>
      </c>
      <c r="Q4317" s="1" t="str" cm="1">
        <f t="array" ref="Q4317">_xlfn.SWITCH(TRUE,
H4317 = 0, "Suspended",
M4317 = 0, "Non Payment",
M4317 &gt; H4317, "Full Payment",
M4317 &lt; H4317, "Part Payment"
)</f>
        <v>Part Payment</v>
      </c>
      <c r="R4317" s="1" t="str">
        <f>_xlfn.IFNA(VLOOKUP(K4317,'ESR-DT Mapping'!A:E,5,0),"MD")</f>
        <v xml:space="preserve">Franca Adeh </v>
      </c>
    </row>
    <row r="4318" spans="1:18" x14ac:dyDescent="0.25">
      <c r="A4318">
        <v>100538678</v>
      </c>
      <c r="B4318" s="1" t="s">
        <v>3036</v>
      </c>
      <c r="C4318" s="1" t="s">
        <v>3037</v>
      </c>
      <c r="D4318" s="1" t="s">
        <v>13</v>
      </c>
      <c r="E4318" s="1" t="s">
        <v>34</v>
      </c>
      <c r="F4318" s="1" t="s">
        <v>9846</v>
      </c>
      <c r="G4318">
        <v>0</v>
      </c>
      <c r="H4318">
        <v>0</v>
      </c>
      <c r="I4318">
        <v>228391.03</v>
      </c>
      <c r="J4318" s="1" t="s">
        <v>15</v>
      </c>
      <c r="K4318">
        <v>1000264640</v>
      </c>
      <c r="L4318" s="1" t="s">
        <v>3033</v>
      </c>
      <c r="N4318" s="2"/>
      <c r="O4318">
        <f t="shared" si="67"/>
        <v>0</v>
      </c>
      <c r="P4318">
        <f>IF(Customer_listing_Active_And_Suspended[[#This Row],[Current Bill]] &lt;= Customer_listing_Active_And_Suspended[[#This Row],[CURRENT PAYMENT]], 0,Customer_listing_Active_And_Suspended[[#This Row],[Current Bill]]-Customer_listing_Active_And_Suspended[[#This Row],[CURRENT PAYMENT]])</f>
        <v>0</v>
      </c>
      <c r="Q4318" s="1" t="str" cm="1">
        <f t="array" ref="Q4318">_xlfn.SWITCH(TRUE,
H4318 = 0, "Suspended",
M4318 = 0, "Non Payment",
M4318 &gt; H4318, "Full Payment",
M4318 &lt; H4318, "Part Payment"
)</f>
        <v>Suspended</v>
      </c>
      <c r="R4318" s="1" t="str">
        <f>_xlfn.IFNA(VLOOKUP(K4318,'ESR-DT Mapping'!A:E,5,0),"MD")</f>
        <v xml:space="preserve">Franca Adeh </v>
      </c>
    </row>
    <row r="4319" spans="1:18" x14ac:dyDescent="0.25">
      <c r="A4319">
        <v>100537849</v>
      </c>
      <c r="B4319" s="1" t="s">
        <v>4695</v>
      </c>
      <c r="C4319" s="1" t="s">
        <v>4696</v>
      </c>
      <c r="D4319" s="1" t="s">
        <v>13</v>
      </c>
      <c r="E4319" s="1" t="s">
        <v>14</v>
      </c>
      <c r="F4319" s="1" t="s">
        <v>9846</v>
      </c>
      <c r="G4319">
        <v>532</v>
      </c>
      <c r="H4319">
        <v>26193.02</v>
      </c>
      <c r="I4319">
        <v>400054.47</v>
      </c>
      <c r="J4319" s="1" t="s">
        <v>15</v>
      </c>
      <c r="K4319">
        <v>1000264640</v>
      </c>
      <c r="L4319" s="1" t="s">
        <v>3033</v>
      </c>
      <c r="N4319" s="2">
        <v>45805</v>
      </c>
      <c r="O4319">
        <f t="shared" si="67"/>
        <v>0</v>
      </c>
      <c r="P4319">
        <f>IF(Customer_listing_Active_And_Suspended[[#This Row],[Current Bill]] &lt;= Customer_listing_Active_And_Suspended[[#This Row],[CURRENT PAYMENT]], 0,Customer_listing_Active_And_Suspended[[#This Row],[Current Bill]]-Customer_listing_Active_And_Suspended[[#This Row],[CURRENT PAYMENT]])</f>
        <v>26193.02</v>
      </c>
      <c r="Q4319" s="1" t="str" cm="1">
        <f t="array" ref="Q4319">_xlfn.SWITCH(TRUE,
H4319 = 0, "Suspended",
M4319 = 0, "Non Payment",
M4319 &gt; H4319, "Full Payment",
M4319 &lt; H4319, "Part Payment"
)</f>
        <v>Non Payment</v>
      </c>
      <c r="R4319" s="1" t="str">
        <f>_xlfn.IFNA(VLOOKUP(K4319,'ESR-DT Mapping'!A:E,5,0),"MD")</f>
        <v xml:space="preserve">Franca Adeh </v>
      </c>
    </row>
    <row r="4320" spans="1:18" x14ac:dyDescent="0.25">
      <c r="A4320">
        <v>101645412</v>
      </c>
      <c r="B4320" s="1" t="s">
        <v>4695</v>
      </c>
      <c r="C4320" s="1" t="s">
        <v>4696</v>
      </c>
      <c r="D4320" s="1" t="s">
        <v>13</v>
      </c>
      <c r="E4320" s="1" t="s">
        <v>34</v>
      </c>
      <c r="F4320" s="1" t="s">
        <v>9846</v>
      </c>
      <c r="G4320">
        <v>0</v>
      </c>
      <c r="H4320">
        <v>0</v>
      </c>
      <c r="I4320">
        <v>61239.96</v>
      </c>
      <c r="J4320" s="1" t="s">
        <v>15</v>
      </c>
      <c r="K4320">
        <v>1000264640</v>
      </c>
      <c r="L4320" s="1" t="s">
        <v>3033</v>
      </c>
      <c r="N4320" s="2"/>
      <c r="O4320">
        <f t="shared" si="67"/>
        <v>0</v>
      </c>
      <c r="P4320">
        <f>IF(Customer_listing_Active_And_Suspended[[#This Row],[Current Bill]] &lt;= Customer_listing_Active_And_Suspended[[#This Row],[CURRENT PAYMENT]], 0,Customer_listing_Active_And_Suspended[[#This Row],[Current Bill]]-Customer_listing_Active_And_Suspended[[#This Row],[CURRENT PAYMENT]])</f>
        <v>0</v>
      </c>
      <c r="Q4320" s="1" t="str" cm="1">
        <f t="array" ref="Q4320">_xlfn.SWITCH(TRUE,
H4320 = 0, "Suspended",
M4320 = 0, "Non Payment",
M4320 &gt; H4320, "Full Payment",
M4320 &lt; H4320, "Part Payment"
)</f>
        <v>Suspended</v>
      </c>
      <c r="R4320" s="1" t="str">
        <f>_xlfn.IFNA(VLOOKUP(K4320,'ESR-DT Mapping'!A:E,5,0),"MD")</f>
        <v xml:space="preserve">Franca Adeh </v>
      </c>
    </row>
    <row r="4321" spans="1:18" x14ac:dyDescent="0.25">
      <c r="A4321">
        <v>100524387</v>
      </c>
      <c r="B4321" s="1" t="s">
        <v>7288</v>
      </c>
      <c r="C4321" s="1" t="s">
        <v>7289</v>
      </c>
      <c r="D4321" s="1" t="s">
        <v>13</v>
      </c>
      <c r="E4321" s="1" t="s">
        <v>14</v>
      </c>
      <c r="F4321" s="1" t="s">
        <v>9846</v>
      </c>
      <c r="G4321">
        <v>532</v>
      </c>
      <c r="H4321">
        <v>26193.02</v>
      </c>
      <c r="I4321">
        <v>440351.72</v>
      </c>
      <c r="J4321" s="1" t="s">
        <v>15</v>
      </c>
      <c r="K4321">
        <v>1000264068</v>
      </c>
      <c r="L4321" s="1" t="s">
        <v>4494</v>
      </c>
      <c r="N4321" s="2">
        <v>45798</v>
      </c>
      <c r="O4321">
        <f t="shared" si="67"/>
        <v>0</v>
      </c>
      <c r="P4321">
        <f>IF(Customer_listing_Active_And_Suspended[[#This Row],[Current Bill]] &lt;= Customer_listing_Active_And_Suspended[[#This Row],[CURRENT PAYMENT]], 0,Customer_listing_Active_And_Suspended[[#This Row],[Current Bill]]-Customer_listing_Active_And_Suspended[[#This Row],[CURRENT PAYMENT]])</f>
        <v>26193.02</v>
      </c>
      <c r="Q4321" s="1" t="str" cm="1">
        <f t="array" ref="Q4321">_xlfn.SWITCH(TRUE,
H4321 = 0, "Suspended",
M4321 = 0, "Non Payment",
M4321 &gt; H4321, "Full Payment",
M4321 &lt; H4321, "Part Payment"
)</f>
        <v>Non Payment</v>
      </c>
      <c r="R4321" s="1" t="str">
        <f>_xlfn.IFNA(VLOOKUP(K4321,'ESR-DT Mapping'!A:E,5,0),"MD")</f>
        <v xml:space="preserve">Franca Adeh </v>
      </c>
    </row>
    <row r="4322" spans="1:18" x14ac:dyDescent="0.25">
      <c r="A4322">
        <v>100524056</v>
      </c>
      <c r="B4322" s="1" t="s">
        <v>7290</v>
      </c>
      <c r="C4322" s="1" t="s">
        <v>7291</v>
      </c>
      <c r="D4322" s="1" t="s">
        <v>13</v>
      </c>
      <c r="E4322" s="1" t="s">
        <v>14</v>
      </c>
      <c r="F4322" s="1" t="s">
        <v>9846</v>
      </c>
      <c r="G4322">
        <v>532</v>
      </c>
      <c r="H4322">
        <v>26193.02</v>
      </c>
      <c r="I4322">
        <v>862621.22</v>
      </c>
      <c r="J4322" s="1" t="s">
        <v>15</v>
      </c>
      <c r="K4322">
        <v>1000264068</v>
      </c>
      <c r="L4322" s="1" t="s">
        <v>4494</v>
      </c>
      <c r="N4322" s="2">
        <v>45798</v>
      </c>
      <c r="O4322">
        <f t="shared" si="67"/>
        <v>0</v>
      </c>
      <c r="P4322">
        <f>IF(Customer_listing_Active_And_Suspended[[#This Row],[Current Bill]] &lt;= Customer_listing_Active_And_Suspended[[#This Row],[CURRENT PAYMENT]], 0,Customer_listing_Active_And_Suspended[[#This Row],[Current Bill]]-Customer_listing_Active_And_Suspended[[#This Row],[CURRENT PAYMENT]])</f>
        <v>26193.02</v>
      </c>
      <c r="Q4322" s="1" t="str" cm="1">
        <f t="array" ref="Q4322">_xlfn.SWITCH(TRUE,
H4322 = 0, "Suspended",
M4322 = 0, "Non Payment",
M4322 &gt; H4322, "Full Payment",
M4322 &lt; H4322, "Part Payment"
)</f>
        <v>Non Payment</v>
      </c>
      <c r="R4322" s="1" t="str">
        <f>_xlfn.IFNA(VLOOKUP(K4322,'ESR-DT Mapping'!A:E,5,0),"MD")</f>
        <v xml:space="preserve">Franca Adeh </v>
      </c>
    </row>
    <row r="4323" spans="1:18" x14ac:dyDescent="0.25">
      <c r="A4323">
        <v>100524413</v>
      </c>
      <c r="B4323" s="1" t="s">
        <v>4492</v>
      </c>
      <c r="C4323" s="1" t="s">
        <v>4493</v>
      </c>
      <c r="D4323" s="1" t="s">
        <v>13</v>
      </c>
      <c r="E4323" s="1" t="s">
        <v>34</v>
      </c>
      <c r="F4323" s="1" t="s">
        <v>9846</v>
      </c>
      <c r="G4323">
        <v>0</v>
      </c>
      <c r="H4323">
        <v>0</v>
      </c>
      <c r="I4323">
        <v>1388362.49</v>
      </c>
      <c r="J4323" s="1" t="s">
        <v>15</v>
      </c>
      <c r="K4323">
        <v>1000264068</v>
      </c>
      <c r="L4323" s="1" t="s">
        <v>4494</v>
      </c>
      <c r="N4323" s="2"/>
      <c r="O4323">
        <f t="shared" si="67"/>
        <v>0</v>
      </c>
      <c r="P4323">
        <f>IF(Customer_listing_Active_And_Suspended[[#This Row],[Current Bill]] &lt;= Customer_listing_Active_And_Suspended[[#This Row],[CURRENT PAYMENT]], 0,Customer_listing_Active_And_Suspended[[#This Row],[Current Bill]]-Customer_listing_Active_And_Suspended[[#This Row],[CURRENT PAYMENT]])</f>
        <v>0</v>
      </c>
      <c r="Q4323" s="1" t="str" cm="1">
        <f t="array" ref="Q4323">_xlfn.SWITCH(TRUE,
H4323 = 0, "Suspended",
M4323 = 0, "Non Payment",
M4323 &gt; H4323, "Full Payment",
M4323 &lt; H4323, "Part Payment"
)</f>
        <v>Suspended</v>
      </c>
      <c r="R4323" s="1" t="str">
        <f>_xlfn.IFNA(VLOOKUP(K4323,'ESR-DT Mapping'!A:E,5,0),"MD")</f>
        <v xml:space="preserve">Franca Adeh </v>
      </c>
    </row>
    <row r="4324" spans="1:18" x14ac:dyDescent="0.25">
      <c r="A4324">
        <v>100524425</v>
      </c>
      <c r="B4324" s="1" t="s">
        <v>2930</v>
      </c>
      <c r="C4324" s="1" t="s">
        <v>2931</v>
      </c>
      <c r="D4324" s="1" t="s">
        <v>13</v>
      </c>
      <c r="E4324" s="1" t="s">
        <v>14</v>
      </c>
      <c r="F4324" s="1" t="s">
        <v>9846</v>
      </c>
      <c r="G4324">
        <v>532</v>
      </c>
      <c r="H4324">
        <v>26193.02</v>
      </c>
      <c r="I4324">
        <v>212860.22</v>
      </c>
      <c r="J4324" s="1" t="s">
        <v>15</v>
      </c>
      <c r="K4324">
        <v>1000263278</v>
      </c>
      <c r="L4324" s="1" t="s">
        <v>469</v>
      </c>
      <c r="N4324" s="2">
        <v>45797</v>
      </c>
      <c r="O4324">
        <f t="shared" si="67"/>
        <v>0</v>
      </c>
      <c r="P4324">
        <f>IF(Customer_listing_Active_And_Suspended[[#This Row],[Current Bill]] &lt;= Customer_listing_Active_And_Suspended[[#This Row],[CURRENT PAYMENT]], 0,Customer_listing_Active_And_Suspended[[#This Row],[Current Bill]]-Customer_listing_Active_And_Suspended[[#This Row],[CURRENT PAYMENT]])</f>
        <v>26193.02</v>
      </c>
      <c r="Q4324" s="1" t="str" cm="1">
        <f t="array" ref="Q4324">_xlfn.SWITCH(TRUE,
H4324 = 0, "Suspended",
M4324 = 0, "Non Payment",
M4324 &gt; H4324, "Full Payment",
M4324 &lt; H4324, "Part Payment"
)</f>
        <v>Non Payment</v>
      </c>
      <c r="R4324" s="1" t="str">
        <f>_xlfn.IFNA(VLOOKUP(K4324,'ESR-DT Mapping'!A:E,5,0),"MD")</f>
        <v xml:space="preserve">Felix O. Akinola </v>
      </c>
    </row>
    <row r="4325" spans="1:18" x14ac:dyDescent="0.25">
      <c r="A4325">
        <v>101645278</v>
      </c>
      <c r="B4325" s="1" t="s">
        <v>2930</v>
      </c>
      <c r="C4325" s="1" t="s">
        <v>2931</v>
      </c>
      <c r="D4325" s="1" t="s">
        <v>13</v>
      </c>
      <c r="E4325" s="1" t="s">
        <v>14</v>
      </c>
      <c r="F4325" s="1" t="s">
        <v>9846</v>
      </c>
      <c r="G4325">
        <v>532</v>
      </c>
      <c r="H4325">
        <v>26193.02</v>
      </c>
      <c r="I4325">
        <v>101542.51</v>
      </c>
      <c r="J4325" s="1" t="s">
        <v>15</v>
      </c>
      <c r="K4325">
        <v>1000263278</v>
      </c>
      <c r="L4325" s="1" t="s">
        <v>469</v>
      </c>
      <c r="M4325">
        <v>30000</v>
      </c>
      <c r="N4325" s="2">
        <v>45821</v>
      </c>
      <c r="O4325">
        <f t="shared" si="67"/>
        <v>3806.9799999999996</v>
      </c>
      <c r="P4325">
        <f>IF(Customer_listing_Active_And_Suspended[[#This Row],[Current Bill]] &lt;= Customer_listing_Active_And_Suspended[[#This Row],[CURRENT PAYMENT]], 0,Customer_listing_Active_And_Suspended[[#This Row],[Current Bill]]-Customer_listing_Active_And_Suspended[[#This Row],[CURRENT PAYMENT]])</f>
        <v>0</v>
      </c>
      <c r="Q4325" s="1" t="str" cm="1">
        <f t="array" ref="Q4325">_xlfn.SWITCH(TRUE,
H4325 = 0, "Suspended",
M4325 = 0, "Non Payment",
M4325 &gt; H4325, "Full Payment",
M4325 &lt; H4325, "Part Payment"
)</f>
        <v>Full Payment</v>
      </c>
      <c r="R4325" s="1" t="str">
        <f>_xlfn.IFNA(VLOOKUP(K4325,'ESR-DT Mapping'!A:E,5,0),"MD")</f>
        <v xml:space="preserve">Felix O. Akinola </v>
      </c>
    </row>
    <row r="4326" spans="1:18" x14ac:dyDescent="0.25">
      <c r="A4326">
        <v>101644822</v>
      </c>
      <c r="B4326" s="1" t="s">
        <v>467</v>
      </c>
      <c r="C4326" s="1" t="s">
        <v>468</v>
      </c>
      <c r="D4326" s="1" t="s">
        <v>13</v>
      </c>
      <c r="E4326" s="1" t="s">
        <v>34</v>
      </c>
      <c r="F4326" s="1" t="s">
        <v>9846</v>
      </c>
      <c r="G4326">
        <v>0</v>
      </c>
      <c r="H4326">
        <v>0</v>
      </c>
      <c r="I4326">
        <v>53941.08</v>
      </c>
      <c r="J4326" s="1" t="s">
        <v>15</v>
      </c>
      <c r="K4326">
        <v>1000263278</v>
      </c>
      <c r="L4326" s="1" t="s">
        <v>469</v>
      </c>
      <c r="N4326" s="2"/>
      <c r="O4326">
        <f t="shared" si="67"/>
        <v>0</v>
      </c>
      <c r="P4326">
        <f>IF(Customer_listing_Active_And_Suspended[[#This Row],[Current Bill]] &lt;= Customer_listing_Active_And_Suspended[[#This Row],[CURRENT PAYMENT]], 0,Customer_listing_Active_And_Suspended[[#This Row],[Current Bill]]-Customer_listing_Active_And_Suspended[[#This Row],[CURRENT PAYMENT]])</f>
        <v>0</v>
      </c>
      <c r="Q4326" s="1" t="str" cm="1">
        <f t="array" ref="Q4326">_xlfn.SWITCH(TRUE,
H4326 = 0, "Suspended",
M4326 = 0, "Non Payment",
M4326 &gt; H4326, "Full Payment",
M4326 &lt; H4326, "Part Payment"
)</f>
        <v>Suspended</v>
      </c>
      <c r="R4326" s="1" t="str">
        <f>_xlfn.IFNA(VLOOKUP(K4326,'ESR-DT Mapping'!A:E,5,0),"MD")</f>
        <v xml:space="preserve">Felix O. Akinola </v>
      </c>
    </row>
    <row r="4327" spans="1:18" x14ac:dyDescent="0.25">
      <c r="A4327">
        <v>101388999</v>
      </c>
      <c r="B4327" s="1" t="s">
        <v>467</v>
      </c>
      <c r="C4327" s="1" t="s">
        <v>468</v>
      </c>
      <c r="D4327" s="1" t="s">
        <v>13</v>
      </c>
      <c r="E4327" s="1" t="s">
        <v>34</v>
      </c>
      <c r="F4327" s="1" t="s">
        <v>9846</v>
      </c>
      <c r="G4327">
        <v>0</v>
      </c>
      <c r="H4327">
        <v>0</v>
      </c>
      <c r="I4327">
        <v>656488.39</v>
      </c>
      <c r="J4327" s="1" t="s">
        <v>15</v>
      </c>
      <c r="K4327">
        <v>1000263278</v>
      </c>
      <c r="L4327" s="1" t="s">
        <v>469</v>
      </c>
      <c r="N4327" s="2"/>
      <c r="O4327">
        <f t="shared" si="67"/>
        <v>0</v>
      </c>
      <c r="P4327">
        <f>IF(Customer_listing_Active_And_Suspended[[#This Row],[Current Bill]] &lt;= Customer_listing_Active_And_Suspended[[#This Row],[CURRENT PAYMENT]], 0,Customer_listing_Active_And_Suspended[[#This Row],[Current Bill]]-Customer_listing_Active_And_Suspended[[#This Row],[CURRENT PAYMENT]])</f>
        <v>0</v>
      </c>
      <c r="Q4327" s="1" t="str" cm="1">
        <f t="array" ref="Q4327">_xlfn.SWITCH(TRUE,
H4327 = 0, "Suspended",
M4327 = 0, "Non Payment",
M4327 &gt; H4327, "Full Payment",
M4327 &lt; H4327, "Part Payment"
)</f>
        <v>Suspended</v>
      </c>
      <c r="R4327" s="1" t="str">
        <f>_xlfn.IFNA(VLOOKUP(K4327,'ESR-DT Mapping'!A:E,5,0),"MD")</f>
        <v xml:space="preserve">Felix O. Akinola </v>
      </c>
    </row>
    <row r="4328" spans="1:18" x14ac:dyDescent="0.25">
      <c r="A4328">
        <v>101644823</v>
      </c>
      <c r="B4328" s="1" t="s">
        <v>2928</v>
      </c>
      <c r="C4328" s="1" t="s">
        <v>2929</v>
      </c>
      <c r="D4328" s="1" t="s">
        <v>13</v>
      </c>
      <c r="E4328" s="1" t="s">
        <v>14</v>
      </c>
      <c r="F4328" s="1" t="s">
        <v>9846</v>
      </c>
      <c r="G4328">
        <v>532</v>
      </c>
      <c r="H4328">
        <v>26193.02</v>
      </c>
      <c r="I4328">
        <v>335846.04</v>
      </c>
      <c r="J4328" s="1" t="s">
        <v>15</v>
      </c>
      <c r="K4328">
        <v>1000263278</v>
      </c>
      <c r="L4328" s="1" t="s">
        <v>469</v>
      </c>
      <c r="M4328">
        <v>40000</v>
      </c>
      <c r="N4328" s="2">
        <v>45832</v>
      </c>
      <c r="O4328">
        <f t="shared" si="67"/>
        <v>13806.98</v>
      </c>
      <c r="P4328">
        <f>IF(Customer_listing_Active_And_Suspended[[#This Row],[Current Bill]] &lt;= Customer_listing_Active_And_Suspended[[#This Row],[CURRENT PAYMENT]], 0,Customer_listing_Active_And_Suspended[[#This Row],[Current Bill]]-Customer_listing_Active_And_Suspended[[#This Row],[CURRENT PAYMENT]])</f>
        <v>0</v>
      </c>
      <c r="Q4328" s="1" t="str" cm="1">
        <f t="array" ref="Q4328">_xlfn.SWITCH(TRUE,
H4328 = 0, "Suspended",
M4328 = 0, "Non Payment",
M4328 &gt; H4328, "Full Payment",
M4328 &lt; H4328, "Part Payment"
)</f>
        <v>Full Payment</v>
      </c>
      <c r="R4328" s="1" t="str">
        <f>_xlfn.IFNA(VLOOKUP(K4328,'ESR-DT Mapping'!A:E,5,0),"MD")</f>
        <v xml:space="preserve">Felix O. Akinola </v>
      </c>
    </row>
    <row r="4329" spans="1:18" x14ac:dyDescent="0.25">
      <c r="A4329">
        <v>100524816</v>
      </c>
      <c r="B4329" s="1" t="s">
        <v>2928</v>
      </c>
      <c r="C4329" s="1" t="s">
        <v>2929</v>
      </c>
      <c r="D4329" s="1" t="s">
        <v>13</v>
      </c>
      <c r="E4329" s="1" t="s">
        <v>14</v>
      </c>
      <c r="F4329" s="1" t="s">
        <v>9846</v>
      </c>
      <c r="G4329">
        <v>532</v>
      </c>
      <c r="H4329">
        <v>26193.02</v>
      </c>
      <c r="I4329">
        <v>159323.15</v>
      </c>
      <c r="J4329" s="1" t="s">
        <v>15</v>
      </c>
      <c r="K4329">
        <v>1000263278</v>
      </c>
      <c r="L4329" s="1" t="s">
        <v>469</v>
      </c>
      <c r="M4329">
        <v>26000</v>
      </c>
      <c r="N4329" s="2">
        <v>45825</v>
      </c>
      <c r="O4329">
        <f t="shared" si="67"/>
        <v>0</v>
      </c>
      <c r="P4329">
        <f>IF(Customer_listing_Active_And_Suspended[[#This Row],[Current Bill]] &lt;= Customer_listing_Active_And_Suspended[[#This Row],[CURRENT PAYMENT]], 0,Customer_listing_Active_And_Suspended[[#This Row],[Current Bill]]-Customer_listing_Active_And_Suspended[[#This Row],[CURRENT PAYMENT]])</f>
        <v>193.02000000000044</v>
      </c>
      <c r="Q4329" s="1" t="str" cm="1">
        <f t="array" ref="Q4329">_xlfn.SWITCH(TRUE,
H4329 = 0, "Suspended",
M4329 = 0, "Non Payment",
M4329 &gt; H4329, "Full Payment",
M4329 &lt; H4329, "Part Payment"
)</f>
        <v>Part Payment</v>
      </c>
      <c r="R4329" s="1" t="str">
        <f>_xlfn.IFNA(VLOOKUP(K4329,'ESR-DT Mapping'!A:E,5,0),"MD")</f>
        <v xml:space="preserve">Felix O. Akinola </v>
      </c>
    </row>
    <row r="4330" spans="1:18" x14ac:dyDescent="0.25">
      <c r="A4330">
        <v>100954962</v>
      </c>
      <c r="B4330" s="1" t="s">
        <v>8407</v>
      </c>
      <c r="C4330" s="1" t="s">
        <v>8408</v>
      </c>
      <c r="D4330" s="1" t="s">
        <v>13</v>
      </c>
      <c r="E4330" s="1" t="s">
        <v>14</v>
      </c>
      <c r="F4330" s="1" t="s">
        <v>9846</v>
      </c>
      <c r="G4330">
        <v>532</v>
      </c>
      <c r="H4330">
        <v>26193.02</v>
      </c>
      <c r="I4330">
        <v>384187.36</v>
      </c>
      <c r="J4330" s="1" t="s">
        <v>15</v>
      </c>
      <c r="K4330">
        <v>1000263278</v>
      </c>
      <c r="L4330" s="1" t="s">
        <v>469</v>
      </c>
      <c r="M4330">
        <v>54000</v>
      </c>
      <c r="N4330" s="2">
        <v>45810</v>
      </c>
      <c r="O4330">
        <f t="shared" si="67"/>
        <v>27806.98</v>
      </c>
      <c r="P4330">
        <f>IF(Customer_listing_Active_And_Suspended[[#This Row],[Current Bill]] &lt;= Customer_listing_Active_And_Suspended[[#This Row],[CURRENT PAYMENT]], 0,Customer_listing_Active_And_Suspended[[#This Row],[Current Bill]]-Customer_listing_Active_And_Suspended[[#This Row],[CURRENT PAYMENT]])</f>
        <v>0</v>
      </c>
      <c r="Q4330" s="1" t="str" cm="1">
        <f t="array" ref="Q4330">_xlfn.SWITCH(TRUE,
H4330 = 0, "Suspended",
M4330 = 0, "Non Payment",
M4330 &gt; H4330, "Full Payment",
M4330 &lt; H4330, "Part Payment"
)</f>
        <v>Full Payment</v>
      </c>
      <c r="R4330" s="1" t="str">
        <f>_xlfn.IFNA(VLOOKUP(K4330,'ESR-DT Mapping'!A:E,5,0),"MD")</f>
        <v xml:space="preserve">Felix O. Akinola </v>
      </c>
    </row>
    <row r="4331" spans="1:18" x14ac:dyDescent="0.25">
      <c r="A4331">
        <v>100524564</v>
      </c>
      <c r="B4331" s="1" t="s">
        <v>8008</v>
      </c>
      <c r="C4331" s="1" t="s">
        <v>8009</v>
      </c>
      <c r="D4331" s="1" t="s">
        <v>13</v>
      </c>
      <c r="E4331" s="1" t="s">
        <v>34</v>
      </c>
      <c r="F4331" s="1" t="s">
        <v>9846</v>
      </c>
      <c r="G4331">
        <v>0</v>
      </c>
      <c r="H4331">
        <v>0</v>
      </c>
      <c r="I4331">
        <v>1537566.1</v>
      </c>
      <c r="J4331" s="1" t="s">
        <v>15</v>
      </c>
      <c r="K4331">
        <v>1000263278</v>
      </c>
      <c r="L4331" s="1" t="s">
        <v>469</v>
      </c>
      <c r="N4331" s="2"/>
      <c r="O4331">
        <f t="shared" si="67"/>
        <v>0</v>
      </c>
      <c r="P4331">
        <f>IF(Customer_listing_Active_And_Suspended[[#This Row],[Current Bill]] &lt;= Customer_listing_Active_And_Suspended[[#This Row],[CURRENT PAYMENT]], 0,Customer_listing_Active_And_Suspended[[#This Row],[Current Bill]]-Customer_listing_Active_And_Suspended[[#This Row],[CURRENT PAYMENT]])</f>
        <v>0</v>
      </c>
      <c r="Q4331" s="1" t="str" cm="1">
        <f t="array" ref="Q4331">_xlfn.SWITCH(TRUE,
H4331 = 0, "Suspended",
M4331 = 0, "Non Payment",
M4331 &gt; H4331, "Full Payment",
M4331 &lt; H4331, "Part Payment"
)</f>
        <v>Suspended</v>
      </c>
      <c r="R4331" s="1" t="str">
        <f>_xlfn.IFNA(VLOOKUP(K4331,'ESR-DT Mapping'!A:E,5,0),"MD")</f>
        <v xml:space="preserve">Felix O. Akinola </v>
      </c>
    </row>
    <row r="4332" spans="1:18" x14ac:dyDescent="0.25">
      <c r="A4332">
        <v>100523126</v>
      </c>
      <c r="B4332" s="1" t="s">
        <v>470</v>
      </c>
      <c r="C4332" s="1" t="s">
        <v>471</v>
      </c>
      <c r="D4332" s="1" t="s">
        <v>13</v>
      </c>
      <c r="E4332" s="1" t="s">
        <v>34</v>
      </c>
      <c r="F4332" s="1" t="s">
        <v>9846</v>
      </c>
      <c r="G4332">
        <v>0</v>
      </c>
      <c r="H4332">
        <v>0</v>
      </c>
      <c r="I4332">
        <v>232537.7</v>
      </c>
      <c r="J4332" s="1" t="s">
        <v>15</v>
      </c>
      <c r="K4332">
        <v>1000263278</v>
      </c>
      <c r="L4332" s="1" t="s">
        <v>469</v>
      </c>
      <c r="N4332" s="2"/>
      <c r="O4332">
        <f t="shared" si="67"/>
        <v>0</v>
      </c>
      <c r="P4332">
        <f>IF(Customer_listing_Active_And_Suspended[[#This Row],[Current Bill]] &lt;= Customer_listing_Active_And_Suspended[[#This Row],[CURRENT PAYMENT]], 0,Customer_listing_Active_And_Suspended[[#This Row],[Current Bill]]-Customer_listing_Active_And_Suspended[[#This Row],[CURRENT PAYMENT]])</f>
        <v>0</v>
      </c>
      <c r="Q4332" s="1" t="str" cm="1">
        <f t="array" ref="Q4332">_xlfn.SWITCH(TRUE,
H4332 = 0, "Suspended",
M4332 = 0, "Non Payment",
M4332 &gt; H4332, "Full Payment",
M4332 &lt; H4332, "Part Payment"
)</f>
        <v>Suspended</v>
      </c>
      <c r="R4332" s="1" t="str">
        <f>_xlfn.IFNA(VLOOKUP(K4332,'ESR-DT Mapping'!A:E,5,0),"MD")</f>
        <v xml:space="preserve">Felix O. Akinola </v>
      </c>
    </row>
    <row r="4333" spans="1:18" x14ac:dyDescent="0.25">
      <c r="A4333">
        <v>101649317</v>
      </c>
      <c r="B4333" s="1" t="s">
        <v>4835</v>
      </c>
      <c r="C4333" s="1" t="s">
        <v>4836</v>
      </c>
      <c r="D4333" s="1" t="s">
        <v>13</v>
      </c>
      <c r="E4333" s="1" t="s">
        <v>34</v>
      </c>
      <c r="F4333" s="1" t="s">
        <v>9846</v>
      </c>
      <c r="G4333">
        <v>0</v>
      </c>
      <c r="H4333">
        <v>0</v>
      </c>
      <c r="I4333">
        <v>71145.119999999995</v>
      </c>
      <c r="J4333" s="1" t="s">
        <v>15</v>
      </c>
      <c r="K4333">
        <v>1001601796</v>
      </c>
      <c r="L4333" s="1" t="s">
        <v>4837</v>
      </c>
      <c r="N4333" s="2"/>
      <c r="O4333">
        <f t="shared" si="67"/>
        <v>0</v>
      </c>
      <c r="P4333">
        <f>IF(Customer_listing_Active_And_Suspended[[#This Row],[Current Bill]] &lt;= Customer_listing_Active_And_Suspended[[#This Row],[CURRENT PAYMENT]], 0,Customer_listing_Active_And_Suspended[[#This Row],[Current Bill]]-Customer_listing_Active_And_Suspended[[#This Row],[CURRENT PAYMENT]])</f>
        <v>0</v>
      </c>
      <c r="Q4333" s="1" t="str" cm="1">
        <f t="array" ref="Q4333">_xlfn.SWITCH(TRUE,
H4333 = 0, "Suspended",
M4333 = 0, "Non Payment",
M4333 &gt; H4333, "Full Payment",
M4333 &lt; H4333, "Part Payment"
)</f>
        <v>Suspended</v>
      </c>
      <c r="R4333" s="1" t="str">
        <f>_xlfn.IFNA(VLOOKUP(K4333,'ESR-DT Mapping'!A:E,5,0),"MD")</f>
        <v xml:space="preserve">Franca Adeh </v>
      </c>
    </row>
    <row r="4334" spans="1:18" x14ac:dyDescent="0.25">
      <c r="A4334">
        <v>101645483</v>
      </c>
      <c r="B4334" s="1" t="s">
        <v>4835</v>
      </c>
      <c r="C4334" s="1" t="s">
        <v>4836</v>
      </c>
      <c r="D4334" s="1" t="s">
        <v>13</v>
      </c>
      <c r="E4334" s="1" t="s">
        <v>34</v>
      </c>
      <c r="F4334" s="1" t="s">
        <v>9846</v>
      </c>
      <c r="G4334">
        <v>0</v>
      </c>
      <c r="H4334">
        <v>0</v>
      </c>
      <c r="I4334">
        <v>71145.119999999995</v>
      </c>
      <c r="J4334" s="1" t="s">
        <v>15</v>
      </c>
      <c r="K4334">
        <v>1001601796</v>
      </c>
      <c r="L4334" s="1" t="s">
        <v>4837</v>
      </c>
      <c r="N4334" s="2"/>
      <c r="O4334">
        <f t="shared" si="67"/>
        <v>0</v>
      </c>
      <c r="P4334">
        <f>IF(Customer_listing_Active_And_Suspended[[#This Row],[Current Bill]] &lt;= Customer_listing_Active_And_Suspended[[#This Row],[CURRENT PAYMENT]], 0,Customer_listing_Active_And_Suspended[[#This Row],[Current Bill]]-Customer_listing_Active_And_Suspended[[#This Row],[CURRENT PAYMENT]])</f>
        <v>0</v>
      </c>
      <c r="Q4334" s="1" t="str" cm="1">
        <f t="array" ref="Q4334">_xlfn.SWITCH(TRUE,
H4334 = 0, "Suspended",
M4334 = 0, "Non Payment",
M4334 &gt; H4334, "Full Payment",
M4334 &lt; H4334, "Part Payment"
)</f>
        <v>Suspended</v>
      </c>
      <c r="R4334" s="1" t="str">
        <f>_xlfn.IFNA(VLOOKUP(K4334,'ESR-DT Mapping'!A:E,5,0),"MD")</f>
        <v xml:space="preserve">Franca Adeh </v>
      </c>
    </row>
    <row r="4335" spans="1:18" x14ac:dyDescent="0.25">
      <c r="A4335">
        <v>102934825</v>
      </c>
      <c r="B4335" s="1" t="s">
        <v>8417</v>
      </c>
      <c r="C4335" s="1" t="s">
        <v>8418</v>
      </c>
      <c r="D4335" s="1" t="s">
        <v>13</v>
      </c>
      <c r="E4335" s="1" t="s">
        <v>14</v>
      </c>
      <c r="F4335" s="1" t="s">
        <v>9846</v>
      </c>
      <c r="G4335">
        <v>532</v>
      </c>
      <c r="H4335">
        <v>26193.02</v>
      </c>
      <c r="I4335">
        <v>88601.43</v>
      </c>
      <c r="J4335" s="1" t="s">
        <v>15</v>
      </c>
      <c r="K4335">
        <v>1001601796</v>
      </c>
      <c r="L4335" s="1" t="s">
        <v>4837</v>
      </c>
      <c r="N4335" s="2">
        <v>45805</v>
      </c>
      <c r="O4335">
        <f t="shared" si="67"/>
        <v>0</v>
      </c>
      <c r="P4335">
        <f>IF(Customer_listing_Active_And_Suspended[[#This Row],[Current Bill]] &lt;= Customer_listing_Active_And_Suspended[[#This Row],[CURRENT PAYMENT]], 0,Customer_listing_Active_And_Suspended[[#This Row],[Current Bill]]-Customer_listing_Active_And_Suspended[[#This Row],[CURRENT PAYMENT]])</f>
        <v>26193.02</v>
      </c>
      <c r="Q4335" s="1" t="str" cm="1">
        <f t="array" ref="Q4335">_xlfn.SWITCH(TRUE,
H4335 = 0, "Suspended",
M4335 = 0, "Non Payment",
M4335 &gt; H4335, "Full Payment",
M4335 &lt; H4335, "Part Payment"
)</f>
        <v>Non Payment</v>
      </c>
      <c r="R4335" s="1" t="str">
        <f>_xlfn.IFNA(VLOOKUP(K4335,'ESR-DT Mapping'!A:E,5,0),"MD")</f>
        <v xml:space="preserve">Franca Adeh </v>
      </c>
    </row>
    <row r="4336" spans="1:18" x14ac:dyDescent="0.25">
      <c r="A4336">
        <v>100522642</v>
      </c>
      <c r="B4336" s="1" t="s">
        <v>6986</v>
      </c>
      <c r="C4336" s="1" t="s">
        <v>6987</v>
      </c>
      <c r="D4336" s="1" t="s">
        <v>13</v>
      </c>
      <c r="E4336" s="1" t="s">
        <v>14</v>
      </c>
      <c r="F4336" s="1" t="s">
        <v>9846</v>
      </c>
      <c r="G4336">
        <v>532</v>
      </c>
      <c r="H4336">
        <v>26193.02</v>
      </c>
      <c r="I4336">
        <v>389027.36</v>
      </c>
      <c r="J4336" s="1" t="s">
        <v>15</v>
      </c>
      <c r="K4336">
        <v>1001601796</v>
      </c>
      <c r="L4336" s="1" t="s">
        <v>4837</v>
      </c>
      <c r="N4336" s="2">
        <v>45790</v>
      </c>
      <c r="O4336">
        <f t="shared" si="67"/>
        <v>0</v>
      </c>
      <c r="P4336">
        <f>IF(Customer_listing_Active_And_Suspended[[#This Row],[Current Bill]] &lt;= Customer_listing_Active_And_Suspended[[#This Row],[CURRENT PAYMENT]], 0,Customer_listing_Active_And_Suspended[[#This Row],[Current Bill]]-Customer_listing_Active_And_Suspended[[#This Row],[CURRENT PAYMENT]])</f>
        <v>26193.02</v>
      </c>
      <c r="Q4336" s="1" t="str" cm="1">
        <f t="array" ref="Q4336">_xlfn.SWITCH(TRUE,
H4336 = 0, "Suspended",
M4336 = 0, "Non Payment",
M4336 &gt; H4336, "Full Payment",
M4336 &lt; H4336, "Part Payment"
)</f>
        <v>Non Payment</v>
      </c>
      <c r="R4336" s="1" t="str">
        <f>_xlfn.IFNA(VLOOKUP(K4336,'ESR-DT Mapping'!A:E,5,0),"MD")</f>
        <v xml:space="preserve">Franca Adeh </v>
      </c>
    </row>
    <row r="4337" spans="1:18" x14ac:dyDescent="0.25">
      <c r="A4337">
        <v>100525146</v>
      </c>
      <c r="B4337" s="1" t="s">
        <v>6988</v>
      </c>
      <c r="C4337" s="1" t="s">
        <v>6989</v>
      </c>
      <c r="D4337" s="1" t="s">
        <v>13</v>
      </c>
      <c r="E4337" s="1" t="s">
        <v>14</v>
      </c>
      <c r="F4337" s="1" t="s">
        <v>9846</v>
      </c>
      <c r="G4337">
        <v>532</v>
      </c>
      <c r="H4337">
        <v>26193.02</v>
      </c>
      <c r="I4337">
        <v>493097.1</v>
      </c>
      <c r="J4337" s="1" t="s">
        <v>15</v>
      </c>
      <c r="K4337">
        <v>1001601796</v>
      </c>
      <c r="L4337" s="1" t="s">
        <v>4837</v>
      </c>
      <c r="M4337">
        <v>5000</v>
      </c>
      <c r="N4337" s="2">
        <v>45815</v>
      </c>
      <c r="O4337">
        <f t="shared" si="67"/>
        <v>0</v>
      </c>
      <c r="P4337">
        <f>IF(Customer_listing_Active_And_Suspended[[#This Row],[Current Bill]] &lt;= Customer_listing_Active_And_Suspended[[#This Row],[CURRENT PAYMENT]], 0,Customer_listing_Active_And_Suspended[[#This Row],[Current Bill]]-Customer_listing_Active_And_Suspended[[#This Row],[CURRENT PAYMENT]])</f>
        <v>21193.02</v>
      </c>
      <c r="Q4337" s="1" t="str" cm="1">
        <f t="array" ref="Q4337">_xlfn.SWITCH(TRUE,
H4337 = 0, "Suspended",
M4337 = 0, "Non Payment",
M4337 &gt; H4337, "Full Payment",
M4337 &lt; H4337, "Part Payment"
)</f>
        <v>Part Payment</v>
      </c>
      <c r="R4337" s="1" t="str">
        <f>_xlfn.IFNA(VLOOKUP(K4337,'ESR-DT Mapping'!A:E,5,0),"MD")</f>
        <v xml:space="preserve">Franca Adeh </v>
      </c>
    </row>
    <row r="4338" spans="1:18" x14ac:dyDescent="0.25">
      <c r="A4338">
        <v>100522504</v>
      </c>
      <c r="B4338" s="1" t="s">
        <v>5355</v>
      </c>
      <c r="C4338" s="1" t="s">
        <v>5356</v>
      </c>
      <c r="D4338" s="1" t="s">
        <v>13</v>
      </c>
      <c r="E4338" s="1" t="s">
        <v>14</v>
      </c>
      <c r="F4338" s="1" t="s">
        <v>9846</v>
      </c>
      <c r="G4338">
        <v>532</v>
      </c>
      <c r="H4338">
        <v>26193.02</v>
      </c>
      <c r="I4338">
        <v>1585239.63</v>
      </c>
      <c r="J4338" s="1" t="s">
        <v>15</v>
      </c>
      <c r="K4338">
        <v>1002317902</v>
      </c>
      <c r="L4338" s="1" t="s">
        <v>5357</v>
      </c>
      <c r="M4338">
        <v>28000</v>
      </c>
      <c r="N4338" s="2">
        <v>45832</v>
      </c>
      <c r="O4338">
        <f t="shared" si="67"/>
        <v>1806.9799999999996</v>
      </c>
      <c r="P4338">
        <f>IF(Customer_listing_Active_And_Suspended[[#This Row],[Current Bill]] &lt;= Customer_listing_Active_And_Suspended[[#This Row],[CURRENT PAYMENT]], 0,Customer_listing_Active_And_Suspended[[#This Row],[Current Bill]]-Customer_listing_Active_And_Suspended[[#This Row],[CURRENT PAYMENT]])</f>
        <v>0</v>
      </c>
      <c r="Q4338" s="1" t="str" cm="1">
        <f t="array" ref="Q4338">_xlfn.SWITCH(TRUE,
H4338 = 0, "Suspended",
M4338 = 0, "Non Payment",
M4338 &gt; H4338, "Full Payment",
M4338 &lt; H4338, "Part Payment"
)</f>
        <v>Full Payment</v>
      </c>
      <c r="R4338" s="1" t="str">
        <f>_xlfn.IFNA(VLOOKUP(K4338,'ESR-DT Mapping'!A:E,5,0),"MD")</f>
        <v xml:space="preserve">Franca Adeh </v>
      </c>
    </row>
    <row r="4339" spans="1:18" x14ac:dyDescent="0.25">
      <c r="A4339">
        <v>100525621</v>
      </c>
      <c r="B4339" s="1" t="s">
        <v>5358</v>
      </c>
      <c r="C4339" s="1" t="s">
        <v>5359</v>
      </c>
      <c r="D4339" s="1" t="s">
        <v>13</v>
      </c>
      <c r="E4339" s="1" t="s">
        <v>14</v>
      </c>
      <c r="F4339" s="1" t="s">
        <v>9846</v>
      </c>
      <c r="G4339">
        <v>532</v>
      </c>
      <c r="H4339">
        <v>26193.02</v>
      </c>
      <c r="I4339">
        <v>1015114.92</v>
      </c>
      <c r="J4339" s="1" t="s">
        <v>15</v>
      </c>
      <c r="K4339">
        <v>1002317902</v>
      </c>
      <c r="L4339" s="1" t="s">
        <v>5357</v>
      </c>
      <c r="N4339" s="2">
        <v>45805</v>
      </c>
      <c r="O4339">
        <f t="shared" si="67"/>
        <v>0</v>
      </c>
      <c r="P4339">
        <f>IF(Customer_listing_Active_And_Suspended[[#This Row],[Current Bill]] &lt;= Customer_listing_Active_And_Suspended[[#This Row],[CURRENT PAYMENT]], 0,Customer_listing_Active_And_Suspended[[#This Row],[Current Bill]]-Customer_listing_Active_And_Suspended[[#This Row],[CURRENT PAYMENT]])</f>
        <v>26193.02</v>
      </c>
      <c r="Q4339" s="1" t="str" cm="1">
        <f t="array" ref="Q4339">_xlfn.SWITCH(TRUE,
H4339 = 0, "Suspended",
M4339 = 0, "Non Payment",
M4339 &gt; H4339, "Full Payment",
M4339 &lt; H4339, "Part Payment"
)</f>
        <v>Non Payment</v>
      </c>
      <c r="R4339" s="1" t="str">
        <f>_xlfn.IFNA(VLOOKUP(K4339,'ESR-DT Mapping'!A:E,5,0),"MD")</f>
        <v xml:space="preserve">Franca Adeh </v>
      </c>
    </row>
    <row r="4340" spans="1:18" x14ac:dyDescent="0.25">
      <c r="A4340">
        <v>100524417</v>
      </c>
      <c r="B4340" s="1" t="s">
        <v>3094</v>
      </c>
      <c r="C4340" s="1" t="s">
        <v>3095</v>
      </c>
      <c r="D4340" s="1" t="s">
        <v>13</v>
      </c>
      <c r="E4340" s="1" t="s">
        <v>14</v>
      </c>
      <c r="F4340" s="1" t="s">
        <v>9846</v>
      </c>
      <c r="G4340">
        <v>532</v>
      </c>
      <c r="H4340">
        <v>26193.02</v>
      </c>
      <c r="I4340">
        <v>185058.37</v>
      </c>
      <c r="J4340" s="1" t="s">
        <v>15</v>
      </c>
      <c r="K4340">
        <v>1000261898</v>
      </c>
      <c r="L4340" s="1" t="s">
        <v>2846</v>
      </c>
      <c r="M4340">
        <v>100</v>
      </c>
      <c r="N4340" s="2">
        <v>45812</v>
      </c>
      <c r="O4340">
        <f t="shared" si="67"/>
        <v>0</v>
      </c>
      <c r="P4340">
        <f>IF(Customer_listing_Active_And_Suspended[[#This Row],[Current Bill]] &lt;= Customer_listing_Active_And_Suspended[[#This Row],[CURRENT PAYMENT]], 0,Customer_listing_Active_And_Suspended[[#This Row],[Current Bill]]-Customer_listing_Active_And_Suspended[[#This Row],[CURRENT PAYMENT]])</f>
        <v>26093.02</v>
      </c>
      <c r="Q4340" s="1" t="str" cm="1">
        <f t="array" ref="Q4340">_xlfn.SWITCH(TRUE,
H4340 = 0, "Suspended",
M4340 = 0, "Non Payment",
M4340 &gt; H4340, "Full Payment",
M4340 &lt; H4340, "Part Payment"
)</f>
        <v>Part Payment</v>
      </c>
      <c r="R4340" s="1" t="str">
        <f>_xlfn.IFNA(VLOOKUP(K4340,'ESR-DT Mapping'!A:E,5,0),"MD")</f>
        <v>Adetola Macaulay</v>
      </c>
    </row>
    <row r="4341" spans="1:18" x14ac:dyDescent="0.25">
      <c r="A4341">
        <v>101646810</v>
      </c>
      <c r="B4341" s="1" t="s">
        <v>3096</v>
      </c>
      <c r="C4341" s="1" t="s">
        <v>3097</v>
      </c>
      <c r="D4341" s="1" t="s">
        <v>13</v>
      </c>
      <c r="E4341" s="1" t="s">
        <v>14</v>
      </c>
      <c r="F4341" s="1" t="s">
        <v>9846</v>
      </c>
      <c r="G4341">
        <v>532</v>
      </c>
      <c r="H4341">
        <v>26193.02</v>
      </c>
      <c r="I4341">
        <v>431835.21</v>
      </c>
      <c r="J4341" s="1" t="s">
        <v>15</v>
      </c>
      <c r="K4341">
        <v>1000261898</v>
      </c>
      <c r="L4341" s="1" t="s">
        <v>2846</v>
      </c>
      <c r="N4341" s="2">
        <v>45803</v>
      </c>
      <c r="O4341">
        <f t="shared" si="67"/>
        <v>0</v>
      </c>
      <c r="P4341">
        <f>IF(Customer_listing_Active_And_Suspended[[#This Row],[Current Bill]] &lt;= Customer_listing_Active_And_Suspended[[#This Row],[CURRENT PAYMENT]], 0,Customer_listing_Active_And_Suspended[[#This Row],[Current Bill]]-Customer_listing_Active_And_Suspended[[#This Row],[CURRENT PAYMENT]])</f>
        <v>26193.02</v>
      </c>
      <c r="Q4341" s="1" t="str" cm="1">
        <f t="array" ref="Q4341">_xlfn.SWITCH(TRUE,
H4341 = 0, "Suspended",
M4341 = 0, "Non Payment",
M4341 &gt; H4341, "Full Payment",
M4341 &lt; H4341, "Part Payment"
)</f>
        <v>Non Payment</v>
      </c>
      <c r="R4341" s="1" t="str">
        <f>_xlfn.IFNA(VLOOKUP(K4341,'ESR-DT Mapping'!A:E,5,0),"MD")</f>
        <v>Adetola Macaulay</v>
      </c>
    </row>
    <row r="4342" spans="1:18" x14ac:dyDescent="0.25">
      <c r="A4342">
        <v>101547513</v>
      </c>
      <c r="B4342" s="1" t="s">
        <v>3098</v>
      </c>
      <c r="C4342" s="1" t="s">
        <v>3099</v>
      </c>
      <c r="D4342" s="1" t="s">
        <v>13</v>
      </c>
      <c r="E4342" s="1" t="s">
        <v>14</v>
      </c>
      <c r="F4342" s="1" t="s">
        <v>9846</v>
      </c>
      <c r="G4342">
        <v>532</v>
      </c>
      <c r="H4342">
        <v>26193.02</v>
      </c>
      <c r="I4342">
        <v>959921.72</v>
      </c>
      <c r="J4342" s="1" t="s">
        <v>15</v>
      </c>
      <c r="K4342">
        <v>1000261898</v>
      </c>
      <c r="L4342" s="1" t="s">
        <v>2846</v>
      </c>
      <c r="N4342" s="2">
        <v>45798</v>
      </c>
      <c r="O4342">
        <f t="shared" si="67"/>
        <v>0</v>
      </c>
      <c r="P4342">
        <f>IF(Customer_listing_Active_And_Suspended[[#This Row],[Current Bill]] &lt;= Customer_listing_Active_And_Suspended[[#This Row],[CURRENT PAYMENT]], 0,Customer_listing_Active_And_Suspended[[#This Row],[Current Bill]]-Customer_listing_Active_And_Suspended[[#This Row],[CURRENT PAYMENT]])</f>
        <v>26193.02</v>
      </c>
      <c r="Q4342" s="1" t="str" cm="1">
        <f t="array" ref="Q4342">_xlfn.SWITCH(TRUE,
H4342 = 0, "Suspended",
M4342 = 0, "Non Payment",
M4342 &gt; H4342, "Full Payment",
M4342 &lt; H4342, "Part Payment"
)</f>
        <v>Non Payment</v>
      </c>
      <c r="R4342" s="1" t="str">
        <f>_xlfn.IFNA(VLOOKUP(K4342,'ESR-DT Mapping'!A:E,5,0),"MD")</f>
        <v>Adetola Macaulay</v>
      </c>
    </row>
    <row r="4343" spans="1:18" x14ac:dyDescent="0.25">
      <c r="A4343">
        <v>100523081</v>
      </c>
      <c r="B4343" s="1" t="s">
        <v>2844</v>
      </c>
      <c r="C4343" s="1" t="s">
        <v>2845</v>
      </c>
      <c r="D4343" s="1" t="s">
        <v>13</v>
      </c>
      <c r="E4343" s="1" t="s">
        <v>14</v>
      </c>
      <c r="F4343" s="1" t="s">
        <v>9846</v>
      </c>
      <c r="G4343">
        <v>532</v>
      </c>
      <c r="H4343">
        <v>26193.02</v>
      </c>
      <c r="I4343">
        <v>22498.51</v>
      </c>
      <c r="J4343" s="1" t="s">
        <v>15</v>
      </c>
      <c r="K4343">
        <v>1000261898</v>
      </c>
      <c r="L4343" s="1" t="s">
        <v>2846</v>
      </c>
      <c r="M4343">
        <v>27000</v>
      </c>
      <c r="N4343" s="2">
        <v>45829</v>
      </c>
      <c r="O4343">
        <f t="shared" si="67"/>
        <v>806.97999999999956</v>
      </c>
      <c r="P4343">
        <f>IF(Customer_listing_Active_And_Suspended[[#This Row],[Current Bill]] &lt;= Customer_listing_Active_And_Suspended[[#This Row],[CURRENT PAYMENT]], 0,Customer_listing_Active_And_Suspended[[#This Row],[Current Bill]]-Customer_listing_Active_And_Suspended[[#This Row],[CURRENT PAYMENT]])</f>
        <v>0</v>
      </c>
      <c r="Q4343" s="1" t="str" cm="1">
        <f t="array" ref="Q4343">_xlfn.SWITCH(TRUE,
H4343 = 0, "Suspended",
M4343 = 0, "Non Payment",
M4343 &gt; H4343, "Full Payment",
M4343 &lt; H4343, "Part Payment"
)</f>
        <v>Full Payment</v>
      </c>
      <c r="R4343" s="1" t="str">
        <f>_xlfn.IFNA(VLOOKUP(K4343,'ESR-DT Mapping'!A:E,5,0),"MD")</f>
        <v>Adetola Macaulay</v>
      </c>
    </row>
    <row r="4344" spans="1:18" x14ac:dyDescent="0.25">
      <c r="A4344">
        <v>100522510</v>
      </c>
      <c r="B4344" s="1" t="s">
        <v>8552</v>
      </c>
      <c r="C4344" s="1" t="s">
        <v>8553</v>
      </c>
      <c r="D4344" s="1" t="s">
        <v>13</v>
      </c>
      <c r="E4344" s="1" t="s">
        <v>14</v>
      </c>
      <c r="F4344" s="1" t="s">
        <v>9846</v>
      </c>
      <c r="G4344">
        <v>532</v>
      </c>
      <c r="H4344">
        <v>26193.02</v>
      </c>
      <c r="I4344">
        <v>86528.61</v>
      </c>
      <c r="J4344" s="1" t="s">
        <v>15</v>
      </c>
      <c r="K4344">
        <v>1000261898</v>
      </c>
      <c r="L4344" s="1" t="s">
        <v>2846</v>
      </c>
      <c r="M4344">
        <v>26950</v>
      </c>
      <c r="N4344" s="2">
        <v>45832</v>
      </c>
      <c r="O4344">
        <f t="shared" si="67"/>
        <v>756.97999999999956</v>
      </c>
      <c r="P4344">
        <f>IF(Customer_listing_Active_And_Suspended[[#This Row],[Current Bill]] &lt;= Customer_listing_Active_And_Suspended[[#This Row],[CURRENT PAYMENT]], 0,Customer_listing_Active_And_Suspended[[#This Row],[Current Bill]]-Customer_listing_Active_And_Suspended[[#This Row],[CURRENT PAYMENT]])</f>
        <v>0</v>
      </c>
      <c r="Q4344" s="1" t="str" cm="1">
        <f t="array" ref="Q4344">_xlfn.SWITCH(TRUE,
H4344 = 0, "Suspended",
M4344 = 0, "Non Payment",
M4344 &gt; H4344, "Full Payment",
M4344 &lt; H4344, "Part Payment"
)</f>
        <v>Full Payment</v>
      </c>
      <c r="R4344" s="1" t="str">
        <f>_xlfn.IFNA(VLOOKUP(K4344,'ESR-DT Mapping'!A:E,5,0),"MD")</f>
        <v>Adetola Macaulay</v>
      </c>
    </row>
    <row r="4345" spans="1:18" x14ac:dyDescent="0.25">
      <c r="A4345">
        <v>102750281</v>
      </c>
      <c r="B4345" s="1" t="s">
        <v>7917</v>
      </c>
      <c r="C4345" s="1" t="s">
        <v>7918</v>
      </c>
      <c r="D4345" s="1" t="s">
        <v>13</v>
      </c>
      <c r="E4345" s="1" t="s">
        <v>34</v>
      </c>
      <c r="F4345" s="1" t="s">
        <v>9846</v>
      </c>
      <c r="G4345">
        <v>0</v>
      </c>
      <c r="H4345">
        <v>0</v>
      </c>
      <c r="I4345">
        <v>47117.9</v>
      </c>
      <c r="J4345" s="1" t="s">
        <v>15</v>
      </c>
      <c r="K4345">
        <v>1000261898</v>
      </c>
      <c r="L4345" s="1" t="s">
        <v>2846</v>
      </c>
      <c r="N4345" s="2"/>
      <c r="O4345">
        <f t="shared" si="67"/>
        <v>0</v>
      </c>
      <c r="P4345">
        <f>IF(Customer_listing_Active_And_Suspended[[#This Row],[Current Bill]] &lt;= Customer_listing_Active_And_Suspended[[#This Row],[CURRENT PAYMENT]], 0,Customer_listing_Active_And_Suspended[[#This Row],[Current Bill]]-Customer_listing_Active_And_Suspended[[#This Row],[CURRENT PAYMENT]])</f>
        <v>0</v>
      </c>
      <c r="Q4345" s="1" t="str" cm="1">
        <f t="array" ref="Q4345">_xlfn.SWITCH(TRUE,
H4345 = 0, "Suspended",
M4345 = 0, "Non Payment",
M4345 &gt; H4345, "Full Payment",
M4345 &lt; H4345, "Part Payment"
)</f>
        <v>Suspended</v>
      </c>
      <c r="R4345" s="1" t="str">
        <f>_xlfn.IFNA(VLOOKUP(K4345,'ESR-DT Mapping'!A:E,5,0),"MD")</f>
        <v>Adetola Macaulay</v>
      </c>
    </row>
    <row r="4346" spans="1:18" x14ac:dyDescent="0.25">
      <c r="A4346">
        <v>100523277</v>
      </c>
      <c r="B4346" s="1" t="s">
        <v>2847</v>
      </c>
      <c r="C4346" s="1" t="s">
        <v>2848</v>
      </c>
      <c r="D4346" s="1" t="s">
        <v>13</v>
      </c>
      <c r="E4346" s="1" t="s">
        <v>14</v>
      </c>
      <c r="F4346" s="1" t="s">
        <v>9846</v>
      </c>
      <c r="G4346">
        <v>532</v>
      </c>
      <c r="H4346">
        <v>26193.02</v>
      </c>
      <c r="I4346">
        <v>620284.31000000006</v>
      </c>
      <c r="J4346" s="1" t="s">
        <v>15</v>
      </c>
      <c r="K4346">
        <v>1000261898</v>
      </c>
      <c r="L4346" s="1" t="s">
        <v>2846</v>
      </c>
      <c r="N4346" s="2">
        <v>45803</v>
      </c>
      <c r="O4346">
        <f t="shared" si="67"/>
        <v>0</v>
      </c>
      <c r="P4346">
        <f>IF(Customer_listing_Active_And_Suspended[[#This Row],[Current Bill]] &lt;= Customer_listing_Active_And_Suspended[[#This Row],[CURRENT PAYMENT]], 0,Customer_listing_Active_And_Suspended[[#This Row],[Current Bill]]-Customer_listing_Active_And_Suspended[[#This Row],[CURRENT PAYMENT]])</f>
        <v>26193.02</v>
      </c>
      <c r="Q4346" s="1" t="str" cm="1">
        <f t="array" ref="Q4346">_xlfn.SWITCH(TRUE,
H4346 = 0, "Suspended",
M4346 = 0, "Non Payment",
M4346 &gt; H4346, "Full Payment",
M4346 &lt; H4346, "Part Payment"
)</f>
        <v>Non Payment</v>
      </c>
      <c r="R4346" s="1" t="str">
        <f>_xlfn.IFNA(VLOOKUP(K4346,'ESR-DT Mapping'!A:E,5,0),"MD")</f>
        <v>Adetola Macaulay</v>
      </c>
    </row>
    <row r="4347" spans="1:18" x14ac:dyDescent="0.25">
      <c r="A4347">
        <v>100524548</v>
      </c>
      <c r="B4347" s="1" t="s">
        <v>7147</v>
      </c>
      <c r="C4347" s="1" t="s">
        <v>7148</v>
      </c>
      <c r="D4347" s="1" t="s">
        <v>13</v>
      </c>
      <c r="E4347" s="1" t="s">
        <v>14</v>
      </c>
      <c r="F4347" s="1" t="s">
        <v>9846</v>
      </c>
      <c r="G4347">
        <v>532</v>
      </c>
      <c r="H4347">
        <v>26193.02</v>
      </c>
      <c r="I4347">
        <v>222215.9</v>
      </c>
      <c r="J4347" s="1" t="s">
        <v>15</v>
      </c>
      <c r="K4347">
        <v>1001601808</v>
      </c>
      <c r="L4347" s="1" t="s">
        <v>6377</v>
      </c>
      <c r="M4347">
        <v>24000</v>
      </c>
      <c r="N4347" s="2">
        <v>45832</v>
      </c>
      <c r="O4347">
        <f t="shared" si="67"/>
        <v>0</v>
      </c>
      <c r="P4347">
        <f>IF(Customer_listing_Active_And_Suspended[[#This Row],[Current Bill]] &lt;= Customer_listing_Active_And_Suspended[[#This Row],[CURRENT PAYMENT]], 0,Customer_listing_Active_And_Suspended[[#This Row],[Current Bill]]-Customer_listing_Active_And_Suspended[[#This Row],[CURRENT PAYMENT]])</f>
        <v>2193.0200000000004</v>
      </c>
      <c r="Q4347" s="1" t="str" cm="1">
        <f t="array" ref="Q4347">_xlfn.SWITCH(TRUE,
H4347 = 0, "Suspended",
M4347 = 0, "Non Payment",
M4347 &gt; H4347, "Full Payment",
M4347 &lt; H4347, "Part Payment"
)</f>
        <v>Part Payment</v>
      </c>
      <c r="R4347" s="1" t="str">
        <f>_xlfn.IFNA(VLOOKUP(K4347,'ESR-DT Mapping'!A:E,5,0),"MD")</f>
        <v>Adetola Macaulay</v>
      </c>
    </row>
    <row r="4348" spans="1:18" x14ac:dyDescent="0.25">
      <c r="A4348">
        <v>100524558</v>
      </c>
      <c r="B4348" s="1" t="s">
        <v>6375</v>
      </c>
      <c r="C4348" s="1" t="s">
        <v>6376</v>
      </c>
      <c r="D4348" s="1" t="s">
        <v>13</v>
      </c>
      <c r="E4348" s="1" t="s">
        <v>34</v>
      </c>
      <c r="F4348" s="1" t="s">
        <v>9846</v>
      </c>
      <c r="G4348">
        <v>0</v>
      </c>
      <c r="H4348">
        <v>0</v>
      </c>
      <c r="I4348">
        <v>209010.07</v>
      </c>
      <c r="J4348" s="1" t="s">
        <v>15</v>
      </c>
      <c r="K4348">
        <v>1001601808</v>
      </c>
      <c r="L4348" s="1" t="s">
        <v>6377</v>
      </c>
      <c r="N4348" s="2"/>
      <c r="O4348">
        <f t="shared" si="67"/>
        <v>0</v>
      </c>
      <c r="P4348">
        <f>IF(Customer_listing_Active_And_Suspended[[#This Row],[Current Bill]] &lt;= Customer_listing_Active_And_Suspended[[#This Row],[CURRENT PAYMENT]], 0,Customer_listing_Active_And_Suspended[[#This Row],[Current Bill]]-Customer_listing_Active_And_Suspended[[#This Row],[CURRENT PAYMENT]])</f>
        <v>0</v>
      </c>
      <c r="Q4348" s="1" t="str" cm="1">
        <f t="array" ref="Q4348">_xlfn.SWITCH(TRUE,
H4348 = 0, "Suspended",
M4348 = 0, "Non Payment",
M4348 &gt; H4348, "Full Payment",
M4348 &lt; H4348, "Part Payment"
)</f>
        <v>Suspended</v>
      </c>
      <c r="R4348" s="1" t="str">
        <f>_xlfn.IFNA(VLOOKUP(K4348,'ESR-DT Mapping'!A:E,5,0),"MD")</f>
        <v>Adetola Macaulay</v>
      </c>
    </row>
    <row r="4349" spans="1:18" x14ac:dyDescent="0.25">
      <c r="A4349">
        <v>100524545</v>
      </c>
      <c r="B4349" s="1" t="s">
        <v>7149</v>
      </c>
      <c r="C4349" s="1" t="s">
        <v>7150</v>
      </c>
      <c r="D4349" s="1" t="s">
        <v>13</v>
      </c>
      <c r="E4349" s="1" t="s">
        <v>14</v>
      </c>
      <c r="F4349" s="1" t="s">
        <v>9846</v>
      </c>
      <c r="G4349">
        <v>532</v>
      </c>
      <c r="H4349">
        <v>26193.02</v>
      </c>
      <c r="I4349">
        <v>42595.360000000001</v>
      </c>
      <c r="J4349" s="1" t="s">
        <v>15</v>
      </c>
      <c r="K4349">
        <v>1001601808</v>
      </c>
      <c r="L4349" s="1" t="s">
        <v>6377</v>
      </c>
      <c r="M4349">
        <v>28000</v>
      </c>
      <c r="N4349" s="2">
        <v>45832</v>
      </c>
      <c r="O4349">
        <f t="shared" si="67"/>
        <v>1806.9799999999996</v>
      </c>
      <c r="P4349">
        <f>IF(Customer_listing_Active_And_Suspended[[#This Row],[Current Bill]] &lt;= Customer_listing_Active_And_Suspended[[#This Row],[CURRENT PAYMENT]], 0,Customer_listing_Active_And_Suspended[[#This Row],[Current Bill]]-Customer_listing_Active_And_Suspended[[#This Row],[CURRENT PAYMENT]])</f>
        <v>0</v>
      </c>
      <c r="Q4349" s="1" t="str" cm="1">
        <f t="array" ref="Q4349">_xlfn.SWITCH(TRUE,
H4349 = 0, "Suspended",
M4349 = 0, "Non Payment",
M4349 &gt; H4349, "Full Payment",
M4349 &lt; H4349, "Part Payment"
)</f>
        <v>Full Payment</v>
      </c>
      <c r="R4349" s="1" t="str">
        <f>_xlfn.IFNA(VLOOKUP(K4349,'ESR-DT Mapping'!A:E,5,0),"MD")</f>
        <v>Adetola Macaulay</v>
      </c>
    </row>
    <row r="4350" spans="1:18" x14ac:dyDescent="0.25">
      <c r="A4350">
        <v>100524546</v>
      </c>
      <c r="B4350" s="1" t="s">
        <v>7151</v>
      </c>
      <c r="C4350" s="1" t="s">
        <v>7152</v>
      </c>
      <c r="D4350" s="1" t="s">
        <v>13</v>
      </c>
      <c r="E4350" s="1" t="s">
        <v>14</v>
      </c>
      <c r="F4350" s="1" t="s">
        <v>9846</v>
      </c>
      <c r="G4350">
        <v>532</v>
      </c>
      <c r="H4350">
        <v>26193.02</v>
      </c>
      <c r="I4350">
        <v>431162.28</v>
      </c>
      <c r="J4350" s="1" t="s">
        <v>15</v>
      </c>
      <c r="K4350">
        <v>1001601808</v>
      </c>
      <c r="L4350" s="1" t="s">
        <v>6377</v>
      </c>
      <c r="M4350">
        <v>35000</v>
      </c>
      <c r="N4350" s="2">
        <v>45832</v>
      </c>
      <c r="O4350">
        <f t="shared" si="67"/>
        <v>8806.98</v>
      </c>
      <c r="P4350">
        <f>IF(Customer_listing_Active_And_Suspended[[#This Row],[Current Bill]] &lt;= Customer_listing_Active_And_Suspended[[#This Row],[CURRENT PAYMENT]], 0,Customer_listing_Active_And_Suspended[[#This Row],[Current Bill]]-Customer_listing_Active_And_Suspended[[#This Row],[CURRENT PAYMENT]])</f>
        <v>0</v>
      </c>
      <c r="Q4350" s="1" t="str" cm="1">
        <f t="array" ref="Q4350">_xlfn.SWITCH(TRUE,
H4350 = 0, "Suspended",
M4350 = 0, "Non Payment",
M4350 &gt; H4350, "Full Payment",
M4350 &lt; H4350, "Part Payment"
)</f>
        <v>Full Payment</v>
      </c>
      <c r="R4350" s="1" t="str">
        <f>_xlfn.IFNA(VLOOKUP(K4350,'ESR-DT Mapping'!A:E,5,0),"MD")</f>
        <v>Adetola Macaulay</v>
      </c>
    </row>
    <row r="4351" spans="1:18" x14ac:dyDescent="0.25">
      <c r="A4351">
        <v>100524411</v>
      </c>
      <c r="B4351" s="1" t="s">
        <v>7153</v>
      </c>
      <c r="C4351" s="1" t="s">
        <v>7154</v>
      </c>
      <c r="D4351" s="1" t="s">
        <v>13</v>
      </c>
      <c r="E4351" s="1" t="s">
        <v>14</v>
      </c>
      <c r="F4351" s="1" t="s">
        <v>9846</v>
      </c>
      <c r="G4351">
        <v>532</v>
      </c>
      <c r="H4351">
        <v>26193.02</v>
      </c>
      <c r="I4351">
        <v>576213.88</v>
      </c>
      <c r="J4351" s="1" t="s">
        <v>15</v>
      </c>
      <c r="K4351">
        <v>1001601808</v>
      </c>
      <c r="L4351" s="1" t="s">
        <v>6377</v>
      </c>
      <c r="M4351">
        <v>100</v>
      </c>
      <c r="N4351" s="2">
        <v>45828</v>
      </c>
      <c r="O4351">
        <f t="shared" si="67"/>
        <v>0</v>
      </c>
      <c r="P4351">
        <f>IF(Customer_listing_Active_And_Suspended[[#This Row],[Current Bill]] &lt;= Customer_listing_Active_And_Suspended[[#This Row],[CURRENT PAYMENT]], 0,Customer_listing_Active_And_Suspended[[#This Row],[Current Bill]]-Customer_listing_Active_And_Suspended[[#This Row],[CURRENT PAYMENT]])</f>
        <v>26093.02</v>
      </c>
      <c r="Q4351" s="1" t="str" cm="1">
        <f t="array" ref="Q4351">_xlfn.SWITCH(TRUE,
H4351 = 0, "Suspended",
M4351 = 0, "Non Payment",
M4351 &gt; H4351, "Full Payment",
M4351 &lt; H4351, "Part Payment"
)</f>
        <v>Part Payment</v>
      </c>
      <c r="R4351" s="1" t="str">
        <f>_xlfn.IFNA(VLOOKUP(K4351,'ESR-DT Mapping'!A:E,5,0),"MD")</f>
        <v>Adetola Macaulay</v>
      </c>
    </row>
    <row r="4352" spans="1:18" x14ac:dyDescent="0.25">
      <c r="A4352">
        <v>100524385</v>
      </c>
      <c r="B4352" s="1" t="s">
        <v>8537</v>
      </c>
      <c r="C4352" s="1" t="s">
        <v>8538</v>
      </c>
      <c r="D4352" s="1" t="s">
        <v>13</v>
      </c>
      <c r="E4352" s="1" t="s">
        <v>14</v>
      </c>
      <c r="F4352" s="1" t="s">
        <v>9846</v>
      </c>
      <c r="G4352">
        <v>532</v>
      </c>
      <c r="H4352">
        <v>26193.02</v>
      </c>
      <c r="I4352">
        <v>383616.44</v>
      </c>
      <c r="J4352" s="1" t="s">
        <v>15</v>
      </c>
      <c r="K4352">
        <v>1001601808</v>
      </c>
      <c r="L4352" s="1" t="s">
        <v>6377</v>
      </c>
      <c r="M4352">
        <v>31000</v>
      </c>
      <c r="N4352" s="2">
        <v>45832</v>
      </c>
      <c r="O4352">
        <f t="shared" si="67"/>
        <v>4806.9799999999996</v>
      </c>
      <c r="P4352">
        <f>IF(Customer_listing_Active_And_Suspended[[#This Row],[Current Bill]] &lt;= Customer_listing_Active_And_Suspended[[#This Row],[CURRENT PAYMENT]], 0,Customer_listing_Active_And_Suspended[[#This Row],[Current Bill]]-Customer_listing_Active_And_Suspended[[#This Row],[CURRENT PAYMENT]])</f>
        <v>0</v>
      </c>
      <c r="Q4352" s="1" t="str" cm="1">
        <f t="array" ref="Q4352">_xlfn.SWITCH(TRUE,
H4352 = 0, "Suspended",
M4352 = 0, "Non Payment",
M4352 &gt; H4352, "Full Payment",
M4352 &lt; H4352, "Part Payment"
)</f>
        <v>Full Payment</v>
      </c>
      <c r="R4352" s="1" t="str">
        <f>_xlfn.IFNA(VLOOKUP(K4352,'ESR-DT Mapping'!A:E,5,0),"MD")</f>
        <v>Adetola Macaulay</v>
      </c>
    </row>
    <row r="4353" spans="1:18" x14ac:dyDescent="0.25">
      <c r="A4353">
        <v>100524403</v>
      </c>
      <c r="B4353" s="1" t="s">
        <v>3958</v>
      </c>
      <c r="C4353" s="1" t="s">
        <v>8539</v>
      </c>
      <c r="D4353" s="1" t="s">
        <v>13</v>
      </c>
      <c r="E4353" s="1" t="s">
        <v>14</v>
      </c>
      <c r="F4353" s="1" t="s">
        <v>9846</v>
      </c>
      <c r="G4353">
        <v>532</v>
      </c>
      <c r="H4353">
        <v>26193.02</v>
      </c>
      <c r="I4353">
        <v>929679.44</v>
      </c>
      <c r="J4353" s="1" t="s">
        <v>15</v>
      </c>
      <c r="K4353">
        <v>1001601808</v>
      </c>
      <c r="L4353" s="1" t="s">
        <v>6377</v>
      </c>
      <c r="N4353" s="2">
        <v>45793</v>
      </c>
      <c r="O4353">
        <f t="shared" si="67"/>
        <v>0</v>
      </c>
      <c r="P4353">
        <f>IF(Customer_listing_Active_And_Suspended[[#This Row],[Current Bill]] &lt;= Customer_listing_Active_And_Suspended[[#This Row],[CURRENT PAYMENT]], 0,Customer_listing_Active_And_Suspended[[#This Row],[Current Bill]]-Customer_listing_Active_And_Suspended[[#This Row],[CURRENT PAYMENT]])</f>
        <v>26193.02</v>
      </c>
      <c r="Q4353" s="1" t="str" cm="1">
        <f t="array" ref="Q4353">_xlfn.SWITCH(TRUE,
H4353 = 0, "Suspended",
M4353 = 0, "Non Payment",
M4353 &gt; H4353, "Full Payment",
M4353 &lt; H4353, "Part Payment"
)</f>
        <v>Non Payment</v>
      </c>
      <c r="R4353" s="1" t="str">
        <f>_xlfn.IFNA(VLOOKUP(K4353,'ESR-DT Mapping'!A:E,5,0),"MD")</f>
        <v>Adetola Macaulay</v>
      </c>
    </row>
    <row r="4354" spans="1:18" x14ac:dyDescent="0.25">
      <c r="A4354">
        <v>100524554</v>
      </c>
      <c r="B4354" s="1" t="s">
        <v>7155</v>
      </c>
      <c r="C4354" s="1" t="s">
        <v>7156</v>
      </c>
      <c r="D4354" s="1" t="s">
        <v>13</v>
      </c>
      <c r="E4354" s="1" t="s">
        <v>14</v>
      </c>
      <c r="F4354" s="1" t="s">
        <v>9846</v>
      </c>
      <c r="G4354">
        <v>532</v>
      </c>
      <c r="H4354">
        <v>26193.02</v>
      </c>
      <c r="I4354">
        <v>1136602.96</v>
      </c>
      <c r="J4354" s="1" t="s">
        <v>15</v>
      </c>
      <c r="K4354">
        <v>1001601808</v>
      </c>
      <c r="L4354" s="1" t="s">
        <v>6377</v>
      </c>
      <c r="M4354">
        <v>28000</v>
      </c>
      <c r="N4354" s="2">
        <v>45810</v>
      </c>
      <c r="O4354">
        <f t="shared" ref="O4354:O4417" si="68">IF(M4354 &gt; H4354, M4354 - H4354, 0)</f>
        <v>1806.9799999999996</v>
      </c>
      <c r="P4354">
        <f>IF(Customer_listing_Active_And_Suspended[[#This Row],[Current Bill]] &lt;= Customer_listing_Active_And_Suspended[[#This Row],[CURRENT PAYMENT]], 0,Customer_listing_Active_And_Suspended[[#This Row],[Current Bill]]-Customer_listing_Active_And_Suspended[[#This Row],[CURRENT PAYMENT]])</f>
        <v>0</v>
      </c>
      <c r="Q4354" s="1" t="str" cm="1">
        <f t="array" ref="Q4354">_xlfn.SWITCH(TRUE,
H4354 = 0, "Suspended",
M4354 = 0, "Non Payment",
M4354 &gt; H4354, "Full Payment",
M4354 &lt; H4354, "Part Payment"
)</f>
        <v>Full Payment</v>
      </c>
      <c r="R4354" s="1" t="str">
        <f>_xlfn.IFNA(VLOOKUP(K4354,'ESR-DT Mapping'!A:E,5,0),"MD")</f>
        <v>Adetola Macaulay</v>
      </c>
    </row>
    <row r="4355" spans="1:18" x14ac:dyDescent="0.25">
      <c r="A4355">
        <v>100524416</v>
      </c>
      <c r="B4355" s="1" t="s">
        <v>7145</v>
      </c>
      <c r="C4355" s="1" t="s">
        <v>7146</v>
      </c>
      <c r="D4355" s="1" t="s">
        <v>13</v>
      </c>
      <c r="E4355" s="1" t="s">
        <v>14</v>
      </c>
      <c r="F4355" s="1" t="s">
        <v>9846</v>
      </c>
      <c r="G4355">
        <v>532</v>
      </c>
      <c r="H4355">
        <v>26193.02</v>
      </c>
      <c r="I4355">
        <v>196935.67</v>
      </c>
      <c r="J4355" s="1" t="s">
        <v>15</v>
      </c>
      <c r="K4355">
        <v>1001601808</v>
      </c>
      <c r="L4355" s="1" t="s">
        <v>6377</v>
      </c>
      <c r="M4355">
        <v>30000</v>
      </c>
      <c r="N4355" s="2">
        <v>45832</v>
      </c>
      <c r="O4355">
        <f t="shared" si="68"/>
        <v>3806.9799999999996</v>
      </c>
      <c r="P4355">
        <f>IF(Customer_listing_Active_And_Suspended[[#This Row],[Current Bill]] &lt;= Customer_listing_Active_And_Suspended[[#This Row],[CURRENT PAYMENT]], 0,Customer_listing_Active_And_Suspended[[#This Row],[Current Bill]]-Customer_listing_Active_And_Suspended[[#This Row],[CURRENT PAYMENT]])</f>
        <v>0</v>
      </c>
      <c r="Q4355" s="1" t="str" cm="1">
        <f t="array" ref="Q4355">_xlfn.SWITCH(TRUE,
H4355 = 0, "Suspended",
M4355 = 0, "Non Payment",
M4355 &gt; H4355, "Full Payment",
M4355 &lt; H4355, "Part Payment"
)</f>
        <v>Full Payment</v>
      </c>
      <c r="R4355" s="1" t="str">
        <f>_xlfn.IFNA(VLOOKUP(K4355,'ESR-DT Mapping'!A:E,5,0),"MD")</f>
        <v>Adetola Macaulay</v>
      </c>
    </row>
    <row r="4356" spans="1:18" x14ac:dyDescent="0.25">
      <c r="A4356">
        <v>100524395</v>
      </c>
      <c r="B4356" s="1" t="s">
        <v>9174</v>
      </c>
      <c r="C4356" s="1" t="s">
        <v>9175</v>
      </c>
      <c r="D4356" s="1" t="s">
        <v>13</v>
      </c>
      <c r="E4356" s="1" t="s">
        <v>14</v>
      </c>
      <c r="F4356" s="1" t="s">
        <v>9846</v>
      </c>
      <c r="G4356">
        <v>532</v>
      </c>
      <c r="H4356">
        <v>26193.02</v>
      </c>
      <c r="I4356">
        <v>294298.09999999998</v>
      </c>
      <c r="J4356" s="1" t="s">
        <v>15</v>
      </c>
      <c r="K4356">
        <v>1001601808</v>
      </c>
      <c r="L4356" s="1" t="s">
        <v>6377</v>
      </c>
      <c r="M4356">
        <v>26000</v>
      </c>
      <c r="N4356" s="2">
        <v>45832</v>
      </c>
      <c r="O4356">
        <f t="shared" si="68"/>
        <v>0</v>
      </c>
      <c r="P4356">
        <f>IF(Customer_listing_Active_And_Suspended[[#This Row],[Current Bill]] &lt;= Customer_listing_Active_And_Suspended[[#This Row],[CURRENT PAYMENT]], 0,Customer_listing_Active_And_Suspended[[#This Row],[Current Bill]]-Customer_listing_Active_And_Suspended[[#This Row],[CURRENT PAYMENT]])</f>
        <v>193.02000000000044</v>
      </c>
      <c r="Q4356" s="1" t="str" cm="1">
        <f t="array" ref="Q4356">_xlfn.SWITCH(TRUE,
H4356 = 0, "Suspended",
M4356 = 0, "Non Payment",
M4356 &gt; H4356, "Full Payment",
M4356 &lt; H4356, "Part Payment"
)</f>
        <v>Part Payment</v>
      </c>
      <c r="R4356" s="1" t="str">
        <f>_xlfn.IFNA(VLOOKUP(K4356,'ESR-DT Mapping'!A:E,5,0),"MD")</f>
        <v>Adetola Macaulay</v>
      </c>
    </row>
    <row r="4357" spans="1:18" x14ac:dyDescent="0.25">
      <c r="A4357">
        <v>100956468</v>
      </c>
      <c r="B4357" s="1" t="s">
        <v>7245</v>
      </c>
      <c r="C4357" s="1" t="s">
        <v>7246</v>
      </c>
      <c r="D4357" s="1" t="s">
        <v>13</v>
      </c>
      <c r="E4357" s="1" t="s">
        <v>34</v>
      </c>
      <c r="F4357" s="1" t="s">
        <v>9846</v>
      </c>
      <c r="G4357">
        <v>0</v>
      </c>
      <c r="H4357">
        <v>0</v>
      </c>
      <c r="I4357">
        <v>1456576.07</v>
      </c>
      <c r="J4357" s="1" t="s">
        <v>15</v>
      </c>
      <c r="K4357">
        <v>1000264635</v>
      </c>
      <c r="L4357" s="1" t="s">
        <v>7244</v>
      </c>
      <c r="N4357" s="2"/>
      <c r="O4357">
        <f t="shared" si="68"/>
        <v>0</v>
      </c>
      <c r="P4357">
        <f>IF(Customer_listing_Active_And_Suspended[[#This Row],[Current Bill]] &lt;= Customer_listing_Active_And_Suspended[[#This Row],[CURRENT PAYMENT]], 0,Customer_listing_Active_And_Suspended[[#This Row],[Current Bill]]-Customer_listing_Active_And_Suspended[[#This Row],[CURRENT PAYMENT]])</f>
        <v>0</v>
      </c>
      <c r="Q4357" s="1" t="str" cm="1">
        <f t="array" ref="Q4357">_xlfn.SWITCH(TRUE,
H4357 = 0, "Suspended",
M4357 = 0, "Non Payment",
M4357 &gt; H4357, "Full Payment",
M4357 &lt; H4357, "Part Payment"
)</f>
        <v>Suspended</v>
      </c>
      <c r="R4357" s="1" t="str">
        <f>_xlfn.IFNA(VLOOKUP(K4357,'ESR-DT Mapping'!A:E,5,0),"MD")</f>
        <v>Adetola Macaulay</v>
      </c>
    </row>
    <row r="4358" spans="1:18" x14ac:dyDescent="0.25">
      <c r="A4358">
        <v>100524412</v>
      </c>
      <c r="B4358" s="1" t="s">
        <v>7242</v>
      </c>
      <c r="C4358" s="1" t="s">
        <v>7243</v>
      </c>
      <c r="D4358" s="1" t="s">
        <v>13</v>
      </c>
      <c r="E4358" s="1" t="s">
        <v>34</v>
      </c>
      <c r="F4358" s="1" t="s">
        <v>9846</v>
      </c>
      <c r="G4358">
        <v>0</v>
      </c>
      <c r="H4358">
        <v>0</v>
      </c>
      <c r="I4358">
        <v>774758.59</v>
      </c>
      <c r="J4358" s="1" t="s">
        <v>15</v>
      </c>
      <c r="K4358">
        <v>1000264635</v>
      </c>
      <c r="L4358" s="1" t="s">
        <v>7244</v>
      </c>
      <c r="N4358" s="2"/>
      <c r="O4358">
        <f t="shared" si="68"/>
        <v>0</v>
      </c>
      <c r="P4358">
        <f>IF(Customer_listing_Active_And_Suspended[[#This Row],[Current Bill]] &lt;= Customer_listing_Active_And_Suspended[[#This Row],[CURRENT PAYMENT]], 0,Customer_listing_Active_And_Suspended[[#This Row],[Current Bill]]-Customer_listing_Active_And_Suspended[[#This Row],[CURRENT PAYMENT]])</f>
        <v>0</v>
      </c>
      <c r="Q4358" s="1" t="str" cm="1">
        <f t="array" ref="Q4358">_xlfn.SWITCH(TRUE,
H4358 = 0, "Suspended",
M4358 = 0, "Non Payment",
M4358 &gt; H4358, "Full Payment",
M4358 &lt; H4358, "Part Payment"
)</f>
        <v>Suspended</v>
      </c>
      <c r="R4358" s="1" t="str">
        <f>_xlfn.IFNA(VLOOKUP(K4358,'ESR-DT Mapping'!A:E,5,0),"MD")</f>
        <v>Adetola Macaulay</v>
      </c>
    </row>
    <row r="4359" spans="1:18" x14ac:dyDescent="0.25">
      <c r="A4359">
        <v>100524552</v>
      </c>
      <c r="B4359" s="1" t="s">
        <v>4040</v>
      </c>
      <c r="C4359" s="1" t="s">
        <v>4041</v>
      </c>
      <c r="D4359" s="1" t="s">
        <v>13</v>
      </c>
      <c r="E4359" s="1" t="s">
        <v>34</v>
      </c>
      <c r="F4359" s="1" t="s">
        <v>9846</v>
      </c>
      <c r="G4359">
        <v>0</v>
      </c>
      <c r="H4359">
        <v>0</v>
      </c>
      <c r="I4359">
        <v>440090.57</v>
      </c>
      <c r="J4359" s="1" t="s">
        <v>15</v>
      </c>
      <c r="K4359">
        <v>1000264066</v>
      </c>
      <c r="L4359" s="1" t="s">
        <v>4042</v>
      </c>
      <c r="N4359" s="2"/>
      <c r="O4359">
        <f t="shared" si="68"/>
        <v>0</v>
      </c>
      <c r="P4359">
        <f>IF(Customer_listing_Active_And_Suspended[[#This Row],[Current Bill]] &lt;= Customer_listing_Active_And_Suspended[[#This Row],[CURRENT PAYMENT]], 0,Customer_listing_Active_And_Suspended[[#This Row],[Current Bill]]-Customer_listing_Active_And_Suspended[[#This Row],[CURRENT PAYMENT]])</f>
        <v>0</v>
      </c>
      <c r="Q4359" s="1" t="str" cm="1">
        <f t="array" ref="Q4359">_xlfn.SWITCH(TRUE,
H4359 = 0, "Suspended",
M4359 = 0, "Non Payment",
M4359 &gt; H4359, "Full Payment",
M4359 &lt; H4359, "Part Payment"
)</f>
        <v>Suspended</v>
      </c>
      <c r="R4359" s="1" t="str">
        <f>_xlfn.IFNA(VLOOKUP(K4359,'ESR-DT Mapping'!A:E,5,0),"MD")</f>
        <v>Adedayo Alimi</v>
      </c>
    </row>
    <row r="4360" spans="1:18" x14ac:dyDescent="0.25">
      <c r="A4360">
        <v>102762934</v>
      </c>
      <c r="B4360" s="1" t="s">
        <v>8688</v>
      </c>
      <c r="C4360" s="1" t="s">
        <v>8689</v>
      </c>
      <c r="D4360" s="1" t="s">
        <v>13</v>
      </c>
      <c r="E4360" s="1" t="s">
        <v>14</v>
      </c>
      <c r="F4360" s="1" t="s">
        <v>9846</v>
      </c>
      <c r="G4360">
        <v>532</v>
      </c>
      <c r="H4360">
        <v>26193.02</v>
      </c>
      <c r="I4360">
        <v>445308.07</v>
      </c>
      <c r="J4360" s="1" t="s">
        <v>15</v>
      </c>
      <c r="K4360">
        <v>1001601810</v>
      </c>
      <c r="L4360" s="1" t="s">
        <v>2323</v>
      </c>
      <c r="N4360" s="2">
        <v>45442</v>
      </c>
      <c r="O4360">
        <f t="shared" si="68"/>
        <v>0</v>
      </c>
      <c r="P4360">
        <f>IF(Customer_listing_Active_And_Suspended[[#This Row],[Current Bill]] &lt;= Customer_listing_Active_And_Suspended[[#This Row],[CURRENT PAYMENT]], 0,Customer_listing_Active_And_Suspended[[#This Row],[Current Bill]]-Customer_listing_Active_And_Suspended[[#This Row],[CURRENT PAYMENT]])</f>
        <v>26193.02</v>
      </c>
      <c r="Q4360" s="1" t="str" cm="1">
        <f t="array" ref="Q4360">_xlfn.SWITCH(TRUE,
H4360 = 0, "Suspended",
M4360 = 0, "Non Payment",
M4360 &gt; H4360, "Full Payment",
M4360 &lt; H4360, "Part Payment"
)</f>
        <v>Non Payment</v>
      </c>
      <c r="R4360" s="1" t="str">
        <f>_xlfn.IFNA(VLOOKUP(K4360,'ESR-DT Mapping'!A:E,5,0),"MD")</f>
        <v>Adetola Macaulay</v>
      </c>
    </row>
    <row r="4361" spans="1:18" x14ac:dyDescent="0.25">
      <c r="A4361">
        <v>100524555</v>
      </c>
      <c r="B4361" s="1" t="s">
        <v>2321</v>
      </c>
      <c r="C4361" s="1" t="s">
        <v>2322</v>
      </c>
      <c r="D4361" s="1" t="s">
        <v>13</v>
      </c>
      <c r="E4361" s="1" t="s">
        <v>14</v>
      </c>
      <c r="F4361" s="1" t="s">
        <v>9846</v>
      </c>
      <c r="G4361">
        <v>532</v>
      </c>
      <c r="H4361">
        <v>26193.02</v>
      </c>
      <c r="I4361">
        <v>1016486.79</v>
      </c>
      <c r="J4361" s="1" t="s">
        <v>15</v>
      </c>
      <c r="K4361">
        <v>1001601810</v>
      </c>
      <c r="L4361" s="1" t="s">
        <v>2323</v>
      </c>
      <c r="M4361">
        <v>30000</v>
      </c>
      <c r="N4361" s="2">
        <v>45832</v>
      </c>
      <c r="O4361">
        <f t="shared" si="68"/>
        <v>3806.9799999999996</v>
      </c>
      <c r="P4361">
        <f>IF(Customer_listing_Active_And_Suspended[[#This Row],[Current Bill]] &lt;= Customer_listing_Active_And_Suspended[[#This Row],[CURRENT PAYMENT]], 0,Customer_listing_Active_And_Suspended[[#This Row],[Current Bill]]-Customer_listing_Active_And_Suspended[[#This Row],[CURRENT PAYMENT]])</f>
        <v>0</v>
      </c>
      <c r="Q4361" s="1" t="str" cm="1">
        <f t="array" ref="Q4361">_xlfn.SWITCH(TRUE,
H4361 = 0, "Suspended",
M4361 = 0, "Non Payment",
M4361 &gt; H4361, "Full Payment",
M4361 &lt; H4361, "Part Payment"
)</f>
        <v>Full Payment</v>
      </c>
      <c r="R4361" s="1" t="str">
        <f>_xlfn.IFNA(VLOOKUP(K4361,'ESR-DT Mapping'!A:E,5,0),"MD")</f>
        <v>Adetola Macaulay</v>
      </c>
    </row>
    <row r="4362" spans="1:18" x14ac:dyDescent="0.25">
      <c r="A4362">
        <v>100524556</v>
      </c>
      <c r="B4362" s="1" t="s">
        <v>3960</v>
      </c>
      <c r="C4362" s="1" t="s">
        <v>3961</v>
      </c>
      <c r="D4362" s="1" t="s">
        <v>13</v>
      </c>
      <c r="E4362" s="1" t="s">
        <v>34</v>
      </c>
      <c r="F4362" s="1" t="s">
        <v>9846</v>
      </c>
      <c r="G4362">
        <v>0</v>
      </c>
      <c r="H4362">
        <v>0</v>
      </c>
      <c r="I4362">
        <v>875902.18</v>
      </c>
      <c r="J4362" s="1" t="s">
        <v>15</v>
      </c>
      <c r="K4362">
        <v>1001601810</v>
      </c>
      <c r="L4362" s="1" t="s">
        <v>2323</v>
      </c>
      <c r="N4362" s="2"/>
      <c r="O4362">
        <f t="shared" si="68"/>
        <v>0</v>
      </c>
      <c r="P4362">
        <f>IF(Customer_listing_Active_And_Suspended[[#This Row],[Current Bill]] &lt;= Customer_listing_Active_And_Suspended[[#This Row],[CURRENT PAYMENT]], 0,Customer_listing_Active_And_Suspended[[#This Row],[Current Bill]]-Customer_listing_Active_And_Suspended[[#This Row],[CURRENT PAYMENT]])</f>
        <v>0</v>
      </c>
      <c r="Q4362" s="1" t="str" cm="1">
        <f t="array" ref="Q4362">_xlfn.SWITCH(TRUE,
H4362 = 0, "Suspended",
M4362 = 0, "Non Payment",
M4362 &gt; H4362, "Full Payment",
M4362 &lt; H4362, "Part Payment"
)</f>
        <v>Suspended</v>
      </c>
      <c r="R4362" s="1" t="str">
        <f>_xlfn.IFNA(VLOOKUP(K4362,'ESR-DT Mapping'!A:E,5,0),"MD")</f>
        <v>Adetola Macaulay</v>
      </c>
    </row>
    <row r="4363" spans="1:18" x14ac:dyDescent="0.25">
      <c r="A4363">
        <v>100524407</v>
      </c>
      <c r="B4363" s="1" t="s">
        <v>3958</v>
      </c>
      <c r="C4363" s="1" t="s">
        <v>3962</v>
      </c>
      <c r="D4363" s="1" t="s">
        <v>13</v>
      </c>
      <c r="E4363" s="1" t="s">
        <v>34</v>
      </c>
      <c r="F4363" s="1" t="s">
        <v>9846</v>
      </c>
      <c r="G4363">
        <v>0</v>
      </c>
      <c r="H4363">
        <v>0</v>
      </c>
      <c r="I4363">
        <v>638629.1</v>
      </c>
      <c r="J4363" s="1" t="s">
        <v>15</v>
      </c>
      <c r="K4363">
        <v>1001601810</v>
      </c>
      <c r="L4363" s="1" t="s">
        <v>2323</v>
      </c>
      <c r="N4363" s="2"/>
      <c r="O4363">
        <f t="shared" si="68"/>
        <v>0</v>
      </c>
      <c r="P4363">
        <f>IF(Customer_listing_Active_And_Suspended[[#This Row],[Current Bill]] &lt;= Customer_listing_Active_And_Suspended[[#This Row],[CURRENT PAYMENT]], 0,Customer_listing_Active_And_Suspended[[#This Row],[Current Bill]]-Customer_listing_Active_And_Suspended[[#This Row],[CURRENT PAYMENT]])</f>
        <v>0</v>
      </c>
      <c r="Q4363" s="1" t="str" cm="1">
        <f t="array" ref="Q4363">_xlfn.SWITCH(TRUE,
H4363 = 0, "Suspended",
M4363 = 0, "Non Payment",
M4363 &gt; H4363, "Full Payment",
M4363 &lt; H4363, "Part Payment"
)</f>
        <v>Suspended</v>
      </c>
      <c r="R4363" s="1" t="str">
        <f>_xlfn.IFNA(VLOOKUP(K4363,'ESR-DT Mapping'!A:E,5,0),"MD")</f>
        <v>Adetola Macaulay</v>
      </c>
    </row>
    <row r="4364" spans="1:18" x14ac:dyDescent="0.25">
      <c r="A4364">
        <v>100524408</v>
      </c>
      <c r="B4364" s="1" t="s">
        <v>3958</v>
      </c>
      <c r="C4364" s="1" t="s">
        <v>3959</v>
      </c>
      <c r="D4364" s="1" t="s">
        <v>13</v>
      </c>
      <c r="E4364" s="1" t="s">
        <v>34</v>
      </c>
      <c r="F4364" s="1" t="s">
        <v>9846</v>
      </c>
      <c r="G4364">
        <v>0</v>
      </c>
      <c r="H4364">
        <v>0</v>
      </c>
      <c r="I4364">
        <v>1668897.37</v>
      </c>
      <c r="J4364" s="1" t="s">
        <v>15</v>
      </c>
      <c r="K4364">
        <v>1001601810</v>
      </c>
      <c r="L4364" s="1" t="s">
        <v>2323</v>
      </c>
      <c r="N4364" s="2"/>
      <c r="O4364">
        <f t="shared" si="68"/>
        <v>0</v>
      </c>
      <c r="P4364">
        <f>IF(Customer_listing_Active_And_Suspended[[#This Row],[Current Bill]] &lt;= Customer_listing_Active_And_Suspended[[#This Row],[CURRENT PAYMENT]], 0,Customer_listing_Active_And_Suspended[[#This Row],[Current Bill]]-Customer_listing_Active_And_Suspended[[#This Row],[CURRENT PAYMENT]])</f>
        <v>0</v>
      </c>
      <c r="Q4364" s="1" t="str" cm="1">
        <f t="array" ref="Q4364">_xlfn.SWITCH(TRUE,
H4364 = 0, "Suspended",
M4364 = 0, "Non Payment",
M4364 &gt; H4364, "Full Payment",
M4364 &lt; H4364, "Part Payment"
)</f>
        <v>Suspended</v>
      </c>
      <c r="R4364" s="1" t="str">
        <f>_xlfn.IFNA(VLOOKUP(K4364,'ESR-DT Mapping'!A:E,5,0),"MD")</f>
        <v>Adetola Macaulay</v>
      </c>
    </row>
    <row r="4365" spans="1:18" x14ac:dyDescent="0.25">
      <c r="A4365">
        <v>100524388</v>
      </c>
      <c r="B4365" s="1" t="s">
        <v>2324</v>
      </c>
      <c r="C4365" s="1" t="s">
        <v>2325</v>
      </c>
      <c r="D4365" s="1" t="s">
        <v>13</v>
      </c>
      <c r="E4365" s="1" t="s">
        <v>14</v>
      </c>
      <c r="F4365" s="1" t="s">
        <v>9846</v>
      </c>
      <c r="G4365">
        <v>532</v>
      </c>
      <c r="H4365">
        <v>26193.02</v>
      </c>
      <c r="I4365">
        <v>1575163.92</v>
      </c>
      <c r="J4365" s="1" t="s">
        <v>15</v>
      </c>
      <c r="K4365">
        <v>1001601810</v>
      </c>
      <c r="L4365" s="1" t="s">
        <v>2323</v>
      </c>
      <c r="M4365">
        <v>32200</v>
      </c>
      <c r="N4365" s="2">
        <v>45832</v>
      </c>
      <c r="O4365">
        <f t="shared" si="68"/>
        <v>6006.98</v>
      </c>
      <c r="P4365">
        <f>IF(Customer_listing_Active_And_Suspended[[#This Row],[Current Bill]] &lt;= Customer_listing_Active_And_Suspended[[#This Row],[CURRENT PAYMENT]], 0,Customer_listing_Active_And_Suspended[[#This Row],[Current Bill]]-Customer_listing_Active_And_Suspended[[#This Row],[CURRENT PAYMENT]])</f>
        <v>0</v>
      </c>
      <c r="Q4365" s="1" t="str" cm="1">
        <f t="array" ref="Q4365">_xlfn.SWITCH(TRUE,
H4365 = 0, "Suspended",
M4365 = 0, "Non Payment",
M4365 &gt; H4365, "Full Payment",
M4365 &lt; H4365, "Part Payment"
)</f>
        <v>Full Payment</v>
      </c>
      <c r="R4365" s="1" t="str">
        <f>_xlfn.IFNA(VLOOKUP(K4365,'ESR-DT Mapping'!A:E,5,0),"MD")</f>
        <v>Adetola Macaulay</v>
      </c>
    </row>
    <row r="4366" spans="1:18" x14ac:dyDescent="0.25">
      <c r="A4366">
        <v>100525667</v>
      </c>
      <c r="B4366" s="1" t="s">
        <v>6919</v>
      </c>
      <c r="C4366" s="1" t="s">
        <v>6920</v>
      </c>
      <c r="D4366" s="1" t="s">
        <v>13</v>
      </c>
      <c r="E4366" s="1" t="s">
        <v>14</v>
      </c>
      <c r="F4366" s="1" t="s">
        <v>9846</v>
      </c>
      <c r="G4366">
        <v>532</v>
      </c>
      <c r="H4366">
        <v>26193.02</v>
      </c>
      <c r="I4366">
        <v>238622.88</v>
      </c>
      <c r="J4366" s="1" t="s">
        <v>15</v>
      </c>
      <c r="K4366">
        <v>1000264079</v>
      </c>
      <c r="L4366" s="1" t="s">
        <v>6916</v>
      </c>
      <c r="M4366">
        <v>36000</v>
      </c>
      <c r="N4366" s="2">
        <v>45825</v>
      </c>
      <c r="O4366">
        <f t="shared" si="68"/>
        <v>9806.98</v>
      </c>
      <c r="P4366">
        <f>IF(Customer_listing_Active_And_Suspended[[#This Row],[Current Bill]] &lt;= Customer_listing_Active_And_Suspended[[#This Row],[CURRENT PAYMENT]], 0,Customer_listing_Active_And_Suspended[[#This Row],[Current Bill]]-Customer_listing_Active_And_Suspended[[#This Row],[CURRENT PAYMENT]])</f>
        <v>0</v>
      </c>
      <c r="Q4366" s="1" t="str" cm="1">
        <f t="array" ref="Q4366">_xlfn.SWITCH(TRUE,
H4366 = 0, "Suspended",
M4366 = 0, "Non Payment",
M4366 &gt; H4366, "Full Payment",
M4366 &lt; H4366, "Part Payment"
)</f>
        <v>Full Payment</v>
      </c>
      <c r="R4366" s="1" t="str">
        <f>_xlfn.IFNA(VLOOKUP(K4366,'ESR-DT Mapping'!A:E,5,0),"MD")</f>
        <v xml:space="preserve">Franca Adeh </v>
      </c>
    </row>
    <row r="4367" spans="1:18" x14ac:dyDescent="0.25">
      <c r="A4367">
        <v>100526668</v>
      </c>
      <c r="B4367" s="1" t="s">
        <v>9383</v>
      </c>
      <c r="C4367" s="1" t="s">
        <v>9384</v>
      </c>
      <c r="D4367" s="1" t="s">
        <v>13</v>
      </c>
      <c r="E4367" s="1" t="s">
        <v>14</v>
      </c>
      <c r="F4367" s="1" t="s">
        <v>9846</v>
      </c>
      <c r="G4367">
        <v>532</v>
      </c>
      <c r="H4367">
        <v>26193.02</v>
      </c>
      <c r="I4367">
        <v>600577.23</v>
      </c>
      <c r="J4367" s="1" t="s">
        <v>15</v>
      </c>
      <c r="K4367">
        <v>1000264079</v>
      </c>
      <c r="L4367" s="1" t="s">
        <v>6916</v>
      </c>
      <c r="M4367">
        <v>15000</v>
      </c>
      <c r="N4367" s="2">
        <v>45825</v>
      </c>
      <c r="O4367">
        <f t="shared" si="68"/>
        <v>0</v>
      </c>
      <c r="P4367">
        <f>IF(Customer_listing_Active_And_Suspended[[#This Row],[Current Bill]] &lt;= Customer_listing_Active_And_Suspended[[#This Row],[CURRENT PAYMENT]], 0,Customer_listing_Active_And_Suspended[[#This Row],[Current Bill]]-Customer_listing_Active_And_Suspended[[#This Row],[CURRENT PAYMENT]])</f>
        <v>11193.02</v>
      </c>
      <c r="Q4367" s="1" t="str" cm="1">
        <f t="array" ref="Q4367">_xlfn.SWITCH(TRUE,
H4367 = 0, "Suspended",
M4367 = 0, "Non Payment",
M4367 &gt; H4367, "Full Payment",
M4367 &lt; H4367, "Part Payment"
)</f>
        <v>Part Payment</v>
      </c>
      <c r="R4367" s="1" t="str">
        <f>_xlfn.IFNA(VLOOKUP(K4367,'ESR-DT Mapping'!A:E,5,0),"MD")</f>
        <v xml:space="preserve">Franca Adeh </v>
      </c>
    </row>
    <row r="4368" spans="1:18" x14ac:dyDescent="0.25">
      <c r="A4368">
        <v>100526680</v>
      </c>
      <c r="B4368" s="1" t="s">
        <v>6921</v>
      </c>
      <c r="C4368" s="1" t="s">
        <v>6922</v>
      </c>
      <c r="D4368" s="1" t="s">
        <v>13</v>
      </c>
      <c r="E4368" s="1" t="s">
        <v>14</v>
      </c>
      <c r="F4368" s="1" t="s">
        <v>9846</v>
      </c>
      <c r="G4368">
        <v>532</v>
      </c>
      <c r="H4368">
        <v>26193.02</v>
      </c>
      <c r="I4368">
        <v>404142.53</v>
      </c>
      <c r="J4368" s="1" t="s">
        <v>15</v>
      </c>
      <c r="K4368">
        <v>1000264079</v>
      </c>
      <c r="L4368" s="1" t="s">
        <v>6916</v>
      </c>
      <c r="M4368">
        <v>26500</v>
      </c>
      <c r="N4368" s="2">
        <v>45821</v>
      </c>
      <c r="O4368">
        <f t="shared" si="68"/>
        <v>306.97999999999956</v>
      </c>
      <c r="P4368">
        <f>IF(Customer_listing_Active_And_Suspended[[#This Row],[Current Bill]] &lt;= Customer_listing_Active_And_Suspended[[#This Row],[CURRENT PAYMENT]], 0,Customer_listing_Active_And_Suspended[[#This Row],[Current Bill]]-Customer_listing_Active_And_Suspended[[#This Row],[CURRENT PAYMENT]])</f>
        <v>0</v>
      </c>
      <c r="Q4368" s="1" t="str" cm="1">
        <f t="array" ref="Q4368">_xlfn.SWITCH(TRUE,
H4368 = 0, "Suspended",
M4368 = 0, "Non Payment",
M4368 &gt; H4368, "Full Payment",
M4368 &lt; H4368, "Part Payment"
)</f>
        <v>Full Payment</v>
      </c>
      <c r="R4368" s="1" t="str">
        <f>_xlfn.IFNA(VLOOKUP(K4368,'ESR-DT Mapping'!A:E,5,0),"MD")</f>
        <v xml:space="preserve">Franca Adeh </v>
      </c>
    </row>
    <row r="4369" spans="1:18" x14ac:dyDescent="0.25">
      <c r="A4369">
        <v>100526659</v>
      </c>
      <c r="B4369" s="1" t="s">
        <v>8634</v>
      </c>
      <c r="C4369" s="1" t="s">
        <v>8635</v>
      </c>
      <c r="D4369" s="1" t="s">
        <v>13</v>
      </c>
      <c r="E4369" s="1" t="s">
        <v>14</v>
      </c>
      <c r="F4369" s="1" t="s">
        <v>9846</v>
      </c>
      <c r="G4369">
        <v>532</v>
      </c>
      <c r="H4369">
        <v>26193.02</v>
      </c>
      <c r="I4369">
        <v>376761.55</v>
      </c>
      <c r="J4369" s="1" t="s">
        <v>15</v>
      </c>
      <c r="K4369">
        <v>1000264079</v>
      </c>
      <c r="L4369" s="1" t="s">
        <v>6916</v>
      </c>
      <c r="M4369">
        <v>20000</v>
      </c>
      <c r="N4369" s="2">
        <v>45825</v>
      </c>
      <c r="O4369">
        <f t="shared" si="68"/>
        <v>0</v>
      </c>
      <c r="P4369">
        <f>IF(Customer_listing_Active_And_Suspended[[#This Row],[Current Bill]] &lt;= Customer_listing_Active_And_Suspended[[#This Row],[CURRENT PAYMENT]], 0,Customer_listing_Active_And_Suspended[[#This Row],[Current Bill]]-Customer_listing_Active_And_Suspended[[#This Row],[CURRENT PAYMENT]])</f>
        <v>6193.02</v>
      </c>
      <c r="Q4369" s="1" t="str" cm="1">
        <f t="array" ref="Q4369">_xlfn.SWITCH(TRUE,
H4369 = 0, "Suspended",
M4369 = 0, "Non Payment",
M4369 &gt; H4369, "Full Payment",
M4369 &lt; H4369, "Part Payment"
)</f>
        <v>Part Payment</v>
      </c>
      <c r="R4369" s="1" t="str">
        <f>_xlfn.IFNA(VLOOKUP(K4369,'ESR-DT Mapping'!A:E,5,0),"MD")</f>
        <v xml:space="preserve">Franca Adeh </v>
      </c>
    </row>
    <row r="4370" spans="1:18" x14ac:dyDescent="0.25">
      <c r="A4370">
        <v>100526603</v>
      </c>
      <c r="B4370" s="1" t="s">
        <v>6923</v>
      </c>
      <c r="C4370" s="1" t="s">
        <v>6924</v>
      </c>
      <c r="D4370" s="1" t="s">
        <v>13</v>
      </c>
      <c r="E4370" s="1" t="s">
        <v>14</v>
      </c>
      <c r="F4370" s="1" t="s">
        <v>9846</v>
      </c>
      <c r="G4370">
        <v>532</v>
      </c>
      <c r="H4370">
        <v>26193.02</v>
      </c>
      <c r="I4370">
        <v>377143.47</v>
      </c>
      <c r="J4370" s="1" t="s">
        <v>15</v>
      </c>
      <c r="K4370">
        <v>1000264079</v>
      </c>
      <c r="L4370" s="1" t="s">
        <v>6916</v>
      </c>
      <c r="M4370">
        <v>25000</v>
      </c>
      <c r="N4370" s="2">
        <v>45825</v>
      </c>
      <c r="O4370">
        <f t="shared" si="68"/>
        <v>0</v>
      </c>
      <c r="P4370">
        <f>IF(Customer_listing_Active_And_Suspended[[#This Row],[Current Bill]] &lt;= Customer_listing_Active_And_Suspended[[#This Row],[CURRENT PAYMENT]], 0,Customer_listing_Active_And_Suspended[[#This Row],[Current Bill]]-Customer_listing_Active_And_Suspended[[#This Row],[CURRENT PAYMENT]])</f>
        <v>1193.0200000000004</v>
      </c>
      <c r="Q4370" s="1" t="str" cm="1">
        <f t="array" ref="Q4370">_xlfn.SWITCH(TRUE,
H4370 = 0, "Suspended",
M4370 = 0, "Non Payment",
M4370 &gt; H4370, "Full Payment",
M4370 &lt; H4370, "Part Payment"
)</f>
        <v>Part Payment</v>
      </c>
      <c r="R4370" s="1" t="str">
        <f>_xlfn.IFNA(VLOOKUP(K4370,'ESR-DT Mapping'!A:E,5,0),"MD")</f>
        <v xml:space="preserve">Franca Adeh </v>
      </c>
    </row>
    <row r="4371" spans="1:18" x14ac:dyDescent="0.25">
      <c r="A4371">
        <v>100525648</v>
      </c>
      <c r="B4371" s="1" t="s">
        <v>6917</v>
      </c>
      <c r="C4371" s="1" t="s">
        <v>6918</v>
      </c>
      <c r="D4371" s="1" t="s">
        <v>13</v>
      </c>
      <c r="E4371" s="1" t="s">
        <v>14</v>
      </c>
      <c r="F4371" s="1" t="s">
        <v>9846</v>
      </c>
      <c r="G4371">
        <v>532</v>
      </c>
      <c r="H4371">
        <v>26193.02</v>
      </c>
      <c r="I4371">
        <v>314150.67</v>
      </c>
      <c r="J4371" s="1" t="s">
        <v>15</v>
      </c>
      <c r="K4371">
        <v>1000264079</v>
      </c>
      <c r="L4371" s="1" t="s">
        <v>6916</v>
      </c>
      <c r="N4371" s="2">
        <v>45801</v>
      </c>
      <c r="O4371">
        <f t="shared" si="68"/>
        <v>0</v>
      </c>
      <c r="P4371">
        <f>IF(Customer_listing_Active_And_Suspended[[#This Row],[Current Bill]] &lt;= Customer_listing_Active_And_Suspended[[#This Row],[CURRENT PAYMENT]], 0,Customer_listing_Active_And_Suspended[[#This Row],[Current Bill]]-Customer_listing_Active_And_Suspended[[#This Row],[CURRENT PAYMENT]])</f>
        <v>26193.02</v>
      </c>
      <c r="Q4371" s="1" t="str" cm="1">
        <f t="array" ref="Q4371">_xlfn.SWITCH(TRUE,
H4371 = 0, "Suspended",
M4371 = 0, "Non Payment",
M4371 &gt; H4371, "Full Payment",
M4371 &lt; H4371, "Part Payment"
)</f>
        <v>Non Payment</v>
      </c>
      <c r="R4371" s="1" t="str">
        <f>_xlfn.IFNA(VLOOKUP(K4371,'ESR-DT Mapping'!A:E,5,0),"MD")</f>
        <v xml:space="preserve">Franca Adeh </v>
      </c>
    </row>
    <row r="4372" spans="1:18" x14ac:dyDescent="0.25">
      <c r="A4372">
        <v>100525727</v>
      </c>
      <c r="B4372" s="1" t="s">
        <v>6914</v>
      </c>
      <c r="C4372" s="1" t="s">
        <v>6915</v>
      </c>
      <c r="D4372" s="1" t="s">
        <v>13</v>
      </c>
      <c r="E4372" s="1" t="s">
        <v>14</v>
      </c>
      <c r="F4372" s="1" t="s">
        <v>9846</v>
      </c>
      <c r="G4372">
        <v>532</v>
      </c>
      <c r="H4372">
        <v>26193.02</v>
      </c>
      <c r="I4372">
        <v>312758.5</v>
      </c>
      <c r="J4372" s="1" t="s">
        <v>15</v>
      </c>
      <c r="K4372">
        <v>1000264079</v>
      </c>
      <c r="L4372" s="1" t="s">
        <v>6916</v>
      </c>
      <c r="M4372">
        <v>40000</v>
      </c>
      <c r="N4372" s="2">
        <v>45825</v>
      </c>
      <c r="O4372">
        <f t="shared" si="68"/>
        <v>13806.98</v>
      </c>
      <c r="P4372">
        <f>IF(Customer_listing_Active_And_Suspended[[#This Row],[Current Bill]] &lt;= Customer_listing_Active_And_Suspended[[#This Row],[CURRENT PAYMENT]], 0,Customer_listing_Active_And_Suspended[[#This Row],[Current Bill]]-Customer_listing_Active_And_Suspended[[#This Row],[CURRENT PAYMENT]])</f>
        <v>0</v>
      </c>
      <c r="Q4372" s="1" t="str" cm="1">
        <f t="array" ref="Q4372">_xlfn.SWITCH(TRUE,
H4372 = 0, "Suspended",
M4372 = 0, "Non Payment",
M4372 &gt; H4372, "Full Payment",
M4372 &lt; H4372, "Part Payment"
)</f>
        <v>Full Payment</v>
      </c>
      <c r="R4372" s="1" t="str">
        <f>_xlfn.IFNA(VLOOKUP(K4372,'ESR-DT Mapping'!A:E,5,0),"MD")</f>
        <v xml:space="preserve">Franca Adeh </v>
      </c>
    </row>
    <row r="4373" spans="1:18" x14ac:dyDescent="0.25">
      <c r="A4373">
        <v>101644663</v>
      </c>
      <c r="B4373" s="1" t="s">
        <v>7218</v>
      </c>
      <c r="C4373" s="1" t="s">
        <v>7219</v>
      </c>
      <c r="D4373" s="1" t="s">
        <v>13</v>
      </c>
      <c r="E4373" s="1" t="s">
        <v>34</v>
      </c>
      <c r="F4373" s="1" t="s">
        <v>9846</v>
      </c>
      <c r="G4373">
        <v>0</v>
      </c>
      <c r="H4373">
        <v>0</v>
      </c>
      <c r="I4373">
        <v>453981.55</v>
      </c>
      <c r="J4373" s="1" t="s">
        <v>15</v>
      </c>
      <c r="K4373">
        <v>1000264076</v>
      </c>
      <c r="L4373" s="1" t="s">
        <v>6940</v>
      </c>
      <c r="N4373" s="2"/>
      <c r="O4373">
        <f t="shared" si="68"/>
        <v>0</v>
      </c>
      <c r="P4373">
        <f>IF(Customer_listing_Active_And_Suspended[[#This Row],[Current Bill]] &lt;= Customer_listing_Active_And_Suspended[[#This Row],[CURRENT PAYMENT]], 0,Customer_listing_Active_And_Suspended[[#This Row],[Current Bill]]-Customer_listing_Active_And_Suspended[[#This Row],[CURRENT PAYMENT]])</f>
        <v>0</v>
      </c>
      <c r="Q4373" s="1" t="str" cm="1">
        <f t="array" ref="Q4373">_xlfn.SWITCH(TRUE,
H4373 = 0, "Suspended",
M4373 = 0, "Non Payment",
M4373 &gt; H4373, "Full Payment",
M4373 &lt; H4373, "Part Payment"
)</f>
        <v>Suspended</v>
      </c>
      <c r="R4373" s="1" t="str">
        <f>_xlfn.IFNA(VLOOKUP(K4373,'ESR-DT Mapping'!A:E,5,0),"MD")</f>
        <v xml:space="preserve">Franca Adeh </v>
      </c>
    </row>
    <row r="4374" spans="1:18" x14ac:dyDescent="0.25">
      <c r="A4374">
        <v>100526639</v>
      </c>
      <c r="B4374" s="1" t="s">
        <v>6938</v>
      </c>
      <c r="C4374" s="1" t="s">
        <v>6939</v>
      </c>
      <c r="D4374" s="1" t="s">
        <v>13</v>
      </c>
      <c r="E4374" s="1" t="s">
        <v>14</v>
      </c>
      <c r="F4374" s="1" t="s">
        <v>9846</v>
      </c>
      <c r="G4374">
        <v>532</v>
      </c>
      <c r="H4374">
        <v>26193.02</v>
      </c>
      <c r="I4374">
        <v>920979.08</v>
      </c>
      <c r="J4374" s="1" t="s">
        <v>15</v>
      </c>
      <c r="K4374">
        <v>1000264076</v>
      </c>
      <c r="L4374" s="1" t="s">
        <v>6940</v>
      </c>
      <c r="N4374" s="2">
        <v>45804</v>
      </c>
      <c r="O4374">
        <f t="shared" si="68"/>
        <v>0</v>
      </c>
      <c r="P4374">
        <f>IF(Customer_listing_Active_And_Suspended[[#This Row],[Current Bill]] &lt;= Customer_listing_Active_And_Suspended[[#This Row],[CURRENT PAYMENT]], 0,Customer_listing_Active_And_Suspended[[#This Row],[Current Bill]]-Customer_listing_Active_And_Suspended[[#This Row],[CURRENT PAYMENT]])</f>
        <v>26193.02</v>
      </c>
      <c r="Q4374" s="1" t="str" cm="1">
        <f t="array" ref="Q4374">_xlfn.SWITCH(TRUE,
H4374 = 0, "Suspended",
M4374 = 0, "Non Payment",
M4374 &gt; H4374, "Full Payment",
M4374 &lt; H4374, "Part Payment"
)</f>
        <v>Non Payment</v>
      </c>
      <c r="R4374" s="1" t="str">
        <f>_xlfn.IFNA(VLOOKUP(K4374,'ESR-DT Mapping'!A:E,5,0),"MD")</f>
        <v xml:space="preserve">Franca Adeh </v>
      </c>
    </row>
    <row r="4375" spans="1:18" x14ac:dyDescent="0.25">
      <c r="A4375">
        <v>100525639</v>
      </c>
      <c r="B4375" s="1" t="s">
        <v>8976</v>
      </c>
      <c r="C4375" s="1" t="s">
        <v>8977</v>
      </c>
      <c r="D4375" s="1" t="s">
        <v>13</v>
      </c>
      <c r="E4375" s="1" t="s">
        <v>14</v>
      </c>
      <c r="F4375" s="1" t="s">
        <v>9846</v>
      </c>
      <c r="G4375">
        <v>532</v>
      </c>
      <c r="H4375">
        <v>26193.02</v>
      </c>
      <c r="I4375">
        <v>5891.01</v>
      </c>
      <c r="J4375" s="1" t="s">
        <v>15</v>
      </c>
      <c r="K4375">
        <v>1000264076</v>
      </c>
      <c r="L4375" s="1" t="s">
        <v>6940</v>
      </c>
      <c r="M4375">
        <v>50000</v>
      </c>
      <c r="N4375" s="2">
        <v>45825</v>
      </c>
      <c r="O4375">
        <f t="shared" si="68"/>
        <v>23806.98</v>
      </c>
      <c r="P4375">
        <f>IF(Customer_listing_Active_And_Suspended[[#This Row],[Current Bill]] &lt;= Customer_listing_Active_And_Suspended[[#This Row],[CURRENT PAYMENT]], 0,Customer_listing_Active_And_Suspended[[#This Row],[Current Bill]]-Customer_listing_Active_And_Suspended[[#This Row],[CURRENT PAYMENT]])</f>
        <v>0</v>
      </c>
      <c r="Q4375" s="1" t="str" cm="1">
        <f t="array" ref="Q4375">_xlfn.SWITCH(TRUE,
H4375 = 0, "Suspended",
M4375 = 0, "Non Payment",
M4375 &gt; H4375, "Full Payment",
M4375 &lt; H4375, "Part Payment"
)</f>
        <v>Full Payment</v>
      </c>
      <c r="R4375" s="1" t="str">
        <f>_xlfn.IFNA(VLOOKUP(K4375,'ESR-DT Mapping'!A:E,5,0),"MD")</f>
        <v xml:space="preserve">Franca Adeh </v>
      </c>
    </row>
    <row r="4376" spans="1:18" x14ac:dyDescent="0.25">
      <c r="A4376">
        <v>100524566</v>
      </c>
      <c r="B4376" s="1" t="s">
        <v>6941</v>
      </c>
      <c r="C4376" s="1" t="s">
        <v>6942</v>
      </c>
      <c r="D4376" s="1" t="s">
        <v>13</v>
      </c>
      <c r="E4376" s="1" t="s">
        <v>14</v>
      </c>
      <c r="F4376" s="1" t="s">
        <v>9846</v>
      </c>
      <c r="G4376">
        <v>532</v>
      </c>
      <c r="H4376">
        <v>26193.02</v>
      </c>
      <c r="I4376">
        <v>402976.43</v>
      </c>
      <c r="J4376" s="1" t="s">
        <v>15</v>
      </c>
      <c r="K4376">
        <v>1000264076</v>
      </c>
      <c r="L4376" s="1" t="s">
        <v>6940</v>
      </c>
      <c r="M4376">
        <v>23000</v>
      </c>
      <c r="N4376" s="2">
        <v>45825</v>
      </c>
      <c r="O4376">
        <f t="shared" si="68"/>
        <v>0</v>
      </c>
      <c r="P4376">
        <f>IF(Customer_listing_Active_And_Suspended[[#This Row],[Current Bill]] &lt;= Customer_listing_Active_And_Suspended[[#This Row],[CURRENT PAYMENT]], 0,Customer_listing_Active_And_Suspended[[#This Row],[Current Bill]]-Customer_listing_Active_And_Suspended[[#This Row],[CURRENT PAYMENT]])</f>
        <v>3193.0200000000004</v>
      </c>
      <c r="Q4376" s="1" t="str" cm="1">
        <f t="array" ref="Q4376">_xlfn.SWITCH(TRUE,
H4376 = 0, "Suspended",
M4376 = 0, "Non Payment",
M4376 &gt; H4376, "Full Payment",
M4376 &lt; H4376, "Part Payment"
)</f>
        <v>Part Payment</v>
      </c>
      <c r="R4376" s="1" t="str">
        <f>_xlfn.IFNA(VLOOKUP(K4376,'ESR-DT Mapping'!A:E,5,0),"MD")</f>
        <v xml:space="preserve">Franca Adeh </v>
      </c>
    </row>
    <row r="4377" spans="1:18" x14ac:dyDescent="0.25">
      <c r="A4377">
        <v>100526676</v>
      </c>
      <c r="B4377" s="1" t="s">
        <v>7220</v>
      </c>
      <c r="C4377" s="1" t="s">
        <v>7221</v>
      </c>
      <c r="D4377" s="1" t="s">
        <v>13</v>
      </c>
      <c r="E4377" s="1" t="s">
        <v>34</v>
      </c>
      <c r="F4377" s="1" t="s">
        <v>9846</v>
      </c>
      <c r="G4377">
        <v>0</v>
      </c>
      <c r="H4377">
        <v>0</v>
      </c>
      <c r="I4377">
        <v>1027040.36</v>
      </c>
      <c r="J4377" s="1" t="s">
        <v>15</v>
      </c>
      <c r="K4377">
        <v>1000264076</v>
      </c>
      <c r="L4377" s="1" t="s">
        <v>6940</v>
      </c>
      <c r="N4377" s="2">
        <v>45523</v>
      </c>
      <c r="O4377">
        <f t="shared" si="68"/>
        <v>0</v>
      </c>
      <c r="P4377">
        <f>IF(Customer_listing_Active_And_Suspended[[#This Row],[Current Bill]] &lt;= Customer_listing_Active_And_Suspended[[#This Row],[CURRENT PAYMENT]], 0,Customer_listing_Active_And_Suspended[[#This Row],[Current Bill]]-Customer_listing_Active_And_Suspended[[#This Row],[CURRENT PAYMENT]])</f>
        <v>0</v>
      </c>
      <c r="Q4377" s="1" t="str" cm="1">
        <f t="array" ref="Q4377">_xlfn.SWITCH(TRUE,
H4377 = 0, "Suspended",
M4377 = 0, "Non Payment",
M4377 &gt; H4377, "Full Payment",
M4377 &lt; H4377, "Part Payment"
)</f>
        <v>Suspended</v>
      </c>
      <c r="R4377" s="1" t="str">
        <f>_xlfn.IFNA(VLOOKUP(K4377,'ESR-DT Mapping'!A:E,5,0),"MD")</f>
        <v xml:space="preserve">Franca Adeh </v>
      </c>
    </row>
    <row r="4378" spans="1:18" x14ac:dyDescent="0.25">
      <c r="A4378">
        <v>100526665</v>
      </c>
      <c r="B4378" s="1" t="s">
        <v>6943</v>
      </c>
      <c r="C4378" s="1" t="s">
        <v>6944</v>
      </c>
      <c r="D4378" s="1" t="s">
        <v>13</v>
      </c>
      <c r="E4378" s="1" t="s">
        <v>14</v>
      </c>
      <c r="F4378" s="1" t="s">
        <v>9846</v>
      </c>
      <c r="G4378">
        <v>532</v>
      </c>
      <c r="H4378">
        <v>26193.02</v>
      </c>
      <c r="I4378">
        <v>651818.25</v>
      </c>
      <c r="J4378" s="1" t="s">
        <v>15</v>
      </c>
      <c r="K4378">
        <v>1000264076</v>
      </c>
      <c r="L4378" s="1" t="s">
        <v>6940</v>
      </c>
      <c r="N4378" s="2">
        <v>45797</v>
      </c>
      <c r="O4378">
        <f t="shared" si="68"/>
        <v>0</v>
      </c>
      <c r="P4378">
        <f>IF(Customer_listing_Active_And_Suspended[[#This Row],[Current Bill]] &lt;= Customer_listing_Active_And_Suspended[[#This Row],[CURRENT PAYMENT]], 0,Customer_listing_Active_And_Suspended[[#This Row],[Current Bill]]-Customer_listing_Active_And_Suspended[[#This Row],[CURRENT PAYMENT]])</f>
        <v>26193.02</v>
      </c>
      <c r="Q4378" s="1" t="str" cm="1">
        <f t="array" ref="Q4378">_xlfn.SWITCH(TRUE,
H4378 = 0, "Suspended",
M4378 = 0, "Non Payment",
M4378 &gt; H4378, "Full Payment",
M4378 &lt; H4378, "Part Payment"
)</f>
        <v>Non Payment</v>
      </c>
      <c r="R4378" s="1" t="str">
        <f>_xlfn.IFNA(VLOOKUP(K4378,'ESR-DT Mapping'!A:E,5,0),"MD")</f>
        <v xml:space="preserve">Franca Adeh </v>
      </c>
    </row>
    <row r="4379" spans="1:18" x14ac:dyDescent="0.25">
      <c r="A4379">
        <v>100526608</v>
      </c>
      <c r="B4379" s="1" t="s">
        <v>7216</v>
      </c>
      <c r="C4379" s="1" t="s">
        <v>7217</v>
      </c>
      <c r="D4379" s="1" t="s">
        <v>13</v>
      </c>
      <c r="E4379" s="1" t="s">
        <v>34</v>
      </c>
      <c r="F4379" s="1" t="s">
        <v>9846</v>
      </c>
      <c r="G4379">
        <v>0</v>
      </c>
      <c r="H4379">
        <v>0</v>
      </c>
      <c r="I4379">
        <v>706089.09</v>
      </c>
      <c r="J4379" s="1" t="s">
        <v>15</v>
      </c>
      <c r="K4379">
        <v>1000264076</v>
      </c>
      <c r="L4379" s="1" t="s">
        <v>6940</v>
      </c>
      <c r="N4379" s="2"/>
      <c r="O4379">
        <f t="shared" si="68"/>
        <v>0</v>
      </c>
      <c r="P4379">
        <f>IF(Customer_listing_Active_And_Suspended[[#This Row],[Current Bill]] &lt;= Customer_listing_Active_And_Suspended[[#This Row],[CURRENT PAYMENT]], 0,Customer_listing_Active_And_Suspended[[#This Row],[Current Bill]]-Customer_listing_Active_And_Suspended[[#This Row],[CURRENT PAYMENT]])</f>
        <v>0</v>
      </c>
      <c r="Q4379" s="1" t="str" cm="1">
        <f t="array" ref="Q4379">_xlfn.SWITCH(TRUE,
H4379 = 0, "Suspended",
M4379 = 0, "Non Payment",
M4379 &gt; H4379, "Full Payment",
M4379 &lt; H4379, "Part Payment"
)</f>
        <v>Suspended</v>
      </c>
      <c r="R4379" s="1" t="str">
        <f>_xlfn.IFNA(VLOOKUP(K4379,'ESR-DT Mapping'!A:E,5,0),"MD")</f>
        <v xml:space="preserve">Franca Adeh </v>
      </c>
    </row>
    <row r="4380" spans="1:18" x14ac:dyDescent="0.25">
      <c r="A4380">
        <v>100526589</v>
      </c>
      <c r="B4380" s="1" t="s">
        <v>4903</v>
      </c>
      <c r="C4380" s="1" t="s">
        <v>4904</v>
      </c>
      <c r="D4380" s="1" t="s">
        <v>13</v>
      </c>
      <c r="E4380" s="1" t="s">
        <v>14</v>
      </c>
      <c r="F4380" s="1" t="s">
        <v>9846</v>
      </c>
      <c r="G4380">
        <v>532</v>
      </c>
      <c r="H4380">
        <v>26193.02</v>
      </c>
      <c r="I4380">
        <v>208451.44</v>
      </c>
      <c r="J4380" s="1" t="s">
        <v>15</v>
      </c>
      <c r="K4380">
        <v>1000264073</v>
      </c>
      <c r="L4380" s="1" t="s">
        <v>4905</v>
      </c>
      <c r="M4380">
        <v>30000</v>
      </c>
      <c r="N4380" s="2">
        <v>45825</v>
      </c>
      <c r="O4380">
        <f t="shared" si="68"/>
        <v>3806.9799999999996</v>
      </c>
      <c r="P4380">
        <f>IF(Customer_listing_Active_And_Suspended[[#This Row],[Current Bill]] &lt;= Customer_listing_Active_And_Suspended[[#This Row],[CURRENT PAYMENT]], 0,Customer_listing_Active_And_Suspended[[#This Row],[Current Bill]]-Customer_listing_Active_And_Suspended[[#This Row],[CURRENT PAYMENT]])</f>
        <v>0</v>
      </c>
      <c r="Q4380" s="1" t="str" cm="1">
        <f t="array" ref="Q4380">_xlfn.SWITCH(TRUE,
H4380 = 0, "Suspended",
M4380 = 0, "Non Payment",
M4380 &gt; H4380, "Full Payment",
M4380 &lt; H4380, "Part Payment"
)</f>
        <v>Full Payment</v>
      </c>
      <c r="R4380" s="1" t="str">
        <f>_xlfn.IFNA(VLOOKUP(K4380,'ESR-DT Mapping'!A:E,5,0),"MD")</f>
        <v xml:space="preserve">Franca Adeh </v>
      </c>
    </row>
    <row r="4381" spans="1:18" x14ac:dyDescent="0.25">
      <c r="A4381">
        <v>100526633</v>
      </c>
      <c r="B4381" s="1" t="s">
        <v>4906</v>
      </c>
      <c r="C4381" s="1" t="s">
        <v>4907</v>
      </c>
      <c r="D4381" s="1" t="s">
        <v>13</v>
      </c>
      <c r="E4381" s="1" t="s">
        <v>14</v>
      </c>
      <c r="F4381" s="1" t="s">
        <v>9846</v>
      </c>
      <c r="G4381">
        <v>532</v>
      </c>
      <c r="H4381">
        <v>26193.02</v>
      </c>
      <c r="I4381">
        <v>674292.29</v>
      </c>
      <c r="J4381" s="1" t="s">
        <v>15</v>
      </c>
      <c r="K4381">
        <v>1000264073</v>
      </c>
      <c r="L4381" s="1" t="s">
        <v>4905</v>
      </c>
      <c r="N4381" s="2">
        <v>45481</v>
      </c>
      <c r="O4381">
        <f t="shared" si="68"/>
        <v>0</v>
      </c>
      <c r="P4381">
        <f>IF(Customer_listing_Active_And_Suspended[[#This Row],[Current Bill]] &lt;= Customer_listing_Active_And_Suspended[[#This Row],[CURRENT PAYMENT]], 0,Customer_listing_Active_And_Suspended[[#This Row],[Current Bill]]-Customer_listing_Active_And_Suspended[[#This Row],[CURRENT PAYMENT]])</f>
        <v>26193.02</v>
      </c>
      <c r="Q4381" s="1" t="str" cm="1">
        <f t="array" ref="Q4381">_xlfn.SWITCH(TRUE,
H4381 = 0, "Suspended",
M4381 = 0, "Non Payment",
M4381 &gt; H4381, "Full Payment",
M4381 &lt; H4381, "Part Payment"
)</f>
        <v>Non Payment</v>
      </c>
      <c r="R4381" s="1" t="str">
        <f>_xlfn.IFNA(VLOOKUP(K4381,'ESR-DT Mapping'!A:E,5,0),"MD")</f>
        <v xml:space="preserve">Franca Adeh </v>
      </c>
    </row>
    <row r="4382" spans="1:18" x14ac:dyDescent="0.25">
      <c r="A4382">
        <v>101644661</v>
      </c>
      <c r="B4382" s="1" t="s">
        <v>4908</v>
      </c>
      <c r="C4382" s="1" t="s">
        <v>4909</v>
      </c>
      <c r="D4382" s="1" t="s">
        <v>13</v>
      </c>
      <c r="E4382" s="1" t="s">
        <v>14</v>
      </c>
      <c r="F4382" s="1" t="s">
        <v>9846</v>
      </c>
      <c r="G4382">
        <v>532</v>
      </c>
      <c r="H4382">
        <v>26193.02</v>
      </c>
      <c r="I4382">
        <v>524022.95</v>
      </c>
      <c r="J4382" s="1" t="s">
        <v>15</v>
      </c>
      <c r="K4382">
        <v>1000264073</v>
      </c>
      <c r="L4382" s="1" t="s">
        <v>4905</v>
      </c>
      <c r="M4382">
        <v>36000</v>
      </c>
      <c r="N4382" s="2">
        <v>45825</v>
      </c>
      <c r="O4382">
        <f t="shared" si="68"/>
        <v>9806.98</v>
      </c>
      <c r="P4382">
        <f>IF(Customer_listing_Active_And_Suspended[[#This Row],[Current Bill]] &lt;= Customer_listing_Active_And_Suspended[[#This Row],[CURRENT PAYMENT]], 0,Customer_listing_Active_And_Suspended[[#This Row],[Current Bill]]-Customer_listing_Active_And_Suspended[[#This Row],[CURRENT PAYMENT]])</f>
        <v>0</v>
      </c>
      <c r="Q4382" s="1" t="str" cm="1">
        <f t="array" ref="Q4382">_xlfn.SWITCH(TRUE,
H4382 = 0, "Suspended",
M4382 = 0, "Non Payment",
M4382 &gt; H4382, "Full Payment",
M4382 &lt; H4382, "Part Payment"
)</f>
        <v>Full Payment</v>
      </c>
      <c r="R4382" s="1" t="str">
        <f>_xlfn.IFNA(VLOOKUP(K4382,'ESR-DT Mapping'!A:E,5,0),"MD")</f>
        <v xml:space="preserve">Franca Adeh </v>
      </c>
    </row>
    <row r="4383" spans="1:18" x14ac:dyDescent="0.25">
      <c r="A4383">
        <v>100526632</v>
      </c>
      <c r="B4383" s="1" t="s">
        <v>4908</v>
      </c>
      <c r="C4383" s="1" t="s">
        <v>4909</v>
      </c>
      <c r="D4383" s="1" t="s">
        <v>13</v>
      </c>
      <c r="E4383" s="1" t="s">
        <v>14</v>
      </c>
      <c r="F4383" s="1" t="s">
        <v>9846</v>
      </c>
      <c r="G4383">
        <v>532</v>
      </c>
      <c r="H4383">
        <v>26193.02</v>
      </c>
      <c r="I4383">
        <v>545363.25</v>
      </c>
      <c r="J4383" s="1" t="s">
        <v>15</v>
      </c>
      <c r="K4383">
        <v>1000264073</v>
      </c>
      <c r="L4383" s="1" t="s">
        <v>4905</v>
      </c>
      <c r="M4383">
        <v>28000</v>
      </c>
      <c r="N4383" s="2">
        <v>45825</v>
      </c>
      <c r="O4383">
        <f t="shared" si="68"/>
        <v>1806.9799999999996</v>
      </c>
      <c r="P4383">
        <f>IF(Customer_listing_Active_And_Suspended[[#This Row],[Current Bill]] &lt;= Customer_listing_Active_And_Suspended[[#This Row],[CURRENT PAYMENT]], 0,Customer_listing_Active_And_Suspended[[#This Row],[Current Bill]]-Customer_listing_Active_And_Suspended[[#This Row],[CURRENT PAYMENT]])</f>
        <v>0</v>
      </c>
      <c r="Q4383" s="1" t="str" cm="1">
        <f t="array" ref="Q4383">_xlfn.SWITCH(TRUE,
H4383 = 0, "Suspended",
M4383 = 0, "Non Payment",
M4383 &gt; H4383, "Full Payment",
M4383 &lt; H4383, "Part Payment"
)</f>
        <v>Full Payment</v>
      </c>
      <c r="R4383" s="1" t="str">
        <f>_xlfn.IFNA(VLOOKUP(K4383,'ESR-DT Mapping'!A:E,5,0),"MD")</f>
        <v xml:space="preserve">Franca Adeh </v>
      </c>
    </row>
    <row r="4384" spans="1:18" x14ac:dyDescent="0.25">
      <c r="A4384">
        <v>100526640</v>
      </c>
      <c r="B4384" s="1" t="s">
        <v>7432</v>
      </c>
      <c r="C4384" s="1" t="s">
        <v>7433</v>
      </c>
      <c r="D4384" s="1" t="s">
        <v>13</v>
      </c>
      <c r="E4384" s="1" t="s">
        <v>34</v>
      </c>
      <c r="F4384" s="1" t="s">
        <v>9846</v>
      </c>
      <c r="G4384">
        <v>0</v>
      </c>
      <c r="H4384">
        <v>0</v>
      </c>
      <c r="I4384">
        <v>514097.08</v>
      </c>
      <c r="J4384" s="1" t="s">
        <v>15</v>
      </c>
      <c r="K4384">
        <v>1000264073</v>
      </c>
      <c r="L4384" s="1" t="s">
        <v>4905</v>
      </c>
      <c r="N4384" s="2"/>
      <c r="O4384">
        <f t="shared" si="68"/>
        <v>0</v>
      </c>
      <c r="P4384">
        <f>IF(Customer_listing_Active_And_Suspended[[#This Row],[Current Bill]] &lt;= Customer_listing_Active_And_Suspended[[#This Row],[CURRENT PAYMENT]], 0,Customer_listing_Active_And_Suspended[[#This Row],[Current Bill]]-Customer_listing_Active_And_Suspended[[#This Row],[CURRENT PAYMENT]])</f>
        <v>0</v>
      </c>
      <c r="Q4384" s="1" t="str" cm="1">
        <f t="array" ref="Q4384">_xlfn.SWITCH(TRUE,
H4384 = 0, "Suspended",
M4384 = 0, "Non Payment",
M4384 &gt; H4384, "Full Payment",
M4384 &lt; H4384, "Part Payment"
)</f>
        <v>Suspended</v>
      </c>
      <c r="R4384" s="1" t="str">
        <f>_xlfn.IFNA(VLOOKUP(K4384,'ESR-DT Mapping'!A:E,5,0),"MD")</f>
        <v xml:space="preserve">Franca Adeh </v>
      </c>
    </row>
    <row r="4385" spans="1:18" x14ac:dyDescent="0.25">
      <c r="A4385">
        <v>100525665</v>
      </c>
      <c r="B4385" s="1" t="s">
        <v>7436</v>
      </c>
      <c r="C4385" s="1" t="s">
        <v>7437</v>
      </c>
      <c r="D4385" s="1" t="s">
        <v>13</v>
      </c>
      <c r="E4385" s="1" t="s">
        <v>34</v>
      </c>
      <c r="F4385" s="1" t="s">
        <v>9846</v>
      </c>
      <c r="G4385">
        <v>0</v>
      </c>
      <c r="H4385">
        <v>0</v>
      </c>
      <c r="I4385">
        <v>593530.17000000004</v>
      </c>
      <c r="J4385" s="1" t="s">
        <v>15</v>
      </c>
      <c r="K4385">
        <v>1000264073</v>
      </c>
      <c r="L4385" s="1" t="s">
        <v>4905</v>
      </c>
      <c r="N4385" s="2"/>
      <c r="O4385">
        <f t="shared" si="68"/>
        <v>0</v>
      </c>
      <c r="P4385">
        <f>IF(Customer_listing_Active_And_Suspended[[#This Row],[Current Bill]] &lt;= Customer_listing_Active_And_Suspended[[#This Row],[CURRENT PAYMENT]], 0,Customer_listing_Active_And_Suspended[[#This Row],[Current Bill]]-Customer_listing_Active_And_Suspended[[#This Row],[CURRENT PAYMENT]])</f>
        <v>0</v>
      </c>
      <c r="Q4385" s="1" t="str" cm="1">
        <f t="array" ref="Q4385">_xlfn.SWITCH(TRUE,
H4385 = 0, "Suspended",
M4385 = 0, "Non Payment",
M4385 &gt; H4385, "Full Payment",
M4385 &lt; H4385, "Part Payment"
)</f>
        <v>Suspended</v>
      </c>
      <c r="R4385" s="1" t="str">
        <f>_xlfn.IFNA(VLOOKUP(K4385,'ESR-DT Mapping'!A:E,5,0),"MD")</f>
        <v xml:space="preserve">Franca Adeh </v>
      </c>
    </row>
    <row r="4386" spans="1:18" x14ac:dyDescent="0.25">
      <c r="A4386">
        <v>100525732</v>
      </c>
      <c r="B4386" s="1" t="s">
        <v>7434</v>
      </c>
      <c r="C4386" s="1" t="s">
        <v>7435</v>
      </c>
      <c r="D4386" s="1" t="s">
        <v>13</v>
      </c>
      <c r="E4386" s="1" t="s">
        <v>34</v>
      </c>
      <c r="F4386" s="1" t="s">
        <v>9846</v>
      </c>
      <c r="G4386">
        <v>0</v>
      </c>
      <c r="H4386">
        <v>0</v>
      </c>
      <c r="I4386">
        <v>1067009.52</v>
      </c>
      <c r="J4386" s="1" t="s">
        <v>15</v>
      </c>
      <c r="K4386">
        <v>1000264073</v>
      </c>
      <c r="L4386" s="1" t="s">
        <v>4905</v>
      </c>
      <c r="N4386" s="2"/>
      <c r="O4386">
        <f t="shared" si="68"/>
        <v>0</v>
      </c>
      <c r="P4386">
        <f>IF(Customer_listing_Active_And_Suspended[[#This Row],[Current Bill]] &lt;= Customer_listing_Active_And_Suspended[[#This Row],[CURRENT PAYMENT]], 0,Customer_listing_Active_And_Suspended[[#This Row],[Current Bill]]-Customer_listing_Active_And_Suspended[[#This Row],[CURRENT PAYMENT]])</f>
        <v>0</v>
      </c>
      <c r="Q4386" s="1" t="str" cm="1">
        <f t="array" ref="Q4386">_xlfn.SWITCH(TRUE,
H4386 = 0, "Suspended",
M4386 = 0, "Non Payment",
M4386 &gt; H4386, "Full Payment",
M4386 &lt; H4386, "Part Payment"
)</f>
        <v>Suspended</v>
      </c>
      <c r="R4386" s="1" t="str">
        <f>_xlfn.IFNA(VLOOKUP(K4386,'ESR-DT Mapping'!A:E,5,0),"MD")</f>
        <v xml:space="preserve">Franca Adeh </v>
      </c>
    </row>
    <row r="4387" spans="1:18" x14ac:dyDescent="0.25">
      <c r="A4387">
        <v>100525661</v>
      </c>
      <c r="B4387" s="1" t="s">
        <v>8068</v>
      </c>
      <c r="C4387" s="1" t="s">
        <v>8069</v>
      </c>
      <c r="D4387" s="1" t="s">
        <v>13</v>
      </c>
      <c r="E4387" s="1" t="s">
        <v>34</v>
      </c>
      <c r="F4387" s="1" t="s">
        <v>9846</v>
      </c>
      <c r="G4387">
        <v>0</v>
      </c>
      <c r="H4387">
        <v>0</v>
      </c>
      <c r="I4387">
        <v>846028.25</v>
      </c>
      <c r="J4387" s="1" t="s">
        <v>15</v>
      </c>
      <c r="K4387">
        <v>1000264073</v>
      </c>
      <c r="L4387" s="1" t="s">
        <v>4905</v>
      </c>
      <c r="N4387" s="2"/>
      <c r="O4387">
        <f t="shared" si="68"/>
        <v>0</v>
      </c>
      <c r="P4387">
        <f>IF(Customer_listing_Active_And_Suspended[[#This Row],[Current Bill]] &lt;= Customer_listing_Active_And_Suspended[[#This Row],[CURRENT PAYMENT]], 0,Customer_listing_Active_And_Suspended[[#This Row],[Current Bill]]-Customer_listing_Active_And_Suspended[[#This Row],[CURRENT PAYMENT]])</f>
        <v>0</v>
      </c>
      <c r="Q4387" s="1" t="str" cm="1">
        <f t="array" ref="Q4387">_xlfn.SWITCH(TRUE,
H4387 = 0, "Suspended",
M4387 = 0, "Non Payment",
M4387 &gt; H4387, "Full Payment",
M4387 &lt; H4387, "Part Payment"
)</f>
        <v>Suspended</v>
      </c>
      <c r="R4387" s="1" t="str">
        <f>_xlfn.IFNA(VLOOKUP(K4387,'ESR-DT Mapping'!A:E,5,0),"MD")</f>
        <v xml:space="preserve">Franca Adeh </v>
      </c>
    </row>
    <row r="4388" spans="1:18" x14ac:dyDescent="0.25">
      <c r="A4388">
        <v>100525329</v>
      </c>
      <c r="B4388" s="1" t="s">
        <v>7951</v>
      </c>
      <c r="C4388" s="1" t="s">
        <v>7952</v>
      </c>
      <c r="D4388" s="1" t="s">
        <v>13</v>
      </c>
      <c r="E4388" s="1" t="s">
        <v>14</v>
      </c>
      <c r="F4388" s="1" t="s">
        <v>9846</v>
      </c>
      <c r="G4388">
        <v>532</v>
      </c>
      <c r="H4388">
        <v>26193.02</v>
      </c>
      <c r="I4388">
        <v>483364.15</v>
      </c>
      <c r="J4388" s="1" t="s">
        <v>15</v>
      </c>
      <c r="K4388">
        <v>1002527409</v>
      </c>
      <c r="L4388" s="1" t="s">
        <v>63</v>
      </c>
      <c r="N4388" s="2">
        <v>45647</v>
      </c>
      <c r="O4388">
        <f t="shared" si="68"/>
        <v>0</v>
      </c>
      <c r="P4388">
        <f>IF(Customer_listing_Active_And_Suspended[[#This Row],[Current Bill]] &lt;= Customer_listing_Active_And_Suspended[[#This Row],[CURRENT PAYMENT]], 0,Customer_listing_Active_And_Suspended[[#This Row],[Current Bill]]-Customer_listing_Active_And_Suspended[[#This Row],[CURRENT PAYMENT]])</f>
        <v>26193.02</v>
      </c>
      <c r="Q4388" s="1" t="str" cm="1">
        <f t="array" ref="Q4388">_xlfn.SWITCH(TRUE,
H4388 = 0, "Suspended",
M4388 = 0, "Non Payment",
M4388 &gt; H4388, "Full Payment",
M4388 &lt; H4388, "Part Payment"
)</f>
        <v>Non Payment</v>
      </c>
      <c r="R4388" s="1" t="str">
        <f>_xlfn.IFNA(VLOOKUP(K4388,'ESR-DT Mapping'!A:E,5,0),"MD")</f>
        <v xml:space="preserve">Franca Adeh </v>
      </c>
    </row>
    <row r="4389" spans="1:18" x14ac:dyDescent="0.25">
      <c r="A4389">
        <v>100522717</v>
      </c>
      <c r="B4389" s="1" t="s">
        <v>61</v>
      </c>
      <c r="C4389" s="1" t="s">
        <v>62</v>
      </c>
      <c r="D4389" s="1" t="s">
        <v>13</v>
      </c>
      <c r="E4389" s="1" t="s">
        <v>34</v>
      </c>
      <c r="F4389" s="1" t="s">
        <v>9846</v>
      </c>
      <c r="G4389">
        <v>0</v>
      </c>
      <c r="H4389">
        <v>0</v>
      </c>
      <c r="I4389">
        <v>0</v>
      </c>
      <c r="J4389" s="1" t="s">
        <v>15</v>
      </c>
      <c r="K4389">
        <v>1002527409</v>
      </c>
      <c r="L4389" s="1" t="s">
        <v>63</v>
      </c>
      <c r="N4389" s="2"/>
      <c r="O4389">
        <f t="shared" si="68"/>
        <v>0</v>
      </c>
      <c r="P4389">
        <f>IF(Customer_listing_Active_And_Suspended[[#This Row],[Current Bill]] &lt;= Customer_listing_Active_And_Suspended[[#This Row],[CURRENT PAYMENT]], 0,Customer_listing_Active_And_Suspended[[#This Row],[Current Bill]]-Customer_listing_Active_And_Suspended[[#This Row],[CURRENT PAYMENT]])</f>
        <v>0</v>
      </c>
      <c r="Q4389" s="1" t="str" cm="1">
        <f t="array" ref="Q4389">_xlfn.SWITCH(TRUE,
H4389 = 0, "Suspended",
M4389 = 0, "Non Payment",
M4389 &gt; H4389, "Full Payment",
M4389 &lt; H4389, "Part Payment"
)</f>
        <v>Suspended</v>
      </c>
      <c r="R4389" s="1" t="str">
        <f>_xlfn.IFNA(VLOOKUP(K4389,'ESR-DT Mapping'!A:E,5,0),"MD")</f>
        <v xml:space="preserve">Franca Adeh </v>
      </c>
    </row>
    <row r="4390" spans="1:18" x14ac:dyDescent="0.25">
      <c r="A4390">
        <v>102422444</v>
      </c>
      <c r="B4390" s="1" t="s">
        <v>5212</v>
      </c>
      <c r="C4390" s="1" t="s">
        <v>5213</v>
      </c>
      <c r="D4390" s="1" t="s">
        <v>13</v>
      </c>
      <c r="E4390" s="1" t="s">
        <v>14</v>
      </c>
      <c r="F4390" s="1" t="s">
        <v>9846</v>
      </c>
      <c r="G4390">
        <v>532</v>
      </c>
      <c r="H4390">
        <v>26193.02</v>
      </c>
      <c r="I4390">
        <v>274238.98</v>
      </c>
      <c r="J4390" s="1" t="s">
        <v>15</v>
      </c>
      <c r="K4390">
        <v>1001601816</v>
      </c>
      <c r="L4390" s="1" t="s">
        <v>5214</v>
      </c>
      <c r="N4390" s="2">
        <v>44602</v>
      </c>
      <c r="O4390">
        <f t="shared" si="68"/>
        <v>0</v>
      </c>
      <c r="P4390">
        <f>IF(Customer_listing_Active_And_Suspended[[#This Row],[Current Bill]] &lt;= Customer_listing_Active_And_Suspended[[#This Row],[CURRENT PAYMENT]], 0,Customer_listing_Active_And_Suspended[[#This Row],[Current Bill]]-Customer_listing_Active_And_Suspended[[#This Row],[CURRENT PAYMENT]])</f>
        <v>26193.02</v>
      </c>
      <c r="Q4390" s="1" t="str" cm="1">
        <f t="array" ref="Q4390">_xlfn.SWITCH(TRUE,
H4390 = 0, "Suspended",
M4390 = 0, "Non Payment",
M4390 &gt; H4390, "Full Payment",
M4390 &lt; H4390, "Part Payment"
)</f>
        <v>Non Payment</v>
      </c>
      <c r="R4390" s="1" t="str">
        <f>_xlfn.IFNA(VLOOKUP(K4390,'ESR-DT Mapping'!A:E,5,0),"MD")</f>
        <v>Titilope Enitan Emmanuel</v>
      </c>
    </row>
    <row r="4391" spans="1:18" x14ac:dyDescent="0.25">
      <c r="A4391">
        <v>100524794</v>
      </c>
      <c r="B4391" s="1" t="s">
        <v>9077</v>
      </c>
      <c r="C4391" s="1" t="s">
        <v>9078</v>
      </c>
      <c r="D4391" s="1" t="s">
        <v>13</v>
      </c>
      <c r="E4391" s="1" t="s">
        <v>14</v>
      </c>
      <c r="F4391" s="1" t="s">
        <v>9846</v>
      </c>
      <c r="G4391">
        <v>532</v>
      </c>
      <c r="H4391">
        <v>26193.02</v>
      </c>
      <c r="I4391">
        <v>305773.09999999998</v>
      </c>
      <c r="J4391" s="1" t="s">
        <v>15</v>
      </c>
      <c r="K4391">
        <v>1001601816</v>
      </c>
      <c r="L4391" s="1" t="s">
        <v>5214</v>
      </c>
      <c r="M4391">
        <v>27000</v>
      </c>
      <c r="N4391" s="2">
        <v>45828</v>
      </c>
      <c r="O4391">
        <f t="shared" si="68"/>
        <v>806.97999999999956</v>
      </c>
      <c r="P4391">
        <f>IF(Customer_listing_Active_And_Suspended[[#This Row],[Current Bill]] &lt;= Customer_listing_Active_And_Suspended[[#This Row],[CURRENT PAYMENT]], 0,Customer_listing_Active_And_Suspended[[#This Row],[Current Bill]]-Customer_listing_Active_And_Suspended[[#This Row],[CURRENT PAYMENT]])</f>
        <v>0</v>
      </c>
      <c r="Q4391" s="1" t="str" cm="1">
        <f t="array" ref="Q4391">_xlfn.SWITCH(TRUE,
H4391 = 0, "Suspended",
M4391 = 0, "Non Payment",
M4391 &gt; H4391, "Full Payment",
M4391 &lt; H4391, "Part Payment"
)</f>
        <v>Full Payment</v>
      </c>
      <c r="R4391" s="1" t="str">
        <f>_xlfn.IFNA(VLOOKUP(K4391,'ESR-DT Mapping'!A:E,5,0),"MD")</f>
        <v>Titilope Enitan Emmanuel</v>
      </c>
    </row>
    <row r="4392" spans="1:18" x14ac:dyDescent="0.25">
      <c r="A4392">
        <v>100524130</v>
      </c>
      <c r="B4392" s="1" t="s">
        <v>5217</v>
      </c>
      <c r="C4392" s="1" t="s">
        <v>5218</v>
      </c>
      <c r="D4392" s="1" t="s">
        <v>13</v>
      </c>
      <c r="E4392" s="1" t="s">
        <v>14</v>
      </c>
      <c r="F4392" s="1" t="s">
        <v>9846</v>
      </c>
      <c r="G4392">
        <v>532</v>
      </c>
      <c r="H4392">
        <v>26193.02</v>
      </c>
      <c r="I4392">
        <v>459959.56</v>
      </c>
      <c r="J4392" s="1" t="s">
        <v>15</v>
      </c>
      <c r="K4392">
        <v>1001601816</v>
      </c>
      <c r="L4392" s="1" t="s">
        <v>5214</v>
      </c>
      <c r="N4392" s="2">
        <v>45691</v>
      </c>
      <c r="O4392">
        <f t="shared" si="68"/>
        <v>0</v>
      </c>
      <c r="P4392">
        <f>IF(Customer_listing_Active_And_Suspended[[#This Row],[Current Bill]] &lt;= Customer_listing_Active_And_Suspended[[#This Row],[CURRENT PAYMENT]], 0,Customer_listing_Active_And_Suspended[[#This Row],[Current Bill]]-Customer_listing_Active_And_Suspended[[#This Row],[CURRENT PAYMENT]])</f>
        <v>26193.02</v>
      </c>
      <c r="Q4392" s="1" t="str" cm="1">
        <f t="array" ref="Q4392">_xlfn.SWITCH(TRUE,
H4392 = 0, "Suspended",
M4392 = 0, "Non Payment",
M4392 &gt; H4392, "Full Payment",
M4392 &lt; H4392, "Part Payment"
)</f>
        <v>Non Payment</v>
      </c>
      <c r="R4392" s="1" t="str">
        <f>_xlfn.IFNA(VLOOKUP(K4392,'ESR-DT Mapping'!A:E,5,0),"MD")</f>
        <v>Titilope Enitan Emmanuel</v>
      </c>
    </row>
    <row r="4393" spans="1:18" x14ac:dyDescent="0.25">
      <c r="A4393">
        <v>100522772</v>
      </c>
      <c r="B4393" s="1" t="s">
        <v>9079</v>
      </c>
      <c r="C4393" s="1" t="s">
        <v>9080</v>
      </c>
      <c r="D4393" s="1" t="s">
        <v>13</v>
      </c>
      <c r="E4393" s="1" t="s">
        <v>14</v>
      </c>
      <c r="F4393" s="1" t="s">
        <v>9846</v>
      </c>
      <c r="G4393">
        <v>532</v>
      </c>
      <c r="H4393">
        <v>26193.02</v>
      </c>
      <c r="I4393">
        <v>394342.73</v>
      </c>
      <c r="J4393" s="1" t="s">
        <v>15</v>
      </c>
      <c r="K4393">
        <v>1001601816</v>
      </c>
      <c r="L4393" s="1" t="s">
        <v>5214</v>
      </c>
      <c r="M4393">
        <v>30000</v>
      </c>
      <c r="N4393" s="2">
        <v>45825</v>
      </c>
      <c r="O4393">
        <f t="shared" si="68"/>
        <v>3806.9799999999996</v>
      </c>
      <c r="P4393">
        <f>IF(Customer_listing_Active_And_Suspended[[#This Row],[Current Bill]] &lt;= Customer_listing_Active_And_Suspended[[#This Row],[CURRENT PAYMENT]], 0,Customer_listing_Active_And_Suspended[[#This Row],[Current Bill]]-Customer_listing_Active_And_Suspended[[#This Row],[CURRENT PAYMENT]])</f>
        <v>0</v>
      </c>
      <c r="Q4393" s="1" t="str" cm="1">
        <f t="array" ref="Q4393">_xlfn.SWITCH(TRUE,
H4393 = 0, "Suspended",
M4393 = 0, "Non Payment",
M4393 &gt; H4393, "Full Payment",
M4393 &lt; H4393, "Part Payment"
)</f>
        <v>Full Payment</v>
      </c>
      <c r="R4393" s="1" t="str">
        <f>_xlfn.IFNA(VLOOKUP(K4393,'ESR-DT Mapping'!A:E,5,0),"MD")</f>
        <v>Titilope Enitan Emmanuel</v>
      </c>
    </row>
    <row r="4394" spans="1:18" x14ac:dyDescent="0.25">
      <c r="A4394">
        <v>101644782</v>
      </c>
      <c r="B4394" s="1" t="s">
        <v>5215</v>
      </c>
      <c r="C4394" s="1" t="s">
        <v>7372</v>
      </c>
      <c r="D4394" s="1" t="s">
        <v>13</v>
      </c>
      <c r="E4394" s="1" t="s">
        <v>34</v>
      </c>
      <c r="F4394" s="1" t="s">
        <v>9846</v>
      </c>
      <c r="G4394">
        <v>0</v>
      </c>
      <c r="H4394">
        <v>0</v>
      </c>
      <c r="I4394">
        <v>572394.65</v>
      </c>
      <c r="J4394" s="1" t="s">
        <v>15</v>
      </c>
      <c r="K4394">
        <v>1001601816</v>
      </c>
      <c r="L4394" s="1" t="s">
        <v>5214</v>
      </c>
      <c r="N4394" s="2"/>
      <c r="O4394">
        <f t="shared" si="68"/>
        <v>0</v>
      </c>
      <c r="P4394">
        <f>IF(Customer_listing_Active_And_Suspended[[#This Row],[Current Bill]] &lt;= Customer_listing_Active_And_Suspended[[#This Row],[CURRENT PAYMENT]], 0,Customer_listing_Active_And_Suspended[[#This Row],[Current Bill]]-Customer_listing_Active_And_Suspended[[#This Row],[CURRENT PAYMENT]])</f>
        <v>0</v>
      </c>
      <c r="Q4394" s="1" t="str" cm="1">
        <f t="array" ref="Q4394">_xlfn.SWITCH(TRUE,
H4394 = 0, "Suspended",
M4394 = 0, "Non Payment",
M4394 &gt; H4394, "Full Payment",
M4394 &lt; H4394, "Part Payment"
)</f>
        <v>Suspended</v>
      </c>
      <c r="R4394" s="1" t="str">
        <f>_xlfn.IFNA(VLOOKUP(K4394,'ESR-DT Mapping'!A:E,5,0),"MD")</f>
        <v>Titilope Enitan Emmanuel</v>
      </c>
    </row>
    <row r="4395" spans="1:18" x14ac:dyDescent="0.25">
      <c r="A4395">
        <v>100522632</v>
      </c>
      <c r="B4395" s="1" t="s">
        <v>5215</v>
      </c>
      <c r="C4395" s="1" t="s">
        <v>5216</v>
      </c>
      <c r="D4395" s="1" t="s">
        <v>13</v>
      </c>
      <c r="E4395" s="1" t="s">
        <v>14</v>
      </c>
      <c r="F4395" s="1" t="s">
        <v>9846</v>
      </c>
      <c r="G4395">
        <v>532</v>
      </c>
      <c r="H4395">
        <v>26193.02</v>
      </c>
      <c r="I4395">
        <v>1157521.3600000001</v>
      </c>
      <c r="J4395" s="1" t="s">
        <v>15</v>
      </c>
      <c r="K4395">
        <v>1001601816</v>
      </c>
      <c r="L4395" s="1" t="s">
        <v>5214</v>
      </c>
      <c r="M4395">
        <v>20000</v>
      </c>
      <c r="N4395" s="2">
        <v>45828</v>
      </c>
      <c r="O4395">
        <f t="shared" si="68"/>
        <v>0</v>
      </c>
      <c r="P4395">
        <f>IF(Customer_listing_Active_And_Suspended[[#This Row],[Current Bill]] &lt;= Customer_listing_Active_And_Suspended[[#This Row],[CURRENT PAYMENT]], 0,Customer_listing_Active_And_Suspended[[#This Row],[Current Bill]]-Customer_listing_Active_And_Suspended[[#This Row],[CURRENT PAYMENT]])</f>
        <v>6193.02</v>
      </c>
      <c r="Q4395" s="1" t="str" cm="1">
        <f t="array" ref="Q4395">_xlfn.SWITCH(TRUE,
H4395 = 0, "Suspended",
M4395 = 0, "Non Payment",
M4395 &gt; H4395, "Full Payment",
M4395 &lt; H4395, "Part Payment"
)</f>
        <v>Part Payment</v>
      </c>
      <c r="R4395" s="1" t="str">
        <f>_xlfn.IFNA(VLOOKUP(K4395,'ESR-DT Mapping'!A:E,5,0),"MD")</f>
        <v>Titilope Enitan Emmanuel</v>
      </c>
    </row>
    <row r="4396" spans="1:18" x14ac:dyDescent="0.25">
      <c r="A4396">
        <v>100526621</v>
      </c>
      <c r="B4396" s="1" t="s">
        <v>7370</v>
      </c>
      <c r="C4396" s="1" t="s">
        <v>7371</v>
      </c>
      <c r="D4396" s="1" t="s">
        <v>13</v>
      </c>
      <c r="E4396" s="1" t="s">
        <v>34</v>
      </c>
      <c r="F4396" s="1" t="s">
        <v>9846</v>
      </c>
      <c r="G4396">
        <v>0</v>
      </c>
      <c r="H4396">
        <v>0</v>
      </c>
      <c r="I4396">
        <v>541989.64</v>
      </c>
      <c r="J4396" s="1" t="s">
        <v>15</v>
      </c>
      <c r="K4396">
        <v>1001601816</v>
      </c>
      <c r="L4396" s="1" t="s">
        <v>5214</v>
      </c>
      <c r="N4396" s="2"/>
      <c r="O4396">
        <f t="shared" si="68"/>
        <v>0</v>
      </c>
      <c r="P4396">
        <f>IF(Customer_listing_Active_And_Suspended[[#This Row],[Current Bill]] &lt;= Customer_listing_Active_And_Suspended[[#This Row],[CURRENT PAYMENT]], 0,Customer_listing_Active_And_Suspended[[#This Row],[Current Bill]]-Customer_listing_Active_And_Suspended[[#This Row],[CURRENT PAYMENT]])</f>
        <v>0</v>
      </c>
      <c r="Q4396" s="1" t="str" cm="1">
        <f t="array" ref="Q4396">_xlfn.SWITCH(TRUE,
H4396 = 0, "Suspended",
M4396 = 0, "Non Payment",
M4396 &gt; H4396, "Full Payment",
M4396 &lt; H4396, "Part Payment"
)</f>
        <v>Suspended</v>
      </c>
      <c r="R4396" s="1" t="str">
        <f>_xlfn.IFNA(VLOOKUP(K4396,'ESR-DT Mapping'!A:E,5,0),"MD")</f>
        <v>Titilope Enitan Emmanuel</v>
      </c>
    </row>
    <row r="4397" spans="1:18" x14ac:dyDescent="0.25">
      <c r="A4397">
        <v>100522703</v>
      </c>
      <c r="B4397" s="1" t="s">
        <v>8702</v>
      </c>
      <c r="C4397" s="1" t="s">
        <v>8703</v>
      </c>
      <c r="D4397" s="1" t="s">
        <v>13</v>
      </c>
      <c r="E4397" s="1" t="s">
        <v>14</v>
      </c>
      <c r="F4397" s="1" t="s">
        <v>9846</v>
      </c>
      <c r="G4397">
        <v>532</v>
      </c>
      <c r="H4397">
        <v>26193.02</v>
      </c>
      <c r="I4397">
        <v>62772.49</v>
      </c>
      <c r="J4397" s="1" t="s">
        <v>15</v>
      </c>
      <c r="K4397">
        <v>1000535425</v>
      </c>
      <c r="L4397" s="1" t="s">
        <v>2553</v>
      </c>
      <c r="M4397">
        <v>15300</v>
      </c>
      <c r="N4397" s="2">
        <v>45833</v>
      </c>
      <c r="O4397">
        <f t="shared" si="68"/>
        <v>0</v>
      </c>
      <c r="P4397">
        <f>IF(Customer_listing_Active_And_Suspended[[#This Row],[Current Bill]] &lt;= Customer_listing_Active_And_Suspended[[#This Row],[CURRENT PAYMENT]], 0,Customer_listing_Active_And_Suspended[[#This Row],[Current Bill]]-Customer_listing_Active_And_Suspended[[#This Row],[CURRENT PAYMENT]])</f>
        <v>10893.02</v>
      </c>
      <c r="Q4397" s="1" t="str" cm="1">
        <f t="array" ref="Q4397">_xlfn.SWITCH(TRUE,
H4397 = 0, "Suspended",
M4397 = 0, "Non Payment",
M4397 &gt; H4397, "Full Payment",
M4397 &lt; H4397, "Part Payment"
)</f>
        <v>Part Payment</v>
      </c>
      <c r="R4397" s="1" t="str">
        <f>_xlfn.IFNA(VLOOKUP(K4397,'ESR-DT Mapping'!A:E,5,0),"MD")</f>
        <v>Titilope Enitan Emmanuel</v>
      </c>
    </row>
    <row r="4398" spans="1:18" x14ac:dyDescent="0.25">
      <c r="A4398">
        <v>100525229</v>
      </c>
      <c r="B4398" s="1" t="s">
        <v>8449</v>
      </c>
      <c r="C4398" s="1" t="s">
        <v>8450</v>
      </c>
      <c r="D4398" s="1" t="s">
        <v>13</v>
      </c>
      <c r="E4398" s="1" t="s">
        <v>14</v>
      </c>
      <c r="F4398" s="1" t="s">
        <v>9846</v>
      </c>
      <c r="G4398">
        <v>532</v>
      </c>
      <c r="H4398">
        <v>26193.02</v>
      </c>
      <c r="I4398">
        <v>648273.43999999994</v>
      </c>
      <c r="J4398" s="1" t="s">
        <v>15</v>
      </c>
      <c r="K4398">
        <v>1000535425</v>
      </c>
      <c r="L4398" s="1" t="s">
        <v>2553</v>
      </c>
      <c r="M4398">
        <v>54000</v>
      </c>
      <c r="N4398" s="2">
        <v>45828</v>
      </c>
      <c r="O4398">
        <f t="shared" si="68"/>
        <v>27806.98</v>
      </c>
      <c r="P4398">
        <f>IF(Customer_listing_Active_And_Suspended[[#This Row],[Current Bill]] &lt;= Customer_listing_Active_And_Suspended[[#This Row],[CURRENT PAYMENT]], 0,Customer_listing_Active_And_Suspended[[#This Row],[Current Bill]]-Customer_listing_Active_And_Suspended[[#This Row],[CURRENT PAYMENT]])</f>
        <v>0</v>
      </c>
      <c r="Q4398" s="1" t="str" cm="1">
        <f t="array" ref="Q4398">_xlfn.SWITCH(TRUE,
H4398 = 0, "Suspended",
M4398 = 0, "Non Payment",
M4398 &gt; H4398, "Full Payment",
M4398 &lt; H4398, "Part Payment"
)</f>
        <v>Full Payment</v>
      </c>
      <c r="R4398" s="1" t="str">
        <f>_xlfn.IFNA(VLOOKUP(K4398,'ESR-DT Mapping'!A:E,5,0),"MD")</f>
        <v>Titilope Enitan Emmanuel</v>
      </c>
    </row>
    <row r="4399" spans="1:18" x14ac:dyDescent="0.25">
      <c r="A4399">
        <v>102964885</v>
      </c>
      <c r="B4399" s="1" t="s">
        <v>2551</v>
      </c>
      <c r="C4399" s="1" t="s">
        <v>2552</v>
      </c>
      <c r="D4399" s="1" t="s">
        <v>13</v>
      </c>
      <c r="E4399" s="1" t="s">
        <v>14</v>
      </c>
      <c r="F4399" s="1" t="s">
        <v>9846</v>
      </c>
      <c r="G4399">
        <v>532</v>
      </c>
      <c r="H4399">
        <v>26193.02</v>
      </c>
      <c r="I4399">
        <v>26193.02</v>
      </c>
      <c r="J4399" s="1" t="s">
        <v>15</v>
      </c>
      <c r="K4399">
        <v>1000535425</v>
      </c>
      <c r="L4399" s="1" t="s">
        <v>2553</v>
      </c>
      <c r="N4399" s="2"/>
      <c r="O4399">
        <f t="shared" si="68"/>
        <v>0</v>
      </c>
      <c r="P4399">
        <f>IF(Customer_listing_Active_And_Suspended[[#This Row],[Current Bill]] &lt;= Customer_listing_Active_And_Suspended[[#This Row],[CURRENT PAYMENT]], 0,Customer_listing_Active_And_Suspended[[#This Row],[Current Bill]]-Customer_listing_Active_And_Suspended[[#This Row],[CURRENT PAYMENT]])</f>
        <v>26193.02</v>
      </c>
      <c r="Q4399" s="1" t="str" cm="1">
        <f t="array" ref="Q4399">_xlfn.SWITCH(TRUE,
H4399 = 0, "Suspended",
M4399 = 0, "Non Payment",
M4399 &gt; H4399, "Full Payment",
M4399 &lt; H4399, "Part Payment"
)</f>
        <v>Non Payment</v>
      </c>
      <c r="R4399" s="1" t="str">
        <f>_xlfn.IFNA(VLOOKUP(K4399,'ESR-DT Mapping'!A:E,5,0),"MD")</f>
        <v>Titilope Enitan Emmanuel</v>
      </c>
    </row>
    <row r="4400" spans="1:18" x14ac:dyDescent="0.25">
      <c r="A4400">
        <v>102964877</v>
      </c>
      <c r="B4400" s="1" t="s">
        <v>2551</v>
      </c>
      <c r="C4400" s="1" t="s">
        <v>2552</v>
      </c>
      <c r="D4400" s="1" t="s">
        <v>13</v>
      </c>
      <c r="E4400" s="1" t="s">
        <v>14</v>
      </c>
      <c r="F4400" s="1" t="s">
        <v>9846</v>
      </c>
      <c r="G4400">
        <v>532</v>
      </c>
      <c r="H4400">
        <v>26193.02</v>
      </c>
      <c r="I4400">
        <v>26193.02</v>
      </c>
      <c r="J4400" s="1" t="s">
        <v>15</v>
      </c>
      <c r="K4400">
        <v>1000535425</v>
      </c>
      <c r="L4400" s="1" t="s">
        <v>2553</v>
      </c>
      <c r="N4400" s="2"/>
      <c r="O4400">
        <f t="shared" si="68"/>
        <v>0</v>
      </c>
      <c r="P4400">
        <f>IF(Customer_listing_Active_And_Suspended[[#This Row],[Current Bill]] &lt;= Customer_listing_Active_And_Suspended[[#This Row],[CURRENT PAYMENT]], 0,Customer_listing_Active_And_Suspended[[#This Row],[Current Bill]]-Customer_listing_Active_And_Suspended[[#This Row],[CURRENT PAYMENT]])</f>
        <v>26193.02</v>
      </c>
      <c r="Q4400" s="1" t="str" cm="1">
        <f t="array" ref="Q4400">_xlfn.SWITCH(TRUE,
H4400 = 0, "Suspended",
M4400 = 0, "Non Payment",
M4400 &gt; H4400, "Full Payment",
M4400 &lt; H4400, "Part Payment"
)</f>
        <v>Non Payment</v>
      </c>
      <c r="R4400" s="1" t="str">
        <f>_xlfn.IFNA(VLOOKUP(K4400,'ESR-DT Mapping'!A:E,5,0),"MD")</f>
        <v>Titilope Enitan Emmanuel</v>
      </c>
    </row>
    <row r="4401" spans="1:18" x14ac:dyDescent="0.25">
      <c r="A4401">
        <v>100524793</v>
      </c>
      <c r="B4401" s="1" t="s">
        <v>2558</v>
      </c>
      <c r="C4401" s="1" t="s">
        <v>2559</v>
      </c>
      <c r="D4401" s="1" t="s">
        <v>13</v>
      </c>
      <c r="E4401" s="1" t="s">
        <v>14</v>
      </c>
      <c r="F4401" s="1" t="s">
        <v>9846</v>
      </c>
      <c r="G4401">
        <v>532</v>
      </c>
      <c r="H4401">
        <v>26193.02</v>
      </c>
      <c r="I4401">
        <v>1077825.46</v>
      </c>
      <c r="J4401" s="1" t="s">
        <v>15</v>
      </c>
      <c r="K4401">
        <v>1000535425</v>
      </c>
      <c r="L4401" s="1" t="s">
        <v>2553</v>
      </c>
      <c r="M4401">
        <v>30000</v>
      </c>
      <c r="N4401" s="2">
        <v>45828</v>
      </c>
      <c r="O4401">
        <f t="shared" si="68"/>
        <v>3806.9799999999996</v>
      </c>
      <c r="P4401">
        <f>IF(Customer_listing_Active_And_Suspended[[#This Row],[Current Bill]] &lt;= Customer_listing_Active_And_Suspended[[#This Row],[CURRENT PAYMENT]], 0,Customer_listing_Active_And_Suspended[[#This Row],[Current Bill]]-Customer_listing_Active_And_Suspended[[#This Row],[CURRENT PAYMENT]])</f>
        <v>0</v>
      </c>
      <c r="Q4401" s="1" t="str" cm="1">
        <f t="array" ref="Q4401">_xlfn.SWITCH(TRUE,
H4401 = 0, "Suspended",
M4401 = 0, "Non Payment",
M4401 &gt; H4401, "Full Payment",
M4401 &lt; H4401, "Part Payment"
)</f>
        <v>Full Payment</v>
      </c>
      <c r="R4401" s="1" t="str">
        <f>_xlfn.IFNA(VLOOKUP(K4401,'ESR-DT Mapping'!A:E,5,0),"MD")</f>
        <v>Titilope Enitan Emmanuel</v>
      </c>
    </row>
    <row r="4402" spans="1:18" x14ac:dyDescent="0.25">
      <c r="A4402">
        <v>100522962</v>
      </c>
      <c r="B4402" s="1" t="s">
        <v>2560</v>
      </c>
      <c r="C4402" s="1" t="s">
        <v>2561</v>
      </c>
      <c r="D4402" s="1" t="s">
        <v>13</v>
      </c>
      <c r="E4402" s="1" t="s">
        <v>14</v>
      </c>
      <c r="F4402" s="1" t="s">
        <v>9846</v>
      </c>
      <c r="G4402">
        <v>532</v>
      </c>
      <c r="H4402">
        <v>26193.02</v>
      </c>
      <c r="I4402">
        <v>258563.42</v>
      </c>
      <c r="J4402" s="1" t="s">
        <v>15</v>
      </c>
      <c r="K4402">
        <v>1000535425</v>
      </c>
      <c r="L4402" s="1" t="s">
        <v>2553</v>
      </c>
      <c r="M4402">
        <v>23900</v>
      </c>
      <c r="N4402" s="2">
        <v>45834</v>
      </c>
      <c r="O4402">
        <f t="shared" si="68"/>
        <v>0</v>
      </c>
      <c r="P4402">
        <f>IF(Customer_listing_Active_And_Suspended[[#This Row],[Current Bill]] &lt;= Customer_listing_Active_And_Suspended[[#This Row],[CURRENT PAYMENT]], 0,Customer_listing_Active_And_Suspended[[#This Row],[Current Bill]]-Customer_listing_Active_And_Suspended[[#This Row],[CURRENT PAYMENT]])</f>
        <v>2293.0200000000004</v>
      </c>
      <c r="Q4402" s="1" t="str" cm="1">
        <f t="array" ref="Q4402">_xlfn.SWITCH(TRUE,
H4402 = 0, "Suspended",
M4402 = 0, "Non Payment",
M4402 &gt; H4402, "Full Payment",
M4402 &lt; H4402, "Part Payment"
)</f>
        <v>Part Payment</v>
      </c>
      <c r="R4402" s="1" t="str">
        <f>_xlfn.IFNA(VLOOKUP(K4402,'ESR-DT Mapping'!A:E,5,0),"MD")</f>
        <v>Titilope Enitan Emmanuel</v>
      </c>
    </row>
    <row r="4403" spans="1:18" x14ac:dyDescent="0.25">
      <c r="A4403">
        <v>101849874</v>
      </c>
      <c r="B4403" s="1" t="s">
        <v>2556</v>
      </c>
      <c r="C4403" s="1" t="s">
        <v>2557</v>
      </c>
      <c r="D4403" s="1" t="s">
        <v>13</v>
      </c>
      <c r="E4403" s="1" t="s">
        <v>14</v>
      </c>
      <c r="F4403" s="1" t="s">
        <v>9846</v>
      </c>
      <c r="G4403">
        <v>532</v>
      </c>
      <c r="H4403">
        <v>26193.02</v>
      </c>
      <c r="I4403">
        <v>723878.54</v>
      </c>
      <c r="J4403" s="1" t="s">
        <v>15</v>
      </c>
      <c r="K4403">
        <v>1000535425</v>
      </c>
      <c r="L4403" s="1" t="s">
        <v>2553</v>
      </c>
      <c r="M4403">
        <v>12000</v>
      </c>
      <c r="N4403" s="2">
        <v>45828</v>
      </c>
      <c r="O4403">
        <f t="shared" si="68"/>
        <v>0</v>
      </c>
      <c r="P4403">
        <f>IF(Customer_listing_Active_And_Suspended[[#This Row],[Current Bill]] &lt;= Customer_listing_Active_And_Suspended[[#This Row],[CURRENT PAYMENT]], 0,Customer_listing_Active_And_Suspended[[#This Row],[Current Bill]]-Customer_listing_Active_And_Suspended[[#This Row],[CURRENT PAYMENT]])</f>
        <v>14193.02</v>
      </c>
      <c r="Q4403" s="1" t="str" cm="1">
        <f t="array" ref="Q4403">_xlfn.SWITCH(TRUE,
H4403 = 0, "Suspended",
M4403 = 0, "Non Payment",
M4403 &gt; H4403, "Full Payment",
M4403 &lt; H4403, "Part Payment"
)</f>
        <v>Part Payment</v>
      </c>
      <c r="R4403" s="1" t="str">
        <f>_xlfn.IFNA(VLOOKUP(K4403,'ESR-DT Mapping'!A:E,5,0),"MD")</f>
        <v>Titilope Enitan Emmanuel</v>
      </c>
    </row>
    <row r="4404" spans="1:18" x14ac:dyDescent="0.25">
      <c r="A4404">
        <v>100524104</v>
      </c>
      <c r="B4404" s="1" t="s">
        <v>2562</v>
      </c>
      <c r="C4404" s="1" t="s">
        <v>2563</v>
      </c>
      <c r="D4404" s="1" t="s">
        <v>13</v>
      </c>
      <c r="E4404" s="1" t="s">
        <v>14</v>
      </c>
      <c r="F4404" s="1" t="s">
        <v>9846</v>
      </c>
      <c r="G4404">
        <v>532</v>
      </c>
      <c r="H4404">
        <v>26193.02</v>
      </c>
      <c r="I4404">
        <v>1312130.48</v>
      </c>
      <c r="J4404" s="1" t="s">
        <v>15</v>
      </c>
      <c r="K4404">
        <v>1000535425</v>
      </c>
      <c r="L4404" s="1" t="s">
        <v>2553</v>
      </c>
      <c r="M4404">
        <v>30500</v>
      </c>
      <c r="N4404" s="2">
        <v>45828</v>
      </c>
      <c r="O4404">
        <f t="shared" si="68"/>
        <v>4306.9799999999996</v>
      </c>
      <c r="P4404">
        <f>IF(Customer_listing_Active_And_Suspended[[#This Row],[Current Bill]] &lt;= Customer_listing_Active_And_Suspended[[#This Row],[CURRENT PAYMENT]], 0,Customer_listing_Active_And_Suspended[[#This Row],[Current Bill]]-Customer_listing_Active_And_Suspended[[#This Row],[CURRENT PAYMENT]])</f>
        <v>0</v>
      </c>
      <c r="Q4404" s="1" t="str" cm="1">
        <f t="array" ref="Q4404">_xlfn.SWITCH(TRUE,
H4404 = 0, "Suspended",
M4404 = 0, "Non Payment",
M4404 &gt; H4404, "Full Payment",
M4404 &lt; H4404, "Part Payment"
)</f>
        <v>Full Payment</v>
      </c>
      <c r="R4404" s="1" t="str">
        <f>_xlfn.IFNA(VLOOKUP(K4404,'ESR-DT Mapping'!A:E,5,0),"MD")</f>
        <v>Titilope Enitan Emmanuel</v>
      </c>
    </row>
    <row r="4405" spans="1:18" x14ac:dyDescent="0.25">
      <c r="A4405">
        <v>100523954</v>
      </c>
      <c r="B4405" s="1" t="s">
        <v>2554</v>
      </c>
      <c r="C4405" s="1" t="s">
        <v>2555</v>
      </c>
      <c r="D4405" s="1" t="s">
        <v>13</v>
      </c>
      <c r="E4405" s="1" t="s">
        <v>14</v>
      </c>
      <c r="F4405" s="1" t="s">
        <v>9846</v>
      </c>
      <c r="G4405">
        <v>532</v>
      </c>
      <c r="H4405">
        <v>26193.02</v>
      </c>
      <c r="I4405">
        <v>1018973.26</v>
      </c>
      <c r="J4405" s="1" t="s">
        <v>15</v>
      </c>
      <c r="K4405">
        <v>1000535425</v>
      </c>
      <c r="L4405" s="1" t="s">
        <v>2553</v>
      </c>
      <c r="M4405">
        <v>80000</v>
      </c>
      <c r="N4405" s="2">
        <v>45824</v>
      </c>
      <c r="O4405">
        <f t="shared" si="68"/>
        <v>53806.979999999996</v>
      </c>
      <c r="P4405">
        <f>IF(Customer_listing_Active_And_Suspended[[#This Row],[Current Bill]] &lt;= Customer_listing_Active_And_Suspended[[#This Row],[CURRENT PAYMENT]], 0,Customer_listing_Active_And_Suspended[[#This Row],[Current Bill]]-Customer_listing_Active_And_Suspended[[#This Row],[CURRENT PAYMENT]])</f>
        <v>0</v>
      </c>
      <c r="Q4405" s="1" t="str" cm="1">
        <f t="array" ref="Q4405">_xlfn.SWITCH(TRUE,
H4405 = 0, "Suspended",
M4405 = 0, "Non Payment",
M4405 &gt; H4405, "Full Payment",
M4405 &lt; H4405, "Part Payment"
)</f>
        <v>Full Payment</v>
      </c>
      <c r="R4405" s="1" t="str">
        <f>_xlfn.IFNA(VLOOKUP(K4405,'ESR-DT Mapping'!A:E,5,0),"MD")</f>
        <v>Titilope Enitan Emmanuel</v>
      </c>
    </row>
    <row r="4406" spans="1:18" x14ac:dyDescent="0.25">
      <c r="A4406">
        <v>100525078</v>
      </c>
      <c r="B4406" s="1" t="s">
        <v>4864</v>
      </c>
      <c r="C4406" s="1" t="s">
        <v>4865</v>
      </c>
      <c r="D4406" s="1" t="s">
        <v>13</v>
      </c>
      <c r="E4406" s="1" t="s">
        <v>14</v>
      </c>
      <c r="F4406" s="1" t="s">
        <v>9846</v>
      </c>
      <c r="G4406">
        <v>532</v>
      </c>
      <c r="H4406">
        <v>26193.02</v>
      </c>
      <c r="I4406">
        <v>466283.86</v>
      </c>
      <c r="J4406" s="1" t="s">
        <v>15</v>
      </c>
      <c r="K4406">
        <v>1000535975</v>
      </c>
      <c r="L4406" s="1" t="s">
        <v>4863</v>
      </c>
      <c r="N4406" s="2">
        <v>45773</v>
      </c>
      <c r="O4406">
        <f t="shared" si="68"/>
        <v>0</v>
      </c>
      <c r="P4406">
        <f>IF(Customer_listing_Active_And_Suspended[[#This Row],[Current Bill]] &lt;= Customer_listing_Active_And_Suspended[[#This Row],[CURRENT PAYMENT]], 0,Customer_listing_Active_And_Suspended[[#This Row],[Current Bill]]-Customer_listing_Active_And_Suspended[[#This Row],[CURRENT PAYMENT]])</f>
        <v>26193.02</v>
      </c>
      <c r="Q4406" s="1" t="str" cm="1">
        <f t="array" ref="Q4406">_xlfn.SWITCH(TRUE,
H4406 = 0, "Suspended",
M4406 = 0, "Non Payment",
M4406 &gt; H4406, "Full Payment",
M4406 &lt; H4406, "Part Payment"
)</f>
        <v>Non Payment</v>
      </c>
      <c r="R4406" s="1" t="str">
        <f>_xlfn.IFNA(VLOOKUP(K4406,'ESR-DT Mapping'!A:E,5,0),"MD")</f>
        <v>Titilope Enitan Emmanuel</v>
      </c>
    </row>
    <row r="4407" spans="1:18" x14ac:dyDescent="0.25">
      <c r="A4407">
        <v>100524594</v>
      </c>
      <c r="B4407" s="1" t="s">
        <v>4861</v>
      </c>
      <c r="C4407" s="1" t="s">
        <v>4862</v>
      </c>
      <c r="D4407" s="1" t="s">
        <v>13</v>
      </c>
      <c r="E4407" s="1" t="s">
        <v>14</v>
      </c>
      <c r="F4407" s="1" t="s">
        <v>9846</v>
      </c>
      <c r="G4407">
        <v>532</v>
      </c>
      <c r="H4407">
        <v>26193.02</v>
      </c>
      <c r="I4407">
        <v>785764.38</v>
      </c>
      <c r="J4407" s="1" t="s">
        <v>15</v>
      </c>
      <c r="K4407">
        <v>1000535975</v>
      </c>
      <c r="L4407" s="1" t="s">
        <v>4863</v>
      </c>
      <c r="N4407" s="2">
        <v>45633</v>
      </c>
      <c r="O4407">
        <f t="shared" si="68"/>
        <v>0</v>
      </c>
      <c r="P4407">
        <f>IF(Customer_listing_Active_And_Suspended[[#This Row],[Current Bill]] &lt;= Customer_listing_Active_And_Suspended[[#This Row],[CURRENT PAYMENT]], 0,Customer_listing_Active_And_Suspended[[#This Row],[Current Bill]]-Customer_listing_Active_And_Suspended[[#This Row],[CURRENT PAYMENT]])</f>
        <v>26193.02</v>
      </c>
      <c r="Q4407" s="1" t="str" cm="1">
        <f t="array" ref="Q4407">_xlfn.SWITCH(TRUE,
H4407 = 0, "Suspended",
M4407 = 0, "Non Payment",
M4407 &gt; H4407, "Full Payment",
M4407 &lt; H4407, "Part Payment"
)</f>
        <v>Non Payment</v>
      </c>
      <c r="R4407" s="1" t="str">
        <f>_xlfn.IFNA(VLOOKUP(K4407,'ESR-DT Mapping'!A:E,5,0),"MD")</f>
        <v>Titilope Enitan Emmanuel</v>
      </c>
    </row>
    <row r="4408" spans="1:18" x14ac:dyDescent="0.25">
      <c r="A4408">
        <v>100525158</v>
      </c>
      <c r="B4408" s="1" t="s">
        <v>4872</v>
      </c>
      <c r="C4408" s="1" t="s">
        <v>4873</v>
      </c>
      <c r="D4408" s="1" t="s">
        <v>13</v>
      </c>
      <c r="E4408" s="1" t="s">
        <v>14</v>
      </c>
      <c r="F4408" s="1" t="s">
        <v>9846</v>
      </c>
      <c r="G4408">
        <v>532</v>
      </c>
      <c r="H4408">
        <v>26193.02</v>
      </c>
      <c r="I4408">
        <v>541473.79</v>
      </c>
      <c r="J4408" s="1" t="s">
        <v>15</v>
      </c>
      <c r="K4408">
        <v>1000535975</v>
      </c>
      <c r="L4408" s="1" t="s">
        <v>4863</v>
      </c>
      <c r="N4408" s="2">
        <v>45743</v>
      </c>
      <c r="O4408">
        <f t="shared" si="68"/>
        <v>0</v>
      </c>
      <c r="P4408">
        <f>IF(Customer_listing_Active_And_Suspended[[#This Row],[Current Bill]] &lt;= Customer_listing_Active_And_Suspended[[#This Row],[CURRENT PAYMENT]], 0,Customer_listing_Active_And_Suspended[[#This Row],[Current Bill]]-Customer_listing_Active_And_Suspended[[#This Row],[CURRENT PAYMENT]])</f>
        <v>26193.02</v>
      </c>
      <c r="Q4408" s="1" t="str" cm="1">
        <f t="array" ref="Q4408">_xlfn.SWITCH(TRUE,
H4408 = 0, "Suspended",
M4408 = 0, "Non Payment",
M4408 &gt; H4408, "Full Payment",
M4408 &lt; H4408, "Part Payment"
)</f>
        <v>Non Payment</v>
      </c>
      <c r="R4408" s="1" t="str">
        <f>_xlfn.IFNA(VLOOKUP(K4408,'ESR-DT Mapping'!A:E,5,0),"MD")</f>
        <v>Titilope Enitan Emmanuel</v>
      </c>
    </row>
    <row r="4409" spans="1:18" x14ac:dyDescent="0.25">
      <c r="A4409">
        <v>100525159</v>
      </c>
      <c r="B4409" s="1" t="s">
        <v>4874</v>
      </c>
      <c r="C4409" s="1" t="s">
        <v>4875</v>
      </c>
      <c r="D4409" s="1" t="s">
        <v>13</v>
      </c>
      <c r="E4409" s="1" t="s">
        <v>14</v>
      </c>
      <c r="F4409" s="1" t="s">
        <v>9846</v>
      </c>
      <c r="G4409">
        <v>532</v>
      </c>
      <c r="H4409">
        <v>26193.02</v>
      </c>
      <c r="I4409">
        <v>1532288.65</v>
      </c>
      <c r="J4409" s="1" t="s">
        <v>15</v>
      </c>
      <c r="K4409">
        <v>1000535975</v>
      </c>
      <c r="L4409" s="1" t="s">
        <v>4863</v>
      </c>
      <c r="N4409" s="2">
        <v>45674</v>
      </c>
      <c r="O4409">
        <f t="shared" si="68"/>
        <v>0</v>
      </c>
      <c r="P4409">
        <f>IF(Customer_listing_Active_And_Suspended[[#This Row],[Current Bill]] &lt;= Customer_listing_Active_And_Suspended[[#This Row],[CURRENT PAYMENT]], 0,Customer_listing_Active_And_Suspended[[#This Row],[Current Bill]]-Customer_listing_Active_And_Suspended[[#This Row],[CURRENT PAYMENT]])</f>
        <v>26193.02</v>
      </c>
      <c r="Q4409" s="1" t="str" cm="1">
        <f t="array" ref="Q4409">_xlfn.SWITCH(TRUE,
H4409 = 0, "Suspended",
M4409 = 0, "Non Payment",
M4409 &gt; H4409, "Full Payment",
M4409 &lt; H4409, "Part Payment"
)</f>
        <v>Non Payment</v>
      </c>
      <c r="R4409" s="1" t="str">
        <f>_xlfn.IFNA(VLOOKUP(K4409,'ESR-DT Mapping'!A:E,5,0),"MD")</f>
        <v>Titilope Enitan Emmanuel</v>
      </c>
    </row>
    <row r="4410" spans="1:18" x14ac:dyDescent="0.25">
      <c r="A4410">
        <v>100524804</v>
      </c>
      <c r="B4410" s="1" t="s">
        <v>8574</v>
      </c>
      <c r="C4410" s="1" t="s">
        <v>8575</v>
      </c>
      <c r="D4410" s="1" t="s">
        <v>13</v>
      </c>
      <c r="E4410" s="1" t="s">
        <v>14</v>
      </c>
      <c r="F4410" s="1" t="s">
        <v>9846</v>
      </c>
      <c r="G4410">
        <v>532</v>
      </c>
      <c r="H4410">
        <v>26193.02</v>
      </c>
      <c r="I4410">
        <v>1584477.27</v>
      </c>
      <c r="J4410" s="1" t="s">
        <v>15</v>
      </c>
      <c r="K4410">
        <v>1000535975</v>
      </c>
      <c r="L4410" s="1" t="s">
        <v>4863</v>
      </c>
      <c r="N4410" s="2">
        <v>45755</v>
      </c>
      <c r="O4410">
        <f t="shared" si="68"/>
        <v>0</v>
      </c>
      <c r="P4410">
        <f>IF(Customer_listing_Active_And_Suspended[[#This Row],[Current Bill]] &lt;= Customer_listing_Active_And_Suspended[[#This Row],[CURRENT PAYMENT]], 0,Customer_listing_Active_And_Suspended[[#This Row],[Current Bill]]-Customer_listing_Active_And_Suspended[[#This Row],[CURRENT PAYMENT]])</f>
        <v>26193.02</v>
      </c>
      <c r="Q4410" s="1" t="str" cm="1">
        <f t="array" ref="Q4410">_xlfn.SWITCH(TRUE,
H4410 = 0, "Suspended",
M4410 = 0, "Non Payment",
M4410 &gt; H4410, "Full Payment",
M4410 &lt; H4410, "Part Payment"
)</f>
        <v>Non Payment</v>
      </c>
      <c r="R4410" s="1" t="str">
        <f>_xlfn.IFNA(VLOOKUP(K4410,'ESR-DT Mapping'!A:E,5,0),"MD")</f>
        <v>Titilope Enitan Emmanuel</v>
      </c>
    </row>
    <row r="4411" spans="1:18" x14ac:dyDescent="0.25">
      <c r="A4411">
        <v>100525389</v>
      </c>
      <c r="B4411" s="1" t="s">
        <v>4292</v>
      </c>
      <c r="C4411" s="1" t="s">
        <v>4293</v>
      </c>
      <c r="D4411" s="1" t="s">
        <v>13</v>
      </c>
      <c r="E4411" s="1" t="s">
        <v>14</v>
      </c>
      <c r="F4411" s="1" t="s">
        <v>9846</v>
      </c>
      <c r="G4411">
        <v>532</v>
      </c>
      <c r="H4411">
        <v>26193.02</v>
      </c>
      <c r="I4411">
        <v>363072.19</v>
      </c>
      <c r="J4411" s="1" t="s">
        <v>15</v>
      </c>
      <c r="K4411">
        <v>1000259631</v>
      </c>
      <c r="L4411" s="1" t="s">
        <v>4287</v>
      </c>
      <c r="M4411">
        <v>35000</v>
      </c>
      <c r="N4411" s="2">
        <v>45829</v>
      </c>
      <c r="O4411">
        <f t="shared" si="68"/>
        <v>8806.98</v>
      </c>
      <c r="P4411">
        <f>IF(Customer_listing_Active_And_Suspended[[#This Row],[Current Bill]] &lt;= Customer_listing_Active_And_Suspended[[#This Row],[CURRENT PAYMENT]], 0,Customer_listing_Active_And_Suspended[[#This Row],[Current Bill]]-Customer_listing_Active_And_Suspended[[#This Row],[CURRENT PAYMENT]])</f>
        <v>0</v>
      </c>
      <c r="Q4411" s="1" t="str" cm="1">
        <f t="array" ref="Q4411">_xlfn.SWITCH(TRUE,
H4411 = 0, "Suspended",
M4411 = 0, "Non Payment",
M4411 &gt; H4411, "Full Payment",
M4411 &lt; H4411, "Part Payment"
)</f>
        <v>Full Payment</v>
      </c>
      <c r="R4411" s="1" t="str">
        <f>_xlfn.IFNA(VLOOKUP(K4411,'ESR-DT Mapping'!A:E,5,0),"MD")</f>
        <v>Titilope Enitan Emmanuel</v>
      </c>
    </row>
    <row r="4412" spans="1:18" x14ac:dyDescent="0.25">
      <c r="A4412">
        <v>100522695</v>
      </c>
      <c r="B4412" s="1" t="s">
        <v>8852</v>
      </c>
      <c r="C4412" s="1" t="s">
        <v>8853</v>
      </c>
      <c r="D4412" s="1" t="s">
        <v>13</v>
      </c>
      <c r="E4412" s="1" t="s">
        <v>14</v>
      </c>
      <c r="F4412" s="1" t="s">
        <v>9846</v>
      </c>
      <c r="G4412">
        <v>532</v>
      </c>
      <c r="H4412">
        <v>26193.02</v>
      </c>
      <c r="I4412">
        <v>25174.69</v>
      </c>
      <c r="J4412" s="1" t="s">
        <v>15</v>
      </c>
      <c r="K4412">
        <v>1000259631</v>
      </c>
      <c r="L4412" s="1" t="s">
        <v>4287</v>
      </c>
      <c r="M4412">
        <v>27000</v>
      </c>
      <c r="N4412" s="2">
        <v>45829</v>
      </c>
      <c r="O4412">
        <f t="shared" si="68"/>
        <v>806.97999999999956</v>
      </c>
      <c r="P4412">
        <f>IF(Customer_listing_Active_And_Suspended[[#This Row],[Current Bill]] &lt;= Customer_listing_Active_And_Suspended[[#This Row],[CURRENT PAYMENT]], 0,Customer_listing_Active_And_Suspended[[#This Row],[Current Bill]]-Customer_listing_Active_And_Suspended[[#This Row],[CURRENT PAYMENT]])</f>
        <v>0</v>
      </c>
      <c r="Q4412" s="1" t="str" cm="1">
        <f t="array" ref="Q4412">_xlfn.SWITCH(TRUE,
H4412 = 0, "Suspended",
M4412 = 0, "Non Payment",
M4412 &gt; H4412, "Full Payment",
M4412 &lt; H4412, "Part Payment"
)</f>
        <v>Full Payment</v>
      </c>
      <c r="R4412" s="1" t="str">
        <f>_xlfn.IFNA(VLOOKUP(K4412,'ESR-DT Mapping'!A:E,5,0),"MD")</f>
        <v>Titilope Enitan Emmanuel</v>
      </c>
    </row>
    <row r="4413" spans="1:18" x14ac:dyDescent="0.25">
      <c r="A4413">
        <v>100523487</v>
      </c>
      <c r="B4413" s="1" t="s">
        <v>9018</v>
      </c>
      <c r="C4413" s="1" t="s">
        <v>4286</v>
      </c>
      <c r="D4413" s="1" t="s">
        <v>13</v>
      </c>
      <c r="E4413" s="1" t="s">
        <v>34</v>
      </c>
      <c r="F4413" s="1" t="s">
        <v>9846</v>
      </c>
      <c r="G4413">
        <v>0</v>
      </c>
      <c r="H4413">
        <v>0</v>
      </c>
      <c r="I4413">
        <v>789398.93</v>
      </c>
      <c r="J4413" s="1" t="s">
        <v>15</v>
      </c>
      <c r="K4413">
        <v>1000259631</v>
      </c>
      <c r="L4413" s="1" t="s">
        <v>4287</v>
      </c>
      <c r="N4413" s="2"/>
      <c r="O4413">
        <f t="shared" si="68"/>
        <v>0</v>
      </c>
      <c r="P4413">
        <f>IF(Customer_listing_Active_And_Suspended[[#This Row],[Current Bill]] &lt;= Customer_listing_Active_And_Suspended[[#This Row],[CURRENT PAYMENT]], 0,Customer_listing_Active_And_Suspended[[#This Row],[Current Bill]]-Customer_listing_Active_And_Suspended[[#This Row],[CURRENT PAYMENT]])</f>
        <v>0</v>
      </c>
      <c r="Q4413" s="1" t="str" cm="1">
        <f t="array" ref="Q4413">_xlfn.SWITCH(TRUE,
H4413 = 0, "Suspended",
M4413 = 0, "Non Payment",
M4413 &gt; H4413, "Full Payment",
M4413 &lt; H4413, "Part Payment"
)</f>
        <v>Suspended</v>
      </c>
      <c r="R4413" s="1" t="str">
        <f>_xlfn.IFNA(VLOOKUP(K4413,'ESR-DT Mapping'!A:E,5,0),"MD")</f>
        <v>Titilope Enitan Emmanuel</v>
      </c>
    </row>
    <row r="4414" spans="1:18" x14ac:dyDescent="0.25">
      <c r="A4414">
        <v>102732913</v>
      </c>
      <c r="B4414" s="1" t="s">
        <v>4285</v>
      </c>
      <c r="C4414" s="1" t="s">
        <v>4286</v>
      </c>
      <c r="D4414" s="1" t="s">
        <v>13</v>
      </c>
      <c r="E4414" s="1" t="s">
        <v>14</v>
      </c>
      <c r="F4414" s="1" t="s">
        <v>9846</v>
      </c>
      <c r="G4414">
        <v>532</v>
      </c>
      <c r="H4414">
        <v>26193.02</v>
      </c>
      <c r="I4414">
        <v>209004.29</v>
      </c>
      <c r="J4414" s="1" t="s">
        <v>15</v>
      </c>
      <c r="K4414">
        <v>1000259631</v>
      </c>
      <c r="L4414" s="1" t="s">
        <v>4287</v>
      </c>
      <c r="M4414">
        <v>26000</v>
      </c>
      <c r="N4414" s="2">
        <v>45825</v>
      </c>
      <c r="O4414">
        <f t="shared" si="68"/>
        <v>0</v>
      </c>
      <c r="P4414">
        <f>IF(Customer_listing_Active_And_Suspended[[#This Row],[Current Bill]] &lt;= Customer_listing_Active_And_Suspended[[#This Row],[CURRENT PAYMENT]], 0,Customer_listing_Active_And_Suspended[[#This Row],[Current Bill]]-Customer_listing_Active_And_Suspended[[#This Row],[CURRENT PAYMENT]])</f>
        <v>193.02000000000044</v>
      </c>
      <c r="Q4414" s="1" t="str" cm="1">
        <f t="array" ref="Q4414">_xlfn.SWITCH(TRUE,
H4414 = 0, "Suspended",
M4414 = 0, "Non Payment",
M4414 &gt; H4414, "Full Payment",
M4414 &lt; H4414, "Part Payment"
)</f>
        <v>Part Payment</v>
      </c>
      <c r="R4414" s="1" t="str">
        <f>_xlfn.IFNA(VLOOKUP(K4414,'ESR-DT Mapping'!A:E,5,0),"MD")</f>
        <v>Titilope Enitan Emmanuel</v>
      </c>
    </row>
    <row r="4415" spans="1:18" x14ac:dyDescent="0.25">
      <c r="A4415">
        <v>100524768</v>
      </c>
      <c r="B4415" s="1" t="s">
        <v>4290</v>
      </c>
      <c r="C4415" s="1" t="s">
        <v>4291</v>
      </c>
      <c r="D4415" s="1" t="s">
        <v>13</v>
      </c>
      <c r="E4415" s="1" t="s">
        <v>14</v>
      </c>
      <c r="F4415" s="1" t="s">
        <v>9846</v>
      </c>
      <c r="G4415">
        <v>532</v>
      </c>
      <c r="H4415">
        <v>26193.02</v>
      </c>
      <c r="I4415">
        <v>1027443.04</v>
      </c>
      <c r="J4415" s="1" t="s">
        <v>15</v>
      </c>
      <c r="K4415">
        <v>1000259631</v>
      </c>
      <c r="L4415" s="1" t="s">
        <v>4287</v>
      </c>
      <c r="N4415" s="2">
        <v>45794</v>
      </c>
      <c r="O4415">
        <f t="shared" si="68"/>
        <v>0</v>
      </c>
      <c r="P4415">
        <f>IF(Customer_listing_Active_And_Suspended[[#This Row],[Current Bill]] &lt;= Customer_listing_Active_And_Suspended[[#This Row],[CURRENT PAYMENT]], 0,Customer_listing_Active_And_Suspended[[#This Row],[Current Bill]]-Customer_listing_Active_And_Suspended[[#This Row],[CURRENT PAYMENT]])</f>
        <v>26193.02</v>
      </c>
      <c r="Q4415" s="1" t="str" cm="1">
        <f t="array" ref="Q4415">_xlfn.SWITCH(TRUE,
H4415 = 0, "Suspended",
M4415 = 0, "Non Payment",
M4415 &gt; H4415, "Full Payment",
M4415 &lt; H4415, "Part Payment"
)</f>
        <v>Non Payment</v>
      </c>
      <c r="R4415" s="1" t="str">
        <f>_xlfn.IFNA(VLOOKUP(K4415,'ESR-DT Mapping'!A:E,5,0),"MD")</f>
        <v>Titilope Enitan Emmanuel</v>
      </c>
    </row>
    <row r="4416" spans="1:18" x14ac:dyDescent="0.25">
      <c r="A4416">
        <v>101658718</v>
      </c>
      <c r="B4416" s="1" t="s">
        <v>4288</v>
      </c>
      <c r="C4416" s="1" t="s">
        <v>4289</v>
      </c>
      <c r="D4416" s="1" t="s">
        <v>13</v>
      </c>
      <c r="E4416" s="1" t="s">
        <v>34</v>
      </c>
      <c r="F4416" s="1" t="s">
        <v>9846</v>
      </c>
      <c r="G4416">
        <v>0</v>
      </c>
      <c r="H4416">
        <v>0</v>
      </c>
      <c r="I4416">
        <v>374528.61</v>
      </c>
      <c r="J4416" s="1" t="s">
        <v>15</v>
      </c>
      <c r="K4416">
        <v>1000259631</v>
      </c>
      <c r="L4416" s="1" t="s">
        <v>4287</v>
      </c>
      <c r="N4416" s="2"/>
      <c r="O4416">
        <f t="shared" si="68"/>
        <v>0</v>
      </c>
      <c r="P4416">
        <f>IF(Customer_listing_Active_And_Suspended[[#This Row],[Current Bill]] &lt;= Customer_listing_Active_And_Suspended[[#This Row],[CURRENT PAYMENT]], 0,Customer_listing_Active_And_Suspended[[#This Row],[Current Bill]]-Customer_listing_Active_And_Suspended[[#This Row],[CURRENT PAYMENT]])</f>
        <v>0</v>
      </c>
      <c r="Q4416" s="1" t="str" cm="1">
        <f t="array" ref="Q4416">_xlfn.SWITCH(TRUE,
H4416 = 0, "Suspended",
M4416 = 0, "Non Payment",
M4416 &gt; H4416, "Full Payment",
M4416 &lt; H4416, "Part Payment"
)</f>
        <v>Suspended</v>
      </c>
      <c r="R4416" s="1" t="str">
        <f>_xlfn.IFNA(VLOOKUP(K4416,'ESR-DT Mapping'!A:E,5,0),"MD")</f>
        <v>Titilope Enitan Emmanuel</v>
      </c>
    </row>
    <row r="4417" spans="1:18" x14ac:dyDescent="0.25">
      <c r="A4417">
        <v>101658717</v>
      </c>
      <c r="B4417" s="1" t="s">
        <v>4288</v>
      </c>
      <c r="C4417" s="1" t="s">
        <v>4289</v>
      </c>
      <c r="D4417" s="1" t="s">
        <v>13</v>
      </c>
      <c r="E4417" s="1" t="s">
        <v>34</v>
      </c>
      <c r="F4417" s="1" t="s">
        <v>9846</v>
      </c>
      <c r="G4417">
        <v>0</v>
      </c>
      <c r="H4417">
        <v>0</v>
      </c>
      <c r="I4417">
        <v>378628.61</v>
      </c>
      <c r="J4417" s="1" t="s">
        <v>15</v>
      </c>
      <c r="K4417">
        <v>1000259631</v>
      </c>
      <c r="L4417" s="1" t="s">
        <v>4287</v>
      </c>
      <c r="N4417" s="2"/>
      <c r="O4417">
        <f t="shared" si="68"/>
        <v>0</v>
      </c>
      <c r="P4417">
        <f>IF(Customer_listing_Active_And_Suspended[[#This Row],[Current Bill]] &lt;= Customer_listing_Active_And_Suspended[[#This Row],[CURRENT PAYMENT]], 0,Customer_listing_Active_And_Suspended[[#This Row],[Current Bill]]-Customer_listing_Active_And_Suspended[[#This Row],[CURRENT PAYMENT]])</f>
        <v>0</v>
      </c>
      <c r="Q4417" s="1" t="str" cm="1">
        <f t="array" ref="Q4417">_xlfn.SWITCH(TRUE,
H4417 = 0, "Suspended",
M4417 = 0, "Non Payment",
M4417 &gt; H4417, "Full Payment",
M4417 &lt; H4417, "Part Payment"
)</f>
        <v>Suspended</v>
      </c>
      <c r="R4417" s="1" t="str">
        <f>_xlfn.IFNA(VLOOKUP(K4417,'ESR-DT Mapping'!A:E,5,0),"MD")</f>
        <v>Titilope Enitan Emmanuel</v>
      </c>
    </row>
    <row r="4418" spans="1:18" x14ac:dyDescent="0.25">
      <c r="A4418">
        <v>100522503</v>
      </c>
      <c r="B4418" s="1" t="s">
        <v>4288</v>
      </c>
      <c r="C4418" s="1" t="s">
        <v>4289</v>
      </c>
      <c r="D4418" s="1" t="s">
        <v>13</v>
      </c>
      <c r="E4418" s="1" t="s">
        <v>14</v>
      </c>
      <c r="F4418" s="1" t="s">
        <v>9846</v>
      </c>
      <c r="G4418">
        <v>532</v>
      </c>
      <c r="H4418">
        <v>26193.02</v>
      </c>
      <c r="I4418">
        <v>770462.93</v>
      </c>
      <c r="J4418" s="1" t="s">
        <v>15</v>
      </c>
      <c r="K4418">
        <v>1000259631</v>
      </c>
      <c r="L4418" s="1" t="s">
        <v>4287</v>
      </c>
      <c r="N4418" s="2">
        <v>45805</v>
      </c>
      <c r="O4418">
        <f t="shared" ref="O4418:O4481" si="69">IF(M4418 &gt; H4418, M4418 - H4418, 0)</f>
        <v>0</v>
      </c>
      <c r="P4418">
        <f>IF(Customer_listing_Active_And_Suspended[[#This Row],[Current Bill]] &lt;= Customer_listing_Active_And_Suspended[[#This Row],[CURRENT PAYMENT]], 0,Customer_listing_Active_And_Suspended[[#This Row],[Current Bill]]-Customer_listing_Active_And_Suspended[[#This Row],[CURRENT PAYMENT]])</f>
        <v>26193.02</v>
      </c>
      <c r="Q4418" s="1" t="str" cm="1">
        <f t="array" ref="Q4418">_xlfn.SWITCH(TRUE,
H4418 = 0, "Suspended",
M4418 = 0, "Non Payment",
M4418 &gt; H4418, "Full Payment",
M4418 &lt; H4418, "Part Payment"
)</f>
        <v>Non Payment</v>
      </c>
      <c r="R4418" s="1" t="str">
        <f>_xlfn.IFNA(VLOOKUP(K4418,'ESR-DT Mapping'!A:E,5,0),"MD")</f>
        <v>Titilope Enitan Emmanuel</v>
      </c>
    </row>
    <row r="4419" spans="1:18" x14ac:dyDescent="0.25">
      <c r="A4419">
        <v>101658719</v>
      </c>
      <c r="B4419" s="1" t="s">
        <v>4288</v>
      </c>
      <c r="C4419" s="1" t="s">
        <v>4289</v>
      </c>
      <c r="D4419" s="1" t="s">
        <v>13</v>
      </c>
      <c r="E4419" s="1" t="s">
        <v>34</v>
      </c>
      <c r="F4419" s="1" t="s">
        <v>9846</v>
      </c>
      <c r="G4419">
        <v>0</v>
      </c>
      <c r="H4419">
        <v>0</v>
      </c>
      <c r="I4419">
        <v>355528.61</v>
      </c>
      <c r="J4419" s="1" t="s">
        <v>15</v>
      </c>
      <c r="K4419">
        <v>1000259631</v>
      </c>
      <c r="L4419" s="1" t="s">
        <v>4287</v>
      </c>
      <c r="N4419" s="2"/>
      <c r="O4419">
        <f t="shared" si="69"/>
        <v>0</v>
      </c>
      <c r="P4419">
        <f>IF(Customer_listing_Active_And_Suspended[[#This Row],[Current Bill]] &lt;= Customer_listing_Active_And_Suspended[[#This Row],[CURRENT PAYMENT]], 0,Customer_listing_Active_And_Suspended[[#This Row],[Current Bill]]-Customer_listing_Active_And_Suspended[[#This Row],[CURRENT PAYMENT]])</f>
        <v>0</v>
      </c>
      <c r="Q4419" s="1" t="str" cm="1">
        <f t="array" ref="Q4419">_xlfn.SWITCH(TRUE,
H4419 = 0, "Suspended",
M4419 = 0, "Non Payment",
M4419 &gt; H4419, "Full Payment",
M4419 &lt; H4419, "Part Payment"
)</f>
        <v>Suspended</v>
      </c>
      <c r="R4419" s="1" t="str">
        <f>_xlfn.IFNA(VLOOKUP(K4419,'ESR-DT Mapping'!A:E,5,0),"MD")</f>
        <v>Titilope Enitan Emmanuel</v>
      </c>
    </row>
    <row r="4420" spans="1:18" x14ac:dyDescent="0.25">
      <c r="A4420">
        <v>100522502</v>
      </c>
      <c r="B4420" s="1" t="s">
        <v>4288</v>
      </c>
      <c r="C4420" s="1" t="s">
        <v>4289</v>
      </c>
      <c r="D4420" s="1" t="s">
        <v>13</v>
      </c>
      <c r="E4420" s="1" t="s">
        <v>14</v>
      </c>
      <c r="F4420" s="1" t="s">
        <v>9846</v>
      </c>
      <c r="G4420">
        <v>532</v>
      </c>
      <c r="H4420">
        <v>26193.02</v>
      </c>
      <c r="I4420">
        <v>822522</v>
      </c>
      <c r="J4420" s="1" t="s">
        <v>15</v>
      </c>
      <c r="K4420">
        <v>1000259631</v>
      </c>
      <c r="L4420" s="1" t="s">
        <v>4287</v>
      </c>
      <c r="N4420" s="2">
        <v>45805</v>
      </c>
      <c r="O4420">
        <f t="shared" si="69"/>
        <v>0</v>
      </c>
      <c r="P4420">
        <f>IF(Customer_listing_Active_And_Suspended[[#This Row],[Current Bill]] &lt;= Customer_listing_Active_And_Suspended[[#This Row],[CURRENT PAYMENT]], 0,Customer_listing_Active_And_Suspended[[#This Row],[Current Bill]]-Customer_listing_Active_And_Suspended[[#This Row],[CURRENT PAYMENT]])</f>
        <v>26193.02</v>
      </c>
      <c r="Q4420" s="1" t="str" cm="1">
        <f t="array" ref="Q4420">_xlfn.SWITCH(TRUE,
H4420 = 0, "Suspended",
M4420 = 0, "Non Payment",
M4420 &gt; H4420, "Full Payment",
M4420 &lt; H4420, "Part Payment"
)</f>
        <v>Non Payment</v>
      </c>
      <c r="R4420" s="1" t="str">
        <f>_xlfn.IFNA(VLOOKUP(K4420,'ESR-DT Mapping'!A:E,5,0),"MD")</f>
        <v>Titilope Enitan Emmanuel</v>
      </c>
    </row>
    <row r="4421" spans="1:18" x14ac:dyDescent="0.25">
      <c r="A4421">
        <v>100525622</v>
      </c>
      <c r="B4421" s="1" t="s">
        <v>4327</v>
      </c>
      <c r="C4421" s="1" t="s">
        <v>4328</v>
      </c>
      <c r="D4421" s="1" t="s">
        <v>13</v>
      </c>
      <c r="E4421" s="1" t="s">
        <v>34</v>
      </c>
      <c r="F4421" s="1" t="s">
        <v>9846</v>
      </c>
      <c r="G4421">
        <v>0</v>
      </c>
      <c r="H4421">
        <v>0</v>
      </c>
      <c r="I4421">
        <v>604329.86</v>
      </c>
      <c r="J4421" s="1" t="s">
        <v>15</v>
      </c>
      <c r="K4421">
        <v>1000259631</v>
      </c>
      <c r="L4421" s="1" t="s">
        <v>4287</v>
      </c>
      <c r="N4421" s="2"/>
      <c r="O4421">
        <f t="shared" si="69"/>
        <v>0</v>
      </c>
      <c r="P4421">
        <f>IF(Customer_listing_Active_And_Suspended[[#This Row],[Current Bill]] &lt;= Customer_listing_Active_And_Suspended[[#This Row],[CURRENT PAYMENT]], 0,Customer_listing_Active_And_Suspended[[#This Row],[Current Bill]]-Customer_listing_Active_And_Suspended[[#This Row],[CURRENT PAYMENT]])</f>
        <v>0</v>
      </c>
      <c r="Q4421" s="1" t="str" cm="1">
        <f t="array" ref="Q4421">_xlfn.SWITCH(TRUE,
H4421 = 0, "Suspended",
M4421 = 0, "Non Payment",
M4421 &gt; H4421, "Full Payment",
M4421 &lt; H4421, "Part Payment"
)</f>
        <v>Suspended</v>
      </c>
      <c r="R4421" s="1" t="str">
        <f>_xlfn.IFNA(VLOOKUP(K4421,'ESR-DT Mapping'!A:E,5,0),"MD")</f>
        <v>Titilope Enitan Emmanuel</v>
      </c>
    </row>
    <row r="4422" spans="1:18" x14ac:dyDescent="0.25">
      <c r="A4422">
        <v>102704410</v>
      </c>
      <c r="B4422" s="1" t="s">
        <v>4325</v>
      </c>
      <c r="C4422" s="1" t="s">
        <v>4326</v>
      </c>
      <c r="D4422" s="1" t="s">
        <v>13</v>
      </c>
      <c r="E4422" s="1" t="s">
        <v>34</v>
      </c>
      <c r="F4422" s="1" t="s">
        <v>9846</v>
      </c>
      <c r="G4422">
        <v>0</v>
      </c>
      <c r="H4422">
        <v>0</v>
      </c>
      <c r="I4422">
        <v>402044.23</v>
      </c>
      <c r="J4422" s="1" t="s">
        <v>15</v>
      </c>
      <c r="K4422">
        <v>1000259631</v>
      </c>
      <c r="L4422" s="1" t="s">
        <v>4287</v>
      </c>
      <c r="N4422" s="2"/>
      <c r="O4422">
        <f t="shared" si="69"/>
        <v>0</v>
      </c>
      <c r="P4422">
        <f>IF(Customer_listing_Active_And_Suspended[[#This Row],[Current Bill]] &lt;= Customer_listing_Active_And_Suspended[[#This Row],[CURRENT PAYMENT]], 0,Customer_listing_Active_And_Suspended[[#This Row],[Current Bill]]-Customer_listing_Active_And_Suspended[[#This Row],[CURRENT PAYMENT]])</f>
        <v>0</v>
      </c>
      <c r="Q4422" s="1" t="str" cm="1">
        <f t="array" ref="Q4422">_xlfn.SWITCH(TRUE,
H4422 = 0, "Suspended",
M4422 = 0, "Non Payment",
M4422 &gt; H4422, "Full Payment",
M4422 &lt; H4422, "Part Payment"
)</f>
        <v>Suspended</v>
      </c>
      <c r="R4422" s="1" t="str">
        <f>_xlfn.IFNA(VLOOKUP(K4422,'ESR-DT Mapping'!A:E,5,0),"MD")</f>
        <v>Titilope Enitan Emmanuel</v>
      </c>
    </row>
    <row r="4423" spans="1:18" x14ac:dyDescent="0.25">
      <c r="A4423">
        <v>100522560</v>
      </c>
      <c r="B4423" s="1" t="s">
        <v>8356</v>
      </c>
      <c r="C4423" s="1" t="s">
        <v>8357</v>
      </c>
      <c r="D4423" s="1" t="s">
        <v>13</v>
      </c>
      <c r="E4423" s="1" t="s">
        <v>14</v>
      </c>
      <c r="F4423" s="1" t="s">
        <v>9846</v>
      </c>
      <c r="G4423">
        <v>532</v>
      </c>
      <c r="H4423">
        <v>26193.02</v>
      </c>
      <c r="I4423">
        <v>239677.3</v>
      </c>
      <c r="J4423" s="1" t="s">
        <v>15</v>
      </c>
      <c r="K4423">
        <v>1000262924</v>
      </c>
      <c r="L4423" s="1" t="s">
        <v>8358</v>
      </c>
      <c r="N4423" s="2">
        <v>45805</v>
      </c>
      <c r="O4423">
        <f t="shared" si="69"/>
        <v>0</v>
      </c>
      <c r="P4423">
        <f>IF(Customer_listing_Active_And_Suspended[[#This Row],[Current Bill]] &lt;= Customer_listing_Active_And_Suspended[[#This Row],[CURRENT PAYMENT]], 0,Customer_listing_Active_And_Suspended[[#This Row],[Current Bill]]-Customer_listing_Active_And_Suspended[[#This Row],[CURRENT PAYMENT]])</f>
        <v>26193.02</v>
      </c>
      <c r="Q4423" s="1" t="str" cm="1">
        <f t="array" ref="Q4423">_xlfn.SWITCH(TRUE,
H4423 = 0, "Suspended",
M4423 = 0, "Non Payment",
M4423 &gt; H4423, "Full Payment",
M4423 &lt; H4423, "Part Payment"
)</f>
        <v>Non Payment</v>
      </c>
      <c r="R4423" s="1" t="str">
        <f>_xlfn.IFNA(VLOOKUP(K4423,'ESR-DT Mapping'!A:E,5,0),"MD")</f>
        <v>Titilope Enitan Emmanuel</v>
      </c>
    </row>
    <row r="4424" spans="1:18" x14ac:dyDescent="0.25">
      <c r="A4424">
        <v>100954938</v>
      </c>
      <c r="B4424" s="1" t="s">
        <v>9406</v>
      </c>
      <c r="C4424" s="1" t="s">
        <v>9407</v>
      </c>
      <c r="D4424" s="1" t="s">
        <v>13</v>
      </c>
      <c r="E4424" s="1" t="s">
        <v>14</v>
      </c>
      <c r="F4424" s="1" t="s">
        <v>9846</v>
      </c>
      <c r="G4424">
        <v>532</v>
      </c>
      <c r="H4424">
        <v>26193.02</v>
      </c>
      <c r="I4424">
        <v>518495.66</v>
      </c>
      <c r="J4424" s="1" t="s">
        <v>15</v>
      </c>
      <c r="K4424">
        <v>1000262932</v>
      </c>
      <c r="L4424" s="1" t="s">
        <v>3684</v>
      </c>
      <c r="M4424">
        <v>30000</v>
      </c>
      <c r="N4424" s="2">
        <v>45831</v>
      </c>
      <c r="O4424">
        <f t="shared" si="69"/>
        <v>3806.9799999999996</v>
      </c>
      <c r="P4424">
        <f>IF(Customer_listing_Active_And_Suspended[[#This Row],[Current Bill]] &lt;= Customer_listing_Active_And_Suspended[[#This Row],[CURRENT PAYMENT]], 0,Customer_listing_Active_And_Suspended[[#This Row],[Current Bill]]-Customer_listing_Active_And_Suspended[[#This Row],[CURRENT PAYMENT]])</f>
        <v>0</v>
      </c>
      <c r="Q4424" s="1" t="str" cm="1">
        <f t="array" ref="Q4424">_xlfn.SWITCH(TRUE,
H4424 = 0, "Suspended",
M4424 = 0, "Non Payment",
M4424 &gt; H4424, "Full Payment",
M4424 &lt; H4424, "Part Payment"
)</f>
        <v>Full Payment</v>
      </c>
      <c r="R4424" s="1" t="str">
        <f>_xlfn.IFNA(VLOOKUP(K4424,'ESR-DT Mapping'!A:E,5,0),"MD")</f>
        <v xml:space="preserve">Felix O. Akinola </v>
      </c>
    </row>
    <row r="4425" spans="1:18" x14ac:dyDescent="0.25">
      <c r="A4425">
        <v>100525600</v>
      </c>
      <c r="B4425" s="1" t="s">
        <v>3682</v>
      </c>
      <c r="C4425" s="1" t="s">
        <v>3683</v>
      </c>
      <c r="D4425" s="1" t="s">
        <v>13</v>
      </c>
      <c r="E4425" s="1" t="s">
        <v>14</v>
      </c>
      <c r="F4425" s="1" t="s">
        <v>9846</v>
      </c>
      <c r="G4425">
        <v>532</v>
      </c>
      <c r="H4425">
        <v>26193.02</v>
      </c>
      <c r="I4425">
        <v>146298.19</v>
      </c>
      <c r="J4425" s="1" t="s">
        <v>15</v>
      </c>
      <c r="K4425">
        <v>1000262932</v>
      </c>
      <c r="L4425" s="1" t="s">
        <v>3684</v>
      </c>
      <c r="M4425">
        <v>40000</v>
      </c>
      <c r="N4425" s="2">
        <v>45834</v>
      </c>
      <c r="O4425">
        <f t="shared" si="69"/>
        <v>13806.98</v>
      </c>
      <c r="P4425">
        <f>IF(Customer_listing_Active_And_Suspended[[#This Row],[Current Bill]] &lt;= Customer_listing_Active_And_Suspended[[#This Row],[CURRENT PAYMENT]], 0,Customer_listing_Active_And_Suspended[[#This Row],[Current Bill]]-Customer_listing_Active_And_Suspended[[#This Row],[CURRENT PAYMENT]])</f>
        <v>0</v>
      </c>
      <c r="Q4425" s="1" t="str" cm="1">
        <f t="array" ref="Q4425">_xlfn.SWITCH(TRUE,
H4425 = 0, "Suspended",
M4425 = 0, "Non Payment",
M4425 &gt; H4425, "Full Payment",
M4425 &lt; H4425, "Part Payment"
)</f>
        <v>Full Payment</v>
      </c>
      <c r="R4425" s="1" t="str">
        <f>_xlfn.IFNA(VLOOKUP(K4425,'ESR-DT Mapping'!A:E,5,0),"MD")</f>
        <v xml:space="preserve">Felix O. Akinola </v>
      </c>
    </row>
    <row r="4426" spans="1:18" x14ac:dyDescent="0.25">
      <c r="A4426">
        <v>101648589</v>
      </c>
      <c r="B4426" s="1" t="s">
        <v>1684</v>
      </c>
      <c r="C4426" s="1" t="s">
        <v>1685</v>
      </c>
      <c r="D4426" s="1" t="s">
        <v>13</v>
      </c>
      <c r="E4426" s="1" t="s">
        <v>34</v>
      </c>
      <c r="F4426" s="1" t="s">
        <v>9846</v>
      </c>
      <c r="G4426">
        <v>0</v>
      </c>
      <c r="H4426">
        <v>0</v>
      </c>
      <c r="I4426">
        <v>88614.63</v>
      </c>
      <c r="J4426" s="1" t="s">
        <v>15</v>
      </c>
      <c r="K4426">
        <v>1002011402</v>
      </c>
      <c r="L4426" s="1" t="s">
        <v>1686</v>
      </c>
      <c r="N4426" s="2"/>
      <c r="O4426">
        <f t="shared" si="69"/>
        <v>0</v>
      </c>
      <c r="P4426">
        <f>IF(Customer_listing_Active_And_Suspended[[#This Row],[Current Bill]] &lt;= Customer_listing_Active_And_Suspended[[#This Row],[CURRENT PAYMENT]], 0,Customer_listing_Active_And_Suspended[[#This Row],[Current Bill]]-Customer_listing_Active_And_Suspended[[#This Row],[CURRENT PAYMENT]])</f>
        <v>0</v>
      </c>
      <c r="Q4426" s="1" t="str" cm="1">
        <f t="array" ref="Q4426">_xlfn.SWITCH(TRUE,
H4426 = 0, "Suspended",
M4426 = 0, "Non Payment",
M4426 &gt; H4426, "Full Payment",
M4426 &lt; H4426, "Part Payment"
)</f>
        <v>Suspended</v>
      </c>
      <c r="R4426" s="1" t="str">
        <f>_xlfn.IFNA(VLOOKUP(K4426,'ESR-DT Mapping'!A:E,5,0),"MD")</f>
        <v xml:space="preserve">Franca Adeh </v>
      </c>
    </row>
    <row r="4427" spans="1:18" x14ac:dyDescent="0.25">
      <c r="A4427">
        <v>101648417</v>
      </c>
      <c r="B4427" s="1" t="s">
        <v>1684</v>
      </c>
      <c r="C4427" s="1" t="s">
        <v>1685</v>
      </c>
      <c r="D4427" s="1" t="s">
        <v>13</v>
      </c>
      <c r="E4427" s="1" t="s">
        <v>34</v>
      </c>
      <c r="F4427" s="1" t="s">
        <v>9846</v>
      </c>
      <c r="G4427">
        <v>0</v>
      </c>
      <c r="H4427">
        <v>0</v>
      </c>
      <c r="I4427">
        <v>457055.44</v>
      </c>
      <c r="J4427" s="1" t="s">
        <v>15</v>
      </c>
      <c r="K4427">
        <v>1002011402</v>
      </c>
      <c r="L4427" s="1" t="s">
        <v>1686</v>
      </c>
      <c r="N4427" s="2"/>
      <c r="O4427">
        <f t="shared" si="69"/>
        <v>0</v>
      </c>
      <c r="P4427">
        <f>IF(Customer_listing_Active_And_Suspended[[#This Row],[Current Bill]] &lt;= Customer_listing_Active_And_Suspended[[#This Row],[CURRENT PAYMENT]], 0,Customer_listing_Active_And_Suspended[[#This Row],[Current Bill]]-Customer_listing_Active_And_Suspended[[#This Row],[CURRENT PAYMENT]])</f>
        <v>0</v>
      </c>
      <c r="Q4427" s="1" t="str" cm="1">
        <f t="array" ref="Q4427">_xlfn.SWITCH(TRUE,
H4427 = 0, "Suspended",
M4427 = 0, "Non Payment",
M4427 &gt; H4427, "Full Payment",
M4427 &lt; H4427, "Part Payment"
)</f>
        <v>Suspended</v>
      </c>
      <c r="R4427" s="1" t="str">
        <f>_xlfn.IFNA(VLOOKUP(K4427,'ESR-DT Mapping'!A:E,5,0),"MD")</f>
        <v xml:space="preserve">Franca Adeh </v>
      </c>
    </row>
    <row r="4428" spans="1:18" x14ac:dyDescent="0.25">
      <c r="A4428">
        <v>100525607</v>
      </c>
      <c r="B4428" s="1" t="s">
        <v>1684</v>
      </c>
      <c r="C4428" s="1" t="s">
        <v>1685</v>
      </c>
      <c r="D4428" s="1" t="s">
        <v>13</v>
      </c>
      <c r="E4428" s="1" t="s">
        <v>14</v>
      </c>
      <c r="F4428" s="1" t="s">
        <v>9846</v>
      </c>
      <c r="G4428">
        <v>532</v>
      </c>
      <c r="H4428">
        <v>26193.02</v>
      </c>
      <c r="I4428">
        <v>631304.01</v>
      </c>
      <c r="J4428" s="1" t="s">
        <v>15</v>
      </c>
      <c r="K4428">
        <v>1002011402</v>
      </c>
      <c r="L4428" s="1" t="s">
        <v>1686</v>
      </c>
      <c r="M4428">
        <v>27000</v>
      </c>
      <c r="N4428" s="2">
        <v>45833</v>
      </c>
      <c r="O4428">
        <f t="shared" si="69"/>
        <v>806.97999999999956</v>
      </c>
      <c r="P4428">
        <f>IF(Customer_listing_Active_And_Suspended[[#This Row],[Current Bill]] &lt;= Customer_listing_Active_And_Suspended[[#This Row],[CURRENT PAYMENT]], 0,Customer_listing_Active_And_Suspended[[#This Row],[Current Bill]]-Customer_listing_Active_And_Suspended[[#This Row],[CURRENT PAYMENT]])</f>
        <v>0</v>
      </c>
      <c r="Q4428" s="1" t="str" cm="1">
        <f t="array" ref="Q4428">_xlfn.SWITCH(TRUE,
H4428 = 0, "Suspended",
M4428 = 0, "Non Payment",
M4428 &gt; H4428, "Full Payment",
M4428 &lt; H4428, "Part Payment"
)</f>
        <v>Full Payment</v>
      </c>
      <c r="R4428" s="1" t="str">
        <f>_xlfn.IFNA(VLOOKUP(K4428,'ESR-DT Mapping'!A:E,5,0),"MD")</f>
        <v xml:space="preserve">Franca Adeh </v>
      </c>
    </row>
    <row r="4429" spans="1:18" x14ac:dyDescent="0.25">
      <c r="A4429">
        <v>101648463</v>
      </c>
      <c r="B4429" s="1" t="s">
        <v>1684</v>
      </c>
      <c r="C4429" s="1" t="s">
        <v>1685</v>
      </c>
      <c r="D4429" s="1" t="s">
        <v>13</v>
      </c>
      <c r="E4429" s="1" t="s">
        <v>34</v>
      </c>
      <c r="F4429" s="1" t="s">
        <v>9846</v>
      </c>
      <c r="G4429">
        <v>0</v>
      </c>
      <c r="H4429">
        <v>0</v>
      </c>
      <c r="I4429">
        <v>395949.35</v>
      </c>
      <c r="J4429" s="1" t="s">
        <v>15</v>
      </c>
      <c r="K4429">
        <v>1002011402</v>
      </c>
      <c r="L4429" s="1" t="s">
        <v>1686</v>
      </c>
      <c r="N4429" s="2"/>
      <c r="O4429">
        <f t="shared" si="69"/>
        <v>0</v>
      </c>
      <c r="P4429">
        <f>IF(Customer_listing_Active_And_Suspended[[#This Row],[Current Bill]] &lt;= Customer_listing_Active_And_Suspended[[#This Row],[CURRENT PAYMENT]], 0,Customer_listing_Active_And_Suspended[[#This Row],[Current Bill]]-Customer_listing_Active_And_Suspended[[#This Row],[CURRENT PAYMENT]])</f>
        <v>0</v>
      </c>
      <c r="Q4429" s="1" t="str" cm="1">
        <f t="array" ref="Q4429">_xlfn.SWITCH(TRUE,
H4429 = 0, "Suspended",
M4429 = 0, "Non Payment",
M4429 &gt; H4429, "Full Payment",
M4429 &lt; H4429, "Part Payment"
)</f>
        <v>Suspended</v>
      </c>
      <c r="R4429" s="1" t="str">
        <f>_xlfn.IFNA(VLOOKUP(K4429,'ESR-DT Mapping'!A:E,5,0),"MD")</f>
        <v xml:space="preserve">Franca Adeh </v>
      </c>
    </row>
    <row r="4430" spans="1:18" x14ac:dyDescent="0.25">
      <c r="A4430">
        <v>101648506</v>
      </c>
      <c r="B4430" s="1" t="s">
        <v>1684</v>
      </c>
      <c r="C4430" s="1" t="s">
        <v>1685</v>
      </c>
      <c r="D4430" s="1" t="s">
        <v>13</v>
      </c>
      <c r="E4430" s="1" t="s">
        <v>34</v>
      </c>
      <c r="F4430" s="1" t="s">
        <v>9846</v>
      </c>
      <c r="G4430">
        <v>0</v>
      </c>
      <c r="H4430">
        <v>0</v>
      </c>
      <c r="I4430">
        <v>88614.63</v>
      </c>
      <c r="J4430" s="1" t="s">
        <v>15</v>
      </c>
      <c r="K4430">
        <v>1002011402</v>
      </c>
      <c r="L4430" s="1" t="s">
        <v>1686</v>
      </c>
      <c r="N4430" s="2"/>
      <c r="O4430">
        <f t="shared" si="69"/>
        <v>0</v>
      </c>
      <c r="P4430">
        <f>IF(Customer_listing_Active_And_Suspended[[#This Row],[Current Bill]] &lt;= Customer_listing_Active_And_Suspended[[#This Row],[CURRENT PAYMENT]], 0,Customer_listing_Active_And_Suspended[[#This Row],[Current Bill]]-Customer_listing_Active_And_Suspended[[#This Row],[CURRENT PAYMENT]])</f>
        <v>0</v>
      </c>
      <c r="Q4430" s="1" t="str" cm="1">
        <f t="array" ref="Q4430">_xlfn.SWITCH(TRUE,
H4430 = 0, "Suspended",
M4430 = 0, "Non Payment",
M4430 &gt; H4430, "Full Payment",
M4430 &lt; H4430, "Part Payment"
)</f>
        <v>Suspended</v>
      </c>
      <c r="R4430" s="1" t="str">
        <f>_xlfn.IFNA(VLOOKUP(K4430,'ESR-DT Mapping'!A:E,5,0),"MD")</f>
        <v xml:space="preserve">Franca Adeh </v>
      </c>
    </row>
    <row r="4431" spans="1:18" x14ac:dyDescent="0.25">
      <c r="A4431">
        <v>101644826</v>
      </c>
      <c r="B4431" s="1" t="s">
        <v>5834</v>
      </c>
      <c r="C4431" s="1" t="s">
        <v>5835</v>
      </c>
      <c r="D4431" s="1" t="s">
        <v>13</v>
      </c>
      <c r="E4431" s="1" t="s">
        <v>34</v>
      </c>
      <c r="F4431" s="1" t="s">
        <v>9846</v>
      </c>
      <c r="G4431">
        <v>0</v>
      </c>
      <c r="H4431">
        <v>0</v>
      </c>
      <c r="I4431">
        <v>90292.32</v>
      </c>
      <c r="J4431" s="1" t="s">
        <v>15</v>
      </c>
      <c r="K4431">
        <v>1000262945</v>
      </c>
      <c r="L4431" s="1" t="s">
        <v>5836</v>
      </c>
      <c r="N4431" s="2"/>
      <c r="O4431">
        <f t="shared" si="69"/>
        <v>0</v>
      </c>
      <c r="P4431">
        <f>IF(Customer_listing_Active_And_Suspended[[#This Row],[Current Bill]] &lt;= Customer_listing_Active_And_Suspended[[#This Row],[CURRENT PAYMENT]], 0,Customer_listing_Active_And_Suspended[[#This Row],[Current Bill]]-Customer_listing_Active_And_Suspended[[#This Row],[CURRENT PAYMENT]])</f>
        <v>0</v>
      </c>
      <c r="Q4431" s="1" t="str" cm="1">
        <f t="array" ref="Q4431">_xlfn.SWITCH(TRUE,
H4431 = 0, "Suspended",
M4431 = 0, "Non Payment",
M4431 &gt; H4431, "Full Payment",
M4431 &lt; H4431, "Part Payment"
)</f>
        <v>Suspended</v>
      </c>
      <c r="R4431" s="1" t="str">
        <f>_xlfn.IFNA(VLOOKUP(K4431,'ESR-DT Mapping'!A:E,5,0),"MD")</f>
        <v>Titilope Enitan Emmanuel</v>
      </c>
    </row>
    <row r="4432" spans="1:18" x14ac:dyDescent="0.25">
      <c r="A4432">
        <v>101646710</v>
      </c>
      <c r="B4432" s="1" t="s">
        <v>5837</v>
      </c>
      <c r="C4432" s="1" t="s">
        <v>5838</v>
      </c>
      <c r="D4432" s="1" t="s">
        <v>13</v>
      </c>
      <c r="E4432" s="1" t="s">
        <v>34</v>
      </c>
      <c r="F4432" s="1" t="s">
        <v>9846</v>
      </c>
      <c r="G4432">
        <v>0</v>
      </c>
      <c r="H4432">
        <v>0</v>
      </c>
      <c r="I4432">
        <v>54259.29</v>
      </c>
      <c r="J4432" s="1" t="s">
        <v>15</v>
      </c>
      <c r="K4432">
        <v>1000262945</v>
      </c>
      <c r="L4432" s="1" t="s">
        <v>5836</v>
      </c>
      <c r="N4432" s="2"/>
      <c r="O4432">
        <f t="shared" si="69"/>
        <v>0</v>
      </c>
      <c r="P4432">
        <f>IF(Customer_listing_Active_And_Suspended[[#This Row],[Current Bill]] &lt;= Customer_listing_Active_And_Suspended[[#This Row],[CURRENT PAYMENT]], 0,Customer_listing_Active_And_Suspended[[#This Row],[Current Bill]]-Customer_listing_Active_And_Suspended[[#This Row],[CURRENT PAYMENT]])</f>
        <v>0</v>
      </c>
      <c r="Q4432" s="1" t="str" cm="1">
        <f t="array" ref="Q4432">_xlfn.SWITCH(TRUE,
H4432 = 0, "Suspended",
M4432 = 0, "Non Payment",
M4432 &gt; H4432, "Full Payment",
M4432 &lt; H4432, "Part Payment"
)</f>
        <v>Suspended</v>
      </c>
      <c r="R4432" s="1" t="str">
        <f>_xlfn.IFNA(VLOOKUP(K4432,'ESR-DT Mapping'!A:E,5,0),"MD")</f>
        <v>Titilope Enitan Emmanuel</v>
      </c>
    </row>
    <row r="4433" spans="1:18" x14ac:dyDescent="0.25">
      <c r="A4433">
        <v>101648206</v>
      </c>
      <c r="B4433" s="1" t="s">
        <v>5837</v>
      </c>
      <c r="C4433" s="1" t="s">
        <v>5838</v>
      </c>
      <c r="D4433" s="1" t="s">
        <v>13</v>
      </c>
      <c r="E4433" s="1" t="s">
        <v>34</v>
      </c>
      <c r="F4433" s="1" t="s">
        <v>9846</v>
      </c>
      <c r="G4433">
        <v>0</v>
      </c>
      <c r="H4433">
        <v>0</v>
      </c>
      <c r="I4433">
        <v>-3740.71</v>
      </c>
      <c r="J4433" s="1" t="s">
        <v>15</v>
      </c>
      <c r="K4433">
        <v>1000262945</v>
      </c>
      <c r="L4433" s="1" t="s">
        <v>5836</v>
      </c>
      <c r="N4433" s="2"/>
      <c r="O4433">
        <f t="shared" si="69"/>
        <v>0</v>
      </c>
      <c r="P4433">
        <f>IF(Customer_listing_Active_And_Suspended[[#This Row],[Current Bill]] &lt;= Customer_listing_Active_And_Suspended[[#This Row],[CURRENT PAYMENT]], 0,Customer_listing_Active_And_Suspended[[#This Row],[Current Bill]]-Customer_listing_Active_And_Suspended[[#This Row],[CURRENT PAYMENT]])</f>
        <v>0</v>
      </c>
      <c r="Q4433" s="1" t="str" cm="1">
        <f t="array" ref="Q4433">_xlfn.SWITCH(TRUE,
H4433 = 0, "Suspended",
M4433 = 0, "Non Payment",
M4433 &gt; H4433, "Full Payment",
M4433 &lt; H4433, "Part Payment"
)</f>
        <v>Suspended</v>
      </c>
      <c r="R4433" s="1" t="str">
        <f>_xlfn.IFNA(VLOOKUP(K4433,'ESR-DT Mapping'!A:E,5,0),"MD")</f>
        <v>Titilope Enitan Emmanuel</v>
      </c>
    </row>
    <row r="4434" spans="1:18" x14ac:dyDescent="0.25">
      <c r="A4434">
        <v>101647554</v>
      </c>
      <c r="B4434" s="1" t="s">
        <v>5837</v>
      </c>
      <c r="C4434" s="1" t="s">
        <v>5838</v>
      </c>
      <c r="D4434" s="1" t="s">
        <v>13</v>
      </c>
      <c r="E4434" s="1" t="s">
        <v>34</v>
      </c>
      <c r="F4434" s="1" t="s">
        <v>9846</v>
      </c>
      <c r="G4434">
        <v>0</v>
      </c>
      <c r="H4434">
        <v>0</v>
      </c>
      <c r="I4434">
        <v>54259.29</v>
      </c>
      <c r="J4434" s="1" t="s">
        <v>15</v>
      </c>
      <c r="K4434">
        <v>1000262945</v>
      </c>
      <c r="L4434" s="1" t="s">
        <v>5836</v>
      </c>
      <c r="N4434" s="2"/>
      <c r="O4434">
        <f t="shared" si="69"/>
        <v>0</v>
      </c>
      <c r="P4434">
        <f>IF(Customer_listing_Active_And_Suspended[[#This Row],[Current Bill]] &lt;= Customer_listing_Active_And_Suspended[[#This Row],[CURRENT PAYMENT]], 0,Customer_listing_Active_And_Suspended[[#This Row],[Current Bill]]-Customer_listing_Active_And_Suspended[[#This Row],[CURRENT PAYMENT]])</f>
        <v>0</v>
      </c>
      <c r="Q4434" s="1" t="str" cm="1">
        <f t="array" ref="Q4434">_xlfn.SWITCH(TRUE,
H4434 = 0, "Suspended",
M4434 = 0, "Non Payment",
M4434 &gt; H4434, "Full Payment",
M4434 &lt; H4434, "Part Payment"
)</f>
        <v>Suspended</v>
      </c>
      <c r="R4434" s="1" t="str">
        <f>_xlfn.IFNA(VLOOKUP(K4434,'ESR-DT Mapping'!A:E,5,0),"MD")</f>
        <v>Titilope Enitan Emmanuel</v>
      </c>
    </row>
    <row r="4435" spans="1:18" x14ac:dyDescent="0.25">
      <c r="A4435">
        <v>100524103</v>
      </c>
      <c r="B4435" s="1" t="s">
        <v>937</v>
      </c>
      <c r="C4435" s="1" t="s">
        <v>938</v>
      </c>
      <c r="D4435" s="1" t="s">
        <v>13</v>
      </c>
      <c r="E4435" s="1" t="s">
        <v>14</v>
      </c>
      <c r="F4435" s="1" t="s">
        <v>9846</v>
      </c>
      <c r="G4435">
        <v>532</v>
      </c>
      <c r="H4435">
        <v>26193.02</v>
      </c>
      <c r="I4435">
        <v>26538.38</v>
      </c>
      <c r="J4435" s="1" t="s">
        <v>15</v>
      </c>
      <c r="K4435">
        <v>1000261533</v>
      </c>
      <c r="L4435" s="1" t="s">
        <v>934</v>
      </c>
      <c r="N4435" s="2">
        <v>45805</v>
      </c>
      <c r="O4435">
        <f t="shared" si="69"/>
        <v>0</v>
      </c>
      <c r="P4435">
        <f>IF(Customer_listing_Active_And_Suspended[[#This Row],[Current Bill]] &lt;= Customer_listing_Active_And_Suspended[[#This Row],[CURRENT PAYMENT]], 0,Customer_listing_Active_And_Suspended[[#This Row],[Current Bill]]-Customer_listing_Active_And_Suspended[[#This Row],[CURRENT PAYMENT]])</f>
        <v>26193.02</v>
      </c>
      <c r="Q4435" s="1" t="str" cm="1">
        <f t="array" ref="Q4435">_xlfn.SWITCH(TRUE,
H4435 = 0, "Suspended",
M4435 = 0, "Non Payment",
M4435 &gt; H4435, "Full Payment",
M4435 &lt; H4435, "Part Payment"
)</f>
        <v>Non Payment</v>
      </c>
      <c r="R4435" s="1" t="str">
        <f>_xlfn.IFNA(VLOOKUP(K4435,'ESR-DT Mapping'!A:E,5,0),"MD")</f>
        <v>Titilope Enitan Emmanuel</v>
      </c>
    </row>
    <row r="4436" spans="1:18" x14ac:dyDescent="0.25">
      <c r="A4436">
        <v>101647359</v>
      </c>
      <c r="B4436" s="1" t="s">
        <v>937</v>
      </c>
      <c r="C4436" s="1" t="s">
        <v>938</v>
      </c>
      <c r="D4436" s="1" t="s">
        <v>13</v>
      </c>
      <c r="E4436" s="1" t="s">
        <v>34</v>
      </c>
      <c r="F4436" s="1" t="s">
        <v>9846</v>
      </c>
      <c r="G4436">
        <v>0</v>
      </c>
      <c r="H4436">
        <v>0</v>
      </c>
      <c r="I4436">
        <v>32666.28</v>
      </c>
      <c r="J4436" s="1" t="s">
        <v>15</v>
      </c>
      <c r="K4436">
        <v>1000261533</v>
      </c>
      <c r="L4436" s="1" t="s">
        <v>934</v>
      </c>
      <c r="N4436" s="2"/>
      <c r="O4436">
        <f t="shared" si="69"/>
        <v>0</v>
      </c>
      <c r="P4436">
        <f>IF(Customer_listing_Active_And_Suspended[[#This Row],[Current Bill]] &lt;= Customer_listing_Active_And_Suspended[[#This Row],[CURRENT PAYMENT]], 0,Customer_listing_Active_And_Suspended[[#This Row],[Current Bill]]-Customer_listing_Active_And_Suspended[[#This Row],[CURRENT PAYMENT]])</f>
        <v>0</v>
      </c>
      <c r="Q4436" s="1" t="str" cm="1">
        <f t="array" ref="Q4436">_xlfn.SWITCH(TRUE,
H4436 = 0, "Suspended",
M4436 = 0, "Non Payment",
M4436 &gt; H4436, "Full Payment",
M4436 &lt; H4436, "Part Payment"
)</f>
        <v>Suspended</v>
      </c>
      <c r="R4436" s="1" t="str">
        <f>_xlfn.IFNA(VLOOKUP(K4436,'ESR-DT Mapping'!A:E,5,0),"MD")</f>
        <v>Titilope Enitan Emmanuel</v>
      </c>
    </row>
    <row r="4437" spans="1:18" x14ac:dyDescent="0.25">
      <c r="A4437">
        <v>101612924</v>
      </c>
      <c r="B4437" s="1" t="s">
        <v>8025</v>
      </c>
      <c r="C4437" s="1" t="s">
        <v>8026</v>
      </c>
      <c r="D4437" s="1" t="s">
        <v>13</v>
      </c>
      <c r="E4437" s="1" t="s">
        <v>14</v>
      </c>
      <c r="F4437" s="1" t="s">
        <v>9846</v>
      </c>
      <c r="G4437">
        <v>532</v>
      </c>
      <c r="H4437">
        <v>26193.02</v>
      </c>
      <c r="I4437">
        <v>49200.11</v>
      </c>
      <c r="J4437" s="1" t="s">
        <v>15</v>
      </c>
      <c r="K4437">
        <v>1000261533</v>
      </c>
      <c r="L4437" s="1" t="s">
        <v>934</v>
      </c>
      <c r="M4437">
        <v>26000</v>
      </c>
      <c r="N4437" s="2">
        <v>45831</v>
      </c>
      <c r="O4437">
        <f t="shared" si="69"/>
        <v>0</v>
      </c>
      <c r="P4437">
        <f>IF(Customer_listing_Active_And_Suspended[[#This Row],[Current Bill]] &lt;= Customer_listing_Active_And_Suspended[[#This Row],[CURRENT PAYMENT]], 0,Customer_listing_Active_And_Suspended[[#This Row],[Current Bill]]-Customer_listing_Active_And_Suspended[[#This Row],[CURRENT PAYMENT]])</f>
        <v>193.02000000000044</v>
      </c>
      <c r="Q4437" s="1" t="str" cm="1">
        <f t="array" ref="Q4437">_xlfn.SWITCH(TRUE,
H4437 = 0, "Suspended",
M4437 = 0, "Non Payment",
M4437 &gt; H4437, "Full Payment",
M4437 &lt; H4437, "Part Payment"
)</f>
        <v>Part Payment</v>
      </c>
      <c r="R4437" s="1" t="str">
        <f>_xlfn.IFNA(VLOOKUP(K4437,'ESR-DT Mapping'!A:E,5,0),"MD")</f>
        <v>Titilope Enitan Emmanuel</v>
      </c>
    </row>
    <row r="4438" spans="1:18" x14ac:dyDescent="0.25">
      <c r="A4438">
        <v>100525090</v>
      </c>
      <c r="B4438" s="1" t="s">
        <v>8025</v>
      </c>
      <c r="C4438" s="1" t="s">
        <v>8026</v>
      </c>
      <c r="D4438" s="1" t="s">
        <v>13</v>
      </c>
      <c r="E4438" s="1" t="s">
        <v>14</v>
      </c>
      <c r="F4438" s="1" t="s">
        <v>9846</v>
      </c>
      <c r="G4438">
        <v>532</v>
      </c>
      <c r="H4438">
        <v>26193.02</v>
      </c>
      <c r="I4438">
        <v>182938.11</v>
      </c>
      <c r="J4438" s="1" t="s">
        <v>15</v>
      </c>
      <c r="K4438">
        <v>1000261533</v>
      </c>
      <c r="L4438" s="1" t="s">
        <v>934</v>
      </c>
      <c r="M4438">
        <v>36000</v>
      </c>
      <c r="N4438" s="2">
        <v>45831</v>
      </c>
      <c r="O4438">
        <f t="shared" si="69"/>
        <v>9806.98</v>
      </c>
      <c r="P4438">
        <f>IF(Customer_listing_Active_And_Suspended[[#This Row],[Current Bill]] &lt;= Customer_listing_Active_And_Suspended[[#This Row],[CURRENT PAYMENT]], 0,Customer_listing_Active_And_Suspended[[#This Row],[Current Bill]]-Customer_listing_Active_And_Suspended[[#This Row],[CURRENT PAYMENT]])</f>
        <v>0</v>
      </c>
      <c r="Q4438" s="1" t="str" cm="1">
        <f t="array" ref="Q4438">_xlfn.SWITCH(TRUE,
H4438 = 0, "Suspended",
M4438 = 0, "Non Payment",
M4438 &gt; H4438, "Full Payment",
M4438 &lt; H4438, "Part Payment"
)</f>
        <v>Full Payment</v>
      </c>
      <c r="R4438" s="1" t="str">
        <f>_xlfn.IFNA(VLOOKUP(K4438,'ESR-DT Mapping'!A:E,5,0),"MD")</f>
        <v>Titilope Enitan Emmanuel</v>
      </c>
    </row>
    <row r="4439" spans="1:18" x14ac:dyDescent="0.25">
      <c r="A4439">
        <v>101644792</v>
      </c>
      <c r="B4439" s="1" t="s">
        <v>932</v>
      </c>
      <c r="C4439" s="1" t="s">
        <v>933</v>
      </c>
      <c r="D4439" s="1" t="s">
        <v>13</v>
      </c>
      <c r="E4439" s="1" t="s">
        <v>34</v>
      </c>
      <c r="F4439" s="1" t="s">
        <v>9846</v>
      </c>
      <c r="G4439">
        <v>0</v>
      </c>
      <c r="H4439">
        <v>0</v>
      </c>
      <c r="I4439">
        <v>554070.93999999994</v>
      </c>
      <c r="J4439" s="1" t="s">
        <v>15</v>
      </c>
      <c r="K4439">
        <v>1000261533</v>
      </c>
      <c r="L4439" s="1" t="s">
        <v>934</v>
      </c>
      <c r="N4439" s="2"/>
      <c r="O4439">
        <f t="shared" si="69"/>
        <v>0</v>
      </c>
      <c r="P4439">
        <f>IF(Customer_listing_Active_And_Suspended[[#This Row],[Current Bill]] &lt;= Customer_listing_Active_And_Suspended[[#This Row],[CURRENT PAYMENT]], 0,Customer_listing_Active_And_Suspended[[#This Row],[Current Bill]]-Customer_listing_Active_And_Suspended[[#This Row],[CURRENT PAYMENT]])</f>
        <v>0</v>
      </c>
      <c r="Q4439" s="1" t="str" cm="1">
        <f t="array" ref="Q4439">_xlfn.SWITCH(TRUE,
H4439 = 0, "Suspended",
M4439 = 0, "Non Payment",
M4439 &gt; H4439, "Full Payment",
M4439 &lt; H4439, "Part Payment"
)</f>
        <v>Suspended</v>
      </c>
      <c r="R4439" s="1" t="str">
        <f>_xlfn.IFNA(VLOOKUP(K4439,'ESR-DT Mapping'!A:E,5,0),"MD")</f>
        <v>Titilope Enitan Emmanuel</v>
      </c>
    </row>
    <row r="4440" spans="1:18" x14ac:dyDescent="0.25">
      <c r="A4440">
        <v>100524155</v>
      </c>
      <c r="B4440" s="1" t="s">
        <v>932</v>
      </c>
      <c r="C4440" s="1" t="s">
        <v>933</v>
      </c>
      <c r="D4440" s="1" t="s">
        <v>13</v>
      </c>
      <c r="E4440" s="1" t="s">
        <v>34</v>
      </c>
      <c r="F4440" s="1" t="s">
        <v>9846</v>
      </c>
      <c r="G4440">
        <v>0</v>
      </c>
      <c r="H4440">
        <v>0</v>
      </c>
      <c r="I4440">
        <v>572157.59</v>
      </c>
      <c r="J4440" s="1" t="s">
        <v>15</v>
      </c>
      <c r="K4440">
        <v>1000261533</v>
      </c>
      <c r="L4440" s="1" t="s">
        <v>934</v>
      </c>
      <c r="N4440" s="2"/>
      <c r="O4440">
        <f t="shared" si="69"/>
        <v>0</v>
      </c>
      <c r="P4440">
        <f>IF(Customer_listing_Active_And_Suspended[[#This Row],[Current Bill]] &lt;= Customer_listing_Active_And_Suspended[[#This Row],[CURRENT PAYMENT]], 0,Customer_listing_Active_And_Suspended[[#This Row],[Current Bill]]-Customer_listing_Active_And_Suspended[[#This Row],[CURRENT PAYMENT]])</f>
        <v>0</v>
      </c>
      <c r="Q4440" s="1" t="str" cm="1">
        <f t="array" ref="Q4440">_xlfn.SWITCH(TRUE,
H4440 = 0, "Suspended",
M4440 = 0, "Non Payment",
M4440 &gt; H4440, "Full Payment",
M4440 &lt; H4440, "Part Payment"
)</f>
        <v>Suspended</v>
      </c>
      <c r="R4440" s="1" t="str">
        <f>_xlfn.IFNA(VLOOKUP(K4440,'ESR-DT Mapping'!A:E,5,0),"MD")</f>
        <v>Titilope Enitan Emmanuel</v>
      </c>
    </row>
    <row r="4441" spans="1:18" x14ac:dyDescent="0.25">
      <c r="A4441">
        <v>101644831</v>
      </c>
      <c r="B4441" s="1" t="s">
        <v>935</v>
      </c>
      <c r="C4441" s="1" t="s">
        <v>936</v>
      </c>
      <c r="D4441" s="1" t="s">
        <v>13</v>
      </c>
      <c r="E4441" s="1" t="s">
        <v>34</v>
      </c>
      <c r="F4441" s="1" t="s">
        <v>9846</v>
      </c>
      <c r="G4441">
        <v>0</v>
      </c>
      <c r="H4441">
        <v>0</v>
      </c>
      <c r="I4441">
        <v>362285.57</v>
      </c>
      <c r="J4441" s="1" t="s">
        <v>15</v>
      </c>
      <c r="K4441">
        <v>1000261533</v>
      </c>
      <c r="L4441" s="1" t="s">
        <v>934</v>
      </c>
      <c r="N4441" s="2"/>
      <c r="O4441">
        <f t="shared" si="69"/>
        <v>0</v>
      </c>
      <c r="P4441">
        <f>IF(Customer_listing_Active_And_Suspended[[#This Row],[Current Bill]] &lt;= Customer_listing_Active_And_Suspended[[#This Row],[CURRENT PAYMENT]], 0,Customer_listing_Active_And_Suspended[[#This Row],[Current Bill]]-Customer_listing_Active_And_Suspended[[#This Row],[CURRENT PAYMENT]])</f>
        <v>0</v>
      </c>
      <c r="Q4441" s="1" t="str" cm="1">
        <f t="array" ref="Q4441">_xlfn.SWITCH(TRUE,
H4441 = 0, "Suspended",
M4441 = 0, "Non Payment",
M4441 &gt; H4441, "Full Payment",
M4441 &lt; H4441, "Part Payment"
)</f>
        <v>Suspended</v>
      </c>
      <c r="R4441" s="1" t="str">
        <f>_xlfn.IFNA(VLOOKUP(K4441,'ESR-DT Mapping'!A:E,5,0),"MD")</f>
        <v>Titilope Enitan Emmanuel</v>
      </c>
    </row>
    <row r="4442" spans="1:18" x14ac:dyDescent="0.25">
      <c r="A4442">
        <v>100522697</v>
      </c>
      <c r="B4442" s="1" t="s">
        <v>935</v>
      </c>
      <c r="C4442" s="1" t="s">
        <v>936</v>
      </c>
      <c r="D4442" s="1" t="s">
        <v>13</v>
      </c>
      <c r="E4442" s="1" t="s">
        <v>14</v>
      </c>
      <c r="F4442" s="1" t="s">
        <v>9846</v>
      </c>
      <c r="G4442">
        <v>532</v>
      </c>
      <c r="H4442">
        <v>26193.02</v>
      </c>
      <c r="I4442">
        <v>1211842.92</v>
      </c>
      <c r="J4442" s="1" t="s">
        <v>15</v>
      </c>
      <c r="K4442">
        <v>1000261533</v>
      </c>
      <c r="L4442" s="1" t="s">
        <v>934</v>
      </c>
      <c r="M4442">
        <v>30000</v>
      </c>
      <c r="N4442" s="2">
        <v>45831</v>
      </c>
      <c r="O4442">
        <f t="shared" si="69"/>
        <v>3806.9799999999996</v>
      </c>
      <c r="P4442">
        <f>IF(Customer_listing_Active_And_Suspended[[#This Row],[Current Bill]] &lt;= Customer_listing_Active_And_Suspended[[#This Row],[CURRENT PAYMENT]], 0,Customer_listing_Active_And_Suspended[[#This Row],[Current Bill]]-Customer_listing_Active_And_Suspended[[#This Row],[CURRENT PAYMENT]])</f>
        <v>0</v>
      </c>
      <c r="Q4442" s="1" t="str" cm="1">
        <f t="array" ref="Q4442">_xlfn.SWITCH(TRUE,
H4442 = 0, "Suspended",
M4442 = 0, "Non Payment",
M4442 &gt; H4442, "Full Payment",
M4442 &lt; H4442, "Part Payment"
)</f>
        <v>Full Payment</v>
      </c>
      <c r="R4442" s="1" t="str">
        <f>_xlfn.IFNA(VLOOKUP(K4442,'ESR-DT Mapping'!A:E,5,0),"MD")</f>
        <v>Titilope Enitan Emmanuel</v>
      </c>
    </row>
    <row r="4443" spans="1:18" x14ac:dyDescent="0.25">
      <c r="A4443">
        <v>100523136</v>
      </c>
      <c r="B4443" s="1" t="s">
        <v>2477</v>
      </c>
      <c r="C4443" s="1" t="s">
        <v>2478</v>
      </c>
      <c r="D4443" s="1" t="s">
        <v>13</v>
      </c>
      <c r="E4443" s="1" t="s">
        <v>14</v>
      </c>
      <c r="F4443" s="1" t="s">
        <v>9846</v>
      </c>
      <c r="G4443">
        <v>532</v>
      </c>
      <c r="H4443">
        <v>26193.02</v>
      </c>
      <c r="I4443">
        <v>70592.59</v>
      </c>
      <c r="J4443" s="1" t="s">
        <v>15</v>
      </c>
      <c r="K4443">
        <v>1000261533</v>
      </c>
      <c r="L4443" s="1" t="s">
        <v>934</v>
      </c>
      <c r="M4443">
        <v>22000</v>
      </c>
      <c r="N4443" s="2">
        <v>45818</v>
      </c>
      <c r="O4443">
        <f t="shared" si="69"/>
        <v>0</v>
      </c>
      <c r="P4443">
        <f>IF(Customer_listing_Active_And_Suspended[[#This Row],[Current Bill]] &lt;= Customer_listing_Active_And_Suspended[[#This Row],[CURRENT PAYMENT]], 0,Customer_listing_Active_And_Suspended[[#This Row],[Current Bill]]-Customer_listing_Active_And_Suspended[[#This Row],[CURRENT PAYMENT]])</f>
        <v>4193.0200000000004</v>
      </c>
      <c r="Q4443" s="1" t="str" cm="1">
        <f t="array" ref="Q4443">_xlfn.SWITCH(TRUE,
H4443 = 0, "Suspended",
M4443 = 0, "Non Payment",
M4443 &gt; H4443, "Full Payment",
M4443 &lt; H4443, "Part Payment"
)</f>
        <v>Part Payment</v>
      </c>
      <c r="R4443" s="1" t="str">
        <f>_xlfn.IFNA(VLOOKUP(K4443,'ESR-DT Mapping'!A:E,5,0),"MD")</f>
        <v>Titilope Enitan Emmanuel</v>
      </c>
    </row>
    <row r="4444" spans="1:18" x14ac:dyDescent="0.25">
      <c r="A4444">
        <v>100523824</v>
      </c>
      <c r="B4444" s="1" t="s">
        <v>8023</v>
      </c>
      <c r="C4444" s="1" t="s">
        <v>8024</v>
      </c>
      <c r="D4444" s="1" t="s">
        <v>13</v>
      </c>
      <c r="E4444" s="1" t="s">
        <v>14</v>
      </c>
      <c r="F4444" s="1" t="s">
        <v>9846</v>
      </c>
      <c r="G4444">
        <v>532</v>
      </c>
      <c r="H4444">
        <v>26193.02</v>
      </c>
      <c r="I4444">
        <v>495133.1</v>
      </c>
      <c r="J4444" s="1" t="s">
        <v>15</v>
      </c>
      <c r="K4444">
        <v>1000261533</v>
      </c>
      <c r="L4444" s="1" t="s">
        <v>934</v>
      </c>
      <c r="M4444">
        <v>15000</v>
      </c>
      <c r="N4444" s="2">
        <v>45828</v>
      </c>
      <c r="O4444">
        <f t="shared" si="69"/>
        <v>0</v>
      </c>
      <c r="P4444">
        <f>IF(Customer_listing_Active_And_Suspended[[#This Row],[Current Bill]] &lt;= Customer_listing_Active_And_Suspended[[#This Row],[CURRENT PAYMENT]], 0,Customer_listing_Active_And_Suspended[[#This Row],[Current Bill]]-Customer_listing_Active_And_Suspended[[#This Row],[CURRENT PAYMENT]])</f>
        <v>11193.02</v>
      </c>
      <c r="Q4444" s="1" t="str" cm="1">
        <f t="array" ref="Q4444">_xlfn.SWITCH(TRUE,
H4444 = 0, "Suspended",
M4444 = 0, "Non Payment",
M4444 &gt; H4444, "Full Payment",
M4444 &lt; H4444, "Part Payment"
)</f>
        <v>Part Payment</v>
      </c>
      <c r="R4444" s="1" t="str">
        <f>_xlfn.IFNA(VLOOKUP(K4444,'ESR-DT Mapping'!A:E,5,0),"MD")</f>
        <v>Titilope Enitan Emmanuel</v>
      </c>
    </row>
    <row r="4445" spans="1:18" x14ac:dyDescent="0.25">
      <c r="A4445">
        <v>101647360</v>
      </c>
      <c r="B4445" s="1" t="s">
        <v>939</v>
      </c>
      <c r="C4445" s="1" t="s">
        <v>940</v>
      </c>
      <c r="D4445" s="1" t="s">
        <v>13</v>
      </c>
      <c r="E4445" s="1" t="s">
        <v>34</v>
      </c>
      <c r="F4445" s="1" t="s">
        <v>9846</v>
      </c>
      <c r="G4445">
        <v>0</v>
      </c>
      <c r="H4445">
        <v>0</v>
      </c>
      <c r="I4445">
        <v>58411.53</v>
      </c>
      <c r="J4445" s="1" t="s">
        <v>15</v>
      </c>
      <c r="K4445">
        <v>1000261533</v>
      </c>
      <c r="L4445" s="1" t="s">
        <v>934</v>
      </c>
      <c r="N4445" s="2"/>
      <c r="O4445">
        <f t="shared" si="69"/>
        <v>0</v>
      </c>
      <c r="P4445">
        <f>IF(Customer_listing_Active_And_Suspended[[#This Row],[Current Bill]] &lt;= Customer_listing_Active_And_Suspended[[#This Row],[CURRENT PAYMENT]], 0,Customer_listing_Active_And_Suspended[[#This Row],[Current Bill]]-Customer_listing_Active_And_Suspended[[#This Row],[CURRENT PAYMENT]])</f>
        <v>0</v>
      </c>
      <c r="Q4445" s="1" t="str" cm="1">
        <f t="array" ref="Q4445">_xlfn.SWITCH(TRUE,
H4445 = 0, "Suspended",
M4445 = 0, "Non Payment",
M4445 &gt; H4445, "Full Payment",
M4445 &lt; H4445, "Part Payment"
)</f>
        <v>Suspended</v>
      </c>
      <c r="R4445" s="1" t="str">
        <f>_xlfn.IFNA(VLOOKUP(K4445,'ESR-DT Mapping'!A:E,5,0),"MD")</f>
        <v>Titilope Enitan Emmanuel</v>
      </c>
    </row>
    <row r="4446" spans="1:18" x14ac:dyDescent="0.25">
      <c r="A4446">
        <v>101646708</v>
      </c>
      <c r="B4446" s="1" t="s">
        <v>939</v>
      </c>
      <c r="C4446" s="1" t="s">
        <v>940</v>
      </c>
      <c r="D4446" s="1" t="s">
        <v>13</v>
      </c>
      <c r="E4446" s="1" t="s">
        <v>34</v>
      </c>
      <c r="F4446" s="1" t="s">
        <v>9846</v>
      </c>
      <c r="G4446">
        <v>0</v>
      </c>
      <c r="H4446">
        <v>0</v>
      </c>
      <c r="I4446">
        <v>58411.53</v>
      </c>
      <c r="J4446" s="1" t="s">
        <v>15</v>
      </c>
      <c r="K4446">
        <v>1000261533</v>
      </c>
      <c r="L4446" s="1" t="s">
        <v>934</v>
      </c>
      <c r="N4446" s="2"/>
      <c r="O4446">
        <f t="shared" si="69"/>
        <v>0</v>
      </c>
      <c r="P4446">
        <f>IF(Customer_listing_Active_And_Suspended[[#This Row],[Current Bill]] &lt;= Customer_listing_Active_And_Suspended[[#This Row],[CURRENT PAYMENT]], 0,Customer_listing_Active_And_Suspended[[#This Row],[Current Bill]]-Customer_listing_Active_And_Suspended[[#This Row],[CURRENT PAYMENT]])</f>
        <v>0</v>
      </c>
      <c r="Q4446" s="1" t="str" cm="1">
        <f t="array" ref="Q4446">_xlfn.SWITCH(TRUE,
H4446 = 0, "Suspended",
M4446 = 0, "Non Payment",
M4446 &gt; H4446, "Full Payment",
M4446 &lt; H4446, "Part Payment"
)</f>
        <v>Suspended</v>
      </c>
      <c r="R4446" s="1" t="str">
        <f>_xlfn.IFNA(VLOOKUP(K4446,'ESR-DT Mapping'!A:E,5,0),"MD")</f>
        <v>Titilope Enitan Emmanuel</v>
      </c>
    </row>
    <row r="4447" spans="1:18" x14ac:dyDescent="0.25">
      <c r="A4447">
        <v>101647552</v>
      </c>
      <c r="B4447" s="1" t="s">
        <v>939</v>
      </c>
      <c r="C4447" s="1" t="s">
        <v>940</v>
      </c>
      <c r="D4447" s="1" t="s">
        <v>13</v>
      </c>
      <c r="E4447" s="1" t="s">
        <v>34</v>
      </c>
      <c r="F4447" s="1" t="s">
        <v>9846</v>
      </c>
      <c r="G4447">
        <v>0</v>
      </c>
      <c r="H4447">
        <v>0</v>
      </c>
      <c r="I4447">
        <v>58411.53</v>
      </c>
      <c r="J4447" s="1" t="s">
        <v>15</v>
      </c>
      <c r="K4447">
        <v>1000261533</v>
      </c>
      <c r="L4447" s="1" t="s">
        <v>934</v>
      </c>
      <c r="N4447" s="2"/>
      <c r="O4447">
        <f t="shared" si="69"/>
        <v>0</v>
      </c>
      <c r="P4447">
        <f>IF(Customer_listing_Active_And_Suspended[[#This Row],[Current Bill]] &lt;= Customer_listing_Active_And_Suspended[[#This Row],[CURRENT PAYMENT]], 0,Customer_listing_Active_And_Suspended[[#This Row],[Current Bill]]-Customer_listing_Active_And_Suspended[[#This Row],[CURRENT PAYMENT]])</f>
        <v>0</v>
      </c>
      <c r="Q4447" s="1" t="str" cm="1">
        <f t="array" ref="Q4447">_xlfn.SWITCH(TRUE,
H4447 = 0, "Suspended",
M4447 = 0, "Non Payment",
M4447 &gt; H4447, "Full Payment",
M4447 &lt; H4447, "Part Payment"
)</f>
        <v>Suspended</v>
      </c>
      <c r="R4447" s="1" t="str">
        <f>_xlfn.IFNA(VLOOKUP(K4447,'ESR-DT Mapping'!A:E,5,0),"MD")</f>
        <v>Titilope Enitan Emmanuel</v>
      </c>
    </row>
    <row r="4448" spans="1:18" x14ac:dyDescent="0.25">
      <c r="A4448">
        <v>100523933</v>
      </c>
      <c r="B4448" s="1" t="s">
        <v>9379</v>
      </c>
      <c r="C4448" s="1" t="s">
        <v>9380</v>
      </c>
      <c r="D4448" s="1" t="s">
        <v>13</v>
      </c>
      <c r="E4448" s="1" t="s">
        <v>14</v>
      </c>
      <c r="F4448" s="1" t="s">
        <v>9846</v>
      </c>
      <c r="G4448">
        <v>532</v>
      </c>
      <c r="H4448">
        <v>26193.02</v>
      </c>
      <c r="I4448">
        <v>200668.7</v>
      </c>
      <c r="J4448" s="1" t="s">
        <v>15</v>
      </c>
      <c r="K4448">
        <v>1000261533</v>
      </c>
      <c r="L4448" s="1" t="s">
        <v>934</v>
      </c>
      <c r="M4448">
        <v>40000</v>
      </c>
      <c r="N4448" s="2">
        <v>45819</v>
      </c>
      <c r="O4448">
        <f t="shared" si="69"/>
        <v>13806.98</v>
      </c>
      <c r="P4448">
        <f>IF(Customer_listing_Active_And_Suspended[[#This Row],[Current Bill]] &lt;= Customer_listing_Active_And_Suspended[[#This Row],[CURRENT PAYMENT]], 0,Customer_listing_Active_And_Suspended[[#This Row],[Current Bill]]-Customer_listing_Active_And_Suspended[[#This Row],[CURRENT PAYMENT]])</f>
        <v>0</v>
      </c>
      <c r="Q4448" s="1" t="str" cm="1">
        <f t="array" ref="Q4448">_xlfn.SWITCH(TRUE,
H4448 = 0, "Suspended",
M4448 = 0, "Non Payment",
M4448 &gt; H4448, "Full Payment",
M4448 &lt; H4448, "Part Payment"
)</f>
        <v>Full Payment</v>
      </c>
      <c r="R4448" s="1" t="str">
        <f>_xlfn.IFNA(VLOOKUP(K4448,'ESR-DT Mapping'!A:E,5,0),"MD")</f>
        <v>Titilope Enitan Emmanuel</v>
      </c>
    </row>
    <row r="4449" spans="1:18" x14ac:dyDescent="0.25">
      <c r="A4449">
        <v>100067838</v>
      </c>
      <c r="B4449" s="1" t="s">
        <v>2011</v>
      </c>
      <c r="C4449" s="1" t="s">
        <v>2012</v>
      </c>
      <c r="D4449" s="1" t="s">
        <v>437</v>
      </c>
      <c r="E4449" s="1" t="s">
        <v>14</v>
      </c>
      <c r="F4449" s="1" t="s">
        <v>9847</v>
      </c>
      <c r="G4449">
        <v>1041</v>
      </c>
      <c r="H4449">
        <v>59769.8</v>
      </c>
      <c r="I4449">
        <v>59769.17</v>
      </c>
      <c r="J4449" s="1" t="s">
        <v>15</v>
      </c>
      <c r="K4449">
        <v>1002049398</v>
      </c>
      <c r="L4449" s="1" t="s">
        <v>2013</v>
      </c>
      <c r="N4449" s="2"/>
      <c r="O4449">
        <f t="shared" si="69"/>
        <v>0</v>
      </c>
      <c r="P4449">
        <f>IF(Customer_listing_Active_And_Suspended[[#This Row],[Current Bill]] &lt;= Customer_listing_Active_And_Suspended[[#This Row],[CURRENT PAYMENT]], 0,Customer_listing_Active_And_Suspended[[#This Row],[Current Bill]]-Customer_listing_Active_And_Suspended[[#This Row],[CURRENT PAYMENT]])</f>
        <v>59769.8</v>
      </c>
      <c r="Q4449" s="1" t="str" cm="1">
        <f t="array" ref="Q4449">_xlfn.SWITCH(TRUE,
H4449 = 0, "Suspended",
M4449 = 0, "Non Payment",
M4449 &gt; H4449, "Full Payment",
M4449 &lt; H4449, "Part Payment"
)</f>
        <v>Non Payment</v>
      </c>
      <c r="R4449" s="1" t="str">
        <f>_xlfn.IFNA(VLOOKUP(K4449,'ESR-DT Mapping'!A:E,5,0),"MD")</f>
        <v>MD</v>
      </c>
    </row>
    <row r="4450" spans="1:18" x14ac:dyDescent="0.25">
      <c r="A4450">
        <v>100523913</v>
      </c>
      <c r="B4450" s="1" t="s">
        <v>3067</v>
      </c>
      <c r="C4450" s="1" t="s">
        <v>3068</v>
      </c>
      <c r="D4450" s="1" t="s">
        <v>13</v>
      </c>
      <c r="E4450" s="1" t="s">
        <v>14</v>
      </c>
      <c r="F4450" s="1" t="s">
        <v>9846</v>
      </c>
      <c r="G4450">
        <v>532</v>
      </c>
      <c r="H4450">
        <v>26193.02</v>
      </c>
      <c r="I4450">
        <v>485052.3</v>
      </c>
      <c r="J4450" s="1" t="s">
        <v>15</v>
      </c>
      <c r="K4450">
        <v>1002011412</v>
      </c>
      <c r="L4450" s="1" t="s">
        <v>1372</v>
      </c>
      <c r="M4450">
        <v>24000</v>
      </c>
      <c r="N4450" s="2">
        <v>45829</v>
      </c>
      <c r="O4450">
        <f t="shared" si="69"/>
        <v>0</v>
      </c>
      <c r="P4450">
        <f>IF(Customer_listing_Active_And_Suspended[[#This Row],[Current Bill]] &lt;= Customer_listing_Active_And_Suspended[[#This Row],[CURRENT PAYMENT]], 0,Customer_listing_Active_And_Suspended[[#This Row],[Current Bill]]-Customer_listing_Active_And_Suspended[[#This Row],[CURRENT PAYMENT]])</f>
        <v>2193.0200000000004</v>
      </c>
      <c r="Q4450" s="1" t="str" cm="1">
        <f t="array" ref="Q4450">_xlfn.SWITCH(TRUE,
H4450 = 0, "Suspended",
M4450 = 0, "Non Payment",
M4450 &gt; H4450, "Full Payment",
M4450 &lt; H4450, "Part Payment"
)</f>
        <v>Part Payment</v>
      </c>
      <c r="R4450" s="1" t="str">
        <f>_xlfn.IFNA(VLOOKUP(K4450,'ESR-DT Mapping'!A:E,5,0),"MD")</f>
        <v xml:space="preserve">Franca Adeh </v>
      </c>
    </row>
    <row r="4451" spans="1:18" x14ac:dyDescent="0.25">
      <c r="A4451">
        <v>101644843</v>
      </c>
      <c r="B4451" s="1" t="s">
        <v>8173</v>
      </c>
      <c r="C4451" s="1" t="s">
        <v>8174</v>
      </c>
      <c r="D4451" s="1" t="s">
        <v>13</v>
      </c>
      <c r="E4451" s="1" t="s">
        <v>34</v>
      </c>
      <c r="F4451" s="1" t="s">
        <v>9846</v>
      </c>
      <c r="G4451">
        <v>0</v>
      </c>
      <c r="H4451">
        <v>0</v>
      </c>
      <c r="I4451">
        <v>33448.43</v>
      </c>
      <c r="J4451" s="1" t="s">
        <v>15</v>
      </c>
      <c r="K4451">
        <v>1002011412</v>
      </c>
      <c r="L4451" s="1" t="s">
        <v>1372</v>
      </c>
      <c r="N4451" s="2"/>
      <c r="O4451">
        <f t="shared" si="69"/>
        <v>0</v>
      </c>
      <c r="P4451">
        <f>IF(Customer_listing_Active_And_Suspended[[#This Row],[Current Bill]] &lt;= Customer_listing_Active_And_Suspended[[#This Row],[CURRENT PAYMENT]], 0,Customer_listing_Active_And_Suspended[[#This Row],[Current Bill]]-Customer_listing_Active_And_Suspended[[#This Row],[CURRENT PAYMENT]])</f>
        <v>0</v>
      </c>
      <c r="Q4451" s="1" t="str" cm="1">
        <f t="array" ref="Q4451">_xlfn.SWITCH(TRUE,
H4451 = 0, "Suspended",
M4451 = 0, "Non Payment",
M4451 &gt; H4451, "Full Payment",
M4451 &lt; H4451, "Part Payment"
)</f>
        <v>Suspended</v>
      </c>
      <c r="R4451" s="1" t="str">
        <f>_xlfn.IFNA(VLOOKUP(K4451,'ESR-DT Mapping'!A:E,5,0),"MD")</f>
        <v xml:space="preserve">Franca Adeh </v>
      </c>
    </row>
    <row r="4452" spans="1:18" x14ac:dyDescent="0.25">
      <c r="A4452">
        <v>101645249</v>
      </c>
      <c r="B4452" s="1" t="s">
        <v>1370</v>
      </c>
      <c r="C4452" s="1" t="s">
        <v>1371</v>
      </c>
      <c r="D4452" s="1" t="s">
        <v>13</v>
      </c>
      <c r="E4452" s="1" t="s">
        <v>34</v>
      </c>
      <c r="F4452" s="1" t="s">
        <v>9846</v>
      </c>
      <c r="G4452">
        <v>0</v>
      </c>
      <c r="H4452">
        <v>0</v>
      </c>
      <c r="I4452">
        <v>38348.43</v>
      </c>
      <c r="J4452" s="1" t="s">
        <v>15</v>
      </c>
      <c r="K4452">
        <v>1002011412</v>
      </c>
      <c r="L4452" s="1" t="s">
        <v>1372</v>
      </c>
      <c r="N4452" s="2"/>
      <c r="O4452">
        <f t="shared" si="69"/>
        <v>0</v>
      </c>
      <c r="P4452">
        <f>IF(Customer_listing_Active_And_Suspended[[#This Row],[Current Bill]] &lt;= Customer_listing_Active_And_Suspended[[#This Row],[CURRENT PAYMENT]], 0,Customer_listing_Active_And_Suspended[[#This Row],[Current Bill]]-Customer_listing_Active_And_Suspended[[#This Row],[CURRENT PAYMENT]])</f>
        <v>0</v>
      </c>
      <c r="Q4452" s="1" t="str" cm="1">
        <f t="array" ref="Q4452">_xlfn.SWITCH(TRUE,
H4452 = 0, "Suspended",
M4452 = 0, "Non Payment",
M4452 &gt; H4452, "Full Payment",
M4452 &lt; H4452, "Part Payment"
)</f>
        <v>Suspended</v>
      </c>
      <c r="R4452" s="1" t="str">
        <f>_xlfn.IFNA(VLOOKUP(K4452,'ESR-DT Mapping'!A:E,5,0),"MD")</f>
        <v xml:space="preserve">Franca Adeh </v>
      </c>
    </row>
    <row r="4453" spans="1:18" x14ac:dyDescent="0.25">
      <c r="A4453">
        <v>100524274</v>
      </c>
      <c r="B4453" s="1" t="s">
        <v>5699</v>
      </c>
      <c r="C4453" s="1" t="s">
        <v>5700</v>
      </c>
      <c r="D4453" s="1" t="s">
        <v>13</v>
      </c>
      <c r="E4453" s="1" t="s">
        <v>14</v>
      </c>
      <c r="F4453" s="1" t="s">
        <v>9846</v>
      </c>
      <c r="G4453">
        <v>532</v>
      </c>
      <c r="H4453">
        <v>26193.02</v>
      </c>
      <c r="I4453">
        <v>564894.48</v>
      </c>
      <c r="J4453" s="1" t="s">
        <v>15</v>
      </c>
      <c r="K4453">
        <v>1002011412</v>
      </c>
      <c r="L4453" s="1" t="s">
        <v>1372</v>
      </c>
      <c r="M4453">
        <v>5000</v>
      </c>
      <c r="N4453" s="2">
        <v>45829</v>
      </c>
      <c r="O4453">
        <f t="shared" si="69"/>
        <v>0</v>
      </c>
      <c r="P4453">
        <f>IF(Customer_listing_Active_And_Suspended[[#This Row],[Current Bill]] &lt;= Customer_listing_Active_And_Suspended[[#This Row],[CURRENT PAYMENT]], 0,Customer_listing_Active_And_Suspended[[#This Row],[Current Bill]]-Customer_listing_Active_And_Suspended[[#This Row],[CURRENT PAYMENT]])</f>
        <v>21193.02</v>
      </c>
      <c r="Q4453" s="1" t="str" cm="1">
        <f t="array" ref="Q4453">_xlfn.SWITCH(TRUE,
H4453 = 0, "Suspended",
M4453 = 0, "Non Payment",
M4453 &gt; H4453, "Full Payment",
M4453 &lt; H4453, "Part Payment"
)</f>
        <v>Part Payment</v>
      </c>
      <c r="R4453" s="1" t="str">
        <f>_xlfn.IFNA(VLOOKUP(K4453,'ESR-DT Mapping'!A:E,5,0),"MD")</f>
        <v xml:space="preserve">Franca Adeh </v>
      </c>
    </row>
    <row r="4454" spans="1:18" x14ac:dyDescent="0.25">
      <c r="A4454">
        <v>101645284</v>
      </c>
      <c r="B4454" s="1" t="s">
        <v>5699</v>
      </c>
      <c r="C4454" s="1" t="s">
        <v>5700</v>
      </c>
      <c r="D4454" s="1" t="s">
        <v>13</v>
      </c>
      <c r="E4454" s="1" t="s">
        <v>34</v>
      </c>
      <c r="F4454" s="1" t="s">
        <v>9846</v>
      </c>
      <c r="G4454">
        <v>0</v>
      </c>
      <c r="H4454">
        <v>0</v>
      </c>
      <c r="I4454">
        <v>251585.86</v>
      </c>
      <c r="J4454" s="1" t="s">
        <v>15</v>
      </c>
      <c r="K4454">
        <v>1002011412</v>
      </c>
      <c r="L4454" s="1" t="s">
        <v>1372</v>
      </c>
      <c r="N4454" s="2"/>
      <c r="O4454">
        <f t="shared" si="69"/>
        <v>0</v>
      </c>
      <c r="P4454">
        <f>IF(Customer_listing_Active_And_Suspended[[#This Row],[Current Bill]] &lt;= Customer_listing_Active_And_Suspended[[#This Row],[CURRENT PAYMENT]], 0,Customer_listing_Active_And_Suspended[[#This Row],[Current Bill]]-Customer_listing_Active_And_Suspended[[#This Row],[CURRENT PAYMENT]])</f>
        <v>0</v>
      </c>
      <c r="Q4454" s="1" t="str" cm="1">
        <f t="array" ref="Q4454">_xlfn.SWITCH(TRUE,
H4454 = 0, "Suspended",
M4454 = 0, "Non Payment",
M4454 &gt; H4454, "Full Payment",
M4454 &lt; H4454, "Part Payment"
)</f>
        <v>Suspended</v>
      </c>
      <c r="R4454" s="1" t="str">
        <f>_xlfn.IFNA(VLOOKUP(K4454,'ESR-DT Mapping'!A:E,5,0),"MD")</f>
        <v xml:space="preserve">Franca Adeh </v>
      </c>
    </row>
    <row r="4455" spans="1:18" x14ac:dyDescent="0.25">
      <c r="A4455">
        <v>100524297</v>
      </c>
      <c r="B4455" s="1" t="s">
        <v>2264</v>
      </c>
      <c r="C4455" s="1" t="s">
        <v>2265</v>
      </c>
      <c r="D4455" s="1" t="s">
        <v>13</v>
      </c>
      <c r="E4455" s="1" t="s">
        <v>14</v>
      </c>
      <c r="F4455" s="1" t="s">
        <v>9846</v>
      </c>
      <c r="G4455">
        <v>532</v>
      </c>
      <c r="H4455">
        <v>26193.02</v>
      </c>
      <c r="I4455">
        <v>1187306.5</v>
      </c>
      <c r="J4455" s="1" t="s">
        <v>15</v>
      </c>
      <c r="K4455">
        <v>1002011410</v>
      </c>
      <c r="L4455" s="1" t="s">
        <v>2266</v>
      </c>
      <c r="M4455">
        <v>13500</v>
      </c>
      <c r="N4455" s="2">
        <v>45820</v>
      </c>
      <c r="O4455">
        <f t="shared" si="69"/>
        <v>0</v>
      </c>
      <c r="P4455">
        <f>IF(Customer_listing_Active_And_Suspended[[#This Row],[Current Bill]] &lt;= Customer_listing_Active_And_Suspended[[#This Row],[CURRENT PAYMENT]], 0,Customer_listing_Active_And_Suspended[[#This Row],[Current Bill]]-Customer_listing_Active_And_Suspended[[#This Row],[CURRENT PAYMENT]])</f>
        <v>12693.02</v>
      </c>
      <c r="Q4455" s="1" t="str" cm="1">
        <f t="array" ref="Q4455">_xlfn.SWITCH(TRUE,
H4455 = 0, "Suspended",
M4455 = 0, "Non Payment",
M4455 &gt; H4455, "Full Payment",
M4455 &lt; H4455, "Part Payment"
)</f>
        <v>Part Payment</v>
      </c>
      <c r="R4455" s="1" t="str">
        <f>_xlfn.IFNA(VLOOKUP(K4455,'ESR-DT Mapping'!A:E,5,0),"MD")</f>
        <v xml:space="preserve">Franca Adeh </v>
      </c>
    </row>
    <row r="4456" spans="1:18" x14ac:dyDescent="0.25">
      <c r="A4456">
        <v>101645247</v>
      </c>
      <c r="B4456" s="1" t="s">
        <v>2264</v>
      </c>
      <c r="C4456" s="1" t="s">
        <v>2265</v>
      </c>
      <c r="D4456" s="1" t="s">
        <v>13</v>
      </c>
      <c r="E4456" s="1" t="s">
        <v>34</v>
      </c>
      <c r="F4456" s="1" t="s">
        <v>9846</v>
      </c>
      <c r="G4456">
        <v>0</v>
      </c>
      <c r="H4456">
        <v>0</v>
      </c>
      <c r="I4456">
        <v>85736.02</v>
      </c>
      <c r="J4456" s="1" t="s">
        <v>15</v>
      </c>
      <c r="K4456">
        <v>1002011410</v>
      </c>
      <c r="L4456" s="1" t="s">
        <v>2266</v>
      </c>
      <c r="N4456" s="2"/>
      <c r="O4456">
        <f t="shared" si="69"/>
        <v>0</v>
      </c>
      <c r="P4456">
        <f>IF(Customer_listing_Active_And_Suspended[[#This Row],[Current Bill]] &lt;= Customer_listing_Active_And_Suspended[[#This Row],[CURRENT PAYMENT]], 0,Customer_listing_Active_And_Suspended[[#This Row],[Current Bill]]-Customer_listing_Active_And_Suspended[[#This Row],[CURRENT PAYMENT]])</f>
        <v>0</v>
      </c>
      <c r="Q4456" s="1" t="str" cm="1">
        <f t="array" ref="Q4456">_xlfn.SWITCH(TRUE,
H4456 = 0, "Suspended",
M4456 = 0, "Non Payment",
M4456 &gt; H4456, "Full Payment",
M4456 &lt; H4456, "Part Payment"
)</f>
        <v>Suspended</v>
      </c>
      <c r="R4456" s="1" t="str">
        <f>_xlfn.IFNA(VLOOKUP(K4456,'ESR-DT Mapping'!A:E,5,0),"MD")</f>
        <v xml:space="preserve">Franca Adeh </v>
      </c>
    </row>
    <row r="4457" spans="1:18" x14ac:dyDescent="0.25">
      <c r="A4457">
        <v>101648752</v>
      </c>
      <c r="B4457" s="1" t="s">
        <v>2267</v>
      </c>
      <c r="C4457" s="1" t="s">
        <v>2268</v>
      </c>
      <c r="D4457" s="1" t="s">
        <v>13</v>
      </c>
      <c r="E4457" s="1" t="s">
        <v>14</v>
      </c>
      <c r="F4457" s="1" t="s">
        <v>9846</v>
      </c>
      <c r="G4457">
        <v>532</v>
      </c>
      <c r="H4457">
        <v>26193.02</v>
      </c>
      <c r="I4457">
        <v>217613.64</v>
      </c>
      <c r="J4457" s="1" t="s">
        <v>15</v>
      </c>
      <c r="K4457">
        <v>1002011410</v>
      </c>
      <c r="L4457" s="1" t="s">
        <v>2266</v>
      </c>
      <c r="M4457">
        <v>10000</v>
      </c>
      <c r="N4457" s="2">
        <v>45820</v>
      </c>
      <c r="O4457">
        <f t="shared" si="69"/>
        <v>0</v>
      </c>
      <c r="P4457">
        <f>IF(Customer_listing_Active_And_Suspended[[#This Row],[Current Bill]] &lt;= Customer_listing_Active_And_Suspended[[#This Row],[CURRENT PAYMENT]], 0,Customer_listing_Active_And_Suspended[[#This Row],[Current Bill]]-Customer_listing_Active_And_Suspended[[#This Row],[CURRENT PAYMENT]])</f>
        <v>16193.02</v>
      </c>
      <c r="Q4457" s="1" t="str" cm="1">
        <f t="array" ref="Q4457">_xlfn.SWITCH(TRUE,
H4457 = 0, "Suspended",
M4457 = 0, "Non Payment",
M4457 &gt; H4457, "Full Payment",
M4457 &lt; H4457, "Part Payment"
)</f>
        <v>Part Payment</v>
      </c>
      <c r="R4457" s="1" t="str">
        <f>_xlfn.IFNA(VLOOKUP(K4457,'ESR-DT Mapping'!A:E,5,0),"MD")</f>
        <v xml:space="preserve">Franca Adeh </v>
      </c>
    </row>
    <row r="4458" spans="1:18" x14ac:dyDescent="0.25">
      <c r="A4458">
        <v>101648873</v>
      </c>
      <c r="B4458" s="1" t="s">
        <v>2267</v>
      </c>
      <c r="C4458" s="1" t="s">
        <v>2268</v>
      </c>
      <c r="D4458" s="1" t="s">
        <v>13</v>
      </c>
      <c r="E4458" s="1" t="s">
        <v>34</v>
      </c>
      <c r="F4458" s="1" t="s">
        <v>9846</v>
      </c>
      <c r="G4458">
        <v>0</v>
      </c>
      <c r="H4458">
        <v>0</v>
      </c>
      <c r="I4458">
        <v>210045.3</v>
      </c>
      <c r="J4458" s="1" t="s">
        <v>15</v>
      </c>
      <c r="K4458">
        <v>1002011410</v>
      </c>
      <c r="L4458" s="1" t="s">
        <v>2266</v>
      </c>
      <c r="N4458" s="2"/>
      <c r="O4458">
        <f t="shared" si="69"/>
        <v>0</v>
      </c>
      <c r="P4458">
        <f>IF(Customer_listing_Active_And_Suspended[[#This Row],[Current Bill]] &lt;= Customer_listing_Active_And_Suspended[[#This Row],[CURRENT PAYMENT]], 0,Customer_listing_Active_And_Suspended[[#This Row],[Current Bill]]-Customer_listing_Active_And_Suspended[[#This Row],[CURRENT PAYMENT]])</f>
        <v>0</v>
      </c>
      <c r="Q4458" s="1" t="str" cm="1">
        <f t="array" ref="Q4458">_xlfn.SWITCH(TRUE,
H4458 = 0, "Suspended",
M4458 = 0, "Non Payment",
M4458 &gt; H4458, "Full Payment",
M4458 &lt; H4458, "Part Payment"
)</f>
        <v>Suspended</v>
      </c>
      <c r="R4458" s="1" t="str">
        <f>_xlfn.IFNA(VLOOKUP(K4458,'ESR-DT Mapping'!A:E,5,0),"MD")</f>
        <v xml:space="preserve">Franca Adeh </v>
      </c>
    </row>
    <row r="4459" spans="1:18" x14ac:dyDescent="0.25">
      <c r="A4459">
        <v>100946588</v>
      </c>
      <c r="B4459" s="1" t="s">
        <v>2267</v>
      </c>
      <c r="C4459" s="1" t="s">
        <v>2268</v>
      </c>
      <c r="D4459" s="1" t="s">
        <v>13</v>
      </c>
      <c r="E4459" s="1" t="s">
        <v>14</v>
      </c>
      <c r="F4459" s="1" t="s">
        <v>9846</v>
      </c>
      <c r="G4459">
        <v>532</v>
      </c>
      <c r="H4459">
        <v>26193.02</v>
      </c>
      <c r="I4459">
        <v>357428.18</v>
      </c>
      <c r="J4459" s="1" t="s">
        <v>15</v>
      </c>
      <c r="K4459">
        <v>1002011410</v>
      </c>
      <c r="L4459" s="1" t="s">
        <v>2266</v>
      </c>
      <c r="M4459">
        <v>10000</v>
      </c>
      <c r="N4459" s="2">
        <v>45820</v>
      </c>
      <c r="O4459">
        <f t="shared" si="69"/>
        <v>0</v>
      </c>
      <c r="P4459">
        <f>IF(Customer_listing_Active_And_Suspended[[#This Row],[Current Bill]] &lt;= Customer_listing_Active_And_Suspended[[#This Row],[CURRENT PAYMENT]], 0,Customer_listing_Active_And_Suspended[[#This Row],[Current Bill]]-Customer_listing_Active_And_Suspended[[#This Row],[CURRENT PAYMENT]])</f>
        <v>16193.02</v>
      </c>
      <c r="Q4459" s="1" t="str" cm="1">
        <f t="array" ref="Q4459">_xlfn.SWITCH(TRUE,
H4459 = 0, "Suspended",
M4459 = 0, "Non Payment",
M4459 &gt; H4459, "Full Payment",
M4459 &lt; H4459, "Part Payment"
)</f>
        <v>Part Payment</v>
      </c>
      <c r="R4459" s="1" t="str">
        <f>_xlfn.IFNA(VLOOKUP(K4459,'ESR-DT Mapping'!A:E,5,0),"MD")</f>
        <v xml:space="preserve">Franca Adeh </v>
      </c>
    </row>
    <row r="4460" spans="1:18" x14ac:dyDescent="0.25">
      <c r="A4460">
        <v>101647250</v>
      </c>
      <c r="B4460" s="1" t="s">
        <v>4131</v>
      </c>
      <c r="C4460" s="1" t="s">
        <v>4132</v>
      </c>
      <c r="D4460" s="1" t="s">
        <v>13</v>
      </c>
      <c r="E4460" s="1" t="s">
        <v>34</v>
      </c>
      <c r="F4460" s="1" t="s">
        <v>9846</v>
      </c>
      <c r="G4460">
        <v>0</v>
      </c>
      <c r="H4460">
        <v>0</v>
      </c>
      <c r="I4460">
        <v>253060.65</v>
      </c>
      <c r="J4460" s="1" t="s">
        <v>15</v>
      </c>
      <c r="K4460">
        <v>1002011410</v>
      </c>
      <c r="L4460" s="1" t="s">
        <v>2266</v>
      </c>
      <c r="N4460" s="2"/>
      <c r="O4460">
        <f t="shared" si="69"/>
        <v>0</v>
      </c>
      <c r="P4460">
        <f>IF(Customer_listing_Active_And_Suspended[[#This Row],[Current Bill]] &lt;= Customer_listing_Active_And_Suspended[[#This Row],[CURRENT PAYMENT]], 0,Customer_listing_Active_And_Suspended[[#This Row],[Current Bill]]-Customer_listing_Active_And_Suspended[[#This Row],[CURRENT PAYMENT]])</f>
        <v>0</v>
      </c>
      <c r="Q4460" s="1" t="str" cm="1">
        <f t="array" ref="Q4460">_xlfn.SWITCH(TRUE,
H4460 = 0, "Suspended",
M4460 = 0, "Non Payment",
M4460 &gt; H4460, "Full Payment",
M4460 &lt; H4460, "Part Payment"
)</f>
        <v>Suspended</v>
      </c>
      <c r="R4460" s="1" t="str">
        <f>_xlfn.IFNA(VLOOKUP(K4460,'ESR-DT Mapping'!A:E,5,0),"MD")</f>
        <v xml:space="preserve">Franca Adeh </v>
      </c>
    </row>
    <row r="4461" spans="1:18" x14ac:dyDescent="0.25">
      <c r="A4461">
        <v>101644829</v>
      </c>
      <c r="B4461" s="1" t="s">
        <v>6928</v>
      </c>
      <c r="C4461" s="1" t="s">
        <v>8261</v>
      </c>
      <c r="D4461" s="1" t="s">
        <v>13</v>
      </c>
      <c r="E4461" s="1" t="s">
        <v>34</v>
      </c>
      <c r="F4461" s="1" t="s">
        <v>9846</v>
      </c>
      <c r="G4461">
        <v>0</v>
      </c>
      <c r="H4461">
        <v>0</v>
      </c>
      <c r="I4461">
        <v>70113.11</v>
      </c>
      <c r="J4461" s="1" t="s">
        <v>15</v>
      </c>
      <c r="K4461">
        <v>1002011410</v>
      </c>
      <c r="L4461" s="1" t="s">
        <v>2266</v>
      </c>
      <c r="N4461" s="2"/>
      <c r="O4461">
        <f t="shared" si="69"/>
        <v>0</v>
      </c>
      <c r="P4461">
        <f>IF(Customer_listing_Active_And_Suspended[[#This Row],[Current Bill]] &lt;= Customer_listing_Active_And_Suspended[[#This Row],[CURRENT PAYMENT]], 0,Customer_listing_Active_And_Suspended[[#This Row],[Current Bill]]-Customer_listing_Active_And_Suspended[[#This Row],[CURRENT PAYMENT]])</f>
        <v>0</v>
      </c>
      <c r="Q4461" s="1" t="str" cm="1">
        <f t="array" ref="Q4461">_xlfn.SWITCH(TRUE,
H4461 = 0, "Suspended",
M4461 = 0, "Non Payment",
M4461 &gt; H4461, "Full Payment",
M4461 &lt; H4461, "Part Payment"
)</f>
        <v>Suspended</v>
      </c>
      <c r="R4461" s="1" t="str">
        <f>_xlfn.IFNA(VLOOKUP(K4461,'ESR-DT Mapping'!A:E,5,0),"MD")</f>
        <v xml:space="preserve">Franca Adeh </v>
      </c>
    </row>
    <row r="4462" spans="1:18" x14ac:dyDescent="0.25">
      <c r="A4462">
        <v>101257613</v>
      </c>
      <c r="B4462" s="1" t="s">
        <v>3531</v>
      </c>
      <c r="C4462" s="1" t="s">
        <v>3532</v>
      </c>
      <c r="D4462" s="1" t="s">
        <v>13</v>
      </c>
      <c r="E4462" s="1" t="s">
        <v>14</v>
      </c>
      <c r="F4462" s="1" t="s">
        <v>9846</v>
      </c>
      <c r="G4462">
        <v>532</v>
      </c>
      <c r="H4462">
        <v>26193.02</v>
      </c>
      <c r="I4462">
        <v>87272.76</v>
      </c>
      <c r="J4462" s="1" t="s">
        <v>15</v>
      </c>
      <c r="K4462">
        <v>1000261884</v>
      </c>
      <c r="L4462" s="1" t="s">
        <v>3522</v>
      </c>
      <c r="M4462">
        <v>54000</v>
      </c>
      <c r="N4462" s="2">
        <v>45825</v>
      </c>
      <c r="O4462">
        <f t="shared" si="69"/>
        <v>27806.98</v>
      </c>
      <c r="P4462">
        <f>IF(Customer_listing_Active_And_Suspended[[#This Row],[Current Bill]] &lt;= Customer_listing_Active_And_Suspended[[#This Row],[CURRENT PAYMENT]], 0,Customer_listing_Active_And_Suspended[[#This Row],[Current Bill]]-Customer_listing_Active_And_Suspended[[#This Row],[CURRENT PAYMENT]])</f>
        <v>0</v>
      </c>
      <c r="Q4462" s="1" t="str" cm="1">
        <f t="array" ref="Q4462">_xlfn.SWITCH(TRUE,
H4462 = 0, "Suspended",
M4462 = 0, "Non Payment",
M4462 &gt; H4462, "Full Payment",
M4462 &lt; H4462, "Part Payment"
)</f>
        <v>Full Payment</v>
      </c>
      <c r="R4462" s="1" t="str">
        <f>_xlfn.IFNA(VLOOKUP(K4462,'ESR-DT Mapping'!A:E,5,0),"MD")</f>
        <v>Adetola Macaulay</v>
      </c>
    </row>
    <row r="4463" spans="1:18" x14ac:dyDescent="0.25">
      <c r="A4463">
        <v>100523602</v>
      </c>
      <c r="B4463" s="1" t="s">
        <v>8432</v>
      </c>
      <c r="C4463" s="1" t="s">
        <v>8433</v>
      </c>
      <c r="D4463" s="1" t="s">
        <v>13</v>
      </c>
      <c r="E4463" s="1" t="s">
        <v>14</v>
      </c>
      <c r="F4463" s="1" t="s">
        <v>9846</v>
      </c>
      <c r="G4463">
        <v>532</v>
      </c>
      <c r="H4463">
        <v>26193.02</v>
      </c>
      <c r="I4463">
        <v>96702.13</v>
      </c>
      <c r="J4463" s="1" t="s">
        <v>15</v>
      </c>
      <c r="K4463">
        <v>1000261884</v>
      </c>
      <c r="L4463" s="1" t="s">
        <v>3522</v>
      </c>
      <c r="M4463">
        <v>27000</v>
      </c>
      <c r="N4463" s="2">
        <v>45832</v>
      </c>
      <c r="O4463">
        <f t="shared" si="69"/>
        <v>806.97999999999956</v>
      </c>
      <c r="P4463">
        <f>IF(Customer_listing_Active_And_Suspended[[#This Row],[Current Bill]] &lt;= Customer_listing_Active_And_Suspended[[#This Row],[CURRENT PAYMENT]], 0,Customer_listing_Active_And_Suspended[[#This Row],[Current Bill]]-Customer_listing_Active_And_Suspended[[#This Row],[CURRENT PAYMENT]])</f>
        <v>0</v>
      </c>
      <c r="Q4463" s="1" t="str" cm="1">
        <f t="array" ref="Q4463">_xlfn.SWITCH(TRUE,
H4463 = 0, "Suspended",
M4463 = 0, "Non Payment",
M4463 &gt; H4463, "Full Payment",
M4463 &lt; H4463, "Part Payment"
)</f>
        <v>Full Payment</v>
      </c>
      <c r="R4463" s="1" t="str">
        <f>_xlfn.IFNA(VLOOKUP(K4463,'ESR-DT Mapping'!A:E,5,0),"MD")</f>
        <v>Adetola Macaulay</v>
      </c>
    </row>
    <row r="4464" spans="1:18" x14ac:dyDescent="0.25">
      <c r="A4464">
        <v>100523646</v>
      </c>
      <c r="B4464" s="1" t="s">
        <v>3619</v>
      </c>
      <c r="C4464" s="1" t="s">
        <v>3620</v>
      </c>
      <c r="D4464" s="1" t="s">
        <v>13</v>
      </c>
      <c r="E4464" s="1" t="s">
        <v>14</v>
      </c>
      <c r="F4464" s="1" t="s">
        <v>9846</v>
      </c>
      <c r="G4464">
        <v>532</v>
      </c>
      <c r="H4464">
        <v>26193.02</v>
      </c>
      <c r="I4464">
        <v>77179.08</v>
      </c>
      <c r="J4464" s="1" t="s">
        <v>15</v>
      </c>
      <c r="K4464">
        <v>1000261884</v>
      </c>
      <c r="L4464" s="1" t="s">
        <v>3522</v>
      </c>
      <c r="M4464">
        <v>24000</v>
      </c>
      <c r="N4464" s="2">
        <v>45829</v>
      </c>
      <c r="O4464">
        <f t="shared" si="69"/>
        <v>0</v>
      </c>
      <c r="P4464">
        <f>IF(Customer_listing_Active_And_Suspended[[#This Row],[Current Bill]] &lt;= Customer_listing_Active_And_Suspended[[#This Row],[CURRENT PAYMENT]], 0,Customer_listing_Active_And_Suspended[[#This Row],[Current Bill]]-Customer_listing_Active_And_Suspended[[#This Row],[CURRENT PAYMENT]])</f>
        <v>2193.0200000000004</v>
      </c>
      <c r="Q4464" s="1" t="str" cm="1">
        <f t="array" ref="Q4464">_xlfn.SWITCH(TRUE,
H4464 = 0, "Suspended",
M4464 = 0, "Non Payment",
M4464 &gt; H4464, "Full Payment",
M4464 &lt; H4464, "Part Payment"
)</f>
        <v>Part Payment</v>
      </c>
      <c r="R4464" s="1" t="str">
        <f>_xlfn.IFNA(VLOOKUP(K4464,'ESR-DT Mapping'!A:E,5,0),"MD")</f>
        <v>Adetola Macaulay</v>
      </c>
    </row>
    <row r="4465" spans="1:18" x14ac:dyDescent="0.25">
      <c r="A4465">
        <v>101647588</v>
      </c>
      <c r="B4465" s="1" t="s">
        <v>3619</v>
      </c>
      <c r="C4465" s="1" t="s">
        <v>3620</v>
      </c>
      <c r="D4465" s="1" t="s">
        <v>13</v>
      </c>
      <c r="E4465" s="1" t="s">
        <v>34</v>
      </c>
      <c r="F4465" s="1" t="s">
        <v>9846</v>
      </c>
      <c r="G4465">
        <v>0</v>
      </c>
      <c r="H4465">
        <v>0</v>
      </c>
      <c r="I4465">
        <v>21050.39</v>
      </c>
      <c r="J4465" s="1" t="s">
        <v>15</v>
      </c>
      <c r="K4465">
        <v>1000261884</v>
      </c>
      <c r="L4465" s="1" t="s">
        <v>3522</v>
      </c>
      <c r="N4465" s="2"/>
      <c r="O4465">
        <f t="shared" si="69"/>
        <v>0</v>
      </c>
      <c r="P4465">
        <f>IF(Customer_listing_Active_And_Suspended[[#This Row],[Current Bill]] &lt;= Customer_listing_Active_And_Suspended[[#This Row],[CURRENT PAYMENT]], 0,Customer_listing_Active_And_Suspended[[#This Row],[Current Bill]]-Customer_listing_Active_And_Suspended[[#This Row],[CURRENT PAYMENT]])</f>
        <v>0</v>
      </c>
      <c r="Q4465" s="1" t="str" cm="1">
        <f t="array" ref="Q4465">_xlfn.SWITCH(TRUE,
H4465 = 0, "Suspended",
M4465 = 0, "Non Payment",
M4465 &gt; H4465, "Full Payment",
M4465 &lt; H4465, "Part Payment"
)</f>
        <v>Suspended</v>
      </c>
      <c r="R4465" s="1" t="str">
        <f>_xlfn.IFNA(VLOOKUP(K4465,'ESR-DT Mapping'!A:E,5,0),"MD")</f>
        <v>Adetola Macaulay</v>
      </c>
    </row>
    <row r="4466" spans="1:18" x14ac:dyDescent="0.25">
      <c r="A4466">
        <v>101648263</v>
      </c>
      <c r="B4466" s="1" t="s">
        <v>3619</v>
      </c>
      <c r="C4466" s="1" t="s">
        <v>3620</v>
      </c>
      <c r="D4466" s="1" t="s">
        <v>13</v>
      </c>
      <c r="E4466" s="1" t="s">
        <v>34</v>
      </c>
      <c r="F4466" s="1" t="s">
        <v>9846</v>
      </c>
      <c r="G4466">
        <v>0</v>
      </c>
      <c r="H4466">
        <v>0</v>
      </c>
      <c r="I4466">
        <v>21050.39</v>
      </c>
      <c r="J4466" s="1" t="s">
        <v>15</v>
      </c>
      <c r="K4466">
        <v>1000261884</v>
      </c>
      <c r="L4466" s="1" t="s">
        <v>3522</v>
      </c>
      <c r="N4466" s="2"/>
      <c r="O4466">
        <f t="shared" si="69"/>
        <v>0</v>
      </c>
      <c r="P4466">
        <f>IF(Customer_listing_Active_And_Suspended[[#This Row],[Current Bill]] &lt;= Customer_listing_Active_And_Suspended[[#This Row],[CURRENT PAYMENT]], 0,Customer_listing_Active_And_Suspended[[#This Row],[Current Bill]]-Customer_listing_Active_And_Suspended[[#This Row],[CURRENT PAYMENT]])</f>
        <v>0</v>
      </c>
      <c r="Q4466" s="1" t="str" cm="1">
        <f t="array" ref="Q4466">_xlfn.SWITCH(TRUE,
H4466 = 0, "Suspended",
M4466 = 0, "Non Payment",
M4466 &gt; H4466, "Full Payment",
M4466 &lt; H4466, "Part Payment"
)</f>
        <v>Suspended</v>
      </c>
      <c r="R4466" s="1" t="str">
        <f>_xlfn.IFNA(VLOOKUP(K4466,'ESR-DT Mapping'!A:E,5,0),"MD")</f>
        <v>Adetola Macaulay</v>
      </c>
    </row>
    <row r="4467" spans="1:18" x14ac:dyDescent="0.25">
      <c r="A4467">
        <v>101646745</v>
      </c>
      <c r="B4467" s="1" t="s">
        <v>3619</v>
      </c>
      <c r="C4467" s="1" t="s">
        <v>3620</v>
      </c>
      <c r="D4467" s="1" t="s">
        <v>13</v>
      </c>
      <c r="E4467" s="1" t="s">
        <v>34</v>
      </c>
      <c r="F4467" s="1" t="s">
        <v>9846</v>
      </c>
      <c r="G4467">
        <v>0</v>
      </c>
      <c r="H4467">
        <v>0</v>
      </c>
      <c r="I4467">
        <v>28237.75</v>
      </c>
      <c r="J4467" s="1" t="s">
        <v>15</v>
      </c>
      <c r="K4467">
        <v>1000261884</v>
      </c>
      <c r="L4467" s="1" t="s">
        <v>3522</v>
      </c>
      <c r="N4467" s="2"/>
      <c r="O4467">
        <f t="shared" si="69"/>
        <v>0</v>
      </c>
      <c r="P4467">
        <f>IF(Customer_listing_Active_And_Suspended[[#This Row],[Current Bill]] &lt;= Customer_listing_Active_And_Suspended[[#This Row],[CURRENT PAYMENT]], 0,Customer_listing_Active_And_Suspended[[#This Row],[Current Bill]]-Customer_listing_Active_And_Suspended[[#This Row],[CURRENT PAYMENT]])</f>
        <v>0</v>
      </c>
      <c r="Q4467" s="1" t="str" cm="1">
        <f t="array" ref="Q4467">_xlfn.SWITCH(TRUE,
H4467 = 0, "Suspended",
M4467 = 0, "Non Payment",
M4467 &gt; H4467, "Full Payment",
M4467 &lt; H4467, "Part Payment"
)</f>
        <v>Suspended</v>
      </c>
      <c r="R4467" s="1" t="str">
        <f>_xlfn.IFNA(VLOOKUP(K4467,'ESR-DT Mapping'!A:E,5,0),"MD")</f>
        <v>Adetola Macaulay</v>
      </c>
    </row>
    <row r="4468" spans="1:18" x14ac:dyDescent="0.25">
      <c r="A4468">
        <v>101647419</v>
      </c>
      <c r="B4468" s="1" t="s">
        <v>3619</v>
      </c>
      <c r="C4468" s="1" t="s">
        <v>3620</v>
      </c>
      <c r="D4468" s="1" t="s">
        <v>13</v>
      </c>
      <c r="E4468" s="1" t="s">
        <v>34</v>
      </c>
      <c r="F4468" s="1" t="s">
        <v>9846</v>
      </c>
      <c r="G4468">
        <v>0</v>
      </c>
      <c r="H4468">
        <v>0</v>
      </c>
      <c r="I4468">
        <v>33037.46</v>
      </c>
      <c r="J4468" s="1" t="s">
        <v>15</v>
      </c>
      <c r="K4468">
        <v>1000261884</v>
      </c>
      <c r="L4468" s="1" t="s">
        <v>3522</v>
      </c>
      <c r="N4468" s="2"/>
      <c r="O4468">
        <f t="shared" si="69"/>
        <v>0</v>
      </c>
      <c r="P4468">
        <f>IF(Customer_listing_Active_And_Suspended[[#This Row],[Current Bill]] &lt;= Customer_listing_Active_And_Suspended[[#This Row],[CURRENT PAYMENT]], 0,Customer_listing_Active_And_Suspended[[#This Row],[Current Bill]]-Customer_listing_Active_And_Suspended[[#This Row],[CURRENT PAYMENT]])</f>
        <v>0</v>
      </c>
      <c r="Q4468" s="1" t="str" cm="1">
        <f t="array" ref="Q4468">_xlfn.SWITCH(TRUE,
H4468 = 0, "Suspended",
M4468 = 0, "Non Payment",
M4468 &gt; H4468, "Full Payment",
M4468 &lt; H4468, "Part Payment"
)</f>
        <v>Suspended</v>
      </c>
      <c r="R4468" s="1" t="str">
        <f>_xlfn.IFNA(VLOOKUP(K4468,'ESR-DT Mapping'!A:E,5,0),"MD")</f>
        <v>Adetola Macaulay</v>
      </c>
    </row>
    <row r="4469" spans="1:18" x14ac:dyDescent="0.25">
      <c r="A4469">
        <v>101648371</v>
      </c>
      <c r="B4469" s="1" t="s">
        <v>3523</v>
      </c>
      <c r="C4469" s="1" t="s">
        <v>3621</v>
      </c>
      <c r="D4469" s="1" t="s">
        <v>13</v>
      </c>
      <c r="E4469" s="1" t="s">
        <v>34</v>
      </c>
      <c r="F4469" s="1" t="s">
        <v>9846</v>
      </c>
      <c r="G4469">
        <v>0</v>
      </c>
      <c r="H4469">
        <v>0</v>
      </c>
      <c r="I4469">
        <v>28987.33</v>
      </c>
      <c r="J4469" s="1" t="s">
        <v>15</v>
      </c>
      <c r="K4469">
        <v>1000261884</v>
      </c>
      <c r="L4469" s="1" t="s">
        <v>3522</v>
      </c>
      <c r="N4469" s="2"/>
      <c r="O4469">
        <f t="shared" si="69"/>
        <v>0</v>
      </c>
      <c r="P4469">
        <f>IF(Customer_listing_Active_And_Suspended[[#This Row],[Current Bill]] &lt;= Customer_listing_Active_And_Suspended[[#This Row],[CURRENT PAYMENT]], 0,Customer_listing_Active_And_Suspended[[#This Row],[Current Bill]]-Customer_listing_Active_And_Suspended[[#This Row],[CURRENT PAYMENT]])</f>
        <v>0</v>
      </c>
      <c r="Q4469" s="1" t="str" cm="1">
        <f t="array" ref="Q4469">_xlfn.SWITCH(TRUE,
H4469 = 0, "Suspended",
M4469 = 0, "Non Payment",
M4469 &gt; H4469, "Full Payment",
M4469 &lt; H4469, "Part Payment"
)</f>
        <v>Suspended</v>
      </c>
      <c r="R4469" s="1" t="str">
        <f>_xlfn.IFNA(VLOOKUP(K4469,'ESR-DT Mapping'!A:E,5,0),"MD")</f>
        <v>Adetola Macaulay</v>
      </c>
    </row>
    <row r="4470" spans="1:18" x14ac:dyDescent="0.25">
      <c r="A4470">
        <v>101647651</v>
      </c>
      <c r="B4470" s="1" t="s">
        <v>3523</v>
      </c>
      <c r="C4470" s="1" t="s">
        <v>3621</v>
      </c>
      <c r="D4470" s="1" t="s">
        <v>13</v>
      </c>
      <c r="E4470" s="1" t="s">
        <v>34</v>
      </c>
      <c r="F4470" s="1" t="s">
        <v>9846</v>
      </c>
      <c r="G4470">
        <v>0</v>
      </c>
      <c r="H4470">
        <v>0</v>
      </c>
      <c r="I4470">
        <v>90225.27</v>
      </c>
      <c r="J4470" s="1" t="s">
        <v>15</v>
      </c>
      <c r="K4470">
        <v>1000261884</v>
      </c>
      <c r="L4470" s="1" t="s">
        <v>3522</v>
      </c>
      <c r="N4470" s="2"/>
      <c r="O4470">
        <f t="shared" si="69"/>
        <v>0</v>
      </c>
      <c r="P4470">
        <f>IF(Customer_listing_Active_And_Suspended[[#This Row],[Current Bill]] &lt;= Customer_listing_Active_And_Suspended[[#This Row],[CURRENT PAYMENT]], 0,Customer_listing_Active_And_Suspended[[#This Row],[Current Bill]]-Customer_listing_Active_And_Suspended[[#This Row],[CURRENT PAYMENT]])</f>
        <v>0</v>
      </c>
      <c r="Q4470" s="1" t="str" cm="1">
        <f t="array" ref="Q4470">_xlfn.SWITCH(TRUE,
H4470 = 0, "Suspended",
M4470 = 0, "Non Payment",
M4470 &gt; H4470, "Full Payment",
M4470 &lt; H4470, "Part Payment"
)</f>
        <v>Suspended</v>
      </c>
      <c r="R4470" s="1" t="str">
        <f>_xlfn.IFNA(VLOOKUP(K4470,'ESR-DT Mapping'!A:E,5,0),"MD")</f>
        <v>Adetola Macaulay</v>
      </c>
    </row>
    <row r="4471" spans="1:18" x14ac:dyDescent="0.25">
      <c r="A4471">
        <v>101646807</v>
      </c>
      <c r="B4471" s="1" t="s">
        <v>3523</v>
      </c>
      <c r="C4471" s="1" t="s">
        <v>3621</v>
      </c>
      <c r="D4471" s="1" t="s">
        <v>13</v>
      </c>
      <c r="E4471" s="1" t="s">
        <v>34</v>
      </c>
      <c r="F4471" s="1" t="s">
        <v>9846</v>
      </c>
      <c r="G4471">
        <v>0</v>
      </c>
      <c r="H4471">
        <v>0</v>
      </c>
      <c r="I4471">
        <v>25987.33</v>
      </c>
      <c r="J4471" s="1" t="s">
        <v>15</v>
      </c>
      <c r="K4471">
        <v>1000261884</v>
      </c>
      <c r="L4471" s="1" t="s">
        <v>3522</v>
      </c>
      <c r="N4471" s="2"/>
      <c r="O4471">
        <f t="shared" si="69"/>
        <v>0</v>
      </c>
      <c r="P4471">
        <f>IF(Customer_listing_Active_And_Suspended[[#This Row],[Current Bill]] &lt;= Customer_listing_Active_And_Suspended[[#This Row],[CURRENT PAYMENT]], 0,Customer_listing_Active_And_Suspended[[#This Row],[Current Bill]]-Customer_listing_Active_And_Suspended[[#This Row],[CURRENT PAYMENT]])</f>
        <v>0</v>
      </c>
      <c r="Q4471" s="1" t="str" cm="1">
        <f t="array" ref="Q4471">_xlfn.SWITCH(TRUE,
H4471 = 0, "Suspended",
M4471 = 0, "Non Payment",
M4471 &gt; H4471, "Full Payment",
M4471 &lt; H4471, "Part Payment"
)</f>
        <v>Suspended</v>
      </c>
      <c r="R4471" s="1" t="str">
        <f>_xlfn.IFNA(VLOOKUP(K4471,'ESR-DT Mapping'!A:E,5,0),"MD")</f>
        <v>Adetola Macaulay</v>
      </c>
    </row>
    <row r="4472" spans="1:18" x14ac:dyDescent="0.25">
      <c r="A4472">
        <v>101647527</v>
      </c>
      <c r="B4472" s="1" t="s">
        <v>3523</v>
      </c>
      <c r="C4472" s="1" t="s">
        <v>3621</v>
      </c>
      <c r="D4472" s="1" t="s">
        <v>13</v>
      </c>
      <c r="E4472" s="1" t="s">
        <v>34</v>
      </c>
      <c r="F4472" s="1" t="s">
        <v>9846</v>
      </c>
      <c r="G4472">
        <v>0</v>
      </c>
      <c r="H4472">
        <v>0</v>
      </c>
      <c r="I4472">
        <v>126525.27</v>
      </c>
      <c r="J4472" s="1" t="s">
        <v>15</v>
      </c>
      <c r="K4472">
        <v>1000261884</v>
      </c>
      <c r="L4472" s="1" t="s">
        <v>3522</v>
      </c>
      <c r="N4472" s="2"/>
      <c r="O4472">
        <f t="shared" si="69"/>
        <v>0</v>
      </c>
      <c r="P4472">
        <f>IF(Customer_listing_Active_And_Suspended[[#This Row],[Current Bill]] &lt;= Customer_listing_Active_And_Suspended[[#This Row],[CURRENT PAYMENT]], 0,Customer_listing_Active_And_Suspended[[#This Row],[Current Bill]]-Customer_listing_Active_And_Suspended[[#This Row],[CURRENT PAYMENT]])</f>
        <v>0</v>
      </c>
      <c r="Q4472" s="1" t="str" cm="1">
        <f t="array" ref="Q4472">_xlfn.SWITCH(TRUE,
H4472 = 0, "Suspended",
M4472 = 0, "Non Payment",
M4472 &gt; H4472, "Full Payment",
M4472 &lt; H4472, "Part Payment"
)</f>
        <v>Suspended</v>
      </c>
      <c r="R4472" s="1" t="str">
        <f>_xlfn.IFNA(VLOOKUP(K4472,'ESR-DT Mapping'!A:E,5,0),"MD")</f>
        <v>Adetola Macaulay</v>
      </c>
    </row>
    <row r="4473" spans="1:18" x14ac:dyDescent="0.25">
      <c r="A4473">
        <v>100524978</v>
      </c>
      <c r="B4473" s="1" t="s">
        <v>3523</v>
      </c>
      <c r="C4473" s="1" t="s">
        <v>3524</v>
      </c>
      <c r="D4473" s="1" t="s">
        <v>13</v>
      </c>
      <c r="E4473" s="1" t="s">
        <v>14</v>
      </c>
      <c r="F4473" s="1" t="s">
        <v>9846</v>
      </c>
      <c r="G4473">
        <v>532</v>
      </c>
      <c r="H4473">
        <v>26193.02</v>
      </c>
      <c r="I4473">
        <v>751900.38</v>
      </c>
      <c r="J4473" s="1" t="s">
        <v>15</v>
      </c>
      <c r="K4473">
        <v>1000261884</v>
      </c>
      <c r="L4473" s="1" t="s">
        <v>3522</v>
      </c>
      <c r="M4473">
        <v>10000</v>
      </c>
      <c r="N4473" s="2">
        <v>45829</v>
      </c>
      <c r="O4473">
        <f t="shared" si="69"/>
        <v>0</v>
      </c>
      <c r="P4473">
        <f>IF(Customer_listing_Active_And_Suspended[[#This Row],[Current Bill]] &lt;= Customer_listing_Active_And_Suspended[[#This Row],[CURRENT PAYMENT]], 0,Customer_listing_Active_And_Suspended[[#This Row],[Current Bill]]-Customer_listing_Active_And_Suspended[[#This Row],[CURRENT PAYMENT]])</f>
        <v>16193.02</v>
      </c>
      <c r="Q4473" s="1" t="str" cm="1">
        <f t="array" ref="Q4473">_xlfn.SWITCH(TRUE,
H4473 = 0, "Suspended",
M4473 = 0, "Non Payment",
M4473 &gt; H4473, "Full Payment",
M4473 &lt; H4473, "Part Payment"
)</f>
        <v>Part Payment</v>
      </c>
      <c r="R4473" s="1" t="str">
        <f>_xlfn.IFNA(VLOOKUP(K4473,'ESR-DT Mapping'!A:E,5,0),"MD")</f>
        <v>Adetola Macaulay</v>
      </c>
    </row>
    <row r="4474" spans="1:18" x14ac:dyDescent="0.25">
      <c r="A4474">
        <v>101646744</v>
      </c>
      <c r="B4474" s="1" t="s">
        <v>3520</v>
      </c>
      <c r="C4474" s="1" t="s">
        <v>3521</v>
      </c>
      <c r="D4474" s="1" t="s">
        <v>13</v>
      </c>
      <c r="E4474" s="1" t="s">
        <v>14</v>
      </c>
      <c r="F4474" s="1" t="s">
        <v>9846</v>
      </c>
      <c r="G4474">
        <v>532</v>
      </c>
      <c r="H4474">
        <v>26193.02</v>
      </c>
      <c r="I4474">
        <v>198797.4</v>
      </c>
      <c r="J4474" s="1" t="s">
        <v>15</v>
      </c>
      <c r="K4474">
        <v>1000261884</v>
      </c>
      <c r="L4474" s="1" t="s">
        <v>3522</v>
      </c>
      <c r="M4474">
        <v>27000</v>
      </c>
      <c r="N4474" s="2">
        <v>45825</v>
      </c>
      <c r="O4474">
        <f t="shared" si="69"/>
        <v>806.97999999999956</v>
      </c>
      <c r="P4474">
        <f>IF(Customer_listing_Active_And_Suspended[[#This Row],[Current Bill]] &lt;= Customer_listing_Active_And_Suspended[[#This Row],[CURRENT PAYMENT]], 0,Customer_listing_Active_And_Suspended[[#This Row],[Current Bill]]-Customer_listing_Active_And_Suspended[[#This Row],[CURRENT PAYMENT]])</f>
        <v>0</v>
      </c>
      <c r="Q4474" s="1" t="str" cm="1">
        <f t="array" ref="Q4474">_xlfn.SWITCH(TRUE,
H4474 = 0, "Suspended",
M4474 = 0, "Non Payment",
M4474 &gt; H4474, "Full Payment",
M4474 &lt; H4474, "Part Payment"
)</f>
        <v>Full Payment</v>
      </c>
      <c r="R4474" s="1" t="str">
        <f>_xlfn.IFNA(VLOOKUP(K4474,'ESR-DT Mapping'!A:E,5,0),"MD")</f>
        <v>Adetola Macaulay</v>
      </c>
    </row>
    <row r="4475" spans="1:18" x14ac:dyDescent="0.25">
      <c r="A4475">
        <v>101647587</v>
      </c>
      <c r="B4475" s="1" t="s">
        <v>3520</v>
      </c>
      <c r="C4475" s="1" t="s">
        <v>3521</v>
      </c>
      <c r="D4475" s="1" t="s">
        <v>13</v>
      </c>
      <c r="E4475" s="1" t="s">
        <v>34</v>
      </c>
      <c r="F4475" s="1" t="s">
        <v>9846</v>
      </c>
      <c r="G4475">
        <v>0</v>
      </c>
      <c r="H4475">
        <v>0</v>
      </c>
      <c r="I4475">
        <v>70037.460000000006</v>
      </c>
      <c r="J4475" s="1" t="s">
        <v>15</v>
      </c>
      <c r="K4475">
        <v>1000261884</v>
      </c>
      <c r="L4475" s="1" t="s">
        <v>3522</v>
      </c>
      <c r="N4475" s="2"/>
      <c r="O4475">
        <f t="shared" si="69"/>
        <v>0</v>
      </c>
      <c r="P4475">
        <f>IF(Customer_listing_Active_And_Suspended[[#This Row],[Current Bill]] &lt;= Customer_listing_Active_And_Suspended[[#This Row],[CURRENT PAYMENT]], 0,Customer_listing_Active_And_Suspended[[#This Row],[Current Bill]]-Customer_listing_Active_And_Suspended[[#This Row],[CURRENT PAYMENT]])</f>
        <v>0</v>
      </c>
      <c r="Q4475" s="1" t="str" cm="1">
        <f t="array" ref="Q4475">_xlfn.SWITCH(TRUE,
H4475 = 0, "Suspended",
M4475 = 0, "Non Payment",
M4475 &gt; H4475, "Full Payment",
M4475 &lt; H4475, "Part Payment"
)</f>
        <v>Suspended</v>
      </c>
      <c r="R4475" s="1" t="str">
        <f>_xlfn.IFNA(VLOOKUP(K4475,'ESR-DT Mapping'!A:E,5,0),"MD")</f>
        <v>Adetola Macaulay</v>
      </c>
    </row>
    <row r="4476" spans="1:18" x14ac:dyDescent="0.25">
      <c r="A4476">
        <v>101648264</v>
      </c>
      <c r="B4476" s="1" t="s">
        <v>3520</v>
      </c>
      <c r="C4476" s="1" t="s">
        <v>3521</v>
      </c>
      <c r="D4476" s="1" t="s">
        <v>13</v>
      </c>
      <c r="E4476" s="1" t="s">
        <v>34</v>
      </c>
      <c r="F4476" s="1" t="s">
        <v>9846</v>
      </c>
      <c r="G4476">
        <v>0</v>
      </c>
      <c r="H4476">
        <v>0</v>
      </c>
      <c r="I4476">
        <v>70037.460000000006</v>
      </c>
      <c r="J4476" s="1" t="s">
        <v>15</v>
      </c>
      <c r="K4476">
        <v>1000261884</v>
      </c>
      <c r="L4476" s="1" t="s">
        <v>3522</v>
      </c>
      <c r="N4476" s="2"/>
      <c r="O4476">
        <f t="shared" si="69"/>
        <v>0</v>
      </c>
      <c r="P4476">
        <f>IF(Customer_listing_Active_And_Suspended[[#This Row],[Current Bill]] &lt;= Customer_listing_Active_And_Suspended[[#This Row],[CURRENT PAYMENT]], 0,Customer_listing_Active_And_Suspended[[#This Row],[Current Bill]]-Customer_listing_Active_And_Suspended[[#This Row],[CURRENT PAYMENT]])</f>
        <v>0</v>
      </c>
      <c r="Q4476" s="1" t="str" cm="1">
        <f t="array" ref="Q4476">_xlfn.SWITCH(TRUE,
H4476 = 0, "Suspended",
M4476 = 0, "Non Payment",
M4476 &gt; H4476, "Full Payment",
M4476 &lt; H4476, "Part Payment"
)</f>
        <v>Suspended</v>
      </c>
      <c r="R4476" s="1" t="str">
        <f>_xlfn.IFNA(VLOOKUP(K4476,'ESR-DT Mapping'!A:E,5,0),"MD")</f>
        <v>Adetola Macaulay</v>
      </c>
    </row>
    <row r="4477" spans="1:18" x14ac:dyDescent="0.25">
      <c r="A4477">
        <v>100524126</v>
      </c>
      <c r="B4477" s="1" t="s">
        <v>3520</v>
      </c>
      <c r="C4477" s="1" t="s">
        <v>3521</v>
      </c>
      <c r="D4477" s="1" t="s">
        <v>13</v>
      </c>
      <c r="E4477" s="1" t="s">
        <v>14</v>
      </c>
      <c r="F4477" s="1" t="s">
        <v>9846</v>
      </c>
      <c r="G4477">
        <v>532</v>
      </c>
      <c r="H4477">
        <v>26193.02</v>
      </c>
      <c r="I4477">
        <v>568271.18000000005</v>
      </c>
      <c r="J4477" s="1" t="s">
        <v>15</v>
      </c>
      <c r="K4477">
        <v>1000261884</v>
      </c>
      <c r="L4477" s="1" t="s">
        <v>3522</v>
      </c>
      <c r="N4477" s="2">
        <v>45797</v>
      </c>
      <c r="O4477">
        <f t="shared" si="69"/>
        <v>0</v>
      </c>
      <c r="P4477">
        <f>IF(Customer_listing_Active_And_Suspended[[#This Row],[Current Bill]] &lt;= Customer_listing_Active_And_Suspended[[#This Row],[CURRENT PAYMENT]], 0,Customer_listing_Active_And_Suspended[[#This Row],[Current Bill]]-Customer_listing_Active_And_Suspended[[#This Row],[CURRENT PAYMENT]])</f>
        <v>26193.02</v>
      </c>
      <c r="Q4477" s="1" t="str" cm="1">
        <f t="array" ref="Q4477">_xlfn.SWITCH(TRUE,
H4477 = 0, "Suspended",
M4477 = 0, "Non Payment",
M4477 &gt; H4477, "Full Payment",
M4477 &lt; H4477, "Part Payment"
)</f>
        <v>Non Payment</v>
      </c>
      <c r="R4477" s="1" t="str">
        <f>_xlfn.IFNA(VLOOKUP(K4477,'ESR-DT Mapping'!A:E,5,0),"MD")</f>
        <v>Adetola Macaulay</v>
      </c>
    </row>
    <row r="4478" spans="1:18" x14ac:dyDescent="0.25">
      <c r="A4478">
        <v>101647420</v>
      </c>
      <c r="B4478" s="1" t="s">
        <v>3520</v>
      </c>
      <c r="C4478" s="1" t="s">
        <v>3521</v>
      </c>
      <c r="D4478" s="1" t="s">
        <v>13</v>
      </c>
      <c r="E4478" s="1" t="s">
        <v>34</v>
      </c>
      <c r="F4478" s="1" t="s">
        <v>9846</v>
      </c>
      <c r="G4478">
        <v>0</v>
      </c>
      <c r="H4478">
        <v>0</v>
      </c>
      <c r="I4478">
        <v>55037.46</v>
      </c>
      <c r="J4478" s="1" t="s">
        <v>15</v>
      </c>
      <c r="K4478">
        <v>1000261884</v>
      </c>
      <c r="L4478" s="1" t="s">
        <v>3522</v>
      </c>
      <c r="N4478" s="2"/>
      <c r="O4478">
        <f t="shared" si="69"/>
        <v>0</v>
      </c>
      <c r="P4478">
        <f>IF(Customer_listing_Active_And_Suspended[[#This Row],[Current Bill]] &lt;= Customer_listing_Active_And_Suspended[[#This Row],[CURRENT PAYMENT]], 0,Customer_listing_Active_And_Suspended[[#This Row],[Current Bill]]-Customer_listing_Active_And_Suspended[[#This Row],[CURRENT PAYMENT]])</f>
        <v>0</v>
      </c>
      <c r="Q4478" s="1" t="str" cm="1">
        <f t="array" ref="Q4478">_xlfn.SWITCH(TRUE,
H4478 = 0, "Suspended",
M4478 = 0, "Non Payment",
M4478 &gt; H4478, "Full Payment",
M4478 &lt; H4478, "Part Payment"
)</f>
        <v>Suspended</v>
      </c>
      <c r="R4478" s="1" t="str">
        <f>_xlfn.IFNA(VLOOKUP(K4478,'ESR-DT Mapping'!A:E,5,0),"MD")</f>
        <v>Adetola Macaulay</v>
      </c>
    </row>
    <row r="4479" spans="1:18" x14ac:dyDescent="0.25">
      <c r="A4479">
        <v>101647417</v>
      </c>
      <c r="B4479" s="1" t="s">
        <v>3533</v>
      </c>
      <c r="C4479" s="1" t="s">
        <v>3534</v>
      </c>
      <c r="D4479" s="1" t="s">
        <v>13</v>
      </c>
      <c r="E4479" s="1" t="s">
        <v>34</v>
      </c>
      <c r="F4479" s="1" t="s">
        <v>9846</v>
      </c>
      <c r="G4479">
        <v>0</v>
      </c>
      <c r="H4479">
        <v>0</v>
      </c>
      <c r="I4479">
        <v>158356.85</v>
      </c>
      <c r="J4479" s="1" t="s">
        <v>15</v>
      </c>
      <c r="K4479">
        <v>1000261884</v>
      </c>
      <c r="L4479" s="1" t="s">
        <v>3522</v>
      </c>
      <c r="N4479" s="2"/>
      <c r="O4479">
        <f t="shared" si="69"/>
        <v>0</v>
      </c>
      <c r="P4479">
        <f>IF(Customer_listing_Active_And_Suspended[[#This Row],[Current Bill]] &lt;= Customer_listing_Active_And_Suspended[[#This Row],[CURRENT PAYMENT]], 0,Customer_listing_Active_And_Suspended[[#This Row],[Current Bill]]-Customer_listing_Active_And_Suspended[[#This Row],[CURRENT PAYMENT]])</f>
        <v>0</v>
      </c>
      <c r="Q4479" s="1" t="str" cm="1">
        <f t="array" ref="Q4479">_xlfn.SWITCH(TRUE,
H4479 = 0, "Suspended",
M4479 = 0, "Non Payment",
M4479 &gt; H4479, "Full Payment",
M4479 &lt; H4479, "Part Payment"
)</f>
        <v>Suspended</v>
      </c>
      <c r="R4479" s="1" t="str">
        <f>_xlfn.IFNA(VLOOKUP(K4479,'ESR-DT Mapping'!A:E,5,0),"MD")</f>
        <v>Adetola Macaulay</v>
      </c>
    </row>
    <row r="4480" spans="1:18" x14ac:dyDescent="0.25">
      <c r="A4480">
        <v>101646759</v>
      </c>
      <c r="B4480" s="1" t="s">
        <v>3533</v>
      </c>
      <c r="C4480" s="1" t="s">
        <v>3534</v>
      </c>
      <c r="D4480" s="1" t="s">
        <v>13</v>
      </c>
      <c r="E4480" s="1" t="s">
        <v>34</v>
      </c>
      <c r="F4480" s="1" t="s">
        <v>9846</v>
      </c>
      <c r="G4480">
        <v>0</v>
      </c>
      <c r="H4480">
        <v>0</v>
      </c>
      <c r="I4480">
        <v>177656.85</v>
      </c>
      <c r="J4480" s="1" t="s">
        <v>15</v>
      </c>
      <c r="K4480">
        <v>1000261884</v>
      </c>
      <c r="L4480" s="1" t="s">
        <v>3522</v>
      </c>
      <c r="N4480" s="2"/>
      <c r="O4480">
        <f t="shared" si="69"/>
        <v>0</v>
      </c>
      <c r="P4480">
        <f>IF(Customer_listing_Active_And_Suspended[[#This Row],[Current Bill]] &lt;= Customer_listing_Active_And_Suspended[[#This Row],[CURRENT PAYMENT]], 0,Customer_listing_Active_And_Suspended[[#This Row],[Current Bill]]-Customer_listing_Active_And_Suspended[[#This Row],[CURRENT PAYMENT]])</f>
        <v>0</v>
      </c>
      <c r="Q4480" s="1" t="str" cm="1">
        <f t="array" ref="Q4480">_xlfn.SWITCH(TRUE,
H4480 = 0, "Suspended",
M4480 = 0, "Non Payment",
M4480 &gt; H4480, "Full Payment",
M4480 &lt; H4480, "Part Payment"
)</f>
        <v>Suspended</v>
      </c>
      <c r="R4480" s="1" t="str">
        <f>_xlfn.IFNA(VLOOKUP(K4480,'ESR-DT Mapping'!A:E,5,0),"MD")</f>
        <v>Adetola Macaulay</v>
      </c>
    </row>
    <row r="4481" spans="1:18" x14ac:dyDescent="0.25">
      <c r="A4481">
        <v>101647602</v>
      </c>
      <c r="B4481" s="1" t="s">
        <v>3533</v>
      </c>
      <c r="C4481" s="1" t="s">
        <v>3534</v>
      </c>
      <c r="D4481" s="1" t="s">
        <v>13</v>
      </c>
      <c r="E4481" s="1" t="s">
        <v>34</v>
      </c>
      <c r="F4481" s="1" t="s">
        <v>9846</v>
      </c>
      <c r="G4481">
        <v>0</v>
      </c>
      <c r="H4481">
        <v>0</v>
      </c>
      <c r="I4481">
        <v>151356.85</v>
      </c>
      <c r="J4481" s="1" t="s">
        <v>15</v>
      </c>
      <c r="K4481">
        <v>1000261884</v>
      </c>
      <c r="L4481" s="1" t="s">
        <v>3522</v>
      </c>
      <c r="N4481" s="2"/>
      <c r="O4481">
        <f t="shared" si="69"/>
        <v>0</v>
      </c>
      <c r="P4481">
        <f>IF(Customer_listing_Active_And_Suspended[[#This Row],[Current Bill]] &lt;= Customer_listing_Active_And_Suspended[[#This Row],[CURRENT PAYMENT]], 0,Customer_listing_Active_And_Suspended[[#This Row],[Current Bill]]-Customer_listing_Active_And_Suspended[[#This Row],[CURRENT PAYMENT]])</f>
        <v>0</v>
      </c>
      <c r="Q4481" s="1" t="str" cm="1">
        <f t="array" ref="Q4481">_xlfn.SWITCH(TRUE,
H4481 = 0, "Suspended",
M4481 = 0, "Non Payment",
M4481 &gt; H4481, "Full Payment",
M4481 &lt; H4481, "Part Payment"
)</f>
        <v>Suspended</v>
      </c>
      <c r="R4481" s="1" t="str">
        <f>_xlfn.IFNA(VLOOKUP(K4481,'ESR-DT Mapping'!A:E,5,0),"MD")</f>
        <v>Adetola Macaulay</v>
      </c>
    </row>
    <row r="4482" spans="1:18" x14ac:dyDescent="0.25">
      <c r="A4482">
        <v>100537349</v>
      </c>
      <c r="B4482" s="1" t="s">
        <v>3533</v>
      </c>
      <c r="C4482" s="1" t="s">
        <v>3534</v>
      </c>
      <c r="D4482" s="1" t="s">
        <v>13</v>
      </c>
      <c r="E4482" s="1" t="s">
        <v>14</v>
      </c>
      <c r="F4482" s="1" t="s">
        <v>9846</v>
      </c>
      <c r="G4482">
        <v>532</v>
      </c>
      <c r="H4482">
        <v>26193.02</v>
      </c>
      <c r="I4482">
        <v>71952.289999999994</v>
      </c>
      <c r="J4482" s="1" t="s">
        <v>15</v>
      </c>
      <c r="K4482">
        <v>1000261884</v>
      </c>
      <c r="L4482" s="1" t="s">
        <v>3522</v>
      </c>
      <c r="M4482">
        <v>27000</v>
      </c>
      <c r="N4482" s="2">
        <v>45825</v>
      </c>
      <c r="O4482">
        <f t="shared" ref="O4482:O4545" si="70">IF(M4482 &gt; H4482, M4482 - H4482, 0)</f>
        <v>806.97999999999956</v>
      </c>
      <c r="P4482">
        <f>IF(Customer_listing_Active_And_Suspended[[#This Row],[Current Bill]] &lt;= Customer_listing_Active_And_Suspended[[#This Row],[CURRENT PAYMENT]], 0,Customer_listing_Active_And_Suspended[[#This Row],[Current Bill]]-Customer_listing_Active_And_Suspended[[#This Row],[CURRENT PAYMENT]])</f>
        <v>0</v>
      </c>
      <c r="Q4482" s="1" t="str" cm="1">
        <f t="array" ref="Q4482">_xlfn.SWITCH(TRUE,
H4482 = 0, "Suspended",
M4482 = 0, "Non Payment",
M4482 &gt; H4482, "Full Payment",
M4482 &lt; H4482, "Part Payment"
)</f>
        <v>Full Payment</v>
      </c>
      <c r="R4482" s="1" t="str">
        <f>_xlfn.IFNA(VLOOKUP(K4482,'ESR-DT Mapping'!A:E,5,0),"MD")</f>
        <v>Adetola Macaulay</v>
      </c>
    </row>
    <row r="4483" spans="1:18" x14ac:dyDescent="0.25">
      <c r="A4483">
        <v>101648261</v>
      </c>
      <c r="B4483" s="1" t="s">
        <v>3533</v>
      </c>
      <c r="C4483" s="1" t="s">
        <v>3534</v>
      </c>
      <c r="D4483" s="1" t="s">
        <v>13</v>
      </c>
      <c r="E4483" s="1" t="s">
        <v>14</v>
      </c>
      <c r="F4483" s="1" t="s">
        <v>9846</v>
      </c>
      <c r="G4483">
        <v>532</v>
      </c>
      <c r="H4483">
        <v>26193.02</v>
      </c>
      <c r="I4483">
        <v>180081.94</v>
      </c>
      <c r="J4483" s="1" t="s">
        <v>15</v>
      </c>
      <c r="K4483">
        <v>1000261884</v>
      </c>
      <c r="L4483" s="1" t="s">
        <v>3522</v>
      </c>
      <c r="M4483">
        <v>15000</v>
      </c>
      <c r="N4483" s="2">
        <v>45825</v>
      </c>
      <c r="O4483">
        <f t="shared" si="70"/>
        <v>0</v>
      </c>
      <c r="P4483">
        <f>IF(Customer_listing_Active_And_Suspended[[#This Row],[Current Bill]] &lt;= Customer_listing_Active_And_Suspended[[#This Row],[CURRENT PAYMENT]], 0,Customer_listing_Active_And_Suspended[[#This Row],[Current Bill]]-Customer_listing_Active_And_Suspended[[#This Row],[CURRENT PAYMENT]])</f>
        <v>11193.02</v>
      </c>
      <c r="Q4483" s="1" t="str" cm="1">
        <f t="array" ref="Q4483">_xlfn.SWITCH(TRUE,
H4483 = 0, "Suspended",
M4483 = 0, "Non Payment",
M4483 &gt; H4483, "Full Payment",
M4483 &lt; H4483, "Part Payment"
)</f>
        <v>Part Payment</v>
      </c>
      <c r="R4483" s="1" t="str">
        <f>_xlfn.IFNA(VLOOKUP(K4483,'ESR-DT Mapping'!A:E,5,0),"MD")</f>
        <v>Adetola Macaulay</v>
      </c>
    </row>
    <row r="4484" spans="1:18" x14ac:dyDescent="0.25">
      <c r="A4484">
        <v>101648372</v>
      </c>
      <c r="B4484" s="1" t="s">
        <v>3535</v>
      </c>
      <c r="C4484" s="1" t="s">
        <v>3622</v>
      </c>
      <c r="D4484" s="1" t="s">
        <v>13</v>
      </c>
      <c r="E4484" s="1" t="s">
        <v>34</v>
      </c>
      <c r="F4484" s="1" t="s">
        <v>9846</v>
      </c>
      <c r="G4484">
        <v>0</v>
      </c>
      <c r="H4484">
        <v>0</v>
      </c>
      <c r="I4484">
        <v>43237.75</v>
      </c>
      <c r="J4484" s="1" t="s">
        <v>15</v>
      </c>
      <c r="K4484">
        <v>1000261884</v>
      </c>
      <c r="L4484" s="1" t="s">
        <v>3522</v>
      </c>
      <c r="N4484" s="2"/>
      <c r="O4484">
        <f t="shared" si="70"/>
        <v>0</v>
      </c>
      <c r="P4484">
        <f>IF(Customer_listing_Active_And_Suspended[[#This Row],[Current Bill]] &lt;= Customer_listing_Active_And_Suspended[[#This Row],[CURRENT PAYMENT]], 0,Customer_listing_Active_And_Suspended[[#This Row],[Current Bill]]-Customer_listing_Active_And_Suspended[[#This Row],[CURRENT PAYMENT]])</f>
        <v>0</v>
      </c>
      <c r="Q4484" s="1" t="str" cm="1">
        <f t="array" ref="Q4484">_xlfn.SWITCH(TRUE,
H4484 = 0, "Suspended",
M4484 = 0, "Non Payment",
M4484 &gt; H4484, "Full Payment",
M4484 &lt; H4484, "Part Payment"
)</f>
        <v>Suspended</v>
      </c>
      <c r="R4484" s="1" t="str">
        <f>_xlfn.IFNA(VLOOKUP(K4484,'ESR-DT Mapping'!A:E,5,0),"MD")</f>
        <v>Adetola Macaulay</v>
      </c>
    </row>
    <row r="4485" spans="1:18" x14ac:dyDescent="0.25">
      <c r="A4485">
        <v>101646808</v>
      </c>
      <c r="B4485" s="1" t="s">
        <v>3535</v>
      </c>
      <c r="C4485" s="1" t="s">
        <v>3622</v>
      </c>
      <c r="D4485" s="1" t="s">
        <v>13</v>
      </c>
      <c r="E4485" s="1" t="s">
        <v>34</v>
      </c>
      <c r="F4485" s="1" t="s">
        <v>9846</v>
      </c>
      <c r="G4485">
        <v>0</v>
      </c>
      <c r="H4485">
        <v>0</v>
      </c>
      <c r="I4485">
        <v>15237.75</v>
      </c>
      <c r="J4485" s="1" t="s">
        <v>15</v>
      </c>
      <c r="K4485">
        <v>1000261884</v>
      </c>
      <c r="L4485" s="1" t="s">
        <v>3522</v>
      </c>
      <c r="N4485" s="2"/>
      <c r="O4485">
        <f t="shared" si="70"/>
        <v>0</v>
      </c>
      <c r="P4485">
        <f>IF(Customer_listing_Active_And_Suspended[[#This Row],[Current Bill]] &lt;= Customer_listing_Active_And_Suspended[[#This Row],[CURRENT PAYMENT]], 0,Customer_listing_Active_And_Suspended[[#This Row],[Current Bill]]-Customer_listing_Active_And_Suspended[[#This Row],[CURRENT PAYMENT]])</f>
        <v>0</v>
      </c>
      <c r="Q4485" s="1" t="str" cm="1">
        <f t="array" ref="Q4485">_xlfn.SWITCH(TRUE,
H4485 = 0, "Suspended",
M4485 = 0, "Non Payment",
M4485 &gt; H4485, "Full Payment",
M4485 &lt; H4485, "Part Payment"
)</f>
        <v>Suspended</v>
      </c>
      <c r="R4485" s="1" t="str">
        <f>_xlfn.IFNA(VLOOKUP(K4485,'ESR-DT Mapping'!A:E,5,0),"MD")</f>
        <v>Adetola Macaulay</v>
      </c>
    </row>
    <row r="4486" spans="1:18" x14ac:dyDescent="0.25">
      <c r="A4486">
        <v>101647652</v>
      </c>
      <c r="B4486" s="1" t="s">
        <v>3535</v>
      </c>
      <c r="C4486" s="1" t="s">
        <v>3622</v>
      </c>
      <c r="D4486" s="1" t="s">
        <v>13</v>
      </c>
      <c r="E4486" s="1" t="s">
        <v>34</v>
      </c>
      <c r="F4486" s="1" t="s">
        <v>9846</v>
      </c>
      <c r="G4486">
        <v>0</v>
      </c>
      <c r="H4486">
        <v>0</v>
      </c>
      <c r="I4486">
        <v>43237.75</v>
      </c>
      <c r="J4486" s="1" t="s">
        <v>15</v>
      </c>
      <c r="K4486">
        <v>1000261884</v>
      </c>
      <c r="L4486" s="1" t="s">
        <v>3522</v>
      </c>
      <c r="N4486" s="2"/>
      <c r="O4486">
        <f t="shared" si="70"/>
        <v>0</v>
      </c>
      <c r="P4486">
        <f>IF(Customer_listing_Active_And_Suspended[[#This Row],[Current Bill]] &lt;= Customer_listing_Active_And_Suspended[[#This Row],[CURRENT PAYMENT]], 0,Customer_listing_Active_And_Suspended[[#This Row],[Current Bill]]-Customer_listing_Active_And_Suspended[[#This Row],[CURRENT PAYMENT]])</f>
        <v>0</v>
      </c>
      <c r="Q4486" s="1" t="str" cm="1">
        <f t="array" ref="Q4486">_xlfn.SWITCH(TRUE,
H4486 = 0, "Suspended",
M4486 = 0, "Non Payment",
M4486 &gt; H4486, "Full Payment",
M4486 &lt; H4486, "Part Payment"
)</f>
        <v>Suspended</v>
      </c>
      <c r="R4486" s="1" t="str">
        <f>_xlfn.IFNA(VLOOKUP(K4486,'ESR-DT Mapping'!A:E,5,0),"MD")</f>
        <v>Adetola Macaulay</v>
      </c>
    </row>
    <row r="4487" spans="1:18" x14ac:dyDescent="0.25">
      <c r="A4487">
        <v>100524815</v>
      </c>
      <c r="B4487" s="1" t="s">
        <v>3535</v>
      </c>
      <c r="C4487" s="1" t="s">
        <v>3536</v>
      </c>
      <c r="D4487" s="1" t="s">
        <v>13</v>
      </c>
      <c r="E4487" s="1" t="s">
        <v>14</v>
      </c>
      <c r="F4487" s="1" t="s">
        <v>9846</v>
      </c>
      <c r="G4487">
        <v>532</v>
      </c>
      <c r="H4487">
        <v>26193.02</v>
      </c>
      <c r="I4487">
        <v>52731.17</v>
      </c>
      <c r="J4487" s="1" t="s">
        <v>15</v>
      </c>
      <c r="K4487">
        <v>1000261884</v>
      </c>
      <c r="L4487" s="1" t="s">
        <v>3522</v>
      </c>
      <c r="M4487">
        <v>33100</v>
      </c>
      <c r="N4487" s="2">
        <v>45831</v>
      </c>
      <c r="O4487">
        <f t="shared" si="70"/>
        <v>6906.98</v>
      </c>
      <c r="P4487">
        <f>IF(Customer_listing_Active_And_Suspended[[#This Row],[Current Bill]] &lt;= Customer_listing_Active_And_Suspended[[#This Row],[CURRENT PAYMENT]], 0,Customer_listing_Active_And_Suspended[[#This Row],[Current Bill]]-Customer_listing_Active_And_Suspended[[#This Row],[CURRENT PAYMENT]])</f>
        <v>0</v>
      </c>
      <c r="Q4487" s="1" t="str" cm="1">
        <f t="array" ref="Q4487">_xlfn.SWITCH(TRUE,
H4487 = 0, "Suspended",
M4487 = 0, "Non Payment",
M4487 &gt; H4487, "Full Payment",
M4487 &lt; H4487, "Part Payment"
)</f>
        <v>Full Payment</v>
      </c>
      <c r="R4487" s="1" t="str">
        <f>_xlfn.IFNA(VLOOKUP(K4487,'ESR-DT Mapping'!A:E,5,0),"MD")</f>
        <v>Adetola Macaulay</v>
      </c>
    </row>
    <row r="4488" spans="1:18" x14ac:dyDescent="0.25">
      <c r="A4488">
        <v>101648369</v>
      </c>
      <c r="B4488" s="1" t="s">
        <v>3529</v>
      </c>
      <c r="C4488" s="1" t="s">
        <v>3530</v>
      </c>
      <c r="D4488" s="1" t="s">
        <v>13</v>
      </c>
      <c r="E4488" s="1" t="s">
        <v>34</v>
      </c>
      <c r="F4488" s="1" t="s">
        <v>9846</v>
      </c>
      <c r="G4488">
        <v>0</v>
      </c>
      <c r="H4488">
        <v>0</v>
      </c>
      <c r="I4488">
        <v>46201.82</v>
      </c>
      <c r="J4488" s="1" t="s">
        <v>15</v>
      </c>
      <c r="K4488">
        <v>1000261884</v>
      </c>
      <c r="L4488" s="1" t="s">
        <v>3522</v>
      </c>
      <c r="N4488" s="2"/>
      <c r="O4488">
        <f t="shared" si="70"/>
        <v>0</v>
      </c>
      <c r="P4488">
        <f>IF(Customer_listing_Active_And_Suspended[[#This Row],[Current Bill]] &lt;= Customer_listing_Active_And_Suspended[[#This Row],[CURRENT PAYMENT]], 0,Customer_listing_Active_And_Suspended[[#This Row],[Current Bill]]-Customer_listing_Active_And_Suspended[[#This Row],[CURRENT PAYMENT]])</f>
        <v>0</v>
      </c>
      <c r="Q4488" s="1" t="str" cm="1">
        <f t="array" ref="Q4488">_xlfn.SWITCH(TRUE,
H4488 = 0, "Suspended",
M4488 = 0, "Non Payment",
M4488 &gt; H4488, "Full Payment",
M4488 &lt; H4488, "Part Payment"
)</f>
        <v>Suspended</v>
      </c>
      <c r="R4488" s="1" t="str">
        <f>_xlfn.IFNA(VLOOKUP(K4488,'ESR-DT Mapping'!A:E,5,0),"MD")</f>
        <v>Adetola Macaulay</v>
      </c>
    </row>
    <row r="4489" spans="1:18" x14ac:dyDescent="0.25">
      <c r="A4489">
        <v>101647657</v>
      </c>
      <c r="B4489" s="1" t="s">
        <v>3529</v>
      </c>
      <c r="C4489" s="1" t="s">
        <v>3530</v>
      </c>
      <c r="D4489" s="1" t="s">
        <v>13</v>
      </c>
      <c r="E4489" s="1" t="s">
        <v>34</v>
      </c>
      <c r="F4489" s="1" t="s">
        <v>9846</v>
      </c>
      <c r="G4489">
        <v>0</v>
      </c>
      <c r="H4489">
        <v>0</v>
      </c>
      <c r="I4489">
        <v>28987.33</v>
      </c>
      <c r="J4489" s="1" t="s">
        <v>15</v>
      </c>
      <c r="K4489">
        <v>1000261884</v>
      </c>
      <c r="L4489" s="1" t="s">
        <v>3522</v>
      </c>
      <c r="N4489" s="2"/>
      <c r="O4489">
        <f t="shared" si="70"/>
        <v>0</v>
      </c>
      <c r="P4489">
        <f>IF(Customer_listing_Active_And_Suspended[[#This Row],[Current Bill]] &lt;= Customer_listing_Active_And_Suspended[[#This Row],[CURRENT PAYMENT]], 0,Customer_listing_Active_And_Suspended[[#This Row],[Current Bill]]-Customer_listing_Active_And_Suspended[[#This Row],[CURRENT PAYMENT]])</f>
        <v>0</v>
      </c>
      <c r="Q4489" s="1" t="str" cm="1">
        <f t="array" ref="Q4489">_xlfn.SWITCH(TRUE,
H4489 = 0, "Suspended",
M4489 = 0, "Non Payment",
M4489 &gt; H4489, "Full Payment",
M4489 &lt; H4489, "Part Payment"
)</f>
        <v>Suspended</v>
      </c>
      <c r="R4489" s="1" t="str">
        <f>_xlfn.IFNA(VLOOKUP(K4489,'ESR-DT Mapping'!A:E,5,0),"MD")</f>
        <v>Adetola Macaulay</v>
      </c>
    </row>
    <row r="4490" spans="1:18" x14ac:dyDescent="0.25">
      <c r="A4490">
        <v>101647525</v>
      </c>
      <c r="B4490" s="1" t="s">
        <v>3529</v>
      </c>
      <c r="C4490" s="1" t="s">
        <v>3530</v>
      </c>
      <c r="D4490" s="1" t="s">
        <v>13</v>
      </c>
      <c r="E4490" s="1" t="s">
        <v>34</v>
      </c>
      <c r="F4490" s="1" t="s">
        <v>9846</v>
      </c>
      <c r="G4490">
        <v>0</v>
      </c>
      <c r="H4490">
        <v>0</v>
      </c>
      <c r="I4490">
        <v>25987.33</v>
      </c>
      <c r="J4490" s="1" t="s">
        <v>15</v>
      </c>
      <c r="K4490">
        <v>1000261884</v>
      </c>
      <c r="L4490" s="1" t="s">
        <v>3522</v>
      </c>
      <c r="N4490" s="2"/>
      <c r="O4490">
        <f t="shared" si="70"/>
        <v>0</v>
      </c>
      <c r="P4490">
        <f>IF(Customer_listing_Active_And_Suspended[[#This Row],[Current Bill]] &lt;= Customer_listing_Active_And_Suspended[[#This Row],[CURRENT PAYMENT]], 0,Customer_listing_Active_And_Suspended[[#This Row],[Current Bill]]-Customer_listing_Active_And_Suspended[[#This Row],[CURRENT PAYMENT]])</f>
        <v>0</v>
      </c>
      <c r="Q4490" s="1" t="str" cm="1">
        <f t="array" ref="Q4490">_xlfn.SWITCH(TRUE,
H4490 = 0, "Suspended",
M4490 = 0, "Non Payment",
M4490 &gt; H4490, "Full Payment",
M4490 &lt; H4490, "Part Payment"
)</f>
        <v>Suspended</v>
      </c>
      <c r="R4490" s="1" t="str">
        <f>_xlfn.IFNA(VLOOKUP(K4490,'ESR-DT Mapping'!A:E,5,0),"MD")</f>
        <v>Adetola Macaulay</v>
      </c>
    </row>
    <row r="4491" spans="1:18" x14ac:dyDescent="0.25">
      <c r="A4491">
        <v>100523601</v>
      </c>
      <c r="B4491" s="1" t="s">
        <v>3529</v>
      </c>
      <c r="C4491" s="1" t="s">
        <v>3530</v>
      </c>
      <c r="D4491" s="1" t="s">
        <v>13</v>
      </c>
      <c r="E4491" s="1" t="s">
        <v>14</v>
      </c>
      <c r="F4491" s="1" t="s">
        <v>9846</v>
      </c>
      <c r="G4491">
        <v>532</v>
      </c>
      <c r="H4491">
        <v>26193.02</v>
      </c>
      <c r="I4491">
        <v>579642.71</v>
      </c>
      <c r="J4491" s="1" t="s">
        <v>15</v>
      </c>
      <c r="K4491">
        <v>1000261884</v>
      </c>
      <c r="L4491" s="1" t="s">
        <v>3522</v>
      </c>
      <c r="M4491">
        <v>31000</v>
      </c>
      <c r="N4491" s="2">
        <v>45825</v>
      </c>
      <c r="O4491">
        <f t="shared" si="70"/>
        <v>4806.9799999999996</v>
      </c>
      <c r="P4491">
        <f>IF(Customer_listing_Active_And_Suspended[[#This Row],[Current Bill]] &lt;= Customer_listing_Active_And_Suspended[[#This Row],[CURRENT PAYMENT]], 0,Customer_listing_Active_And_Suspended[[#This Row],[Current Bill]]-Customer_listing_Active_And_Suspended[[#This Row],[CURRENT PAYMENT]])</f>
        <v>0</v>
      </c>
      <c r="Q4491" s="1" t="str" cm="1">
        <f t="array" ref="Q4491">_xlfn.SWITCH(TRUE,
H4491 = 0, "Suspended",
M4491 = 0, "Non Payment",
M4491 &gt; H4491, "Full Payment",
M4491 &lt; H4491, "Part Payment"
)</f>
        <v>Full Payment</v>
      </c>
      <c r="R4491" s="1" t="str">
        <f>_xlfn.IFNA(VLOOKUP(K4491,'ESR-DT Mapping'!A:E,5,0),"MD")</f>
        <v>Adetola Macaulay</v>
      </c>
    </row>
    <row r="4492" spans="1:18" x14ac:dyDescent="0.25">
      <c r="A4492">
        <v>101646813</v>
      </c>
      <c r="B4492" s="1" t="s">
        <v>3529</v>
      </c>
      <c r="C4492" s="1" t="s">
        <v>3530</v>
      </c>
      <c r="D4492" s="1" t="s">
        <v>13</v>
      </c>
      <c r="E4492" s="1" t="s">
        <v>34</v>
      </c>
      <c r="F4492" s="1" t="s">
        <v>9846</v>
      </c>
      <c r="G4492">
        <v>0</v>
      </c>
      <c r="H4492">
        <v>0</v>
      </c>
      <c r="I4492">
        <v>28987.33</v>
      </c>
      <c r="J4492" s="1" t="s">
        <v>15</v>
      </c>
      <c r="K4492">
        <v>1000261884</v>
      </c>
      <c r="L4492" s="1" t="s">
        <v>3522</v>
      </c>
      <c r="N4492" s="2"/>
      <c r="O4492">
        <f t="shared" si="70"/>
        <v>0</v>
      </c>
      <c r="P4492">
        <f>IF(Customer_listing_Active_And_Suspended[[#This Row],[Current Bill]] &lt;= Customer_listing_Active_And_Suspended[[#This Row],[CURRENT PAYMENT]], 0,Customer_listing_Active_And_Suspended[[#This Row],[Current Bill]]-Customer_listing_Active_And_Suspended[[#This Row],[CURRENT PAYMENT]])</f>
        <v>0</v>
      </c>
      <c r="Q4492" s="1" t="str" cm="1">
        <f t="array" ref="Q4492">_xlfn.SWITCH(TRUE,
H4492 = 0, "Suspended",
M4492 = 0, "Non Payment",
M4492 &gt; H4492, "Full Payment",
M4492 &lt; H4492, "Part Payment"
)</f>
        <v>Suspended</v>
      </c>
      <c r="R4492" s="1" t="str">
        <f>_xlfn.IFNA(VLOOKUP(K4492,'ESR-DT Mapping'!A:E,5,0),"MD")</f>
        <v>Adetola Macaulay</v>
      </c>
    </row>
    <row r="4493" spans="1:18" x14ac:dyDescent="0.25">
      <c r="A4493">
        <v>100524152</v>
      </c>
      <c r="B4493" s="1" t="s">
        <v>8430</v>
      </c>
      <c r="C4493" s="1" t="s">
        <v>8431</v>
      </c>
      <c r="D4493" s="1" t="s">
        <v>13</v>
      </c>
      <c r="E4493" s="1" t="s">
        <v>14</v>
      </c>
      <c r="F4493" s="1" t="s">
        <v>9846</v>
      </c>
      <c r="G4493">
        <v>532</v>
      </c>
      <c r="H4493">
        <v>26193.02</v>
      </c>
      <c r="I4493">
        <v>419377.72</v>
      </c>
      <c r="J4493" s="1" t="s">
        <v>15</v>
      </c>
      <c r="K4493">
        <v>1000261884</v>
      </c>
      <c r="L4493" s="1" t="s">
        <v>3522</v>
      </c>
      <c r="N4493" s="2">
        <v>45610</v>
      </c>
      <c r="O4493">
        <f t="shared" si="70"/>
        <v>0</v>
      </c>
      <c r="P4493">
        <f>IF(Customer_listing_Active_And_Suspended[[#This Row],[Current Bill]] &lt;= Customer_listing_Active_And_Suspended[[#This Row],[CURRENT PAYMENT]], 0,Customer_listing_Active_And_Suspended[[#This Row],[Current Bill]]-Customer_listing_Active_And_Suspended[[#This Row],[CURRENT PAYMENT]])</f>
        <v>26193.02</v>
      </c>
      <c r="Q4493" s="1" t="str" cm="1">
        <f t="array" ref="Q4493">_xlfn.SWITCH(TRUE,
H4493 = 0, "Suspended",
M4493 = 0, "Non Payment",
M4493 &gt; H4493, "Full Payment",
M4493 &lt; H4493, "Part Payment"
)</f>
        <v>Non Payment</v>
      </c>
      <c r="R4493" s="1" t="str">
        <f>_xlfn.IFNA(VLOOKUP(K4493,'ESR-DT Mapping'!A:E,5,0),"MD")</f>
        <v>Adetola Macaulay</v>
      </c>
    </row>
    <row r="4494" spans="1:18" x14ac:dyDescent="0.25">
      <c r="A4494">
        <v>101648359</v>
      </c>
      <c r="B4494" s="1" t="s">
        <v>3625</v>
      </c>
      <c r="C4494" s="1" t="s">
        <v>3626</v>
      </c>
      <c r="D4494" s="1" t="s">
        <v>13</v>
      </c>
      <c r="E4494" s="1" t="s">
        <v>34</v>
      </c>
      <c r="F4494" s="1" t="s">
        <v>9846</v>
      </c>
      <c r="G4494">
        <v>0</v>
      </c>
      <c r="H4494">
        <v>0</v>
      </c>
      <c r="I4494">
        <v>87975.23</v>
      </c>
      <c r="J4494" s="1" t="s">
        <v>15</v>
      </c>
      <c r="K4494">
        <v>1000261884</v>
      </c>
      <c r="L4494" s="1" t="s">
        <v>3522</v>
      </c>
      <c r="N4494" s="2"/>
      <c r="O4494">
        <f t="shared" si="70"/>
        <v>0</v>
      </c>
      <c r="P4494">
        <f>IF(Customer_listing_Active_And_Suspended[[#This Row],[Current Bill]] &lt;= Customer_listing_Active_And_Suspended[[#This Row],[CURRENT PAYMENT]], 0,Customer_listing_Active_And_Suspended[[#This Row],[Current Bill]]-Customer_listing_Active_And_Suspended[[#This Row],[CURRENT PAYMENT]])</f>
        <v>0</v>
      </c>
      <c r="Q4494" s="1" t="str" cm="1">
        <f t="array" ref="Q4494">_xlfn.SWITCH(TRUE,
H4494 = 0, "Suspended",
M4494 = 0, "Non Payment",
M4494 &gt; H4494, "Full Payment",
M4494 &lt; H4494, "Part Payment"
)</f>
        <v>Suspended</v>
      </c>
      <c r="R4494" s="1" t="str">
        <f>_xlfn.IFNA(VLOOKUP(K4494,'ESR-DT Mapping'!A:E,5,0),"MD")</f>
        <v>Adetola Macaulay</v>
      </c>
    </row>
    <row r="4495" spans="1:18" x14ac:dyDescent="0.25">
      <c r="A4495">
        <v>101646757</v>
      </c>
      <c r="B4495" s="1" t="s">
        <v>3625</v>
      </c>
      <c r="C4495" s="1" t="s">
        <v>3626</v>
      </c>
      <c r="D4495" s="1" t="s">
        <v>13</v>
      </c>
      <c r="E4495" s="1" t="s">
        <v>34</v>
      </c>
      <c r="F4495" s="1" t="s">
        <v>9846</v>
      </c>
      <c r="G4495">
        <v>0</v>
      </c>
      <c r="H4495">
        <v>0</v>
      </c>
      <c r="I4495">
        <v>87975.23</v>
      </c>
      <c r="J4495" s="1" t="s">
        <v>15</v>
      </c>
      <c r="K4495">
        <v>1000261884</v>
      </c>
      <c r="L4495" s="1" t="s">
        <v>3522</v>
      </c>
      <c r="N4495" s="2"/>
      <c r="O4495">
        <f t="shared" si="70"/>
        <v>0</v>
      </c>
      <c r="P4495">
        <f>IF(Customer_listing_Active_And_Suspended[[#This Row],[Current Bill]] &lt;= Customer_listing_Active_And_Suspended[[#This Row],[CURRENT PAYMENT]], 0,Customer_listing_Active_And_Suspended[[#This Row],[Current Bill]]-Customer_listing_Active_And_Suspended[[#This Row],[CURRENT PAYMENT]])</f>
        <v>0</v>
      </c>
      <c r="Q4495" s="1" t="str" cm="1">
        <f t="array" ref="Q4495">_xlfn.SWITCH(TRUE,
H4495 = 0, "Suspended",
M4495 = 0, "Non Payment",
M4495 &gt; H4495, "Full Payment",
M4495 &lt; H4495, "Part Payment"
)</f>
        <v>Suspended</v>
      </c>
      <c r="R4495" s="1" t="str">
        <f>_xlfn.IFNA(VLOOKUP(K4495,'ESR-DT Mapping'!A:E,5,0),"MD")</f>
        <v>Adetola Macaulay</v>
      </c>
    </row>
    <row r="4496" spans="1:18" x14ac:dyDescent="0.25">
      <c r="A4496">
        <v>101647600</v>
      </c>
      <c r="B4496" s="1" t="s">
        <v>3625</v>
      </c>
      <c r="C4496" s="1" t="s">
        <v>3626</v>
      </c>
      <c r="D4496" s="1" t="s">
        <v>13</v>
      </c>
      <c r="E4496" s="1" t="s">
        <v>34</v>
      </c>
      <c r="F4496" s="1" t="s">
        <v>9846</v>
      </c>
      <c r="G4496">
        <v>0</v>
      </c>
      <c r="H4496">
        <v>0</v>
      </c>
      <c r="I4496">
        <v>97128.94</v>
      </c>
      <c r="J4496" s="1" t="s">
        <v>15</v>
      </c>
      <c r="K4496">
        <v>1000261884</v>
      </c>
      <c r="L4496" s="1" t="s">
        <v>3522</v>
      </c>
      <c r="N4496" s="2"/>
      <c r="O4496">
        <f t="shared" si="70"/>
        <v>0</v>
      </c>
      <c r="P4496">
        <f>IF(Customer_listing_Active_And_Suspended[[#This Row],[Current Bill]] &lt;= Customer_listing_Active_And_Suspended[[#This Row],[CURRENT PAYMENT]], 0,Customer_listing_Active_And_Suspended[[#This Row],[Current Bill]]-Customer_listing_Active_And_Suspended[[#This Row],[CURRENT PAYMENT]])</f>
        <v>0</v>
      </c>
      <c r="Q4496" s="1" t="str" cm="1">
        <f t="array" ref="Q4496">_xlfn.SWITCH(TRUE,
H4496 = 0, "Suspended",
M4496 = 0, "Non Payment",
M4496 &gt; H4496, "Full Payment",
M4496 &lt; H4496, "Part Payment"
)</f>
        <v>Suspended</v>
      </c>
      <c r="R4496" s="1" t="str">
        <f>_xlfn.IFNA(VLOOKUP(K4496,'ESR-DT Mapping'!A:E,5,0),"MD")</f>
        <v>Adetola Macaulay</v>
      </c>
    </row>
    <row r="4497" spans="1:18" x14ac:dyDescent="0.25">
      <c r="A4497">
        <v>101647515</v>
      </c>
      <c r="B4497" s="1" t="s">
        <v>3625</v>
      </c>
      <c r="C4497" s="1" t="s">
        <v>3626</v>
      </c>
      <c r="D4497" s="1" t="s">
        <v>13</v>
      </c>
      <c r="E4497" s="1" t="s">
        <v>34</v>
      </c>
      <c r="F4497" s="1" t="s">
        <v>9846</v>
      </c>
      <c r="G4497">
        <v>0</v>
      </c>
      <c r="H4497">
        <v>0</v>
      </c>
      <c r="I4497">
        <v>87975.23</v>
      </c>
      <c r="J4497" s="1" t="s">
        <v>15</v>
      </c>
      <c r="K4497">
        <v>1000261884</v>
      </c>
      <c r="L4497" s="1" t="s">
        <v>3522</v>
      </c>
      <c r="N4497" s="2"/>
      <c r="O4497">
        <f t="shared" si="70"/>
        <v>0</v>
      </c>
      <c r="P4497">
        <f>IF(Customer_listing_Active_And_Suspended[[#This Row],[Current Bill]] &lt;= Customer_listing_Active_And_Suspended[[#This Row],[CURRENT PAYMENT]], 0,Customer_listing_Active_And_Suspended[[#This Row],[Current Bill]]-Customer_listing_Active_And_Suspended[[#This Row],[CURRENT PAYMENT]])</f>
        <v>0</v>
      </c>
      <c r="Q4497" s="1" t="str" cm="1">
        <f t="array" ref="Q4497">_xlfn.SWITCH(TRUE,
H4497 = 0, "Suspended",
M4497 = 0, "Non Payment",
M4497 &gt; H4497, "Full Payment",
M4497 &lt; H4497, "Part Payment"
)</f>
        <v>Suspended</v>
      </c>
      <c r="R4497" s="1" t="str">
        <f>_xlfn.IFNA(VLOOKUP(K4497,'ESR-DT Mapping'!A:E,5,0),"MD")</f>
        <v>Adetola Macaulay</v>
      </c>
    </row>
    <row r="4498" spans="1:18" x14ac:dyDescent="0.25">
      <c r="A4498">
        <v>102896907</v>
      </c>
      <c r="B4498" s="1" t="s">
        <v>3527</v>
      </c>
      <c r="C4498" s="1" t="s">
        <v>3528</v>
      </c>
      <c r="D4498" s="1" t="s">
        <v>13</v>
      </c>
      <c r="E4498" s="1" t="s">
        <v>14</v>
      </c>
      <c r="F4498" s="1" t="s">
        <v>9846</v>
      </c>
      <c r="G4498">
        <v>532</v>
      </c>
      <c r="H4498">
        <v>26193.02</v>
      </c>
      <c r="I4498">
        <v>91802.1</v>
      </c>
      <c r="J4498" s="1" t="s">
        <v>15</v>
      </c>
      <c r="K4498">
        <v>1000261884</v>
      </c>
      <c r="L4498" s="1" t="s">
        <v>3522</v>
      </c>
      <c r="N4498" s="2">
        <v>45776</v>
      </c>
      <c r="O4498">
        <f t="shared" si="70"/>
        <v>0</v>
      </c>
      <c r="P4498">
        <f>IF(Customer_listing_Active_And_Suspended[[#This Row],[Current Bill]] &lt;= Customer_listing_Active_And_Suspended[[#This Row],[CURRENT PAYMENT]], 0,Customer_listing_Active_And_Suspended[[#This Row],[Current Bill]]-Customer_listing_Active_And_Suspended[[#This Row],[CURRENT PAYMENT]])</f>
        <v>26193.02</v>
      </c>
      <c r="Q4498" s="1" t="str" cm="1">
        <f t="array" ref="Q4498">_xlfn.SWITCH(TRUE,
H4498 = 0, "Suspended",
M4498 = 0, "Non Payment",
M4498 &gt; H4498, "Full Payment",
M4498 &lt; H4498, "Part Payment"
)</f>
        <v>Non Payment</v>
      </c>
      <c r="R4498" s="1" t="str">
        <f>_xlfn.IFNA(VLOOKUP(K4498,'ESR-DT Mapping'!A:E,5,0),"MD")</f>
        <v>Adetola Macaulay</v>
      </c>
    </row>
    <row r="4499" spans="1:18" x14ac:dyDescent="0.25">
      <c r="A4499">
        <v>101646814</v>
      </c>
      <c r="B4499" s="1" t="s">
        <v>3525</v>
      </c>
      <c r="C4499" s="1" t="s">
        <v>3526</v>
      </c>
      <c r="D4499" s="1" t="s">
        <v>13</v>
      </c>
      <c r="E4499" s="1" t="s">
        <v>14</v>
      </c>
      <c r="F4499" s="1" t="s">
        <v>9846</v>
      </c>
      <c r="G4499">
        <v>532</v>
      </c>
      <c r="H4499">
        <v>26193.02</v>
      </c>
      <c r="I4499">
        <v>45997.4</v>
      </c>
      <c r="J4499" s="1" t="s">
        <v>15</v>
      </c>
      <c r="K4499">
        <v>1000261884</v>
      </c>
      <c r="L4499" s="1" t="s">
        <v>3522</v>
      </c>
      <c r="M4499">
        <v>15000</v>
      </c>
      <c r="N4499" s="2">
        <v>45829</v>
      </c>
      <c r="O4499">
        <f t="shared" si="70"/>
        <v>0</v>
      </c>
      <c r="P4499">
        <f>IF(Customer_listing_Active_And_Suspended[[#This Row],[Current Bill]] &lt;= Customer_listing_Active_And_Suspended[[#This Row],[CURRENT PAYMENT]], 0,Customer_listing_Active_And_Suspended[[#This Row],[Current Bill]]-Customer_listing_Active_And_Suspended[[#This Row],[CURRENT PAYMENT]])</f>
        <v>11193.02</v>
      </c>
      <c r="Q4499" s="1" t="str" cm="1">
        <f t="array" ref="Q4499">_xlfn.SWITCH(TRUE,
H4499 = 0, "Suspended",
M4499 = 0, "Non Payment",
M4499 &gt; H4499, "Full Payment",
M4499 &lt; H4499, "Part Payment"
)</f>
        <v>Part Payment</v>
      </c>
      <c r="R4499" s="1" t="str">
        <f>_xlfn.IFNA(VLOOKUP(K4499,'ESR-DT Mapping'!A:E,5,0),"MD")</f>
        <v>Adetola Macaulay</v>
      </c>
    </row>
    <row r="4500" spans="1:18" x14ac:dyDescent="0.25">
      <c r="A4500">
        <v>101647658</v>
      </c>
      <c r="B4500" s="1" t="s">
        <v>3525</v>
      </c>
      <c r="C4500" s="1" t="s">
        <v>3526</v>
      </c>
      <c r="D4500" s="1" t="s">
        <v>13</v>
      </c>
      <c r="E4500" s="1" t="s">
        <v>34</v>
      </c>
      <c r="F4500" s="1" t="s">
        <v>9846</v>
      </c>
      <c r="G4500">
        <v>0</v>
      </c>
      <c r="H4500">
        <v>0</v>
      </c>
      <c r="I4500">
        <v>46201.82</v>
      </c>
      <c r="J4500" s="1" t="s">
        <v>15</v>
      </c>
      <c r="K4500">
        <v>1000261884</v>
      </c>
      <c r="L4500" s="1" t="s">
        <v>3522</v>
      </c>
      <c r="N4500" s="2"/>
      <c r="O4500">
        <f t="shared" si="70"/>
        <v>0</v>
      </c>
      <c r="P4500">
        <f>IF(Customer_listing_Active_And_Suspended[[#This Row],[Current Bill]] &lt;= Customer_listing_Active_And_Suspended[[#This Row],[CURRENT PAYMENT]], 0,Customer_listing_Active_And_Suspended[[#This Row],[Current Bill]]-Customer_listing_Active_And_Suspended[[#This Row],[CURRENT PAYMENT]])</f>
        <v>0</v>
      </c>
      <c r="Q4500" s="1" t="str" cm="1">
        <f t="array" ref="Q4500">_xlfn.SWITCH(TRUE,
H4500 = 0, "Suspended",
M4500 = 0, "Non Payment",
M4500 &gt; H4500, "Full Payment",
M4500 &lt; H4500, "Part Payment"
)</f>
        <v>Suspended</v>
      </c>
      <c r="R4500" s="1" t="str">
        <f>_xlfn.IFNA(VLOOKUP(K4500,'ESR-DT Mapping'!A:E,5,0),"MD")</f>
        <v>Adetola Macaulay</v>
      </c>
    </row>
    <row r="4501" spans="1:18" x14ac:dyDescent="0.25">
      <c r="A4501">
        <v>101647526</v>
      </c>
      <c r="B4501" s="1" t="s">
        <v>3525</v>
      </c>
      <c r="C4501" s="1" t="s">
        <v>3526</v>
      </c>
      <c r="D4501" s="1" t="s">
        <v>13</v>
      </c>
      <c r="E4501" s="1" t="s">
        <v>34</v>
      </c>
      <c r="F4501" s="1" t="s">
        <v>9846</v>
      </c>
      <c r="G4501">
        <v>0</v>
      </c>
      <c r="H4501">
        <v>0</v>
      </c>
      <c r="I4501">
        <v>47201.82</v>
      </c>
      <c r="J4501" s="1" t="s">
        <v>15</v>
      </c>
      <c r="K4501">
        <v>1000261884</v>
      </c>
      <c r="L4501" s="1" t="s">
        <v>3522</v>
      </c>
      <c r="N4501" s="2"/>
      <c r="O4501">
        <f t="shared" si="70"/>
        <v>0</v>
      </c>
      <c r="P4501">
        <f>IF(Customer_listing_Active_And_Suspended[[#This Row],[Current Bill]] &lt;= Customer_listing_Active_And_Suspended[[#This Row],[CURRENT PAYMENT]], 0,Customer_listing_Active_And_Suspended[[#This Row],[Current Bill]]-Customer_listing_Active_And_Suspended[[#This Row],[CURRENT PAYMENT]])</f>
        <v>0</v>
      </c>
      <c r="Q4501" s="1" t="str" cm="1">
        <f t="array" ref="Q4501">_xlfn.SWITCH(TRUE,
H4501 = 0, "Suspended",
M4501 = 0, "Non Payment",
M4501 &gt; H4501, "Full Payment",
M4501 &lt; H4501, "Part Payment"
)</f>
        <v>Suspended</v>
      </c>
      <c r="R4501" s="1" t="str">
        <f>_xlfn.IFNA(VLOOKUP(K4501,'ESR-DT Mapping'!A:E,5,0),"MD")</f>
        <v>Adetola Macaulay</v>
      </c>
    </row>
    <row r="4502" spans="1:18" x14ac:dyDescent="0.25">
      <c r="A4502">
        <v>100524298</v>
      </c>
      <c r="B4502" s="1" t="s">
        <v>3525</v>
      </c>
      <c r="C4502" s="1" t="s">
        <v>3526</v>
      </c>
      <c r="D4502" s="1" t="s">
        <v>13</v>
      </c>
      <c r="E4502" s="1" t="s">
        <v>14</v>
      </c>
      <c r="F4502" s="1" t="s">
        <v>9846</v>
      </c>
      <c r="G4502">
        <v>532</v>
      </c>
      <c r="H4502">
        <v>26193.02</v>
      </c>
      <c r="I4502">
        <v>50370.54</v>
      </c>
      <c r="J4502" s="1" t="s">
        <v>15</v>
      </c>
      <c r="K4502">
        <v>1000261884</v>
      </c>
      <c r="L4502" s="1" t="s">
        <v>3522</v>
      </c>
      <c r="M4502">
        <v>15000</v>
      </c>
      <c r="N4502" s="2">
        <v>45829</v>
      </c>
      <c r="O4502">
        <f t="shared" si="70"/>
        <v>0</v>
      </c>
      <c r="P4502">
        <f>IF(Customer_listing_Active_And_Suspended[[#This Row],[Current Bill]] &lt;= Customer_listing_Active_And_Suspended[[#This Row],[CURRENT PAYMENT]], 0,Customer_listing_Active_And_Suspended[[#This Row],[Current Bill]]-Customer_listing_Active_And_Suspended[[#This Row],[CURRENT PAYMENT]])</f>
        <v>11193.02</v>
      </c>
      <c r="Q4502" s="1" t="str" cm="1">
        <f t="array" ref="Q4502">_xlfn.SWITCH(TRUE,
H4502 = 0, "Suspended",
M4502 = 0, "Non Payment",
M4502 &gt; H4502, "Full Payment",
M4502 &lt; H4502, "Part Payment"
)</f>
        <v>Part Payment</v>
      </c>
      <c r="R4502" s="1" t="str">
        <f>_xlfn.IFNA(VLOOKUP(K4502,'ESR-DT Mapping'!A:E,5,0),"MD")</f>
        <v>Adetola Macaulay</v>
      </c>
    </row>
    <row r="4503" spans="1:18" x14ac:dyDescent="0.25">
      <c r="A4503">
        <v>101648370</v>
      </c>
      <c r="B4503" s="1" t="s">
        <v>3525</v>
      </c>
      <c r="C4503" s="1" t="s">
        <v>3526</v>
      </c>
      <c r="D4503" s="1" t="s">
        <v>13</v>
      </c>
      <c r="E4503" s="1" t="s">
        <v>34</v>
      </c>
      <c r="F4503" s="1" t="s">
        <v>9846</v>
      </c>
      <c r="G4503">
        <v>0</v>
      </c>
      <c r="H4503">
        <v>0</v>
      </c>
      <c r="I4503">
        <v>31801.82</v>
      </c>
      <c r="J4503" s="1" t="s">
        <v>15</v>
      </c>
      <c r="K4503">
        <v>1000261884</v>
      </c>
      <c r="L4503" s="1" t="s">
        <v>3522</v>
      </c>
      <c r="N4503" s="2"/>
      <c r="O4503">
        <f t="shared" si="70"/>
        <v>0</v>
      </c>
      <c r="P4503">
        <f>IF(Customer_listing_Active_And_Suspended[[#This Row],[Current Bill]] &lt;= Customer_listing_Active_And_Suspended[[#This Row],[CURRENT PAYMENT]], 0,Customer_listing_Active_And_Suspended[[#This Row],[Current Bill]]-Customer_listing_Active_And_Suspended[[#This Row],[CURRENT PAYMENT]])</f>
        <v>0</v>
      </c>
      <c r="Q4503" s="1" t="str" cm="1">
        <f t="array" ref="Q4503">_xlfn.SWITCH(TRUE,
H4503 = 0, "Suspended",
M4503 = 0, "Non Payment",
M4503 &gt; H4503, "Full Payment",
M4503 &lt; H4503, "Part Payment"
)</f>
        <v>Suspended</v>
      </c>
      <c r="R4503" s="1" t="str">
        <f>_xlfn.IFNA(VLOOKUP(K4503,'ESR-DT Mapping'!A:E,5,0),"MD")</f>
        <v>Adetola Macaulay</v>
      </c>
    </row>
    <row r="4504" spans="1:18" x14ac:dyDescent="0.25">
      <c r="A4504">
        <v>101646811</v>
      </c>
      <c r="B4504" s="1" t="s">
        <v>3623</v>
      </c>
      <c r="C4504" s="1" t="s">
        <v>3624</v>
      </c>
      <c r="D4504" s="1" t="s">
        <v>13</v>
      </c>
      <c r="E4504" s="1" t="s">
        <v>34</v>
      </c>
      <c r="F4504" s="1" t="s">
        <v>9846</v>
      </c>
      <c r="G4504">
        <v>0</v>
      </c>
      <c r="H4504">
        <v>0</v>
      </c>
      <c r="I4504">
        <v>25687.33</v>
      </c>
      <c r="J4504" s="1" t="s">
        <v>15</v>
      </c>
      <c r="K4504">
        <v>1000261884</v>
      </c>
      <c r="L4504" s="1" t="s">
        <v>3522</v>
      </c>
      <c r="N4504" s="2"/>
      <c r="O4504">
        <f t="shared" si="70"/>
        <v>0</v>
      </c>
      <c r="P4504">
        <f>IF(Customer_listing_Active_And_Suspended[[#This Row],[Current Bill]] &lt;= Customer_listing_Active_And_Suspended[[#This Row],[CURRENT PAYMENT]], 0,Customer_listing_Active_And_Suspended[[#This Row],[Current Bill]]-Customer_listing_Active_And_Suspended[[#This Row],[CURRENT PAYMENT]])</f>
        <v>0</v>
      </c>
      <c r="Q4504" s="1" t="str" cm="1">
        <f t="array" ref="Q4504">_xlfn.SWITCH(TRUE,
H4504 = 0, "Suspended",
M4504 = 0, "Non Payment",
M4504 &gt; H4504, "Full Payment",
M4504 &lt; H4504, "Part Payment"
)</f>
        <v>Suspended</v>
      </c>
      <c r="R4504" s="1" t="str">
        <f>_xlfn.IFNA(VLOOKUP(K4504,'ESR-DT Mapping'!A:E,5,0),"MD")</f>
        <v>Adetola Macaulay</v>
      </c>
    </row>
    <row r="4505" spans="1:18" x14ac:dyDescent="0.25">
      <c r="A4505">
        <v>101648375</v>
      </c>
      <c r="B4505" s="1" t="s">
        <v>3623</v>
      </c>
      <c r="C4505" s="1" t="s">
        <v>3624</v>
      </c>
      <c r="D4505" s="1" t="s">
        <v>13</v>
      </c>
      <c r="E4505" s="1" t="s">
        <v>34</v>
      </c>
      <c r="F4505" s="1" t="s">
        <v>9846</v>
      </c>
      <c r="G4505">
        <v>0</v>
      </c>
      <c r="H4505">
        <v>0</v>
      </c>
      <c r="I4505">
        <v>5487.33</v>
      </c>
      <c r="J4505" s="1" t="s">
        <v>15</v>
      </c>
      <c r="K4505">
        <v>1000261884</v>
      </c>
      <c r="L4505" s="1" t="s">
        <v>3522</v>
      </c>
      <c r="N4505" s="2"/>
      <c r="O4505">
        <f t="shared" si="70"/>
        <v>0</v>
      </c>
      <c r="P4505">
        <f>IF(Customer_listing_Active_And_Suspended[[#This Row],[Current Bill]] &lt;= Customer_listing_Active_And_Suspended[[#This Row],[CURRENT PAYMENT]], 0,Customer_listing_Active_And_Suspended[[#This Row],[Current Bill]]-Customer_listing_Active_And_Suspended[[#This Row],[CURRENT PAYMENT]])</f>
        <v>0</v>
      </c>
      <c r="Q4505" s="1" t="str" cm="1">
        <f t="array" ref="Q4505">_xlfn.SWITCH(TRUE,
H4505 = 0, "Suspended",
M4505 = 0, "Non Payment",
M4505 &gt; H4505, "Full Payment",
M4505 &lt; H4505, "Part Payment"
)</f>
        <v>Suspended</v>
      </c>
      <c r="R4505" s="1" t="str">
        <f>_xlfn.IFNA(VLOOKUP(K4505,'ESR-DT Mapping'!A:E,5,0),"MD")</f>
        <v>Adetola Macaulay</v>
      </c>
    </row>
    <row r="4506" spans="1:18" x14ac:dyDescent="0.25">
      <c r="A4506">
        <v>101647655</v>
      </c>
      <c r="B4506" s="1" t="s">
        <v>3623</v>
      </c>
      <c r="C4506" s="1" t="s">
        <v>3624</v>
      </c>
      <c r="D4506" s="1" t="s">
        <v>13</v>
      </c>
      <c r="E4506" s="1" t="s">
        <v>34</v>
      </c>
      <c r="F4506" s="1" t="s">
        <v>9846</v>
      </c>
      <c r="G4506">
        <v>0</v>
      </c>
      <c r="H4506">
        <v>0</v>
      </c>
      <c r="I4506">
        <v>346025.92</v>
      </c>
      <c r="J4506" s="1" t="s">
        <v>15</v>
      </c>
      <c r="K4506">
        <v>1000261884</v>
      </c>
      <c r="L4506" s="1" t="s">
        <v>3522</v>
      </c>
      <c r="N4506" s="2"/>
      <c r="O4506">
        <f t="shared" si="70"/>
        <v>0</v>
      </c>
      <c r="P4506">
        <f>IF(Customer_listing_Active_And_Suspended[[#This Row],[Current Bill]] &lt;= Customer_listing_Active_And_Suspended[[#This Row],[CURRENT PAYMENT]], 0,Customer_listing_Active_And_Suspended[[#This Row],[Current Bill]]-Customer_listing_Active_And_Suspended[[#This Row],[CURRENT PAYMENT]])</f>
        <v>0</v>
      </c>
      <c r="Q4506" s="1" t="str" cm="1">
        <f t="array" ref="Q4506">_xlfn.SWITCH(TRUE,
H4506 = 0, "Suspended",
M4506 = 0, "Non Payment",
M4506 &gt; H4506, "Full Payment",
M4506 &lt; H4506, "Part Payment"
)</f>
        <v>Suspended</v>
      </c>
      <c r="R4506" s="1" t="str">
        <f>_xlfn.IFNA(VLOOKUP(K4506,'ESR-DT Mapping'!A:E,5,0),"MD")</f>
        <v>Adetola Macaulay</v>
      </c>
    </row>
    <row r="4507" spans="1:18" x14ac:dyDescent="0.25">
      <c r="A4507">
        <v>100523613</v>
      </c>
      <c r="B4507" s="1" t="s">
        <v>1627</v>
      </c>
      <c r="C4507" s="1" t="s">
        <v>1628</v>
      </c>
      <c r="D4507" s="1" t="s">
        <v>13</v>
      </c>
      <c r="E4507" s="1" t="s">
        <v>14</v>
      </c>
      <c r="F4507" s="1" t="s">
        <v>9846</v>
      </c>
      <c r="G4507">
        <v>532</v>
      </c>
      <c r="H4507">
        <v>26193.02</v>
      </c>
      <c r="I4507">
        <v>375531.95</v>
      </c>
      <c r="J4507" s="1" t="s">
        <v>15</v>
      </c>
      <c r="K4507">
        <v>1001604488</v>
      </c>
      <c r="L4507" s="1" t="s">
        <v>1618</v>
      </c>
      <c r="M4507">
        <v>20000</v>
      </c>
      <c r="N4507" s="2">
        <v>45829</v>
      </c>
      <c r="O4507">
        <f t="shared" si="70"/>
        <v>0</v>
      </c>
      <c r="P4507">
        <f>IF(Customer_listing_Active_And_Suspended[[#This Row],[Current Bill]] &lt;= Customer_listing_Active_And_Suspended[[#This Row],[CURRENT PAYMENT]], 0,Customer_listing_Active_And_Suspended[[#This Row],[Current Bill]]-Customer_listing_Active_And_Suspended[[#This Row],[CURRENT PAYMENT]])</f>
        <v>6193.02</v>
      </c>
      <c r="Q4507" s="1" t="str" cm="1">
        <f t="array" ref="Q4507">_xlfn.SWITCH(TRUE,
H4507 = 0, "Suspended",
M4507 = 0, "Non Payment",
M4507 &gt; H4507, "Full Payment",
M4507 &lt; H4507, "Part Payment"
)</f>
        <v>Part Payment</v>
      </c>
      <c r="R4507" s="1" t="str">
        <f>_xlfn.IFNA(VLOOKUP(K4507,'ESR-DT Mapping'!A:E,5,0),"MD")</f>
        <v>Adetola Macaulay</v>
      </c>
    </row>
    <row r="4508" spans="1:18" x14ac:dyDescent="0.25">
      <c r="A4508">
        <v>101648376</v>
      </c>
      <c r="B4508" s="1" t="s">
        <v>1627</v>
      </c>
      <c r="C4508" s="1" t="s">
        <v>1628</v>
      </c>
      <c r="D4508" s="1" t="s">
        <v>13</v>
      </c>
      <c r="E4508" s="1" t="s">
        <v>34</v>
      </c>
      <c r="F4508" s="1" t="s">
        <v>9846</v>
      </c>
      <c r="G4508">
        <v>0</v>
      </c>
      <c r="H4508">
        <v>0</v>
      </c>
      <c r="I4508">
        <v>82591.42</v>
      </c>
      <c r="J4508" s="1" t="s">
        <v>15</v>
      </c>
      <c r="K4508">
        <v>1001604488</v>
      </c>
      <c r="L4508" s="1" t="s">
        <v>1618</v>
      </c>
      <c r="N4508" s="2"/>
      <c r="O4508">
        <f t="shared" si="70"/>
        <v>0</v>
      </c>
      <c r="P4508">
        <f>IF(Customer_listing_Active_And_Suspended[[#This Row],[Current Bill]] &lt;= Customer_listing_Active_And_Suspended[[#This Row],[CURRENT PAYMENT]], 0,Customer_listing_Active_And_Suspended[[#This Row],[Current Bill]]-Customer_listing_Active_And_Suspended[[#This Row],[CURRENT PAYMENT]])</f>
        <v>0</v>
      </c>
      <c r="Q4508" s="1" t="str" cm="1">
        <f t="array" ref="Q4508">_xlfn.SWITCH(TRUE,
H4508 = 0, "Suspended",
M4508 = 0, "Non Payment",
M4508 &gt; H4508, "Full Payment",
M4508 &lt; H4508, "Part Payment"
)</f>
        <v>Suspended</v>
      </c>
      <c r="R4508" s="1" t="str">
        <f>_xlfn.IFNA(VLOOKUP(K4508,'ESR-DT Mapping'!A:E,5,0),"MD")</f>
        <v>Adetola Macaulay</v>
      </c>
    </row>
    <row r="4509" spans="1:18" x14ac:dyDescent="0.25">
      <c r="A4509">
        <v>101647532</v>
      </c>
      <c r="B4509" s="1" t="s">
        <v>1627</v>
      </c>
      <c r="C4509" s="1" t="s">
        <v>1628</v>
      </c>
      <c r="D4509" s="1" t="s">
        <v>13</v>
      </c>
      <c r="E4509" s="1" t="s">
        <v>34</v>
      </c>
      <c r="F4509" s="1" t="s">
        <v>9846</v>
      </c>
      <c r="G4509">
        <v>0</v>
      </c>
      <c r="H4509">
        <v>0</v>
      </c>
      <c r="I4509">
        <v>82591.42</v>
      </c>
      <c r="J4509" s="1" t="s">
        <v>15</v>
      </c>
      <c r="K4509">
        <v>1001604488</v>
      </c>
      <c r="L4509" s="1" t="s">
        <v>1618</v>
      </c>
      <c r="N4509" s="2"/>
      <c r="O4509">
        <f t="shared" si="70"/>
        <v>0</v>
      </c>
      <c r="P4509">
        <f>IF(Customer_listing_Active_And_Suspended[[#This Row],[Current Bill]] &lt;= Customer_listing_Active_And_Suspended[[#This Row],[CURRENT PAYMENT]], 0,Customer_listing_Active_And_Suspended[[#This Row],[Current Bill]]-Customer_listing_Active_And_Suspended[[#This Row],[CURRENT PAYMENT]])</f>
        <v>0</v>
      </c>
      <c r="Q4509" s="1" t="str" cm="1">
        <f t="array" ref="Q4509">_xlfn.SWITCH(TRUE,
H4509 = 0, "Suspended",
M4509 = 0, "Non Payment",
M4509 &gt; H4509, "Full Payment",
M4509 &lt; H4509, "Part Payment"
)</f>
        <v>Suspended</v>
      </c>
      <c r="R4509" s="1" t="str">
        <f>_xlfn.IFNA(VLOOKUP(K4509,'ESR-DT Mapping'!A:E,5,0),"MD")</f>
        <v>Adetola Macaulay</v>
      </c>
    </row>
    <row r="4510" spans="1:18" x14ac:dyDescent="0.25">
      <c r="A4510">
        <v>100524616</v>
      </c>
      <c r="B4510" s="1" t="s">
        <v>1621</v>
      </c>
      <c r="C4510" s="1" t="s">
        <v>1622</v>
      </c>
      <c r="D4510" s="1" t="s">
        <v>13</v>
      </c>
      <c r="E4510" s="1" t="s">
        <v>14</v>
      </c>
      <c r="F4510" s="1" t="s">
        <v>9846</v>
      </c>
      <c r="G4510">
        <v>532</v>
      </c>
      <c r="H4510">
        <v>26193.02</v>
      </c>
      <c r="I4510">
        <v>231244.45</v>
      </c>
      <c r="J4510" s="1" t="s">
        <v>15</v>
      </c>
      <c r="K4510">
        <v>1001604488</v>
      </c>
      <c r="L4510" s="1" t="s">
        <v>1618</v>
      </c>
      <c r="M4510">
        <v>35000</v>
      </c>
      <c r="N4510" s="2">
        <v>45832</v>
      </c>
      <c r="O4510">
        <f t="shared" si="70"/>
        <v>8806.98</v>
      </c>
      <c r="P4510">
        <f>IF(Customer_listing_Active_And_Suspended[[#This Row],[Current Bill]] &lt;= Customer_listing_Active_And_Suspended[[#This Row],[CURRENT PAYMENT]], 0,Customer_listing_Active_And_Suspended[[#This Row],[Current Bill]]-Customer_listing_Active_And_Suspended[[#This Row],[CURRENT PAYMENT]])</f>
        <v>0</v>
      </c>
      <c r="Q4510" s="1" t="str" cm="1">
        <f t="array" ref="Q4510">_xlfn.SWITCH(TRUE,
H4510 = 0, "Suspended",
M4510 = 0, "Non Payment",
M4510 &gt; H4510, "Full Payment",
M4510 &lt; H4510, "Part Payment"
)</f>
        <v>Full Payment</v>
      </c>
      <c r="R4510" s="1" t="str">
        <f>_xlfn.IFNA(VLOOKUP(K4510,'ESR-DT Mapping'!A:E,5,0),"MD")</f>
        <v>Adetola Macaulay</v>
      </c>
    </row>
    <row r="4511" spans="1:18" x14ac:dyDescent="0.25">
      <c r="A4511">
        <v>101647516</v>
      </c>
      <c r="B4511" s="1" t="s">
        <v>1623</v>
      </c>
      <c r="C4511" s="1" t="s">
        <v>3498</v>
      </c>
      <c r="D4511" s="1" t="s">
        <v>13</v>
      </c>
      <c r="E4511" s="1" t="s">
        <v>34</v>
      </c>
      <c r="F4511" s="1" t="s">
        <v>9846</v>
      </c>
      <c r="G4511">
        <v>0</v>
      </c>
      <c r="H4511">
        <v>0</v>
      </c>
      <c r="I4511">
        <v>37719.949999999997</v>
      </c>
      <c r="J4511" s="1" t="s">
        <v>15</v>
      </c>
      <c r="K4511">
        <v>1001604488</v>
      </c>
      <c r="L4511" s="1" t="s">
        <v>1618</v>
      </c>
      <c r="N4511" s="2"/>
      <c r="O4511">
        <f t="shared" si="70"/>
        <v>0</v>
      </c>
      <c r="P4511">
        <f>IF(Customer_listing_Active_And_Suspended[[#This Row],[Current Bill]] &lt;= Customer_listing_Active_And_Suspended[[#This Row],[CURRENT PAYMENT]], 0,Customer_listing_Active_And_Suspended[[#This Row],[Current Bill]]-Customer_listing_Active_And_Suspended[[#This Row],[CURRENT PAYMENT]])</f>
        <v>0</v>
      </c>
      <c r="Q4511" s="1" t="str" cm="1">
        <f t="array" ref="Q4511">_xlfn.SWITCH(TRUE,
H4511 = 0, "Suspended",
M4511 = 0, "Non Payment",
M4511 &gt; H4511, "Full Payment",
M4511 &lt; H4511, "Part Payment"
)</f>
        <v>Suspended</v>
      </c>
      <c r="R4511" s="1" t="str">
        <f>_xlfn.IFNA(VLOOKUP(K4511,'ESR-DT Mapping'!A:E,5,0),"MD")</f>
        <v>Adetola Macaulay</v>
      </c>
    </row>
    <row r="4512" spans="1:18" x14ac:dyDescent="0.25">
      <c r="A4512">
        <v>101647599</v>
      </c>
      <c r="B4512" s="1" t="s">
        <v>1623</v>
      </c>
      <c r="C4512" s="1" t="s">
        <v>3498</v>
      </c>
      <c r="D4512" s="1" t="s">
        <v>13</v>
      </c>
      <c r="E4512" s="1" t="s">
        <v>34</v>
      </c>
      <c r="F4512" s="1" t="s">
        <v>9846</v>
      </c>
      <c r="G4512">
        <v>0</v>
      </c>
      <c r="H4512">
        <v>0</v>
      </c>
      <c r="I4512">
        <v>37719.949999999997</v>
      </c>
      <c r="J4512" s="1" t="s">
        <v>15</v>
      </c>
      <c r="K4512">
        <v>1001604488</v>
      </c>
      <c r="L4512" s="1" t="s">
        <v>1618</v>
      </c>
      <c r="N4512" s="2"/>
      <c r="O4512">
        <f t="shared" si="70"/>
        <v>0</v>
      </c>
      <c r="P4512">
        <f>IF(Customer_listing_Active_And_Suspended[[#This Row],[Current Bill]] &lt;= Customer_listing_Active_And_Suspended[[#This Row],[CURRENT PAYMENT]], 0,Customer_listing_Active_And_Suspended[[#This Row],[Current Bill]]-Customer_listing_Active_And_Suspended[[#This Row],[CURRENT PAYMENT]])</f>
        <v>0</v>
      </c>
      <c r="Q4512" s="1" t="str" cm="1">
        <f t="array" ref="Q4512">_xlfn.SWITCH(TRUE,
H4512 = 0, "Suspended",
M4512 = 0, "Non Payment",
M4512 &gt; H4512, "Full Payment",
M4512 &lt; H4512, "Part Payment"
)</f>
        <v>Suspended</v>
      </c>
      <c r="R4512" s="1" t="str">
        <f>_xlfn.IFNA(VLOOKUP(K4512,'ESR-DT Mapping'!A:E,5,0),"MD")</f>
        <v>Adetola Macaulay</v>
      </c>
    </row>
    <row r="4513" spans="1:18" x14ac:dyDescent="0.25">
      <c r="A4513">
        <v>101646756</v>
      </c>
      <c r="B4513" s="1" t="s">
        <v>1623</v>
      </c>
      <c r="C4513" s="1" t="s">
        <v>3498</v>
      </c>
      <c r="D4513" s="1" t="s">
        <v>13</v>
      </c>
      <c r="E4513" s="1" t="s">
        <v>34</v>
      </c>
      <c r="F4513" s="1" t="s">
        <v>9846</v>
      </c>
      <c r="G4513">
        <v>0</v>
      </c>
      <c r="H4513">
        <v>0</v>
      </c>
      <c r="I4513">
        <v>41719.949999999997</v>
      </c>
      <c r="J4513" s="1" t="s">
        <v>15</v>
      </c>
      <c r="K4513">
        <v>1001604488</v>
      </c>
      <c r="L4513" s="1" t="s">
        <v>1618</v>
      </c>
      <c r="N4513" s="2"/>
      <c r="O4513">
        <f t="shared" si="70"/>
        <v>0</v>
      </c>
      <c r="P4513">
        <f>IF(Customer_listing_Active_And_Suspended[[#This Row],[Current Bill]] &lt;= Customer_listing_Active_And_Suspended[[#This Row],[CURRENT PAYMENT]], 0,Customer_listing_Active_And_Suspended[[#This Row],[Current Bill]]-Customer_listing_Active_And_Suspended[[#This Row],[CURRENT PAYMENT]])</f>
        <v>0</v>
      </c>
      <c r="Q4513" s="1" t="str" cm="1">
        <f t="array" ref="Q4513">_xlfn.SWITCH(TRUE,
H4513 = 0, "Suspended",
M4513 = 0, "Non Payment",
M4513 &gt; H4513, "Full Payment",
M4513 &lt; H4513, "Part Payment"
)</f>
        <v>Suspended</v>
      </c>
      <c r="R4513" s="1" t="str">
        <f>_xlfn.IFNA(VLOOKUP(K4513,'ESR-DT Mapping'!A:E,5,0),"MD")</f>
        <v>Adetola Macaulay</v>
      </c>
    </row>
    <row r="4514" spans="1:18" x14ac:dyDescent="0.25">
      <c r="A4514">
        <v>101648360</v>
      </c>
      <c r="B4514" s="1" t="s">
        <v>1623</v>
      </c>
      <c r="C4514" s="1" t="s">
        <v>3498</v>
      </c>
      <c r="D4514" s="1" t="s">
        <v>13</v>
      </c>
      <c r="E4514" s="1" t="s">
        <v>34</v>
      </c>
      <c r="F4514" s="1" t="s">
        <v>9846</v>
      </c>
      <c r="G4514">
        <v>0</v>
      </c>
      <c r="H4514">
        <v>0</v>
      </c>
      <c r="I4514">
        <v>592559.81999999995</v>
      </c>
      <c r="J4514" s="1" t="s">
        <v>15</v>
      </c>
      <c r="K4514">
        <v>1001604488</v>
      </c>
      <c r="L4514" s="1" t="s">
        <v>1618</v>
      </c>
      <c r="N4514" s="2"/>
      <c r="O4514">
        <f t="shared" si="70"/>
        <v>0</v>
      </c>
      <c r="P4514">
        <f>IF(Customer_listing_Active_And_Suspended[[#This Row],[Current Bill]] &lt;= Customer_listing_Active_And_Suspended[[#This Row],[CURRENT PAYMENT]], 0,Customer_listing_Active_And_Suspended[[#This Row],[Current Bill]]-Customer_listing_Active_And_Suspended[[#This Row],[CURRENT PAYMENT]])</f>
        <v>0</v>
      </c>
      <c r="Q4514" s="1" t="str" cm="1">
        <f t="array" ref="Q4514">_xlfn.SWITCH(TRUE,
H4514 = 0, "Suspended",
M4514 = 0, "Non Payment",
M4514 &gt; H4514, "Full Payment",
M4514 &lt; H4514, "Part Payment"
)</f>
        <v>Suspended</v>
      </c>
      <c r="R4514" s="1" t="str">
        <f>_xlfn.IFNA(VLOOKUP(K4514,'ESR-DT Mapping'!A:E,5,0),"MD")</f>
        <v>Adetola Macaulay</v>
      </c>
    </row>
    <row r="4515" spans="1:18" x14ac:dyDescent="0.25">
      <c r="A4515">
        <v>100523439</v>
      </c>
      <c r="B4515" s="1" t="s">
        <v>1623</v>
      </c>
      <c r="C4515" s="1" t="s">
        <v>1624</v>
      </c>
      <c r="D4515" s="1" t="s">
        <v>13</v>
      </c>
      <c r="E4515" s="1" t="s">
        <v>14</v>
      </c>
      <c r="F4515" s="1" t="s">
        <v>9846</v>
      </c>
      <c r="G4515">
        <v>532</v>
      </c>
      <c r="H4515">
        <v>26193.02</v>
      </c>
      <c r="I4515">
        <v>809004.19</v>
      </c>
      <c r="J4515" s="1" t="s">
        <v>15</v>
      </c>
      <c r="K4515">
        <v>1001604488</v>
      </c>
      <c r="L4515" s="1" t="s">
        <v>1618</v>
      </c>
      <c r="N4515" s="2">
        <v>45736</v>
      </c>
      <c r="O4515">
        <f t="shared" si="70"/>
        <v>0</v>
      </c>
      <c r="P4515">
        <f>IF(Customer_listing_Active_And_Suspended[[#This Row],[Current Bill]] &lt;= Customer_listing_Active_And_Suspended[[#This Row],[CURRENT PAYMENT]], 0,Customer_listing_Active_And_Suspended[[#This Row],[Current Bill]]-Customer_listing_Active_And_Suspended[[#This Row],[CURRENT PAYMENT]])</f>
        <v>26193.02</v>
      </c>
      <c r="Q4515" s="1" t="str" cm="1">
        <f t="array" ref="Q4515">_xlfn.SWITCH(TRUE,
H4515 = 0, "Suspended",
M4515 = 0, "Non Payment",
M4515 &gt; H4515, "Full Payment",
M4515 &lt; H4515, "Part Payment"
)</f>
        <v>Non Payment</v>
      </c>
      <c r="R4515" s="1" t="str">
        <f>_xlfn.IFNA(VLOOKUP(K4515,'ESR-DT Mapping'!A:E,5,0),"MD")</f>
        <v>Adetola Macaulay</v>
      </c>
    </row>
    <row r="4516" spans="1:18" x14ac:dyDescent="0.25">
      <c r="A4516">
        <v>100525149</v>
      </c>
      <c r="B4516" s="1" t="s">
        <v>1629</v>
      </c>
      <c r="C4516" s="1" t="s">
        <v>1630</v>
      </c>
      <c r="D4516" s="1" t="s">
        <v>13</v>
      </c>
      <c r="E4516" s="1" t="s">
        <v>14</v>
      </c>
      <c r="F4516" s="1" t="s">
        <v>9846</v>
      </c>
      <c r="G4516">
        <v>532</v>
      </c>
      <c r="H4516">
        <v>26193.02</v>
      </c>
      <c r="I4516">
        <v>-6531.37</v>
      </c>
      <c r="J4516" s="1" t="s">
        <v>15</v>
      </c>
      <c r="K4516">
        <v>1001604488</v>
      </c>
      <c r="L4516" s="1" t="s">
        <v>1618</v>
      </c>
      <c r="N4516" s="2">
        <v>45804</v>
      </c>
      <c r="O4516">
        <f t="shared" si="70"/>
        <v>0</v>
      </c>
      <c r="P4516">
        <f>IF(Customer_listing_Active_And_Suspended[[#This Row],[Current Bill]] &lt;= Customer_listing_Active_And_Suspended[[#This Row],[CURRENT PAYMENT]], 0,Customer_listing_Active_And_Suspended[[#This Row],[Current Bill]]-Customer_listing_Active_And_Suspended[[#This Row],[CURRENT PAYMENT]])</f>
        <v>26193.02</v>
      </c>
      <c r="Q4516" s="1" t="str" cm="1">
        <f t="array" ref="Q4516">_xlfn.SWITCH(TRUE,
H4516 = 0, "Suspended",
M4516 = 0, "Non Payment",
M4516 &gt; H4516, "Full Payment",
M4516 &lt; H4516, "Part Payment"
)</f>
        <v>Non Payment</v>
      </c>
      <c r="R4516" s="1" t="str">
        <f>_xlfn.IFNA(VLOOKUP(K4516,'ESR-DT Mapping'!A:E,5,0),"MD")</f>
        <v>Adetola Macaulay</v>
      </c>
    </row>
    <row r="4517" spans="1:18" x14ac:dyDescent="0.25">
      <c r="A4517">
        <v>101648357</v>
      </c>
      <c r="B4517" s="1" t="s">
        <v>1629</v>
      </c>
      <c r="C4517" s="1" t="s">
        <v>1630</v>
      </c>
      <c r="D4517" s="1" t="s">
        <v>13</v>
      </c>
      <c r="E4517" s="1" t="s">
        <v>34</v>
      </c>
      <c r="F4517" s="1" t="s">
        <v>9846</v>
      </c>
      <c r="G4517">
        <v>0</v>
      </c>
      <c r="H4517">
        <v>0</v>
      </c>
      <c r="I4517">
        <v>67077.61</v>
      </c>
      <c r="J4517" s="1" t="s">
        <v>15</v>
      </c>
      <c r="K4517">
        <v>1001604488</v>
      </c>
      <c r="L4517" s="1" t="s">
        <v>1618</v>
      </c>
      <c r="N4517" s="2"/>
      <c r="O4517">
        <f t="shared" si="70"/>
        <v>0</v>
      </c>
      <c r="P4517">
        <f>IF(Customer_listing_Active_And_Suspended[[#This Row],[Current Bill]] &lt;= Customer_listing_Active_And_Suspended[[#This Row],[CURRENT PAYMENT]], 0,Customer_listing_Active_And_Suspended[[#This Row],[Current Bill]]-Customer_listing_Active_And_Suspended[[#This Row],[CURRENT PAYMENT]])</f>
        <v>0</v>
      </c>
      <c r="Q4517" s="1" t="str" cm="1">
        <f t="array" ref="Q4517">_xlfn.SWITCH(TRUE,
H4517 = 0, "Suspended",
M4517 = 0, "Non Payment",
M4517 &gt; H4517, "Full Payment",
M4517 &lt; H4517, "Part Payment"
)</f>
        <v>Suspended</v>
      </c>
      <c r="R4517" s="1" t="str">
        <f>_xlfn.IFNA(VLOOKUP(K4517,'ESR-DT Mapping'!A:E,5,0),"MD")</f>
        <v>Adetola Macaulay</v>
      </c>
    </row>
    <row r="4518" spans="1:18" x14ac:dyDescent="0.25">
      <c r="A4518">
        <v>101647513</v>
      </c>
      <c r="B4518" s="1" t="s">
        <v>1629</v>
      </c>
      <c r="C4518" s="1" t="s">
        <v>1630</v>
      </c>
      <c r="D4518" s="1" t="s">
        <v>13</v>
      </c>
      <c r="E4518" s="1" t="s">
        <v>34</v>
      </c>
      <c r="F4518" s="1" t="s">
        <v>9846</v>
      </c>
      <c r="G4518">
        <v>0</v>
      </c>
      <c r="H4518">
        <v>0</v>
      </c>
      <c r="I4518">
        <v>67077.61</v>
      </c>
      <c r="J4518" s="1" t="s">
        <v>15</v>
      </c>
      <c r="K4518">
        <v>1001604488</v>
      </c>
      <c r="L4518" s="1" t="s">
        <v>1618</v>
      </c>
      <c r="N4518" s="2"/>
      <c r="O4518">
        <f t="shared" si="70"/>
        <v>0</v>
      </c>
      <c r="P4518">
        <f>IF(Customer_listing_Active_And_Suspended[[#This Row],[Current Bill]] &lt;= Customer_listing_Active_And_Suspended[[#This Row],[CURRENT PAYMENT]], 0,Customer_listing_Active_And_Suspended[[#This Row],[Current Bill]]-Customer_listing_Active_And_Suspended[[#This Row],[CURRENT PAYMENT]])</f>
        <v>0</v>
      </c>
      <c r="Q4518" s="1" t="str" cm="1">
        <f t="array" ref="Q4518">_xlfn.SWITCH(TRUE,
H4518 = 0, "Suspended",
M4518 = 0, "Non Payment",
M4518 &gt; H4518, "Full Payment",
M4518 &lt; H4518, "Part Payment"
)</f>
        <v>Suspended</v>
      </c>
      <c r="R4518" s="1" t="str">
        <f>_xlfn.IFNA(VLOOKUP(K4518,'ESR-DT Mapping'!A:E,5,0),"MD")</f>
        <v>Adetola Macaulay</v>
      </c>
    </row>
    <row r="4519" spans="1:18" x14ac:dyDescent="0.25">
      <c r="A4519">
        <v>100523948</v>
      </c>
      <c r="B4519" s="1" t="s">
        <v>3508</v>
      </c>
      <c r="C4519" s="1" t="s">
        <v>3509</v>
      </c>
      <c r="D4519" s="1" t="s">
        <v>13</v>
      </c>
      <c r="E4519" s="1" t="s">
        <v>34</v>
      </c>
      <c r="F4519" s="1" t="s">
        <v>9846</v>
      </c>
      <c r="G4519">
        <v>0</v>
      </c>
      <c r="H4519">
        <v>0</v>
      </c>
      <c r="I4519">
        <v>1181317.1100000001</v>
      </c>
      <c r="J4519" s="1" t="s">
        <v>15</v>
      </c>
      <c r="K4519">
        <v>1001604488</v>
      </c>
      <c r="L4519" s="1" t="s">
        <v>1618</v>
      </c>
      <c r="N4519" s="2"/>
      <c r="O4519">
        <f t="shared" si="70"/>
        <v>0</v>
      </c>
      <c r="P4519">
        <f>IF(Customer_listing_Active_And_Suspended[[#This Row],[Current Bill]] &lt;= Customer_listing_Active_And_Suspended[[#This Row],[CURRENT PAYMENT]], 0,Customer_listing_Active_And_Suspended[[#This Row],[Current Bill]]-Customer_listing_Active_And_Suspended[[#This Row],[CURRENT PAYMENT]])</f>
        <v>0</v>
      </c>
      <c r="Q4519" s="1" t="str" cm="1">
        <f t="array" ref="Q4519">_xlfn.SWITCH(TRUE,
H4519 = 0, "Suspended",
M4519 = 0, "Non Payment",
M4519 &gt; H4519, "Full Payment",
M4519 &lt; H4519, "Part Payment"
)</f>
        <v>Suspended</v>
      </c>
      <c r="R4519" s="1" t="str">
        <f>_xlfn.IFNA(VLOOKUP(K4519,'ESR-DT Mapping'!A:E,5,0),"MD")</f>
        <v>Adetola Macaulay</v>
      </c>
    </row>
    <row r="4520" spans="1:18" x14ac:dyDescent="0.25">
      <c r="A4520">
        <v>100525493</v>
      </c>
      <c r="B4520" s="1" t="s">
        <v>7739</v>
      </c>
      <c r="C4520" s="1" t="s">
        <v>7740</v>
      </c>
      <c r="D4520" s="1" t="s">
        <v>13</v>
      </c>
      <c r="E4520" s="1" t="s">
        <v>14</v>
      </c>
      <c r="F4520" s="1" t="s">
        <v>9846</v>
      </c>
      <c r="G4520">
        <v>532</v>
      </c>
      <c r="H4520">
        <v>26193.02</v>
      </c>
      <c r="I4520">
        <v>353868.79</v>
      </c>
      <c r="J4520" s="1" t="s">
        <v>15</v>
      </c>
      <c r="K4520">
        <v>1001604488</v>
      </c>
      <c r="L4520" s="1" t="s">
        <v>1618</v>
      </c>
      <c r="N4520" s="2">
        <v>45798</v>
      </c>
      <c r="O4520">
        <f t="shared" si="70"/>
        <v>0</v>
      </c>
      <c r="P4520">
        <f>IF(Customer_listing_Active_And_Suspended[[#This Row],[Current Bill]] &lt;= Customer_listing_Active_And_Suspended[[#This Row],[CURRENT PAYMENT]], 0,Customer_listing_Active_And_Suspended[[#This Row],[Current Bill]]-Customer_listing_Active_And_Suspended[[#This Row],[CURRENT PAYMENT]])</f>
        <v>26193.02</v>
      </c>
      <c r="Q4520" s="1" t="str" cm="1">
        <f t="array" ref="Q4520">_xlfn.SWITCH(TRUE,
H4520 = 0, "Suspended",
M4520 = 0, "Non Payment",
M4520 &gt; H4520, "Full Payment",
M4520 &lt; H4520, "Part Payment"
)</f>
        <v>Non Payment</v>
      </c>
      <c r="R4520" s="1" t="str">
        <f>_xlfn.IFNA(VLOOKUP(K4520,'ESR-DT Mapping'!A:E,5,0),"MD")</f>
        <v>Adetola Macaulay</v>
      </c>
    </row>
    <row r="4521" spans="1:18" x14ac:dyDescent="0.25">
      <c r="A4521">
        <v>101646864</v>
      </c>
      <c r="B4521" s="1" t="s">
        <v>1625</v>
      </c>
      <c r="C4521" s="1" t="s">
        <v>1626</v>
      </c>
      <c r="D4521" s="1" t="s">
        <v>13</v>
      </c>
      <c r="E4521" s="1" t="s">
        <v>34</v>
      </c>
      <c r="F4521" s="1" t="s">
        <v>9846</v>
      </c>
      <c r="G4521">
        <v>0</v>
      </c>
      <c r="H4521">
        <v>0</v>
      </c>
      <c r="I4521">
        <v>52198.04</v>
      </c>
      <c r="J4521" s="1" t="s">
        <v>15</v>
      </c>
      <c r="K4521">
        <v>1001604488</v>
      </c>
      <c r="L4521" s="1" t="s">
        <v>1618</v>
      </c>
      <c r="N4521" s="2"/>
      <c r="O4521">
        <f t="shared" si="70"/>
        <v>0</v>
      </c>
      <c r="P4521">
        <f>IF(Customer_listing_Active_And_Suspended[[#This Row],[Current Bill]] &lt;= Customer_listing_Active_And_Suspended[[#This Row],[CURRENT PAYMENT]], 0,Customer_listing_Active_And_Suspended[[#This Row],[Current Bill]]-Customer_listing_Active_And_Suspended[[#This Row],[CURRENT PAYMENT]])</f>
        <v>0</v>
      </c>
      <c r="Q4521" s="1" t="str" cm="1">
        <f t="array" ref="Q4521">_xlfn.SWITCH(TRUE,
H4521 = 0, "Suspended",
M4521 = 0, "Non Payment",
M4521 &gt; H4521, "Full Payment",
M4521 &lt; H4521, "Part Payment"
)</f>
        <v>Suspended</v>
      </c>
      <c r="R4521" s="1" t="str">
        <f>_xlfn.IFNA(VLOOKUP(K4521,'ESR-DT Mapping'!A:E,5,0),"MD")</f>
        <v>Adetola Macaulay</v>
      </c>
    </row>
    <row r="4522" spans="1:18" x14ac:dyDescent="0.25">
      <c r="A4522">
        <v>100523655</v>
      </c>
      <c r="B4522" s="1" t="s">
        <v>1625</v>
      </c>
      <c r="C4522" s="1" t="s">
        <v>1626</v>
      </c>
      <c r="D4522" s="1" t="s">
        <v>13</v>
      </c>
      <c r="E4522" s="1" t="s">
        <v>14</v>
      </c>
      <c r="F4522" s="1" t="s">
        <v>9846</v>
      </c>
      <c r="G4522">
        <v>532</v>
      </c>
      <c r="H4522">
        <v>26193.02</v>
      </c>
      <c r="I4522">
        <v>162820.45000000001</v>
      </c>
      <c r="J4522" s="1" t="s">
        <v>15</v>
      </c>
      <c r="K4522">
        <v>1001604488</v>
      </c>
      <c r="L4522" s="1" t="s">
        <v>1618</v>
      </c>
      <c r="N4522" s="2">
        <v>45783</v>
      </c>
      <c r="O4522">
        <f t="shared" si="70"/>
        <v>0</v>
      </c>
      <c r="P4522">
        <f>IF(Customer_listing_Active_And_Suspended[[#This Row],[Current Bill]] &lt;= Customer_listing_Active_And_Suspended[[#This Row],[CURRENT PAYMENT]], 0,Customer_listing_Active_And_Suspended[[#This Row],[Current Bill]]-Customer_listing_Active_And_Suspended[[#This Row],[CURRENT PAYMENT]])</f>
        <v>26193.02</v>
      </c>
      <c r="Q4522" s="1" t="str" cm="1">
        <f t="array" ref="Q4522">_xlfn.SWITCH(TRUE,
H4522 = 0, "Suspended",
M4522 = 0, "Non Payment",
M4522 &gt; H4522, "Full Payment",
M4522 &lt; H4522, "Part Payment"
)</f>
        <v>Non Payment</v>
      </c>
      <c r="R4522" s="1" t="str">
        <f>_xlfn.IFNA(VLOOKUP(K4522,'ESR-DT Mapping'!A:E,5,0),"MD")</f>
        <v>Adetola Macaulay</v>
      </c>
    </row>
    <row r="4523" spans="1:18" x14ac:dyDescent="0.25">
      <c r="A4523">
        <v>101647708</v>
      </c>
      <c r="B4523" s="1" t="s">
        <v>1625</v>
      </c>
      <c r="C4523" s="1" t="s">
        <v>1626</v>
      </c>
      <c r="D4523" s="1" t="s">
        <v>13</v>
      </c>
      <c r="E4523" s="1" t="s">
        <v>34</v>
      </c>
      <c r="F4523" s="1" t="s">
        <v>9846</v>
      </c>
      <c r="G4523">
        <v>0</v>
      </c>
      <c r="H4523">
        <v>0</v>
      </c>
      <c r="I4523">
        <v>574084.12</v>
      </c>
      <c r="J4523" s="1" t="s">
        <v>15</v>
      </c>
      <c r="K4523">
        <v>1001604488</v>
      </c>
      <c r="L4523" s="1" t="s">
        <v>1618</v>
      </c>
      <c r="N4523" s="2"/>
      <c r="O4523">
        <f t="shared" si="70"/>
        <v>0</v>
      </c>
      <c r="P4523">
        <f>IF(Customer_listing_Active_And_Suspended[[#This Row],[Current Bill]] &lt;= Customer_listing_Active_And_Suspended[[#This Row],[CURRENT PAYMENT]], 0,Customer_listing_Active_And_Suspended[[#This Row],[Current Bill]]-Customer_listing_Active_And_Suspended[[#This Row],[CURRENT PAYMENT]])</f>
        <v>0</v>
      </c>
      <c r="Q4523" s="1" t="str" cm="1">
        <f t="array" ref="Q4523">_xlfn.SWITCH(TRUE,
H4523 = 0, "Suspended",
M4523 = 0, "Non Payment",
M4523 &gt; H4523, "Full Payment",
M4523 &lt; H4523, "Part Payment"
)</f>
        <v>Suspended</v>
      </c>
      <c r="R4523" s="1" t="str">
        <f>_xlfn.IFNA(VLOOKUP(K4523,'ESR-DT Mapping'!A:E,5,0),"MD")</f>
        <v>Adetola Macaulay</v>
      </c>
    </row>
    <row r="4524" spans="1:18" x14ac:dyDescent="0.25">
      <c r="A4524">
        <v>101647529</v>
      </c>
      <c r="B4524" s="1" t="s">
        <v>1625</v>
      </c>
      <c r="C4524" s="1" t="s">
        <v>1626</v>
      </c>
      <c r="D4524" s="1" t="s">
        <v>13</v>
      </c>
      <c r="E4524" s="1" t="s">
        <v>14</v>
      </c>
      <c r="F4524" s="1" t="s">
        <v>9846</v>
      </c>
      <c r="G4524">
        <v>532</v>
      </c>
      <c r="H4524">
        <v>26193.02</v>
      </c>
      <c r="I4524">
        <v>70485.61</v>
      </c>
      <c r="J4524" s="1" t="s">
        <v>15</v>
      </c>
      <c r="K4524">
        <v>1001604488</v>
      </c>
      <c r="L4524" s="1" t="s">
        <v>1618</v>
      </c>
      <c r="M4524">
        <v>50000</v>
      </c>
      <c r="N4524" s="2">
        <v>45832</v>
      </c>
      <c r="O4524">
        <f t="shared" si="70"/>
        <v>23806.98</v>
      </c>
      <c r="P4524">
        <f>IF(Customer_listing_Active_And_Suspended[[#This Row],[Current Bill]] &lt;= Customer_listing_Active_And_Suspended[[#This Row],[CURRENT PAYMENT]], 0,Customer_listing_Active_And_Suspended[[#This Row],[Current Bill]]-Customer_listing_Active_And_Suspended[[#This Row],[CURRENT PAYMENT]])</f>
        <v>0</v>
      </c>
      <c r="Q4524" s="1" t="str" cm="1">
        <f t="array" ref="Q4524">_xlfn.SWITCH(TRUE,
H4524 = 0, "Suspended",
M4524 = 0, "Non Payment",
M4524 &gt; H4524, "Full Payment",
M4524 &lt; H4524, "Part Payment"
)</f>
        <v>Full Payment</v>
      </c>
      <c r="R4524" s="1" t="str">
        <f>_xlfn.IFNA(VLOOKUP(K4524,'ESR-DT Mapping'!A:E,5,0),"MD")</f>
        <v>Adetola Macaulay</v>
      </c>
    </row>
    <row r="4525" spans="1:18" x14ac:dyDescent="0.25">
      <c r="A4525">
        <v>101648373</v>
      </c>
      <c r="B4525" s="1" t="s">
        <v>1625</v>
      </c>
      <c r="C4525" s="1" t="s">
        <v>1626</v>
      </c>
      <c r="D4525" s="1" t="s">
        <v>13</v>
      </c>
      <c r="E4525" s="1" t="s">
        <v>34</v>
      </c>
      <c r="F4525" s="1" t="s">
        <v>9846</v>
      </c>
      <c r="G4525">
        <v>0</v>
      </c>
      <c r="H4525">
        <v>0</v>
      </c>
      <c r="I4525">
        <v>68198.039999999994</v>
      </c>
      <c r="J4525" s="1" t="s">
        <v>15</v>
      </c>
      <c r="K4525">
        <v>1001604488</v>
      </c>
      <c r="L4525" s="1" t="s">
        <v>1618</v>
      </c>
      <c r="N4525" s="2"/>
      <c r="O4525">
        <f t="shared" si="70"/>
        <v>0</v>
      </c>
      <c r="P4525">
        <f>IF(Customer_listing_Active_And_Suspended[[#This Row],[Current Bill]] &lt;= Customer_listing_Active_And_Suspended[[#This Row],[CURRENT PAYMENT]], 0,Customer_listing_Active_And_Suspended[[#This Row],[Current Bill]]-Customer_listing_Active_And_Suspended[[#This Row],[CURRENT PAYMENT]])</f>
        <v>0</v>
      </c>
      <c r="Q4525" s="1" t="str" cm="1">
        <f t="array" ref="Q4525">_xlfn.SWITCH(TRUE,
H4525 = 0, "Suspended",
M4525 = 0, "Non Payment",
M4525 &gt; H4525, "Full Payment",
M4525 &lt; H4525, "Part Payment"
)</f>
        <v>Suspended</v>
      </c>
      <c r="R4525" s="1" t="str">
        <f>_xlfn.IFNA(VLOOKUP(K4525,'ESR-DT Mapping'!A:E,5,0),"MD")</f>
        <v>Adetola Macaulay</v>
      </c>
    </row>
    <row r="4526" spans="1:18" x14ac:dyDescent="0.25">
      <c r="A4526">
        <v>101647511</v>
      </c>
      <c r="B4526" s="1" t="s">
        <v>1619</v>
      </c>
      <c r="C4526" s="1" t="s">
        <v>1620</v>
      </c>
      <c r="D4526" s="1" t="s">
        <v>13</v>
      </c>
      <c r="E4526" s="1" t="s">
        <v>34</v>
      </c>
      <c r="F4526" s="1" t="s">
        <v>9846</v>
      </c>
      <c r="G4526">
        <v>0</v>
      </c>
      <c r="H4526">
        <v>0</v>
      </c>
      <c r="I4526">
        <v>595758.9</v>
      </c>
      <c r="J4526" s="1" t="s">
        <v>15</v>
      </c>
      <c r="K4526">
        <v>1001604488</v>
      </c>
      <c r="L4526" s="1" t="s">
        <v>1618</v>
      </c>
      <c r="N4526" s="2"/>
      <c r="O4526">
        <f t="shared" si="70"/>
        <v>0</v>
      </c>
      <c r="P4526">
        <f>IF(Customer_listing_Active_And_Suspended[[#This Row],[Current Bill]] &lt;= Customer_listing_Active_And_Suspended[[#This Row],[CURRENT PAYMENT]], 0,Customer_listing_Active_And_Suspended[[#This Row],[Current Bill]]-Customer_listing_Active_And_Suspended[[#This Row],[CURRENT PAYMENT]])</f>
        <v>0</v>
      </c>
      <c r="Q4526" s="1" t="str" cm="1">
        <f t="array" ref="Q4526">_xlfn.SWITCH(TRUE,
H4526 = 0, "Suspended",
M4526 = 0, "Non Payment",
M4526 &gt; H4526, "Full Payment",
M4526 &lt; H4526, "Part Payment"
)</f>
        <v>Suspended</v>
      </c>
      <c r="R4526" s="1" t="str">
        <f>_xlfn.IFNA(VLOOKUP(K4526,'ESR-DT Mapping'!A:E,5,0),"MD")</f>
        <v>Adetola Macaulay</v>
      </c>
    </row>
    <row r="4527" spans="1:18" x14ac:dyDescent="0.25">
      <c r="A4527">
        <v>101646753</v>
      </c>
      <c r="B4527" s="1" t="s">
        <v>1619</v>
      </c>
      <c r="C4527" s="1" t="s">
        <v>1620</v>
      </c>
      <c r="D4527" s="1" t="s">
        <v>13</v>
      </c>
      <c r="E4527" s="1" t="s">
        <v>34</v>
      </c>
      <c r="F4527" s="1" t="s">
        <v>9846</v>
      </c>
      <c r="G4527">
        <v>0</v>
      </c>
      <c r="H4527">
        <v>0</v>
      </c>
      <c r="I4527">
        <v>541584.12</v>
      </c>
      <c r="J4527" s="1" t="s">
        <v>15</v>
      </c>
      <c r="K4527">
        <v>1001604488</v>
      </c>
      <c r="L4527" s="1" t="s">
        <v>1618</v>
      </c>
      <c r="N4527" s="2"/>
      <c r="O4527">
        <f t="shared" si="70"/>
        <v>0</v>
      </c>
      <c r="P4527">
        <f>IF(Customer_listing_Active_And_Suspended[[#This Row],[Current Bill]] &lt;= Customer_listing_Active_And_Suspended[[#This Row],[CURRENT PAYMENT]], 0,Customer_listing_Active_And_Suspended[[#This Row],[Current Bill]]-Customer_listing_Active_And_Suspended[[#This Row],[CURRENT PAYMENT]])</f>
        <v>0</v>
      </c>
      <c r="Q4527" s="1" t="str" cm="1">
        <f t="array" ref="Q4527">_xlfn.SWITCH(TRUE,
H4527 = 0, "Suspended",
M4527 = 0, "Non Payment",
M4527 &gt; H4527, "Full Payment",
M4527 &lt; H4527, "Part Payment"
)</f>
        <v>Suspended</v>
      </c>
      <c r="R4527" s="1" t="str">
        <f>_xlfn.IFNA(VLOOKUP(K4527,'ESR-DT Mapping'!A:E,5,0),"MD")</f>
        <v>Adetola Macaulay</v>
      </c>
    </row>
    <row r="4528" spans="1:18" x14ac:dyDescent="0.25">
      <c r="A4528">
        <v>100523595</v>
      </c>
      <c r="B4528" s="1" t="s">
        <v>1619</v>
      </c>
      <c r="C4528" s="1" t="s">
        <v>1620</v>
      </c>
      <c r="D4528" s="1" t="s">
        <v>13</v>
      </c>
      <c r="E4528" s="1" t="s">
        <v>14</v>
      </c>
      <c r="F4528" s="1" t="s">
        <v>9846</v>
      </c>
      <c r="G4528">
        <v>532</v>
      </c>
      <c r="H4528">
        <v>26193.02</v>
      </c>
      <c r="I4528">
        <v>343753.98</v>
      </c>
      <c r="J4528" s="1" t="s">
        <v>15</v>
      </c>
      <c r="K4528">
        <v>1001604488</v>
      </c>
      <c r="L4528" s="1" t="s">
        <v>1618</v>
      </c>
      <c r="M4528">
        <v>24000</v>
      </c>
      <c r="N4528" s="2">
        <v>45825</v>
      </c>
      <c r="O4528">
        <f t="shared" si="70"/>
        <v>0</v>
      </c>
      <c r="P4528">
        <f>IF(Customer_listing_Active_And_Suspended[[#This Row],[Current Bill]] &lt;= Customer_listing_Active_And_Suspended[[#This Row],[CURRENT PAYMENT]], 0,Customer_listing_Active_And_Suspended[[#This Row],[Current Bill]]-Customer_listing_Active_And_Suspended[[#This Row],[CURRENT PAYMENT]])</f>
        <v>2193.0200000000004</v>
      </c>
      <c r="Q4528" s="1" t="str" cm="1">
        <f t="array" ref="Q4528">_xlfn.SWITCH(TRUE,
H4528 = 0, "Suspended",
M4528 = 0, "Non Payment",
M4528 &gt; H4528, "Full Payment",
M4528 &lt; H4528, "Part Payment"
)</f>
        <v>Part Payment</v>
      </c>
      <c r="R4528" s="1" t="str">
        <f>_xlfn.IFNA(VLOOKUP(K4528,'ESR-DT Mapping'!A:E,5,0),"MD")</f>
        <v>Adetola Macaulay</v>
      </c>
    </row>
    <row r="4529" spans="1:18" x14ac:dyDescent="0.25">
      <c r="A4529">
        <v>101647596</v>
      </c>
      <c r="B4529" s="1" t="s">
        <v>1619</v>
      </c>
      <c r="C4529" s="1" t="s">
        <v>1620</v>
      </c>
      <c r="D4529" s="1" t="s">
        <v>13</v>
      </c>
      <c r="E4529" s="1" t="s">
        <v>34</v>
      </c>
      <c r="F4529" s="1" t="s">
        <v>9846</v>
      </c>
      <c r="G4529">
        <v>0</v>
      </c>
      <c r="H4529">
        <v>0</v>
      </c>
      <c r="I4529">
        <v>50077.61</v>
      </c>
      <c r="J4529" s="1" t="s">
        <v>15</v>
      </c>
      <c r="K4529">
        <v>1001604488</v>
      </c>
      <c r="L4529" s="1" t="s">
        <v>1618</v>
      </c>
      <c r="N4529" s="2"/>
      <c r="O4529">
        <f t="shared" si="70"/>
        <v>0</v>
      </c>
      <c r="P4529">
        <f>IF(Customer_listing_Active_And_Suspended[[#This Row],[Current Bill]] &lt;= Customer_listing_Active_And_Suspended[[#This Row],[CURRENT PAYMENT]], 0,Customer_listing_Active_And_Suspended[[#This Row],[Current Bill]]-Customer_listing_Active_And_Suspended[[#This Row],[CURRENT PAYMENT]])</f>
        <v>0</v>
      </c>
      <c r="Q4529" s="1" t="str" cm="1">
        <f t="array" ref="Q4529">_xlfn.SWITCH(TRUE,
H4529 = 0, "Suspended",
M4529 = 0, "Non Payment",
M4529 &gt; H4529, "Full Payment",
M4529 &lt; H4529, "Part Payment"
)</f>
        <v>Suspended</v>
      </c>
      <c r="R4529" s="1" t="str">
        <f>_xlfn.IFNA(VLOOKUP(K4529,'ESR-DT Mapping'!A:E,5,0),"MD")</f>
        <v>Adetola Macaulay</v>
      </c>
    </row>
    <row r="4530" spans="1:18" x14ac:dyDescent="0.25">
      <c r="A4530">
        <v>101648355</v>
      </c>
      <c r="B4530" s="1" t="s">
        <v>1619</v>
      </c>
      <c r="C4530" s="1" t="s">
        <v>1620</v>
      </c>
      <c r="D4530" s="1" t="s">
        <v>13</v>
      </c>
      <c r="E4530" s="1" t="s">
        <v>34</v>
      </c>
      <c r="F4530" s="1" t="s">
        <v>9846</v>
      </c>
      <c r="G4530">
        <v>0</v>
      </c>
      <c r="H4530">
        <v>0</v>
      </c>
      <c r="I4530">
        <v>-724.87</v>
      </c>
      <c r="J4530" s="1" t="s">
        <v>15</v>
      </c>
      <c r="K4530">
        <v>1001604488</v>
      </c>
      <c r="L4530" s="1" t="s">
        <v>1618</v>
      </c>
      <c r="N4530" s="2"/>
      <c r="O4530">
        <f t="shared" si="70"/>
        <v>0</v>
      </c>
      <c r="P4530">
        <f>IF(Customer_listing_Active_And_Suspended[[#This Row],[Current Bill]] &lt;= Customer_listing_Active_And_Suspended[[#This Row],[CURRENT PAYMENT]], 0,Customer_listing_Active_And_Suspended[[#This Row],[Current Bill]]-Customer_listing_Active_And_Suspended[[#This Row],[CURRENT PAYMENT]])</f>
        <v>0</v>
      </c>
      <c r="Q4530" s="1" t="str" cm="1">
        <f t="array" ref="Q4530">_xlfn.SWITCH(TRUE,
H4530 = 0, "Suspended",
M4530 = 0, "Non Payment",
M4530 &gt; H4530, "Full Payment",
M4530 &lt; H4530, "Part Payment"
)</f>
        <v>Suspended</v>
      </c>
      <c r="R4530" s="1" t="str">
        <f>_xlfn.IFNA(VLOOKUP(K4530,'ESR-DT Mapping'!A:E,5,0),"MD")</f>
        <v>Adetola Macaulay</v>
      </c>
    </row>
    <row r="4531" spans="1:18" x14ac:dyDescent="0.25">
      <c r="A4531">
        <v>101645204</v>
      </c>
      <c r="B4531" s="1" t="s">
        <v>8308</v>
      </c>
      <c r="C4531" s="1" t="s">
        <v>8933</v>
      </c>
      <c r="D4531" s="1" t="s">
        <v>13</v>
      </c>
      <c r="E4531" s="1" t="s">
        <v>34</v>
      </c>
      <c r="F4531" s="1" t="s">
        <v>9846</v>
      </c>
      <c r="G4531">
        <v>0</v>
      </c>
      <c r="H4531">
        <v>0</v>
      </c>
      <c r="I4531">
        <v>391206.95</v>
      </c>
      <c r="J4531" s="1" t="s">
        <v>15</v>
      </c>
      <c r="K4531">
        <v>1001604488</v>
      </c>
      <c r="L4531" s="1" t="s">
        <v>1618</v>
      </c>
      <c r="N4531" s="2"/>
      <c r="O4531">
        <f t="shared" si="70"/>
        <v>0</v>
      </c>
      <c r="P4531">
        <f>IF(Customer_listing_Active_And_Suspended[[#This Row],[Current Bill]] &lt;= Customer_listing_Active_And_Suspended[[#This Row],[CURRENT PAYMENT]], 0,Customer_listing_Active_And_Suspended[[#This Row],[Current Bill]]-Customer_listing_Active_And_Suspended[[#This Row],[CURRENT PAYMENT]])</f>
        <v>0</v>
      </c>
      <c r="Q4531" s="1" t="str" cm="1">
        <f t="array" ref="Q4531">_xlfn.SWITCH(TRUE,
H4531 = 0, "Suspended",
M4531 = 0, "Non Payment",
M4531 &gt; H4531, "Full Payment",
M4531 &lt; H4531, "Part Payment"
)</f>
        <v>Suspended</v>
      </c>
      <c r="R4531" s="1" t="str">
        <f>_xlfn.IFNA(VLOOKUP(K4531,'ESR-DT Mapping'!A:E,5,0),"MD")</f>
        <v>Adetola Macaulay</v>
      </c>
    </row>
    <row r="4532" spans="1:18" x14ac:dyDescent="0.25">
      <c r="A4532">
        <v>100523258</v>
      </c>
      <c r="B4532" s="1" t="s">
        <v>8308</v>
      </c>
      <c r="C4532" s="1" t="s">
        <v>8309</v>
      </c>
      <c r="D4532" s="1" t="s">
        <v>13</v>
      </c>
      <c r="E4532" s="1" t="s">
        <v>14</v>
      </c>
      <c r="F4532" s="1" t="s">
        <v>9846</v>
      </c>
      <c r="G4532">
        <v>532</v>
      </c>
      <c r="H4532">
        <v>26193.02</v>
      </c>
      <c r="I4532">
        <v>54253.46</v>
      </c>
      <c r="J4532" s="1" t="s">
        <v>15</v>
      </c>
      <c r="K4532">
        <v>1001604488</v>
      </c>
      <c r="L4532" s="1" t="s">
        <v>1618</v>
      </c>
      <c r="M4532">
        <v>26000</v>
      </c>
      <c r="N4532" s="2">
        <v>45829</v>
      </c>
      <c r="O4532">
        <f t="shared" si="70"/>
        <v>0</v>
      </c>
      <c r="P4532">
        <f>IF(Customer_listing_Active_And_Suspended[[#This Row],[Current Bill]] &lt;= Customer_listing_Active_And_Suspended[[#This Row],[CURRENT PAYMENT]], 0,Customer_listing_Active_And_Suspended[[#This Row],[Current Bill]]-Customer_listing_Active_And_Suspended[[#This Row],[CURRENT PAYMENT]])</f>
        <v>193.02000000000044</v>
      </c>
      <c r="Q4532" s="1" t="str" cm="1">
        <f t="array" ref="Q4532">_xlfn.SWITCH(TRUE,
H4532 = 0, "Suspended",
M4532 = 0, "Non Payment",
M4532 &gt; H4532, "Full Payment",
M4532 &lt; H4532, "Part Payment"
)</f>
        <v>Part Payment</v>
      </c>
      <c r="R4532" s="1" t="str">
        <f>_xlfn.IFNA(VLOOKUP(K4532,'ESR-DT Mapping'!A:E,5,0),"MD")</f>
        <v>Adetola Macaulay</v>
      </c>
    </row>
    <row r="4533" spans="1:18" x14ac:dyDescent="0.25">
      <c r="A4533">
        <v>100525604</v>
      </c>
      <c r="B4533" s="1" t="s">
        <v>1616</v>
      </c>
      <c r="C4533" s="1" t="s">
        <v>1617</v>
      </c>
      <c r="D4533" s="1" t="s">
        <v>13</v>
      </c>
      <c r="E4533" s="1" t="s">
        <v>14</v>
      </c>
      <c r="F4533" s="1" t="s">
        <v>9846</v>
      </c>
      <c r="G4533">
        <v>532</v>
      </c>
      <c r="H4533">
        <v>26193.02</v>
      </c>
      <c r="I4533">
        <v>99694.35</v>
      </c>
      <c r="J4533" s="1" t="s">
        <v>15</v>
      </c>
      <c r="K4533">
        <v>1001604488</v>
      </c>
      <c r="L4533" s="1" t="s">
        <v>1618</v>
      </c>
      <c r="M4533">
        <v>26000</v>
      </c>
      <c r="N4533" s="2">
        <v>45824</v>
      </c>
      <c r="O4533">
        <f t="shared" si="70"/>
        <v>0</v>
      </c>
      <c r="P4533">
        <f>IF(Customer_listing_Active_And_Suspended[[#This Row],[Current Bill]] &lt;= Customer_listing_Active_And_Suspended[[#This Row],[CURRENT PAYMENT]], 0,Customer_listing_Active_And_Suspended[[#This Row],[Current Bill]]-Customer_listing_Active_And_Suspended[[#This Row],[CURRENT PAYMENT]])</f>
        <v>193.02000000000044</v>
      </c>
      <c r="Q4533" s="1" t="str" cm="1">
        <f t="array" ref="Q4533">_xlfn.SWITCH(TRUE,
H4533 = 0, "Suspended",
M4533 = 0, "Non Payment",
M4533 &gt; H4533, "Full Payment",
M4533 &lt; H4533, "Part Payment"
)</f>
        <v>Part Payment</v>
      </c>
      <c r="R4533" s="1" t="str">
        <f>_xlfn.IFNA(VLOOKUP(K4533,'ESR-DT Mapping'!A:E,5,0),"MD")</f>
        <v>Adetola Macaulay</v>
      </c>
    </row>
    <row r="4534" spans="1:18" x14ac:dyDescent="0.25">
      <c r="A4534">
        <v>101645516</v>
      </c>
      <c r="B4534" s="1" t="s">
        <v>1616</v>
      </c>
      <c r="C4534" s="1" t="s">
        <v>1617</v>
      </c>
      <c r="D4534" s="1" t="s">
        <v>13</v>
      </c>
      <c r="E4534" s="1" t="s">
        <v>14</v>
      </c>
      <c r="F4534" s="1" t="s">
        <v>9846</v>
      </c>
      <c r="G4534">
        <v>532</v>
      </c>
      <c r="H4534">
        <v>26193.02</v>
      </c>
      <c r="I4534">
        <v>43645.37</v>
      </c>
      <c r="J4534" s="1" t="s">
        <v>15</v>
      </c>
      <c r="K4534">
        <v>1001604488</v>
      </c>
      <c r="L4534" s="1" t="s">
        <v>1618</v>
      </c>
      <c r="M4534">
        <v>26000</v>
      </c>
      <c r="N4534" s="2">
        <v>45824</v>
      </c>
      <c r="O4534">
        <f t="shared" si="70"/>
        <v>0</v>
      </c>
      <c r="P4534">
        <f>IF(Customer_listing_Active_And_Suspended[[#This Row],[Current Bill]] &lt;= Customer_listing_Active_And_Suspended[[#This Row],[CURRENT PAYMENT]], 0,Customer_listing_Active_And_Suspended[[#This Row],[Current Bill]]-Customer_listing_Active_And_Suspended[[#This Row],[CURRENT PAYMENT]])</f>
        <v>193.02000000000044</v>
      </c>
      <c r="Q4534" s="1" t="str" cm="1">
        <f t="array" ref="Q4534">_xlfn.SWITCH(TRUE,
H4534 = 0, "Suspended",
M4534 = 0, "Non Payment",
M4534 &gt; H4534, "Full Payment",
M4534 &lt; H4534, "Part Payment"
)</f>
        <v>Part Payment</v>
      </c>
      <c r="R4534" s="1" t="str">
        <f>_xlfn.IFNA(VLOOKUP(K4534,'ESR-DT Mapping'!A:E,5,0),"MD")</f>
        <v>Adetola Macaulay</v>
      </c>
    </row>
    <row r="4535" spans="1:18" x14ac:dyDescent="0.25">
      <c r="A4535">
        <v>100523596</v>
      </c>
      <c r="B4535" s="1" t="s">
        <v>2521</v>
      </c>
      <c r="C4535" s="1" t="s">
        <v>2522</v>
      </c>
      <c r="D4535" s="1" t="s">
        <v>13</v>
      </c>
      <c r="E4535" s="1" t="s">
        <v>14</v>
      </c>
      <c r="F4535" s="1" t="s">
        <v>9846</v>
      </c>
      <c r="G4535">
        <v>532</v>
      </c>
      <c r="H4535">
        <v>26193.02</v>
      </c>
      <c r="I4535">
        <v>719577.84</v>
      </c>
      <c r="J4535" s="1" t="s">
        <v>15</v>
      </c>
      <c r="K4535">
        <v>1000261903</v>
      </c>
      <c r="L4535" s="1" t="s">
        <v>2523</v>
      </c>
      <c r="M4535">
        <v>31000</v>
      </c>
      <c r="N4535" s="2">
        <v>45829</v>
      </c>
      <c r="O4535">
        <f t="shared" si="70"/>
        <v>4806.9799999999996</v>
      </c>
      <c r="P4535">
        <f>IF(Customer_listing_Active_And_Suspended[[#This Row],[Current Bill]] &lt;= Customer_listing_Active_And_Suspended[[#This Row],[CURRENT PAYMENT]], 0,Customer_listing_Active_And_Suspended[[#This Row],[Current Bill]]-Customer_listing_Active_And_Suspended[[#This Row],[CURRENT PAYMENT]])</f>
        <v>0</v>
      </c>
      <c r="Q4535" s="1" t="str" cm="1">
        <f t="array" ref="Q4535">_xlfn.SWITCH(TRUE,
H4535 = 0, "Suspended",
M4535 = 0, "Non Payment",
M4535 &gt; H4535, "Full Payment",
M4535 &lt; H4535, "Part Payment"
)</f>
        <v>Full Payment</v>
      </c>
      <c r="R4535" s="1" t="str">
        <f>_xlfn.IFNA(VLOOKUP(K4535,'ESR-DT Mapping'!A:E,5,0),"MD")</f>
        <v>Adetola Macaulay</v>
      </c>
    </row>
    <row r="4536" spans="1:18" x14ac:dyDescent="0.25">
      <c r="A4536">
        <v>100525309</v>
      </c>
      <c r="B4536" s="1" t="s">
        <v>2952</v>
      </c>
      <c r="C4536" s="1" t="s">
        <v>2953</v>
      </c>
      <c r="D4536" s="1" t="s">
        <v>13</v>
      </c>
      <c r="E4536" s="1" t="s">
        <v>14</v>
      </c>
      <c r="F4536" s="1" t="s">
        <v>9846</v>
      </c>
      <c r="G4536">
        <v>532</v>
      </c>
      <c r="H4536">
        <v>26193.02</v>
      </c>
      <c r="I4536">
        <v>471593.71</v>
      </c>
      <c r="J4536" s="1" t="s">
        <v>15</v>
      </c>
      <c r="K4536">
        <v>1000261903</v>
      </c>
      <c r="L4536" s="1" t="s">
        <v>2523</v>
      </c>
      <c r="M4536">
        <v>32000</v>
      </c>
      <c r="N4536" s="2">
        <v>45832</v>
      </c>
      <c r="O4536">
        <f t="shared" si="70"/>
        <v>5806.98</v>
      </c>
      <c r="P4536">
        <f>IF(Customer_listing_Active_And_Suspended[[#This Row],[Current Bill]] &lt;= Customer_listing_Active_And_Suspended[[#This Row],[CURRENT PAYMENT]], 0,Customer_listing_Active_And_Suspended[[#This Row],[Current Bill]]-Customer_listing_Active_And_Suspended[[#This Row],[CURRENT PAYMENT]])</f>
        <v>0</v>
      </c>
      <c r="Q4536" s="1" t="str" cm="1">
        <f t="array" ref="Q4536">_xlfn.SWITCH(TRUE,
H4536 = 0, "Suspended",
M4536 = 0, "Non Payment",
M4536 &gt; H4536, "Full Payment",
M4536 &lt; H4536, "Part Payment"
)</f>
        <v>Full Payment</v>
      </c>
      <c r="R4536" s="1" t="str">
        <f>_xlfn.IFNA(VLOOKUP(K4536,'ESR-DT Mapping'!A:E,5,0),"MD")</f>
        <v>Adetola Macaulay</v>
      </c>
    </row>
    <row r="4537" spans="1:18" x14ac:dyDescent="0.25">
      <c r="A4537">
        <v>100525303</v>
      </c>
      <c r="B4537" s="1" t="s">
        <v>2531</v>
      </c>
      <c r="C4537" s="1" t="s">
        <v>2532</v>
      </c>
      <c r="D4537" s="1" t="s">
        <v>13</v>
      </c>
      <c r="E4537" s="1" t="s">
        <v>14</v>
      </c>
      <c r="F4537" s="1" t="s">
        <v>9846</v>
      </c>
      <c r="G4537">
        <v>532</v>
      </c>
      <c r="H4537">
        <v>26193.02</v>
      </c>
      <c r="I4537">
        <v>95955.33</v>
      </c>
      <c r="J4537" s="1" t="s">
        <v>15</v>
      </c>
      <c r="K4537">
        <v>1000261903</v>
      </c>
      <c r="L4537" s="1" t="s">
        <v>2523</v>
      </c>
      <c r="M4537">
        <v>35100</v>
      </c>
      <c r="N4537" s="2">
        <v>45830</v>
      </c>
      <c r="O4537">
        <f t="shared" si="70"/>
        <v>8906.98</v>
      </c>
      <c r="P4537">
        <f>IF(Customer_listing_Active_And_Suspended[[#This Row],[Current Bill]] &lt;= Customer_listing_Active_And_Suspended[[#This Row],[CURRENT PAYMENT]], 0,Customer_listing_Active_And_Suspended[[#This Row],[Current Bill]]-Customer_listing_Active_And_Suspended[[#This Row],[CURRENT PAYMENT]])</f>
        <v>0</v>
      </c>
      <c r="Q4537" s="1" t="str" cm="1">
        <f t="array" ref="Q4537">_xlfn.SWITCH(TRUE,
H4537 = 0, "Suspended",
M4537 = 0, "Non Payment",
M4537 &gt; H4537, "Full Payment",
M4537 &lt; H4537, "Part Payment"
)</f>
        <v>Full Payment</v>
      </c>
      <c r="R4537" s="1" t="str">
        <f>_xlfn.IFNA(VLOOKUP(K4537,'ESR-DT Mapping'!A:E,5,0),"MD")</f>
        <v>Adetola Macaulay</v>
      </c>
    </row>
    <row r="4538" spans="1:18" x14ac:dyDescent="0.25">
      <c r="A4538">
        <v>100523996</v>
      </c>
      <c r="B4538" s="1" t="s">
        <v>2524</v>
      </c>
      <c r="C4538" s="1" t="s">
        <v>8659</v>
      </c>
      <c r="D4538" s="1" t="s">
        <v>13</v>
      </c>
      <c r="E4538" s="1" t="s">
        <v>14</v>
      </c>
      <c r="F4538" s="1" t="s">
        <v>9846</v>
      </c>
      <c r="G4538">
        <v>532</v>
      </c>
      <c r="H4538">
        <v>26193.02</v>
      </c>
      <c r="I4538">
        <v>868281.26</v>
      </c>
      <c r="J4538" s="1" t="s">
        <v>15</v>
      </c>
      <c r="K4538">
        <v>1000261903</v>
      </c>
      <c r="L4538" s="1" t="s">
        <v>2523</v>
      </c>
      <c r="M4538">
        <v>28000</v>
      </c>
      <c r="N4538" s="2">
        <v>45825</v>
      </c>
      <c r="O4538">
        <f t="shared" si="70"/>
        <v>1806.9799999999996</v>
      </c>
      <c r="P4538">
        <f>IF(Customer_listing_Active_And_Suspended[[#This Row],[Current Bill]] &lt;= Customer_listing_Active_And_Suspended[[#This Row],[CURRENT PAYMENT]], 0,Customer_listing_Active_And_Suspended[[#This Row],[Current Bill]]-Customer_listing_Active_And_Suspended[[#This Row],[CURRENT PAYMENT]])</f>
        <v>0</v>
      </c>
      <c r="Q4538" s="1" t="str" cm="1">
        <f t="array" ref="Q4538">_xlfn.SWITCH(TRUE,
H4538 = 0, "Suspended",
M4538 = 0, "Non Payment",
M4538 &gt; H4538, "Full Payment",
M4538 &lt; H4538, "Part Payment"
)</f>
        <v>Full Payment</v>
      </c>
      <c r="R4538" s="1" t="str">
        <f>_xlfn.IFNA(VLOOKUP(K4538,'ESR-DT Mapping'!A:E,5,0),"MD")</f>
        <v>Adetola Macaulay</v>
      </c>
    </row>
    <row r="4539" spans="1:18" x14ac:dyDescent="0.25">
      <c r="A4539">
        <v>101646866</v>
      </c>
      <c r="B4539" s="1" t="s">
        <v>2527</v>
      </c>
      <c r="C4539" s="1" t="s">
        <v>2528</v>
      </c>
      <c r="D4539" s="1" t="s">
        <v>13</v>
      </c>
      <c r="E4539" s="1" t="s">
        <v>34</v>
      </c>
      <c r="F4539" s="1" t="s">
        <v>9846</v>
      </c>
      <c r="G4539">
        <v>0</v>
      </c>
      <c r="H4539">
        <v>0</v>
      </c>
      <c r="I4539">
        <v>79444.22</v>
      </c>
      <c r="J4539" s="1" t="s">
        <v>15</v>
      </c>
      <c r="K4539">
        <v>1000261903</v>
      </c>
      <c r="L4539" s="1" t="s">
        <v>2523</v>
      </c>
      <c r="N4539" s="2"/>
      <c r="O4539">
        <f t="shared" si="70"/>
        <v>0</v>
      </c>
      <c r="P4539">
        <f>IF(Customer_listing_Active_And_Suspended[[#This Row],[Current Bill]] &lt;= Customer_listing_Active_And_Suspended[[#This Row],[CURRENT PAYMENT]], 0,Customer_listing_Active_And_Suspended[[#This Row],[Current Bill]]-Customer_listing_Active_And_Suspended[[#This Row],[CURRENT PAYMENT]])</f>
        <v>0</v>
      </c>
      <c r="Q4539" s="1" t="str" cm="1">
        <f t="array" ref="Q4539">_xlfn.SWITCH(TRUE,
H4539 = 0, "Suspended",
M4539 = 0, "Non Payment",
M4539 &gt; H4539, "Full Payment",
M4539 &lt; H4539, "Part Payment"
)</f>
        <v>Suspended</v>
      </c>
      <c r="R4539" s="1" t="str">
        <f>_xlfn.IFNA(VLOOKUP(K4539,'ESR-DT Mapping'!A:E,5,0),"MD")</f>
        <v>Adetola Macaulay</v>
      </c>
    </row>
    <row r="4540" spans="1:18" x14ac:dyDescent="0.25">
      <c r="A4540">
        <v>100522996</v>
      </c>
      <c r="B4540" s="1" t="s">
        <v>2527</v>
      </c>
      <c r="C4540" s="1" t="s">
        <v>2528</v>
      </c>
      <c r="D4540" s="1" t="s">
        <v>13</v>
      </c>
      <c r="E4540" s="1" t="s">
        <v>14</v>
      </c>
      <c r="F4540" s="1" t="s">
        <v>9846</v>
      </c>
      <c r="G4540">
        <v>532</v>
      </c>
      <c r="H4540">
        <v>26193.02</v>
      </c>
      <c r="I4540">
        <v>276824.94</v>
      </c>
      <c r="J4540" s="1" t="s">
        <v>15</v>
      </c>
      <c r="K4540">
        <v>1000261903</v>
      </c>
      <c r="L4540" s="1" t="s">
        <v>2523</v>
      </c>
      <c r="M4540">
        <v>32000</v>
      </c>
      <c r="N4540" s="2">
        <v>45829</v>
      </c>
      <c r="O4540">
        <f t="shared" si="70"/>
        <v>5806.98</v>
      </c>
      <c r="P4540">
        <f>IF(Customer_listing_Active_And_Suspended[[#This Row],[Current Bill]] &lt;= Customer_listing_Active_And_Suspended[[#This Row],[CURRENT PAYMENT]], 0,Customer_listing_Active_And_Suspended[[#This Row],[Current Bill]]-Customer_listing_Active_And_Suspended[[#This Row],[CURRENT PAYMENT]])</f>
        <v>0</v>
      </c>
      <c r="Q4540" s="1" t="str" cm="1">
        <f t="array" ref="Q4540">_xlfn.SWITCH(TRUE,
H4540 = 0, "Suspended",
M4540 = 0, "Non Payment",
M4540 &gt; H4540, "Full Payment",
M4540 &lt; H4540, "Part Payment"
)</f>
        <v>Full Payment</v>
      </c>
      <c r="R4540" s="1" t="str">
        <f>_xlfn.IFNA(VLOOKUP(K4540,'ESR-DT Mapping'!A:E,5,0),"MD")</f>
        <v>Adetola Macaulay</v>
      </c>
    </row>
    <row r="4541" spans="1:18" x14ac:dyDescent="0.25">
      <c r="A4541">
        <v>101648379</v>
      </c>
      <c r="B4541" s="1" t="s">
        <v>2527</v>
      </c>
      <c r="C4541" s="1" t="s">
        <v>2528</v>
      </c>
      <c r="D4541" s="1" t="s">
        <v>13</v>
      </c>
      <c r="E4541" s="1" t="s">
        <v>34</v>
      </c>
      <c r="F4541" s="1" t="s">
        <v>9846</v>
      </c>
      <c r="G4541">
        <v>0</v>
      </c>
      <c r="H4541">
        <v>0</v>
      </c>
      <c r="I4541">
        <v>79444.22</v>
      </c>
      <c r="J4541" s="1" t="s">
        <v>15</v>
      </c>
      <c r="K4541">
        <v>1000261903</v>
      </c>
      <c r="L4541" s="1" t="s">
        <v>2523</v>
      </c>
      <c r="N4541" s="2"/>
      <c r="O4541">
        <f t="shared" si="70"/>
        <v>0</v>
      </c>
      <c r="P4541">
        <f>IF(Customer_listing_Active_And_Suspended[[#This Row],[Current Bill]] &lt;= Customer_listing_Active_And_Suspended[[#This Row],[CURRENT PAYMENT]], 0,Customer_listing_Active_And_Suspended[[#This Row],[Current Bill]]-Customer_listing_Active_And_Suspended[[#This Row],[CURRENT PAYMENT]])</f>
        <v>0</v>
      </c>
      <c r="Q4541" s="1" t="str" cm="1">
        <f t="array" ref="Q4541">_xlfn.SWITCH(TRUE,
H4541 = 0, "Suspended",
M4541 = 0, "Non Payment",
M4541 &gt; H4541, "Full Payment",
M4541 &lt; H4541, "Part Payment"
)</f>
        <v>Suspended</v>
      </c>
      <c r="R4541" s="1" t="str">
        <f>_xlfn.IFNA(VLOOKUP(K4541,'ESR-DT Mapping'!A:E,5,0),"MD")</f>
        <v>Adetola Macaulay</v>
      </c>
    </row>
    <row r="4542" spans="1:18" x14ac:dyDescent="0.25">
      <c r="A4542">
        <v>101647535</v>
      </c>
      <c r="B4542" s="1" t="s">
        <v>2527</v>
      </c>
      <c r="C4542" s="1" t="s">
        <v>2528</v>
      </c>
      <c r="D4542" s="1" t="s">
        <v>13</v>
      </c>
      <c r="E4542" s="1" t="s">
        <v>34</v>
      </c>
      <c r="F4542" s="1" t="s">
        <v>9846</v>
      </c>
      <c r="G4542">
        <v>0</v>
      </c>
      <c r="H4542">
        <v>0</v>
      </c>
      <c r="I4542">
        <v>675126.12</v>
      </c>
      <c r="J4542" s="1" t="s">
        <v>15</v>
      </c>
      <c r="K4542">
        <v>1000261903</v>
      </c>
      <c r="L4542" s="1" t="s">
        <v>2523</v>
      </c>
      <c r="N4542" s="2"/>
      <c r="O4542">
        <f t="shared" si="70"/>
        <v>0</v>
      </c>
      <c r="P4542">
        <f>IF(Customer_listing_Active_And_Suspended[[#This Row],[Current Bill]] &lt;= Customer_listing_Active_And_Suspended[[#This Row],[CURRENT PAYMENT]], 0,Customer_listing_Active_And_Suspended[[#This Row],[Current Bill]]-Customer_listing_Active_And_Suspended[[#This Row],[CURRENT PAYMENT]])</f>
        <v>0</v>
      </c>
      <c r="Q4542" s="1" t="str" cm="1">
        <f t="array" ref="Q4542">_xlfn.SWITCH(TRUE,
H4542 = 0, "Suspended",
M4542 = 0, "Non Payment",
M4542 &gt; H4542, "Full Payment",
M4542 &lt; H4542, "Part Payment"
)</f>
        <v>Suspended</v>
      </c>
      <c r="R4542" s="1" t="str">
        <f>_xlfn.IFNA(VLOOKUP(K4542,'ESR-DT Mapping'!A:E,5,0),"MD")</f>
        <v>Adetola Macaulay</v>
      </c>
    </row>
    <row r="4543" spans="1:18" x14ac:dyDescent="0.25">
      <c r="A4543">
        <v>101647710</v>
      </c>
      <c r="B4543" s="1" t="s">
        <v>2527</v>
      </c>
      <c r="C4543" s="1" t="s">
        <v>2528</v>
      </c>
      <c r="D4543" s="1" t="s">
        <v>13</v>
      </c>
      <c r="E4543" s="1" t="s">
        <v>34</v>
      </c>
      <c r="F4543" s="1" t="s">
        <v>9846</v>
      </c>
      <c r="G4543">
        <v>0</v>
      </c>
      <c r="H4543">
        <v>0</v>
      </c>
      <c r="I4543">
        <v>83444.22</v>
      </c>
      <c r="J4543" s="1" t="s">
        <v>15</v>
      </c>
      <c r="K4543">
        <v>1000261903</v>
      </c>
      <c r="L4543" s="1" t="s">
        <v>2523</v>
      </c>
      <c r="N4543" s="2"/>
      <c r="O4543">
        <f t="shared" si="70"/>
        <v>0</v>
      </c>
      <c r="P4543">
        <f>IF(Customer_listing_Active_And_Suspended[[#This Row],[Current Bill]] &lt;= Customer_listing_Active_And_Suspended[[#This Row],[CURRENT PAYMENT]], 0,Customer_listing_Active_And_Suspended[[#This Row],[Current Bill]]-Customer_listing_Active_And_Suspended[[#This Row],[CURRENT PAYMENT]])</f>
        <v>0</v>
      </c>
      <c r="Q4543" s="1" t="str" cm="1">
        <f t="array" ref="Q4543">_xlfn.SWITCH(TRUE,
H4543 = 0, "Suspended",
M4543 = 0, "Non Payment",
M4543 &gt; H4543, "Full Payment",
M4543 &lt; H4543, "Part Payment"
)</f>
        <v>Suspended</v>
      </c>
      <c r="R4543" s="1" t="str">
        <f>_xlfn.IFNA(VLOOKUP(K4543,'ESR-DT Mapping'!A:E,5,0),"MD")</f>
        <v>Adetola Macaulay</v>
      </c>
    </row>
    <row r="4544" spans="1:18" x14ac:dyDescent="0.25">
      <c r="A4544">
        <v>102175781</v>
      </c>
      <c r="B4544" s="1" t="s">
        <v>2529</v>
      </c>
      <c r="C4544" s="1" t="s">
        <v>2530</v>
      </c>
      <c r="D4544" s="1" t="s">
        <v>13</v>
      </c>
      <c r="E4544" s="1" t="s">
        <v>14</v>
      </c>
      <c r="F4544" s="1" t="s">
        <v>9846</v>
      </c>
      <c r="G4544">
        <v>532</v>
      </c>
      <c r="H4544">
        <v>26193.02</v>
      </c>
      <c r="I4544">
        <v>274238.98</v>
      </c>
      <c r="J4544" s="1" t="s">
        <v>15</v>
      </c>
      <c r="K4544">
        <v>1000261903</v>
      </c>
      <c r="L4544" s="1" t="s">
        <v>2523</v>
      </c>
      <c r="N4544" s="2"/>
      <c r="O4544">
        <f t="shared" si="70"/>
        <v>0</v>
      </c>
      <c r="P4544">
        <f>IF(Customer_listing_Active_And_Suspended[[#This Row],[Current Bill]] &lt;= Customer_listing_Active_And_Suspended[[#This Row],[CURRENT PAYMENT]], 0,Customer_listing_Active_And_Suspended[[#This Row],[Current Bill]]-Customer_listing_Active_And_Suspended[[#This Row],[CURRENT PAYMENT]])</f>
        <v>26193.02</v>
      </c>
      <c r="Q4544" s="1" t="str" cm="1">
        <f t="array" ref="Q4544">_xlfn.SWITCH(TRUE,
H4544 = 0, "Suspended",
M4544 = 0, "Non Payment",
M4544 &gt; H4544, "Full Payment",
M4544 &lt; H4544, "Part Payment"
)</f>
        <v>Non Payment</v>
      </c>
      <c r="R4544" s="1" t="str">
        <f>_xlfn.IFNA(VLOOKUP(K4544,'ESR-DT Mapping'!A:E,5,0),"MD")</f>
        <v>Adetola Macaulay</v>
      </c>
    </row>
    <row r="4545" spans="1:18" x14ac:dyDescent="0.25">
      <c r="A4545">
        <v>101645202</v>
      </c>
      <c r="B4545" s="1" t="s">
        <v>2952</v>
      </c>
      <c r="C4545" s="1" t="s">
        <v>2953</v>
      </c>
      <c r="D4545" s="1" t="s">
        <v>13</v>
      </c>
      <c r="E4545" s="1" t="s">
        <v>34</v>
      </c>
      <c r="F4545" s="1" t="s">
        <v>9846</v>
      </c>
      <c r="G4545">
        <v>0</v>
      </c>
      <c r="H4545">
        <v>0</v>
      </c>
      <c r="I4545">
        <v>645941.78</v>
      </c>
      <c r="J4545" s="1" t="s">
        <v>15</v>
      </c>
      <c r="K4545">
        <v>1000261890</v>
      </c>
      <c r="L4545" s="1" t="s">
        <v>2526</v>
      </c>
      <c r="N4545" s="2"/>
      <c r="O4545">
        <f t="shared" si="70"/>
        <v>0</v>
      </c>
      <c r="P4545">
        <f>IF(Customer_listing_Active_And_Suspended[[#This Row],[Current Bill]] &lt;= Customer_listing_Active_And_Suspended[[#This Row],[CURRENT PAYMENT]], 0,Customer_listing_Active_And_Suspended[[#This Row],[Current Bill]]-Customer_listing_Active_And_Suspended[[#This Row],[CURRENT PAYMENT]])</f>
        <v>0</v>
      </c>
      <c r="Q4545" s="1" t="str" cm="1">
        <f t="array" ref="Q4545">_xlfn.SWITCH(TRUE,
H4545 = 0, "Suspended",
M4545 = 0, "Non Payment",
M4545 &gt; H4545, "Full Payment",
M4545 &lt; H4545, "Part Payment"
)</f>
        <v>Suspended</v>
      </c>
      <c r="R4545" s="1" t="str">
        <f>_xlfn.IFNA(VLOOKUP(K4545,'ESR-DT Mapping'!A:E,5,0),"MD")</f>
        <v>Adetola Macaulay</v>
      </c>
    </row>
    <row r="4546" spans="1:18" x14ac:dyDescent="0.25">
      <c r="A4546">
        <v>101645200</v>
      </c>
      <c r="B4546" s="1" t="s">
        <v>2524</v>
      </c>
      <c r="C4546" s="1" t="s">
        <v>2525</v>
      </c>
      <c r="D4546" s="1" t="s">
        <v>13</v>
      </c>
      <c r="E4546" s="1" t="s">
        <v>14</v>
      </c>
      <c r="F4546" s="1" t="s">
        <v>9846</v>
      </c>
      <c r="G4546">
        <v>532</v>
      </c>
      <c r="H4546">
        <v>26193.02</v>
      </c>
      <c r="I4546">
        <v>363850.49</v>
      </c>
      <c r="J4546" s="1" t="s">
        <v>15</v>
      </c>
      <c r="K4546">
        <v>1000261890</v>
      </c>
      <c r="L4546" s="1" t="s">
        <v>2526</v>
      </c>
      <c r="M4546">
        <v>42100</v>
      </c>
      <c r="N4546" s="2">
        <v>45832</v>
      </c>
      <c r="O4546">
        <f t="shared" ref="O4546:O4609" si="71">IF(M4546 &gt; H4546, M4546 - H4546, 0)</f>
        <v>15906.98</v>
      </c>
      <c r="P4546">
        <f>IF(Customer_listing_Active_And_Suspended[[#This Row],[Current Bill]] &lt;= Customer_listing_Active_And_Suspended[[#This Row],[CURRENT PAYMENT]], 0,Customer_listing_Active_And_Suspended[[#This Row],[Current Bill]]-Customer_listing_Active_And_Suspended[[#This Row],[CURRENT PAYMENT]])</f>
        <v>0</v>
      </c>
      <c r="Q4546" s="1" t="str" cm="1">
        <f t="array" ref="Q4546">_xlfn.SWITCH(TRUE,
H4546 = 0, "Suspended",
M4546 = 0, "Non Payment",
M4546 &gt; H4546, "Full Payment",
M4546 &lt; H4546, "Part Payment"
)</f>
        <v>Full Payment</v>
      </c>
      <c r="R4546" s="1" t="str">
        <f>_xlfn.IFNA(VLOOKUP(K4546,'ESR-DT Mapping'!A:E,5,0),"MD")</f>
        <v>Adetola Macaulay</v>
      </c>
    </row>
    <row r="4547" spans="1:18" x14ac:dyDescent="0.25">
      <c r="A4547">
        <v>101645199</v>
      </c>
      <c r="B4547" s="1" t="s">
        <v>3668</v>
      </c>
      <c r="C4547" s="1" t="s">
        <v>3669</v>
      </c>
      <c r="D4547" s="1" t="s">
        <v>13</v>
      </c>
      <c r="E4547" s="1" t="s">
        <v>34</v>
      </c>
      <c r="F4547" s="1" t="s">
        <v>9846</v>
      </c>
      <c r="G4547">
        <v>0</v>
      </c>
      <c r="H4547">
        <v>0</v>
      </c>
      <c r="I4547">
        <v>596841.78</v>
      </c>
      <c r="J4547" s="1" t="s">
        <v>15</v>
      </c>
      <c r="K4547">
        <v>1000261890</v>
      </c>
      <c r="L4547" s="1" t="s">
        <v>2526</v>
      </c>
      <c r="N4547" s="2"/>
      <c r="O4547">
        <f t="shared" si="71"/>
        <v>0</v>
      </c>
      <c r="P4547">
        <f>IF(Customer_listing_Active_And_Suspended[[#This Row],[Current Bill]] &lt;= Customer_listing_Active_And_Suspended[[#This Row],[CURRENT PAYMENT]], 0,Customer_listing_Active_And_Suspended[[#This Row],[Current Bill]]-Customer_listing_Active_And_Suspended[[#This Row],[CURRENT PAYMENT]])</f>
        <v>0</v>
      </c>
      <c r="Q4547" s="1" t="str" cm="1">
        <f t="array" ref="Q4547">_xlfn.SWITCH(TRUE,
H4547 = 0, "Suspended",
M4547 = 0, "Non Payment",
M4547 &gt; H4547, "Full Payment",
M4547 &lt; H4547, "Part Payment"
)</f>
        <v>Suspended</v>
      </c>
      <c r="R4547" s="1" t="str">
        <f>_xlfn.IFNA(VLOOKUP(K4547,'ESR-DT Mapping'!A:E,5,0),"MD")</f>
        <v>Adetola Macaulay</v>
      </c>
    </row>
    <row r="4548" spans="1:18" x14ac:dyDescent="0.25">
      <c r="A4548">
        <v>100524265</v>
      </c>
      <c r="B4548" s="1" t="s">
        <v>3668</v>
      </c>
      <c r="C4548" s="1" t="s">
        <v>3669</v>
      </c>
      <c r="D4548" s="1" t="s">
        <v>13</v>
      </c>
      <c r="E4548" s="1" t="s">
        <v>14</v>
      </c>
      <c r="F4548" s="1" t="s">
        <v>9846</v>
      </c>
      <c r="G4548">
        <v>532</v>
      </c>
      <c r="H4548">
        <v>26193.02</v>
      </c>
      <c r="I4548">
        <v>177228.95</v>
      </c>
      <c r="J4548" s="1" t="s">
        <v>15</v>
      </c>
      <c r="K4548">
        <v>1000261890</v>
      </c>
      <c r="L4548" s="1" t="s">
        <v>2526</v>
      </c>
      <c r="M4548">
        <v>32000</v>
      </c>
      <c r="N4548" s="2">
        <v>45825</v>
      </c>
      <c r="O4548">
        <f t="shared" si="71"/>
        <v>5806.98</v>
      </c>
      <c r="P4548">
        <f>IF(Customer_listing_Active_And_Suspended[[#This Row],[Current Bill]] &lt;= Customer_listing_Active_And_Suspended[[#This Row],[CURRENT PAYMENT]], 0,Customer_listing_Active_And_Suspended[[#This Row],[Current Bill]]-Customer_listing_Active_And_Suspended[[#This Row],[CURRENT PAYMENT]])</f>
        <v>0</v>
      </c>
      <c r="Q4548" s="1" t="str" cm="1">
        <f t="array" ref="Q4548">_xlfn.SWITCH(TRUE,
H4548 = 0, "Suspended",
M4548 = 0, "Non Payment",
M4548 &gt; H4548, "Full Payment",
M4548 &lt; H4548, "Part Payment"
)</f>
        <v>Full Payment</v>
      </c>
      <c r="R4548" s="1" t="str">
        <f>_xlfn.IFNA(VLOOKUP(K4548,'ESR-DT Mapping'!A:E,5,0),"MD")</f>
        <v>Adetola Macaulay</v>
      </c>
    </row>
    <row r="4549" spans="1:18" x14ac:dyDescent="0.25">
      <c r="A4549">
        <v>100524320</v>
      </c>
      <c r="B4549" s="1" t="s">
        <v>3670</v>
      </c>
      <c r="C4549" s="1" t="s">
        <v>3671</v>
      </c>
      <c r="D4549" s="1" t="s">
        <v>13</v>
      </c>
      <c r="E4549" s="1" t="s">
        <v>14</v>
      </c>
      <c r="F4549" s="1" t="s">
        <v>9846</v>
      </c>
      <c r="G4549">
        <v>532</v>
      </c>
      <c r="H4549">
        <v>26193.02</v>
      </c>
      <c r="I4549">
        <v>237654.01</v>
      </c>
      <c r="J4549" s="1" t="s">
        <v>15</v>
      </c>
      <c r="K4549">
        <v>1000261890</v>
      </c>
      <c r="L4549" s="1" t="s">
        <v>2526</v>
      </c>
      <c r="M4549">
        <v>36000</v>
      </c>
      <c r="N4549" s="2">
        <v>45832</v>
      </c>
      <c r="O4549">
        <f t="shared" si="71"/>
        <v>9806.98</v>
      </c>
      <c r="P4549">
        <f>IF(Customer_listing_Active_And_Suspended[[#This Row],[Current Bill]] &lt;= Customer_listing_Active_And_Suspended[[#This Row],[CURRENT PAYMENT]], 0,Customer_listing_Active_And_Suspended[[#This Row],[Current Bill]]-Customer_listing_Active_And_Suspended[[#This Row],[CURRENT PAYMENT]])</f>
        <v>0</v>
      </c>
      <c r="Q4549" s="1" t="str" cm="1">
        <f t="array" ref="Q4549">_xlfn.SWITCH(TRUE,
H4549 = 0, "Suspended",
M4549 = 0, "Non Payment",
M4549 &gt; H4549, "Full Payment",
M4549 &lt; H4549, "Part Payment"
)</f>
        <v>Full Payment</v>
      </c>
      <c r="R4549" s="1" t="str">
        <f>_xlfn.IFNA(VLOOKUP(K4549,'ESR-DT Mapping'!A:E,5,0),"MD")</f>
        <v>Adetola Macaulay</v>
      </c>
    </row>
    <row r="4550" spans="1:18" x14ac:dyDescent="0.25">
      <c r="A4550">
        <v>100525393</v>
      </c>
      <c r="B4550" s="1" t="s">
        <v>2803</v>
      </c>
      <c r="C4550" s="1" t="s">
        <v>2804</v>
      </c>
      <c r="D4550" s="1" t="s">
        <v>13</v>
      </c>
      <c r="E4550" s="1" t="s">
        <v>14</v>
      </c>
      <c r="F4550" s="1" t="s">
        <v>9846</v>
      </c>
      <c r="G4550">
        <v>532</v>
      </c>
      <c r="H4550">
        <v>26193.02</v>
      </c>
      <c r="I4550">
        <v>45194.43</v>
      </c>
      <c r="J4550" s="1" t="s">
        <v>15</v>
      </c>
      <c r="K4550">
        <v>1000261890</v>
      </c>
      <c r="L4550" s="1" t="s">
        <v>2526</v>
      </c>
      <c r="M4550">
        <v>32000</v>
      </c>
      <c r="N4550" s="2">
        <v>45829</v>
      </c>
      <c r="O4550">
        <f t="shared" si="71"/>
        <v>5806.98</v>
      </c>
      <c r="P4550">
        <f>IF(Customer_listing_Active_And_Suspended[[#This Row],[Current Bill]] &lt;= Customer_listing_Active_And_Suspended[[#This Row],[CURRENT PAYMENT]], 0,Customer_listing_Active_And_Suspended[[#This Row],[Current Bill]]-Customer_listing_Active_And_Suspended[[#This Row],[CURRENT PAYMENT]])</f>
        <v>0</v>
      </c>
      <c r="Q4550" s="1" t="str" cm="1">
        <f t="array" ref="Q4550">_xlfn.SWITCH(TRUE,
H4550 = 0, "Suspended",
M4550 = 0, "Non Payment",
M4550 &gt; H4550, "Full Payment",
M4550 &lt; H4550, "Part Payment"
)</f>
        <v>Full Payment</v>
      </c>
      <c r="R4550" s="1" t="str">
        <f>_xlfn.IFNA(VLOOKUP(K4550,'ESR-DT Mapping'!A:E,5,0),"MD")</f>
        <v>Adetola Macaulay</v>
      </c>
    </row>
    <row r="4551" spans="1:18" x14ac:dyDescent="0.25">
      <c r="A4551">
        <v>100524164</v>
      </c>
      <c r="B4551" s="1" t="s">
        <v>7081</v>
      </c>
      <c r="C4551" s="1" t="s">
        <v>8349</v>
      </c>
      <c r="D4551" s="1" t="s">
        <v>13</v>
      </c>
      <c r="E4551" s="1" t="s">
        <v>14</v>
      </c>
      <c r="F4551" s="1" t="s">
        <v>9846</v>
      </c>
      <c r="G4551">
        <v>532</v>
      </c>
      <c r="H4551">
        <v>26193.02</v>
      </c>
      <c r="I4551">
        <v>57984.480000000003</v>
      </c>
      <c r="J4551" s="1" t="s">
        <v>15</v>
      </c>
      <c r="K4551">
        <v>1000261890</v>
      </c>
      <c r="L4551" s="1" t="s">
        <v>2526</v>
      </c>
      <c r="M4551">
        <v>27000</v>
      </c>
      <c r="N4551" s="2">
        <v>45829</v>
      </c>
      <c r="O4551">
        <f t="shared" si="71"/>
        <v>806.97999999999956</v>
      </c>
      <c r="P4551">
        <f>IF(Customer_listing_Active_And_Suspended[[#This Row],[Current Bill]] &lt;= Customer_listing_Active_And_Suspended[[#This Row],[CURRENT PAYMENT]], 0,Customer_listing_Active_And_Suspended[[#This Row],[Current Bill]]-Customer_listing_Active_And_Suspended[[#This Row],[CURRENT PAYMENT]])</f>
        <v>0</v>
      </c>
      <c r="Q4551" s="1" t="str" cm="1">
        <f t="array" ref="Q4551">_xlfn.SWITCH(TRUE,
H4551 = 0, "Suspended",
M4551 = 0, "Non Payment",
M4551 &gt; H4551, "Full Payment",
M4551 &lt; H4551, "Part Payment"
)</f>
        <v>Full Payment</v>
      </c>
      <c r="R4551" s="1" t="str">
        <f>_xlfn.IFNA(VLOOKUP(K4551,'ESR-DT Mapping'!A:E,5,0),"MD")</f>
        <v>Adetola Macaulay</v>
      </c>
    </row>
    <row r="4552" spans="1:18" x14ac:dyDescent="0.25">
      <c r="A4552">
        <v>100524450</v>
      </c>
      <c r="B4552" s="1" t="s">
        <v>3666</v>
      </c>
      <c r="C4552" s="1" t="s">
        <v>3667</v>
      </c>
      <c r="D4552" s="1" t="s">
        <v>13</v>
      </c>
      <c r="E4552" s="1" t="s">
        <v>14</v>
      </c>
      <c r="F4552" s="1" t="s">
        <v>9846</v>
      </c>
      <c r="G4552">
        <v>532</v>
      </c>
      <c r="H4552">
        <v>26193.02</v>
      </c>
      <c r="I4552">
        <v>77383.97</v>
      </c>
      <c r="J4552" s="1" t="s">
        <v>15</v>
      </c>
      <c r="K4552">
        <v>1000261890</v>
      </c>
      <c r="L4552" s="1" t="s">
        <v>2526</v>
      </c>
      <c r="M4552">
        <v>47000</v>
      </c>
      <c r="N4552" s="2">
        <v>45829</v>
      </c>
      <c r="O4552">
        <f t="shared" si="71"/>
        <v>20806.98</v>
      </c>
      <c r="P4552">
        <f>IF(Customer_listing_Active_And_Suspended[[#This Row],[Current Bill]] &lt;= Customer_listing_Active_And_Suspended[[#This Row],[CURRENT PAYMENT]], 0,Customer_listing_Active_And_Suspended[[#This Row],[Current Bill]]-Customer_listing_Active_And_Suspended[[#This Row],[CURRENT PAYMENT]])</f>
        <v>0</v>
      </c>
      <c r="Q4552" s="1" t="str" cm="1">
        <f t="array" ref="Q4552">_xlfn.SWITCH(TRUE,
H4552 = 0, "Suspended",
M4552 = 0, "Non Payment",
M4552 &gt; H4552, "Full Payment",
M4552 &lt; H4552, "Part Payment"
)</f>
        <v>Full Payment</v>
      </c>
      <c r="R4552" s="1" t="str">
        <f>_xlfn.IFNA(VLOOKUP(K4552,'ESR-DT Mapping'!A:E,5,0),"MD")</f>
        <v>Adetola Macaulay</v>
      </c>
    </row>
    <row r="4553" spans="1:18" x14ac:dyDescent="0.25">
      <c r="A4553">
        <v>101645517</v>
      </c>
      <c r="B4553" s="1" t="s">
        <v>2805</v>
      </c>
      <c r="C4553" s="1" t="s">
        <v>2806</v>
      </c>
      <c r="D4553" s="1" t="s">
        <v>13</v>
      </c>
      <c r="E4553" s="1" t="s">
        <v>34</v>
      </c>
      <c r="F4553" s="1" t="s">
        <v>9846</v>
      </c>
      <c r="G4553">
        <v>0</v>
      </c>
      <c r="H4553">
        <v>0</v>
      </c>
      <c r="I4553">
        <v>578620.76</v>
      </c>
      <c r="J4553" s="1" t="s">
        <v>15</v>
      </c>
      <c r="K4553">
        <v>1000261890</v>
      </c>
      <c r="L4553" s="1" t="s">
        <v>2526</v>
      </c>
      <c r="N4553" s="2"/>
      <c r="O4553">
        <f t="shared" si="71"/>
        <v>0</v>
      </c>
      <c r="P4553">
        <f>IF(Customer_listing_Active_And_Suspended[[#This Row],[Current Bill]] &lt;= Customer_listing_Active_And_Suspended[[#This Row],[CURRENT PAYMENT]], 0,Customer_listing_Active_And_Suspended[[#This Row],[Current Bill]]-Customer_listing_Active_And_Suspended[[#This Row],[CURRENT PAYMENT]])</f>
        <v>0</v>
      </c>
      <c r="Q4553" s="1" t="str" cm="1">
        <f t="array" ref="Q4553">_xlfn.SWITCH(TRUE,
H4553 = 0, "Suspended",
M4553 = 0, "Non Payment",
M4553 &gt; H4553, "Full Payment",
M4553 &lt; H4553, "Part Payment"
)</f>
        <v>Suspended</v>
      </c>
      <c r="R4553" s="1" t="str">
        <f>_xlfn.IFNA(VLOOKUP(K4553,'ESR-DT Mapping'!A:E,5,0),"MD")</f>
        <v>Adetola Macaulay</v>
      </c>
    </row>
    <row r="4554" spans="1:18" x14ac:dyDescent="0.25">
      <c r="A4554">
        <v>100523745</v>
      </c>
      <c r="B4554" s="1" t="s">
        <v>9543</v>
      </c>
      <c r="C4554" s="1" t="s">
        <v>9544</v>
      </c>
      <c r="D4554" s="1" t="s">
        <v>13</v>
      </c>
      <c r="E4554" s="1" t="s">
        <v>14</v>
      </c>
      <c r="F4554" s="1" t="s">
        <v>9846</v>
      </c>
      <c r="G4554">
        <v>532</v>
      </c>
      <c r="H4554">
        <v>26193.02</v>
      </c>
      <c r="I4554">
        <v>38071.67</v>
      </c>
      <c r="J4554" s="1" t="s">
        <v>15</v>
      </c>
      <c r="K4554">
        <v>1000261890</v>
      </c>
      <c r="L4554" s="1" t="s">
        <v>2526</v>
      </c>
      <c r="M4554">
        <v>21200</v>
      </c>
      <c r="N4554" s="2">
        <v>45831</v>
      </c>
      <c r="O4554">
        <f t="shared" si="71"/>
        <v>0</v>
      </c>
      <c r="P4554">
        <f>IF(Customer_listing_Active_And_Suspended[[#This Row],[Current Bill]] &lt;= Customer_listing_Active_And_Suspended[[#This Row],[CURRENT PAYMENT]], 0,Customer_listing_Active_And_Suspended[[#This Row],[Current Bill]]-Customer_listing_Active_And_Suspended[[#This Row],[CURRENT PAYMENT]])</f>
        <v>4993.0200000000004</v>
      </c>
      <c r="Q4554" s="1" t="str" cm="1">
        <f t="array" ref="Q4554">_xlfn.SWITCH(TRUE,
H4554 = 0, "Suspended",
M4554 = 0, "Non Payment",
M4554 &gt; H4554, "Full Payment",
M4554 &lt; H4554, "Part Payment"
)</f>
        <v>Part Payment</v>
      </c>
      <c r="R4554" s="1" t="str">
        <f>_xlfn.IFNA(VLOOKUP(K4554,'ESR-DT Mapping'!A:E,5,0),"MD")</f>
        <v>Adetola Macaulay</v>
      </c>
    </row>
    <row r="4555" spans="1:18" x14ac:dyDescent="0.25">
      <c r="A4555">
        <v>102426423</v>
      </c>
      <c r="B4555" s="1" t="s">
        <v>6838</v>
      </c>
      <c r="C4555" s="1" t="s">
        <v>6839</v>
      </c>
      <c r="D4555" s="1" t="s">
        <v>13</v>
      </c>
      <c r="E4555" s="1" t="s">
        <v>14</v>
      </c>
      <c r="F4555" s="1" t="s">
        <v>9846</v>
      </c>
      <c r="G4555">
        <v>532</v>
      </c>
      <c r="H4555">
        <v>26193.02</v>
      </c>
      <c r="I4555">
        <v>274238.98</v>
      </c>
      <c r="J4555" s="1" t="s">
        <v>15</v>
      </c>
      <c r="K4555">
        <v>1000261887</v>
      </c>
      <c r="L4555" s="1" t="s">
        <v>2925</v>
      </c>
      <c r="N4555" s="2"/>
      <c r="O4555">
        <f t="shared" si="71"/>
        <v>0</v>
      </c>
      <c r="P4555">
        <f>IF(Customer_listing_Active_And_Suspended[[#This Row],[Current Bill]] &lt;= Customer_listing_Active_And_Suspended[[#This Row],[CURRENT PAYMENT]], 0,Customer_listing_Active_And_Suspended[[#This Row],[Current Bill]]-Customer_listing_Active_And_Suspended[[#This Row],[CURRENT PAYMENT]])</f>
        <v>26193.02</v>
      </c>
      <c r="Q4555" s="1" t="str" cm="1">
        <f t="array" ref="Q4555">_xlfn.SWITCH(TRUE,
H4555 = 0, "Suspended",
M4555 = 0, "Non Payment",
M4555 &gt; H4555, "Full Payment",
M4555 &lt; H4555, "Part Payment"
)</f>
        <v>Non Payment</v>
      </c>
      <c r="R4555" s="1" t="str">
        <f>_xlfn.IFNA(VLOOKUP(K4555,'ESR-DT Mapping'!A:E,5,0),"MD")</f>
        <v>Adedayo Alimi</v>
      </c>
    </row>
    <row r="4556" spans="1:18" x14ac:dyDescent="0.25">
      <c r="A4556">
        <v>100523478</v>
      </c>
      <c r="B4556" s="1" t="s">
        <v>2926</v>
      </c>
      <c r="C4556" s="1" t="s">
        <v>6840</v>
      </c>
      <c r="D4556" s="1" t="s">
        <v>13</v>
      </c>
      <c r="E4556" s="1" t="s">
        <v>14</v>
      </c>
      <c r="F4556" s="1" t="s">
        <v>9846</v>
      </c>
      <c r="G4556">
        <v>532</v>
      </c>
      <c r="H4556">
        <v>26193.02</v>
      </c>
      <c r="I4556">
        <v>356369.14</v>
      </c>
      <c r="J4556" s="1" t="s">
        <v>15</v>
      </c>
      <c r="K4556">
        <v>1000261887</v>
      </c>
      <c r="L4556" s="1" t="s">
        <v>2925</v>
      </c>
      <c r="M4556">
        <v>27000</v>
      </c>
      <c r="N4556" s="2">
        <v>45825</v>
      </c>
      <c r="O4556">
        <f t="shared" si="71"/>
        <v>806.97999999999956</v>
      </c>
      <c r="P4556">
        <f>IF(Customer_listing_Active_And_Suspended[[#This Row],[Current Bill]] &lt;= Customer_listing_Active_And_Suspended[[#This Row],[CURRENT PAYMENT]], 0,Customer_listing_Active_And_Suspended[[#This Row],[Current Bill]]-Customer_listing_Active_And_Suspended[[#This Row],[CURRENT PAYMENT]])</f>
        <v>0</v>
      </c>
      <c r="Q4556" s="1" t="str" cm="1">
        <f t="array" ref="Q4556">_xlfn.SWITCH(TRUE,
H4556 = 0, "Suspended",
M4556 = 0, "Non Payment",
M4556 &gt; H4556, "Full Payment",
M4556 &lt; H4556, "Part Payment"
)</f>
        <v>Full Payment</v>
      </c>
      <c r="R4556" s="1" t="str">
        <f>_xlfn.IFNA(VLOOKUP(K4556,'ESR-DT Mapping'!A:E,5,0),"MD")</f>
        <v>Adedayo Alimi</v>
      </c>
    </row>
    <row r="4557" spans="1:18" x14ac:dyDescent="0.25">
      <c r="A4557">
        <v>100524733</v>
      </c>
      <c r="B4557" s="1" t="s">
        <v>2926</v>
      </c>
      <c r="C4557" s="1" t="s">
        <v>2927</v>
      </c>
      <c r="D4557" s="1" t="s">
        <v>13</v>
      </c>
      <c r="E4557" s="1" t="s">
        <v>34</v>
      </c>
      <c r="F4557" s="1" t="s">
        <v>9846</v>
      </c>
      <c r="G4557">
        <v>0</v>
      </c>
      <c r="H4557">
        <v>0</v>
      </c>
      <c r="I4557">
        <v>466793.35</v>
      </c>
      <c r="J4557" s="1" t="s">
        <v>15</v>
      </c>
      <c r="K4557">
        <v>1000261887</v>
      </c>
      <c r="L4557" s="1" t="s">
        <v>2925</v>
      </c>
      <c r="N4557" s="2"/>
      <c r="O4557">
        <f t="shared" si="71"/>
        <v>0</v>
      </c>
      <c r="P4557">
        <f>IF(Customer_listing_Active_And_Suspended[[#This Row],[Current Bill]] &lt;= Customer_listing_Active_And_Suspended[[#This Row],[CURRENT PAYMENT]], 0,Customer_listing_Active_And_Suspended[[#This Row],[Current Bill]]-Customer_listing_Active_And_Suspended[[#This Row],[CURRENT PAYMENT]])</f>
        <v>0</v>
      </c>
      <c r="Q4557" s="1" t="str" cm="1">
        <f t="array" ref="Q4557">_xlfn.SWITCH(TRUE,
H4557 = 0, "Suspended",
M4557 = 0, "Non Payment",
M4557 &gt; H4557, "Full Payment",
M4557 &lt; H4557, "Part Payment"
)</f>
        <v>Suspended</v>
      </c>
      <c r="R4557" s="1" t="str">
        <f>_xlfn.IFNA(VLOOKUP(K4557,'ESR-DT Mapping'!A:E,5,0),"MD")</f>
        <v>Adedayo Alimi</v>
      </c>
    </row>
    <row r="4558" spans="1:18" x14ac:dyDescent="0.25">
      <c r="A4558">
        <v>100524490</v>
      </c>
      <c r="B4558" s="1" t="s">
        <v>2926</v>
      </c>
      <c r="C4558" s="1" t="s">
        <v>6837</v>
      </c>
      <c r="D4558" s="1" t="s">
        <v>13</v>
      </c>
      <c r="E4558" s="1" t="s">
        <v>14</v>
      </c>
      <c r="F4558" s="1" t="s">
        <v>9846</v>
      </c>
      <c r="G4558">
        <v>532</v>
      </c>
      <c r="H4558">
        <v>26193.02</v>
      </c>
      <c r="I4558">
        <v>542131.55000000005</v>
      </c>
      <c r="J4558" s="1" t="s">
        <v>15</v>
      </c>
      <c r="K4558">
        <v>1000261887</v>
      </c>
      <c r="L4558" s="1" t="s">
        <v>2925</v>
      </c>
      <c r="M4558">
        <v>27000</v>
      </c>
      <c r="N4558" s="2">
        <v>45825</v>
      </c>
      <c r="O4558">
        <f t="shared" si="71"/>
        <v>806.97999999999956</v>
      </c>
      <c r="P4558">
        <f>IF(Customer_listing_Active_And_Suspended[[#This Row],[Current Bill]] &lt;= Customer_listing_Active_And_Suspended[[#This Row],[CURRENT PAYMENT]], 0,Customer_listing_Active_And_Suspended[[#This Row],[Current Bill]]-Customer_listing_Active_And_Suspended[[#This Row],[CURRENT PAYMENT]])</f>
        <v>0</v>
      </c>
      <c r="Q4558" s="1" t="str" cm="1">
        <f t="array" ref="Q4558">_xlfn.SWITCH(TRUE,
H4558 = 0, "Suspended",
M4558 = 0, "Non Payment",
M4558 &gt; H4558, "Full Payment",
M4558 &lt; H4558, "Part Payment"
)</f>
        <v>Full Payment</v>
      </c>
      <c r="R4558" s="1" t="str">
        <f>_xlfn.IFNA(VLOOKUP(K4558,'ESR-DT Mapping'!A:E,5,0),"MD")</f>
        <v>Adedayo Alimi</v>
      </c>
    </row>
    <row r="4559" spans="1:18" x14ac:dyDescent="0.25">
      <c r="A4559">
        <v>101645514</v>
      </c>
      <c r="B4559" s="1" t="s">
        <v>2923</v>
      </c>
      <c r="C4559" s="1" t="s">
        <v>2924</v>
      </c>
      <c r="D4559" s="1" t="s">
        <v>13</v>
      </c>
      <c r="E4559" s="1" t="s">
        <v>34</v>
      </c>
      <c r="F4559" s="1" t="s">
        <v>9846</v>
      </c>
      <c r="G4559">
        <v>0</v>
      </c>
      <c r="H4559">
        <v>0</v>
      </c>
      <c r="I4559">
        <v>1093704.8600000001</v>
      </c>
      <c r="J4559" s="1" t="s">
        <v>15</v>
      </c>
      <c r="K4559">
        <v>1000261887</v>
      </c>
      <c r="L4559" s="1" t="s">
        <v>2925</v>
      </c>
      <c r="N4559" s="2"/>
      <c r="O4559">
        <f t="shared" si="71"/>
        <v>0</v>
      </c>
      <c r="P4559">
        <f>IF(Customer_listing_Active_And_Suspended[[#This Row],[Current Bill]] &lt;= Customer_listing_Active_And_Suspended[[#This Row],[CURRENT PAYMENT]], 0,Customer_listing_Active_And_Suspended[[#This Row],[Current Bill]]-Customer_listing_Active_And_Suspended[[#This Row],[CURRENT PAYMENT]])</f>
        <v>0</v>
      </c>
      <c r="Q4559" s="1" t="str" cm="1">
        <f t="array" ref="Q4559">_xlfn.SWITCH(TRUE,
H4559 = 0, "Suspended",
M4559 = 0, "Non Payment",
M4559 &gt; H4559, "Full Payment",
M4559 &lt; H4559, "Part Payment"
)</f>
        <v>Suspended</v>
      </c>
      <c r="R4559" s="1" t="str">
        <f>_xlfn.IFNA(VLOOKUP(K4559,'ESR-DT Mapping'!A:E,5,0),"MD")</f>
        <v>Adedayo Alimi</v>
      </c>
    </row>
    <row r="4560" spans="1:18" x14ac:dyDescent="0.25">
      <c r="A4560">
        <v>100523614</v>
      </c>
      <c r="B4560" s="1" t="s">
        <v>2923</v>
      </c>
      <c r="C4560" s="1" t="s">
        <v>6841</v>
      </c>
      <c r="D4560" s="1" t="s">
        <v>13</v>
      </c>
      <c r="E4560" s="1" t="s">
        <v>14</v>
      </c>
      <c r="F4560" s="1" t="s">
        <v>9846</v>
      </c>
      <c r="G4560">
        <v>532</v>
      </c>
      <c r="H4560">
        <v>26193.02</v>
      </c>
      <c r="I4560">
        <v>122567.54</v>
      </c>
      <c r="J4560" s="1" t="s">
        <v>15</v>
      </c>
      <c r="K4560">
        <v>1000261887</v>
      </c>
      <c r="L4560" s="1" t="s">
        <v>2925</v>
      </c>
      <c r="M4560">
        <v>28200</v>
      </c>
      <c r="N4560" s="2">
        <v>45825</v>
      </c>
      <c r="O4560">
        <f t="shared" si="71"/>
        <v>2006.9799999999996</v>
      </c>
      <c r="P4560">
        <f>IF(Customer_listing_Active_And_Suspended[[#This Row],[Current Bill]] &lt;= Customer_listing_Active_And_Suspended[[#This Row],[CURRENT PAYMENT]], 0,Customer_listing_Active_And_Suspended[[#This Row],[Current Bill]]-Customer_listing_Active_And_Suspended[[#This Row],[CURRENT PAYMENT]])</f>
        <v>0</v>
      </c>
      <c r="Q4560" s="1" t="str" cm="1">
        <f t="array" ref="Q4560">_xlfn.SWITCH(TRUE,
H4560 = 0, "Suspended",
M4560 = 0, "Non Payment",
M4560 &gt; H4560, "Full Payment",
M4560 &lt; H4560, "Part Payment"
)</f>
        <v>Full Payment</v>
      </c>
      <c r="R4560" s="1" t="str">
        <f>_xlfn.IFNA(VLOOKUP(K4560,'ESR-DT Mapping'!A:E,5,0),"MD")</f>
        <v>Adedayo Alimi</v>
      </c>
    </row>
    <row r="4561" spans="1:18" x14ac:dyDescent="0.25">
      <c r="A4561">
        <v>102937408</v>
      </c>
      <c r="B4561" s="1" t="s">
        <v>2902</v>
      </c>
      <c r="C4561" s="1" t="s">
        <v>2903</v>
      </c>
      <c r="D4561" s="1" t="s">
        <v>13</v>
      </c>
      <c r="E4561" s="1" t="s">
        <v>14</v>
      </c>
      <c r="F4561" s="1" t="s">
        <v>9846</v>
      </c>
      <c r="G4561">
        <v>532</v>
      </c>
      <c r="H4561">
        <v>26193.02</v>
      </c>
      <c r="I4561">
        <v>106101.43</v>
      </c>
      <c r="J4561" s="1" t="s">
        <v>15</v>
      </c>
      <c r="K4561">
        <v>1000261893</v>
      </c>
      <c r="L4561" s="1" t="s">
        <v>53</v>
      </c>
      <c r="N4561" s="2"/>
      <c r="O4561">
        <f t="shared" si="71"/>
        <v>0</v>
      </c>
      <c r="P4561">
        <f>IF(Customer_listing_Active_And_Suspended[[#This Row],[Current Bill]] &lt;= Customer_listing_Active_And_Suspended[[#This Row],[CURRENT PAYMENT]], 0,Customer_listing_Active_And_Suspended[[#This Row],[Current Bill]]-Customer_listing_Active_And_Suspended[[#This Row],[CURRENT PAYMENT]])</f>
        <v>26193.02</v>
      </c>
      <c r="Q4561" s="1" t="str" cm="1">
        <f t="array" ref="Q4561">_xlfn.SWITCH(TRUE,
H4561 = 0, "Suspended",
M4561 = 0, "Non Payment",
M4561 &gt; H4561, "Full Payment",
M4561 &lt; H4561, "Part Payment"
)</f>
        <v>Non Payment</v>
      </c>
      <c r="R4561" s="1" t="str">
        <f>_xlfn.IFNA(VLOOKUP(K4561,'ESR-DT Mapping'!A:E,5,0),"MD")</f>
        <v>Adetola Macaulay</v>
      </c>
    </row>
    <row r="4562" spans="1:18" x14ac:dyDescent="0.25">
      <c r="A4562">
        <v>102937412</v>
      </c>
      <c r="B4562" s="1" t="s">
        <v>2902</v>
      </c>
      <c r="C4562" s="1" t="s">
        <v>2903</v>
      </c>
      <c r="D4562" s="1" t="s">
        <v>13</v>
      </c>
      <c r="E4562" s="1" t="s">
        <v>14</v>
      </c>
      <c r="F4562" s="1" t="s">
        <v>9846</v>
      </c>
      <c r="G4562">
        <v>532</v>
      </c>
      <c r="H4562">
        <v>26193.02</v>
      </c>
      <c r="I4562">
        <v>106101.43</v>
      </c>
      <c r="J4562" s="1" t="s">
        <v>15</v>
      </c>
      <c r="K4562">
        <v>1000261893</v>
      </c>
      <c r="L4562" s="1" t="s">
        <v>53</v>
      </c>
      <c r="N4562" s="2"/>
      <c r="O4562">
        <f t="shared" si="71"/>
        <v>0</v>
      </c>
      <c r="P4562">
        <f>IF(Customer_listing_Active_And_Suspended[[#This Row],[Current Bill]] &lt;= Customer_listing_Active_And_Suspended[[#This Row],[CURRENT PAYMENT]], 0,Customer_listing_Active_And_Suspended[[#This Row],[Current Bill]]-Customer_listing_Active_And_Suspended[[#This Row],[CURRENT PAYMENT]])</f>
        <v>26193.02</v>
      </c>
      <c r="Q4562" s="1" t="str" cm="1">
        <f t="array" ref="Q4562">_xlfn.SWITCH(TRUE,
H4562 = 0, "Suspended",
M4562 = 0, "Non Payment",
M4562 &gt; H4562, "Full Payment",
M4562 &lt; H4562, "Part Payment"
)</f>
        <v>Non Payment</v>
      </c>
      <c r="R4562" s="1" t="str">
        <f>_xlfn.IFNA(VLOOKUP(K4562,'ESR-DT Mapping'!A:E,5,0),"MD")</f>
        <v>Adetola Macaulay</v>
      </c>
    </row>
    <row r="4563" spans="1:18" x14ac:dyDescent="0.25">
      <c r="A4563">
        <v>102937413</v>
      </c>
      <c r="B4563" s="1" t="s">
        <v>2902</v>
      </c>
      <c r="C4563" s="1" t="s">
        <v>2903</v>
      </c>
      <c r="D4563" s="1" t="s">
        <v>13</v>
      </c>
      <c r="E4563" s="1" t="s">
        <v>14</v>
      </c>
      <c r="F4563" s="1" t="s">
        <v>9846</v>
      </c>
      <c r="G4563">
        <v>532</v>
      </c>
      <c r="H4563">
        <v>26193.02</v>
      </c>
      <c r="I4563">
        <v>106101.43</v>
      </c>
      <c r="J4563" s="1" t="s">
        <v>15</v>
      </c>
      <c r="K4563">
        <v>1000261893</v>
      </c>
      <c r="L4563" s="1" t="s">
        <v>53</v>
      </c>
      <c r="N4563" s="2"/>
      <c r="O4563">
        <f t="shared" si="71"/>
        <v>0</v>
      </c>
      <c r="P4563">
        <f>IF(Customer_listing_Active_And_Suspended[[#This Row],[Current Bill]] &lt;= Customer_listing_Active_And_Suspended[[#This Row],[CURRENT PAYMENT]], 0,Customer_listing_Active_And_Suspended[[#This Row],[Current Bill]]-Customer_listing_Active_And_Suspended[[#This Row],[CURRENT PAYMENT]])</f>
        <v>26193.02</v>
      </c>
      <c r="Q4563" s="1" t="str" cm="1">
        <f t="array" ref="Q4563">_xlfn.SWITCH(TRUE,
H4563 = 0, "Suspended",
M4563 = 0, "Non Payment",
M4563 &gt; H4563, "Full Payment",
M4563 &lt; H4563, "Part Payment"
)</f>
        <v>Non Payment</v>
      </c>
      <c r="R4563" s="1" t="str">
        <f>_xlfn.IFNA(VLOOKUP(K4563,'ESR-DT Mapping'!A:E,5,0),"MD")</f>
        <v>Adetola Macaulay</v>
      </c>
    </row>
    <row r="4564" spans="1:18" x14ac:dyDescent="0.25">
      <c r="A4564">
        <v>102937411</v>
      </c>
      <c r="B4564" s="1" t="s">
        <v>2902</v>
      </c>
      <c r="C4564" s="1" t="s">
        <v>2903</v>
      </c>
      <c r="D4564" s="1" t="s">
        <v>13</v>
      </c>
      <c r="E4564" s="1" t="s">
        <v>14</v>
      </c>
      <c r="F4564" s="1" t="s">
        <v>9846</v>
      </c>
      <c r="G4564">
        <v>532</v>
      </c>
      <c r="H4564">
        <v>26193.02</v>
      </c>
      <c r="I4564">
        <v>106101.43</v>
      </c>
      <c r="J4564" s="1" t="s">
        <v>15</v>
      </c>
      <c r="K4564">
        <v>1000261893</v>
      </c>
      <c r="L4564" s="1" t="s">
        <v>53</v>
      </c>
      <c r="N4564" s="2"/>
      <c r="O4564">
        <f t="shared" si="71"/>
        <v>0</v>
      </c>
      <c r="P4564">
        <f>IF(Customer_listing_Active_And_Suspended[[#This Row],[Current Bill]] &lt;= Customer_listing_Active_And_Suspended[[#This Row],[CURRENT PAYMENT]], 0,Customer_listing_Active_And_Suspended[[#This Row],[Current Bill]]-Customer_listing_Active_And_Suspended[[#This Row],[CURRENT PAYMENT]])</f>
        <v>26193.02</v>
      </c>
      <c r="Q4564" s="1" t="str" cm="1">
        <f t="array" ref="Q4564">_xlfn.SWITCH(TRUE,
H4564 = 0, "Suspended",
M4564 = 0, "Non Payment",
M4564 &gt; H4564, "Full Payment",
M4564 &lt; H4564, "Part Payment"
)</f>
        <v>Non Payment</v>
      </c>
      <c r="R4564" s="1" t="str">
        <f>_xlfn.IFNA(VLOOKUP(K4564,'ESR-DT Mapping'!A:E,5,0),"MD")</f>
        <v>Adetola Macaulay</v>
      </c>
    </row>
    <row r="4565" spans="1:18" x14ac:dyDescent="0.25">
      <c r="A4565">
        <v>100522723</v>
      </c>
      <c r="B4565" s="1" t="s">
        <v>2895</v>
      </c>
      <c r="C4565" s="1" t="s">
        <v>2896</v>
      </c>
      <c r="D4565" s="1" t="s">
        <v>13</v>
      </c>
      <c r="E4565" s="1" t="s">
        <v>14</v>
      </c>
      <c r="F4565" s="1" t="s">
        <v>9846</v>
      </c>
      <c r="G4565">
        <v>532</v>
      </c>
      <c r="H4565">
        <v>26193.02</v>
      </c>
      <c r="I4565">
        <v>1005681.91</v>
      </c>
      <c r="J4565" s="1" t="s">
        <v>15</v>
      </c>
      <c r="K4565">
        <v>1000261893</v>
      </c>
      <c r="L4565" s="1" t="s">
        <v>53</v>
      </c>
      <c r="M4565">
        <v>32000</v>
      </c>
      <c r="N4565" s="2">
        <v>45829</v>
      </c>
      <c r="O4565">
        <f t="shared" si="71"/>
        <v>5806.98</v>
      </c>
      <c r="P4565">
        <f>IF(Customer_listing_Active_And_Suspended[[#This Row],[Current Bill]] &lt;= Customer_listing_Active_And_Suspended[[#This Row],[CURRENT PAYMENT]], 0,Customer_listing_Active_And_Suspended[[#This Row],[Current Bill]]-Customer_listing_Active_And_Suspended[[#This Row],[CURRENT PAYMENT]])</f>
        <v>0</v>
      </c>
      <c r="Q4565" s="1" t="str" cm="1">
        <f t="array" ref="Q4565">_xlfn.SWITCH(TRUE,
H4565 = 0, "Suspended",
M4565 = 0, "Non Payment",
M4565 &gt; H4565, "Full Payment",
M4565 &lt; H4565, "Part Payment"
)</f>
        <v>Full Payment</v>
      </c>
      <c r="R4565" s="1" t="str">
        <f>_xlfn.IFNA(VLOOKUP(K4565,'ESR-DT Mapping'!A:E,5,0),"MD")</f>
        <v>Adetola Macaulay</v>
      </c>
    </row>
    <row r="4566" spans="1:18" x14ac:dyDescent="0.25">
      <c r="A4566">
        <v>101547028</v>
      </c>
      <c r="B4566" s="1" t="s">
        <v>51</v>
      </c>
      <c r="C4566" s="1" t="s">
        <v>52</v>
      </c>
      <c r="D4566" s="1" t="s">
        <v>13</v>
      </c>
      <c r="E4566" s="1" t="s">
        <v>34</v>
      </c>
      <c r="F4566" s="1" t="s">
        <v>9846</v>
      </c>
      <c r="G4566">
        <v>0</v>
      </c>
      <c r="H4566">
        <v>0</v>
      </c>
      <c r="I4566">
        <v>84316.7</v>
      </c>
      <c r="J4566" s="1" t="s">
        <v>15</v>
      </c>
      <c r="K4566">
        <v>1000261893</v>
      </c>
      <c r="L4566" s="1" t="s">
        <v>53</v>
      </c>
      <c r="N4566" s="2"/>
      <c r="O4566">
        <f t="shared" si="71"/>
        <v>0</v>
      </c>
      <c r="P4566">
        <f>IF(Customer_listing_Active_And_Suspended[[#This Row],[Current Bill]] &lt;= Customer_listing_Active_And_Suspended[[#This Row],[CURRENT PAYMENT]], 0,Customer_listing_Active_And_Suspended[[#This Row],[Current Bill]]-Customer_listing_Active_And_Suspended[[#This Row],[CURRENT PAYMENT]])</f>
        <v>0</v>
      </c>
      <c r="Q4566" s="1" t="str" cm="1">
        <f t="array" ref="Q4566">_xlfn.SWITCH(TRUE,
H4566 = 0, "Suspended",
M4566 = 0, "Non Payment",
M4566 &gt; H4566, "Full Payment",
M4566 &lt; H4566, "Part Payment"
)</f>
        <v>Suspended</v>
      </c>
      <c r="R4566" s="1" t="str">
        <f>_xlfn.IFNA(VLOOKUP(K4566,'ESR-DT Mapping'!A:E,5,0),"MD")</f>
        <v>Adetola Macaulay</v>
      </c>
    </row>
    <row r="4567" spans="1:18" x14ac:dyDescent="0.25">
      <c r="A4567">
        <v>100525227</v>
      </c>
      <c r="B4567" s="1" t="s">
        <v>9554</v>
      </c>
      <c r="C4567" s="1" t="s">
        <v>9555</v>
      </c>
      <c r="D4567" s="1" t="s">
        <v>13</v>
      </c>
      <c r="E4567" s="1" t="s">
        <v>14</v>
      </c>
      <c r="F4567" s="1" t="s">
        <v>9846</v>
      </c>
      <c r="G4567">
        <v>532</v>
      </c>
      <c r="H4567">
        <v>26193.02</v>
      </c>
      <c r="I4567">
        <v>438724.46</v>
      </c>
      <c r="J4567" s="1" t="s">
        <v>15</v>
      </c>
      <c r="K4567">
        <v>1000261893</v>
      </c>
      <c r="L4567" s="1" t="s">
        <v>53</v>
      </c>
      <c r="M4567">
        <v>40000</v>
      </c>
      <c r="N4567" s="2">
        <v>45825</v>
      </c>
      <c r="O4567">
        <f t="shared" si="71"/>
        <v>13806.98</v>
      </c>
      <c r="P4567">
        <f>IF(Customer_listing_Active_And_Suspended[[#This Row],[Current Bill]] &lt;= Customer_listing_Active_And_Suspended[[#This Row],[CURRENT PAYMENT]], 0,Customer_listing_Active_And_Suspended[[#This Row],[Current Bill]]-Customer_listing_Active_And_Suspended[[#This Row],[CURRENT PAYMENT]])</f>
        <v>0</v>
      </c>
      <c r="Q4567" s="1" t="str" cm="1">
        <f t="array" ref="Q4567">_xlfn.SWITCH(TRUE,
H4567 = 0, "Suspended",
M4567 = 0, "Non Payment",
M4567 &gt; H4567, "Full Payment",
M4567 &lt; H4567, "Part Payment"
)</f>
        <v>Full Payment</v>
      </c>
      <c r="R4567" s="1" t="str">
        <f>_xlfn.IFNA(VLOOKUP(K4567,'ESR-DT Mapping'!A:E,5,0),"MD")</f>
        <v>Adetola Macaulay</v>
      </c>
    </row>
    <row r="4568" spans="1:18" x14ac:dyDescent="0.25">
      <c r="A4568">
        <v>100522663</v>
      </c>
      <c r="B4568" s="1" t="s">
        <v>2897</v>
      </c>
      <c r="C4568" s="1" t="s">
        <v>2898</v>
      </c>
      <c r="D4568" s="1" t="s">
        <v>13</v>
      </c>
      <c r="E4568" s="1" t="s">
        <v>14</v>
      </c>
      <c r="F4568" s="1" t="s">
        <v>9846</v>
      </c>
      <c r="G4568">
        <v>532</v>
      </c>
      <c r="H4568">
        <v>26193.02</v>
      </c>
      <c r="I4568">
        <v>1091580.1599999999</v>
      </c>
      <c r="J4568" s="1" t="s">
        <v>15</v>
      </c>
      <c r="K4568">
        <v>1000261893</v>
      </c>
      <c r="L4568" s="1" t="s">
        <v>53</v>
      </c>
      <c r="N4568" s="2">
        <v>45792</v>
      </c>
      <c r="O4568">
        <f t="shared" si="71"/>
        <v>0</v>
      </c>
      <c r="P4568">
        <f>IF(Customer_listing_Active_And_Suspended[[#This Row],[Current Bill]] &lt;= Customer_listing_Active_And_Suspended[[#This Row],[CURRENT PAYMENT]], 0,Customer_listing_Active_And_Suspended[[#This Row],[Current Bill]]-Customer_listing_Active_And_Suspended[[#This Row],[CURRENT PAYMENT]])</f>
        <v>26193.02</v>
      </c>
      <c r="Q4568" s="1" t="str" cm="1">
        <f t="array" ref="Q4568">_xlfn.SWITCH(TRUE,
H4568 = 0, "Suspended",
M4568 = 0, "Non Payment",
M4568 &gt; H4568, "Full Payment",
M4568 &lt; H4568, "Part Payment"
)</f>
        <v>Non Payment</v>
      </c>
      <c r="R4568" s="1" t="str">
        <f>_xlfn.IFNA(VLOOKUP(K4568,'ESR-DT Mapping'!A:E,5,0),"MD")</f>
        <v>Adetola Macaulay</v>
      </c>
    </row>
    <row r="4569" spans="1:18" x14ac:dyDescent="0.25">
      <c r="A4569">
        <v>100931103</v>
      </c>
      <c r="B4569" s="1" t="s">
        <v>1076</v>
      </c>
      <c r="C4569" s="1" t="s">
        <v>1077</v>
      </c>
      <c r="D4569" s="1" t="s">
        <v>13</v>
      </c>
      <c r="E4569" s="1" t="s">
        <v>34</v>
      </c>
      <c r="F4569" s="1" t="s">
        <v>9846</v>
      </c>
      <c r="G4569">
        <v>0</v>
      </c>
      <c r="H4569">
        <v>0</v>
      </c>
      <c r="I4569">
        <v>761094.23</v>
      </c>
      <c r="J4569" s="1" t="s">
        <v>15</v>
      </c>
      <c r="K4569">
        <v>1001601898</v>
      </c>
      <c r="L4569" s="1" t="s">
        <v>1078</v>
      </c>
      <c r="N4569" s="2"/>
      <c r="O4569">
        <f t="shared" si="71"/>
        <v>0</v>
      </c>
      <c r="P4569">
        <f>IF(Customer_listing_Active_And_Suspended[[#This Row],[Current Bill]] &lt;= Customer_listing_Active_And_Suspended[[#This Row],[CURRENT PAYMENT]], 0,Customer_listing_Active_And_Suspended[[#This Row],[Current Bill]]-Customer_listing_Active_And_Suspended[[#This Row],[CURRENT PAYMENT]])</f>
        <v>0</v>
      </c>
      <c r="Q4569" s="1" t="str" cm="1">
        <f t="array" ref="Q4569">_xlfn.SWITCH(TRUE,
H4569 = 0, "Suspended",
M4569 = 0, "Non Payment",
M4569 &gt; H4569, "Full Payment",
M4569 &lt; H4569, "Part Payment"
)</f>
        <v>Suspended</v>
      </c>
      <c r="R4569" s="1" t="str">
        <f>_xlfn.IFNA(VLOOKUP(K4569,'ESR-DT Mapping'!A:E,5,0),"MD")</f>
        <v>Adetola Macaulay</v>
      </c>
    </row>
    <row r="4570" spans="1:18" x14ac:dyDescent="0.25">
      <c r="A4570">
        <v>100523639</v>
      </c>
      <c r="B4570" s="1" t="s">
        <v>4882</v>
      </c>
      <c r="C4570" s="1" t="s">
        <v>4883</v>
      </c>
      <c r="D4570" s="1" t="s">
        <v>13</v>
      </c>
      <c r="E4570" s="1" t="s">
        <v>14</v>
      </c>
      <c r="F4570" s="1" t="s">
        <v>9846</v>
      </c>
      <c r="G4570">
        <v>532</v>
      </c>
      <c r="H4570">
        <v>26193.02</v>
      </c>
      <c r="I4570">
        <v>975565.46</v>
      </c>
      <c r="J4570" s="1" t="s">
        <v>15</v>
      </c>
      <c r="K4570">
        <v>1001601898</v>
      </c>
      <c r="L4570" s="1" t="s">
        <v>1078</v>
      </c>
      <c r="N4570" s="2">
        <v>45736</v>
      </c>
      <c r="O4570">
        <f t="shared" si="71"/>
        <v>0</v>
      </c>
      <c r="P4570">
        <f>IF(Customer_listing_Active_And_Suspended[[#This Row],[Current Bill]] &lt;= Customer_listing_Active_And_Suspended[[#This Row],[CURRENT PAYMENT]], 0,Customer_listing_Active_And_Suspended[[#This Row],[Current Bill]]-Customer_listing_Active_And_Suspended[[#This Row],[CURRENT PAYMENT]])</f>
        <v>26193.02</v>
      </c>
      <c r="Q4570" s="1" t="str" cm="1">
        <f t="array" ref="Q4570">_xlfn.SWITCH(TRUE,
H4570 = 0, "Suspended",
M4570 = 0, "Non Payment",
M4570 &gt; H4570, "Full Payment",
M4570 &lt; H4570, "Part Payment"
)</f>
        <v>Non Payment</v>
      </c>
      <c r="R4570" s="1" t="str">
        <f>_xlfn.IFNA(VLOOKUP(K4570,'ESR-DT Mapping'!A:E,5,0),"MD")</f>
        <v>Adetola Macaulay</v>
      </c>
    </row>
    <row r="4571" spans="1:18" x14ac:dyDescent="0.25">
      <c r="A4571">
        <v>100522900</v>
      </c>
      <c r="B4571" s="1" t="s">
        <v>9624</v>
      </c>
      <c r="C4571" s="1" t="s">
        <v>9625</v>
      </c>
      <c r="D4571" s="1" t="s">
        <v>13</v>
      </c>
      <c r="E4571" s="1" t="s">
        <v>14</v>
      </c>
      <c r="F4571" s="1" t="s">
        <v>9846</v>
      </c>
      <c r="G4571">
        <v>532</v>
      </c>
      <c r="H4571">
        <v>26193.02</v>
      </c>
      <c r="I4571">
        <v>97590.3</v>
      </c>
      <c r="J4571" s="1" t="s">
        <v>15</v>
      </c>
      <c r="K4571">
        <v>1001601898</v>
      </c>
      <c r="L4571" s="1" t="s">
        <v>1078</v>
      </c>
      <c r="M4571">
        <v>45000</v>
      </c>
      <c r="N4571" s="2">
        <v>45832</v>
      </c>
      <c r="O4571">
        <f t="shared" si="71"/>
        <v>18806.98</v>
      </c>
      <c r="P4571">
        <f>IF(Customer_listing_Active_And_Suspended[[#This Row],[Current Bill]] &lt;= Customer_listing_Active_And_Suspended[[#This Row],[CURRENT PAYMENT]], 0,Customer_listing_Active_And_Suspended[[#This Row],[Current Bill]]-Customer_listing_Active_And_Suspended[[#This Row],[CURRENT PAYMENT]])</f>
        <v>0</v>
      </c>
      <c r="Q4571" s="1" t="str" cm="1">
        <f t="array" ref="Q4571">_xlfn.SWITCH(TRUE,
H4571 = 0, "Suspended",
M4571 = 0, "Non Payment",
M4571 &gt; H4571, "Full Payment",
M4571 &lt; H4571, "Part Payment"
)</f>
        <v>Full Payment</v>
      </c>
      <c r="R4571" s="1" t="str">
        <f>_xlfn.IFNA(VLOOKUP(K4571,'ESR-DT Mapping'!A:E,5,0),"MD")</f>
        <v>Adetola Macaulay</v>
      </c>
    </row>
    <row r="4572" spans="1:18" x14ac:dyDescent="0.25">
      <c r="A4572">
        <v>100524468</v>
      </c>
      <c r="B4572" s="1" t="s">
        <v>4880</v>
      </c>
      <c r="C4572" s="1" t="s">
        <v>4881</v>
      </c>
      <c r="D4572" s="1" t="s">
        <v>13</v>
      </c>
      <c r="E4572" s="1" t="s">
        <v>14</v>
      </c>
      <c r="F4572" s="1" t="s">
        <v>9846</v>
      </c>
      <c r="G4572">
        <v>532</v>
      </c>
      <c r="H4572">
        <v>26193.02</v>
      </c>
      <c r="I4572">
        <v>619147.06000000006</v>
      </c>
      <c r="J4572" s="1" t="s">
        <v>15</v>
      </c>
      <c r="K4572">
        <v>1001601898</v>
      </c>
      <c r="L4572" s="1" t="s">
        <v>1078</v>
      </c>
      <c r="M4572">
        <v>48000</v>
      </c>
      <c r="N4572" s="2">
        <v>45832</v>
      </c>
      <c r="O4572">
        <f t="shared" si="71"/>
        <v>21806.98</v>
      </c>
      <c r="P4572">
        <f>IF(Customer_listing_Active_And_Suspended[[#This Row],[Current Bill]] &lt;= Customer_listing_Active_And_Suspended[[#This Row],[CURRENT PAYMENT]], 0,Customer_listing_Active_And_Suspended[[#This Row],[Current Bill]]-Customer_listing_Active_And_Suspended[[#This Row],[CURRENT PAYMENT]])</f>
        <v>0</v>
      </c>
      <c r="Q4572" s="1" t="str" cm="1">
        <f t="array" ref="Q4572">_xlfn.SWITCH(TRUE,
H4572 = 0, "Suspended",
M4572 = 0, "Non Payment",
M4572 &gt; H4572, "Full Payment",
M4572 &lt; H4572, "Part Payment"
)</f>
        <v>Full Payment</v>
      </c>
      <c r="R4572" s="1" t="str">
        <f>_xlfn.IFNA(VLOOKUP(K4572,'ESR-DT Mapping'!A:E,5,0),"MD")</f>
        <v>Adetola Macaulay</v>
      </c>
    </row>
    <row r="4573" spans="1:18" x14ac:dyDescent="0.25">
      <c r="A4573">
        <v>102659739</v>
      </c>
      <c r="B4573" s="1" t="s">
        <v>4878</v>
      </c>
      <c r="C4573" s="1" t="s">
        <v>4879</v>
      </c>
      <c r="D4573" s="1" t="s">
        <v>13</v>
      </c>
      <c r="E4573" s="1" t="s">
        <v>14</v>
      </c>
      <c r="F4573" s="1" t="s">
        <v>9846</v>
      </c>
      <c r="G4573">
        <v>532</v>
      </c>
      <c r="H4573">
        <v>26193.02</v>
      </c>
      <c r="I4573">
        <v>434120.9</v>
      </c>
      <c r="J4573" s="1" t="s">
        <v>15</v>
      </c>
      <c r="K4573">
        <v>1001601898</v>
      </c>
      <c r="L4573" s="1" t="s">
        <v>1078</v>
      </c>
      <c r="N4573" s="2">
        <v>45537</v>
      </c>
      <c r="O4573">
        <f t="shared" si="71"/>
        <v>0</v>
      </c>
      <c r="P4573">
        <f>IF(Customer_listing_Active_And_Suspended[[#This Row],[Current Bill]] &lt;= Customer_listing_Active_And_Suspended[[#This Row],[CURRENT PAYMENT]], 0,Customer_listing_Active_And_Suspended[[#This Row],[Current Bill]]-Customer_listing_Active_And_Suspended[[#This Row],[CURRENT PAYMENT]])</f>
        <v>26193.02</v>
      </c>
      <c r="Q4573" s="1" t="str" cm="1">
        <f t="array" ref="Q4573">_xlfn.SWITCH(TRUE,
H4573 = 0, "Suspended",
M4573 = 0, "Non Payment",
M4573 &gt; H4573, "Full Payment",
M4573 &lt; H4573, "Part Payment"
)</f>
        <v>Non Payment</v>
      </c>
      <c r="R4573" s="1" t="str">
        <f>_xlfn.IFNA(VLOOKUP(K4573,'ESR-DT Mapping'!A:E,5,0),"MD")</f>
        <v>Adetola Macaulay</v>
      </c>
    </row>
    <row r="4574" spans="1:18" x14ac:dyDescent="0.25">
      <c r="A4574">
        <v>101846521</v>
      </c>
      <c r="B4574" s="1" t="s">
        <v>7714</v>
      </c>
      <c r="C4574" s="1" t="s">
        <v>7715</v>
      </c>
      <c r="D4574" s="1" t="s">
        <v>437</v>
      </c>
      <c r="E4574" s="1" t="s">
        <v>14</v>
      </c>
      <c r="F4574" s="1" t="s">
        <v>9847</v>
      </c>
      <c r="G4574">
        <v>6424</v>
      </c>
      <c r="H4574">
        <v>368838.78</v>
      </c>
      <c r="I4574">
        <v>368237.13</v>
      </c>
      <c r="J4574" s="1" t="s">
        <v>15</v>
      </c>
      <c r="K4574">
        <v>1004871692</v>
      </c>
      <c r="L4574" s="1" t="s">
        <v>7716</v>
      </c>
      <c r="N4574" s="2"/>
      <c r="O4574">
        <f t="shared" si="71"/>
        <v>0</v>
      </c>
      <c r="P4574">
        <f>IF(Customer_listing_Active_And_Suspended[[#This Row],[Current Bill]] &lt;= Customer_listing_Active_And_Suspended[[#This Row],[CURRENT PAYMENT]], 0,Customer_listing_Active_And_Suspended[[#This Row],[Current Bill]]-Customer_listing_Active_And_Suspended[[#This Row],[CURRENT PAYMENT]])</f>
        <v>368838.78</v>
      </c>
      <c r="Q4574" s="1" t="str" cm="1">
        <f t="array" ref="Q4574">_xlfn.SWITCH(TRUE,
H4574 = 0, "Suspended",
M4574 = 0, "Non Payment",
M4574 &gt; H4574, "Full Payment",
M4574 &lt; H4574, "Part Payment"
)</f>
        <v>Non Payment</v>
      </c>
      <c r="R4574" s="1" t="str">
        <f>_xlfn.IFNA(VLOOKUP(K4574,'ESR-DT Mapping'!A:E,5,0),"MD")</f>
        <v>MD</v>
      </c>
    </row>
    <row r="4575" spans="1:18" x14ac:dyDescent="0.25">
      <c r="A4575">
        <v>100537952</v>
      </c>
      <c r="B4575" s="1" t="s">
        <v>3911</v>
      </c>
      <c r="C4575" s="1" t="s">
        <v>3912</v>
      </c>
      <c r="D4575" s="1" t="s">
        <v>13</v>
      </c>
      <c r="E4575" s="1" t="s">
        <v>14</v>
      </c>
      <c r="F4575" s="1" t="s">
        <v>9846</v>
      </c>
      <c r="G4575">
        <v>532</v>
      </c>
      <c r="H4575">
        <v>26193.02</v>
      </c>
      <c r="I4575">
        <v>417230.77</v>
      </c>
      <c r="J4575" s="1" t="s">
        <v>15</v>
      </c>
      <c r="K4575">
        <v>1000261277</v>
      </c>
      <c r="L4575" s="1" t="s">
        <v>3913</v>
      </c>
      <c r="M4575">
        <v>25000</v>
      </c>
      <c r="N4575" s="2">
        <v>45828</v>
      </c>
      <c r="O4575">
        <f t="shared" si="71"/>
        <v>0</v>
      </c>
      <c r="P4575">
        <f>IF(Customer_listing_Active_And_Suspended[[#This Row],[Current Bill]] &lt;= Customer_listing_Active_And_Suspended[[#This Row],[CURRENT PAYMENT]], 0,Customer_listing_Active_And_Suspended[[#This Row],[Current Bill]]-Customer_listing_Active_And_Suspended[[#This Row],[CURRENT PAYMENT]])</f>
        <v>1193.0200000000004</v>
      </c>
      <c r="Q4575" s="1" t="str" cm="1">
        <f t="array" ref="Q4575">_xlfn.SWITCH(TRUE,
H4575 = 0, "Suspended",
M4575 = 0, "Non Payment",
M4575 &gt; H4575, "Full Payment",
M4575 &lt; H4575, "Part Payment"
)</f>
        <v>Part Payment</v>
      </c>
      <c r="R4575" s="1" t="str">
        <f>_xlfn.IFNA(VLOOKUP(K4575,'ESR-DT Mapping'!A:E,5,0),"MD")</f>
        <v>Adedayo Alimi</v>
      </c>
    </row>
    <row r="4576" spans="1:18" x14ac:dyDescent="0.25">
      <c r="A4576">
        <v>101647639</v>
      </c>
      <c r="B4576" s="1" t="s">
        <v>9260</v>
      </c>
      <c r="C4576" s="1" t="s">
        <v>9261</v>
      </c>
      <c r="D4576" s="1" t="s">
        <v>13</v>
      </c>
      <c r="E4576" s="1" t="s">
        <v>34</v>
      </c>
      <c r="F4576" s="1" t="s">
        <v>9846</v>
      </c>
      <c r="G4576">
        <v>0</v>
      </c>
      <c r="H4576">
        <v>0</v>
      </c>
      <c r="I4576">
        <v>66688.740000000005</v>
      </c>
      <c r="J4576" s="1" t="s">
        <v>15</v>
      </c>
      <c r="K4576">
        <v>1000261277</v>
      </c>
      <c r="L4576" s="1" t="s">
        <v>3913</v>
      </c>
      <c r="N4576" s="2"/>
      <c r="O4576">
        <f t="shared" si="71"/>
        <v>0</v>
      </c>
      <c r="P4576">
        <f>IF(Customer_listing_Active_And_Suspended[[#This Row],[Current Bill]] &lt;= Customer_listing_Active_And_Suspended[[#This Row],[CURRENT PAYMENT]], 0,Customer_listing_Active_And_Suspended[[#This Row],[Current Bill]]-Customer_listing_Active_And_Suspended[[#This Row],[CURRENT PAYMENT]])</f>
        <v>0</v>
      </c>
      <c r="Q4576" s="1" t="str" cm="1">
        <f t="array" ref="Q4576">_xlfn.SWITCH(TRUE,
H4576 = 0, "Suspended",
M4576 = 0, "Non Payment",
M4576 &gt; H4576, "Full Payment",
M4576 &lt; H4576, "Part Payment"
)</f>
        <v>Suspended</v>
      </c>
      <c r="R4576" s="1" t="str">
        <f>_xlfn.IFNA(VLOOKUP(K4576,'ESR-DT Mapping'!A:E,5,0),"MD")</f>
        <v>Adedayo Alimi</v>
      </c>
    </row>
    <row r="4577" spans="1:18" x14ac:dyDescent="0.25">
      <c r="A4577">
        <v>101555537</v>
      </c>
      <c r="B4577" s="1" t="s">
        <v>9260</v>
      </c>
      <c r="C4577" s="1" t="s">
        <v>9261</v>
      </c>
      <c r="D4577" s="1" t="s">
        <v>13</v>
      </c>
      <c r="E4577" s="1" t="s">
        <v>14</v>
      </c>
      <c r="F4577" s="1" t="s">
        <v>9846</v>
      </c>
      <c r="G4577">
        <v>532</v>
      </c>
      <c r="H4577">
        <v>26193.02</v>
      </c>
      <c r="I4577">
        <v>627605.26</v>
      </c>
      <c r="J4577" s="1" t="s">
        <v>15</v>
      </c>
      <c r="K4577">
        <v>1000261277</v>
      </c>
      <c r="L4577" s="1" t="s">
        <v>3913</v>
      </c>
      <c r="M4577">
        <v>20000</v>
      </c>
      <c r="N4577" s="2">
        <v>45810</v>
      </c>
      <c r="O4577">
        <f t="shared" si="71"/>
        <v>0</v>
      </c>
      <c r="P4577">
        <f>IF(Customer_listing_Active_And_Suspended[[#This Row],[Current Bill]] &lt;= Customer_listing_Active_And_Suspended[[#This Row],[CURRENT PAYMENT]], 0,Customer_listing_Active_And_Suspended[[#This Row],[Current Bill]]-Customer_listing_Active_And_Suspended[[#This Row],[CURRENT PAYMENT]])</f>
        <v>6193.02</v>
      </c>
      <c r="Q4577" s="1" t="str" cm="1">
        <f t="array" ref="Q4577">_xlfn.SWITCH(TRUE,
H4577 = 0, "Suspended",
M4577 = 0, "Non Payment",
M4577 &gt; H4577, "Full Payment",
M4577 &lt; H4577, "Part Payment"
)</f>
        <v>Part Payment</v>
      </c>
      <c r="R4577" s="1" t="str">
        <f>_xlfn.IFNA(VLOOKUP(K4577,'ESR-DT Mapping'!A:E,5,0),"MD")</f>
        <v>Adedayo Alimi</v>
      </c>
    </row>
    <row r="4578" spans="1:18" x14ac:dyDescent="0.25">
      <c r="A4578">
        <v>102420138</v>
      </c>
      <c r="B4578" s="1" t="s">
        <v>8805</v>
      </c>
      <c r="C4578" s="1" t="s">
        <v>8806</v>
      </c>
      <c r="D4578" s="1" t="s">
        <v>13</v>
      </c>
      <c r="E4578" s="1" t="s">
        <v>14</v>
      </c>
      <c r="F4578" s="1" t="s">
        <v>9846</v>
      </c>
      <c r="G4578">
        <v>532</v>
      </c>
      <c r="H4578">
        <v>26193.02</v>
      </c>
      <c r="I4578">
        <v>164238.98000000001</v>
      </c>
      <c r="J4578" s="1" t="s">
        <v>15</v>
      </c>
      <c r="K4578">
        <v>1000261277</v>
      </c>
      <c r="L4578" s="1" t="s">
        <v>3913</v>
      </c>
      <c r="N4578" s="2">
        <v>45808</v>
      </c>
      <c r="O4578">
        <f t="shared" si="71"/>
        <v>0</v>
      </c>
      <c r="P4578">
        <f>IF(Customer_listing_Active_And_Suspended[[#This Row],[Current Bill]] &lt;= Customer_listing_Active_And_Suspended[[#This Row],[CURRENT PAYMENT]], 0,Customer_listing_Active_And_Suspended[[#This Row],[Current Bill]]-Customer_listing_Active_And_Suspended[[#This Row],[CURRENT PAYMENT]])</f>
        <v>26193.02</v>
      </c>
      <c r="Q4578" s="1" t="str" cm="1">
        <f t="array" ref="Q4578">_xlfn.SWITCH(TRUE,
H4578 = 0, "Suspended",
M4578 = 0, "Non Payment",
M4578 &gt; H4578, "Full Payment",
M4578 &lt; H4578, "Part Payment"
)</f>
        <v>Non Payment</v>
      </c>
      <c r="R4578" s="1" t="str">
        <f>_xlfn.IFNA(VLOOKUP(K4578,'ESR-DT Mapping'!A:E,5,0),"MD")</f>
        <v>Adedayo Alimi</v>
      </c>
    </row>
    <row r="4579" spans="1:18" x14ac:dyDescent="0.25">
      <c r="A4579">
        <v>100538009</v>
      </c>
      <c r="B4579" s="1" t="s">
        <v>7735</v>
      </c>
      <c r="C4579" s="1" t="s">
        <v>7736</v>
      </c>
      <c r="D4579" s="1" t="s">
        <v>13</v>
      </c>
      <c r="E4579" s="1" t="s">
        <v>14</v>
      </c>
      <c r="F4579" s="1" t="s">
        <v>9846</v>
      </c>
      <c r="G4579">
        <v>532</v>
      </c>
      <c r="H4579">
        <v>26193.02</v>
      </c>
      <c r="I4579">
        <v>146001.57999999999</v>
      </c>
      <c r="J4579" s="1" t="s">
        <v>15</v>
      </c>
      <c r="K4579">
        <v>1000261279</v>
      </c>
      <c r="L4579" s="1" t="s">
        <v>4954</v>
      </c>
      <c r="M4579">
        <v>21000</v>
      </c>
      <c r="N4579" s="2">
        <v>45828</v>
      </c>
      <c r="O4579">
        <f t="shared" si="71"/>
        <v>0</v>
      </c>
      <c r="P4579">
        <f>IF(Customer_listing_Active_And_Suspended[[#This Row],[Current Bill]] &lt;= Customer_listing_Active_And_Suspended[[#This Row],[CURRENT PAYMENT]], 0,Customer_listing_Active_And_Suspended[[#This Row],[Current Bill]]-Customer_listing_Active_And_Suspended[[#This Row],[CURRENT PAYMENT]])</f>
        <v>5193.0200000000004</v>
      </c>
      <c r="Q4579" s="1" t="str" cm="1">
        <f t="array" ref="Q4579">_xlfn.SWITCH(TRUE,
H4579 = 0, "Suspended",
M4579 = 0, "Non Payment",
M4579 &gt; H4579, "Full Payment",
M4579 &lt; H4579, "Part Payment"
)</f>
        <v>Part Payment</v>
      </c>
      <c r="R4579" s="1" t="str">
        <f>_xlfn.IFNA(VLOOKUP(K4579,'ESR-DT Mapping'!A:E,5,0),"MD")</f>
        <v xml:space="preserve">Franca Adeh </v>
      </c>
    </row>
    <row r="4580" spans="1:18" x14ac:dyDescent="0.25">
      <c r="A4580">
        <v>100524437</v>
      </c>
      <c r="B4580" s="1" t="s">
        <v>9016</v>
      </c>
      <c r="C4580" s="1" t="s">
        <v>9017</v>
      </c>
      <c r="D4580" s="1" t="s">
        <v>13</v>
      </c>
      <c r="E4580" s="1" t="s">
        <v>14</v>
      </c>
      <c r="F4580" s="1" t="s">
        <v>9846</v>
      </c>
      <c r="G4580">
        <v>532</v>
      </c>
      <c r="H4580">
        <v>26193.02</v>
      </c>
      <c r="I4580">
        <v>465560.18</v>
      </c>
      <c r="J4580" s="1" t="s">
        <v>15</v>
      </c>
      <c r="K4580">
        <v>1000261279</v>
      </c>
      <c r="L4580" s="1" t="s">
        <v>4954</v>
      </c>
      <c r="M4580">
        <v>27000</v>
      </c>
      <c r="N4580" s="2">
        <v>45834</v>
      </c>
      <c r="O4580">
        <f t="shared" si="71"/>
        <v>806.97999999999956</v>
      </c>
      <c r="P4580">
        <f>IF(Customer_listing_Active_And_Suspended[[#This Row],[Current Bill]] &lt;= Customer_listing_Active_And_Suspended[[#This Row],[CURRENT PAYMENT]], 0,Customer_listing_Active_And_Suspended[[#This Row],[Current Bill]]-Customer_listing_Active_And_Suspended[[#This Row],[CURRENT PAYMENT]])</f>
        <v>0</v>
      </c>
      <c r="Q4580" s="1" t="str" cm="1">
        <f t="array" ref="Q4580">_xlfn.SWITCH(TRUE,
H4580 = 0, "Suspended",
M4580 = 0, "Non Payment",
M4580 &gt; H4580, "Full Payment",
M4580 &lt; H4580, "Part Payment"
)</f>
        <v>Full Payment</v>
      </c>
      <c r="R4580" s="1" t="str">
        <f>_xlfn.IFNA(VLOOKUP(K4580,'ESR-DT Mapping'!A:E,5,0),"MD")</f>
        <v xml:space="preserve">Franca Adeh </v>
      </c>
    </row>
    <row r="4581" spans="1:18" x14ac:dyDescent="0.25">
      <c r="A4581">
        <v>100523094</v>
      </c>
      <c r="B4581" s="1" t="s">
        <v>4952</v>
      </c>
      <c r="C4581" s="1" t="s">
        <v>4953</v>
      </c>
      <c r="D4581" s="1" t="s">
        <v>13</v>
      </c>
      <c r="E4581" s="1" t="s">
        <v>34</v>
      </c>
      <c r="F4581" s="1" t="s">
        <v>9846</v>
      </c>
      <c r="G4581">
        <v>0</v>
      </c>
      <c r="H4581">
        <v>0</v>
      </c>
      <c r="I4581">
        <v>239307.32</v>
      </c>
      <c r="J4581" s="1" t="s">
        <v>15</v>
      </c>
      <c r="K4581">
        <v>1000261279</v>
      </c>
      <c r="L4581" s="1" t="s">
        <v>4954</v>
      </c>
      <c r="N4581" s="2"/>
      <c r="O4581">
        <f t="shared" si="71"/>
        <v>0</v>
      </c>
      <c r="P4581">
        <f>IF(Customer_listing_Active_And_Suspended[[#This Row],[Current Bill]] &lt;= Customer_listing_Active_And_Suspended[[#This Row],[CURRENT PAYMENT]], 0,Customer_listing_Active_And_Suspended[[#This Row],[Current Bill]]-Customer_listing_Active_And_Suspended[[#This Row],[CURRENT PAYMENT]])</f>
        <v>0</v>
      </c>
      <c r="Q4581" s="1" t="str" cm="1">
        <f t="array" ref="Q4581">_xlfn.SWITCH(TRUE,
H4581 = 0, "Suspended",
M4581 = 0, "Non Payment",
M4581 &gt; H4581, "Full Payment",
M4581 &lt; H4581, "Part Payment"
)</f>
        <v>Suspended</v>
      </c>
      <c r="R4581" s="1" t="str">
        <f>_xlfn.IFNA(VLOOKUP(K4581,'ESR-DT Mapping'!A:E,5,0),"MD")</f>
        <v xml:space="preserve">Franca Adeh </v>
      </c>
    </row>
    <row r="4582" spans="1:18" x14ac:dyDescent="0.25">
      <c r="A4582">
        <v>100523405</v>
      </c>
      <c r="B4582" s="1" t="s">
        <v>7193</v>
      </c>
      <c r="C4582" s="1" t="s">
        <v>7194</v>
      </c>
      <c r="D4582" s="1" t="s">
        <v>13</v>
      </c>
      <c r="E4582" s="1" t="s">
        <v>14</v>
      </c>
      <c r="F4582" s="1" t="s">
        <v>9846</v>
      </c>
      <c r="G4582">
        <v>532</v>
      </c>
      <c r="H4582">
        <v>26193.02</v>
      </c>
      <c r="I4582">
        <v>1132324.3899999999</v>
      </c>
      <c r="J4582" s="1" t="s">
        <v>15</v>
      </c>
      <c r="K4582">
        <v>1000261279</v>
      </c>
      <c r="L4582" s="1" t="s">
        <v>4954</v>
      </c>
      <c r="M4582">
        <v>10000</v>
      </c>
      <c r="N4582" s="2">
        <v>45828</v>
      </c>
      <c r="O4582">
        <f t="shared" si="71"/>
        <v>0</v>
      </c>
      <c r="P4582">
        <f>IF(Customer_listing_Active_And_Suspended[[#This Row],[Current Bill]] &lt;= Customer_listing_Active_And_Suspended[[#This Row],[CURRENT PAYMENT]], 0,Customer_listing_Active_And_Suspended[[#This Row],[Current Bill]]-Customer_listing_Active_And_Suspended[[#This Row],[CURRENT PAYMENT]])</f>
        <v>16193.02</v>
      </c>
      <c r="Q4582" s="1" t="str" cm="1">
        <f t="array" ref="Q4582">_xlfn.SWITCH(TRUE,
H4582 = 0, "Suspended",
M4582 = 0, "Non Payment",
M4582 &gt; H4582, "Full Payment",
M4582 &lt; H4582, "Part Payment"
)</f>
        <v>Part Payment</v>
      </c>
      <c r="R4582" s="1" t="str">
        <f>_xlfn.IFNA(VLOOKUP(K4582,'ESR-DT Mapping'!A:E,5,0),"MD")</f>
        <v xml:space="preserve">Franca Adeh </v>
      </c>
    </row>
    <row r="4583" spans="1:18" x14ac:dyDescent="0.25">
      <c r="A4583">
        <v>100525597</v>
      </c>
      <c r="B4583" s="1" t="s">
        <v>7187</v>
      </c>
      <c r="C4583" s="1" t="s">
        <v>7188</v>
      </c>
      <c r="D4583" s="1" t="s">
        <v>13</v>
      </c>
      <c r="E4583" s="1" t="s">
        <v>14</v>
      </c>
      <c r="F4583" s="1" t="s">
        <v>9846</v>
      </c>
      <c r="G4583">
        <v>532</v>
      </c>
      <c r="H4583">
        <v>26193.02</v>
      </c>
      <c r="I4583">
        <v>539761.37</v>
      </c>
      <c r="J4583" s="1" t="s">
        <v>15</v>
      </c>
      <c r="K4583">
        <v>1000261279</v>
      </c>
      <c r="L4583" s="1" t="s">
        <v>4954</v>
      </c>
      <c r="N4583" s="2">
        <v>45798</v>
      </c>
      <c r="O4583">
        <f t="shared" si="71"/>
        <v>0</v>
      </c>
      <c r="P4583">
        <f>IF(Customer_listing_Active_And_Suspended[[#This Row],[Current Bill]] &lt;= Customer_listing_Active_And_Suspended[[#This Row],[CURRENT PAYMENT]], 0,Customer_listing_Active_And_Suspended[[#This Row],[Current Bill]]-Customer_listing_Active_And_Suspended[[#This Row],[CURRENT PAYMENT]])</f>
        <v>26193.02</v>
      </c>
      <c r="Q4583" s="1" t="str" cm="1">
        <f t="array" ref="Q4583">_xlfn.SWITCH(TRUE,
H4583 = 0, "Suspended",
M4583 = 0, "Non Payment",
M4583 &gt; H4583, "Full Payment",
M4583 &lt; H4583, "Part Payment"
)</f>
        <v>Non Payment</v>
      </c>
      <c r="R4583" s="1" t="str">
        <f>_xlfn.IFNA(VLOOKUP(K4583,'ESR-DT Mapping'!A:E,5,0),"MD")</f>
        <v xml:space="preserve">Franca Adeh </v>
      </c>
    </row>
    <row r="4584" spans="1:18" x14ac:dyDescent="0.25">
      <c r="A4584">
        <v>100522985</v>
      </c>
      <c r="B4584" s="1" t="s">
        <v>4955</v>
      </c>
      <c r="C4584" s="1" t="s">
        <v>4956</v>
      </c>
      <c r="D4584" s="1" t="s">
        <v>13</v>
      </c>
      <c r="E4584" s="1" t="s">
        <v>34</v>
      </c>
      <c r="F4584" s="1" t="s">
        <v>9846</v>
      </c>
      <c r="G4584">
        <v>0</v>
      </c>
      <c r="H4584">
        <v>0</v>
      </c>
      <c r="I4584">
        <v>590863.47</v>
      </c>
      <c r="J4584" s="1" t="s">
        <v>15</v>
      </c>
      <c r="K4584">
        <v>1000261279</v>
      </c>
      <c r="L4584" s="1" t="s">
        <v>4954</v>
      </c>
      <c r="N4584" s="2"/>
      <c r="O4584">
        <f t="shared" si="71"/>
        <v>0</v>
      </c>
      <c r="P4584">
        <f>IF(Customer_listing_Active_And_Suspended[[#This Row],[Current Bill]] &lt;= Customer_listing_Active_And_Suspended[[#This Row],[CURRENT PAYMENT]], 0,Customer_listing_Active_And_Suspended[[#This Row],[Current Bill]]-Customer_listing_Active_And_Suspended[[#This Row],[CURRENT PAYMENT]])</f>
        <v>0</v>
      </c>
      <c r="Q4584" s="1" t="str" cm="1">
        <f t="array" ref="Q4584">_xlfn.SWITCH(TRUE,
H4584 = 0, "Suspended",
M4584 = 0, "Non Payment",
M4584 &gt; H4584, "Full Payment",
M4584 &lt; H4584, "Part Payment"
)</f>
        <v>Suspended</v>
      </c>
      <c r="R4584" s="1" t="str">
        <f>_xlfn.IFNA(VLOOKUP(K4584,'ESR-DT Mapping'!A:E,5,0),"MD")</f>
        <v xml:space="preserve">Franca Adeh </v>
      </c>
    </row>
    <row r="4585" spans="1:18" x14ac:dyDescent="0.25">
      <c r="A4585">
        <v>100537244</v>
      </c>
      <c r="B4585" s="1" t="s">
        <v>8340</v>
      </c>
      <c r="C4585" s="1" t="s">
        <v>8341</v>
      </c>
      <c r="D4585" s="1" t="s">
        <v>13</v>
      </c>
      <c r="E4585" s="1" t="s">
        <v>34</v>
      </c>
      <c r="F4585" s="1" t="s">
        <v>9846</v>
      </c>
      <c r="G4585">
        <v>0</v>
      </c>
      <c r="H4585">
        <v>0</v>
      </c>
      <c r="I4585">
        <v>920284.05</v>
      </c>
      <c r="J4585" s="1" t="s">
        <v>15</v>
      </c>
      <c r="K4585">
        <v>1000261279</v>
      </c>
      <c r="L4585" s="1" t="s">
        <v>4954</v>
      </c>
      <c r="N4585" s="2">
        <v>45527</v>
      </c>
      <c r="O4585">
        <f t="shared" si="71"/>
        <v>0</v>
      </c>
      <c r="P4585">
        <f>IF(Customer_listing_Active_And_Suspended[[#This Row],[Current Bill]] &lt;= Customer_listing_Active_And_Suspended[[#This Row],[CURRENT PAYMENT]], 0,Customer_listing_Active_And_Suspended[[#This Row],[Current Bill]]-Customer_listing_Active_And_Suspended[[#This Row],[CURRENT PAYMENT]])</f>
        <v>0</v>
      </c>
      <c r="Q4585" s="1" t="str" cm="1">
        <f t="array" ref="Q4585">_xlfn.SWITCH(TRUE,
H4585 = 0, "Suspended",
M4585 = 0, "Non Payment",
M4585 &gt; H4585, "Full Payment",
M4585 &lt; H4585, "Part Payment"
)</f>
        <v>Suspended</v>
      </c>
      <c r="R4585" s="1" t="str">
        <f>_xlfn.IFNA(VLOOKUP(K4585,'ESR-DT Mapping'!A:E,5,0),"MD")</f>
        <v xml:space="preserve">Franca Adeh </v>
      </c>
    </row>
    <row r="4586" spans="1:18" x14ac:dyDescent="0.25">
      <c r="A4586">
        <v>100525272</v>
      </c>
      <c r="B4586" s="1" t="s">
        <v>8632</v>
      </c>
      <c r="C4586" s="1" t="s">
        <v>8633</v>
      </c>
      <c r="D4586" s="1" t="s">
        <v>13</v>
      </c>
      <c r="E4586" s="1" t="s">
        <v>14</v>
      </c>
      <c r="F4586" s="1" t="s">
        <v>9846</v>
      </c>
      <c r="G4586">
        <v>532</v>
      </c>
      <c r="H4586">
        <v>26193.02</v>
      </c>
      <c r="I4586">
        <v>60751.53</v>
      </c>
      <c r="J4586" s="1" t="s">
        <v>15</v>
      </c>
      <c r="K4586">
        <v>1000261279</v>
      </c>
      <c r="L4586" s="1" t="s">
        <v>4954</v>
      </c>
      <c r="M4586">
        <v>24000</v>
      </c>
      <c r="N4586" s="2">
        <v>45810</v>
      </c>
      <c r="O4586">
        <f t="shared" si="71"/>
        <v>0</v>
      </c>
      <c r="P4586">
        <f>IF(Customer_listing_Active_And_Suspended[[#This Row],[Current Bill]] &lt;= Customer_listing_Active_And_Suspended[[#This Row],[CURRENT PAYMENT]], 0,Customer_listing_Active_And_Suspended[[#This Row],[Current Bill]]-Customer_listing_Active_And_Suspended[[#This Row],[CURRENT PAYMENT]])</f>
        <v>2193.0200000000004</v>
      </c>
      <c r="Q4586" s="1" t="str" cm="1">
        <f t="array" ref="Q4586">_xlfn.SWITCH(TRUE,
H4586 = 0, "Suspended",
M4586 = 0, "Non Payment",
M4586 &gt; H4586, "Full Payment",
M4586 &lt; H4586, "Part Payment"
)</f>
        <v>Part Payment</v>
      </c>
      <c r="R4586" s="1" t="str">
        <f>_xlfn.IFNA(VLOOKUP(K4586,'ESR-DT Mapping'!A:E,5,0),"MD")</f>
        <v xml:space="preserve">Franca Adeh </v>
      </c>
    </row>
    <row r="4587" spans="1:18" x14ac:dyDescent="0.25">
      <c r="A4587">
        <v>100523802</v>
      </c>
      <c r="B4587" s="1" t="s">
        <v>7195</v>
      </c>
      <c r="C4587" s="1" t="s">
        <v>7197</v>
      </c>
      <c r="D4587" s="1" t="s">
        <v>13</v>
      </c>
      <c r="E4587" s="1" t="s">
        <v>14</v>
      </c>
      <c r="F4587" s="1" t="s">
        <v>9846</v>
      </c>
      <c r="G4587">
        <v>532</v>
      </c>
      <c r="H4587">
        <v>26193.02</v>
      </c>
      <c r="I4587">
        <v>533169.44999999995</v>
      </c>
      <c r="J4587" s="1" t="s">
        <v>15</v>
      </c>
      <c r="K4587">
        <v>1000261279</v>
      </c>
      <c r="L4587" s="1" t="s">
        <v>4954</v>
      </c>
      <c r="M4587">
        <v>10000</v>
      </c>
      <c r="N4587" s="2">
        <v>45828</v>
      </c>
      <c r="O4587">
        <f t="shared" si="71"/>
        <v>0</v>
      </c>
      <c r="P4587">
        <f>IF(Customer_listing_Active_And_Suspended[[#This Row],[Current Bill]] &lt;= Customer_listing_Active_And_Suspended[[#This Row],[CURRENT PAYMENT]], 0,Customer_listing_Active_And_Suspended[[#This Row],[Current Bill]]-Customer_listing_Active_And_Suspended[[#This Row],[CURRENT PAYMENT]])</f>
        <v>16193.02</v>
      </c>
      <c r="Q4587" s="1" t="str" cm="1">
        <f t="array" ref="Q4587">_xlfn.SWITCH(TRUE,
H4587 = 0, "Suspended",
M4587 = 0, "Non Payment",
M4587 &gt; H4587, "Full Payment",
M4587 &lt; H4587, "Part Payment"
)</f>
        <v>Part Payment</v>
      </c>
      <c r="R4587" s="1" t="str">
        <f>_xlfn.IFNA(VLOOKUP(K4587,'ESR-DT Mapping'!A:E,5,0),"MD")</f>
        <v xml:space="preserve">Franca Adeh </v>
      </c>
    </row>
    <row r="4588" spans="1:18" x14ac:dyDescent="0.25">
      <c r="A4588">
        <v>100536457</v>
      </c>
      <c r="B4588" s="1" t="s">
        <v>7189</v>
      </c>
      <c r="C4588" s="1" t="s">
        <v>7190</v>
      </c>
      <c r="D4588" s="1" t="s">
        <v>13</v>
      </c>
      <c r="E4588" s="1" t="s">
        <v>14</v>
      </c>
      <c r="F4588" s="1" t="s">
        <v>9846</v>
      </c>
      <c r="G4588">
        <v>532</v>
      </c>
      <c r="H4588">
        <v>26193.02</v>
      </c>
      <c r="I4588">
        <v>26679.46</v>
      </c>
      <c r="J4588" s="1" t="s">
        <v>15</v>
      </c>
      <c r="K4588">
        <v>1000261279</v>
      </c>
      <c r="L4588" s="1" t="s">
        <v>4954</v>
      </c>
      <c r="M4588">
        <v>27000</v>
      </c>
      <c r="N4588" s="2">
        <v>45834</v>
      </c>
      <c r="O4588">
        <f t="shared" si="71"/>
        <v>806.97999999999956</v>
      </c>
      <c r="P4588">
        <f>IF(Customer_listing_Active_And_Suspended[[#This Row],[Current Bill]] &lt;= Customer_listing_Active_And_Suspended[[#This Row],[CURRENT PAYMENT]], 0,Customer_listing_Active_And_Suspended[[#This Row],[Current Bill]]-Customer_listing_Active_And_Suspended[[#This Row],[CURRENT PAYMENT]])</f>
        <v>0</v>
      </c>
      <c r="Q4588" s="1" t="str" cm="1">
        <f t="array" ref="Q4588">_xlfn.SWITCH(TRUE,
H4588 = 0, "Suspended",
M4588 = 0, "Non Payment",
M4588 &gt; H4588, "Full Payment",
M4588 &lt; H4588, "Part Payment"
)</f>
        <v>Full Payment</v>
      </c>
      <c r="R4588" s="1" t="str">
        <f>_xlfn.IFNA(VLOOKUP(K4588,'ESR-DT Mapping'!A:E,5,0),"MD")</f>
        <v xml:space="preserve">Franca Adeh </v>
      </c>
    </row>
    <row r="4589" spans="1:18" x14ac:dyDescent="0.25">
      <c r="A4589">
        <v>100524737</v>
      </c>
      <c r="B4589" s="1" t="s">
        <v>7191</v>
      </c>
      <c r="C4589" s="1" t="s">
        <v>7192</v>
      </c>
      <c r="D4589" s="1" t="s">
        <v>13</v>
      </c>
      <c r="E4589" s="1" t="s">
        <v>14</v>
      </c>
      <c r="F4589" s="1" t="s">
        <v>9846</v>
      </c>
      <c r="G4589">
        <v>532</v>
      </c>
      <c r="H4589">
        <v>26193.02</v>
      </c>
      <c r="I4589">
        <v>103146.81</v>
      </c>
      <c r="J4589" s="1" t="s">
        <v>15</v>
      </c>
      <c r="K4589">
        <v>1000261279</v>
      </c>
      <c r="L4589" s="1" t="s">
        <v>4954</v>
      </c>
      <c r="M4589">
        <v>34500</v>
      </c>
      <c r="N4589" s="2">
        <v>45834</v>
      </c>
      <c r="O4589">
        <f t="shared" si="71"/>
        <v>8306.98</v>
      </c>
      <c r="P4589">
        <f>IF(Customer_listing_Active_And_Suspended[[#This Row],[Current Bill]] &lt;= Customer_listing_Active_And_Suspended[[#This Row],[CURRENT PAYMENT]], 0,Customer_listing_Active_And_Suspended[[#This Row],[Current Bill]]-Customer_listing_Active_And_Suspended[[#This Row],[CURRENT PAYMENT]])</f>
        <v>0</v>
      </c>
      <c r="Q4589" s="1" t="str" cm="1">
        <f t="array" ref="Q4589">_xlfn.SWITCH(TRUE,
H4589 = 0, "Suspended",
M4589 = 0, "Non Payment",
M4589 &gt; H4589, "Full Payment",
M4589 &lt; H4589, "Part Payment"
)</f>
        <v>Full Payment</v>
      </c>
      <c r="R4589" s="1" t="str">
        <f>_xlfn.IFNA(VLOOKUP(K4589,'ESR-DT Mapping'!A:E,5,0),"MD")</f>
        <v xml:space="preserve">Franca Adeh </v>
      </c>
    </row>
    <row r="4590" spans="1:18" x14ac:dyDescent="0.25">
      <c r="A4590">
        <v>100538449</v>
      </c>
      <c r="B4590" s="1" t="s">
        <v>9226</v>
      </c>
      <c r="C4590" s="1" t="s">
        <v>9227</v>
      </c>
      <c r="D4590" s="1" t="s">
        <v>13</v>
      </c>
      <c r="E4590" s="1" t="s">
        <v>14</v>
      </c>
      <c r="F4590" s="1" t="s">
        <v>9846</v>
      </c>
      <c r="G4590">
        <v>532</v>
      </c>
      <c r="H4590">
        <v>26193.02</v>
      </c>
      <c r="I4590">
        <v>310395.59000000003</v>
      </c>
      <c r="J4590" s="1" t="s">
        <v>15</v>
      </c>
      <c r="K4590">
        <v>1000261279</v>
      </c>
      <c r="L4590" s="1" t="s">
        <v>4954</v>
      </c>
      <c r="M4590">
        <v>25000</v>
      </c>
      <c r="N4590" s="2">
        <v>45834</v>
      </c>
      <c r="O4590">
        <f t="shared" si="71"/>
        <v>0</v>
      </c>
      <c r="P4590">
        <f>IF(Customer_listing_Active_And_Suspended[[#This Row],[Current Bill]] &lt;= Customer_listing_Active_And_Suspended[[#This Row],[CURRENT PAYMENT]], 0,Customer_listing_Active_And_Suspended[[#This Row],[Current Bill]]-Customer_listing_Active_And_Suspended[[#This Row],[CURRENT PAYMENT]])</f>
        <v>1193.0200000000004</v>
      </c>
      <c r="Q4590" s="1" t="str" cm="1">
        <f t="array" ref="Q4590">_xlfn.SWITCH(TRUE,
H4590 = 0, "Suspended",
M4590 = 0, "Non Payment",
M4590 &gt; H4590, "Full Payment",
M4590 &lt; H4590, "Part Payment"
)</f>
        <v>Part Payment</v>
      </c>
      <c r="R4590" s="1" t="str">
        <f>_xlfn.IFNA(VLOOKUP(K4590,'ESR-DT Mapping'!A:E,5,0),"MD")</f>
        <v xml:space="preserve">Franca Adeh </v>
      </c>
    </row>
    <row r="4591" spans="1:18" x14ac:dyDescent="0.25">
      <c r="A4591">
        <v>100536237</v>
      </c>
      <c r="B4591" s="1" t="s">
        <v>7195</v>
      </c>
      <c r="C4591" s="1" t="s">
        <v>7196</v>
      </c>
      <c r="D4591" s="1" t="s">
        <v>13</v>
      </c>
      <c r="E4591" s="1" t="s">
        <v>14</v>
      </c>
      <c r="F4591" s="1" t="s">
        <v>9846</v>
      </c>
      <c r="G4591">
        <v>532</v>
      </c>
      <c r="H4591">
        <v>26193.02</v>
      </c>
      <c r="I4591">
        <v>323568.65999999997</v>
      </c>
      <c r="J4591" s="1" t="s">
        <v>15</v>
      </c>
      <c r="K4591">
        <v>1000261279</v>
      </c>
      <c r="L4591" s="1" t="s">
        <v>4954</v>
      </c>
      <c r="M4591">
        <v>28000</v>
      </c>
      <c r="N4591" s="2">
        <v>45828</v>
      </c>
      <c r="O4591">
        <f t="shared" si="71"/>
        <v>1806.9799999999996</v>
      </c>
      <c r="P4591">
        <f>IF(Customer_listing_Active_And_Suspended[[#This Row],[Current Bill]] &lt;= Customer_listing_Active_And_Suspended[[#This Row],[CURRENT PAYMENT]], 0,Customer_listing_Active_And_Suspended[[#This Row],[Current Bill]]-Customer_listing_Active_And_Suspended[[#This Row],[CURRENT PAYMENT]])</f>
        <v>0</v>
      </c>
      <c r="Q4591" s="1" t="str" cm="1">
        <f t="array" ref="Q4591">_xlfn.SWITCH(TRUE,
H4591 = 0, "Suspended",
M4591 = 0, "Non Payment",
M4591 &gt; H4591, "Full Payment",
M4591 &lt; H4591, "Part Payment"
)</f>
        <v>Full Payment</v>
      </c>
      <c r="R4591" s="1" t="str">
        <f>_xlfn.IFNA(VLOOKUP(K4591,'ESR-DT Mapping'!A:E,5,0),"MD")</f>
        <v xml:space="preserve">Franca Adeh </v>
      </c>
    </row>
    <row r="4592" spans="1:18" x14ac:dyDescent="0.25">
      <c r="A4592">
        <v>100538241</v>
      </c>
      <c r="B4592" s="1" t="s">
        <v>7185</v>
      </c>
      <c r="C4592" s="1" t="s">
        <v>7186</v>
      </c>
      <c r="D4592" s="1" t="s">
        <v>13</v>
      </c>
      <c r="E4592" s="1" t="s">
        <v>14</v>
      </c>
      <c r="F4592" s="1" t="s">
        <v>9846</v>
      </c>
      <c r="G4592">
        <v>532</v>
      </c>
      <c r="H4592">
        <v>26193.02</v>
      </c>
      <c r="I4592">
        <v>1698110.09</v>
      </c>
      <c r="J4592" s="1" t="s">
        <v>15</v>
      </c>
      <c r="K4592">
        <v>1000261279</v>
      </c>
      <c r="L4592" s="1" t="s">
        <v>4954</v>
      </c>
      <c r="N4592" s="2">
        <v>45798</v>
      </c>
      <c r="O4592">
        <f t="shared" si="71"/>
        <v>0</v>
      </c>
      <c r="P4592">
        <f>IF(Customer_listing_Active_And_Suspended[[#This Row],[Current Bill]] &lt;= Customer_listing_Active_And_Suspended[[#This Row],[CURRENT PAYMENT]], 0,Customer_listing_Active_And_Suspended[[#This Row],[Current Bill]]-Customer_listing_Active_And_Suspended[[#This Row],[CURRENT PAYMENT]])</f>
        <v>26193.02</v>
      </c>
      <c r="Q4592" s="1" t="str" cm="1">
        <f t="array" ref="Q4592">_xlfn.SWITCH(TRUE,
H4592 = 0, "Suspended",
M4592 = 0, "Non Payment",
M4592 &gt; H4592, "Full Payment",
M4592 &lt; H4592, "Part Payment"
)</f>
        <v>Non Payment</v>
      </c>
      <c r="R4592" s="1" t="str">
        <f>_xlfn.IFNA(VLOOKUP(K4592,'ESR-DT Mapping'!A:E,5,0),"MD")</f>
        <v xml:space="preserve">Franca Adeh </v>
      </c>
    </row>
    <row r="4593" spans="1:18" x14ac:dyDescent="0.25">
      <c r="A4593">
        <v>100523110</v>
      </c>
      <c r="B4593" s="1" t="s">
        <v>6605</v>
      </c>
      <c r="C4593" s="1" t="s">
        <v>6606</v>
      </c>
      <c r="D4593" s="1" t="s">
        <v>13</v>
      </c>
      <c r="E4593" s="1" t="s">
        <v>14</v>
      </c>
      <c r="F4593" s="1" t="s">
        <v>9846</v>
      </c>
      <c r="G4593">
        <v>532</v>
      </c>
      <c r="H4593">
        <v>26193.02</v>
      </c>
      <c r="I4593">
        <v>148877.69</v>
      </c>
      <c r="J4593" s="1" t="s">
        <v>15</v>
      </c>
      <c r="K4593">
        <v>1000259407</v>
      </c>
      <c r="L4593" s="1" t="s">
        <v>6607</v>
      </c>
      <c r="M4593">
        <v>10000</v>
      </c>
      <c r="N4593" s="2">
        <v>45820</v>
      </c>
      <c r="O4593">
        <f t="shared" si="71"/>
        <v>0</v>
      </c>
      <c r="P4593">
        <f>IF(Customer_listing_Active_And_Suspended[[#This Row],[Current Bill]] &lt;= Customer_listing_Active_And_Suspended[[#This Row],[CURRENT PAYMENT]], 0,Customer_listing_Active_And_Suspended[[#This Row],[Current Bill]]-Customer_listing_Active_And_Suspended[[#This Row],[CURRENT PAYMENT]])</f>
        <v>16193.02</v>
      </c>
      <c r="Q4593" s="1" t="str" cm="1">
        <f t="array" ref="Q4593">_xlfn.SWITCH(TRUE,
H4593 = 0, "Suspended",
M4593 = 0, "Non Payment",
M4593 &gt; H4593, "Full Payment",
M4593 &lt; H4593, "Part Payment"
)</f>
        <v>Part Payment</v>
      </c>
      <c r="R4593" s="1" t="str">
        <f>_xlfn.IFNA(VLOOKUP(K4593,'ESR-DT Mapping'!A:E,5,0),"MD")</f>
        <v xml:space="preserve">Franca Adeh </v>
      </c>
    </row>
    <row r="4594" spans="1:18" x14ac:dyDescent="0.25">
      <c r="A4594">
        <v>101644830</v>
      </c>
      <c r="B4594" s="1" t="s">
        <v>6608</v>
      </c>
      <c r="C4594" s="1" t="s">
        <v>6609</v>
      </c>
      <c r="D4594" s="1" t="s">
        <v>13</v>
      </c>
      <c r="E4594" s="1" t="s">
        <v>34</v>
      </c>
      <c r="F4594" s="1" t="s">
        <v>9846</v>
      </c>
      <c r="G4594">
        <v>0</v>
      </c>
      <c r="H4594">
        <v>0</v>
      </c>
      <c r="I4594">
        <v>581644.09</v>
      </c>
      <c r="J4594" s="1" t="s">
        <v>15</v>
      </c>
      <c r="K4594">
        <v>1000259407</v>
      </c>
      <c r="L4594" s="1" t="s">
        <v>6607</v>
      </c>
      <c r="N4594" s="2"/>
      <c r="O4594">
        <f t="shared" si="71"/>
        <v>0</v>
      </c>
      <c r="P4594">
        <f>IF(Customer_listing_Active_And_Suspended[[#This Row],[Current Bill]] &lt;= Customer_listing_Active_And_Suspended[[#This Row],[CURRENT PAYMENT]], 0,Customer_listing_Active_And_Suspended[[#This Row],[Current Bill]]-Customer_listing_Active_And_Suspended[[#This Row],[CURRENT PAYMENT]])</f>
        <v>0</v>
      </c>
      <c r="Q4594" s="1" t="str" cm="1">
        <f t="array" ref="Q4594">_xlfn.SWITCH(TRUE,
H4594 = 0, "Suspended",
M4594 = 0, "Non Payment",
M4594 &gt; H4594, "Full Payment",
M4594 &lt; H4594, "Part Payment"
)</f>
        <v>Suspended</v>
      </c>
      <c r="R4594" s="1" t="str">
        <f>_xlfn.IFNA(VLOOKUP(K4594,'ESR-DT Mapping'!A:E,5,0),"MD")</f>
        <v xml:space="preserve">Franca Adeh </v>
      </c>
    </row>
    <row r="4595" spans="1:18" x14ac:dyDescent="0.25">
      <c r="A4595">
        <v>100523076</v>
      </c>
      <c r="B4595" s="1" t="s">
        <v>6608</v>
      </c>
      <c r="C4595" s="1" t="s">
        <v>6609</v>
      </c>
      <c r="D4595" s="1" t="s">
        <v>13</v>
      </c>
      <c r="E4595" s="1" t="s">
        <v>14</v>
      </c>
      <c r="F4595" s="1" t="s">
        <v>9846</v>
      </c>
      <c r="G4595">
        <v>532</v>
      </c>
      <c r="H4595">
        <v>26193.02</v>
      </c>
      <c r="I4595">
        <v>438182.11</v>
      </c>
      <c r="J4595" s="1" t="s">
        <v>15</v>
      </c>
      <c r="K4595">
        <v>1000259407</v>
      </c>
      <c r="L4595" s="1" t="s">
        <v>6607</v>
      </c>
      <c r="M4595">
        <v>20000</v>
      </c>
      <c r="N4595" s="2">
        <v>45829</v>
      </c>
      <c r="O4595">
        <f t="shared" si="71"/>
        <v>0</v>
      </c>
      <c r="P4595">
        <f>IF(Customer_listing_Active_And_Suspended[[#This Row],[Current Bill]] &lt;= Customer_listing_Active_And_Suspended[[#This Row],[CURRENT PAYMENT]], 0,Customer_listing_Active_And_Suspended[[#This Row],[Current Bill]]-Customer_listing_Active_And_Suspended[[#This Row],[CURRENT PAYMENT]])</f>
        <v>6193.02</v>
      </c>
      <c r="Q4595" s="1" t="str" cm="1">
        <f t="array" ref="Q4595">_xlfn.SWITCH(TRUE,
H4595 = 0, "Suspended",
M4595 = 0, "Non Payment",
M4595 &gt; H4595, "Full Payment",
M4595 &lt; H4595, "Part Payment"
)</f>
        <v>Part Payment</v>
      </c>
      <c r="R4595" s="1" t="str">
        <f>_xlfn.IFNA(VLOOKUP(K4595,'ESR-DT Mapping'!A:E,5,0),"MD")</f>
        <v xml:space="preserve">Franca Adeh </v>
      </c>
    </row>
    <row r="4596" spans="1:18" x14ac:dyDescent="0.25">
      <c r="A4596">
        <v>100525415</v>
      </c>
      <c r="B4596" s="1" t="s">
        <v>9410</v>
      </c>
      <c r="C4596" s="1" t="s">
        <v>9411</v>
      </c>
      <c r="D4596" s="1" t="s">
        <v>13</v>
      </c>
      <c r="E4596" s="1" t="s">
        <v>14</v>
      </c>
      <c r="F4596" s="1" t="s">
        <v>9846</v>
      </c>
      <c r="G4596">
        <v>532</v>
      </c>
      <c r="H4596">
        <v>26193.02</v>
      </c>
      <c r="I4596">
        <v>253784.08</v>
      </c>
      <c r="J4596" s="1" t="s">
        <v>15</v>
      </c>
      <c r="K4596">
        <v>1000259407</v>
      </c>
      <c r="L4596" s="1" t="s">
        <v>6607</v>
      </c>
      <c r="M4596">
        <v>17000</v>
      </c>
      <c r="N4596" s="2">
        <v>45829</v>
      </c>
      <c r="O4596">
        <f t="shared" si="71"/>
        <v>0</v>
      </c>
      <c r="P4596">
        <f>IF(Customer_listing_Active_And_Suspended[[#This Row],[Current Bill]] &lt;= Customer_listing_Active_And_Suspended[[#This Row],[CURRENT PAYMENT]], 0,Customer_listing_Active_And_Suspended[[#This Row],[Current Bill]]-Customer_listing_Active_And_Suspended[[#This Row],[CURRENT PAYMENT]])</f>
        <v>9193.02</v>
      </c>
      <c r="Q4596" s="1" t="str" cm="1">
        <f t="array" ref="Q4596">_xlfn.SWITCH(TRUE,
H4596 = 0, "Suspended",
M4596 = 0, "Non Payment",
M4596 &gt; H4596, "Full Payment",
M4596 &lt; H4596, "Part Payment"
)</f>
        <v>Part Payment</v>
      </c>
      <c r="R4596" s="1" t="str">
        <f>_xlfn.IFNA(VLOOKUP(K4596,'ESR-DT Mapping'!A:E,5,0),"MD")</f>
        <v xml:space="preserve">Franca Adeh </v>
      </c>
    </row>
    <row r="4597" spans="1:18" x14ac:dyDescent="0.25">
      <c r="A4597">
        <v>100523587</v>
      </c>
      <c r="B4597" s="1" t="s">
        <v>8640</v>
      </c>
      <c r="C4597" s="1" t="s">
        <v>8641</v>
      </c>
      <c r="D4597" s="1" t="s">
        <v>13</v>
      </c>
      <c r="E4597" s="1" t="s">
        <v>14</v>
      </c>
      <c r="F4597" s="1" t="s">
        <v>9846</v>
      </c>
      <c r="G4597">
        <v>532</v>
      </c>
      <c r="H4597">
        <v>26193.02</v>
      </c>
      <c r="I4597">
        <v>312371.84000000003</v>
      </c>
      <c r="J4597" s="1" t="s">
        <v>15</v>
      </c>
      <c r="K4597">
        <v>1000259407</v>
      </c>
      <c r="L4597" s="1" t="s">
        <v>6607</v>
      </c>
      <c r="M4597">
        <v>10000</v>
      </c>
      <c r="N4597" s="2">
        <v>45829</v>
      </c>
      <c r="O4597">
        <f t="shared" si="71"/>
        <v>0</v>
      </c>
      <c r="P4597">
        <f>IF(Customer_listing_Active_And_Suspended[[#This Row],[Current Bill]] &lt;= Customer_listing_Active_And_Suspended[[#This Row],[CURRENT PAYMENT]], 0,Customer_listing_Active_And_Suspended[[#This Row],[Current Bill]]-Customer_listing_Active_And_Suspended[[#This Row],[CURRENT PAYMENT]])</f>
        <v>16193.02</v>
      </c>
      <c r="Q4597" s="1" t="str" cm="1">
        <f t="array" ref="Q4597">_xlfn.SWITCH(TRUE,
H4597 = 0, "Suspended",
M4597 = 0, "Non Payment",
M4597 &gt; H4597, "Full Payment",
M4597 &lt; H4597, "Part Payment"
)</f>
        <v>Part Payment</v>
      </c>
      <c r="R4597" s="1" t="str">
        <f>_xlfn.IFNA(VLOOKUP(K4597,'ESR-DT Mapping'!A:E,5,0),"MD")</f>
        <v xml:space="preserve">Franca Adeh </v>
      </c>
    </row>
    <row r="4598" spans="1:18" x14ac:dyDescent="0.25">
      <c r="A4598">
        <v>102825826</v>
      </c>
      <c r="B4598" s="1" t="s">
        <v>1000</v>
      </c>
      <c r="C4598" s="1" t="s">
        <v>1001</v>
      </c>
      <c r="D4598" s="1" t="s">
        <v>13</v>
      </c>
      <c r="E4598" s="1" t="s">
        <v>14</v>
      </c>
      <c r="F4598" s="1" t="s">
        <v>9846</v>
      </c>
      <c r="G4598">
        <v>532</v>
      </c>
      <c r="H4598">
        <v>26193.02</v>
      </c>
      <c r="I4598">
        <v>26038.98</v>
      </c>
      <c r="J4598" s="1" t="s">
        <v>15</v>
      </c>
      <c r="K4598">
        <v>1000535915</v>
      </c>
      <c r="L4598" s="1" t="s">
        <v>995</v>
      </c>
      <c r="M4598">
        <v>38000</v>
      </c>
      <c r="N4598" s="2">
        <v>45828</v>
      </c>
      <c r="O4598">
        <f t="shared" si="71"/>
        <v>11806.98</v>
      </c>
      <c r="P4598">
        <f>IF(Customer_listing_Active_And_Suspended[[#This Row],[Current Bill]] &lt;= Customer_listing_Active_And_Suspended[[#This Row],[CURRENT PAYMENT]], 0,Customer_listing_Active_And_Suspended[[#This Row],[Current Bill]]-Customer_listing_Active_And_Suspended[[#This Row],[CURRENT PAYMENT]])</f>
        <v>0</v>
      </c>
      <c r="Q4598" s="1" t="str" cm="1">
        <f t="array" ref="Q4598">_xlfn.SWITCH(TRUE,
H4598 = 0, "Suspended",
M4598 = 0, "Non Payment",
M4598 &gt; H4598, "Full Payment",
M4598 &lt; H4598, "Part Payment"
)</f>
        <v>Full Payment</v>
      </c>
      <c r="R4598" s="1" t="str">
        <f>_xlfn.IFNA(VLOOKUP(K4598,'ESR-DT Mapping'!A:E,5,0),"MD")</f>
        <v>Adetola Macaulay</v>
      </c>
    </row>
    <row r="4599" spans="1:18" x14ac:dyDescent="0.25">
      <c r="A4599">
        <v>100945152</v>
      </c>
      <c r="B4599" s="1" t="s">
        <v>4142</v>
      </c>
      <c r="C4599" s="1" t="s">
        <v>4143</v>
      </c>
      <c r="D4599" s="1" t="s">
        <v>1976</v>
      </c>
      <c r="E4599" s="1" t="s">
        <v>34</v>
      </c>
      <c r="F4599" s="1" t="s">
        <v>9847</v>
      </c>
      <c r="G4599">
        <v>0</v>
      </c>
      <c r="H4599">
        <v>0</v>
      </c>
      <c r="I4599">
        <v>-68.739999999999995</v>
      </c>
      <c r="J4599" s="1" t="s">
        <v>15</v>
      </c>
      <c r="K4599">
        <v>1000535915</v>
      </c>
      <c r="L4599" s="1" t="s">
        <v>995</v>
      </c>
      <c r="N4599" s="2"/>
      <c r="O4599">
        <f t="shared" si="71"/>
        <v>0</v>
      </c>
      <c r="P4599">
        <f>IF(Customer_listing_Active_And_Suspended[[#This Row],[Current Bill]] &lt;= Customer_listing_Active_And_Suspended[[#This Row],[CURRENT PAYMENT]], 0,Customer_listing_Active_And_Suspended[[#This Row],[Current Bill]]-Customer_listing_Active_And_Suspended[[#This Row],[CURRENT PAYMENT]])</f>
        <v>0</v>
      </c>
      <c r="Q4599" s="1" t="str" cm="1">
        <f t="array" ref="Q4599">_xlfn.SWITCH(TRUE,
H4599 = 0, "Suspended",
M4599 = 0, "Non Payment",
M4599 &gt; H4599, "Full Payment",
M4599 &lt; H4599, "Part Payment"
)</f>
        <v>Suspended</v>
      </c>
      <c r="R4599" s="1" t="str">
        <f>_xlfn.IFNA(VLOOKUP(K4599,'ESR-DT Mapping'!A:E,5,0),"MD")</f>
        <v>Adetola Macaulay</v>
      </c>
    </row>
    <row r="4600" spans="1:18" x14ac:dyDescent="0.25">
      <c r="A4600">
        <v>100524328</v>
      </c>
      <c r="B4600" s="1" t="s">
        <v>3914</v>
      </c>
      <c r="C4600" s="1" t="s">
        <v>3915</v>
      </c>
      <c r="D4600" s="1" t="s">
        <v>1976</v>
      </c>
      <c r="E4600" s="1" t="s">
        <v>34</v>
      </c>
      <c r="F4600" s="1" t="s">
        <v>9847</v>
      </c>
      <c r="G4600">
        <v>0</v>
      </c>
      <c r="H4600">
        <v>0</v>
      </c>
      <c r="I4600">
        <v>82198.64</v>
      </c>
      <c r="J4600" s="1" t="s">
        <v>15</v>
      </c>
      <c r="K4600">
        <v>1000535915</v>
      </c>
      <c r="L4600" s="1" t="s">
        <v>995</v>
      </c>
      <c r="N4600" s="2"/>
      <c r="O4600">
        <f t="shared" si="71"/>
        <v>0</v>
      </c>
      <c r="P4600">
        <f>IF(Customer_listing_Active_And_Suspended[[#This Row],[Current Bill]] &lt;= Customer_listing_Active_And_Suspended[[#This Row],[CURRENT PAYMENT]], 0,Customer_listing_Active_And_Suspended[[#This Row],[Current Bill]]-Customer_listing_Active_And_Suspended[[#This Row],[CURRENT PAYMENT]])</f>
        <v>0</v>
      </c>
      <c r="Q4600" s="1" t="str" cm="1">
        <f t="array" ref="Q4600">_xlfn.SWITCH(TRUE,
H4600 = 0, "Suspended",
M4600 = 0, "Non Payment",
M4600 &gt; H4600, "Full Payment",
M4600 &lt; H4600, "Part Payment"
)</f>
        <v>Suspended</v>
      </c>
      <c r="R4600" s="1" t="str">
        <f>_xlfn.IFNA(VLOOKUP(K4600,'ESR-DT Mapping'!A:E,5,0),"MD")</f>
        <v>Adetola Macaulay</v>
      </c>
    </row>
    <row r="4601" spans="1:18" x14ac:dyDescent="0.25">
      <c r="A4601">
        <v>100522603</v>
      </c>
      <c r="B4601" s="1" t="s">
        <v>997</v>
      </c>
      <c r="C4601" s="1" t="s">
        <v>998</v>
      </c>
      <c r="D4601" s="1" t="s">
        <v>13</v>
      </c>
      <c r="E4601" s="1" t="s">
        <v>14</v>
      </c>
      <c r="F4601" s="1" t="s">
        <v>9846</v>
      </c>
      <c r="G4601">
        <v>532</v>
      </c>
      <c r="H4601">
        <v>26193.02</v>
      </c>
      <c r="I4601">
        <v>142466.88</v>
      </c>
      <c r="J4601" s="1" t="s">
        <v>15</v>
      </c>
      <c r="K4601">
        <v>1000535915</v>
      </c>
      <c r="L4601" s="1" t="s">
        <v>995</v>
      </c>
      <c r="M4601">
        <v>30000</v>
      </c>
      <c r="N4601" s="2">
        <v>45824</v>
      </c>
      <c r="O4601">
        <f t="shared" si="71"/>
        <v>3806.9799999999996</v>
      </c>
      <c r="P4601">
        <f>IF(Customer_listing_Active_And_Suspended[[#This Row],[Current Bill]] &lt;= Customer_listing_Active_And_Suspended[[#This Row],[CURRENT PAYMENT]], 0,Customer_listing_Active_And_Suspended[[#This Row],[Current Bill]]-Customer_listing_Active_And_Suspended[[#This Row],[CURRENT PAYMENT]])</f>
        <v>0</v>
      </c>
      <c r="Q4601" s="1" t="str" cm="1">
        <f t="array" ref="Q4601">_xlfn.SWITCH(TRUE,
H4601 = 0, "Suspended",
M4601 = 0, "Non Payment",
M4601 &gt; H4601, "Full Payment",
M4601 &lt; H4601, "Part Payment"
)</f>
        <v>Full Payment</v>
      </c>
      <c r="R4601" s="1" t="str">
        <f>_xlfn.IFNA(VLOOKUP(K4601,'ESR-DT Mapping'!A:E,5,0),"MD")</f>
        <v>Adetola Macaulay</v>
      </c>
    </row>
    <row r="4602" spans="1:18" x14ac:dyDescent="0.25">
      <c r="A4602">
        <v>100524761</v>
      </c>
      <c r="B4602" s="1" t="s">
        <v>993</v>
      </c>
      <c r="C4602" s="1" t="s">
        <v>994</v>
      </c>
      <c r="D4602" s="1" t="s">
        <v>13</v>
      </c>
      <c r="E4602" s="1" t="s">
        <v>14</v>
      </c>
      <c r="F4602" s="1" t="s">
        <v>9846</v>
      </c>
      <c r="G4602">
        <v>532</v>
      </c>
      <c r="H4602">
        <v>26193.02</v>
      </c>
      <c r="I4602">
        <v>474905.57</v>
      </c>
      <c r="J4602" s="1" t="s">
        <v>15</v>
      </c>
      <c r="K4602">
        <v>1000535915</v>
      </c>
      <c r="L4602" s="1" t="s">
        <v>995</v>
      </c>
      <c r="M4602">
        <v>30000</v>
      </c>
      <c r="N4602" s="2">
        <v>45826</v>
      </c>
      <c r="O4602">
        <f t="shared" si="71"/>
        <v>3806.9799999999996</v>
      </c>
      <c r="P4602">
        <f>IF(Customer_listing_Active_And_Suspended[[#This Row],[Current Bill]] &lt;= Customer_listing_Active_And_Suspended[[#This Row],[CURRENT PAYMENT]], 0,Customer_listing_Active_And_Suspended[[#This Row],[Current Bill]]-Customer_listing_Active_And_Suspended[[#This Row],[CURRENT PAYMENT]])</f>
        <v>0</v>
      </c>
      <c r="Q4602" s="1" t="str" cm="1">
        <f t="array" ref="Q4602">_xlfn.SWITCH(TRUE,
H4602 = 0, "Suspended",
M4602 = 0, "Non Payment",
M4602 &gt; H4602, "Full Payment",
M4602 &lt; H4602, "Part Payment"
)</f>
        <v>Full Payment</v>
      </c>
      <c r="R4602" s="1" t="str">
        <f>_xlfn.IFNA(VLOOKUP(K4602,'ESR-DT Mapping'!A:E,5,0),"MD")</f>
        <v>Adetola Macaulay</v>
      </c>
    </row>
    <row r="4603" spans="1:18" x14ac:dyDescent="0.25">
      <c r="A4603">
        <v>100525145</v>
      </c>
      <c r="B4603" s="1" t="s">
        <v>993</v>
      </c>
      <c r="C4603" s="1" t="s">
        <v>996</v>
      </c>
      <c r="D4603" s="1" t="s">
        <v>13</v>
      </c>
      <c r="E4603" s="1" t="s">
        <v>14</v>
      </c>
      <c r="F4603" s="1" t="s">
        <v>9846</v>
      </c>
      <c r="G4603">
        <v>532</v>
      </c>
      <c r="H4603">
        <v>26193.02</v>
      </c>
      <c r="I4603">
        <v>467505.57</v>
      </c>
      <c r="J4603" s="1" t="s">
        <v>15</v>
      </c>
      <c r="K4603">
        <v>1000535915</v>
      </c>
      <c r="L4603" s="1" t="s">
        <v>995</v>
      </c>
      <c r="M4603">
        <v>35000</v>
      </c>
      <c r="N4603" s="2">
        <v>45826</v>
      </c>
      <c r="O4603">
        <f t="shared" si="71"/>
        <v>8806.98</v>
      </c>
      <c r="P4603">
        <f>IF(Customer_listing_Active_And_Suspended[[#This Row],[Current Bill]] &lt;= Customer_listing_Active_And_Suspended[[#This Row],[CURRENT PAYMENT]], 0,Customer_listing_Active_And_Suspended[[#This Row],[Current Bill]]-Customer_listing_Active_And_Suspended[[#This Row],[CURRENT PAYMENT]])</f>
        <v>0</v>
      </c>
      <c r="Q4603" s="1" t="str" cm="1">
        <f t="array" ref="Q4603">_xlfn.SWITCH(TRUE,
H4603 = 0, "Suspended",
M4603 = 0, "Non Payment",
M4603 &gt; H4603, "Full Payment",
M4603 &lt; H4603, "Part Payment"
)</f>
        <v>Full Payment</v>
      </c>
      <c r="R4603" s="1" t="str">
        <f>_xlfn.IFNA(VLOOKUP(K4603,'ESR-DT Mapping'!A:E,5,0),"MD")</f>
        <v>Adetola Macaulay</v>
      </c>
    </row>
    <row r="4604" spans="1:18" x14ac:dyDescent="0.25">
      <c r="A4604">
        <v>100524156</v>
      </c>
      <c r="B4604" s="1" t="s">
        <v>993</v>
      </c>
      <c r="C4604" s="1" t="s">
        <v>999</v>
      </c>
      <c r="D4604" s="1" t="s">
        <v>13</v>
      </c>
      <c r="E4604" s="1" t="s">
        <v>14</v>
      </c>
      <c r="F4604" s="1" t="s">
        <v>9846</v>
      </c>
      <c r="G4604">
        <v>532</v>
      </c>
      <c r="H4604">
        <v>26193.02</v>
      </c>
      <c r="I4604">
        <v>474905.57</v>
      </c>
      <c r="J4604" s="1" t="s">
        <v>15</v>
      </c>
      <c r="K4604">
        <v>1000535915</v>
      </c>
      <c r="L4604" s="1" t="s">
        <v>995</v>
      </c>
      <c r="M4604">
        <v>30000</v>
      </c>
      <c r="N4604" s="2">
        <v>45826</v>
      </c>
      <c r="O4604">
        <f t="shared" si="71"/>
        <v>3806.9799999999996</v>
      </c>
      <c r="P4604">
        <f>IF(Customer_listing_Active_And_Suspended[[#This Row],[Current Bill]] &lt;= Customer_listing_Active_And_Suspended[[#This Row],[CURRENT PAYMENT]], 0,Customer_listing_Active_And_Suspended[[#This Row],[Current Bill]]-Customer_listing_Active_And_Suspended[[#This Row],[CURRENT PAYMENT]])</f>
        <v>0</v>
      </c>
      <c r="Q4604" s="1" t="str" cm="1">
        <f t="array" ref="Q4604">_xlfn.SWITCH(TRUE,
H4604 = 0, "Suspended",
M4604 = 0, "Non Payment",
M4604 &gt; H4604, "Full Payment",
M4604 &lt; H4604, "Part Payment"
)</f>
        <v>Full Payment</v>
      </c>
      <c r="R4604" s="1" t="str">
        <f>_xlfn.IFNA(VLOOKUP(K4604,'ESR-DT Mapping'!A:E,5,0),"MD")</f>
        <v>Adetola Macaulay</v>
      </c>
    </row>
    <row r="4605" spans="1:18" x14ac:dyDescent="0.25">
      <c r="A4605">
        <v>100522389</v>
      </c>
      <c r="B4605" s="1" t="s">
        <v>7656</v>
      </c>
      <c r="C4605" s="1" t="s">
        <v>7657</v>
      </c>
      <c r="D4605" s="1" t="s">
        <v>13</v>
      </c>
      <c r="E4605" s="1" t="s">
        <v>34</v>
      </c>
      <c r="F4605" s="1" t="s">
        <v>9846</v>
      </c>
      <c r="G4605">
        <v>0</v>
      </c>
      <c r="H4605">
        <v>0</v>
      </c>
      <c r="I4605">
        <v>239989.95</v>
      </c>
      <c r="J4605" s="1" t="s">
        <v>15</v>
      </c>
      <c r="K4605">
        <v>1000535915</v>
      </c>
      <c r="L4605" s="1" t="s">
        <v>995</v>
      </c>
      <c r="N4605" s="2"/>
      <c r="O4605">
        <f t="shared" si="71"/>
        <v>0</v>
      </c>
      <c r="P4605">
        <f>IF(Customer_listing_Active_And_Suspended[[#This Row],[Current Bill]] &lt;= Customer_listing_Active_And_Suspended[[#This Row],[CURRENT PAYMENT]], 0,Customer_listing_Active_And_Suspended[[#This Row],[Current Bill]]-Customer_listing_Active_And_Suspended[[#This Row],[CURRENT PAYMENT]])</f>
        <v>0</v>
      </c>
      <c r="Q4605" s="1" t="str" cm="1">
        <f t="array" ref="Q4605">_xlfn.SWITCH(TRUE,
H4605 = 0, "Suspended",
M4605 = 0, "Non Payment",
M4605 &gt; H4605, "Full Payment",
M4605 &lt; H4605, "Part Payment"
)</f>
        <v>Suspended</v>
      </c>
      <c r="R4605" s="1" t="str">
        <f>_xlfn.IFNA(VLOOKUP(K4605,'ESR-DT Mapping'!A:E,5,0),"MD")</f>
        <v>Adetola Macaulay</v>
      </c>
    </row>
    <row r="4606" spans="1:18" x14ac:dyDescent="0.25">
      <c r="A4606">
        <v>100523450</v>
      </c>
      <c r="B4606" s="1" t="s">
        <v>2003</v>
      </c>
      <c r="C4606" s="1" t="s">
        <v>2004</v>
      </c>
      <c r="D4606" s="1" t="s">
        <v>437</v>
      </c>
      <c r="E4606" s="1" t="s">
        <v>14</v>
      </c>
      <c r="F4606" s="1" t="s">
        <v>9847</v>
      </c>
      <c r="G4606">
        <v>1826</v>
      </c>
      <c r="H4606">
        <v>104841.16</v>
      </c>
      <c r="I4606">
        <v>104826.92</v>
      </c>
      <c r="J4606" s="1" t="s">
        <v>15</v>
      </c>
      <c r="K4606">
        <v>1000535915</v>
      </c>
      <c r="L4606" s="1" t="s">
        <v>995</v>
      </c>
      <c r="N4606" s="2"/>
      <c r="O4606">
        <f t="shared" si="71"/>
        <v>0</v>
      </c>
      <c r="P4606">
        <f>IF(Customer_listing_Active_And_Suspended[[#This Row],[Current Bill]] &lt;= Customer_listing_Active_And_Suspended[[#This Row],[CURRENT PAYMENT]], 0,Customer_listing_Active_And_Suspended[[#This Row],[Current Bill]]-Customer_listing_Active_And_Suspended[[#This Row],[CURRENT PAYMENT]])</f>
        <v>104841.16</v>
      </c>
      <c r="Q4606" s="1" t="str" cm="1">
        <f t="array" ref="Q4606">_xlfn.SWITCH(TRUE,
H4606 = 0, "Suspended",
M4606 = 0, "Non Payment",
M4606 &gt; H4606, "Full Payment",
M4606 &lt; H4606, "Part Payment"
)</f>
        <v>Non Payment</v>
      </c>
      <c r="R4606" s="1" t="str">
        <f>_xlfn.IFNA(VLOOKUP(K4606,'ESR-DT Mapping'!A:E,5,0),"MD")</f>
        <v>Adetola Macaulay</v>
      </c>
    </row>
    <row r="4607" spans="1:18" x14ac:dyDescent="0.25">
      <c r="A4607">
        <v>102634042</v>
      </c>
      <c r="B4607" s="1" t="s">
        <v>1966</v>
      </c>
      <c r="C4607" s="1" t="s">
        <v>1967</v>
      </c>
      <c r="D4607" s="1" t="s">
        <v>437</v>
      </c>
      <c r="E4607" s="1" t="s">
        <v>14</v>
      </c>
      <c r="F4607" s="1" t="s">
        <v>9847</v>
      </c>
      <c r="G4607">
        <v>3350</v>
      </c>
      <c r="H4607">
        <v>192342.76</v>
      </c>
      <c r="I4607">
        <v>192352.34</v>
      </c>
      <c r="J4607" s="1" t="s">
        <v>15</v>
      </c>
      <c r="K4607">
        <v>1000535915</v>
      </c>
      <c r="L4607" s="1" t="s">
        <v>995</v>
      </c>
      <c r="N4607" s="2"/>
      <c r="O4607">
        <f t="shared" si="71"/>
        <v>0</v>
      </c>
      <c r="P4607">
        <f>IF(Customer_listing_Active_And_Suspended[[#This Row],[Current Bill]] &lt;= Customer_listing_Active_And_Suspended[[#This Row],[CURRENT PAYMENT]], 0,Customer_listing_Active_And_Suspended[[#This Row],[Current Bill]]-Customer_listing_Active_And_Suspended[[#This Row],[CURRENT PAYMENT]])</f>
        <v>192342.76</v>
      </c>
      <c r="Q4607" s="1" t="str" cm="1">
        <f t="array" ref="Q4607">_xlfn.SWITCH(TRUE,
H4607 = 0, "Suspended",
M4607 = 0, "Non Payment",
M4607 &gt; H4607, "Full Payment",
M4607 &lt; H4607, "Part Payment"
)</f>
        <v>Non Payment</v>
      </c>
      <c r="R4607" s="1" t="str">
        <f>_xlfn.IFNA(VLOOKUP(K4607,'ESR-DT Mapping'!A:E,5,0),"MD")</f>
        <v>Adetola Macaulay</v>
      </c>
    </row>
    <row r="4608" spans="1:18" x14ac:dyDescent="0.25">
      <c r="A4608">
        <v>100524442</v>
      </c>
      <c r="B4608" s="1" t="s">
        <v>7654</v>
      </c>
      <c r="C4608" s="1" t="s">
        <v>7655</v>
      </c>
      <c r="D4608" s="1" t="s">
        <v>13</v>
      </c>
      <c r="E4608" s="1" t="s">
        <v>14</v>
      </c>
      <c r="F4608" s="1" t="s">
        <v>9846</v>
      </c>
      <c r="G4608">
        <v>100</v>
      </c>
      <c r="H4608">
        <v>4923.5</v>
      </c>
      <c r="I4608">
        <v>177255.14</v>
      </c>
      <c r="J4608" s="1" t="s">
        <v>15</v>
      </c>
      <c r="K4608">
        <v>1000535915</v>
      </c>
      <c r="L4608" s="1" t="s">
        <v>995</v>
      </c>
      <c r="N4608" s="2"/>
      <c r="O4608">
        <f t="shared" si="71"/>
        <v>0</v>
      </c>
      <c r="P4608">
        <f>IF(Customer_listing_Active_And_Suspended[[#This Row],[Current Bill]] &lt;= Customer_listing_Active_And_Suspended[[#This Row],[CURRENT PAYMENT]], 0,Customer_listing_Active_And_Suspended[[#This Row],[Current Bill]]-Customer_listing_Active_And_Suspended[[#This Row],[CURRENT PAYMENT]])</f>
        <v>4923.5</v>
      </c>
      <c r="Q4608" s="1" t="str" cm="1">
        <f t="array" ref="Q4608">_xlfn.SWITCH(TRUE,
H4608 = 0, "Suspended",
M4608 = 0, "Non Payment",
M4608 &gt; H4608, "Full Payment",
M4608 &lt; H4608, "Part Payment"
)</f>
        <v>Non Payment</v>
      </c>
      <c r="R4608" s="1" t="str">
        <f>_xlfn.IFNA(VLOOKUP(K4608,'ESR-DT Mapping'!A:E,5,0),"MD")</f>
        <v>Adetola Macaulay</v>
      </c>
    </row>
    <row r="4609" spans="1:18" x14ac:dyDescent="0.25">
      <c r="A4609">
        <v>100523290</v>
      </c>
      <c r="B4609" s="1" t="s">
        <v>6816</v>
      </c>
      <c r="C4609" s="1" t="s">
        <v>6817</v>
      </c>
      <c r="D4609" s="1" t="s">
        <v>13</v>
      </c>
      <c r="E4609" s="1" t="s">
        <v>14</v>
      </c>
      <c r="F4609" s="1" t="s">
        <v>9846</v>
      </c>
      <c r="G4609">
        <v>532</v>
      </c>
      <c r="H4609">
        <v>26193.02</v>
      </c>
      <c r="I4609">
        <v>188127.77</v>
      </c>
      <c r="J4609" s="1" t="s">
        <v>15</v>
      </c>
      <c r="K4609">
        <v>1000535919</v>
      </c>
      <c r="L4609" s="1" t="s">
        <v>354</v>
      </c>
      <c r="N4609" s="2">
        <v>45804</v>
      </c>
      <c r="O4609">
        <f t="shared" si="71"/>
        <v>0</v>
      </c>
      <c r="P4609">
        <f>IF(Customer_listing_Active_And_Suspended[[#This Row],[Current Bill]] &lt;= Customer_listing_Active_And_Suspended[[#This Row],[CURRENT PAYMENT]], 0,Customer_listing_Active_And_Suspended[[#This Row],[Current Bill]]-Customer_listing_Active_And_Suspended[[#This Row],[CURRENT PAYMENT]])</f>
        <v>26193.02</v>
      </c>
      <c r="Q4609" s="1" t="str" cm="1">
        <f t="array" ref="Q4609">_xlfn.SWITCH(TRUE,
H4609 = 0, "Suspended",
M4609 = 0, "Non Payment",
M4609 &gt; H4609, "Full Payment",
M4609 &lt; H4609, "Part Payment"
)</f>
        <v>Non Payment</v>
      </c>
      <c r="R4609" s="1" t="str">
        <f>_xlfn.IFNA(VLOOKUP(K4609,'ESR-DT Mapping'!A:E,5,0),"MD")</f>
        <v>Adetola Macaulay</v>
      </c>
    </row>
    <row r="4610" spans="1:18" x14ac:dyDescent="0.25">
      <c r="A4610">
        <v>100523475</v>
      </c>
      <c r="B4610" s="1" t="s">
        <v>8240</v>
      </c>
      <c r="C4610" s="1" t="s">
        <v>8241</v>
      </c>
      <c r="D4610" s="1" t="s">
        <v>13</v>
      </c>
      <c r="E4610" s="1" t="s">
        <v>14</v>
      </c>
      <c r="F4610" s="1" t="s">
        <v>9846</v>
      </c>
      <c r="G4610">
        <v>532</v>
      </c>
      <c r="H4610">
        <v>26193.02</v>
      </c>
      <c r="I4610">
        <v>108412.37</v>
      </c>
      <c r="J4610" s="1" t="s">
        <v>15</v>
      </c>
      <c r="K4610">
        <v>1000535919</v>
      </c>
      <c r="L4610" s="1" t="s">
        <v>354</v>
      </c>
      <c r="M4610">
        <v>25000</v>
      </c>
      <c r="N4610" s="2">
        <v>45827</v>
      </c>
      <c r="O4610">
        <f t="shared" ref="O4610:O4673" si="72">IF(M4610 &gt; H4610, M4610 - H4610, 0)</f>
        <v>0</v>
      </c>
      <c r="P4610">
        <f>IF(Customer_listing_Active_And_Suspended[[#This Row],[Current Bill]] &lt;= Customer_listing_Active_And_Suspended[[#This Row],[CURRENT PAYMENT]], 0,Customer_listing_Active_And_Suspended[[#This Row],[Current Bill]]-Customer_listing_Active_And_Suspended[[#This Row],[CURRENT PAYMENT]])</f>
        <v>1193.0200000000004</v>
      </c>
      <c r="Q4610" s="1" t="str" cm="1">
        <f t="array" ref="Q4610">_xlfn.SWITCH(TRUE,
H4610 = 0, "Suspended",
M4610 = 0, "Non Payment",
M4610 &gt; H4610, "Full Payment",
M4610 &lt; H4610, "Part Payment"
)</f>
        <v>Part Payment</v>
      </c>
      <c r="R4610" s="1" t="str">
        <f>_xlfn.IFNA(VLOOKUP(K4610,'ESR-DT Mapping'!A:E,5,0),"MD")</f>
        <v>Adetola Macaulay</v>
      </c>
    </row>
    <row r="4611" spans="1:18" x14ac:dyDescent="0.25">
      <c r="A4611">
        <v>100524464</v>
      </c>
      <c r="B4611" s="1" t="s">
        <v>6818</v>
      </c>
      <c r="C4611" s="1" t="s">
        <v>6819</v>
      </c>
      <c r="D4611" s="1" t="s">
        <v>13</v>
      </c>
      <c r="E4611" s="1" t="s">
        <v>14</v>
      </c>
      <c r="F4611" s="1" t="s">
        <v>9846</v>
      </c>
      <c r="G4611">
        <v>532</v>
      </c>
      <c r="H4611">
        <v>26193.02</v>
      </c>
      <c r="I4611">
        <v>239520.99</v>
      </c>
      <c r="J4611" s="1" t="s">
        <v>15</v>
      </c>
      <c r="K4611">
        <v>1000535919</v>
      </c>
      <c r="L4611" s="1" t="s">
        <v>354</v>
      </c>
      <c r="N4611" s="2">
        <v>45741</v>
      </c>
      <c r="O4611">
        <f t="shared" si="72"/>
        <v>0</v>
      </c>
      <c r="P4611">
        <f>IF(Customer_listing_Active_And_Suspended[[#This Row],[Current Bill]] &lt;= Customer_listing_Active_And_Suspended[[#This Row],[CURRENT PAYMENT]], 0,Customer_listing_Active_And_Suspended[[#This Row],[Current Bill]]-Customer_listing_Active_And_Suspended[[#This Row],[CURRENT PAYMENT]])</f>
        <v>26193.02</v>
      </c>
      <c r="Q4611" s="1" t="str" cm="1">
        <f t="array" ref="Q4611">_xlfn.SWITCH(TRUE,
H4611 = 0, "Suspended",
M4611 = 0, "Non Payment",
M4611 &gt; H4611, "Full Payment",
M4611 &lt; H4611, "Part Payment"
)</f>
        <v>Non Payment</v>
      </c>
      <c r="R4611" s="1" t="str">
        <f>_xlfn.IFNA(VLOOKUP(K4611,'ESR-DT Mapping'!A:E,5,0),"MD")</f>
        <v>Adetola Macaulay</v>
      </c>
    </row>
    <row r="4612" spans="1:18" x14ac:dyDescent="0.25">
      <c r="A4612">
        <v>100522749</v>
      </c>
      <c r="B4612" s="1" t="s">
        <v>6820</v>
      </c>
      <c r="C4612" s="1" t="s">
        <v>6821</v>
      </c>
      <c r="D4612" s="1" t="s">
        <v>13</v>
      </c>
      <c r="E4612" s="1" t="s">
        <v>14</v>
      </c>
      <c r="F4612" s="1" t="s">
        <v>9846</v>
      </c>
      <c r="G4612">
        <v>532</v>
      </c>
      <c r="H4612">
        <v>26193.02</v>
      </c>
      <c r="I4612">
        <v>278118.12</v>
      </c>
      <c r="J4612" s="1" t="s">
        <v>15</v>
      </c>
      <c r="K4612">
        <v>1000535919</v>
      </c>
      <c r="L4612" s="1" t="s">
        <v>354</v>
      </c>
      <c r="N4612" s="2">
        <v>45804</v>
      </c>
      <c r="O4612">
        <f t="shared" si="72"/>
        <v>0</v>
      </c>
      <c r="P4612">
        <f>IF(Customer_listing_Active_And_Suspended[[#This Row],[Current Bill]] &lt;= Customer_listing_Active_And_Suspended[[#This Row],[CURRENT PAYMENT]], 0,Customer_listing_Active_And_Suspended[[#This Row],[Current Bill]]-Customer_listing_Active_And_Suspended[[#This Row],[CURRENT PAYMENT]])</f>
        <v>26193.02</v>
      </c>
      <c r="Q4612" s="1" t="str" cm="1">
        <f t="array" ref="Q4612">_xlfn.SWITCH(TRUE,
H4612 = 0, "Suspended",
M4612 = 0, "Non Payment",
M4612 &gt; H4612, "Full Payment",
M4612 &lt; H4612, "Part Payment"
)</f>
        <v>Non Payment</v>
      </c>
      <c r="R4612" s="1" t="str">
        <f>_xlfn.IFNA(VLOOKUP(K4612,'ESR-DT Mapping'!A:E,5,0),"MD")</f>
        <v>Adetola Macaulay</v>
      </c>
    </row>
    <row r="4613" spans="1:18" x14ac:dyDescent="0.25">
      <c r="A4613">
        <v>100945138</v>
      </c>
      <c r="B4613" s="1" t="s">
        <v>352</v>
      </c>
      <c r="C4613" s="1" t="s">
        <v>353</v>
      </c>
      <c r="D4613" s="1" t="s">
        <v>13</v>
      </c>
      <c r="E4613" s="1" t="s">
        <v>34</v>
      </c>
      <c r="F4613" s="1" t="s">
        <v>9846</v>
      </c>
      <c r="G4613">
        <v>0</v>
      </c>
      <c r="H4613">
        <v>0</v>
      </c>
      <c r="I4613">
        <v>54635.89</v>
      </c>
      <c r="J4613" s="1" t="s">
        <v>15</v>
      </c>
      <c r="K4613">
        <v>1000535919</v>
      </c>
      <c r="L4613" s="1" t="s">
        <v>354</v>
      </c>
      <c r="N4613" s="2"/>
      <c r="O4613">
        <f t="shared" si="72"/>
        <v>0</v>
      </c>
      <c r="P4613">
        <f>IF(Customer_listing_Active_And_Suspended[[#This Row],[Current Bill]] &lt;= Customer_listing_Active_And_Suspended[[#This Row],[CURRENT PAYMENT]], 0,Customer_listing_Active_And_Suspended[[#This Row],[Current Bill]]-Customer_listing_Active_And_Suspended[[#This Row],[CURRENT PAYMENT]])</f>
        <v>0</v>
      </c>
      <c r="Q4613" s="1" t="str" cm="1">
        <f t="array" ref="Q4613">_xlfn.SWITCH(TRUE,
H4613 = 0, "Suspended",
M4613 = 0, "Non Payment",
M4613 &gt; H4613, "Full Payment",
M4613 &lt; H4613, "Part Payment"
)</f>
        <v>Suspended</v>
      </c>
      <c r="R4613" s="1" t="str">
        <f>_xlfn.IFNA(VLOOKUP(K4613,'ESR-DT Mapping'!A:E,5,0),"MD")</f>
        <v>Adetola Macaulay</v>
      </c>
    </row>
    <row r="4614" spans="1:18" x14ac:dyDescent="0.25">
      <c r="A4614">
        <v>102785532</v>
      </c>
      <c r="B4614" s="1" t="s">
        <v>6093</v>
      </c>
      <c r="C4614" s="1" t="s">
        <v>6094</v>
      </c>
      <c r="D4614" s="1" t="s">
        <v>13</v>
      </c>
      <c r="E4614" s="1" t="s">
        <v>34</v>
      </c>
      <c r="F4614" s="1" t="s">
        <v>9846</v>
      </c>
      <c r="G4614">
        <v>0</v>
      </c>
      <c r="H4614">
        <v>0</v>
      </c>
      <c r="I4614">
        <v>26746.78</v>
      </c>
      <c r="J4614" s="1" t="s">
        <v>15</v>
      </c>
      <c r="K4614">
        <v>1001603952</v>
      </c>
      <c r="L4614" s="1" t="s">
        <v>1400</v>
      </c>
      <c r="N4614" s="2"/>
      <c r="O4614">
        <f t="shared" si="72"/>
        <v>0</v>
      </c>
      <c r="P4614">
        <f>IF(Customer_listing_Active_And_Suspended[[#This Row],[Current Bill]] &lt;= Customer_listing_Active_And_Suspended[[#This Row],[CURRENT PAYMENT]], 0,Customer_listing_Active_And_Suspended[[#This Row],[Current Bill]]-Customer_listing_Active_And_Suspended[[#This Row],[CURRENT PAYMENT]])</f>
        <v>0</v>
      </c>
      <c r="Q4614" s="1" t="str" cm="1">
        <f t="array" ref="Q4614">_xlfn.SWITCH(TRUE,
H4614 = 0, "Suspended",
M4614 = 0, "Non Payment",
M4614 &gt; H4614, "Full Payment",
M4614 &lt; H4614, "Part Payment"
)</f>
        <v>Suspended</v>
      </c>
      <c r="R4614" s="1" t="str">
        <f>_xlfn.IFNA(VLOOKUP(K4614,'ESR-DT Mapping'!A:E,5,0),"MD")</f>
        <v>Adedayo Alimi</v>
      </c>
    </row>
    <row r="4615" spans="1:18" x14ac:dyDescent="0.25">
      <c r="A4615">
        <v>101359925</v>
      </c>
      <c r="B4615" s="1" t="s">
        <v>9300</v>
      </c>
      <c r="C4615" s="1" t="s">
        <v>9301</v>
      </c>
      <c r="D4615" s="1" t="s">
        <v>13</v>
      </c>
      <c r="E4615" s="1" t="s">
        <v>14</v>
      </c>
      <c r="F4615" s="1" t="s">
        <v>9846</v>
      </c>
      <c r="G4615">
        <v>532</v>
      </c>
      <c r="H4615">
        <v>26193.02</v>
      </c>
      <c r="I4615">
        <v>624346.92000000004</v>
      </c>
      <c r="J4615" s="1" t="s">
        <v>15</v>
      </c>
      <c r="K4615">
        <v>1001603952</v>
      </c>
      <c r="L4615" s="1" t="s">
        <v>1400</v>
      </c>
      <c r="M4615">
        <v>50500</v>
      </c>
      <c r="N4615" s="2">
        <v>45823</v>
      </c>
      <c r="O4615">
        <f t="shared" si="72"/>
        <v>24306.98</v>
      </c>
      <c r="P4615">
        <f>IF(Customer_listing_Active_And_Suspended[[#This Row],[Current Bill]] &lt;= Customer_listing_Active_And_Suspended[[#This Row],[CURRENT PAYMENT]], 0,Customer_listing_Active_And_Suspended[[#This Row],[Current Bill]]-Customer_listing_Active_And_Suspended[[#This Row],[CURRENT PAYMENT]])</f>
        <v>0</v>
      </c>
      <c r="Q4615" s="1" t="str" cm="1">
        <f t="array" ref="Q4615">_xlfn.SWITCH(TRUE,
H4615 = 0, "Suspended",
M4615 = 0, "Non Payment",
M4615 &gt; H4615, "Full Payment",
M4615 &lt; H4615, "Part Payment"
)</f>
        <v>Full Payment</v>
      </c>
      <c r="R4615" s="1" t="str">
        <f>_xlfn.IFNA(VLOOKUP(K4615,'ESR-DT Mapping'!A:E,5,0),"MD")</f>
        <v>Adedayo Alimi</v>
      </c>
    </row>
    <row r="4616" spans="1:18" x14ac:dyDescent="0.25">
      <c r="A4616">
        <v>101359921</v>
      </c>
      <c r="B4616" s="1" t="s">
        <v>1401</v>
      </c>
      <c r="C4616" s="1" t="s">
        <v>1402</v>
      </c>
      <c r="D4616" s="1" t="s">
        <v>13</v>
      </c>
      <c r="E4616" s="1" t="s">
        <v>14</v>
      </c>
      <c r="F4616" s="1" t="s">
        <v>9846</v>
      </c>
      <c r="G4616">
        <v>532</v>
      </c>
      <c r="H4616">
        <v>26193.02</v>
      </c>
      <c r="I4616">
        <v>281535.61</v>
      </c>
      <c r="J4616" s="1" t="s">
        <v>15</v>
      </c>
      <c r="K4616">
        <v>1001603952</v>
      </c>
      <c r="L4616" s="1" t="s">
        <v>1400</v>
      </c>
      <c r="N4616" s="2">
        <v>45671</v>
      </c>
      <c r="O4616">
        <f t="shared" si="72"/>
        <v>0</v>
      </c>
      <c r="P4616">
        <f>IF(Customer_listing_Active_And_Suspended[[#This Row],[Current Bill]] &lt;= Customer_listing_Active_And_Suspended[[#This Row],[CURRENT PAYMENT]], 0,Customer_listing_Active_And_Suspended[[#This Row],[Current Bill]]-Customer_listing_Active_And_Suspended[[#This Row],[CURRENT PAYMENT]])</f>
        <v>26193.02</v>
      </c>
      <c r="Q4616" s="1" t="str" cm="1">
        <f t="array" ref="Q4616">_xlfn.SWITCH(TRUE,
H4616 = 0, "Suspended",
M4616 = 0, "Non Payment",
M4616 &gt; H4616, "Full Payment",
M4616 &lt; H4616, "Part Payment"
)</f>
        <v>Non Payment</v>
      </c>
      <c r="R4616" s="1" t="str">
        <f>_xlfn.IFNA(VLOOKUP(K4616,'ESR-DT Mapping'!A:E,5,0),"MD")</f>
        <v>Adedayo Alimi</v>
      </c>
    </row>
    <row r="4617" spans="1:18" x14ac:dyDescent="0.25">
      <c r="A4617">
        <v>101911769</v>
      </c>
      <c r="B4617" s="1" t="s">
        <v>6099</v>
      </c>
      <c r="C4617" s="1" t="s">
        <v>6100</v>
      </c>
      <c r="D4617" s="1" t="s">
        <v>13</v>
      </c>
      <c r="E4617" s="1" t="s">
        <v>34</v>
      </c>
      <c r="F4617" s="1" t="s">
        <v>9846</v>
      </c>
      <c r="G4617">
        <v>0</v>
      </c>
      <c r="H4617">
        <v>0</v>
      </c>
      <c r="I4617">
        <v>401297.27</v>
      </c>
      <c r="J4617" s="1" t="s">
        <v>15</v>
      </c>
      <c r="K4617">
        <v>1001603952</v>
      </c>
      <c r="L4617" s="1" t="s">
        <v>1400</v>
      </c>
      <c r="N4617" s="2"/>
      <c r="O4617">
        <f t="shared" si="72"/>
        <v>0</v>
      </c>
      <c r="P4617">
        <f>IF(Customer_listing_Active_And_Suspended[[#This Row],[Current Bill]] &lt;= Customer_listing_Active_And_Suspended[[#This Row],[CURRENT PAYMENT]], 0,Customer_listing_Active_And_Suspended[[#This Row],[Current Bill]]-Customer_listing_Active_And_Suspended[[#This Row],[CURRENT PAYMENT]])</f>
        <v>0</v>
      </c>
      <c r="Q4617" s="1" t="str" cm="1">
        <f t="array" ref="Q4617">_xlfn.SWITCH(TRUE,
H4617 = 0, "Suspended",
M4617 = 0, "Non Payment",
M4617 &gt; H4617, "Full Payment",
M4617 &lt; H4617, "Part Payment"
)</f>
        <v>Suspended</v>
      </c>
      <c r="R4617" s="1" t="str">
        <f>_xlfn.IFNA(VLOOKUP(K4617,'ESR-DT Mapping'!A:E,5,0),"MD")</f>
        <v>Adedayo Alimi</v>
      </c>
    </row>
    <row r="4618" spans="1:18" x14ac:dyDescent="0.25">
      <c r="A4618">
        <v>101516991</v>
      </c>
      <c r="B4618" s="1" t="s">
        <v>1405</v>
      </c>
      <c r="C4618" s="1" t="s">
        <v>1406</v>
      </c>
      <c r="D4618" s="1" t="s">
        <v>13</v>
      </c>
      <c r="E4618" s="1" t="s">
        <v>14</v>
      </c>
      <c r="F4618" s="1" t="s">
        <v>9846</v>
      </c>
      <c r="G4618">
        <v>532</v>
      </c>
      <c r="H4618">
        <v>26193.02</v>
      </c>
      <c r="I4618">
        <v>555513.77</v>
      </c>
      <c r="J4618" s="1" t="s">
        <v>15</v>
      </c>
      <c r="K4618">
        <v>1001603952</v>
      </c>
      <c r="L4618" s="1" t="s">
        <v>1400</v>
      </c>
      <c r="N4618" s="2">
        <v>45377</v>
      </c>
      <c r="O4618">
        <f t="shared" si="72"/>
        <v>0</v>
      </c>
      <c r="P4618">
        <f>IF(Customer_listing_Active_And_Suspended[[#This Row],[Current Bill]] &lt;= Customer_listing_Active_And_Suspended[[#This Row],[CURRENT PAYMENT]], 0,Customer_listing_Active_And_Suspended[[#This Row],[Current Bill]]-Customer_listing_Active_And_Suspended[[#This Row],[CURRENT PAYMENT]])</f>
        <v>26193.02</v>
      </c>
      <c r="Q4618" s="1" t="str" cm="1">
        <f t="array" ref="Q4618">_xlfn.SWITCH(TRUE,
H4618 = 0, "Suspended",
M4618 = 0, "Non Payment",
M4618 &gt; H4618, "Full Payment",
M4618 &lt; H4618, "Part Payment"
)</f>
        <v>Non Payment</v>
      </c>
      <c r="R4618" s="1" t="str">
        <f>_xlfn.IFNA(VLOOKUP(K4618,'ESR-DT Mapping'!A:E,5,0),"MD")</f>
        <v>Adedayo Alimi</v>
      </c>
    </row>
    <row r="4619" spans="1:18" x14ac:dyDescent="0.25">
      <c r="A4619">
        <v>102233875</v>
      </c>
      <c r="B4619" s="1" t="s">
        <v>1403</v>
      </c>
      <c r="C4619" s="1" t="s">
        <v>1404</v>
      </c>
      <c r="D4619" s="1" t="s">
        <v>13</v>
      </c>
      <c r="E4619" s="1" t="s">
        <v>14</v>
      </c>
      <c r="F4619" s="1" t="s">
        <v>9846</v>
      </c>
      <c r="G4619">
        <v>532</v>
      </c>
      <c r="H4619">
        <v>26193.02</v>
      </c>
      <c r="I4619">
        <v>274238.98</v>
      </c>
      <c r="J4619" s="1" t="s">
        <v>15</v>
      </c>
      <c r="K4619">
        <v>1001603952</v>
      </c>
      <c r="L4619" s="1" t="s">
        <v>1400</v>
      </c>
      <c r="N4619" s="2"/>
      <c r="O4619">
        <f t="shared" si="72"/>
        <v>0</v>
      </c>
      <c r="P4619">
        <f>IF(Customer_listing_Active_And_Suspended[[#This Row],[Current Bill]] &lt;= Customer_listing_Active_And_Suspended[[#This Row],[CURRENT PAYMENT]], 0,Customer_listing_Active_And_Suspended[[#This Row],[Current Bill]]-Customer_listing_Active_And_Suspended[[#This Row],[CURRENT PAYMENT]])</f>
        <v>26193.02</v>
      </c>
      <c r="Q4619" s="1" t="str" cm="1">
        <f t="array" ref="Q4619">_xlfn.SWITCH(TRUE,
H4619 = 0, "Suspended",
M4619 = 0, "Non Payment",
M4619 &gt; H4619, "Full Payment",
M4619 &lt; H4619, "Part Payment"
)</f>
        <v>Non Payment</v>
      </c>
      <c r="R4619" s="1" t="str">
        <f>_xlfn.IFNA(VLOOKUP(K4619,'ESR-DT Mapping'!A:E,5,0),"MD")</f>
        <v>Adedayo Alimi</v>
      </c>
    </row>
    <row r="4620" spans="1:18" x14ac:dyDescent="0.25">
      <c r="A4620">
        <v>102233865</v>
      </c>
      <c r="B4620" s="1" t="s">
        <v>1413</v>
      </c>
      <c r="C4620" s="1" t="s">
        <v>1414</v>
      </c>
      <c r="D4620" s="1" t="s">
        <v>13</v>
      </c>
      <c r="E4620" s="1" t="s">
        <v>14</v>
      </c>
      <c r="F4620" s="1" t="s">
        <v>9846</v>
      </c>
      <c r="G4620">
        <v>532</v>
      </c>
      <c r="H4620">
        <v>26193.02</v>
      </c>
      <c r="I4620">
        <v>274238.98</v>
      </c>
      <c r="J4620" s="1" t="s">
        <v>15</v>
      </c>
      <c r="K4620">
        <v>1001603952</v>
      </c>
      <c r="L4620" s="1" t="s">
        <v>1400</v>
      </c>
      <c r="N4620" s="2"/>
      <c r="O4620">
        <f t="shared" si="72"/>
        <v>0</v>
      </c>
      <c r="P4620">
        <f>IF(Customer_listing_Active_And_Suspended[[#This Row],[Current Bill]] &lt;= Customer_listing_Active_And_Suspended[[#This Row],[CURRENT PAYMENT]], 0,Customer_listing_Active_And_Suspended[[#This Row],[Current Bill]]-Customer_listing_Active_And_Suspended[[#This Row],[CURRENT PAYMENT]])</f>
        <v>26193.02</v>
      </c>
      <c r="Q4620" s="1" t="str" cm="1">
        <f t="array" ref="Q4620">_xlfn.SWITCH(TRUE,
H4620 = 0, "Suspended",
M4620 = 0, "Non Payment",
M4620 &gt; H4620, "Full Payment",
M4620 &lt; H4620, "Part Payment"
)</f>
        <v>Non Payment</v>
      </c>
      <c r="R4620" s="1" t="str">
        <f>_xlfn.IFNA(VLOOKUP(K4620,'ESR-DT Mapping'!A:E,5,0),"MD")</f>
        <v>Adedayo Alimi</v>
      </c>
    </row>
    <row r="4621" spans="1:18" x14ac:dyDescent="0.25">
      <c r="A4621">
        <v>102436205</v>
      </c>
      <c r="B4621" s="1" t="s">
        <v>1415</v>
      </c>
      <c r="C4621" s="1" t="s">
        <v>1416</v>
      </c>
      <c r="D4621" s="1" t="s">
        <v>13</v>
      </c>
      <c r="E4621" s="1" t="s">
        <v>14</v>
      </c>
      <c r="F4621" s="1" t="s">
        <v>9846</v>
      </c>
      <c r="G4621">
        <v>532</v>
      </c>
      <c r="H4621">
        <v>26193.02</v>
      </c>
      <c r="I4621">
        <v>274238.98</v>
      </c>
      <c r="J4621" s="1" t="s">
        <v>15</v>
      </c>
      <c r="K4621">
        <v>1001603952</v>
      </c>
      <c r="L4621" s="1" t="s">
        <v>1400</v>
      </c>
      <c r="N4621" s="2"/>
      <c r="O4621">
        <f t="shared" si="72"/>
        <v>0</v>
      </c>
      <c r="P4621">
        <f>IF(Customer_listing_Active_And_Suspended[[#This Row],[Current Bill]] &lt;= Customer_listing_Active_And_Suspended[[#This Row],[CURRENT PAYMENT]], 0,Customer_listing_Active_And_Suspended[[#This Row],[Current Bill]]-Customer_listing_Active_And_Suspended[[#This Row],[CURRENT PAYMENT]])</f>
        <v>26193.02</v>
      </c>
      <c r="Q4621" s="1" t="str" cm="1">
        <f t="array" ref="Q4621">_xlfn.SWITCH(TRUE,
H4621 = 0, "Suspended",
M4621 = 0, "Non Payment",
M4621 &gt; H4621, "Full Payment",
M4621 &lt; H4621, "Part Payment"
)</f>
        <v>Non Payment</v>
      </c>
      <c r="R4621" s="1" t="str">
        <f>_xlfn.IFNA(VLOOKUP(K4621,'ESR-DT Mapping'!A:E,5,0),"MD")</f>
        <v>Adedayo Alimi</v>
      </c>
    </row>
    <row r="4622" spans="1:18" x14ac:dyDescent="0.25">
      <c r="A4622">
        <v>102006882</v>
      </c>
      <c r="B4622" s="1" t="s">
        <v>1398</v>
      </c>
      <c r="C4622" s="1" t="s">
        <v>1399</v>
      </c>
      <c r="D4622" s="1" t="s">
        <v>13</v>
      </c>
      <c r="E4622" s="1" t="s">
        <v>14</v>
      </c>
      <c r="F4622" s="1" t="s">
        <v>9846</v>
      </c>
      <c r="G4622">
        <v>532</v>
      </c>
      <c r="H4622">
        <v>26193.02</v>
      </c>
      <c r="I4622">
        <v>274238.98</v>
      </c>
      <c r="J4622" s="1" t="s">
        <v>15</v>
      </c>
      <c r="K4622">
        <v>1001603952</v>
      </c>
      <c r="L4622" s="1" t="s">
        <v>1400</v>
      </c>
      <c r="N4622" s="2"/>
      <c r="O4622">
        <f t="shared" si="72"/>
        <v>0</v>
      </c>
      <c r="P4622">
        <f>IF(Customer_listing_Active_And_Suspended[[#This Row],[Current Bill]] &lt;= Customer_listing_Active_And_Suspended[[#This Row],[CURRENT PAYMENT]], 0,Customer_listing_Active_And_Suspended[[#This Row],[Current Bill]]-Customer_listing_Active_And_Suspended[[#This Row],[CURRENT PAYMENT]])</f>
        <v>26193.02</v>
      </c>
      <c r="Q4622" s="1" t="str" cm="1">
        <f t="array" ref="Q4622">_xlfn.SWITCH(TRUE,
H4622 = 0, "Suspended",
M4622 = 0, "Non Payment",
M4622 &gt; H4622, "Full Payment",
M4622 &lt; H4622, "Part Payment"
)</f>
        <v>Non Payment</v>
      </c>
      <c r="R4622" s="1" t="str">
        <f>_xlfn.IFNA(VLOOKUP(K4622,'ESR-DT Mapping'!A:E,5,0),"MD")</f>
        <v>Adedayo Alimi</v>
      </c>
    </row>
    <row r="4623" spans="1:18" x14ac:dyDescent="0.25">
      <c r="A4623">
        <v>101194473</v>
      </c>
      <c r="B4623" s="1" t="s">
        <v>6097</v>
      </c>
      <c r="C4623" s="1" t="s">
        <v>6098</v>
      </c>
      <c r="D4623" s="1" t="s">
        <v>13</v>
      </c>
      <c r="E4623" s="1" t="s">
        <v>34</v>
      </c>
      <c r="F4623" s="1" t="s">
        <v>9846</v>
      </c>
      <c r="G4623">
        <v>0</v>
      </c>
      <c r="H4623">
        <v>0</v>
      </c>
      <c r="I4623">
        <v>340434.71</v>
      </c>
      <c r="J4623" s="1" t="s">
        <v>15</v>
      </c>
      <c r="K4623">
        <v>1001603952</v>
      </c>
      <c r="L4623" s="1" t="s">
        <v>1400</v>
      </c>
      <c r="N4623" s="2"/>
      <c r="O4623">
        <f t="shared" si="72"/>
        <v>0</v>
      </c>
      <c r="P4623">
        <f>IF(Customer_listing_Active_And_Suspended[[#This Row],[Current Bill]] &lt;= Customer_listing_Active_And_Suspended[[#This Row],[CURRENT PAYMENT]], 0,Customer_listing_Active_And_Suspended[[#This Row],[Current Bill]]-Customer_listing_Active_And_Suspended[[#This Row],[CURRENT PAYMENT]])</f>
        <v>0</v>
      </c>
      <c r="Q4623" s="1" t="str" cm="1">
        <f t="array" ref="Q4623">_xlfn.SWITCH(TRUE,
H4623 = 0, "Suspended",
M4623 = 0, "Non Payment",
M4623 &gt; H4623, "Full Payment",
M4623 &lt; H4623, "Part Payment"
)</f>
        <v>Suspended</v>
      </c>
      <c r="R4623" s="1" t="str">
        <f>_xlfn.IFNA(VLOOKUP(K4623,'ESR-DT Mapping'!A:E,5,0),"MD")</f>
        <v>Adedayo Alimi</v>
      </c>
    </row>
    <row r="4624" spans="1:18" x14ac:dyDescent="0.25">
      <c r="A4624">
        <v>101194660</v>
      </c>
      <c r="B4624" s="1" t="s">
        <v>6095</v>
      </c>
      <c r="C4624" s="1" t="s">
        <v>6096</v>
      </c>
      <c r="D4624" s="1" t="s">
        <v>13</v>
      </c>
      <c r="E4624" s="1" t="s">
        <v>34</v>
      </c>
      <c r="F4624" s="1" t="s">
        <v>9846</v>
      </c>
      <c r="G4624">
        <v>0</v>
      </c>
      <c r="H4624">
        <v>0</v>
      </c>
      <c r="I4624">
        <v>713799.07</v>
      </c>
      <c r="J4624" s="1" t="s">
        <v>15</v>
      </c>
      <c r="K4624">
        <v>1001603952</v>
      </c>
      <c r="L4624" s="1" t="s">
        <v>1400</v>
      </c>
      <c r="N4624" s="2"/>
      <c r="O4624">
        <f t="shared" si="72"/>
        <v>0</v>
      </c>
      <c r="P4624">
        <f>IF(Customer_listing_Active_And_Suspended[[#This Row],[Current Bill]] &lt;= Customer_listing_Active_And_Suspended[[#This Row],[CURRENT PAYMENT]], 0,Customer_listing_Active_And_Suspended[[#This Row],[Current Bill]]-Customer_listing_Active_And_Suspended[[#This Row],[CURRENT PAYMENT]])</f>
        <v>0</v>
      </c>
      <c r="Q4624" s="1" t="str" cm="1">
        <f t="array" ref="Q4624">_xlfn.SWITCH(TRUE,
H4624 = 0, "Suspended",
M4624 = 0, "Non Payment",
M4624 &gt; H4624, "Full Payment",
M4624 &lt; H4624, "Part Payment"
)</f>
        <v>Suspended</v>
      </c>
      <c r="R4624" s="1" t="str">
        <f>_xlfn.IFNA(VLOOKUP(K4624,'ESR-DT Mapping'!A:E,5,0),"MD")</f>
        <v>Adedayo Alimi</v>
      </c>
    </row>
    <row r="4625" spans="1:18" x14ac:dyDescent="0.25">
      <c r="A4625">
        <v>100524436</v>
      </c>
      <c r="B4625" s="1" t="s">
        <v>9469</v>
      </c>
      <c r="C4625" s="1" t="s">
        <v>9470</v>
      </c>
      <c r="D4625" s="1" t="s">
        <v>13</v>
      </c>
      <c r="E4625" s="1" t="s">
        <v>14</v>
      </c>
      <c r="F4625" s="1" t="s">
        <v>9846</v>
      </c>
      <c r="G4625">
        <v>532</v>
      </c>
      <c r="H4625">
        <v>26193.02</v>
      </c>
      <c r="I4625">
        <v>556883.19999999995</v>
      </c>
      <c r="J4625" s="1" t="s">
        <v>15</v>
      </c>
      <c r="K4625">
        <v>1001608902</v>
      </c>
      <c r="L4625" s="1" t="s">
        <v>4169</v>
      </c>
      <c r="M4625">
        <v>36000</v>
      </c>
      <c r="N4625" s="2">
        <v>45827</v>
      </c>
      <c r="O4625">
        <f t="shared" si="72"/>
        <v>9806.98</v>
      </c>
      <c r="P4625">
        <f>IF(Customer_listing_Active_And_Suspended[[#This Row],[Current Bill]] &lt;= Customer_listing_Active_And_Suspended[[#This Row],[CURRENT PAYMENT]], 0,Customer_listing_Active_And_Suspended[[#This Row],[Current Bill]]-Customer_listing_Active_And_Suspended[[#This Row],[CURRENT PAYMENT]])</f>
        <v>0</v>
      </c>
      <c r="Q4625" s="1" t="str" cm="1">
        <f t="array" ref="Q4625">_xlfn.SWITCH(TRUE,
H4625 = 0, "Suspended",
M4625 = 0, "Non Payment",
M4625 &gt; H4625, "Full Payment",
M4625 &lt; H4625, "Part Payment"
)</f>
        <v>Full Payment</v>
      </c>
      <c r="R4625" s="1" t="str">
        <f>_xlfn.IFNA(VLOOKUP(K4625,'ESR-DT Mapping'!A:E,5,0),"MD")</f>
        <v>Adetola Macaulay</v>
      </c>
    </row>
    <row r="4626" spans="1:18" x14ac:dyDescent="0.25">
      <c r="A4626">
        <v>100525610</v>
      </c>
      <c r="B4626" s="1" t="s">
        <v>4655</v>
      </c>
      <c r="C4626" s="1" t="s">
        <v>4656</v>
      </c>
      <c r="D4626" s="1" t="s">
        <v>13</v>
      </c>
      <c r="E4626" s="1" t="s">
        <v>14</v>
      </c>
      <c r="F4626" s="1" t="s">
        <v>9846</v>
      </c>
      <c r="G4626">
        <v>532</v>
      </c>
      <c r="H4626">
        <v>26193.02</v>
      </c>
      <c r="I4626">
        <v>491839.36</v>
      </c>
      <c r="J4626" s="1" t="s">
        <v>15</v>
      </c>
      <c r="K4626">
        <v>1001608902</v>
      </c>
      <c r="L4626" s="1" t="s">
        <v>4169</v>
      </c>
      <c r="M4626">
        <v>15000</v>
      </c>
      <c r="N4626" s="2">
        <v>45833</v>
      </c>
      <c r="O4626">
        <f t="shared" si="72"/>
        <v>0</v>
      </c>
      <c r="P4626">
        <f>IF(Customer_listing_Active_And_Suspended[[#This Row],[Current Bill]] &lt;= Customer_listing_Active_And_Suspended[[#This Row],[CURRENT PAYMENT]], 0,Customer_listing_Active_And_Suspended[[#This Row],[Current Bill]]-Customer_listing_Active_And_Suspended[[#This Row],[CURRENT PAYMENT]])</f>
        <v>11193.02</v>
      </c>
      <c r="Q4626" s="1" t="str" cm="1">
        <f t="array" ref="Q4626">_xlfn.SWITCH(TRUE,
H4626 = 0, "Suspended",
M4626 = 0, "Non Payment",
M4626 &gt; H4626, "Full Payment",
M4626 &lt; H4626, "Part Payment"
)</f>
        <v>Part Payment</v>
      </c>
      <c r="R4626" s="1" t="str">
        <f>_xlfn.IFNA(VLOOKUP(K4626,'ESR-DT Mapping'!A:E,5,0),"MD")</f>
        <v>Adetola Macaulay</v>
      </c>
    </row>
    <row r="4627" spans="1:18" x14ac:dyDescent="0.25">
      <c r="A4627">
        <v>100525305</v>
      </c>
      <c r="B4627" s="1" t="s">
        <v>4609</v>
      </c>
      <c r="C4627" s="1" t="s">
        <v>4610</v>
      </c>
      <c r="D4627" s="1" t="s">
        <v>13</v>
      </c>
      <c r="E4627" s="1" t="s">
        <v>34</v>
      </c>
      <c r="F4627" s="1" t="s">
        <v>9846</v>
      </c>
      <c r="G4627">
        <v>0</v>
      </c>
      <c r="H4627">
        <v>0</v>
      </c>
      <c r="I4627">
        <v>682563.63</v>
      </c>
      <c r="J4627" s="1" t="s">
        <v>15</v>
      </c>
      <c r="K4627">
        <v>1001608902</v>
      </c>
      <c r="L4627" s="1" t="s">
        <v>4169</v>
      </c>
      <c r="N4627" s="2"/>
      <c r="O4627">
        <f t="shared" si="72"/>
        <v>0</v>
      </c>
      <c r="P4627">
        <f>IF(Customer_listing_Active_And_Suspended[[#This Row],[Current Bill]] &lt;= Customer_listing_Active_And_Suspended[[#This Row],[CURRENT PAYMENT]], 0,Customer_listing_Active_And_Suspended[[#This Row],[Current Bill]]-Customer_listing_Active_And_Suspended[[#This Row],[CURRENT PAYMENT]])</f>
        <v>0</v>
      </c>
      <c r="Q4627" s="1" t="str" cm="1">
        <f t="array" ref="Q4627">_xlfn.SWITCH(TRUE,
H4627 = 0, "Suspended",
M4627 = 0, "Non Payment",
M4627 &gt; H4627, "Full Payment",
M4627 &lt; H4627, "Part Payment"
)</f>
        <v>Suspended</v>
      </c>
      <c r="R4627" s="1" t="str">
        <f>_xlfn.IFNA(VLOOKUP(K4627,'ESR-DT Mapping'!A:E,5,0),"MD")</f>
        <v>Adetola Macaulay</v>
      </c>
    </row>
    <row r="4628" spans="1:18" x14ac:dyDescent="0.25">
      <c r="A4628">
        <v>100523648</v>
      </c>
      <c r="B4628" s="1" t="s">
        <v>4657</v>
      </c>
      <c r="C4628" s="1" t="s">
        <v>8930</v>
      </c>
      <c r="D4628" s="1" t="s">
        <v>13</v>
      </c>
      <c r="E4628" s="1" t="s">
        <v>14</v>
      </c>
      <c r="F4628" s="1" t="s">
        <v>9846</v>
      </c>
      <c r="G4628">
        <v>532</v>
      </c>
      <c r="H4628">
        <v>26193.02</v>
      </c>
      <c r="I4628">
        <v>1017633.36</v>
      </c>
      <c r="J4628" s="1" t="s">
        <v>15</v>
      </c>
      <c r="K4628">
        <v>1001608902</v>
      </c>
      <c r="L4628" s="1" t="s">
        <v>4169</v>
      </c>
      <c r="M4628">
        <v>20000</v>
      </c>
      <c r="N4628" s="2">
        <v>45831</v>
      </c>
      <c r="O4628">
        <f t="shared" si="72"/>
        <v>0</v>
      </c>
      <c r="P4628">
        <f>IF(Customer_listing_Active_And_Suspended[[#This Row],[Current Bill]] &lt;= Customer_listing_Active_And_Suspended[[#This Row],[CURRENT PAYMENT]], 0,Customer_listing_Active_And_Suspended[[#This Row],[Current Bill]]-Customer_listing_Active_And_Suspended[[#This Row],[CURRENT PAYMENT]])</f>
        <v>6193.02</v>
      </c>
      <c r="Q4628" s="1" t="str" cm="1">
        <f t="array" ref="Q4628">_xlfn.SWITCH(TRUE,
H4628 = 0, "Suspended",
M4628 = 0, "Non Payment",
M4628 &gt; H4628, "Full Payment",
M4628 &lt; H4628, "Part Payment"
)</f>
        <v>Part Payment</v>
      </c>
      <c r="R4628" s="1" t="str">
        <f>_xlfn.IFNA(VLOOKUP(K4628,'ESR-DT Mapping'!A:E,5,0),"MD")</f>
        <v>Adetola Macaulay</v>
      </c>
    </row>
    <row r="4629" spans="1:18" x14ac:dyDescent="0.25">
      <c r="A4629">
        <v>100525465</v>
      </c>
      <c r="B4629" s="1" t="s">
        <v>4657</v>
      </c>
      <c r="C4629" s="1" t="s">
        <v>4658</v>
      </c>
      <c r="D4629" s="1" t="s">
        <v>13</v>
      </c>
      <c r="E4629" s="1" t="s">
        <v>14</v>
      </c>
      <c r="F4629" s="1" t="s">
        <v>9846</v>
      </c>
      <c r="G4629">
        <v>532</v>
      </c>
      <c r="H4629">
        <v>26193.02</v>
      </c>
      <c r="I4629">
        <v>1525981.09</v>
      </c>
      <c r="J4629" s="1" t="s">
        <v>15</v>
      </c>
      <c r="K4629">
        <v>1001608902</v>
      </c>
      <c r="L4629" s="1" t="s">
        <v>4169</v>
      </c>
      <c r="M4629">
        <v>20000</v>
      </c>
      <c r="N4629" s="2">
        <v>45831</v>
      </c>
      <c r="O4629">
        <f t="shared" si="72"/>
        <v>0</v>
      </c>
      <c r="P4629">
        <f>IF(Customer_listing_Active_And_Suspended[[#This Row],[Current Bill]] &lt;= Customer_listing_Active_And_Suspended[[#This Row],[CURRENT PAYMENT]], 0,Customer_listing_Active_And_Suspended[[#This Row],[Current Bill]]-Customer_listing_Active_And_Suspended[[#This Row],[CURRENT PAYMENT]])</f>
        <v>6193.02</v>
      </c>
      <c r="Q4629" s="1" t="str" cm="1">
        <f t="array" ref="Q4629">_xlfn.SWITCH(TRUE,
H4629 = 0, "Suspended",
M4629 = 0, "Non Payment",
M4629 &gt; H4629, "Full Payment",
M4629 &lt; H4629, "Part Payment"
)</f>
        <v>Part Payment</v>
      </c>
      <c r="R4629" s="1" t="str">
        <f>_xlfn.IFNA(VLOOKUP(K4629,'ESR-DT Mapping'!A:E,5,0),"MD")</f>
        <v>Adetola Macaulay</v>
      </c>
    </row>
    <row r="4630" spans="1:18" x14ac:dyDescent="0.25">
      <c r="A4630">
        <v>100523605</v>
      </c>
      <c r="B4630" s="1" t="s">
        <v>4661</v>
      </c>
      <c r="C4630" s="1" t="s">
        <v>4662</v>
      </c>
      <c r="D4630" s="1" t="s">
        <v>13</v>
      </c>
      <c r="E4630" s="1" t="s">
        <v>14</v>
      </c>
      <c r="F4630" s="1" t="s">
        <v>9846</v>
      </c>
      <c r="G4630">
        <v>532</v>
      </c>
      <c r="H4630">
        <v>26193.02</v>
      </c>
      <c r="I4630">
        <v>291496.01</v>
      </c>
      <c r="J4630" s="1" t="s">
        <v>15</v>
      </c>
      <c r="K4630">
        <v>1001608902</v>
      </c>
      <c r="L4630" s="1" t="s">
        <v>4169</v>
      </c>
      <c r="M4630">
        <v>24000</v>
      </c>
      <c r="N4630" s="2">
        <v>45833</v>
      </c>
      <c r="O4630">
        <f t="shared" si="72"/>
        <v>0</v>
      </c>
      <c r="P4630">
        <f>IF(Customer_listing_Active_And_Suspended[[#This Row],[Current Bill]] &lt;= Customer_listing_Active_And_Suspended[[#This Row],[CURRENT PAYMENT]], 0,Customer_listing_Active_And_Suspended[[#This Row],[Current Bill]]-Customer_listing_Active_And_Suspended[[#This Row],[CURRENT PAYMENT]])</f>
        <v>2193.0200000000004</v>
      </c>
      <c r="Q4630" s="1" t="str" cm="1">
        <f t="array" ref="Q4630">_xlfn.SWITCH(TRUE,
H4630 = 0, "Suspended",
M4630 = 0, "Non Payment",
M4630 &gt; H4630, "Full Payment",
M4630 &lt; H4630, "Part Payment"
)</f>
        <v>Part Payment</v>
      </c>
      <c r="R4630" s="1" t="str">
        <f>_xlfn.IFNA(VLOOKUP(K4630,'ESR-DT Mapping'!A:E,5,0),"MD")</f>
        <v>Adetola Macaulay</v>
      </c>
    </row>
    <row r="4631" spans="1:18" x14ac:dyDescent="0.25">
      <c r="A4631">
        <v>100524288</v>
      </c>
      <c r="B4631" s="1" t="s">
        <v>4659</v>
      </c>
      <c r="C4631" s="1" t="s">
        <v>4660</v>
      </c>
      <c r="D4631" s="1" t="s">
        <v>13</v>
      </c>
      <c r="E4631" s="1" t="s">
        <v>14</v>
      </c>
      <c r="F4631" s="1" t="s">
        <v>9846</v>
      </c>
      <c r="G4631">
        <v>532</v>
      </c>
      <c r="H4631">
        <v>26193.02</v>
      </c>
      <c r="I4631">
        <v>44034.57</v>
      </c>
      <c r="J4631" s="1" t="s">
        <v>15</v>
      </c>
      <c r="K4631">
        <v>1001608902</v>
      </c>
      <c r="L4631" s="1" t="s">
        <v>4169</v>
      </c>
      <c r="M4631">
        <v>26000</v>
      </c>
      <c r="N4631" s="2">
        <v>45827</v>
      </c>
      <c r="O4631">
        <f t="shared" si="72"/>
        <v>0</v>
      </c>
      <c r="P4631">
        <f>IF(Customer_listing_Active_And_Suspended[[#This Row],[Current Bill]] &lt;= Customer_listing_Active_And_Suspended[[#This Row],[CURRENT PAYMENT]], 0,Customer_listing_Active_And_Suspended[[#This Row],[Current Bill]]-Customer_listing_Active_And_Suspended[[#This Row],[CURRENT PAYMENT]])</f>
        <v>193.02000000000044</v>
      </c>
      <c r="Q4631" s="1" t="str" cm="1">
        <f t="array" ref="Q4631">_xlfn.SWITCH(TRUE,
H4631 = 0, "Suspended",
M4631 = 0, "Non Payment",
M4631 &gt; H4631, "Full Payment",
M4631 &lt; H4631, "Part Payment"
)</f>
        <v>Part Payment</v>
      </c>
      <c r="R4631" s="1" t="str">
        <f>_xlfn.IFNA(VLOOKUP(K4631,'ESR-DT Mapping'!A:E,5,0),"MD")</f>
        <v>Adetola Macaulay</v>
      </c>
    </row>
    <row r="4632" spans="1:18" x14ac:dyDescent="0.25">
      <c r="A4632">
        <v>100523002</v>
      </c>
      <c r="B4632" s="1" t="s">
        <v>4167</v>
      </c>
      <c r="C4632" s="1" t="s">
        <v>4168</v>
      </c>
      <c r="D4632" s="1" t="s">
        <v>1976</v>
      </c>
      <c r="E4632" s="1" t="s">
        <v>34</v>
      </c>
      <c r="F4632" s="1" t="s">
        <v>9847</v>
      </c>
      <c r="G4632">
        <v>0</v>
      </c>
      <c r="H4632">
        <v>0</v>
      </c>
      <c r="I4632">
        <v>45720.46</v>
      </c>
      <c r="J4632" s="1" t="s">
        <v>15</v>
      </c>
      <c r="K4632">
        <v>1001608902</v>
      </c>
      <c r="L4632" s="1" t="s">
        <v>4169</v>
      </c>
      <c r="N4632" s="2"/>
      <c r="O4632">
        <f t="shared" si="72"/>
        <v>0</v>
      </c>
      <c r="P4632">
        <f>IF(Customer_listing_Active_And_Suspended[[#This Row],[Current Bill]] &lt;= Customer_listing_Active_And_Suspended[[#This Row],[CURRENT PAYMENT]], 0,Customer_listing_Active_And_Suspended[[#This Row],[Current Bill]]-Customer_listing_Active_And_Suspended[[#This Row],[CURRENT PAYMENT]])</f>
        <v>0</v>
      </c>
      <c r="Q4632" s="1" t="str" cm="1">
        <f t="array" ref="Q4632">_xlfn.SWITCH(TRUE,
H4632 = 0, "Suspended",
M4632 = 0, "Non Payment",
M4632 &gt; H4632, "Full Payment",
M4632 &lt; H4632, "Part Payment"
)</f>
        <v>Suspended</v>
      </c>
      <c r="R4632" s="1" t="str">
        <f>_xlfn.IFNA(VLOOKUP(K4632,'ESR-DT Mapping'!A:E,5,0),"MD")</f>
        <v>Adetola Macaulay</v>
      </c>
    </row>
    <row r="4633" spans="1:18" x14ac:dyDescent="0.25">
      <c r="A4633">
        <v>100945164</v>
      </c>
      <c r="B4633" s="1" t="s">
        <v>4594</v>
      </c>
      <c r="C4633" s="1" t="s">
        <v>4595</v>
      </c>
      <c r="D4633" s="1" t="s">
        <v>13</v>
      </c>
      <c r="E4633" s="1" t="s">
        <v>34</v>
      </c>
      <c r="F4633" s="1" t="s">
        <v>9846</v>
      </c>
      <c r="G4633">
        <v>0</v>
      </c>
      <c r="H4633">
        <v>0</v>
      </c>
      <c r="I4633">
        <v>484851.34</v>
      </c>
      <c r="J4633" s="1" t="s">
        <v>15</v>
      </c>
      <c r="K4633">
        <v>1001610510</v>
      </c>
      <c r="L4633" s="1" t="s">
        <v>4267</v>
      </c>
      <c r="N4633" s="2"/>
      <c r="O4633">
        <f t="shared" si="72"/>
        <v>0</v>
      </c>
      <c r="P4633">
        <f>IF(Customer_listing_Active_And_Suspended[[#This Row],[Current Bill]] &lt;= Customer_listing_Active_And_Suspended[[#This Row],[CURRENT PAYMENT]], 0,Customer_listing_Active_And_Suspended[[#This Row],[Current Bill]]-Customer_listing_Active_And_Suspended[[#This Row],[CURRENT PAYMENT]])</f>
        <v>0</v>
      </c>
      <c r="Q4633" s="1" t="str" cm="1">
        <f t="array" ref="Q4633">_xlfn.SWITCH(TRUE,
H4633 = 0, "Suspended",
M4633 = 0, "Non Payment",
M4633 &gt; H4633, "Full Payment",
M4633 &lt; H4633, "Part Payment"
)</f>
        <v>Suspended</v>
      </c>
      <c r="R4633" s="1" t="str">
        <f>_xlfn.IFNA(VLOOKUP(K4633,'ESR-DT Mapping'!A:E,5,0),"MD")</f>
        <v>Adetola Macaulay</v>
      </c>
    </row>
    <row r="4634" spans="1:18" x14ac:dyDescent="0.25">
      <c r="A4634">
        <v>100523792</v>
      </c>
      <c r="B4634" s="1" t="s">
        <v>9087</v>
      </c>
      <c r="C4634" s="1" t="s">
        <v>9088</v>
      </c>
      <c r="D4634" s="1" t="s">
        <v>13</v>
      </c>
      <c r="E4634" s="1" t="s">
        <v>34</v>
      </c>
      <c r="F4634" s="1" t="s">
        <v>9846</v>
      </c>
      <c r="G4634">
        <v>0</v>
      </c>
      <c r="H4634">
        <v>0</v>
      </c>
      <c r="I4634">
        <v>1094356.5</v>
      </c>
      <c r="J4634" s="1" t="s">
        <v>15</v>
      </c>
      <c r="K4634">
        <v>1001610510</v>
      </c>
      <c r="L4634" s="1" t="s">
        <v>4267</v>
      </c>
      <c r="N4634" s="2"/>
      <c r="O4634">
        <f t="shared" si="72"/>
        <v>0</v>
      </c>
      <c r="P4634">
        <f>IF(Customer_listing_Active_And_Suspended[[#This Row],[Current Bill]] &lt;= Customer_listing_Active_And_Suspended[[#This Row],[CURRENT PAYMENT]], 0,Customer_listing_Active_And_Suspended[[#This Row],[Current Bill]]-Customer_listing_Active_And_Suspended[[#This Row],[CURRENT PAYMENT]])</f>
        <v>0</v>
      </c>
      <c r="Q4634" s="1" t="str" cm="1">
        <f t="array" ref="Q4634">_xlfn.SWITCH(TRUE,
H4634 = 0, "Suspended",
M4634 = 0, "Non Payment",
M4634 &gt; H4634, "Full Payment",
M4634 &lt; H4634, "Part Payment"
)</f>
        <v>Suspended</v>
      </c>
      <c r="R4634" s="1" t="str">
        <f>_xlfn.IFNA(VLOOKUP(K4634,'ESR-DT Mapping'!A:E,5,0),"MD")</f>
        <v>Adetola Macaulay</v>
      </c>
    </row>
    <row r="4635" spans="1:18" x14ac:dyDescent="0.25">
      <c r="A4635">
        <v>100945167</v>
      </c>
      <c r="B4635" s="1" t="s">
        <v>4270</v>
      </c>
      <c r="C4635" s="1" t="s">
        <v>4271</v>
      </c>
      <c r="D4635" s="1" t="s">
        <v>13</v>
      </c>
      <c r="E4635" s="1" t="s">
        <v>14</v>
      </c>
      <c r="F4635" s="1" t="s">
        <v>9846</v>
      </c>
      <c r="G4635">
        <v>532</v>
      </c>
      <c r="H4635">
        <v>26193.02</v>
      </c>
      <c r="I4635">
        <v>224135.6</v>
      </c>
      <c r="J4635" s="1" t="s">
        <v>15</v>
      </c>
      <c r="K4635">
        <v>1001610510</v>
      </c>
      <c r="L4635" s="1" t="s">
        <v>4267</v>
      </c>
      <c r="M4635">
        <v>27000</v>
      </c>
      <c r="N4635" s="2">
        <v>45832</v>
      </c>
      <c r="O4635">
        <f t="shared" si="72"/>
        <v>806.97999999999956</v>
      </c>
      <c r="P4635">
        <f>IF(Customer_listing_Active_And_Suspended[[#This Row],[Current Bill]] &lt;= Customer_listing_Active_And_Suspended[[#This Row],[CURRENT PAYMENT]], 0,Customer_listing_Active_And_Suspended[[#This Row],[Current Bill]]-Customer_listing_Active_And_Suspended[[#This Row],[CURRENT PAYMENT]])</f>
        <v>0</v>
      </c>
      <c r="Q4635" s="1" t="str" cm="1">
        <f t="array" ref="Q4635">_xlfn.SWITCH(TRUE,
H4635 = 0, "Suspended",
M4635 = 0, "Non Payment",
M4635 &gt; H4635, "Full Payment",
M4635 &lt; H4635, "Part Payment"
)</f>
        <v>Full Payment</v>
      </c>
      <c r="R4635" s="1" t="str">
        <f>_xlfn.IFNA(VLOOKUP(K4635,'ESR-DT Mapping'!A:E,5,0),"MD")</f>
        <v>Adetola Macaulay</v>
      </c>
    </row>
    <row r="4636" spans="1:18" x14ac:dyDescent="0.25">
      <c r="A4636">
        <v>101623975</v>
      </c>
      <c r="B4636" s="1" t="s">
        <v>9355</v>
      </c>
      <c r="C4636" s="1" t="s">
        <v>9356</v>
      </c>
      <c r="D4636" s="1" t="s">
        <v>13</v>
      </c>
      <c r="E4636" s="1" t="s">
        <v>34</v>
      </c>
      <c r="F4636" s="1" t="s">
        <v>9846</v>
      </c>
      <c r="G4636">
        <v>0</v>
      </c>
      <c r="H4636">
        <v>0</v>
      </c>
      <c r="I4636">
        <v>275833.57</v>
      </c>
      <c r="J4636" s="1" t="s">
        <v>15</v>
      </c>
      <c r="K4636">
        <v>1001610510</v>
      </c>
      <c r="L4636" s="1" t="s">
        <v>4267</v>
      </c>
      <c r="N4636" s="2"/>
      <c r="O4636">
        <f t="shared" si="72"/>
        <v>0</v>
      </c>
      <c r="P4636">
        <f>IF(Customer_listing_Active_And_Suspended[[#This Row],[Current Bill]] &lt;= Customer_listing_Active_And_Suspended[[#This Row],[CURRENT PAYMENT]], 0,Customer_listing_Active_And_Suspended[[#This Row],[Current Bill]]-Customer_listing_Active_And_Suspended[[#This Row],[CURRENT PAYMENT]])</f>
        <v>0</v>
      </c>
      <c r="Q4636" s="1" t="str" cm="1">
        <f t="array" ref="Q4636">_xlfn.SWITCH(TRUE,
H4636 = 0, "Suspended",
M4636 = 0, "Non Payment",
M4636 &gt; H4636, "Full Payment",
M4636 &lt; H4636, "Part Payment"
)</f>
        <v>Suspended</v>
      </c>
      <c r="R4636" s="1" t="str">
        <f>_xlfn.IFNA(VLOOKUP(K4636,'ESR-DT Mapping'!A:E,5,0),"MD")</f>
        <v>Adetola Macaulay</v>
      </c>
    </row>
    <row r="4637" spans="1:18" x14ac:dyDescent="0.25">
      <c r="A4637">
        <v>100522905</v>
      </c>
      <c r="B4637" s="1" t="s">
        <v>4268</v>
      </c>
      <c r="C4637" s="1" t="s">
        <v>4269</v>
      </c>
      <c r="D4637" s="1" t="s">
        <v>13</v>
      </c>
      <c r="E4637" s="1" t="s">
        <v>14</v>
      </c>
      <c r="F4637" s="1" t="s">
        <v>9846</v>
      </c>
      <c r="G4637">
        <v>532</v>
      </c>
      <c r="H4637">
        <v>26193.02</v>
      </c>
      <c r="I4637">
        <v>709063.5</v>
      </c>
      <c r="J4637" s="1" t="s">
        <v>15</v>
      </c>
      <c r="K4637">
        <v>1001610510</v>
      </c>
      <c r="L4637" s="1" t="s">
        <v>4267</v>
      </c>
      <c r="M4637">
        <v>20000</v>
      </c>
      <c r="N4637" s="2">
        <v>45821</v>
      </c>
      <c r="O4637">
        <f t="shared" si="72"/>
        <v>0</v>
      </c>
      <c r="P4637">
        <f>IF(Customer_listing_Active_And_Suspended[[#This Row],[Current Bill]] &lt;= Customer_listing_Active_And_Suspended[[#This Row],[CURRENT PAYMENT]], 0,Customer_listing_Active_And_Suspended[[#This Row],[Current Bill]]-Customer_listing_Active_And_Suspended[[#This Row],[CURRENT PAYMENT]])</f>
        <v>6193.02</v>
      </c>
      <c r="Q4637" s="1" t="str" cm="1">
        <f t="array" ref="Q4637">_xlfn.SWITCH(TRUE,
H4637 = 0, "Suspended",
M4637 = 0, "Non Payment",
M4637 &gt; H4637, "Full Payment",
M4637 &lt; H4637, "Part Payment"
)</f>
        <v>Part Payment</v>
      </c>
      <c r="R4637" s="1" t="str">
        <f>_xlfn.IFNA(VLOOKUP(K4637,'ESR-DT Mapping'!A:E,5,0),"MD")</f>
        <v>Adetola Macaulay</v>
      </c>
    </row>
    <row r="4638" spans="1:18" x14ac:dyDescent="0.25">
      <c r="A4638">
        <v>100524772</v>
      </c>
      <c r="B4638" s="1" t="s">
        <v>4272</v>
      </c>
      <c r="C4638" s="1" t="s">
        <v>4273</v>
      </c>
      <c r="D4638" s="1" t="s">
        <v>13</v>
      </c>
      <c r="E4638" s="1" t="s">
        <v>14</v>
      </c>
      <c r="F4638" s="1" t="s">
        <v>9846</v>
      </c>
      <c r="G4638">
        <v>532</v>
      </c>
      <c r="H4638">
        <v>26193.02</v>
      </c>
      <c r="I4638">
        <v>333117.88</v>
      </c>
      <c r="J4638" s="1" t="s">
        <v>15</v>
      </c>
      <c r="K4638">
        <v>1001610510</v>
      </c>
      <c r="L4638" s="1" t="s">
        <v>4267</v>
      </c>
      <c r="N4638" s="2">
        <v>45707</v>
      </c>
      <c r="O4638">
        <f t="shared" si="72"/>
        <v>0</v>
      </c>
      <c r="P4638">
        <f>IF(Customer_listing_Active_And_Suspended[[#This Row],[Current Bill]] &lt;= Customer_listing_Active_And_Suspended[[#This Row],[CURRENT PAYMENT]], 0,Customer_listing_Active_And_Suspended[[#This Row],[Current Bill]]-Customer_listing_Active_And_Suspended[[#This Row],[CURRENT PAYMENT]])</f>
        <v>26193.02</v>
      </c>
      <c r="Q4638" s="1" t="str" cm="1">
        <f t="array" ref="Q4638">_xlfn.SWITCH(TRUE,
H4638 = 0, "Suspended",
M4638 = 0, "Non Payment",
M4638 &gt; H4638, "Full Payment",
M4638 &lt; H4638, "Part Payment"
)</f>
        <v>Non Payment</v>
      </c>
      <c r="R4638" s="1" t="str">
        <f>_xlfn.IFNA(VLOOKUP(K4638,'ESR-DT Mapping'!A:E,5,0),"MD")</f>
        <v>Adetola Macaulay</v>
      </c>
    </row>
    <row r="4639" spans="1:18" x14ac:dyDescent="0.25">
      <c r="A4639">
        <v>100945169</v>
      </c>
      <c r="B4639" s="1" t="s">
        <v>8921</v>
      </c>
      <c r="C4639" s="1" t="s">
        <v>8922</v>
      </c>
      <c r="D4639" s="1" t="s">
        <v>13</v>
      </c>
      <c r="E4639" s="1" t="s">
        <v>34</v>
      </c>
      <c r="F4639" s="1" t="s">
        <v>9846</v>
      </c>
      <c r="G4639">
        <v>0</v>
      </c>
      <c r="H4639">
        <v>0</v>
      </c>
      <c r="I4639">
        <v>475818.16</v>
      </c>
      <c r="J4639" s="1" t="s">
        <v>15</v>
      </c>
      <c r="K4639">
        <v>1001610510</v>
      </c>
      <c r="L4639" s="1" t="s">
        <v>4267</v>
      </c>
      <c r="N4639" s="2"/>
      <c r="O4639">
        <f t="shared" si="72"/>
        <v>0</v>
      </c>
      <c r="P4639">
        <f>IF(Customer_listing_Active_And_Suspended[[#This Row],[Current Bill]] &lt;= Customer_listing_Active_And_Suspended[[#This Row],[CURRENT PAYMENT]], 0,Customer_listing_Active_And_Suspended[[#This Row],[Current Bill]]-Customer_listing_Active_And_Suspended[[#This Row],[CURRENT PAYMENT]])</f>
        <v>0</v>
      </c>
      <c r="Q4639" s="1" t="str" cm="1">
        <f t="array" ref="Q4639">_xlfn.SWITCH(TRUE,
H4639 = 0, "Suspended",
M4639 = 0, "Non Payment",
M4639 &gt; H4639, "Full Payment",
M4639 &lt; H4639, "Part Payment"
)</f>
        <v>Suspended</v>
      </c>
      <c r="R4639" s="1" t="str">
        <f>_xlfn.IFNA(VLOOKUP(K4639,'ESR-DT Mapping'!A:E,5,0),"MD")</f>
        <v>Adetola Macaulay</v>
      </c>
    </row>
    <row r="4640" spans="1:18" x14ac:dyDescent="0.25">
      <c r="A4640">
        <v>100524777</v>
      </c>
      <c r="B4640" s="1" t="s">
        <v>4274</v>
      </c>
      <c r="C4640" s="1" t="s">
        <v>4275</v>
      </c>
      <c r="D4640" s="1" t="s">
        <v>13</v>
      </c>
      <c r="E4640" s="1" t="s">
        <v>14</v>
      </c>
      <c r="F4640" s="1" t="s">
        <v>9846</v>
      </c>
      <c r="G4640">
        <v>532</v>
      </c>
      <c r="H4640">
        <v>26193.02</v>
      </c>
      <c r="I4640">
        <v>228757.24</v>
      </c>
      <c r="J4640" s="1" t="s">
        <v>15</v>
      </c>
      <c r="K4640">
        <v>1001610510</v>
      </c>
      <c r="L4640" s="1" t="s">
        <v>4267</v>
      </c>
      <c r="N4640" s="2">
        <v>45785</v>
      </c>
      <c r="O4640">
        <f t="shared" si="72"/>
        <v>0</v>
      </c>
      <c r="P4640">
        <f>IF(Customer_listing_Active_And_Suspended[[#This Row],[Current Bill]] &lt;= Customer_listing_Active_And_Suspended[[#This Row],[CURRENT PAYMENT]], 0,Customer_listing_Active_And_Suspended[[#This Row],[Current Bill]]-Customer_listing_Active_And_Suspended[[#This Row],[CURRENT PAYMENT]])</f>
        <v>26193.02</v>
      </c>
      <c r="Q4640" s="1" t="str" cm="1">
        <f t="array" ref="Q4640">_xlfn.SWITCH(TRUE,
H4640 = 0, "Suspended",
M4640 = 0, "Non Payment",
M4640 &gt; H4640, "Full Payment",
M4640 &lt; H4640, "Part Payment"
)</f>
        <v>Non Payment</v>
      </c>
      <c r="R4640" s="1" t="str">
        <f>_xlfn.IFNA(VLOOKUP(K4640,'ESR-DT Mapping'!A:E,5,0),"MD")</f>
        <v>Adetola Macaulay</v>
      </c>
    </row>
    <row r="4641" spans="1:18" x14ac:dyDescent="0.25">
      <c r="A4641">
        <v>100523123</v>
      </c>
      <c r="B4641" s="1" t="s">
        <v>4265</v>
      </c>
      <c r="C4641" s="1" t="s">
        <v>4266</v>
      </c>
      <c r="D4641" s="1" t="s">
        <v>13</v>
      </c>
      <c r="E4641" s="1" t="s">
        <v>14</v>
      </c>
      <c r="F4641" s="1" t="s">
        <v>9846</v>
      </c>
      <c r="G4641">
        <v>532</v>
      </c>
      <c r="H4641">
        <v>26193.02</v>
      </c>
      <c r="I4641">
        <v>228944.33</v>
      </c>
      <c r="J4641" s="1" t="s">
        <v>15</v>
      </c>
      <c r="K4641">
        <v>1001610510</v>
      </c>
      <c r="L4641" s="1" t="s">
        <v>4267</v>
      </c>
      <c r="N4641" s="2">
        <v>45785</v>
      </c>
      <c r="O4641">
        <f t="shared" si="72"/>
        <v>0</v>
      </c>
      <c r="P4641">
        <f>IF(Customer_listing_Active_And_Suspended[[#This Row],[Current Bill]] &lt;= Customer_listing_Active_And_Suspended[[#This Row],[CURRENT PAYMENT]], 0,Customer_listing_Active_And_Suspended[[#This Row],[Current Bill]]-Customer_listing_Active_And_Suspended[[#This Row],[CURRENT PAYMENT]])</f>
        <v>26193.02</v>
      </c>
      <c r="Q4641" s="1" t="str" cm="1">
        <f t="array" ref="Q4641">_xlfn.SWITCH(TRUE,
H4641 = 0, "Suspended",
M4641 = 0, "Non Payment",
M4641 &gt; H4641, "Full Payment",
M4641 &lt; H4641, "Part Payment"
)</f>
        <v>Non Payment</v>
      </c>
      <c r="R4641" s="1" t="str">
        <f>_xlfn.IFNA(VLOOKUP(K4641,'ESR-DT Mapping'!A:E,5,0),"MD")</f>
        <v>Adetola Macaulay</v>
      </c>
    </row>
    <row r="4642" spans="1:18" x14ac:dyDescent="0.25">
      <c r="A4642">
        <v>100524108</v>
      </c>
      <c r="B4642" s="1" t="s">
        <v>4592</v>
      </c>
      <c r="C4642" s="1" t="s">
        <v>4593</v>
      </c>
      <c r="D4642" s="1" t="s">
        <v>13</v>
      </c>
      <c r="E4642" s="1" t="s">
        <v>34</v>
      </c>
      <c r="F4642" s="1" t="s">
        <v>9846</v>
      </c>
      <c r="G4642">
        <v>0</v>
      </c>
      <c r="H4642">
        <v>0</v>
      </c>
      <c r="I4642">
        <v>1485130.61</v>
      </c>
      <c r="J4642" s="1" t="s">
        <v>15</v>
      </c>
      <c r="K4642">
        <v>1001610510</v>
      </c>
      <c r="L4642" s="1" t="s">
        <v>4267</v>
      </c>
      <c r="N4642" s="2"/>
      <c r="O4642">
        <f t="shared" si="72"/>
        <v>0</v>
      </c>
      <c r="P4642">
        <f>IF(Customer_listing_Active_And_Suspended[[#This Row],[Current Bill]] &lt;= Customer_listing_Active_And_Suspended[[#This Row],[CURRENT PAYMENT]], 0,Customer_listing_Active_And_Suspended[[#This Row],[Current Bill]]-Customer_listing_Active_And_Suspended[[#This Row],[CURRENT PAYMENT]])</f>
        <v>0</v>
      </c>
      <c r="Q4642" s="1" t="str" cm="1">
        <f t="array" ref="Q4642">_xlfn.SWITCH(TRUE,
H4642 = 0, "Suspended",
M4642 = 0, "Non Payment",
M4642 &gt; H4642, "Full Payment",
M4642 &lt; H4642, "Part Payment"
)</f>
        <v>Suspended</v>
      </c>
      <c r="R4642" s="1" t="str">
        <f>_xlfn.IFNA(VLOOKUP(K4642,'ESR-DT Mapping'!A:E,5,0),"MD")</f>
        <v>Adetola Macaulay</v>
      </c>
    </row>
    <row r="4643" spans="1:18" x14ac:dyDescent="0.25">
      <c r="A4643">
        <v>100522609</v>
      </c>
      <c r="B4643" s="1" t="s">
        <v>8783</v>
      </c>
      <c r="C4643" s="1" t="s">
        <v>8784</v>
      </c>
      <c r="D4643" s="1" t="s">
        <v>13</v>
      </c>
      <c r="E4643" s="1" t="s">
        <v>14</v>
      </c>
      <c r="F4643" s="1" t="s">
        <v>9846</v>
      </c>
      <c r="G4643">
        <v>532</v>
      </c>
      <c r="H4643">
        <v>26193.02</v>
      </c>
      <c r="I4643">
        <v>1781203.12</v>
      </c>
      <c r="J4643" s="1" t="s">
        <v>15</v>
      </c>
      <c r="K4643">
        <v>1001610510</v>
      </c>
      <c r="L4643" s="1" t="s">
        <v>4267</v>
      </c>
      <c r="N4643" s="2">
        <v>45271</v>
      </c>
      <c r="O4643">
        <f t="shared" si="72"/>
        <v>0</v>
      </c>
      <c r="P4643">
        <f>IF(Customer_listing_Active_And_Suspended[[#This Row],[Current Bill]] &lt;= Customer_listing_Active_And_Suspended[[#This Row],[CURRENT PAYMENT]], 0,Customer_listing_Active_And_Suspended[[#This Row],[Current Bill]]-Customer_listing_Active_And_Suspended[[#This Row],[CURRENT PAYMENT]])</f>
        <v>26193.02</v>
      </c>
      <c r="Q4643" s="1" t="str" cm="1">
        <f t="array" ref="Q4643">_xlfn.SWITCH(TRUE,
H4643 = 0, "Suspended",
M4643 = 0, "Non Payment",
M4643 &gt; H4643, "Full Payment",
M4643 &lt; H4643, "Part Payment"
)</f>
        <v>Non Payment</v>
      </c>
      <c r="R4643" s="1" t="str">
        <f>_xlfn.IFNA(VLOOKUP(K4643,'ESR-DT Mapping'!A:E,5,0),"MD")</f>
        <v>Adetola Macaulay</v>
      </c>
    </row>
    <row r="4644" spans="1:18" x14ac:dyDescent="0.25">
      <c r="A4644">
        <v>100522928</v>
      </c>
      <c r="B4644" s="1" t="s">
        <v>4596</v>
      </c>
      <c r="C4644" s="1" t="s">
        <v>4597</v>
      </c>
      <c r="D4644" s="1" t="s">
        <v>13</v>
      </c>
      <c r="E4644" s="1" t="s">
        <v>34</v>
      </c>
      <c r="F4644" s="1" t="s">
        <v>9846</v>
      </c>
      <c r="G4644">
        <v>0</v>
      </c>
      <c r="H4644">
        <v>0</v>
      </c>
      <c r="I4644">
        <v>595555.13</v>
      </c>
      <c r="J4644" s="1" t="s">
        <v>15</v>
      </c>
      <c r="K4644">
        <v>1001610510</v>
      </c>
      <c r="L4644" s="1" t="s">
        <v>4267</v>
      </c>
      <c r="N4644" s="2"/>
      <c r="O4644">
        <f t="shared" si="72"/>
        <v>0</v>
      </c>
      <c r="P4644">
        <f>IF(Customer_listing_Active_And_Suspended[[#This Row],[Current Bill]] &lt;= Customer_listing_Active_And_Suspended[[#This Row],[CURRENT PAYMENT]], 0,Customer_listing_Active_And_Suspended[[#This Row],[Current Bill]]-Customer_listing_Active_And_Suspended[[#This Row],[CURRENT PAYMENT]])</f>
        <v>0</v>
      </c>
      <c r="Q4644" s="1" t="str" cm="1">
        <f t="array" ref="Q4644">_xlfn.SWITCH(TRUE,
H4644 = 0, "Suspended",
M4644 = 0, "Non Payment",
M4644 &gt; H4644, "Full Payment",
M4644 &lt; H4644, "Part Payment"
)</f>
        <v>Suspended</v>
      </c>
      <c r="R4644" s="1" t="str">
        <f>_xlfn.IFNA(VLOOKUP(K4644,'ESR-DT Mapping'!A:E,5,0),"MD")</f>
        <v>Adetola Macaulay</v>
      </c>
    </row>
    <row r="4645" spans="1:18" x14ac:dyDescent="0.25">
      <c r="A4645">
        <v>100945162</v>
      </c>
      <c r="B4645" s="1" t="s">
        <v>4598</v>
      </c>
      <c r="C4645" s="1" t="s">
        <v>4599</v>
      </c>
      <c r="D4645" s="1" t="s">
        <v>13</v>
      </c>
      <c r="E4645" s="1" t="s">
        <v>34</v>
      </c>
      <c r="F4645" s="1" t="s">
        <v>9846</v>
      </c>
      <c r="G4645">
        <v>0</v>
      </c>
      <c r="H4645">
        <v>0</v>
      </c>
      <c r="I4645">
        <v>768243.21</v>
      </c>
      <c r="J4645" s="1" t="s">
        <v>15</v>
      </c>
      <c r="K4645">
        <v>1001610510</v>
      </c>
      <c r="L4645" s="1" t="s">
        <v>4267</v>
      </c>
      <c r="N4645" s="2"/>
      <c r="O4645">
        <f t="shared" si="72"/>
        <v>0</v>
      </c>
      <c r="P4645">
        <f>IF(Customer_listing_Active_And_Suspended[[#This Row],[Current Bill]] &lt;= Customer_listing_Active_And_Suspended[[#This Row],[CURRENT PAYMENT]], 0,Customer_listing_Active_And_Suspended[[#This Row],[Current Bill]]-Customer_listing_Active_And_Suspended[[#This Row],[CURRENT PAYMENT]])</f>
        <v>0</v>
      </c>
      <c r="Q4645" s="1" t="str" cm="1">
        <f t="array" ref="Q4645">_xlfn.SWITCH(TRUE,
H4645 = 0, "Suspended",
M4645 = 0, "Non Payment",
M4645 &gt; H4645, "Full Payment",
M4645 &lt; H4645, "Part Payment"
)</f>
        <v>Suspended</v>
      </c>
      <c r="R4645" s="1" t="str">
        <f>_xlfn.IFNA(VLOOKUP(K4645,'ESR-DT Mapping'!A:E,5,0),"MD")</f>
        <v>Adetola Macaulay</v>
      </c>
    </row>
    <row r="4646" spans="1:18" x14ac:dyDescent="0.25">
      <c r="A4646">
        <v>100526662</v>
      </c>
      <c r="B4646" s="1" t="s">
        <v>1544</v>
      </c>
      <c r="C4646" s="1" t="s">
        <v>1545</v>
      </c>
      <c r="D4646" s="1" t="s">
        <v>13</v>
      </c>
      <c r="E4646" s="1" t="s">
        <v>14</v>
      </c>
      <c r="F4646" s="1" t="s">
        <v>9846</v>
      </c>
      <c r="G4646">
        <v>532</v>
      </c>
      <c r="H4646">
        <v>26193.02</v>
      </c>
      <c r="I4646">
        <v>170861.01</v>
      </c>
      <c r="J4646" s="1" t="s">
        <v>15</v>
      </c>
      <c r="K4646">
        <v>1001608906</v>
      </c>
      <c r="L4646" s="1" t="s">
        <v>1546</v>
      </c>
      <c r="N4646" s="2">
        <v>45805</v>
      </c>
      <c r="O4646">
        <f t="shared" si="72"/>
        <v>0</v>
      </c>
      <c r="P4646">
        <f>IF(Customer_listing_Active_And_Suspended[[#This Row],[Current Bill]] &lt;= Customer_listing_Active_And_Suspended[[#This Row],[CURRENT PAYMENT]], 0,Customer_listing_Active_And_Suspended[[#This Row],[Current Bill]]-Customer_listing_Active_And_Suspended[[#This Row],[CURRENT PAYMENT]])</f>
        <v>26193.02</v>
      </c>
      <c r="Q4646" s="1" t="str" cm="1">
        <f t="array" ref="Q4646">_xlfn.SWITCH(TRUE,
H4646 = 0, "Suspended",
M4646 = 0, "Non Payment",
M4646 &gt; H4646, "Full Payment",
M4646 &lt; H4646, "Part Payment"
)</f>
        <v>Non Payment</v>
      </c>
      <c r="R4646" s="1" t="str">
        <f>_xlfn.IFNA(VLOOKUP(K4646,'ESR-DT Mapping'!A:E,5,0),"MD")</f>
        <v xml:space="preserve">Franca Adeh </v>
      </c>
    </row>
    <row r="4647" spans="1:18" x14ac:dyDescent="0.25">
      <c r="A4647">
        <v>102613024</v>
      </c>
      <c r="B4647" s="1" t="s">
        <v>2807</v>
      </c>
      <c r="C4647" s="1" t="s">
        <v>2808</v>
      </c>
      <c r="D4647" s="1" t="s">
        <v>13</v>
      </c>
      <c r="E4647" s="1" t="s">
        <v>34</v>
      </c>
      <c r="F4647" s="1" t="s">
        <v>9846</v>
      </c>
      <c r="G4647">
        <v>0</v>
      </c>
      <c r="H4647">
        <v>0</v>
      </c>
      <c r="I4647">
        <v>83994.91</v>
      </c>
      <c r="J4647" s="1" t="s">
        <v>15</v>
      </c>
      <c r="K4647">
        <v>1001608906</v>
      </c>
      <c r="L4647" s="1" t="s">
        <v>1546</v>
      </c>
      <c r="N4647" s="2"/>
      <c r="O4647">
        <f t="shared" si="72"/>
        <v>0</v>
      </c>
      <c r="P4647">
        <f>IF(Customer_listing_Active_And_Suspended[[#This Row],[Current Bill]] &lt;= Customer_listing_Active_And_Suspended[[#This Row],[CURRENT PAYMENT]], 0,Customer_listing_Active_And_Suspended[[#This Row],[Current Bill]]-Customer_listing_Active_And_Suspended[[#This Row],[CURRENT PAYMENT]])</f>
        <v>0</v>
      </c>
      <c r="Q4647" s="1" t="str" cm="1">
        <f t="array" ref="Q4647">_xlfn.SWITCH(TRUE,
H4647 = 0, "Suspended",
M4647 = 0, "Non Payment",
M4647 &gt; H4647, "Full Payment",
M4647 &lt; H4647, "Part Payment"
)</f>
        <v>Suspended</v>
      </c>
      <c r="R4647" s="1" t="str">
        <f>_xlfn.IFNA(VLOOKUP(K4647,'ESR-DT Mapping'!A:E,5,0),"MD")</f>
        <v xml:space="preserve">Franca Adeh </v>
      </c>
    </row>
    <row r="4648" spans="1:18" x14ac:dyDescent="0.25">
      <c r="A4648">
        <v>102613025</v>
      </c>
      <c r="B4648" s="1" t="s">
        <v>2807</v>
      </c>
      <c r="C4648" s="1" t="s">
        <v>2808</v>
      </c>
      <c r="D4648" s="1" t="s">
        <v>13</v>
      </c>
      <c r="E4648" s="1" t="s">
        <v>34</v>
      </c>
      <c r="F4648" s="1" t="s">
        <v>9846</v>
      </c>
      <c r="G4648">
        <v>0</v>
      </c>
      <c r="H4648">
        <v>0</v>
      </c>
      <c r="I4648">
        <v>83994.91</v>
      </c>
      <c r="J4648" s="1" t="s">
        <v>15</v>
      </c>
      <c r="K4648">
        <v>1001608906</v>
      </c>
      <c r="L4648" s="1" t="s">
        <v>1546</v>
      </c>
      <c r="N4648" s="2"/>
      <c r="O4648">
        <f t="shared" si="72"/>
        <v>0</v>
      </c>
      <c r="P4648">
        <f>IF(Customer_listing_Active_And_Suspended[[#This Row],[Current Bill]] &lt;= Customer_listing_Active_And_Suspended[[#This Row],[CURRENT PAYMENT]], 0,Customer_listing_Active_And_Suspended[[#This Row],[Current Bill]]-Customer_listing_Active_And_Suspended[[#This Row],[CURRENT PAYMENT]])</f>
        <v>0</v>
      </c>
      <c r="Q4648" s="1" t="str" cm="1">
        <f t="array" ref="Q4648">_xlfn.SWITCH(TRUE,
H4648 = 0, "Suspended",
M4648 = 0, "Non Payment",
M4648 &gt; H4648, "Full Payment",
M4648 &lt; H4648, "Part Payment"
)</f>
        <v>Suspended</v>
      </c>
      <c r="R4648" s="1" t="str">
        <f>_xlfn.IFNA(VLOOKUP(K4648,'ESR-DT Mapping'!A:E,5,0),"MD")</f>
        <v xml:space="preserve">Franca Adeh </v>
      </c>
    </row>
    <row r="4649" spans="1:18" x14ac:dyDescent="0.25">
      <c r="A4649">
        <v>100526625</v>
      </c>
      <c r="B4649" s="1" t="s">
        <v>1823</v>
      </c>
      <c r="C4649" s="1" t="s">
        <v>1824</v>
      </c>
      <c r="D4649" s="1" t="s">
        <v>13</v>
      </c>
      <c r="E4649" s="1" t="s">
        <v>14</v>
      </c>
      <c r="F4649" s="1" t="s">
        <v>9846</v>
      </c>
      <c r="G4649">
        <v>532</v>
      </c>
      <c r="H4649">
        <v>26193.02</v>
      </c>
      <c r="I4649">
        <v>106011</v>
      </c>
      <c r="J4649" s="1" t="s">
        <v>15</v>
      </c>
      <c r="K4649">
        <v>1001608904</v>
      </c>
      <c r="L4649" s="1" t="s">
        <v>1820</v>
      </c>
      <c r="N4649" s="2">
        <v>45733</v>
      </c>
      <c r="O4649">
        <f t="shared" si="72"/>
        <v>0</v>
      </c>
      <c r="P4649">
        <f>IF(Customer_listing_Active_And_Suspended[[#This Row],[Current Bill]] &lt;= Customer_listing_Active_And_Suspended[[#This Row],[CURRENT PAYMENT]], 0,Customer_listing_Active_And_Suspended[[#This Row],[Current Bill]]-Customer_listing_Active_And_Suspended[[#This Row],[CURRENT PAYMENT]])</f>
        <v>26193.02</v>
      </c>
      <c r="Q4649" s="1" t="str" cm="1">
        <f t="array" ref="Q4649">_xlfn.SWITCH(TRUE,
H4649 = 0, "Suspended",
M4649 = 0, "Non Payment",
M4649 &gt; H4649, "Full Payment",
M4649 &lt; H4649, "Part Payment"
)</f>
        <v>Non Payment</v>
      </c>
      <c r="R4649" s="1" t="str">
        <f>_xlfn.IFNA(VLOOKUP(K4649,'ESR-DT Mapping'!A:E,5,0),"MD")</f>
        <v xml:space="preserve">Franca Adeh </v>
      </c>
    </row>
    <row r="4650" spans="1:18" x14ac:dyDescent="0.25">
      <c r="A4650">
        <v>101644780</v>
      </c>
      <c r="B4650" s="1" t="s">
        <v>1823</v>
      </c>
      <c r="C4650" s="1" t="s">
        <v>1824</v>
      </c>
      <c r="D4650" s="1" t="s">
        <v>13</v>
      </c>
      <c r="E4650" s="1" t="s">
        <v>14</v>
      </c>
      <c r="F4650" s="1" t="s">
        <v>9846</v>
      </c>
      <c r="G4650">
        <v>532</v>
      </c>
      <c r="H4650">
        <v>26193.02</v>
      </c>
      <c r="I4650">
        <v>501206.76</v>
      </c>
      <c r="J4650" s="1" t="s">
        <v>15</v>
      </c>
      <c r="K4650">
        <v>1001608904</v>
      </c>
      <c r="L4650" s="1" t="s">
        <v>1820</v>
      </c>
      <c r="N4650" s="2">
        <v>45733</v>
      </c>
      <c r="O4650">
        <f t="shared" si="72"/>
        <v>0</v>
      </c>
      <c r="P4650">
        <f>IF(Customer_listing_Active_And_Suspended[[#This Row],[Current Bill]] &lt;= Customer_listing_Active_And_Suspended[[#This Row],[CURRENT PAYMENT]], 0,Customer_listing_Active_And_Suspended[[#This Row],[Current Bill]]-Customer_listing_Active_And_Suspended[[#This Row],[CURRENT PAYMENT]])</f>
        <v>26193.02</v>
      </c>
      <c r="Q4650" s="1" t="str" cm="1">
        <f t="array" ref="Q4650">_xlfn.SWITCH(TRUE,
H4650 = 0, "Suspended",
M4650 = 0, "Non Payment",
M4650 &gt; H4650, "Full Payment",
M4650 &lt; H4650, "Part Payment"
)</f>
        <v>Non Payment</v>
      </c>
      <c r="R4650" s="1" t="str">
        <f>_xlfn.IFNA(VLOOKUP(K4650,'ESR-DT Mapping'!A:E,5,0),"MD")</f>
        <v xml:space="preserve">Franca Adeh </v>
      </c>
    </row>
    <row r="4651" spans="1:18" x14ac:dyDescent="0.25">
      <c r="A4651">
        <v>100526664</v>
      </c>
      <c r="B4651" s="1" t="s">
        <v>8426</v>
      </c>
      <c r="C4651" s="1" t="s">
        <v>8427</v>
      </c>
      <c r="D4651" s="1" t="s">
        <v>13</v>
      </c>
      <c r="E4651" s="1" t="s">
        <v>14</v>
      </c>
      <c r="F4651" s="1" t="s">
        <v>9846</v>
      </c>
      <c r="G4651">
        <v>532</v>
      </c>
      <c r="H4651">
        <v>26193.02</v>
      </c>
      <c r="I4651">
        <v>1200735.3500000001</v>
      </c>
      <c r="J4651" s="1" t="s">
        <v>15</v>
      </c>
      <c r="K4651">
        <v>1001608904</v>
      </c>
      <c r="L4651" s="1" t="s">
        <v>1820</v>
      </c>
      <c r="N4651" s="2">
        <v>45784</v>
      </c>
      <c r="O4651">
        <f t="shared" si="72"/>
        <v>0</v>
      </c>
      <c r="P4651">
        <f>IF(Customer_listing_Active_And_Suspended[[#This Row],[Current Bill]] &lt;= Customer_listing_Active_And_Suspended[[#This Row],[CURRENT PAYMENT]], 0,Customer_listing_Active_And_Suspended[[#This Row],[Current Bill]]-Customer_listing_Active_And_Suspended[[#This Row],[CURRENT PAYMENT]])</f>
        <v>26193.02</v>
      </c>
      <c r="Q4651" s="1" t="str" cm="1">
        <f t="array" ref="Q4651">_xlfn.SWITCH(TRUE,
H4651 = 0, "Suspended",
M4651 = 0, "Non Payment",
M4651 &gt; H4651, "Full Payment",
M4651 &lt; H4651, "Part Payment"
)</f>
        <v>Non Payment</v>
      </c>
      <c r="R4651" s="1" t="str">
        <f>_xlfn.IFNA(VLOOKUP(K4651,'ESR-DT Mapping'!A:E,5,0),"MD")</f>
        <v xml:space="preserve">Franca Adeh </v>
      </c>
    </row>
    <row r="4652" spans="1:18" x14ac:dyDescent="0.25">
      <c r="A4652">
        <v>101644785</v>
      </c>
      <c r="B4652" s="1" t="s">
        <v>1825</v>
      </c>
      <c r="C4652" s="1" t="s">
        <v>1826</v>
      </c>
      <c r="D4652" s="1" t="s">
        <v>13</v>
      </c>
      <c r="E4652" s="1" t="s">
        <v>14</v>
      </c>
      <c r="F4652" s="1" t="s">
        <v>9846</v>
      </c>
      <c r="G4652">
        <v>532</v>
      </c>
      <c r="H4652">
        <v>26193.02</v>
      </c>
      <c r="I4652">
        <v>427489.58</v>
      </c>
      <c r="J4652" s="1" t="s">
        <v>15</v>
      </c>
      <c r="K4652">
        <v>1001608904</v>
      </c>
      <c r="L4652" s="1" t="s">
        <v>1820</v>
      </c>
      <c r="N4652" s="2">
        <v>45797</v>
      </c>
      <c r="O4652">
        <f t="shared" si="72"/>
        <v>0</v>
      </c>
      <c r="P4652">
        <f>IF(Customer_listing_Active_And_Suspended[[#This Row],[Current Bill]] &lt;= Customer_listing_Active_And_Suspended[[#This Row],[CURRENT PAYMENT]], 0,Customer_listing_Active_And_Suspended[[#This Row],[Current Bill]]-Customer_listing_Active_And_Suspended[[#This Row],[CURRENT PAYMENT]])</f>
        <v>26193.02</v>
      </c>
      <c r="Q4652" s="1" t="str" cm="1">
        <f t="array" ref="Q4652">_xlfn.SWITCH(TRUE,
H4652 = 0, "Suspended",
M4652 = 0, "Non Payment",
M4652 &gt; H4652, "Full Payment",
M4652 &lt; H4652, "Part Payment"
)</f>
        <v>Non Payment</v>
      </c>
      <c r="R4652" s="1" t="str">
        <f>_xlfn.IFNA(VLOOKUP(K4652,'ESR-DT Mapping'!A:E,5,0),"MD")</f>
        <v xml:space="preserve">Franca Adeh </v>
      </c>
    </row>
    <row r="4653" spans="1:18" x14ac:dyDescent="0.25">
      <c r="A4653">
        <v>100525729</v>
      </c>
      <c r="B4653" s="1" t="s">
        <v>1818</v>
      </c>
      <c r="C4653" s="1" t="s">
        <v>1819</v>
      </c>
      <c r="D4653" s="1" t="s">
        <v>13</v>
      </c>
      <c r="E4653" s="1" t="s">
        <v>14</v>
      </c>
      <c r="F4653" s="1" t="s">
        <v>9846</v>
      </c>
      <c r="G4653">
        <v>532</v>
      </c>
      <c r="H4653">
        <v>26193.02</v>
      </c>
      <c r="I4653">
        <v>995625.59</v>
      </c>
      <c r="J4653" s="1" t="s">
        <v>15</v>
      </c>
      <c r="K4653">
        <v>1001608904</v>
      </c>
      <c r="L4653" s="1" t="s">
        <v>1820</v>
      </c>
      <c r="N4653" s="2">
        <v>45805</v>
      </c>
      <c r="O4653">
        <f t="shared" si="72"/>
        <v>0</v>
      </c>
      <c r="P4653">
        <f>IF(Customer_listing_Active_And_Suspended[[#This Row],[Current Bill]] &lt;= Customer_listing_Active_And_Suspended[[#This Row],[CURRENT PAYMENT]], 0,Customer_listing_Active_And_Suspended[[#This Row],[Current Bill]]-Customer_listing_Active_And_Suspended[[#This Row],[CURRENT PAYMENT]])</f>
        <v>26193.02</v>
      </c>
      <c r="Q4653" s="1" t="str" cm="1">
        <f t="array" ref="Q4653">_xlfn.SWITCH(TRUE,
H4653 = 0, "Suspended",
M4653 = 0, "Non Payment",
M4653 &gt; H4653, "Full Payment",
M4653 &lt; H4653, "Part Payment"
)</f>
        <v>Non Payment</v>
      </c>
      <c r="R4653" s="1" t="str">
        <f>_xlfn.IFNA(VLOOKUP(K4653,'ESR-DT Mapping'!A:E,5,0),"MD")</f>
        <v xml:space="preserve">Franca Adeh </v>
      </c>
    </row>
    <row r="4654" spans="1:18" x14ac:dyDescent="0.25">
      <c r="A4654">
        <v>100525662</v>
      </c>
      <c r="B4654" s="1" t="s">
        <v>1821</v>
      </c>
      <c r="C4654" s="1" t="s">
        <v>1822</v>
      </c>
      <c r="D4654" s="1" t="s">
        <v>13</v>
      </c>
      <c r="E4654" s="1" t="s">
        <v>14</v>
      </c>
      <c r="F4654" s="1" t="s">
        <v>9846</v>
      </c>
      <c r="G4654">
        <v>532</v>
      </c>
      <c r="H4654">
        <v>26193.02</v>
      </c>
      <c r="I4654">
        <v>715152.12</v>
      </c>
      <c r="J4654" s="1" t="s">
        <v>15</v>
      </c>
      <c r="K4654">
        <v>1001608904</v>
      </c>
      <c r="L4654" s="1" t="s">
        <v>1820</v>
      </c>
      <c r="M4654">
        <v>27000</v>
      </c>
      <c r="N4654" s="2">
        <v>45832</v>
      </c>
      <c r="O4654">
        <f t="shared" si="72"/>
        <v>806.97999999999956</v>
      </c>
      <c r="P4654">
        <f>IF(Customer_listing_Active_And_Suspended[[#This Row],[Current Bill]] &lt;= Customer_listing_Active_And_Suspended[[#This Row],[CURRENT PAYMENT]], 0,Customer_listing_Active_And_Suspended[[#This Row],[Current Bill]]-Customer_listing_Active_And_Suspended[[#This Row],[CURRENT PAYMENT]])</f>
        <v>0</v>
      </c>
      <c r="Q4654" s="1" t="str" cm="1">
        <f t="array" ref="Q4654">_xlfn.SWITCH(TRUE,
H4654 = 0, "Suspended",
M4654 = 0, "Non Payment",
M4654 &gt; H4654, "Full Payment",
M4654 &lt; H4654, "Part Payment"
)</f>
        <v>Full Payment</v>
      </c>
      <c r="R4654" s="1" t="str">
        <f>_xlfn.IFNA(VLOOKUP(K4654,'ESR-DT Mapping'!A:E,5,0),"MD")</f>
        <v xml:space="preserve">Franca Adeh </v>
      </c>
    </row>
    <row r="4655" spans="1:18" x14ac:dyDescent="0.25">
      <c r="A4655">
        <v>100945151</v>
      </c>
      <c r="B4655" s="1" t="s">
        <v>4142</v>
      </c>
      <c r="C4655" s="1" t="s">
        <v>8065</v>
      </c>
      <c r="D4655" s="1" t="s">
        <v>1976</v>
      </c>
      <c r="E4655" s="1" t="s">
        <v>34</v>
      </c>
      <c r="F4655" s="1" t="s">
        <v>9847</v>
      </c>
      <c r="G4655">
        <v>0</v>
      </c>
      <c r="H4655">
        <v>0</v>
      </c>
      <c r="I4655">
        <v>0</v>
      </c>
      <c r="J4655" s="1" t="s">
        <v>15</v>
      </c>
      <c r="K4655">
        <v>1004720406</v>
      </c>
      <c r="L4655" s="1" t="s">
        <v>2029</v>
      </c>
      <c r="N4655" s="2"/>
      <c r="O4655">
        <f t="shared" si="72"/>
        <v>0</v>
      </c>
      <c r="P4655">
        <f>IF(Customer_listing_Active_And_Suspended[[#This Row],[Current Bill]] &lt;= Customer_listing_Active_And_Suspended[[#This Row],[CURRENT PAYMENT]], 0,Customer_listing_Active_And_Suspended[[#This Row],[Current Bill]]-Customer_listing_Active_And_Suspended[[#This Row],[CURRENT PAYMENT]])</f>
        <v>0</v>
      </c>
      <c r="Q4655" s="1" t="str" cm="1">
        <f t="array" ref="Q4655">_xlfn.SWITCH(TRUE,
H4655 = 0, "Suspended",
M4655 = 0, "Non Payment",
M4655 &gt; H4655, "Full Payment",
M4655 &lt; H4655, "Part Payment"
)</f>
        <v>Suspended</v>
      </c>
      <c r="R4655" s="1" t="str">
        <f>_xlfn.IFNA(VLOOKUP(K4655,'ESR-DT Mapping'!A:E,5,0),"MD")</f>
        <v>MD</v>
      </c>
    </row>
    <row r="4656" spans="1:18" x14ac:dyDescent="0.25">
      <c r="A4656">
        <v>101837885</v>
      </c>
      <c r="B4656" s="1" t="s">
        <v>2027</v>
      </c>
      <c r="C4656" s="1" t="s">
        <v>2028</v>
      </c>
      <c r="D4656" s="1" t="s">
        <v>437</v>
      </c>
      <c r="E4656" s="1" t="s">
        <v>14</v>
      </c>
      <c r="F4656" s="1" t="s">
        <v>9847</v>
      </c>
      <c r="G4656">
        <v>3198</v>
      </c>
      <c r="H4656">
        <v>183615.57</v>
      </c>
      <c r="I4656">
        <v>182769.95</v>
      </c>
      <c r="J4656" s="1" t="s">
        <v>15</v>
      </c>
      <c r="K4656">
        <v>1004720406</v>
      </c>
      <c r="L4656" s="1" t="s">
        <v>2029</v>
      </c>
      <c r="N4656" s="2"/>
      <c r="O4656">
        <f t="shared" si="72"/>
        <v>0</v>
      </c>
      <c r="P4656">
        <f>IF(Customer_listing_Active_And_Suspended[[#This Row],[Current Bill]] &lt;= Customer_listing_Active_And_Suspended[[#This Row],[CURRENT PAYMENT]], 0,Customer_listing_Active_And_Suspended[[#This Row],[Current Bill]]-Customer_listing_Active_And_Suspended[[#This Row],[CURRENT PAYMENT]])</f>
        <v>183615.57</v>
      </c>
      <c r="Q4656" s="1" t="str" cm="1">
        <f t="array" ref="Q4656">_xlfn.SWITCH(TRUE,
H4656 = 0, "Suspended",
M4656 = 0, "Non Payment",
M4656 &gt; H4656, "Full Payment",
M4656 &lt; H4656, "Part Payment"
)</f>
        <v>Non Payment</v>
      </c>
      <c r="R4656" s="1" t="str">
        <f>_xlfn.IFNA(VLOOKUP(K4656,'ESR-DT Mapping'!A:E,5,0),"MD")</f>
        <v>MD</v>
      </c>
    </row>
    <row r="4657" spans="1:18" x14ac:dyDescent="0.25">
      <c r="A4657">
        <v>101227887</v>
      </c>
      <c r="B4657" s="1" t="s">
        <v>9068</v>
      </c>
      <c r="C4657" s="1" t="s">
        <v>9069</v>
      </c>
      <c r="D4657" s="1" t="s">
        <v>437</v>
      </c>
      <c r="E4657" s="1" t="s">
        <v>14</v>
      </c>
      <c r="F4657" s="1" t="s">
        <v>9847</v>
      </c>
      <c r="G4657">
        <v>1929</v>
      </c>
      <c r="H4657">
        <v>110754.98</v>
      </c>
      <c r="I4657">
        <v>110959.15</v>
      </c>
      <c r="J4657" s="1" t="s">
        <v>15</v>
      </c>
      <c r="K4657">
        <v>1002049157</v>
      </c>
      <c r="L4657" s="1" t="s">
        <v>9070</v>
      </c>
      <c r="N4657" s="2"/>
      <c r="O4657">
        <f t="shared" si="72"/>
        <v>0</v>
      </c>
      <c r="P4657">
        <f>IF(Customer_listing_Active_And_Suspended[[#This Row],[Current Bill]] &lt;= Customer_listing_Active_And_Suspended[[#This Row],[CURRENT PAYMENT]], 0,Customer_listing_Active_And_Suspended[[#This Row],[Current Bill]]-Customer_listing_Active_And_Suspended[[#This Row],[CURRENT PAYMENT]])</f>
        <v>110754.98</v>
      </c>
      <c r="Q4657" s="1" t="str" cm="1">
        <f t="array" ref="Q4657">_xlfn.SWITCH(TRUE,
H4657 = 0, "Suspended",
M4657 = 0, "Non Payment",
M4657 &gt; H4657, "Full Payment",
M4657 &lt; H4657, "Part Payment"
)</f>
        <v>Non Payment</v>
      </c>
      <c r="R4657" s="1" t="str">
        <f>_xlfn.IFNA(VLOOKUP(K4657,'ESR-DT Mapping'!A:E,5,0),"MD")</f>
        <v>MD</v>
      </c>
    </row>
    <row r="4658" spans="1:18" x14ac:dyDescent="0.25">
      <c r="A4658">
        <v>101647586</v>
      </c>
      <c r="B4658" s="1" t="s">
        <v>5267</v>
      </c>
      <c r="C4658" s="1" t="s">
        <v>5268</v>
      </c>
      <c r="D4658" s="1" t="s">
        <v>13</v>
      </c>
      <c r="E4658" s="1" t="s">
        <v>34</v>
      </c>
      <c r="F4658" s="1" t="s">
        <v>9846</v>
      </c>
      <c r="G4658">
        <v>0</v>
      </c>
      <c r="H4658">
        <v>0</v>
      </c>
      <c r="I4658">
        <v>38740.26</v>
      </c>
      <c r="J4658" s="1" t="s">
        <v>15</v>
      </c>
      <c r="K4658">
        <v>1000264091</v>
      </c>
      <c r="L4658" s="1" t="s">
        <v>5269</v>
      </c>
      <c r="N4658" s="2"/>
      <c r="O4658">
        <f t="shared" si="72"/>
        <v>0</v>
      </c>
      <c r="P4658">
        <f>IF(Customer_listing_Active_And_Suspended[[#This Row],[Current Bill]] &lt;= Customer_listing_Active_And_Suspended[[#This Row],[CURRENT PAYMENT]], 0,Customer_listing_Active_And_Suspended[[#This Row],[Current Bill]]-Customer_listing_Active_And_Suspended[[#This Row],[CURRENT PAYMENT]])</f>
        <v>0</v>
      </c>
      <c r="Q4658" s="1" t="str" cm="1">
        <f t="array" ref="Q4658">_xlfn.SWITCH(TRUE,
H4658 = 0, "Suspended",
M4658 = 0, "Non Payment",
M4658 &gt; H4658, "Full Payment",
M4658 &lt; H4658, "Part Payment"
)</f>
        <v>Suspended</v>
      </c>
      <c r="R4658" s="1" t="str">
        <f>_xlfn.IFNA(VLOOKUP(K4658,'ESR-DT Mapping'!A:E,5,0),"MD")</f>
        <v>Nnamdi Nzekwe</v>
      </c>
    </row>
    <row r="4659" spans="1:18" x14ac:dyDescent="0.25">
      <c r="A4659">
        <v>101648302</v>
      </c>
      <c r="B4659" s="1" t="s">
        <v>5267</v>
      </c>
      <c r="C4659" s="1" t="s">
        <v>5268</v>
      </c>
      <c r="D4659" s="1" t="s">
        <v>13</v>
      </c>
      <c r="E4659" s="1" t="s">
        <v>34</v>
      </c>
      <c r="F4659" s="1" t="s">
        <v>9846</v>
      </c>
      <c r="G4659">
        <v>0</v>
      </c>
      <c r="H4659">
        <v>0</v>
      </c>
      <c r="I4659">
        <v>186390.65</v>
      </c>
      <c r="J4659" s="1" t="s">
        <v>15</v>
      </c>
      <c r="K4659">
        <v>1000264091</v>
      </c>
      <c r="L4659" s="1" t="s">
        <v>5269</v>
      </c>
      <c r="N4659" s="2"/>
      <c r="O4659">
        <f t="shared" si="72"/>
        <v>0</v>
      </c>
      <c r="P4659">
        <f>IF(Customer_listing_Active_And_Suspended[[#This Row],[Current Bill]] &lt;= Customer_listing_Active_And_Suspended[[#This Row],[CURRENT PAYMENT]], 0,Customer_listing_Active_And_Suspended[[#This Row],[Current Bill]]-Customer_listing_Active_And_Suspended[[#This Row],[CURRENT PAYMENT]])</f>
        <v>0</v>
      </c>
      <c r="Q4659" s="1" t="str" cm="1">
        <f t="array" ref="Q4659">_xlfn.SWITCH(TRUE,
H4659 = 0, "Suspended",
M4659 = 0, "Non Payment",
M4659 &gt; H4659, "Full Payment",
M4659 &lt; H4659, "Part Payment"
)</f>
        <v>Suspended</v>
      </c>
      <c r="R4659" s="1" t="str">
        <f>_xlfn.IFNA(VLOOKUP(K4659,'ESR-DT Mapping'!A:E,5,0),"MD")</f>
        <v>Nnamdi Nzekwe</v>
      </c>
    </row>
    <row r="4660" spans="1:18" x14ac:dyDescent="0.25">
      <c r="A4660">
        <v>101646743</v>
      </c>
      <c r="B4660" s="1" t="s">
        <v>5267</v>
      </c>
      <c r="C4660" s="1" t="s">
        <v>5268</v>
      </c>
      <c r="D4660" s="1" t="s">
        <v>13</v>
      </c>
      <c r="E4660" s="1" t="s">
        <v>34</v>
      </c>
      <c r="F4660" s="1" t="s">
        <v>9846</v>
      </c>
      <c r="G4660">
        <v>0</v>
      </c>
      <c r="H4660">
        <v>0</v>
      </c>
      <c r="I4660">
        <v>38740.26</v>
      </c>
      <c r="J4660" s="1" t="s">
        <v>15</v>
      </c>
      <c r="K4660">
        <v>1000264091</v>
      </c>
      <c r="L4660" s="1" t="s">
        <v>5269</v>
      </c>
      <c r="N4660" s="2"/>
      <c r="O4660">
        <f t="shared" si="72"/>
        <v>0</v>
      </c>
      <c r="P4660">
        <f>IF(Customer_listing_Active_And_Suspended[[#This Row],[Current Bill]] &lt;= Customer_listing_Active_And_Suspended[[#This Row],[CURRENT PAYMENT]], 0,Customer_listing_Active_And_Suspended[[#This Row],[Current Bill]]-Customer_listing_Active_And_Suspended[[#This Row],[CURRENT PAYMENT]])</f>
        <v>0</v>
      </c>
      <c r="Q4660" s="1" t="str" cm="1">
        <f t="array" ref="Q4660">_xlfn.SWITCH(TRUE,
H4660 = 0, "Suspended",
M4660 = 0, "Non Payment",
M4660 &gt; H4660, "Full Payment",
M4660 &lt; H4660, "Part Payment"
)</f>
        <v>Suspended</v>
      </c>
      <c r="R4660" s="1" t="str">
        <f>_xlfn.IFNA(VLOOKUP(K4660,'ESR-DT Mapping'!A:E,5,0),"MD")</f>
        <v>Nnamdi Nzekwe</v>
      </c>
    </row>
    <row r="4661" spans="1:18" x14ac:dyDescent="0.25">
      <c r="A4661">
        <v>100524575</v>
      </c>
      <c r="B4661" s="1" t="s">
        <v>8070</v>
      </c>
      <c r="C4661" s="1" t="s">
        <v>8071</v>
      </c>
      <c r="D4661" s="1" t="s">
        <v>1976</v>
      </c>
      <c r="E4661" s="1" t="s">
        <v>14</v>
      </c>
      <c r="F4661" s="1" t="s">
        <v>9847</v>
      </c>
      <c r="G4661">
        <v>2634</v>
      </c>
      <c r="H4661">
        <v>141662.45000000001</v>
      </c>
      <c r="I4661">
        <v>524023.76</v>
      </c>
      <c r="J4661" s="1" t="s">
        <v>15</v>
      </c>
      <c r="K4661">
        <v>1000264091</v>
      </c>
      <c r="L4661" s="1" t="s">
        <v>5269</v>
      </c>
      <c r="N4661" s="2">
        <v>44807</v>
      </c>
      <c r="O4661">
        <f t="shared" si="72"/>
        <v>0</v>
      </c>
      <c r="P4661">
        <f>IF(Customer_listing_Active_And_Suspended[[#This Row],[Current Bill]] &lt;= Customer_listing_Active_And_Suspended[[#This Row],[CURRENT PAYMENT]], 0,Customer_listing_Active_And_Suspended[[#This Row],[Current Bill]]-Customer_listing_Active_And_Suspended[[#This Row],[CURRENT PAYMENT]])</f>
        <v>141662.45000000001</v>
      </c>
      <c r="Q4661" s="1" t="str" cm="1">
        <f t="array" ref="Q4661">_xlfn.SWITCH(TRUE,
H4661 = 0, "Suspended",
M4661 = 0, "Non Payment",
M4661 &gt; H4661, "Full Payment",
M4661 &lt; H4661, "Part Payment"
)</f>
        <v>Non Payment</v>
      </c>
      <c r="R4661" s="1" t="str">
        <f>_xlfn.IFNA(VLOOKUP(K4661,'ESR-DT Mapping'!A:E,5,0),"MD")</f>
        <v>Nnamdi Nzekwe</v>
      </c>
    </row>
    <row r="4662" spans="1:18" x14ac:dyDescent="0.25">
      <c r="A4662">
        <v>101581590</v>
      </c>
      <c r="B4662" s="1" t="s">
        <v>5270</v>
      </c>
      <c r="C4662" s="1" t="s">
        <v>5271</v>
      </c>
      <c r="D4662" s="1" t="s">
        <v>13</v>
      </c>
      <c r="E4662" s="1" t="s">
        <v>34</v>
      </c>
      <c r="F4662" s="1" t="s">
        <v>9846</v>
      </c>
      <c r="G4662">
        <v>0</v>
      </c>
      <c r="H4662">
        <v>0</v>
      </c>
      <c r="I4662">
        <v>45867.89</v>
      </c>
      <c r="J4662" s="1" t="s">
        <v>15</v>
      </c>
      <c r="K4662">
        <v>1000264091</v>
      </c>
      <c r="L4662" s="1" t="s">
        <v>5269</v>
      </c>
      <c r="N4662" s="2"/>
      <c r="O4662">
        <f t="shared" si="72"/>
        <v>0</v>
      </c>
      <c r="P4662">
        <f>IF(Customer_listing_Active_And_Suspended[[#This Row],[Current Bill]] &lt;= Customer_listing_Active_And_Suspended[[#This Row],[CURRENT PAYMENT]], 0,Customer_listing_Active_And_Suspended[[#This Row],[Current Bill]]-Customer_listing_Active_And_Suspended[[#This Row],[CURRENT PAYMENT]])</f>
        <v>0</v>
      </c>
      <c r="Q4662" s="1" t="str" cm="1">
        <f t="array" ref="Q4662">_xlfn.SWITCH(TRUE,
H4662 = 0, "Suspended",
M4662 = 0, "Non Payment",
M4662 &gt; H4662, "Full Payment",
M4662 &lt; H4662, "Part Payment"
)</f>
        <v>Suspended</v>
      </c>
      <c r="R4662" s="1" t="str">
        <f>_xlfn.IFNA(VLOOKUP(K4662,'ESR-DT Mapping'!A:E,5,0),"MD")</f>
        <v>Nnamdi Nzekwe</v>
      </c>
    </row>
    <row r="4663" spans="1:18" x14ac:dyDescent="0.25">
      <c r="A4663">
        <v>100522718</v>
      </c>
      <c r="B4663" s="1" t="s">
        <v>7491</v>
      </c>
      <c r="C4663" s="1" t="s">
        <v>7492</v>
      </c>
      <c r="D4663" s="1" t="s">
        <v>13</v>
      </c>
      <c r="E4663" s="1" t="s">
        <v>14</v>
      </c>
      <c r="F4663" s="1" t="s">
        <v>9846</v>
      </c>
      <c r="G4663">
        <v>532</v>
      </c>
      <c r="H4663">
        <v>26193.02</v>
      </c>
      <c r="I4663">
        <v>1502958.9</v>
      </c>
      <c r="J4663" s="1" t="s">
        <v>15</v>
      </c>
      <c r="K4663">
        <v>1000259380</v>
      </c>
      <c r="L4663" s="1" t="s">
        <v>7493</v>
      </c>
      <c r="M4663">
        <v>25000</v>
      </c>
      <c r="N4663" s="2">
        <v>45832</v>
      </c>
      <c r="O4663">
        <f t="shared" si="72"/>
        <v>0</v>
      </c>
      <c r="P4663">
        <f>IF(Customer_listing_Active_And_Suspended[[#This Row],[Current Bill]] &lt;= Customer_listing_Active_And_Suspended[[#This Row],[CURRENT PAYMENT]], 0,Customer_listing_Active_And_Suspended[[#This Row],[Current Bill]]-Customer_listing_Active_And_Suspended[[#This Row],[CURRENT PAYMENT]])</f>
        <v>1193.0200000000004</v>
      </c>
      <c r="Q4663" s="1" t="str" cm="1">
        <f t="array" ref="Q4663">_xlfn.SWITCH(TRUE,
H4663 = 0, "Suspended",
M4663 = 0, "Non Payment",
M4663 &gt; H4663, "Full Payment",
M4663 &lt; H4663, "Part Payment"
)</f>
        <v>Part Payment</v>
      </c>
      <c r="R4663" s="1" t="str">
        <f>_xlfn.IFNA(VLOOKUP(K4663,'ESR-DT Mapping'!A:E,5,0),"MD")</f>
        <v>Nnamdi Nzekwe</v>
      </c>
    </row>
    <row r="4664" spans="1:18" x14ac:dyDescent="0.25">
      <c r="A4664">
        <v>101645043</v>
      </c>
      <c r="B4664" s="1" t="s">
        <v>3643</v>
      </c>
      <c r="C4664" s="1" t="s">
        <v>3644</v>
      </c>
      <c r="D4664" s="1" t="s">
        <v>13</v>
      </c>
      <c r="E4664" s="1" t="s">
        <v>34</v>
      </c>
      <c r="F4664" s="1" t="s">
        <v>9846</v>
      </c>
      <c r="G4664">
        <v>0</v>
      </c>
      <c r="H4664">
        <v>0</v>
      </c>
      <c r="I4664">
        <v>51977.81</v>
      </c>
      <c r="J4664" s="1" t="s">
        <v>15</v>
      </c>
      <c r="K4664">
        <v>1000259687</v>
      </c>
      <c r="L4664" s="1" t="s">
        <v>3645</v>
      </c>
      <c r="N4664" s="2"/>
      <c r="O4664">
        <f t="shared" si="72"/>
        <v>0</v>
      </c>
      <c r="P4664">
        <f>IF(Customer_listing_Active_And_Suspended[[#This Row],[Current Bill]] &lt;= Customer_listing_Active_And_Suspended[[#This Row],[CURRENT PAYMENT]], 0,Customer_listing_Active_And_Suspended[[#This Row],[Current Bill]]-Customer_listing_Active_And_Suspended[[#This Row],[CURRENT PAYMENT]])</f>
        <v>0</v>
      </c>
      <c r="Q4664" s="1" t="str" cm="1">
        <f t="array" ref="Q4664">_xlfn.SWITCH(TRUE,
H4664 = 0, "Suspended",
M4664 = 0, "Non Payment",
M4664 &gt; H4664, "Full Payment",
M4664 &lt; H4664, "Part Payment"
)</f>
        <v>Suspended</v>
      </c>
      <c r="R4664" s="1" t="str">
        <f>_xlfn.IFNA(VLOOKUP(K4664,'ESR-DT Mapping'!A:E,5,0),"MD")</f>
        <v xml:space="preserve">Felix O. Akinola </v>
      </c>
    </row>
    <row r="4665" spans="1:18" x14ac:dyDescent="0.25">
      <c r="A4665">
        <v>101915929</v>
      </c>
      <c r="B4665" s="1" t="s">
        <v>5124</v>
      </c>
      <c r="C4665" s="1" t="s">
        <v>5125</v>
      </c>
      <c r="D4665" s="1" t="s">
        <v>13</v>
      </c>
      <c r="E4665" s="1" t="s">
        <v>14</v>
      </c>
      <c r="F4665" s="1" t="s">
        <v>9846</v>
      </c>
      <c r="G4665">
        <v>532</v>
      </c>
      <c r="H4665">
        <v>26193.02</v>
      </c>
      <c r="I4665">
        <v>333460.40999999997</v>
      </c>
      <c r="J4665" s="1" t="s">
        <v>15</v>
      </c>
      <c r="K4665">
        <v>1000259687</v>
      </c>
      <c r="L4665" s="1" t="s">
        <v>3645</v>
      </c>
      <c r="N4665" s="2">
        <v>45790</v>
      </c>
      <c r="O4665">
        <f t="shared" si="72"/>
        <v>0</v>
      </c>
      <c r="P4665">
        <f>IF(Customer_listing_Active_And_Suspended[[#This Row],[Current Bill]] &lt;= Customer_listing_Active_And_Suspended[[#This Row],[CURRENT PAYMENT]], 0,Customer_listing_Active_And_Suspended[[#This Row],[Current Bill]]-Customer_listing_Active_And_Suspended[[#This Row],[CURRENT PAYMENT]])</f>
        <v>26193.02</v>
      </c>
      <c r="Q4665" s="1" t="str" cm="1">
        <f t="array" ref="Q4665">_xlfn.SWITCH(TRUE,
H4665 = 0, "Suspended",
M4665 = 0, "Non Payment",
M4665 &gt; H4665, "Full Payment",
M4665 &lt; H4665, "Part Payment"
)</f>
        <v>Non Payment</v>
      </c>
      <c r="R4665" s="1" t="str">
        <f>_xlfn.IFNA(VLOOKUP(K4665,'ESR-DT Mapping'!A:E,5,0),"MD")</f>
        <v xml:space="preserve">Felix O. Akinola </v>
      </c>
    </row>
    <row r="4666" spans="1:18" x14ac:dyDescent="0.25">
      <c r="A4666">
        <v>100524912</v>
      </c>
      <c r="B4666" s="1" t="s">
        <v>9007</v>
      </c>
      <c r="C4666" s="1" t="s">
        <v>9008</v>
      </c>
      <c r="D4666" s="1" t="s">
        <v>1976</v>
      </c>
      <c r="E4666" s="1" t="s">
        <v>34</v>
      </c>
      <c r="F4666" s="1" t="s">
        <v>9847</v>
      </c>
      <c r="G4666">
        <v>0</v>
      </c>
      <c r="H4666">
        <v>0</v>
      </c>
      <c r="I4666">
        <v>458457.02</v>
      </c>
      <c r="J4666" s="1" t="s">
        <v>15</v>
      </c>
      <c r="K4666">
        <v>1000259687</v>
      </c>
      <c r="L4666" s="1" t="s">
        <v>3645</v>
      </c>
      <c r="N4666" s="2"/>
      <c r="O4666">
        <f t="shared" si="72"/>
        <v>0</v>
      </c>
      <c r="P4666">
        <f>IF(Customer_listing_Active_And_Suspended[[#This Row],[Current Bill]] &lt;= Customer_listing_Active_And_Suspended[[#This Row],[CURRENT PAYMENT]], 0,Customer_listing_Active_And_Suspended[[#This Row],[Current Bill]]-Customer_listing_Active_And_Suspended[[#This Row],[CURRENT PAYMENT]])</f>
        <v>0</v>
      </c>
      <c r="Q4666" s="1" t="str" cm="1">
        <f t="array" ref="Q4666">_xlfn.SWITCH(TRUE,
H4666 = 0, "Suspended",
M4666 = 0, "Non Payment",
M4666 &gt; H4666, "Full Payment",
M4666 &lt; H4666, "Part Payment"
)</f>
        <v>Suspended</v>
      </c>
      <c r="R4666" s="1" t="str">
        <f>_xlfn.IFNA(VLOOKUP(K4666,'ESR-DT Mapping'!A:E,5,0),"MD")</f>
        <v xml:space="preserve">Felix O. Akinola </v>
      </c>
    </row>
    <row r="4667" spans="1:18" x14ac:dyDescent="0.25">
      <c r="A4667">
        <v>102723517</v>
      </c>
      <c r="B4667" s="1" t="s">
        <v>9603</v>
      </c>
      <c r="C4667" s="1" t="s">
        <v>9604</v>
      </c>
      <c r="D4667" s="1" t="s">
        <v>13</v>
      </c>
      <c r="E4667" s="1" t="s">
        <v>34</v>
      </c>
      <c r="F4667" s="1" t="s">
        <v>9846</v>
      </c>
      <c r="G4667">
        <v>0</v>
      </c>
      <c r="H4667">
        <v>0</v>
      </c>
      <c r="I4667">
        <v>118598.32</v>
      </c>
      <c r="J4667" s="1" t="s">
        <v>15</v>
      </c>
      <c r="K4667">
        <v>1000259687</v>
      </c>
      <c r="L4667" s="1" t="s">
        <v>3645</v>
      </c>
      <c r="N4667" s="2"/>
      <c r="O4667">
        <f t="shared" si="72"/>
        <v>0</v>
      </c>
      <c r="P4667">
        <f>IF(Customer_listing_Active_And_Suspended[[#This Row],[Current Bill]] &lt;= Customer_listing_Active_And_Suspended[[#This Row],[CURRENT PAYMENT]], 0,Customer_listing_Active_And_Suspended[[#This Row],[Current Bill]]-Customer_listing_Active_And_Suspended[[#This Row],[CURRENT PAYMENT]])</f>
        <v>0</v>
      </c>
      <c r="Q4667" s="1" t="str" cm="1">
        <f t="array" ref="Q4667">_xlfn.SWITCH(TRUE,
H4667 = 0, "Suspended",
M4667 = 0, "Non Payment",
M4667 &gt; H4667, "Full Payment",
M4667 &lt; H4667, "Part Payment"
)</f>
        <v>Suspended</v>
      </c>
      <c r="R4667" s="1" t="str">
        <f>_xlfn.IFNA(VLOOKUP(K4667,'ESR-DT Mapping'!A:E,5,0),"MD")</f>
        <v xml:space="preserve">Felix O. Akinola </v>
      </c>
    </row>
    <row r="4668" spans="1:18" x14ac:dyDescent="0.25">
      <c r="A4668">
        <v>100525064</v>
      </c>
      <c r="B4668" s="1" t="s">
        <v>2538</v>
      </c>
      <c r="C4668" s="1" t="s">
        <v>2539</v>
      </c>
      <c r="D4668" s="1" t="s">
        <v>13</v>
      </c>
      <c r="E4668" s="1" t="s">
        <v>14</v>
      </c>
      <c r="F4668" s="1" t="s">
        <v>9846</v>
      </c>
      <c r="G4668">
        <v>532</v>
      </c>
      <c r="H4668">
        <v>26193.02</v>
      </c>
      <c r="I4668">
        <v>360096.62</v>
      </c>
      <c r="J4668" s="1" t="s">
        <v>15</v>
      </c>
      <c r="K4668">
        <v>1000264664</v>
      </c>
      <c r="L4668" s="1" t="s">
        <v>2535</v>
      </c>
      <c r="N4668" s="2">
        <v>45477</v>
      </c>
      <c r="O4668">
        <f t="shared" si="72"/>
        <v>0</v>
      </c>
      <c r="P4668">
        <f>IF(Customer_listing_Active_And_Suspended[[#This Row],[Current Bill]] &lt;= Customer_listing_Active_And_Suspended[[#This Row],[CURRENT PAYMENT]], 0,Customer_listing_Active_And_Suspended[[#This Row],[Current Bill]]-Customer_listing_Active_And_Suspended[[#This Row],[CURRENT PAYMENT]])</f>
        <v>26193.02</v>
      </c>
      <c r="Q4668" s="1" t="str" cm="1">
        <f t="array" ref="Q4668">_xlfn.SWITCH(TRUE,
H4668 = 0, "Suspended",
M4668 = 0, "Non Payment",
M4668 &gt; H4668, "Full Payment",
M4668 &lt; H4668, "Part Payment"
)</f>
        <v>Non Payment</v>
      </c>
      <c r="R4668" s="1" t="str">
        <f>_xlfn.IFNA(VLOOKUP(K4668,'ESR-DT Mapping'!A:E,5,0),"MD")</f>
        <v>Titilope Enitan Emmanuel</v>
      </c>
    </row>
    <row r="4669" spans="1:18" x14ac:dyDescent="0.25">
      <c r="A4669">
        <v>100524918</v>
      </c>
      <c r="B4669" s="1" t="s">
        <v>2543</v>
      </c>
      <c r="C4669" s="1" t="s">
        <v>2544</v>
      </c>
      <c r="D4669" s="1" t="s">
        <v>13</v>
      </c>
      <c r="E4669" s="1" t="s">
        <v>14</v>
      </c>
      <c r="F4669" s="1" t="s">
        <v>9846</v>
      </c>
      <c r="G4669">
        <v>532</v>
      </c>
      <c r="H4669">
        <v>26193.02</v>
      </c>
      <c r="I4669">
        <v>570073.38</v>
      </c>
      <c r="J4669" s="1" t="s">
        <v>15</v>
      </c>
      <c r="K4669">
        <v>1000264664</v>
      </c>
      <c r="L4669" s="1" t="s">
        <v>2535</v>
      </c>
      <c r="N4669" s="2">
        <v>45709</v>
      </c>
      <c r="O4669">
        <f t="shared" si="72"/>
        <v>0</v>
      </c>
      <c r="P4669">
        <f>IF(Customer_listing_Active_And_Suspended[[#This Row],[Current Bill]] &lt;= Customer_listing_Active_And_Suspended[[#This Row],[CURRENT PAYMENT]], 0,Customer_listing_Active_And_Suspended[[#This Row],[Current Bill]]-Customer_listing_Active_And_Suspended[[#This Row],[CURRENT PAYMENT]])</f>
        <v>26193.02</v>
      </c>
      <c r="Q4669" s="1" t="str" cm="1">
        <f t="array" ref="Q4669">_xlfn.SWITCH(TRUE,
H4669 = 0, "Suspended",
M4669 = 0, "Non Payment",
M4669 &gt; H4669, "Full Payment",
M4669 &lt; H4669, "Part Payment"
)</f>
        <v>Non Payment</v>
      </c>
      <c r="R4669" s="1" t="str">
        <f>_xlfn.IFNA(VLOOKUP(K4669,'ESR-DT Mapping'!A:E,5,0),"MD")</f>
        <v>Titilope Enitan Emmanuel</v>
      </c>
    </row>
    <row r="4670" spans="1:18" x14ac:dyDescent="0.25">
      <c r="A4670">
        <v>101645055</v>
      </c>
      <c r="B4670" s="1" t="s">
        <v>2536</v>
      </c>
      <c r="C4670" s="1" t="s">
        <v>2954</v>
      </c>
      <c r="D4670" s="1" t="s">
        <v>13</v>
      </c>
      <c r="E4670" s="1" t="s">
        <v>34</v>
      </c>
      <c r="F4670" s="1" t="s">
        <v>9846</v>
      </c>
      <c r="G4670">
        <v>0</v>
      </c>
      <c r="H4670">
        <v>0</v>
      </c>
      <c r="I4670">
        <v>53221.87</v>
      </c>
      <c r="J4670" s="1" t="s">
        <v>15</v>
      </c>
      <c r="K4670">
        <v>1000264664</v>
      </c>
      <c r="L4670" s="1" t="s">
        <v>2535</v>
      </c>
      <c r="N4670" s="2"/>
      <c r="O4670">
        <f t="shared" si="72"/>
        <v>0</v>
      </c>
      <c r="P4670">
        <f>IF(Customer_listing_Active_And_Suspended[[#This Row],[Current Bill]] &lt;= Customer_listing_Active_And_Suspended[[#This Row],[CURRENT PAYMENT]], 0,Customer_listing_Active_And_Suspended[[#This Row],[Current Bill]]-Customer_listing_Active_And_Suspended[[#This Row],[CURRENT PAYMENT]])</f>
        <v>0</v>
      </c>
      <c r="Q4670" s="1" t="str" cm="1">
        <f t="array" ref="Q4670">_xlfn.SWITCH(TRUE,
H4670 = 0, "Suspended",
M4670 = 0, "Non Payment",
M4670 &gt; H4670, "Full Payment",
M4670 &lt; H4670, "Part Payment"
)</f>
        <v>Suspended</v>
      </c>
      <c r="R4670" s="1" t="str">
        <f>_xlfn.IFNA(VLOOKUP(K4670,'ESR-DT Mapping'!A:E,5,0),"MD")</f>
        <v>Titilope Enitan Emmanuel</v>
      </c>
    </row>
    <row r="4671" spans="1:18" x14ac:dyDescent="0.25">
      <c r="A4671">
        <v>100524890</v>
      </c>
      <c r="B4671" s="1" t="s">
        <v>2536</v>
      </c>
      <c r="C4671" s="1" t="s">
        <v>2537</v>
      </c>
      <c r="D4671" s="1" t="s">
        <v>13</v>
      </c>
      <c r="E4671" s="1" t="s">
        <v>14</v>
      </c>
      <c r="F4671" s="1" t="s">
        <v>9846</v>
      </c>
      <c r="G4671">
        <v>532</v>
      </c>
      <c r="H4671">
        <v>26193.02</v>
      </c>
      <c r="I4671">
        <v>62855.48</v>
      </c>
      <c r="J4671" s="1" t="s">
        <v>15</v>
      </c>
      <c r="K4671">
        <v>1000264664</v>
      </c>
      <c r="L4671" s="1" t="s">
        <v>2535</v>
      </c>
      <c r="M4671">
        <v>39900</v>
      </c>
      <c r="N4671" s="2">
        <v>45818</v>
      </c>
      <c r="O4671">
        <f t="shared" si="72"/>
        <v>13706.98</v>
      </c>
      <c r="P4671">
        <f>IF(Customer_listing_Active_And_Suspended[[#This Row],[Current Bill]] &lt;= Customer_listing_Active_And_Suspended[[#This Row],[CURRENT PAYMENT]], 0,Customer_listing_Active_And_Suspended[[#This Row],[Current Bill]]-Customer_listing_Active_And_Suspended[[#This Row],[CURRENT PAYMENT]])</f>
        <v>0</v>
      </c>
      <c r="Q4671" s="1" t="str" cm="1">
        <f t="array" ref="Q4671">_xlfn.SWITCH(TRUE,
H4671 = 0, "Suspended",
M4671 = 0, "Non Payment",
M4671 &gt; H4671, "Full Payment",
M4671 &lt; H4671, "Part Payment"
)</f>
        <v>Full Payment</v>
      </c>
      <c r="R4671" s="1" t="str">
        <f>_xlfn.IFNA(VLOOKUP(K4671,'ESR-DT Mapping'!A:E,5,0),"MD")</f>
        <v>Titilope Enitan Emmanuel</v>
      </c>
    </row>
    <row r="4672" spans="1:18" x14ac:dyDescent="0.25">
      <c r="A4672">
        <v>100524902</v>
      </c>
      <c r="B4672" s="1" t="s">
        <v>2533</v>
      </c>
      <c r="C4672" s="1" t="s">
        <v>2534</v>
      </c>
      <c r="D4672" s="1" t="s">
        <v>13</v>
      </c>
      <c r="E4672" s="1" t="s">
        <v>14</v>
      </c>
      <c r="F4672" s="1" t="s">
        <v>9846</v>
      </c>
      <c r="G4672">
        <v>532</v>
      </c>
      <c r="H4672">
        <v>26193.02</v>
      </c>
      <c r="I4672">
        <v>26201.32</v>
      </c>
      <c r="J4672" s="1" t="s">
        <v>15</v>
      </c>
      <c r="K4672">
        <v>1000264664</v>
      </c>
      <c r="L4672" s="1" t="s">
        <v>2535</v>
      </c>
      <c r="N4672" s="2">
        <v>45805</v>
      </c>
      <c r="O4672">
        <f t="shared" si="72"/>
        <v>0</v>
      </c>
      <c r="P4672">
        <f>IF(Customer_listing_Active_And_Suspended[[#This Row],[Current Bill]] &lt;= Customer_listing_Active_And_Suspended[[#This Row],[CURRENT PAYMENT]], 0,Customer_listing_Active_And_Suspended[[#This Row],[Current Bill]]-Customer_listing_Active_And_Suspended[[#This Row],[CURRENT PAYMENT]])</f>
        <v>26193.02</v>
      </c>
      <c r="Q4672" s="1" t="str" cm="1">
        <f t="array" ref="Q4672">_xlfn.SWITCH(TRUE,
H4672 = 0, "Suspended",
M4672 = 0, "Non Payment",
M4672 &gt; H4672, "Full Payment",
M4672 &lt; H4672, "Part Payment"
)</f>
        <v>Non Payment</v>
      </c>
      <c r="R4672" s="1" t="str">
        <f>_xlfn.IFNA(VLOOKUP(K4672,'ESR-DT Mapping'!A:E,5,0),"MD")</f>
        <v>Titilope Enitan Emmanuel</v>
      </c>
    </row>
    <row r="4673" spans="1:18" x14ac:dyDescent="0.25">
      <c r="A4673">
        <v>101645449</v>
      </c>
      <c r="B4673" s="1" t="s">
        <v>2533</v>
      </c>
      <c r="C4673" s="1" t="s">
        <v>2534</v>
      </c>
      <c r="D4673" s="1" t="s">
        <v>13</v>
      </c>
      <c r="E4673" s="1" t="s">
        <v>34</v>
      </c>
      <c r="F4673" s="1" t="s">
        <v>9846</v>
      </c>
      <c r="G4673">
        <v>0</v>
      </c>
      <c r="H4673">
        <v>0</v>
      </c>
      <c r="I4673">
        <v>0</v>
      </c>
      <c r="J4673" s="1" t="s">
        <v>15</v>
      </c>
      <c r="K4673">
        <v>1000264664</v>
      </c>
      <c r="L4673" s="1" t="s">
        <v>2535</v>
      </c>
      <c r="N4673" s="2"/>
      <c r="O4673">
        <f t="shared" si="72"/>
        <v>0</v>
      </c>
      <c r="P4673">
        <f>IF(Customer_listing_Active_And_Suspended[[#This Row],[Current Bill]] &lt;= Customer_listing_Active_And_Suspended[[#This Row],[CURRENT PAYMENT]], 0,Customer_listing_Active_And_Suspended[[#This Row],[Current Bill]]-Customer_listing_Active_And_Suspended[[#This Row],[CURRENT PAYMENT]])</f>
        <v>0</v>
      </c>
      <c r="Q4673" s="1" t="str" cm="1">
        <f t="array" ref="Q4673">_xlfn.SWITCH(TRUE,
H4673 = 0, "Suspended",
M4673 = 0, "Non Payment",
M4673 &gt; H4673, "Full Payment",
M4673 &lt; H4673, "Part Payment"
)</f>
        <v>Suspended</v>
      </c>
      <c r="R4673" s="1" t="str">
        <f>_xlfn.IFNA(VLOOKUP(K4673,'ESR-DT Mapping'!A:E,5,0),"MD")</f>
        <v>Titilope Enitan Emmanuel</v>
      </c>
    </row>
    <row r="4674" spans="1:18" x14ac:dyDescent="0.25">
      <c r="A4674">
        <v>100524906</v>
      </c>
      <c r="B4674" s="1" t="s">
        <v>2542</v>
      </c>
      <c r="C4674" s="1" t="s">
        <v>2541</v>
      </c>
      <c r="D4674" s="1" t="s">
        <v>13</v>
      </c>
      <c r="E4674" s="1" t="s">
        <v>14</v>
      </c>
      <c r="F4674" s="1" t="s">
        <v>9846</v>
      </c>
      <c r="G4674">
        <v>532</v>
      </c>
      <c r="H4674">
        <v>26193.02</v>
      </c>
      <c r="I4674">
        <v>103984.05</v>
      </c>
      <c r="J4674" s="1" t="s">
        <v>15</v>
      </c>
      <c r="K4674">
        <v>1000264664</v>
      </c>
      <c r="L4674" s="1" t="s">
        <v>2535</v>
      </c>
      <c r="N4674" s="2">
        <v>45800</v>
      </c>
      <c r="O4674">
        <f t="shared" ref="O4674:O4737" si="73">IF(M4674 &gt; H4674, M4674 - H4674, 0)</f>
        <v>0</v>
      </c>
      <c r="P4674">
        <f>IF(Customer_listing_Active_And_Suspended[[#This Row],[Current Bill]] &lt;= Customer_listing_Active_And_Suspended[[#This Row],[CURRENT PAYMENT]], 0,Customer_listing_Active_And_Suspended[[#This Row],[Current Bill]]-Customer_listing_Active_And_Suspended[[#This Row],[CURRENT PAYMENT]])</f>
        <v>26193.02</v>
      </c>
      <c r="Q4674" s="1" t="str" cm="1">
        <f t="array" ref="Q4674">_xlfn.SWITCH(TRUE,
H4674 = 0, "Suspended",
M4674 = 0, "Non Payment",
M4674 &gt; H4674, "Full Payment",
M4674 &lt; H4674, "Part Payment"
)</f>
        <v>Non Payment</v>
      </c>
      <c r="R4674" s="1" t="str">
        <f>_xlfn.IFNA(VLOOKUP(K4674,'ESR-DT Mapping'!A:E,5,0),"MD")</f>
        <v>Titilope Enitan Emmanuel</v>
      </c>
    </row>
    <row r="4675" spans="1:18" x14ac:dyDescent="0.25">
      <c r="A4675">
        <v>101778970</v>
      </c>
      <c r="B4675" s="1" t="s">
        <v>2540</v>
      </c>
      <c r="C4675" s="1" t="s">
        <v>2541</v>
      </c>
      <c r="D4675" s="1" t="s">
        <v>13</v>
      </c>
      <c r="E4675" s="1" t="s">
        <v>14</v>
      </c>
      <c r="F4675" s="1" t="s">
        <v>9846</v>
      </c>
      <c r="G4675">
        <v>532</v>
      </c>
      <c r="H4675">
        <v>26193.02</v>
      </c>
      <c r="I4675">
        <v>351966.94</v>
      </c>
      <c r="J4675" s="1" t="s">
        <v>15</v>
      </c>
      <c r="K4675">
        <v>1000264664</v>
      </c>
      <c r="L4675" s="1" t="s">
        <v>2535</v>
      </c>
      <c r="M4675">
        <v>22000</v>
      </c>
      <c r="N4675" s="2">
        <v>45823</v>
      </c>
      <c r="O4675">
        <f t="shared" si="73"/>
        <v>0</v>
      </c>
      <c r="P4675">
        <f>IF(Customer_listing_Active_And_Suspended[[#This Row],[Current Bill]] &lt;= Customer_listing_Active_And_Suspended[[#This Row],[CURRENT PAYMENT]], 0,Customer_listing_Active_And_Suspended[[#This Row],[Current Bill]]-Customer_listing_Active_And_Suspended[[#This Row],[CURRENT PAYMENT]])</f>
        <v>4193.0200000000004</v>
      </c>
      <c r="Q4675" s="1" t="str" cm="1">
        <f t="array" ref="Q4675">_xlfn.SWITCH(TRUE,
H4675 = 0, "Suspended",
M4675 = 0, "Non Payment",
M4675 &gt; H4675, "Full Payment",
M4675 &lt; H4675, "Part Payment"
)</f>
        <v>Part Payment</v>
      </c>
      <c r="R4675" s="1" t="str">
        <f>_xlfn.IFNA(VLOOKUP(K4675,'ESR-DT Mapping'!A:E,5,0),"MD")</f>
        <v>Titilope Enitan Emmanuel</v>
      </c>
    </row>
    <row r="4676" spans="1:18" x14ac:dyDescent="0.25">
      <c r="A4676">
        <v>100524903</v>
      </c>
      <c r="B4676" s="1" t="s">
        <v>8660</v>
      </c>
      <c r="C4676" s="1" t="s">
        <v>8661</v>
      </c>
      <c r="D4676" s="1" t="s">
        <v>13</v>
      </c>
      <c r="E4676" s="1" t="s">
        <v>14</v>
      </c>
      <c r="F4676" s="1" t="s">
        <v>9846</v>
      </c>
      <c r="G4676">
        <v>532</v>
      </c>
      <c r="H4676">
        <v>26193.02</v>
      </c>
      <c r="I4676">
        <v>362442.86</v>
      </c>
      <c r="J4676" s="1" t="s">
        <v>15</v>
      </c>
      <c r="K4676">
        <v>1000264664</v>
      </c>
      <c r="L4676" s="1" t="s">
        <v>2535</v>
      </c>
      <c r="N4676" s="2">
        <v>45629</v>
      </c>
      <c r="O4676">
        <f t="shared" si="73"/>
        <v>0</v>
      </c>
      <c r="P4676">
        <f>IF(Customer_listing_Active_And_Suspended[[#This Row],[Current Bill]] &lt;= Customer_listing_Active_And_Suspended[[#This Row],[CURRENT PAYMENT]], 0,Customer_listing_Active_And_Suspended[[#This Row],[Current Bill]]-Customer_listing_Active_And_Suspended[[#This Row],[CURRENT PAYMENT]])</f>
        <v>26193.02</v>
      </c>
      <c r="Q4676" s="1" t="str" cm="1">
        <f t="array" ref="Q4676">_xlfn.SWITCH(TRUE,
H4676 = 0, "Suspended",
M4676 = 0, "Non Payment",
M4676 &gt; H4676, "Full Payment",
M4676 &lt; H4676, "Part Payment"
)</f>
        <v>Non Payment</v>
      </c>
      <c r="R4676" s="1" t="str">
        <f>_xlfn.IFNA(VLOOKUP(K4676,'ESR-DT Mapping'!A:E,5,0),"MD")</f>
        <v>Titilope Enitan Emmanuel</v>
      </c>
    </row>
    <row r="4677" spans="1:18" x14ac:dyDescent="0.25">
      <c r="A4677">
        <v>100523755</v>
      </c>
      <c r="B4677" s="1" t="s">
        <v>5007</v>
      </c>
      <c r="C4677" s="1" t="s">
        <v>5008</v>
      </c>
      <c r="D4677" s="1" t="s">
        <v>13</v>
      </c>
      <c r="E4677" s="1" t="s">
        <v>14</v>
      </c>
      <c r="F4677" s="1" t="s">
        <v>9846</v>
      </c>
      <c r="G4677">
        <v>532</v>
      </c>
      <c r="H4677">
        <v>26193.02</v>
      </c>
      <c r="I4677">
        <v>84569.55</v>
      </c>
      <c r="J4677" s="1" t="s">
        <v>15</v>
      </c>
      <c r="K4677">
        <v>1000259337</v>
      </c>
      <c r="L4677" s="1" t="s">
        <v>5004</v>
      </c>
      <c r="M4677">
        <v>30000</v>
      </c>
      <c r="N4677" s="2">
        <v>45831</v>
      </c>
      <c r="O4677">
        <f t="shared" si="73"/>
        <v>3806.9799999999996</v>
      </c>
      <c r="P4677">
        <f>IF(Customer_listing_Active_And_Suspended[[#This Row],[Current Bill]] &lt;= Customer_listing_Active_And_Suspended[[#This Row],[CURRENT PAYMENT]], 0,Customer_listing_Active_And_Suspended[[#This Row],[Current Bill]]-Customer_listing_Active_And_Suspended[[#This Row],[CURRENT PAYMENT]])</f>
        <v>0</v>
      </c>
      <c r="Q4677" s="1" t="str" cm="1">
        <f t="array" ref="Q4677">_xlfn.SWITCH(TRUE,
H4677 = 0, "Suspended",
M4677 = 0, "Non Payment",
M4677 &gt; H4677, "Full Payment",
M4677 &lt; H4677, "Part Payment"
)</f>
        <v>Full Payment</v>
      </c>
      <c r="R4677" s="1" t="str">
        <f>_xlfn.IFNA(VLOOKUP(K4677,'ESR-DT Mapping'!A:E,5,0),"MD")</f>
        <v>Adetola Macaulay</v>
      </c>
    </row>
    <row r="4678" spans="1:18" x14ac:dyDescent="0.25">
      <c r="A4678">
        <v>100525445</v>
      </c>
      <c r="B4678" s="1" t="s">
        <v>5002</v>
      </c>
      <c r="C4678" s="1" t="s">
        <v>5003</v>
      </c>
      <c r="D4678" s="1" t="s">
        <v>13</v>
      </c>
      <c r="E4678" s="1" t="s">
        <v>14</v>
      </c>
      <c r="F4678" s="1" t="s">
        <v>9846</v>
      </c>
      <c r="G4678">
        <v>532</v>
      </c>
      <c r="H4678">
        <v>26193.02</v>
      </c>
      <c r="I4678">
        <v>33491.49</v>
      </c>
      <c r="J4678" s="1" t="s">
        <v>15</v>
      </c>
      <c r="K4678">
        <v>1000259337</v>
      </c>
      <c r="L4678" s="1" t="s">
        <v>5004</v>
      </c>
      <c r="M4678">
        <v>26000</v>
      </c>
      <c r="N4678" s="2">
        <v>45827</v>
      </c>
      <c r="O4678">
        <f t="shared" si="73"/>
        <v>0</v>
      </c>
      <c r="P4678">
        <f>IF(Customer_listing_Active_And_Suspended[[#This Row],[Current Bill]] &lt;= Customer_listing_Active_And_Suspended[[#This Row],[CURRENT PAYMENT]], 0,Customer_listing_Active_And_Suspended[[#This Row],[Current Bill]]-Customer_listing_Active_And_Suspended[[#This Row],[CURRENT PAYMENT]])</f>
        <v>193.02000000000044</v>
      </c>
      <c r="Q4678" s="1" t="str" cm="1">
        <f t="array" ref="Q4678">_xlfn.SWITCH(TRUE,
H4678 = 0, "Suspended",
M4678 = 0, "Non Payment",
M4678 &gt; H4678, "Full Payment",
M4678 &lt; H4678, "Part Payment"
)</f>
        <v>Part Payment</v>
      </c>
      <c r="R4678" s="1" t="str">
        <f>_xlfn.IFNA(VLOOKUP(K4678,'ESR-DT Mapping'!A:E,5,0),"MD")</f>
        <v>Adetola Macaulay</v>
      </c>
    </row>
    <row r="4679" spans="1:18" x14ac:dyDescent="0.25">
      <c r="A4679">
        <v>100523926</v>
      </c>
      <c r="B4679" s="1" t="s">
        <v>5005</v>
      </c>
      <c r="C4679" s="1" t="s">
        <v>5006</v>
      </c>
      <c r="D4679" s="1" t="s">
        <v>13</v>
      </c>
      <c r="E4679" s="1" t="s">
        <v>14</v>
      </c>
      <c r="F4679" s="1" t="s">
        <v>9846</v>
      </c>
      <c r="G4679">
        <v>532</v>
      </c>
      <c r="H4679">
        <v>26193.02</v>
      </c>
      <c r="I4679">
        <v>132961.57</v>
      </c>
      <c r="J4679" s="1" t="s">
        <v>15</v>
      </c>
      <c r="K4679">
        <v>1000259337</v>
      </c>
      <c r="L4679" s="1" t="s">
        <v>5004</v>
      </c>
      <c r="N4679" s="2">
        <v>45804</v>
      </c>
      <c r="O4679">
        <f t="shared" si="73"/>
        <v>0</v>
      </c>
      <c r="P4679">
        <f>IF(Customer_listing_Active_And_Suspended[[#This Row],[Current Bill]] &lt;= Customer_listing_Active_And_Suspended[[#This Row],[CURRENT PAYMENT]], 0,Customer_listing_Active_And_Suspended[[#This Row],[Current Bill]]-Customer_listing_Active_And_Suspended[[#This Row],[CURRENT PAYMENT]])</f>
        <v>26193.02</v>
      </c>
      <c r="Q4679" s="1" t="str" cm="1">
        <f t="array" ref="Q4679">_xlfn.SWITCH(TRUE,
H4679 = 0, "Suspended",
M4679 = 0, "Non Payment",
M4679 &gt; H4679, "Full Payment",
M4679 &lt; H4679, "Part Payment"
)</f>
        <v>Non Payment</v>
      </c>
      <c r="R4679" s="1" t="str">
        <f>_xlfn.IFNA(VLOOKUP(K4679,'ESR-DT Mapping'!A:E,5,0),"MD")</f>
        <v>Adetola Macaulay</v>
      </c>
    </row>
    <row r="4680" spans="1:18" x14ac:dyDescent="0.25">
      <c r="A4680">
        <v>100525108</v>
      </c>
      <c r="B4680" s="1" t="s">
        <v>6682</v>
      </c>
      <c r="C4680" s="1" t="s">
        <v>6683</v>
      </c>
      <c r="D4680" s="1" t="s">
        <v>13</v>
      </c>
      <c r="E4680" s="1" t="s">
        <v>14</v>
      </c>
      <c r="F4680" s="1" t="s">
        <v>9846</v>
      </c>
      <c r="G4680">
        <v>532</v>
      </c>
      <c r="H4680">
        <v>26193.02</v>
      </c>
      <c r="I4680">
        <v>216927.7</v>
      </c>
      <c r="J4680" s="1" t="s">
        <v>15</v>
      </c>
      <c r="K4680">
        <v>1000259637</v>
      </c>
      <c r="L4680" s="1" t="s">
        <v>1235</v>
      </c>
      <c r="M4680">
        <v>10000</v>
      </c>
      <c r="N4680" s="2">
        <v>45824</v>
      </c>
      <c r="O4680">
        <f t="shared" si="73"/>
        <v>0</v>
      </c>
      <c r="P4680">
        <f>IF(Customer_listing_Active_And_Suspended[[#This Row],[Current Bill]] &lt;= Customer_listing_Active_And_Suspended[[#This Row],[CURRENT PAYMENT]], 0,Customer_listing_Active_And_Suspended[[#This Row],[Current Bill]]-Customer_listing_Active_And_Suspended[[#This Row],[CURRENT PAYMENT]])</f>
        <v>16193.02</v>
      </c>
      <c r="Q4680" s="1" t="str" cm="1">
        <f t="array" ref="Q4680">_xlfn.SWITCH(TRUE,
H4680 = 0, "Suspended",
M4680 = 0, "Non Payment",
M4680 &gt; H4680, "Full Payment",
M4680 &lt; H4680, "Part Payment"
)</f>
        <v>Part Payment</v>
      </c>
      <c r="R4680" s="1" t="str">
        <f>_xlfn.IFNA(VLOOKUP(K4680,'ESR-DT Mapping'!A:E,5,0),"MD")</f>
        <v>Adetola Macaulay</v>
      </c>
    </row>
    <row r="4681" spans="1:18" x14ac:dyDescent="0.25">
      <c r="A4681">
        <v>100525274</v>
      </c>
      <c r="B4681" s="1" t="s">
        <v>6688</v>
      </c>
      <c r="C4681" s="1" t="s">
        <v>6689</v>
      </c>
      <c r="D4681" s="1" t="s">
        <v>13</v>
      </c>
      <c r="E4681" s="1" t="s">
        <v>14</v>
      </c>
      <c r="F4681" s="1" t="s">
        <v>9846</v>
      </c>
      <c r="G4681">
        <v>532</v>
      </c>
      <c r="H4681">
        <v>26193.02</v>
      </c>
      <c r="I4681">
        <v>989075.22</v>
      </c>
      <c r="J4681" s="1" t="s">
        <v>15</v>
      </c>
      <c r="K4681">
        <v>1000259637</v>
      </c>
      <c r="L4681" s="1" t="s">
        <v>1235</v>
      </c>
      <c r="N4681" s="2">
        <v>45804</v>
      </c>
      <c r="O4681">
        <f t="shared" si="73"/>
        <v>0</v>
      </c>
      <c r="P4681">
        <f>IF(Customer_listing_Active_And_Suspended[[#This Row],[Current Bill]] &lt;= Customer_listing_Active_And_Suspended[[#This Row],[CURRENT PAYMENT]], 0,Customer_listing_Active_And_Suspended[[#This Row],[Current Bill]]-Customer_listing_Active_And_Suspended[[#This Row],[CURRENT PAYMENT]])</f>
        <v>26193.02</v>
      </c>
      <c r="Q4681" s="1" t="str" cm="1">
        <f t="array" ref="Q4681">_xlfn.SWITCH(TRUE,
H4681 = 0, "Suspended",
M4681 = 0, "Non Payment",
M4681 &gt; H4681, "Full Payment",
M4681 &lt; H4681, "Part Payment"
)</f>
        <v>Non Payment</v>
      </c>
      <c r="R4681" s="1" t="str">
        <f>_xlfn.IFNA(VLOOKUP(K4681,'ESR-DT Mapping'!A:E,5,0),"MD")</f>
        <v>Adetola Macaulay</v>
      </c>
    </row>
    <row r="4682" spans="1:18" x14ac:dyDescent="0.25">
      <c r="A4682">
        <v>100522521</v>
      </c>
      <c r="B4682" s="1" t="s">
        <v>1233</v>
      </c>
      <c r="C4682" s="1" t="s">
        <v>1234</v>
      </c>
      <c r="D4682" s="1" t="s">
        <v>13</v>
      </c>
      <c r="E4682" s="1" t="s">
        <v>34</v>
      </c>
      <c r="F4682" s="1" t="s">
        <v>9846</v>
      </c>
      <c r="G4682">
        <v>0</v>
      </c>
      <c r="H4682">
        <v>0</v>
      </c>
      <c r="I4682">
        <v>539933.68000000005</v>
      </c>
      <c r="J4682" s="1" t="s">
        <v>15</v>
      </c>
      <c r="K4682">
        <v>1000259637</v>
      </c>
      <c r="L4682" s="1" t="s">
        <v>1235</v>
      </c>
      <c r="N4682" s="2"/>
      <c r="O4682">
        <f t="shared" si="73"/>
        <v>0</v>
      </c>
      <c r="P4682">
        <f>IF(Customer_listing_Active_And_Suspended[[#This Row],[Current Bill]] &lt;= Customer_listing_Active_And_Suspended[[#This Row],[CURRENT PAYMENT]], 0,Customer_listing_Active_And_Suspended[[#This Row],[Current Bill]]-Customer_listing_Active_And_Suspended[[#This Row],[CURRENT PAYMENT]])</f>
        <v>0</v>
      </c>
      <c r="Q4682" s="1" t="str" cm="1">
        <f t="array" ref="Q4682">_xlfn.SWITCH(TRUE,
H4682 = 0, "Suspended",
M4682 = 0, "Non Payment",
M4682 &gt; H4682, "Full Payment",
M4682 &lt; H4682, "Part Payment"
)</f>
        <v>Suspended</v>
      </c>
      <c r="R4682" s="1" t="str">
        <f>_xlfn.IFNA(VLOOKUP(K4682,'ESR-DT Mapping'!A:E,5,0),"MD")</f>
        <v>Adetola Macaulay</v>
      </c>
    </row>
    <row r="4683" spans="1:18" x14ac:dyDescent="0.25">
      <c r="A4683">
        <v>100524421</v>
      </c>
      <c r="B4683" s="1" t="s">
        <v>8219</v>
      </c>
      <c r="C4683" s="1" t="s">
        <v>8220</v>
      </c>
      <c r="D4683" s="1" t="s">
        <v>13</v>
      </c>
      <c r="E4683" s="1" t="s">
        <v>14</v>
      </c>
      <c r="F4683" s="1" t="s">
        <v>9846</v>
      </c>
      <c r="G4683">
        <v>532</v>
      </c>
      <c r="H4683">
        <v>26193.02</v>
      </c>
      <c r="I4683">
        <v>201404.53</v>
      </c>
      <c r="J4683" s="1" t="s">
        <v>15</v>
      </c>
      <c r="K4683">
        <v>1000259637</v>
      </c>
      <c r="L4683" s="1" t="s">
        <v>1235</v>
      </c>
      <c r="M4683">
        <v>30000</v>
      </c>
      <c r="N4683" s="2">
        <v>45813</v>
      </c>
      <c r="O4683">
        <f t="shared" si="73"/>
        <v>3806.9799999999996</v>
      </c>
      <c r="P4683">
        <f>IF(Customer_listing_Active_And_Suspended[[#This Row],[Current Bill]] &lt;= Customer_listing_Active_And_Suspended[[#This Row],[CURRENT PAYMENT]], 0,Customer_listing_Active_And_Suspended[[#This Row],[Current Bill]]-Customer_listing_Active_And_Suspended[[#This Row],[CURRENT PAYMENT]])</f>
        <v>0</v>
      </c>
      <c r="Q4683" s="1" t="str" cm="1">
        <f t="array" ref="Q4683">_xlfn.SWITCH(TRUE,
H4683 = 0, "Suspended",
M4683 = 0, "Non Payment",
M4683 &gt; H4683, "Full Payment",
M4683 &lt; H4683, "Part Payment"
)</f>
        <v>Full Payment</v>
      </c>
      <c r="R4683" s="1" t="str">
        <f>_xlfn.IFNA(VLOOKUP(K4683,'ESR-DT Mapping'!A:E,5,0),"MD")</f>
        <v>Adetola Macaulay</v>
      </c>
    </row>
    <row r="4684" spans="1:18" x14ac:dyDescent="0.25">
      <c r="A4684">
        <v>100525154</v>
      </c>
      <c r="B4684" s="1" t="s">
        <v>6686</v>
      </c>
      <c r="C4684" s="1" t="s">
        <v>6687</v>
      </c>
      <c r="D4684" s="1" t="s">
        <v>13</v>
      </c>
      <c r="E4684" s="1" t="s">
        <v>14</v>
      </c>
      <c r="F4684" s="1" t="s">
        <v>9846</v>
      </c>
      <c r="G4684">
        <v>532</v>
      </c>
      <c r="H4684">
        <v>26193.02</v>
      </c>
      <c r="I4684">
        <v>280916.98</v>
      </c>
      <c r="J4684" s="1" t="s">
        <v>15</v>
      </c>
      <c r="K4684">
        <v>1000259637</v>
      </c>
      <c r="L4684" s="1" t="s">
        <v>1235</v>
      </c>
      <c r="N4684" s="2">
        <v>45761</v>
      </c>
      <c r="O4684">
        <f t="shared" si="73"/>
        <v>0</v>
      </c>
      <c r="P4684">
        <f>IF(Customer_listing_Active_And_Suspended[[#This Row],[Current Bill]] &lt;= Customer_listing_Active_And_Suspended[[#This Row],[CURRENT PAYMENT]], 0,Customer_listing_Active_And_Suspended[[#This Row],[Current Bill]]-Customer_listing_Active_And_Suspended[[#This Row],[CURRENT PAYMENT]])</f>
        <v>26193.02</v>
      </c>
      <c r="Q4684" s="1" t="str" cm="1">
        <f t="array" ref="Q4684">_xlfn.SWITCH(TRUE,
H4684 = 0, "Suspended",
M4684 = 0, "Non Payment",
M4684 &gt; H4684, "Full Payment",
M4684 &lt; H4684, "Part Payment"
)</f>
        <v>Non Payment</v>
      </c>
      <c r="R4684" s="1" t="str">
        <f>_xlfn.IFNA(VLOOKUP(K4684,'ESR-DT Mapping'!A:E,5,0),"MD")</f>
        <v>Adetola Macaulay</v>
      </c>
    </row>
    <row r="4685" spans="1:18" x14ac:dyDescent="0.25">
      <c r="A4685">
        <v>100522622</v>
      </c>
      <c r="B4685" s="1" t="s">
        <v>6684</v>
      </c>
      <c r="C4685" s="1" t="s">
        <v>6685</v>
      </c>
      <c r="D4685" s="1" t="s">
        <v>13</v>
      </c>
      <c r="E4685" s="1" t="s">
        <v>14</v>
      </c>
      <c r="F4685" s="1" t="s">
        <v>9846</v>
      </c>
      <c r="G4685">
        <v>532</v>
      </c>
      <c r="H4685">
        <v>26193.02</v>
      </c>
      <c r="I4685">
        <v>1210459.71</v>
      </c>
      <c r="J4685" s="1" t="s">
        <v>15</v>
      </c>
      <c r="K4685">
        <v>1000259637</v>
      </c>
      <c r="L4685" s="1" t="s">
        <v>1235</v>
      </c>
      <c r="N4685" s="2">
        <v>45804</v>
      </c>
      <c r="O4685">
        <f t="shared" si="73"/>
        <v>0</v>
      </c>
      <c r="P4685">
        <f>IF(Customer_listing_Active_And_Suspended[[#This Row],[Current Bill]] &lt;= Customer_listing_Active_And_Suspended[[#This Row],[CURRENT PAYMENT]], 0,Customer_listing_Active_And_Suspended[[#This Row],[Current Bill]]-Customer_listing_Active_And_Suspended[[#This Row],[CURRENT PAYMENT]])</f>
        <v>26193.02</v>
      </c>
      <c r="Q4685" s="1" t="str" cm="1">
        <f t="array" ref="Q4685">_xlfn.SWITCH(TRUE,
H4685 = 0, "Suspended",
M4685 = 0, "Non Payment",
M4685 &gt; H4685, "Full Payment",
M4685 &lt; H4685, "Part Payment"
)</f>
        <v>Non Payment</v>
      </c>
      <c r="R4685" s="1" t="str">
        <f>_xlfn.IFNA(VLOOKUP(K4685,'ESR-DT Mapping'!A:E,5,0),"MD")</f>
        <v>Adetola Macaulay</v>
      </c>
    </row>
    <row r="4686" spans="1:18" x14ac:dyDescent="0.25">
      <c r="A4686">
        <v>100525474</v>
      </c>
      <c r="B4686" s="1" t="s">
        <v>9208</v>
      </c>
      <c r="C4686" s="1" t="s">
        <v>9209</v>
      </c>
      <c r="D4686" s="1" t="s">
        <v>13</v>
      </c>
      <c r="E4686" s="1" t="s">
        <v>14</v>
      </c>
      <c r="F4686" s="1" t="s">
        <v>9846</v>
      </c>
      <c r="G4686">
        <v>532</v>
      </c>
      <c r="H4686">
        <v>26193.02</v>
      </c>
      <c r="I4686">
        <v>34916.39</v>
      </c>
      <c r="J4686" s="1" t="s">
        <v>15</v>
      </c>
      <c r="K4686">
        <v>1000259637</v>
      </c>
      <c r="L4686" s="1" t="s">
        <v>1235</v>
      </c>
      <c r="N4686" s="2">
        <v>45804</v>
      </c>
      <c r="O4686">
        <f t="shared" si="73"/>
        <v>0</v>
      </c>
      <c r="P4686">
        <f>IF(Customer_listing_Active_And_Suspended[[#This Row],[Current Bill]] &lt;= Customer_listing_Active_And_Suspended[[#This Row],[CURRENT PAYMENT]], 0,Customer_listing_Active_And_Suspended[[#This Row],[Current Bill]]-Customer_listing_Active_And_Suspended[[#This Row],[CURRENT PAYMENT]])</f>
        <v>26193.02</v>
      </c>
      <c r="Q4686" s="1" t="str" cm="1">
        <f t="array" ref="Q4686">_xlfn.SWITCH(TRUE,
H4686 = 0, "Suspended",
M4686 = 0, "Non Payment",
M4686 &gt; H4686, "Full Payment",
M4686 &lt; H4686, "Part Payment"
)</f>
        <v>Non Payment</v>
      </c>
      <c r="R4686" s="1" t="str">
        <f>_xlfn.IFNA(VLOOKUP(K4686,'ESR-DT Mapping'!A:E,5,0),"MD")</f>
        <v>Adetola Macaulay</v>
      </c>
    </row>
    <row r="4687" spans="1:18" x14ac:dyDescent="0.25">
      <c r="A4687">
        <v>102661290</v>
      </c>
      <c r="B4687" s="1" t="s">
        <v>1560</v>
      </c>
      <c r="C4687" s="1" t="s">
        <v>9210</v>
      </c>
      <c r="D4687" s="1" t="s">
        <v>13</v>
      </c>
      <c r="E4687" s="1" t="s">
        <v>34</v>
      </c>
      <c r="F4687" s="1" t="s">
        <v>9846</v>
      </c>
      <c r="G4687">
        <v>0</v>
      </c>
      <c r="H4687">
        <v>0</v>
      </c>
      <c r="I4687">
        <v>87441.36</v>
      </c>
      <c r="J4687" s="1" t="s">
        <v>15</v>
      </c>
      <c r="K4687">
        <v>1000259634</v>
      </c>
      <c r="L4687" s="1" t="s">
        <v>1562</v>
      </c>
      <c r="N4687" s="2"/>
      <c r="O4687">
        <f t="shared" si="73"/>
        <v>0</v>
      </c>
      <c r="P4687">
        <f>IF(Customer_listing_Active_And_Suspended[[#This Row],[Current Bill]] &lt;= Customer_listing_Active_And_Suspended[[#This Row],[CURRENT PAYMENT]], 0,Customer_listing_Active_And_Suspended[[#This Row],[Current Bill]]-Customer_listing_Active_And_Suspended[[#This Row],[CURRENT PAYMENT]])</f>
        <v>0</v>
      </c>
      <c r="Q4687" s="1" t="str" cm="1">
        <f t="array" ref="Q4687">_xlfn.SWITCH(TRUE,
H4687 = 0, "Suspended",
M4687 = 0, "Non Payment",
M4687 &gt; H4687, "Full Payment",
M4687 &lt; H4687, "Part Payment"
)</f>
        <v>Suspended</v>
      </c>
      <c r="R4687" s="1" t="str">
        <f>_xlfn.IFNA(VLOOKUP(K4687,'ESR-DT Mapping'!A:E,5,0),"MD")</f>
        <v xml:space="preserve">Franca Adeh </v>
      </c>
    </row>
    <row r="4688" spans="1:18" x14ac:dyDescent="0.25">
      <c r="A4688">
        <v>101646729</v>
      </c>
      <c r="B4688" s="1" t="s">
        <v>1560</v>
      </c>
      <c r="C4688" s="1" t="s">
        <v>1561</v>
      </c>
      <c r="D4688" s="1" t="s">
        <v>13</v>
      </c>
      <c r="E4688" s="1" t="s">
        <v>34</v>
      </c>
      <c r="F4688" s="1" t="s">
        <v>9846</v>
      </c>
      <c r="G4688">
        <v>0</v>
      </c>
      <c r="H4688">
        <v>0</v>
      </c>
      <c r="I4688">
        <v>50688.3</v>
      </c>
      <c r="J4688" s="1" t="s">
        <v>15</v>
      </c>
      <c r="K4688">
        <v>1000259634</v>
      </c>
      <c r="L4688" s="1" t="s">
        <v>1562</v>
      </c>
      <c r="N4688" s="2"/>
      <c r="O4688">
        <f t="shared" si="73"/>
        <v>0</v>
      </c>
      <c r="P4688">
        <f>IF(Customer_listing_Active_And_Suspended[[#This Row],[Current Bill]] &lt;= Customer_listing_Active_And_Suspended[[#This Row],[CURRENT PAYMENT]], 0,Customer_listing_Active_And_Suspended[[#This Row],[Current Bill]]-Customer_listing_Active_And_Suspended[[#This Row],[CURRENT PAYMENT]])</f>
        <v>0</v>
      </c>
      <c r="Q4688" s="1" t="str" cm="1">
        <f t="array" ref="Q4688">_xlfn.SWITCH(TRUE,
H4688 = 0, "Suspended",
M4688 = 0, "Non Payment",
M4688 &gt; H4688, "Full Payment",
M4688 &lt; H4688, "Part Payment"
)</f>
        <v>Suspended</v>
      </c>
      <c r="R4688" s="1" t="str">
        <f>_xlfn.IFNA(VLOOKUP(K4688,'ESR-DT Mapping'!A:E,5,0),"MD")</f>
        <v xml:space="preserve">Franca Adeh </v>
      </c>
    </row>
    <row r="4689" spans="1:18" x14ac:dyDescent="0.25">
      <c r="A4689">
        <v>102659728</v>
      </c>
      <c r="B4689" s="1" t="s">
        <v>1565</v>
      </c>
      <c r="C4689" s="1" t="s">
        <v>1561</v>
      </c>
      <c r="D4689" s="1" t="s">
        <v>13</v>
      </c>
      <c r="E4689" s="1" t="s">
        <v>34</v>
      </c>
      <c r="F4689" s="1" t="s">
        <v>9846</v>
      </c>
      <c r="G4689">
        <v>0</v>
      </c>
      <c r="H4689">
        <v>0</v>
      </c>
      <c r="I4689">
        <v>226145.72</v>
      </c>
      <c r="J4689" s="1" t="s">
        <v>15</v>
      </c>
      <c r="K4689">
        <v>1000259634</v>
      </c>
      <c r="L4689" s="1" t="s">
        <v>1562</v>
      </c>
      <c r="N4689" s="2"/>
      <c r="O4689">
        <f t="shared" si="73"/>
        <v>0</v>
      </c>
      <c r="P4689">
        <f>IF(Customer_listing_Active_And_Suspended[[#This Row],[Current Bill]] &lt;= Customer_listing_Active_And_Suspended[[#This Row],[CURRENT PAYMENT]], 0,Customer_listing_Active_And_Suspended[[#This Row],[Current Bill]]-Customer_listing_Active_And_Suspended[[#This Row],[CURRENT PAYMENT]])</f>
        <v>0</v>
      </c>
      <c r="Q4689" s="1" t="str" cm="1">
        <f t="array" ref="Q4689">_xlfn.SWITCH(TRUE,
H4689 = 0, "Suspended",
M4689 = 0, "Non Payment",
M4689 &gt; H4689, "Full Payment",
M4689 &lt; H4689, "Part Payment"
)</f>
        <v>Suspended</v>
      </c>
      <c r="R4689" s="1" t="str">
        <f>_xlfn.IFNA(VLOOKUP(K4689,'ESR-DT Mapping'!A:E,5,0),"MD")</f>
        <v xml:space="preserve">Franca Adeh </v>
      </c>
    </row>
    <row r="4690" spans="1:18" x14ac:dyDescent="0.25">
      <c r="A4690">
        <v>100525301</v>
      </c>
      <c r="B4690" s="1" t="s">
        <v>8588</v>
      </c>
      <c r="C4690" s="1" t="s">
        <v>8589</v>
      </c>
      <c r="D4690" s="1" t="s">
        <v>13</v>
      </c>
      <c r="E4690" s="1" t="s">
        <v>14</v>
      </c>
      <c r="F4690" s="1" t="s">
        <v>9846</v>
      </c>
      <c r="G4690">
        <v>532</v>
      </c>
      <c r="H4690">
        <v>26193.02</v>
      </c>
      <c r="I4690">
        <v>65551.070000000007</v>
      </c>
      <c r="J4690" s="1" t="s">
        <v>15</v>
      </c>
      <c r="K4690">
        <v>1000259634</v>
      </c>
      <c r="L4690" s="1" t="s">
        <v>1562</v>
      </c>
      <c r="N4690" s="2">
        <v>45798</v>
      </c>
      <c r="O4690">
        <f t="shared" si="73"/>
        <v>0</v>
      </c>
      <c r="P4690">
        <f>IF(Customer_listing_Active_And_Suspended[[#This Row],[Current Bill]] &lt;= Customer_listing_Active_And_Suspended[[#This Row],[CURRENT PAYMENT]], 0,Customer_listing_Active_And_Suspended[[#This Row],[Current Bill]]-Customer_listing_Active_And_Suspended[[#This Row],[CURRENT PAYMENT]])</f>
        <v>26193.02</v>
      </c>
      <c r="Q4690" s="1" t="str" cm="1">
        <f t="array" ref="Q4690">_xlfn.SWITCH(TRUE,
H4690 = 0, "Suspended",
M4690 = 0, "Non Payment",
M4690 &gt; H4690, "Full Payment",
M4690 &lt; H4690, "Part Payment"
)</f>
        <v>Non Payment</v>
      </c>
      <c r="R4690" s="1" t="str">
        <f>_xlfn.IFNA(VLOOKUP(K4690,'ESR-DT Mapping'!A:E,5,0),"MD")</f>
        <v xml:space="preserve">Franca Adeh </v>
      </c>
    </row>
    <row r="4691" spans="1:18" x14ac:dyDescent="0.25">
      <c r="A4691">
        <v>101647429</v>
      </c>
      <c r="B4691" s="1" t="s">
        <v>1563</v>
      </c>
      <c r="C4691" s="1" t="s">
        <v>1564</v>
      </c>
      <c r="D4691" s="1" t="s">
        <v>13</v>
      </c>
      <c r="E4691" s="1" t="s">
        <v>34</v>
      </c>
      <c r="F4691" s="1" t="s">
        <v>9846</v>
      </c>
      <c r="G4691">
        <v>0</v>
      </c>
      <c r="H4691">
        <v>0</v>
      </c>
      <c r="I4691">
        <v>36311.03</v>
      </c>
      <c r="J4691" s="1" t="s">
        <v>15</v>
      </c>
      <c r="K4691">
        <v>1000259634</v>
      </c>
      <c r="L4691" s="1" t="s">
        <v>1562</v>
      </c>
      <c r="N4691" s="2"/>
      <c r="O4691">
        <f t="shared" si="73"/>
        <v>0</v>
      </c>
      <c r="P4691">
        <f>IF(Customer_listing_Active_And_Suspended[[#This Row],[Current Bill]] &lt;= Customer_listing_Active_And_Suspended[[#This Row],[CURRENT PAYMENT]], 0,Customer_listing_Active_And_Suspended[[#This Row],[Current Bill]]-Customer_listing_Active_And_Suspended[[#This Row],[CURRENT PAYMENT]])</f>
        <v>0</v>
      </c>
      <c r="Q4691" s="1" t="str" cm="1">
        <f t="array" ref="Q4691">_xlfn.SWITCH(TRUE,
H4691 = 0, "Suspended",
M4691 = 0, "Non Payment",
M4691 &gt; H4691, "Full Payment",
M4691 &lt; H4691, "Part Payment"
)</f>
        <v>Suspended</v>
      </c>
      <c r="R4691" s="1" t="str">
        <f>_xlfn.IFNA(VLOOKUP(K4691,'ESR-DT Mapping'!A:E,5,0),"MD")</f>
        <v xml:space="preserve">Franca Adeh </v>
      </c>
    </row>
    <row r="4692" spans="1:18" x14ac:dyDescent="0.25">
      <c r="A4692">
        <v>101648273</v>
      </c>
      <c r="B4692" s="1" t="s">
        <v>1563</v>
      </c>
      <c r="C4692" s="1" t="s">
        <v>1564</v>
      </c>
      <c r="D4692" s="1" t="s">
        <v>13</v>
      </c>
      <c r="E4692" s="1" t="s">
        <v>34</v>
      </c>
      <c r="F4692" s="1" t="s">
        <v>9846</v>
      </c>
      <c r="G4692">
        <v>0</v>
      </c>
      <c r="H4692">
        <v>0</v>
      </c>
      <c r="I4692">
        <v>36311.03</v>
      </c>
      <c r="J4692" s="1" t="s">
        <v>15</v>
      </c>
      <c r="K4692">
        <v>1000259634</v>
      </c>
      <c r="L4692" s="1" t="s">
        <v>1562</v>
      </c>
      <c r="N4692" s="2"/>
      <c r="O4692">
        <f t="shared" si="73"/>
        <v>0</v>
      </c>
      <c r="P4692">
        <f>IF(Customer_listing_Active_And_Suspended[[#This Row],[Current Bill]] &lt;= Customer_listing_Active_And_Suspended[[#This Row],[CURRENT PAYMENT]], 0,Customer_listing_Active_And_Suspended[[#This Row],[Current Bill]]-Customer_listing_Active_And_Suspended[[#This Row],[CURRENT PAYMENT]])</f>
        <v>0</v>
      </c>
      <c r="Q4692" s="1" t="str" cm="1">
        <f t="array" ref="Q4692">_xlfn.SWITCH(TRUE,
H4692 = 0, "Suspended",
M4692 = 0, "Non Payment",
M4692 &gt; H4692, "Full Payment",
M4692 &lt; H4692, "Part Payment"
)</f>
        <v>Suspended</v>
      </c>
      <c r="R4692" s="1" t="str">
        <f>_xlfn.IFNA(VLOOKUP(K4692,'ESR-DT Mapping'!A:E,5,0),"MD")</f>
        <v xml:space="preserve">Franca Adeh </v>
      </c>
    </row>
    <row r="4693" spans="1:18" x14ac:dyDescent="0.25">
      <c r="A4693">
        <v>101647574</v>
      </c>
      <c r="B4693" s="1" t="s">
        <v>1563</v>
      </c>
      <c r="C4693" s="1" t="s">
        <v>1564</v>
      </c>
      <c r="D4693" s="1" t="s">
        <v>13</v>
      </c>
      <c r="E4693" s="1" t="s">
        <v>34</v>
      </c>
      <c r="F4693" s="1" t="s">
        <v>9846</v>
      </c>
      <c r="G4693">
        <v>0</v>
      </c>
      <c r="H4693">
        <v>0</v>
      </c>
      <c r="I4693">
        <v>145262.79999999999</v>
      </c>
      <c r="J4693" s="1" t="s">
        <v>15</v>
      </c>
      <c r="K4693">
        <v>1000259634</v>
      </c>
      <c r="L4693" s="1" t="s">
        <v>1562</v>
      </c>
      <c r="N4693" s="2"/>
      <c r="O4693">
        <f t="shared" si="73"/>
        <v>0</v>
      </c>
      <c r="P4693">
        <f>IF(Customer_listing_Active_And_Suspended[[#This Row],[Current Bill]] &lt;= Customer_listing_Active_And_Suspended[[#This Row],[CURRENT PAYMENT]], 0,Customer_listing_Active_And_Suspended[[#This Row],[Current Bill]]-Customer_listing_Active_And_Suspended[[#This Row],[CURRENT PAYMENT]])</f>
        <v>0</v>
      </c>
      <c r="Q4693" s="1" t="str" cm="1">
        <f t="array" ref="Q4693">_xlfn.SWITCH(TRUE,
H4693 = 0, "Suspended",
M4693 = 0, "Non Payment",
M4693 &gt; H4693, "Full Payment",
M4693 &lt; H4693, "Part Payment"
)</f>
        <v>Suspended</v>
      </c>
      <c r="R4693" s="1" t="str">
        <f>_xlfn.IFNA(VLOOKUP(K4693,'ESR-DT Mapping'!A:E,5,0),"MD")</f>
        <v xml:space="preserve">Franca Adeh </v>
      </c>
    </row>
    <row r="4694" spans="1:18" x14ac:dyDescent="0.25">
      <c r="A4694">
        <v>101646730</v>
      </c>
      <c r="B4694" s="1" t="s">
        <v>1563</v>
      </c>
      <c r="C4694" s="1" t="s">
        <v>1564</v>
      </c>
      <c r="D4694" s="1" t="s">
        <v>13</v>
      </c>
      <c r="E4694" s="1" t="s">
        <v>34</v>
      </c>
      <c r="F4694" s="1" t="s">
        <v>9846</v>
      </c>
      <c r="G4694">
        <v>0</v>
      </c>
      <c r="H4694">
        <v>0</v>
      </c>
      <c r="I4694">
        <v>24111.03</v>
      </c>
      <c r="J4694" s="1" t="s">
        <v>15</v>
      </c>
      <c r="K4694">
        <v>1000259634</v>
      </c>
      <c r="L4694" s="1" t="s">
        <v>1562</v>
      </c>
      <c r="N4694" s="2"/>
      <c r="O4694">
        <f t="shared" si="73"/>
        <v>0</v>
      </c>
      <c r="P4694">
        <f>IF(Customer_listing_Active_And_Suspended[[#This Row],[Current Bill]] &lt;= Customer_listing_Active_And_Suspended[[#This Row],[CURRENT PAYMENT]], 0,Customer_listing_Active_And_Suspended[[#This Row],[Current Bill]]-Customer_listing_Active_And_Suspended[[#This Row],[CURRENT PAYMENT]])</f>
        <v>0</v>
      </c>
      <c r="Q4694" s="1" t="str" cm="1">
        <f t="array" ref="Q4694">_xlfn.SWITCH(TRUE,
H4694 = 0, "Suspended",
M4694 = 0, "Non Payment",
M4694 &gt; H4694, "Full Payment",
M4694 &lt; H4694, "Part Payment"
)</f>
        <v>Suspended</v>
      </c>
      <c r="R4694" s="1" t="str">
        <f>_xlfn.IFNA(VLOOKUP(K4694,'ESR-DT Mapping'!A:E,5,0),"MD")</f>
        <v xml:space="preserve">Franca Adeh </v>
      </c>
    </row>
    <row r="4695" spans="1:18" x14ac:dyDescent="0.25">
      <c r="A4695">
        <v>100522751</v>
      </c>
      <c r="B4695" s="1" t="s">
        <v>1563</v>
      </c>
      <c r="C4695" s="1" t="s">
        <v>5019</v>
      </c>
      <c r="D4695" s="1" t="s">
        <v>13</v>
      </c>
      <c r="E4695" s="1" t="s">
        <v>14</v>
      </c>
      <c r="F4695" s="1" t="s">
        <v>9846</v>
      </c>
      <c r="G4695">
        <v>532</v>
      </c>
      <c r="H4695">
        <v>26193.02</v>
      </c>
      <c r="I4695">
        <v>47368.55</v>
      </c>
      <c r="J4695" s="1" t="s">
        <v>15</v>
      </c>
      <c r="K4695">
        <v>1000259634</v>
      </c>
      <c r="L4695" s="1" t="s">
        <v>1562</v>
      </c>
      <c r="M4695">
        <v>34200</v>
      </c>
      <c r="N4695" s="2">
        <v>45827</v>
      </c>
      <c r="O4695">
        <f t="shared" si="73"/>
        <v>8006.98</v>
      </c>
      <c r="P4695">
        <f>IF(Customer_listing_Active_And_Suspended[[#This Row],[Current Bill]] &lt;= Customer_listing_Active_And_Suspended[[#This Row],[CURRENT PAYMENT]], 0,Customer_listing_Active_And_Suspended[[#This Row],[Current Bill]]-Customer_listing_Active_And_Suspended[[#This Row],[CURRENT PAYMENT]])</f>
        <v>0</v>
      </c>
      <c r="Q4695" s="1" t="str" cm="1">
        <f t="array" ref="Q4695">_xlfn.SWITCH(TRUE,
H4695 = 0, "Suspended",
M4695 = 0, "Non Payment",
M4695 &gt; H4695, "Full Payment",
M4695 &lt; H4695, "Part Payment"
)</f>
        <v>Full Payment</v>
      </c>
      <c r="R4695" s="1" t="str">
        <f>_xlfn.IFNA(VLOOKUP(K4695,'ESR-DT Mapping'!A:E,5,0),"MD")</f>
        <v xml:space="preserve">Franca Adeh </v>
      </c>
    </row>
    <row r="4696" spans="1:18" x14ac:dyDescent="0.25">
      <c r="A4696">
        <v>100525225</v>
      </c>
      <c r="B4696" s="1" t="s">
        <v>5017</v>
      </c>
      <c r="C4696" s="1" t="s">
        <v>5018</v>
      </c>
      <c r="D4696" s="1" t="s">
        <v>13</v>
      </c>
      <c r="E4696" s="1" t="s">
        <v>14</v>
      </c>
      <c r="F4696" s="1" t="s">
        <v>9846</v>
      </c>
      <c r="G4696">
        <v>532</v>
      </c>
      <c r="H4696">
        <v>26193.02</v>
      </c>
      <c r="I4696">
        <v>340166.21</v>
      </c>
      <c r="J4696" s="1" t="s">
        <v>15</v>
      </c>
      <c r="K4696">
        <v>1000259634</v>
      </c>
      <c r="L4696" s="1" t="s">
        <v>1562</v>
      </c>
      <c r="N4696" s="2">
        <v>45798</v>
      </c>
      <c r="O4696">
        <f t="shared" si="73"/>
        <v>0</v>
      </c>
      <c r="P4696">
        <f>IF(Customer_listing_Active_And_Suspended[[#This Row],[Current Bill]] &lt;= Customer_listing_Active_And_Suspended[[#This Row],[CURRENT PAYMENT]], 0,Customer_listing_Active_And_Suspended[[#This Row],[Current Bill]]-Customer_listing_Active_And_Suspended[[#This Row],[CURRENT PAYMENT]])</f>
        <v>26193.02</v>
      </c>
      <c r="Q4696" s="1" t="str" cm="1">
        <f t="array" ref="Q4696">_xlfn.SWITCH(TRUE,
H4696 = 0, "Suspended",
M4696 = 0, "Non Payment",
M4696 &gt; H4696, "Full Payment",
M4696 &lt; H4696, "Part Payment"
)</f>
        <v>Non Payment</v>
      </c>
      <c r="R4696" s="1" t="str">
        <f>_xlfn.IFNA(VLOOKUP(K4696,'ESR-DT Mapping'!A:E,5,0),"MD")</f>
        <v xml:space="preserve">Franca Adeh </v>
      </c>
    </row>
    <row r="4697" spans="1:18" x14ac:dyDescent="0.25">
      <c r="A4697">
        <v>100522932</v>
      </c>
      <c r="B4697" s="1" t="s">
        <v>8160</v>
      </c>
      <c r="C4697" s="1" t="s">
        <v>8161</v>
      </c>
      <c r="D4697" s="1" t="s">
        <v>13</v>
      </c>
      <c r="E4697" s="1" t="s">
        <v>34</v>
      </c>
      <c r="F4697" s="1" t="s">
        <v>9846</v>
      </c>
      <c r="G4697">
        <v>0</v>
      </c>
      <c r="H4697">
        <v>0</v>
      </c>
      <c r="I4697">
        <v>-2.59</v>
      </c>
      <c r="J4697" s="1" t="s">
        <v>15</v>
      </c>
      <c r="K4697">
        <v>1000259634</v>
      </c>
      <c r="L4697" s="1" t="s">
        <v>1562</v>
      </c>
      <c r="N4697" s="2"/>
      <c r="O4697">
        <f t="shared" si="73"/>
        <v>0</v>
      </c>
      <c r="P4697">
        <f>IF(Customer_listing_Active_And_Suspended[[#This Row],[Current Bill]] &lt;= Customer_listing_Active_And_Suspended[[#This Row],[CURRENT PAYMENT]], 0,Customer_listing_Active_And_Suspended[[#This Row],[Current Bill]]-Customer_listing_Active_And_Suspended[[#This Row],[CURRENT PAYMENT]])</f>
        <v>0</v>
      </c>
      <c r="Q4697" s="1" t="str" cm="1">
        <f t="array" ref="Q4697">_xlfn.SWITCH(TRUE,
H4697 = 0, "Suspended",
M4697 = 0, "Non Payment",
M4697 &gt; H4697, "Full Payment",
M4697 &lt; H4697, "Part Payment"
)</f>
        <v>Suspended</v>
      </c>
      <c r="R4697" s="1" t="str">
        <f>_xlfn.IFNA(VLOOKUP(K4697,'ESR-DT Mapping'!A:E,5,0),"MD")</f>
        <v xml:space="preserve">Franca Adeh </v>
      </c>
    </row>
    <row r="4698" spans="1:18" x14ac:dyDescent="0.25">
      <c r="A4698">
        <v>100523242</v>
      </c>
      <c r="B4698" s="1" t="s">
        <v>5546</v>
      </c>
      <c r="C4698" s="1" t="s">
        <v>5547</v>
      </c>
      <c r="D4698" s="1" t="s">
        <v>13</v>
      </c>
      <c r="E4698" s="1" t="s">
        <v>34</v>
      </c>
      <c r="F4698" s="1" t="s">
        <v>9846</v>
      </c>
      <c r="G4698">
        <v>0</v>
      </c>
      <c r="H4698">
        <v>0</v>
      </c>
      <c r="I4698">
        <v>584394.59</v>
      </c>
      <c r="J4698" s="1" t="s">
        <v>15</v>
      </c>
      <c r="K4698">
        <v>1000259346</v>
      </c>
      <c r="L4698" s="1" t="s">
        <v>1030</v>
      </c>
      <c r="N4698" s="2"/>
      <c r="O4698">
        <f t="shared" si="73"/>
        <v>0</v>
      </c>
      <c r="P4698">
        <f>IF(Customer_listing_Active_And_Suspended[[#This Row],[Current Bill]] &lt;= Customer_listing_Active_And_Suspended[[#This Row],[CURRENT PAYMENT]], 0,Customer_listing_Active_And_Suspended[[#This Row],[Current Bill]]-Customer_listing_Active_And_Suspended[[#This Row],[CURRENT PAYMENT]])</f>
        <v>0</v>
      </c>
      <c r="Q4698" s="1" t="str" cm="1">
        <f t="array" ref="Q4698">_xlfn.SWITCH(TRUE,
H4698 = 0, "Suspended",
M4698 = 0, "Non Payment",
M4698 &gt; H4698, "Full Payment",
M4698 &lt; H4698, "Part Payment"
)</f>
        <v>Suspended</v>
      </c>
      <c r="R4698" s="1" t="str">
        <f>_xlfn.IFNA(VLOOKUP(K4698,'ESR-DT Mapping'!A:E,5,0),"MD")</f>
        <v xml:space="preserve">Franca Adeh </v>
      </c>
    </row>
    <row r="4699" spans="1:18" x14ac:dyDescent="0.25">
      <c r="A4699">
        <v>100525100</v>
      </c>
      <c r="B4699" s="1" t="s">
        <v>9159</v>
      </c>
      <c r="C4699" s="1" t="s">
        <v>9160</v>
      </c>
      <c r="D4699" s="1" t="s">
        <v>13</v>
      </c>
      <c r="E4699" s="1" t="s">
        <v>14</v>
      </c>
      <c r="F4699" s="1" t="s">
        <v>9846</v>
      </c>
      <c r="G4699">
        <v>532</v>
      </c>
      <c r="H4699">
        <v>26193.02</v>
      </c>
      <c r="I4699">
        <v>43890.95</v>
      </c>
      <c r="J4699" s="1" t="s">
        <v>15</v>
      </c>
      <c r="K4699">
        <v>1000259346</v>
      </c>
      <c r="L4699" s="1" t="s">
        <v>1030</v>
      </c>
      <c r="N4699" s="2">
        <v>45799</v>
      </c>
      <c r="O4699">
        <f t="shared" si="73"/>
        <v>0</v>
      </c>
      <c r="P4699">
        <f>IF(Customer_listing_Active_And_Suspended[[#This Row],[Current Bill]] &lt;= Customer_listing_Active_And_Suspended[[#This Row],[CURRENT PAYMENT]], 0,Customer_listing_Active_And_Suspended[[#This Row],[Current Bill]]-Customer_listing_Active_And_Suspended[[#This Row],[CURRENT PAYMENT]])</f>
        <v>26193.02</v>
      </c>
      <c r="Q4699" s="1" t="str" cm="1">
        <f t="array" ref="Q4699">_xlfn.SWITCH(TRUE,
H4699 = 0, "Suspended",
M4699 = 0, "Non Payment",
M4699 &gt; H4699, "Full Payment",
M4699 &lt; H4699, "Part Payment"
)</f>
        <v>Non Payment</v>
      </c>
      <c r="R4699" s="1" t="str">
        <f>_xlfn.IFNA(VLOOKUP(K4699,'ESR-DT Mapping'!A:E,5,0),"MD")</f>
        <v xml:space="preserve">Franca Adeh </v>
      </c>
    </row>
    <row r="4700" spans="1:18" x14ac:dyDescent="0.25">
      <c r="A4700">
        <v>100525446</v>
      </c>
      <c r="B4700" s="1" t="s">
        <v>9596</v>
      </c>
      <c r="C4700" s="1" t="s">
        <v>9597</v>
      </c>
      <c r="D4700" s="1" t="s">
        <v>1976</v>
      </c>
      <c r="E4700" s="1" t="s">
        <v>34</v>
      </c>
      <c r="F4700" s="1" t="s">
        <v>9847</v>
      </c>
      <c r="G4700">
        <v>0</v>
      </c>
      <c r="H4700">
        <v>0</v>
      </c>
      <c r="I4700">
        <v>229937.47</v>
      </c>
      <c r="J4700" s="1" t="s">
        <v>15</v>
      </c>
      <c r="K4700">
        <v>1000259346</v>
      </c>
      <c r="L4700" s="1" t="s">
        <v>1030</v>
      </c>
      <c r="N4700" s="2"/>
      <c r="O4700">
        <f t="shared" si="73"/>
        <v>0</v>
      </c>
      <c r="P4700">
        <f>IF(Customer_listing_Active_And_Suspended[[#This Row],[Current Bill]] &lt;= Customer_listing_Active_And_Suspended[[#This Row],[CURRENT PAYMENT]], 0,Customer_listing_Active_And_Suspended[[#This Row],[Current Bill]]-Customer_listing_Active_And_Suspended[[#This Row],[CURRENT PAYMENT]])</f>
        <v>0</v>
      </c>
      <c r="Q4700" s="1" t="str" cm="1">
        <f t="array" ref="Q4700">_xlfn.SWITCH(TRUE,
H4700 = 0, "Suspended",
M4700 = 0, "Non Payment",
M4700 &gt; H4700, "Full Payment",
M4700 &lt; H4700, "Part Payment"
)</f>
        <v>Suspended</v>
      </c>
      <c r="R4700" s="1" t="str">
        <f>_xlfn.IFNA(VLOOKUP(K4700,'ESR-DT Mapping'!A:E,5,0),"MD")</f>
        <v xml:space="preserve">Franca Adeh </v>
      </c>
    </row>
    <row r="4701" spans="1:18" x14ac:dyDescent="0.25">
      <c r="A4701">
        <v>100524951</v>
      </c>
      <c r="B4701" s="1" t="s">
        <v>1028</v>
      </c>
      <c r="C4701" s="1" t="s">
        <v>1029</v>
      </c>
      <c r="D4701" s="1" t="s">
        <v>13</v>
      </c>
      <c r="E4701" s="1" t="s">
        <v>14</v>
      </c>
      <c r="F4701" s="1" t="s">
        <v>9846</v>
      </c>
      <c r="G4701">
        <v>532</v>
      </c>
      <c r="H4701">
        <v>26193.02</v>
      </c>
      <c r="I4701">
        <v>281312.15000000002</v>
      </c>
      <c r="J4701" s="1" t="s">
        <v>15</v>
      </c>
      <c r="K4701">
        <v>1000259346</v>
      </c>
      <c r="L4701" s="1" t="s">
        <v>1030</v>
      </c>
      <c r="M4701">
        <v>15000</v>
      </c>
      <c r="N4701" s="2">
        <v>45832</v>
      </c>
      <c r="O4701">
        <f t="shared" si="73"/>
        <v>0</v>
      </c>
      <c r="P4701">
        <f>IF(Customer_listing_Active_And_Suspended[[#This Row],[Current Bill]] &lt;= Customer_listing_Active_And_Suspended[[#This Row],[CURRENT PAYMENT]], 0,Customer_listing_Active_And_Suspended[[#This Row],[Current Bill]]-Customer_listing_Active_And_Suspended[[#This Row],[CURRENT PAYMENT]])</f>
        <v>11193.02</v>
      </c>
      <c r="Q4701" s="1" t="str" cm="1">
        <f t="array" ref="Q4701">_xlfn.SWITCH(TRUE,
H4701 = 0, "Suspended",
M4701 = 0, "Non Payment",
M4701 &gt; H4701, "Full Payment",
M4701 &lt; H4701, "Part Payment"
)</f>
        <v>Part Payment</v>
      </c>
      <c r="R4701" s="1" t="str">
        <f>_xlfn.IFNA(VLOOKUP(K4701,'ESR-DT Mapping'!A:E,5,0),"MD")</f>
        <v xml:space="preserve">Franca Adeh </v>
      </c>
    </row>
    <row r="4702" spans="1:18" x14ac:dyDescent="0.25">
      <c r="A4702">
        <v>100524599</v>
      </c>
      <c r="B4702" s="1" t="s">
        <v>8513</v>
      </c>
      <c r="C4702" s="1" t="s">
        <v>8514</v>
      </c>
      <c r="D4702" s="1" t="s">
        <v>13</v>
      </c>
      <c r="E4702" s="1" t="s">
        <v>14</v>
      </c>
      <c r="F4702" s="1" t="s">
        <v>9846</v>
      </c>
      <c r="G4702">
        <v>532</v>
      </c>
      <c r="H4702">
        <v>26193.02</v>
      </c>
      <c r="I4702">
        <v>78379.66</v>
      </c>
      <c r="J4702" s="1" t="s">
        <v>15</v>
      </c>
      <c r="K4702">
        <v>1000259340</v>
      </c>
      <c r="L4702" s="1" t="s">
        <v>21</v>
      </c>
      <c r="N4702" s="2">
        <v>45798</v>
      </c>
      <c r="O4702">
        <f t="shared" si="73"/>
        <v>0</v>
      </c>
      <c r="P4702">
        <f>IF(Customer_listing_Active_And_Suspended[[#This Row],[Current Bill]] &lt;= Customer_listing_Active_And_Suspended[[#This Row],[CURRENT PAYMENT]], 0,Customer_listing_Active_And_Suspended[[#This Row],[Current Bill]]-Customer_listing_Active_And_Suspended[[#This Row],[CURRENT PAYMENT]])</f>
        <v>26193.02</v>
      </c>
      <c r="Q4702" s="1" t="str" cm="1">
        <f t="array" ref="Q4702">_xlfn.SWITCH(TRUE,
H4702 = 0, "Suspended",
M4702 = 0, "Non Payment",
M4702 &gt; H4702, "Full Payment",
M4702 &lt; H4702, "Part Payment"
)</f>
        <v>Non Payment</v>
      </c>
      <c r="R4702" s="1" t="str">
        <f>_xlfn.IFNA(VLOOKUP(K4702,'ESR-DT Mapping'!A:E,5,0),"MD")</f>
        <v xml:space="preserve">Franca Adeh </v>
      </c>
    </row>
    <row r="4703" spans="1:18" x14ac:dyDescent="0.25">
      <c r="A4703">
        <v>100523128</v>
      </c>
      <c r="B4703" s="1" t="s">
        <v>27</v>
      </c>
      <c r="C4703" s="1" t="s">
        <v>28</v>
      </c>
      <c r="D4703" s="1" t="s">
        <v>13</v>
      </c>
      <c r="E4703" s="1" t="s">
        <v>14</v>
      </c>
      <c r="F4703" s="1" t="s">
        <v>9846</v>
      </c>
      <c r="G4703">
        <v>532</v>
      </c>
      <c r="H4703">
        <v>26193.02</v>
      </c>
      <c r="I4703">
        <v>77623.520000000004</v>
      </c>
      <c r="J4703" s="1" t="s">
        <v>15</v>
      </c>
      <c r="K4703">
        <v>1000259340</v>
      </c>
      <c r="L4703" s="1" t="s">
        <v>21</v>
      </c>
      <c r="N4703" s="2">
        <v>45798</v>
      </c>
      <c r="O4703">
        <f t="shared" si="73"/>
        <v>0</v>
      </c>
      <c r="P4703">
        <f>IF(Customer_listing_Active_And_Suspended[[#This Row],[Current Bill]] &lt;= Customer_listing_Active_And_Suspended[[#This Row],[CURRENT PAYMENT]], 0,Customer_listing_Active_And_Suspended[[#This Row],[Current Bill]]-Customer_listing_Active_And_Suspended[[#This Row],[CURRENT PAYMENT]])</f>
        <v>26193.02</v>
      </c>
      <c r="Q4703" s="1" t="str" cm="1">
        <f t="array" ref="Q4703">_xlfn.SWITCH(TRUE,
H4703 = 0, "Suspended",
M4703 = 0, "Non Payment",
M4703 &gt; H4703, "Full Payment",
M4703 &lt; H4703, "Part Payment"
)</f>
        <v>Non Payment</v>
      </c>
      <c r="R4703" s="1" t="str">
        <f>_xlfn.IFNA(VLOOKUP(K4703,'ESR-DT Mapping'!A:E,5,0),"MD")</f>
        <v xml:space="preserve">Franca Adeh </v>
      </c>
    </row>
    <row r="4704" spans="1:18" x14ac:dyDescent="0.25">
      <c r="A4704">
        <v>100525120</v>
      </c>
      <c r="B4704" s="1" t="s">
        <v>8515</v>
      </c>
      <c r="C4704" s="1" t="s">
        <v>8516</v>
      </c>
      <c r="D4704" s="1" t="s">
        <v>13</v>
      </c>
      <c r="E4704" s="1" t="s">
        <v>14</v>
      </c>
      <c r="F4704" s="1" t="s">
        <v>9846</v>
      </c>
      <c r="G4704">
        <v>532</v>
      </c>
      <c r="H4704">
        <v>26193.02</v>
      </c>
      <c r="I4704">
        <v>113789.9</v>
      </c>
      <c r="J4704" s="1" t="s">
        <v>15</v>
      </c>
      <c r="K4704">
        <v>1000259340</v>
      </c>
      <c r="L4704" s="1" t="s">
        <v>21</v>
      </c>
      <c r="N4704" s="2">
        <v>45798</v>
      </c>
      <c r="O4704">
        <f t="shared" si="73"/>
        <v>0</v>
      </c>
      <c r="P4704">
        <f>IF(Customer_listing_Active_And_Suspended[[#This Row],[Current Bill]] &lt;= Customer_listing_Active_And_Suspended[[#This Row],[CURRENT PAYMENT]], 0,Customer_listing_Active_And_Suspended[[#This Row],[Current Bill]]-Customer_listing_Active_And_Suspended[[#This Row],[CURRENT PAYMENT]])</f>
        <v>26193.02</v>
      </c>
      <c r="Q4704" s="1" t="str" cm="1">
        <f t="array" ref="Q4704">_xlfn.SWITCH(TRUE,
H4704 = 0, "Suspended",
M4704 = 0, "Non Payment",
M4704 &gt; H4704, "Full Payment",
M4704 &lt; H4704, "Part Payment"
)</f>
        <v>Non Payment</v>
      </c>
      <c r="R4704" s="1" t="str">
        <f>_xlfn.IFNA(VLOOKUP(K4704,'ESR-DT Mapping'!A:E,5,0),"MD")</f>
        <v xml:space="preserve">Franca Adeh </v>
      </c>
    </row>
    <row r="4705" spans="1:18" x14ac:dyDescent="0.25">
      <c r="A4705">
        <v>100523472</v>
      </c>
      <c r="B4705" s="1" t="s">
        <v>19</v>
      </c>
      <c r="C4705" s="1" t="s">
        <v>20</v>
      </c>
      <c r="D4705" s="1" t="s">
        <v>13</v>
      </c>
      <c r="E4705" s="1" t="s">
        <v>14</v>
      </c>
      <c r="F4705" s="1" t="s">
        <v>9846</v>
      </c>
      <c r="G4705">
        <v>532</v>
      </c>
      <c r="H4705">
        <v>26193.02</v>
      </c>
      <c r="I4705">
        <v>128316.58</v>
      </c>
      <c r="J4705" s="1" t="s">
        <v>15</v>
      </c>
      <c r="K4705">
        <v>1000259340</v>
      </c>
      <c r="L4705" s="1" t="s">
        <v>21</v>
      </c>
      <c r="M4705">
        <v>30000</v>
      </c>
      <c r="N4705" s="2">
        <v>45824</v>
      </c>
      <c r="O4705">
        <f t="shared" si="73"/>
        <v>3806.9799999999996</v>
      </c>
      <c r="P4705">
        <f>IF(Customer_listing_Active_And_Suspended[[#This Row],[Current Bill]] &lt;= Customer_listing_Active_And_Suspended[[#This Row],[CURRENT PAYMENT]], 0,Customer_listing_Active_And_Suspended[[#This Row],[Current Bill]]-Customer_listing_Active_And_Suspended[[#This Row],[CURRENT PAYMENT]])</f>
        <v>0</v>
      </c>
      <c r="Q4705" s="1" t="str" cm="1">
        <f t="array" ref="Q4705">_xlfn.SWITCH(TRUE,
H4705 = 0, "Suspended",
M4705 = 0, "Non Payment",
M4705 &gt; H4705, "Full Payment",
M4705 &lt; H4705, "Part Payment"
)</f>
        <v>Full Payment</v>
      </c>
      <c r="R4705" s="1" t="str">
        <f>_xlfn.IFNA(VLOOKUP(K4705,'ESR-DT Mapping'!A:E,5,0),"MD")</f>
        <v xml:space="preserve">Franca Adeh </v>
      </c>
    </row>
    <row r="4706" spans="1:18" x14ac:dyDescent="0.25">
      <c r="A4706">
        <v>102916690</v>
      </c>
      <c r="B4706" s="1" t="s">
        <v>22</v>
      </c>
      <c r="C4706" s="1" t="s">
        <v>20</v>
      </c>
      <c r="D4706" s="1" t="s">
        <v>13</v>
      </c>
      <c r="E4706" s="1" t="s">
        <v>14</v>
      </c>
      <c r="F4706" s="1" t="s">
        <v>9846</v>
      </c>
      <c r="G4706">
        <v>532</v>
      </c>
      <c r="H4706">
        <v>26193.02</v>
      </c>
      <c r="I4706">
        <v>26202.1</v>
      </c>
      <c r="J4706" s="1" t="s">
        <v>15</v>
      </c>
      <c r="K4706">
        <v>1000259340</v>
      </c>
      <c r="L4706" s="1" t="s">
        <v>21</v>
      </c>
      <c r="M4706">
        <v>26000</v>
      </c>
      <c r="N4706" s="2">
        <v>45825</v>
      </c>
      <c r="O4706">
        <f t="shared" si="73"/>
        <v>0</v>
      </c>
      <c r="P4706">
        <f>IF(Customer_listing_Active_And_Suspended[[#This Row],[Current Bill]] &lt;= Customer_listing_Active_And_Suspended[[#This Row],[CURRENT PAYMENT]], 0,Customer_listing_Active_And_Suspended[[#This Row],[Current Bill]]-Customer_listing_Active_And_Suspended[[#This Row],[CURRENT PAYMENT]])</f>
        <v>193.02000000000044</v>
      </c>
      <c r="Q4706" s="1" t="str" cm="1">
        <f t="array" ref="Q4706">_xlfn.SWITCH(TRUE,
H4706 = 0, "Suspended",
M4706 = 0, "Non Payment",
M4706 &gt; H4706, "Full Payment",
M4706 &lt; H4706, "Part Payment"
)</f>
        <v>Part Payment</v>
      </c>
      <c r="R4706" s="1" t="str">
        <f>_xlfn.IFNA(VLOOKUP(K4706,'ESR-DT Mapping'!A:E,5,0),"MD")</f>
        <v xml:space="preserve">Franca Adeh </v>
      </c>
    </row>
    <row r="4707" spans="1:18" x14ac:dyDescent="0.25">
      <c r="A4707">
        <v>100522558</v>
      </c>
      <c r="B4707" s="1" t="s">
        <v>31</v>
      </c>
      <c r="C4707" s="1" t="s">
        <v>24</v>
      </c>
      <c r="D4707" s="1" t="s">
        <v>13</v>
      </c>
      <c r="E4707" s="1" t="s">
        <v>14</v>
      </c>
      <c r="F4707" s="1" t="s">
        <v>9846</v>
      </c>
      <c r="G4707">
        <v>532</v>
      </c>
      <c r="H4707">
        <v>26193.02</v>
      </c>
      <c r="I4707">
        <v>398873.8</v>
      </c>
      <c r="J4707" s="1" t="s">
        <v>15</v>
      </c>
      <c r="K4707">
        <v>1000259340</v>
      </c>
      <c r="L4707" s="1" t="s">
        <v>21</v>
      </c>
      <c r="N4707" s="2">
        <v>45798</v>
      </c>
      <c r="O4707">
        <f t="shared" si="73"/>
        <v>0</v>
      </c>
      <c r="P4707">
        <f>IF(Customer_listing_Active_And_Suspended[[#This Row],[Current Bill]] &lt;= Customer_listing_Active_And_Suspended[[#This Row],[CURRENT PAYMENT]], 0,Customer_listing_Active_And_Suspended[[#This Row],[Current Bill]]-Customer_listing_Active_And_Suspended[[#This Row],[CURRENT PAYMENT]])</f>
        <v>26193.02</v>
      </c>
      <c r="Q4707" s="1" t="str" cm="1">
        <f t="array" ref="Q4707">_xlfn.SWITCH(TRUE,
H4707 = 0, "Suspended",
M4707 = 0, "Non Payment",
M4707 &gt; H4707, "Full Payment",
M4707 &lt; H4707, "Part Payment"
)</f>
        <v>Non Payment</v>
      </c>
      <c r="R4707" s="1" t="str">
        <f>_xlfn.IFNA(VLOOKUP(K4707,'ESR-DT Mapping'!A:E,5,0),"MD")</f>
        <v xml:space="preserve">Franca Adeh </v>
      </c>
    </row>
    <row r="4708" spans="1:18" x14ac:dyDescent="0.25">
      <c r="A4708">
        <v>100522393</v>
      </c>
      <c r="B4708" s="1" t="s">
        <v>23</v>
      </c>
      <c r="C4708" s="1" t="s">
        <v>24</v>
      </c>
      <c r="D4708" s="1" t="s">
        <v>13</v>
      </c>
      <c r="E4708" s="1" t="s">
        <v>14</v>
      </c>
      <c r="F4708" s="1" t="s">
        <v>9846</v>
      </c>
      <c r="G4708">
        <v>532</v>
      </c>
      <c r="H4708">
        <v>26193.02</v>
      </c>
      <c r="I4708">
        <v>1074388.01</v>
      </c>
      <c r="J4708" s="1" t="s">
        <v>15</v>
      </c>
      <c r="K4708">
        <v>1000259340</v>
      </c>
      <c r="L4708" s="1" t="s">
        <v>21</v>
      </c>
      <c r="N4708" s="2">
        <v>45609</v>
      </c>
      <c r="O4708">
        <f t="shared" si="73"/>
        <v>0</v>
      </c>
      <c r="P4708">
        <f>IF(Customer_listing_Active_And_Suspended[[#This Row],[Current Bill]] &lt;= Customer_listing_Active_And_Suspended[[#This Row],[CURRENT PAYMENT]], 0,Customer_listing_Active_And_Suspended[[#This Row],[Current Bill]]-Customer_listing_Active_And_Suspended[[#This Row],[CURRENT PAYMENT]])</f>
        <v>26193.02</v>
      </c>
      <c r="Q4708" s="1" t="str" cm="1">
        <f t="array" ref="Q4708">_xlfn.SWITCH(TRUE,
H4708 = 0, "Suspended",
M4708 = 0, "Non Payment",
M4708 &gt; H4708, "Full Payment",
M4708 &lt; H4708, "Part Payment"
)</f>
        <v>Non Payment</v>
      </c>
      <c r="R4708" s="1" t="str">
        <f>_xlfn.IFNA(VLOOKUP(K4708,'ESR-DT Mapping'!A:E,5,0),"MD")</f>
        <v xml:space="preserve">Franca Adeh </v>
      </c>
    </row>
    <row r="4709" spans="1:18" x14ac:dyDescent="0.25">
      <c r="A4709">
        <v>100524500</v>
      </c>
      <c r="B4709" s="1" t="s">
        <v>25</v>
      </c>
      <c r="C4709" s="1" t="s">
        <v>26</v>
      </c>
      <c r="D4709" s="1" t="s">
        <v>13</v>
      </c>
      <c r="E4709" s="1" t="s">
        <v>14</v>
      </c>
      <c r="F4709" s="1" t="s">
        <v>9846</v>
      </c>
      <c r="G4709">
        <v>532</v>
      </c>
      <c r="H4709">
        <v>26193.02</v>
      </c>
      <c r="I4709">
        <v>466971.27</v>
      </c>
      <c r="J4709" s="1" t="s">
        <v>15</v>
      </c>
      <c r="K4709">
        <v>1000259340</v>
      </c>
      <c r="L4709" s="1" t="s">
        <v>21</v>
      </c>
      <c r="N4709" s="2">
        <v>45650</v>
      </c>
      <c r="O4709">
        <f t="shared" si="73"/>
        <v>0</v>
      </c>
      <c r="P4709">
        <f>IF(Customer_listing_Active_And_Suspended[[#This Row],[Current Bill]] &lt;= Customer_listing_Active_And_Suspended[[#This Row],[CURRENT PAYMENT]], 0,Customer_listing_Active_And_Suspended[[#This Row],[Current Bill]]-Customer_listing_Active_And_Suspended[[#This Row],[CURRENT PAYMENT]])</f>
        <v>26193.02</v>
      </c>
      <c r="Q4709" s="1" t="str" cm="1">
        <f t="array" ref="Q4709">_xlfn.SWITCH(TRUE,
H4709 = 0, "Suspended",
M4709 = 0, "Non Payment",
M4709 &gt; H4709, "Full Payment",
M4709 &lt; H4709, "Part Payment"
)</f>
        <v>Non Payment</v>
      </c>
      <c r="R4709" s="1" t="str">
        <f>_xlfn.IFNA(VLOOKUP(K4709,'ESR-DT Mapping'!A:E,5,0),"MD")</f>
        <v xml:space="preserve">Franca Adeh </v>
      </c>
    </row>
    <row r="4710" spans="1:18" x14ac:dyDescent="0.25">
      <c r="A4710">
        <v>100523956</v>
      </c>
      <c r="B4710" s="1" t="s">
        <v>4196</v>
      </c>
      <c r="C4710" s="1" t="s">
        <v>4197</v>
      </c>
      <c r="D4710" s="1" t="s">
        <v>1976</v>
      </c>
      <c r="E4710" s="1" t="s">
        <v>34</v>
      </c>
      <c r="F4710" s="1" t="s">
        <v>9847</v>
      </c>
      <c r="G4710">
        <v>0</v>
      </c>
      <c r="H4710">
        <v>0</v>
      </c>
      <c r="I4710">
        <v>922892.61</v>
      </c>
      <c r="J4710" s="1" t="s">
        <v>15</v>
      </c>
      <c r="K4710">
        <v>1000259340</v>
      </c>
      <c r="L4710" s="1" t="s">
        <v>21</v>
      </c>
      <c r="N4710" s="2"/>
      <c r="O4710">
        <f t="shared" si="73"/>
        <v>0</v>
      </c>
      <c r="P4710">
        <f>IF(Customer_listing_Active_And_Suspended[[#This Row],[Current Bill]] &lt;= Customer_listing_Active_And_Suspended[[#This Row],[CURRENT PAYMENT]], 0,Customer_listing_Active_And_Suspended[[#This Row],[Current Bill]]-Customer_listing_Active_And_Suspended[[#This Row],[CURRENT PAYMENT]])</f>
        <v>0</v>
      </c>
      <c r="Q4710" s="1" t="str" cm="1">
        <f t="array" ref="Q4710">_xlfn.SWITCH(TRUE,
H4710 = 0, "Suspended",
M4710 = 0, "Non Payment",
M4710 &gt; H4710, "Full Payment",
M4710 &lt; H4710, "Part Payment"
)</f>
        <v>Suspended</v>
      </c>
      <c r="R4710" s="1" t="str">
        <f>_xlfn.IFNA(VLOOKUP(K4710,'ESR-DT Mapping'!A:E,5,0),"MD")</f>
        <v xml:space="preserve">Franca Adeh </v>
      </c>
    </row>
    <row r="4711" spans="1:18" x14ac:dyDescent="0.25">
      <c r="A4711">
        <v>100523074</v>
      </c>
      <c r="B4711" s="1" t="s">
        <v>29</v>
      </c>
      <c r="C4711" s="1" t="s">
        <v>30</v>
      </c>
      <c r="D4711" s="1" t="s">
        <v>13</v>
      </c>
      <c r="E4711" s="1" t="s">
        <v>14</v>
      </c>
      <c r="F4711" s="1" t="s">
        <v>9846</v>
      </c>
      <c r="G4711">
        <v>532</v>
      </c>
      <c r="H4711">
        <v>26193.02</v>
      </c>
      <c r="I4711">
        <v>421004.12</v>
      </c>
      <c r="J4711" s="1" t="s">
        <v>15</v>
      </c>
      <c r="K4711">
        <v>1000259340</v>
      </c>
      <c r="L4711" s="1" t="s">
        <v>21</v>
      </c>
      <c r="N4711" s="2">
        <v>45804</v>
      </c>
      <c r="O4711">
        <f t="shared" si="73"/>
        <v>0</v>
      </c>
      <c r="P4711">
        <f>IF(Customer_listing_Active_And_Suspended[[#This Row],[Current Bill]] &lt;= Customer_listing_Active_And_Suspended[[#This Row],[CURRENT PAYMENT]], 0,Customer_listing_Active_And_Suspended[[#This Row],[Current Bill]]-Customer_listing_Active_And_Suspended[[#This Row],[CURRENT PAYMENT]])</f>
        <v>26193.02</v>
      </c>
      <c r="Q4711" s="1" t="str" cm="1">
        <f t="array" ref="Q4711">_xlfn.SWITCH(TRUE,
H4711 = 0, "Suspended",
M4711 = 0, "Non Payment",
M4711 &gt; H4711, "Full Payment",
M4711 &lt; H4711, "Part Payment"
)</f>
        <v>Non Payment</v>
      </c>
      <c r="R4711" s="1" t="str">
        <f>_xlfn.IFNA(VLOOKUP(K4711,'ESR-DT Mapping'!A:E,5,0),"MD")</f>
        <v xml:space="preserve">Franca Adeh </v>
      </c>
    </row>
    <row r="4712" spans="1:18" x14ac:dyDescent="0.25">
      <c r="A4712">
        <v>100524302</v>
      </c>
      <c r="B4712" s="1" t="s">
        <v>5080</v>
      </c>
      <c r="C4712" s="1" t="s">
        <v>5081</v>
      </c>
      <c r="D4712" s="1" t="s">
        <v>13</v>
      </c>
      <c r="E4712" s="1" t="s">
        <v>14</v>
      </c>
      <c r="F4712" s="1" t="s">
        <v>9846</v>
      </c>
      <c r="G4712">
        <v>532</v>
      </c>
      <c r="H4712">
        <v>26193.02</v>
      </c>
      <c r="I4712">
        <v>123500.01</v>
      </c>
      <c r="J4712" s="1" t="s">
        <v>15</v>
      </c>
      <c r="K4712">
        <v>1000259641</v>
      </c>
      <c r="L4712" s="1" t="s">
        <v>2909</v>
      </c>
      <c r="M4712">
        <v>28000</v>
      </c>
      <c r="N4712" s="2">
        <v>45831</v>
      </c>
      <c r="O4712">
        <f t="shared" si="73"/>
        <v>1806.9799999999996</v>
      </c>
      <c r="P4712">
        <f>IF(Customer_listing_Active_And_Suspended[[#This Row],[Current Bill]] &lt;= Customer_listing_Active_And_Suspended[[#This Row],[CURRENT PAYMENT]], 0,Customer_listing_Active_And_Suspended[[#This Row],[Current Bill]]-Customer_listing_Active_And_Suspended[[#This Row],[CURRENT PAYMENT]])</f>
        <v>0</v>
      </c>
      <c r="Q4712" s="1" t="str" cm="1">
        <f t="array" ref="Q4712">_xlfn.SWITCH(TRUE,
H4712 = 0, "Suspended",
M4712 = 0, "Non Payment",
M4712 &gt; H4712, "Full Payment",
M4712 &lt; H4712, "Part Payment"
)</f>
        <v>Full Payment</v>
      </c>
      <c r="R4712" s="1" t="str">
        <f>_xlfn.IFNA(VLOOKUP(K4712,'ESR-DT Mapping'!A:E,5,0),"MD")</f>
        <v xml:space="preserve">Franca Adeh </v>
      </c>
    </row>
    <row r="4713" spans="1:18" x14ac:dyDescent="0.25">
      <c r="A4713">
        <v>102605984</v>
      </c>
      <c r="B4713" s="1" t="s">
        <v>2907</v>
      </c>
      <c r="C4713" s="1" t="s">
        <v>2908</v>
      </c>
      <c r="D4713" s="1" t="s">
        <v>13</v>
      </c>
      <c r="E4713" s="1" t="s">
        <v>34</v>
      </c>
      <c r="F4713" s="1" t="s">
        <v>9846</v>
      </c>
      <c r="G4713">
        <v>0</v>
      </c>
      <c r="H4713">
        <v>0</v>
      </c>
      <c r="I4713">
        <v>309008.82</v>
      </c>
      <c r="J4713" s="1" t="s">
        <v>15</v>
      </c>
      <c r="K4713">
        <v>1000259641</v>
      </c>
      <c r="L4713" s="1" t="s">
        <v>2909</v>
      </c>
      <c r="N4713" s="2"/>
      <c r="O4713">
        <f t="shared" si="73"/>
        <v>0</v>
      </c>
      <c r="P4713">
        <f>IF(Customer_listing_Active_And_Suspended[[#This Row],[Current Bill]] &lt;= Customer_listing_Active_And_Suspended[[#This Row],[CURRENT PAYMENT]], 0,Customer_listing_Active_And_Suspended[[#This Row],[Current Bill]]-Customer_listing_Active_And_Suspended[[#This Row],[CURRENT PAYMENT]])</f>
        <v>0</v>
      </c>
      <c r="Q4713" s="1" t="str" cm="1">
        <f t="array" ref="Q4713">_xlfn.SWITCH(TRUE,
H4713 = 0, "Suspended",
M4713 = 0, "Non Payment",
M4713 &gt; H4713, "Full Payment",
M4713 &lt; H4713, "Part Payment"
)</f>
        <v>Suspended</v>
      </c>
      <c r="R4713" s="1" t="str">
        <f>_xlfn.IFNA(VLOOKUP(K4713,'ESR-DT Mapping'!A:E,5,0),"MD")</f>
        <v xml:space="preserve">Franca Adeh </v>
      </c>
    </row>
    <row r="4714" spans="1:18" x14ac:dyDescent="0.25">
      <c r="A4714">
        <v>100522859</v>
      </c>
      <c r="B4714" s="1" t="s">
        <v>2910</v>
      </c>
      <c r="C4714" s="1" t="s">
        <v>2911</v>
      </c>
      <c r="D4714" s="1" t="s">
        <v>13</v>
      </c>
      <c r="E4714" s="1" t="s">
        <v>34</v>
      </c>
      <c r="F4714" s="1" t="s">
        <v>9846</v>
      </c>
      <c r="G4714">
        <v>0</v>
      </c>
      <c r="H4714">
        <v>0</v>
      </c>
      <c r="I4714">
        <v>396074.36</v>
      </c>
      <c r="J4714" s="1" t="s">
        <v>15</v>
      </c>
      <c r="K4714">
        <v>1000259641</v>
      </c>
      <c r="L4714" s="1" t="s">
        <v>2909</v>
      </c>
      <c r="N4714" s="2"/>
      <c r="O4714">
        <f t="shared" si="73"/>
        <v>0</v>
      </c>
      <c r="P4714">
        <f>IF(Customer_listing_Active_And_Suspended[[#This Row],[Current Bill]] &lt;= Customer_listing_Active_And_Suspended[[#This Row],[CURRENT PAYMENT]], 0,Customer_listing_Active_And_Suspended[[#This Row],[Current Bill]]-Customer_listing_Active_And_Suspended[[#This Row],[CURRENT PAYMENT]])</f>
        <v>0</v>
      </c>
      <c r="Q4714" s="1" t="str" cm="1">
        <f t="array" ref="Q4714">_xlfn.SWITCH(TRUE,
H4714 = 0, "Suspended",
M4714 = 0, "Non Payment",
M4714 &gt; H4714, "Full Payment",
M4714 &lt; H4714, "Part Payment"
)</f>
        <v>Suspended</v>
      </c>
      <c r="R4714" s="1" t="str">
        <f>_xlfn.IFNA(VLOOKUP(K4714,'ESR-DT Mapping'!A:E,5,0),"MD")</f>
        <v xml:space="preserve">Franca Adeh </v>
      </c>
    </row>
    <row r="4715" spans="1:18" x14ac:dyDescent="0.25">
      <c r="A4715">
        <v>100524726</v>
      </c>
      <c r="B4715" s="1" t="s">
        <v>5072</v>
      </c>
      <c r="C4715" s="1" t="s">
        <v>5073</v>
      </c>
      <c r="D4715" s="1" t="s">
        <v>13</v>
      </c>
      <c r="E4715" s="1" t="s">
        <v>14</v>
      </c>
      <c r="F4715" s="1" t="s">
        <v>9846</v>
      </c>
      <c r="G4715">
        <v>532</v>
      </c>
      <c r="H4715">
        <v>26193.02</v>
      </c>
      <c r="I4715">
        <v>221799.17</v>
      </c>
      <c r="J4715" s="1" t="s">
        <v>15</v>
      </c>
      <c r="K4715">
        <v>1000264646</v>
      </c>
      <c r="L4715" s="1" t="s">
        <v>5074</v>
      </c>
      <c r="M4715">
        <v>26200</v>
      </c>
      <c r="N4715" s="2">
        <v>45827</v>
      </c>
      <c r="O4715">
        <f t="shared" si="73"/>
        <v>6.9799999999995634</v>
      </c>
      <c r="P4715">
        <f>IF(Customer_listing_Active_And_Suspended[[#This Row],[Current Bill]] &lt;= Customer_listing_Active_And_Suspended[[#This Row],[CURRENT PAYMENT]], 0,Customer_listing_Active_And_Suspended[[#This Row],[Current Bill]]-Customer_listing_Active_And_Suspended[[#This Row],[CURRENT PAYMENT]])</f>
        <v>0</v>
      </c>
      <c r="Q4715" s="1" t="str" cm="1">
        <f t="array" ref="Q4715">_xlfn.SWITCH(TRUE,
H4715 = 0, "Suspended",
M4715 = 0, "Non Payment",
M4715 &gt; H4715, "Full Payment",
M4715 &lt; H4715, "Part Payment"
)</f>
        <v>Full Payment</v>
      </c>
      <c r="R4715" s="1" t="str">
        <f>_xlfn.IFNA(VLOOKUP(K4715,'ESR-DT Mapping'!A:E,5,0),"MD")</f>
        <v>Adetola Macaulay</v>
      </c>
    </row>
    <row r="4716" spans="1:18" x14ac:dyDescent="0.25">
      <c r="A4716">
        <v>100525277</v>
      </c>
      <c r="B4716" s="1" t="s">
        <v>5075</v>
      </c>
      <c r="C4716" s="1" t="s">
        <v>5076</v>
      </c>
      <c r="D4716" s="1" t="s">
        <v>13</v>
      </c>
      <c r="E4716" s="1" t="s">
        <v>14</v>
      </c>
      <c r="F4716" s="1" t="s">
        <v>9846</v>
      </c>
      <c r="G4716">
        <v>532</v>
      </c>
      <c r="H4716">
        <v>26193.02</v>
      </c>
      <c r="I4716">
        <v>88490.67</v>
      </c>
      <c r="J4716" s="1" t="s">
        <v>15</v>
      </c>
      <c r="K4716">
        <v>1000264646</v>
      </c>
      <c r="L4716" s="1" t="s">
        <v>5074</v>
      </c>
      <c r="M4716">
        <v>45000</v>
      </c>
      <c r="N4716" s="2">
        <v>45833</v>
      </c>
      <c r="O4716">
        <f t="shared" si="73"/>
        <v>18806.98</v>
      </c>
      <c r="P4716">
        <f>IF(Customer_listing_Active_And_Suspended[[#This Row],[Current Bill]] &lt;= Customer_listing_Active_And_Suspended[[#This Row],[CURRENT PAYMENT]], 0,Customer_listing_Active_And_Suspended[[#This Row],[Current Bill]]-Customer_listing_Active_And_Suspended[[#This Row],[CURRENT PAYMENT]])</f>
        <v>0</v>
      </c>
      <c r="Q4716" s="1" t="str" cm="1">
        <f t="array" ref="Q4716">_xlfn.SWITCH(TRUE,
H4716 = 0, "Suspended",
M4716 = 0, "Non Payment",
M4716 &gt; H4716, "Full Payment",
M4716 &lt; H4716, "Part Payment"
)</f>
        <v>Full Payment</v>
      </c>
      <c r="R4716" s="1" t="str">
        <f>_xlfn.IFNA(VLOOKUP(K4716,'ESR-DT Mapping'!A:E,5,0),"MD")</f>
        <v>Adetola Macaulay</v>
      </c>
    </row>
    <row r="4717" spans="1:18" x14ac:dyDescent="0.25">
      <c r="A4717">
        <v>102924684</v>
      </c>
      <c r="B4717" s="1" t="s">
        <v>6763</v>
      </c>
      <c r="C4717" s="1" t="s">
        <v>6764</v>
      </c>
      <c r="D4717" s="1" t="s">
        <v>13</v>
      </c>
      <c r="E4717" s="1" t="s">
        <v>14</v>
      </c>
      <c r="F4717" s="1" t="s">
        <v>9846</v>
      </c>
      <c r="G4717">
        <v>532</v>
      </c>
      <c r="H4717">
        <v>26193.02</v>
      </c>
      <c r="I4717">
        <v>81802.100000000006</v>
      </c>
      <c r="J4717" s="1" t="s">
        <v>15</v>
      </c>
      <c r="K4717">
        <v>1000264643</v>
      </c>
      <c r="L4717" s="1" t="s">
        <v>6762</v>
      </c>
      <c r="M4717">
        <v>15000</v>
      </c>
      <c r="N4717" s="2">
        <v>45828</v>
      </c>
      <c r="O4717">
        <f t="shared" si="73"/>
        <v>0</v>
      </c>
      <c r="P4717">
        <f>IF(Customer_listing_Active_And_Suspended[[#This Row],[Current Bill]] &lt;= Customer_listing_Active_And_Suspended[[#This Row],[CURRENT PAYMENT]], 0,Customer_listing_Active_And_Suspended[[#This Row],[Current Bill]]-Customer_listing_Active_And_Suspended[[#This Row],[CURRENT PAYMENT]])</f>
        <v>11193.02</v>
      </c>
      <c r="Q4717" s="1" t="str" cm="1">
        <f t="array" ref="Q4717">_xlfn.SWITCH(TRUE,
H4717 = 0, "Suspended",
M4717 = 0, "Non Payment",
M4717 &gt; H4717, "Full Payment",
M4717 &lt; H4717, "Part Payment"
)</f>
        <v>Part Payment</v>
      </c>
      <c r="R4717" s="1" t="str">
        <f>_xlfn.IFNA(VLOOKUP(K4717,'ESR-DT Mapping'!A:E,5,0),"MD")</f>
        <v>Adetola Macaulay</v>
      </c>
    </row>
    <row r="4718" spans="1:18" x14ac:dyDescent="0.25">
      <c r="A4718">
        <v>100525611</v>
      </c>
      <c r="B4718" s="1" t="s">
        <v>6760</v>
      </c>
      <c r="C4718" s="1" t="s">
        <v>6761</v>
      </c>
      <c r="D4718" s="1" t="s">
        <v>13</v>
      </c>
      <c r="E4718" s="1" t="s">
        <v>14</v>
      </c>
      <c r="F4718" s="1" t="s">
        <v>9846</v>
      </c>
      <c r="G4718">
        <v>532</v>
      </c>
      <c r="H4718">
        <v>26193.02</v>
      </c>
      <c r="I4718">
        <v>1872353.67</v>
      </c>
      <c r="J4718" s="1" t="s">
        <v>15</v>
      </c>
      <c r="K4718">
        <v>1000264643</v>
      </c>
      <c r="L4718" s="1" t="s">
        <v>6762</v>
      </c>
      <c r="N4718" s="2">
        <v>45791</v>
      </c>
      <c r="O4718">
        <f t="shared" si="73"/>
        <v>0</v>
      </c>
      <c r="P4718">
        <f>IF(Customer_listing_Active_And_Suspended[[#This Row],[Current Bill]] &lt;= Customer_listing_Active_And_Suspended[[#This Row],[CURRENT PAYMENT]], 0,Customer_listing_Active_And_Suspended[[#This Row],[Current Bill]]-Customer_listing_Active_And_Suspended[[#This Row],[CURRENT PAYMENT]])</f>
        <v>26193.02</v>
      </c>
      <c r="Q4718" s="1" t="str" cm="1">
        <f t="array" ref="Q4718">_xlfn.SWITCH(TRUE,
H4718 = 0, "Suspended",
M4718 = 0, "Non Payment",
M4718 &gt; H4718, "Full Payment",
M4718 &lt; H4718, "Part Payment"
)</f>
        <v>Non Payment</v>
      </c>
      <c r="R4718" s="1" t="str">
        <f>_xlfn.IFNA(VLOOKUP(K4718,'ESR-DT Mapping'!A:E,5,0),"MD")</f>
        <v>Adetola Macaulay</v>
      </c>
    </row>
    <row r="4719" spans="1:18" x14ac:dyDescent="0.25">
      <c r="A4719">
        <v>102175059</v>
      </c>
      <c r="B4719" s="1" t="s">
        <v>9536</v>
      </c>
      <c r="C4719" s="1" t="s">
        <v>9537</v>
      </c>
      <c r="D4719" s="1" t="s">
        <v>13</v>
      </c>
      <c r="E4719" s="1" t="s">
        <v>14</v>
      </c>
      <c r="F4719" s="1" t="s">
        <v>9846</v>
      </c>
      <c r="G4719">
        <v>532</v>
      </c>
      <c r="H4719">
        <v>26193.02</v>
      </c>
      <c r="I4719">
        <v>274238.98</v>
      </c>
      <c r="J4719" s="1" t="s">
        <v>15</v>
      </c>
      <c r="K4719">
        <v>1001609402</v>
      </c>
      <c r="L4719" s="1" t="s">
        <v>3957</v>
      </c>
      <c r="N4719" s="2">
        <v>43495</v>
      </c>
      <c r="O4719">
        <f t="shared" si="73"/>
        <v>0</v>
      </c>
      <c r="P4719">
        <f>IF(Customer_listing_Active_And_Suspended[[#This Row],[Current Bill]] &lt;= Customer_listing_Active_And_Suspended[[#This Row],[CURRENT PAYMENT]], 0,Customer_listing_Active_And_Suspended[[#This Row],[Current Bill]]-Customer_listing_Active_And_Suspended[[#This Row],[CURRENT PAYMENT]])</f>
        <v>26193.02</v>
      </c>
      <c r="Q4719" s="1" t="str" cm="1">
        <f t="array" ref="Q4719">_xlfn.SWITCH(TRUE,
H4719 = 0, "Suspended",
M4719 = 0, "Non Payment",
M4719 &gt; H4719, "Full Payment",
M4719 &lt; H4719, "Part Payment"
)</f>
        <v>Non Payment</v>
      </c>
      <c r="R4719" s="1" t="str">
        <f>_xlfn.IFNA(VLOOKUP(K4719,'ESR-DT Mapping'!A:E,5,0),"MD")</f>
        <v xml:space="preserve">Franca Adeh </v>
      </c>
    </row>
    <row r="4720" spans="1:18" x14ac:dyDescent="0.25">
      <c r="A4720">
        <v>102426401</v>
      </c>
      <c r="B4720" s="1" t="s">
        <v>6863</v>
      </c>
      <c r="C4720" s="1" t="s">
        <v>6864</v>
      </c>
      <c r="D4720" s="1" t="s">
        <v>13</v>
      </c>
      <c r="E4720" s="1" t="s">
        <v>14</v>
      </c>
      <c r="F4720" s="1" t="s">
        <v>9846</v>
      </c>
      <c r="G4720">
        <v>532</v>
      </c>
      <c r="H4720">
        <v>26193.02</v>
      </c>
      <c r="I4720">
        <v>52456.3</v>
      </c>
      <c r="J4720" s="1" t="s">
        <v>15</v>
      </c>
      <c r="K4720">
        <v>1001609402</v>
      </c>
      <c r="L4720" s="1" t="s">
        <v>3957</v>
      </c>
      <c r="M4720">
        <v>122000</v>
      </c>
      <c r="N4720" s="2">
        <v>45827</v>
      </c>
      <c r="O4720">
        <f t="shared" si="73"/>
        <v>95806.98</v>
      </c>
      <c r="P4720">
        <f>IF(Customer_listing_Active_And_Suspended[[#This Row],[Current Bill]] &lt;= Customer_listing_Active_And_Suspended[[#This Row],[CURRENT PAYMENT]], 0,Customer_listing_Active_And_Suspended[[#This Row],[Current Bill]]-Customer_listing_Active_And_Suspended[[#This Row],[CURRENT PAYMENT]])</f>
        <v>0</v>
      </c>
      <c r="Q4720" s="1" t="str" cm="1">
        <f t="array" ref="Q4720">_xlfn.SWITCH(TRUE,
H4720 = 0, "Suspended",
M4720 = 0, "Non Payment",
M4720 &gt; H4720, "Full Payment",
M4720 &lt; H4720, "Part Payment"
)</f>
        <v>Full Payment</v>
      </c>
      <c r="R4720" s="1" t="str">
        <f>_xlfn.IFNA(VLOOKUP(K4720,'ESR-DT Mapping'!A:E,5,0),"MD")</f>
        <v xml:space="preserve">Franca Adeh </v>
      </c>
    </row>
    <row r="4721" spans="1:18" x14ac:dyDescent="0.25">
      <c r="A4721">
        <v>101687904</v>
      </c>
      <c r="B4721" s="1" t="s">
        <v>3955</v>
      </c>
      <c r="C4721" s="1" t="s">
        <v>3956</v>
      </c>
      <c r="D4721" s="1" t="s">
        <v>13</v>
      </c>
      <c r="E4721" s="1" t="s">
        <v>34</v>
      </c>
      <c r="F4721" s="1" t="s">
        <v>9846</v>
      </c>
      <c r="G4721">
        <v>0</v>
      </c>
      <c r="H4721">
        <v>0</v>
      </c>
      <c r="I4721">
        <v>-2073.2800000000002</v>
      </c>
      <c r="J4721" s="1" t="s">
        <v>15</v>
      </c>
      <c r="K4721">
        <v>1001609402</v>
      </c>
      <c r="L4721" s="1" t="s">
        <v>3957</v>
      </c>
      <c r="N4721" s="2"/>
      <c r="O4721">
        <f t="shared" si="73"/>
        <v>0</v>
      </c>
      <c r="P4721">
        <f>IF(Customer_listing_Active_And_Suspended[[#This Row],[Current Bill]] &lt;= Customer_listing_Active_And_Suspended[[#This Row],[CURRENT PAYMENT]], 0,Customer_listing_Active_And_Suspended[[#This Row],[Current Bill]]-Customer_listing_Active_And_Suspended[[#This Row],[CURRENT PAYMENT]])</f>
        <v>0</v>
      </c>
      <c r="Q4721" s="1" t="str" cm="1">
        <f t="array" ref="Q4721">_xlfn.SWITCH(TRUE,
H4721 = 0, "Suspended",
M4721 = 0, "Non Payment",
M4721 &gt; H4721, "Full Payment",
M4721 &lt; H4721, "Part Payment"
)</f>
        <v>Suspended</v>
      </c>
      <c r="R4721" s="1" t="str">
        <f>_xlfn.IFNA(VLOOKUP(K4721,'ESR-DT Mapping'!A:E,5,0),"MD")</f>
        <v xml:space="preserve">Franca Adeh </v>
      </c>
    </row>
    <row r="4722" spans="1:18" x14ac:dyDescent="0.25">
      <c r="A4722">
        <v>102419258</v>
      </c>
      <c r="B4722" s="1" t="s">
        <v>6859</v>
      </c>
      <c r="C4722" s="1" t="s">
        <v>6860</v>
      </c>
      <c r="D4722" s="1" t="s">
        <v>13</v>
      </c>
      <c r="E4722" s="1" t="s">
        <v>14</v>
      </c>
      <c r="F4722" s="1" t="s">
        <v>9846</v>
      </c>
      <c r="G4722">
        <v>532</v>
      </c>
      <c r="H4722">
        <v>26193.02</v>
      </c>
      <c r="I4722">
        <v>274238.98</v>
      </c>
      <c r="J4722" s="1" t="s">
        <v>15</v>
      </c>
      <c r="K4722">
        <v>1001609402</v>
      </c>
      <c r="L4722" s="1" t="s">
        <v>3957</v>
      </c>
      <c r="N4722" s="2">
        <v>44154</v>
      </c>
      <c r="O4722">
        <f t="shared" si="73"/>
        <v>0</v>
      </c>
      <c r="P4722">
        <f>IF(Customer_listing_Active_And_Suspended[[#This Row],[Current Bill]] &lt;= Customer_listing_Active_And_Suspended[[#This Row],[CURRENT PAYMENT]], 0,Customer_listing_Active_And_Suspended[[#This Row],[Current Bill]]-Customer_listing_Active_And_Suspended[[#This Row],[CURRENT PAYMENT]])</f>
        <v>26193.02</v>
      </c>
      <c r="Q4722" s="1" t="str" cm="1">
        <f t="array" ref="Q4722">_xlfn.SWITCH(TRUE,
H4722 = 0, "Suspended",
M4722 = 0, "Non Payment",
M4722 &gt; H4722, "Full Payment",
M4722 &lt; H4722, "Part Payment"
)</f>
        <v>Non Payment</v>
      </c>
      <c r="R4722" s="1" t="str">
        <f>_xlfn.IFNA(VLOOKUP(K4722,'ESR-DT Mapping'!A:E,5,0),"MD")</f>
        <v xml:space="preserve">Franca Adeh </v>
      </c>
    </row>
    <row r="4723" spans="1:18" x14ac:dyDescent="0.25">
      <c r="A4723">
        <v>102539273</v>
      </c>
      <c r="B4723" s="1" t="s">
        <v>6861</v>
      </c>
      <c r="C4723" s="1" t="s">
        <v>6862</v>
      </c>
      <c r="D4723" s="1" t="s">
        <v>13</v>
      </c>
      <c r="E4723" s="1" t="s">
        <v>14</v>
      </c>
      <c r="F4723" s="1" t="s">
        <v>9846</v>
      </c>
      <c r="G4723">
        <v>532</v>
      </c>
      <c r="H4723">
        <v>26193.02</v>
      </c>
      <c r="I4723">
        <v>274238.98</v>
      </c>
      <c r="J4723" s="1" t="s">
        <v>15</v>
      </c>
      <c r="K4723">
        <v>1001609402</v>
      </c>
      <c r="L4723" s="1" t="s">
        <v>3957</v>
      </c>
      <c r="N4723" s="2">
        <v>43872</v>
      </c>
      <c r="O4723">
        <f t="shared" si="73"/>
        <v>0</v>
      </c>
      <c r="P4723">
        <f>IF(Customer_listing_Active_And_Suspended[[#This Row],[Current Bill]] &lt;= Customer_listing_Active_And_Suspended[[#This Row],[CURRENT PAYMENT]], 0,Customer_listing_Active_And_Suspended[[#This Row],[Current Bill]]-Customer_listing_Active_And_Suspended[[#This Row],[CURRENT PAYMENT]])</f>
        <v>26193.02</v>
      </c>
      <c r="Q4723" s="1" t="str" cm="1">
        <f t="array" ref="Q4723">_xlfn.SWITCH(TRUE,
H4723 = 0, "Suspended",
M4723 = 0, "Non Payment",
M4723 &gt; H4723, "Full Payment",
M4723 &lt; H4723, "Part Payment"
)</f>
        <v>Non Payment</v>
      </c>
      <c r="R4723" s="1" t="str">
        <f>_xlfn.IFNA(VLOOKUP(K4723,'ESR-DT Mapping'!A:E,5,0),"MD")</f>
        <v xml:space="preserve">Franca Adeh </v>
      </c>
    </row>
    <row r="4724" spans="1:18" x14ac:dyDescent="0.25">
      <c r="A4724">
        <v>100525673</v>
      </c>
      <c r="B4724" s="1" t="s">
        <v>6620</v>
      </c>
      <c r="C4724" s="1" t="s">
        <v>6621</v>
      </c>
      <c r="D4724" s="1" t="s">
        <v>13</v>
      </c>
      <c r="E4724" s="1" t="s">
        <v>14</v>
      </c>
      <c r="F4724" s="1" t="s">
        <v>9846</v>
      </c>
      <c r="G4724">
        <v>532</v>
      </c>
      <c r="H4724">
        <v>26193.02</v>
      </c>
      <c r="I4724">
        <v>205853.56</v>
      </c>
      <c r="J4724" s="1" t="s">
        <v>15</v>
      </c>
      <c r="K4724">
        <v>1001608908</v>
      </c>
      <c r="L4724" s="1" t="s">
        <v>1591</v>
      </c>
      <c r="M4724">
        <v>30000</v>
      </c>
      <c r="N4724" s="2">
        <v>45832</v>
      </c>
      <c r="O4724">
        <f t="shared" si="73"/>
        <v>3806.9799999999996</v>
      </c>
      <c r="P4724">
        <f>IF(Customer_listing_Active_And_Suspended[[#This Row],[Current Bill]] &lt;= Customer_listing_Active_And_Suspended[[#This Row],[CURRENT PAYMENT]], 0,Customer_listing_Active_And_Suspended[[#This Row],[Current Bill]]-Customer_listing_Active_And_Suspended[[#This Row],[CURRENT PAYMENT]])</f>
        <v>0</v>
      </c>
      <c r="Q4724" s="1" t="str" cm="1">
        <f t="array" ref="Q4724">_xlfn.SWITCH(TRUE,
H4724 = 0, "Suspended",
M4724 = 0, "Non Payment",
M4724 &gt; H4724, "Full Payment",
M4724 &lt; H4724, "Part Payment"
)</f>
        <v>Full Payment</v>
      </c>
      <c r="R4724" s="1" t="str">
        <f>_xlfn.IFNA(VLOOKUP(K4724,'ESR-DT Mapping'!A:E,5,0),"MD")</f>
        <v>Nnamdi Nzekwe</v>
      </c>
    </row>
    <row r="4725" spans="1:18" x14ac:dyDescent="0.25">
      <c r="A4725">
        <v>101250518</v>
      </c>
      <c r="B4725" s="1" t="s">
        <v>8491</v>
      </c>
      <c r="C4725" s="1" t="s">
        <v>8492</v>
      </c>
      <c r="D4725" s="1" t="s">
        <v>13</v>
      </c>
      <c r="E4725" s="1" t="s">
        <v>14</v>
      </c>
      <c r="F4725" s="1" t="s">
        <v>9846</v>
      </c>
      <c r="G4725">
        <v>532</v>
      </c>
      <c r="H4725">
        <v>26193.02</v>
      </c>
      <c r="I4725">
        <v>387200.51</v>
      </c>
      <c r="J4725" s="1" t="s">
        <v>15</v>
      </c>
      <c r="K4725">
        <v>1001608908</v>
      </c>
      <c r="L4725" s="1" t="s">
        <v>1591</v>
      </c>
      <c r="M4725">
        <v>47000</v>
      </c>
      <c r="N4725" s="2">
        <v>45832</v>
      </c>
      <c r="O4725">
        <f t="shared" si="73"/>
        <v>20806.98</v>
      </c>
      <c r="P4725">
        <f>IF(Customer_listing_Active_And_Suspended[[#This Row],[Current Bill]] &lt;= Customer_listing_Active_And_Suspended[[#This Row],[CURRENT PAYMENT]], 0,Customer_listing_Active_And_Suspended[[#This Row],[Current Bill]]-Customer_listing_Active_And_Suspended[[#This Row],[CURRENT PAYMENT]])</f>
        <v>0</v>
      </c>
      <c r="Q4725" s="1" t="str" cm="1">
        <f t="array" ref="Q4725">_xlfn.SWITCH(TRUE,
H4725 = 0, "Suspended",
M4725 = 0, "Non Payment",
M4725 &gt; H4725, "Full Payment",
M4725 &lt; H4725, "Part Payment"
)</f>
        <v>Full Payment</v>
      </c>
      <c r="R4725" s="1" t="str">
        <f>_xlfn.IFNA(VLOOKUP(K4725,'ESR-DT Mapping'!A:E,5,0),"MD")</f>
        <v>Nnamdi Nzekwe</v>
      </c>
    </row>
    <row r="4726" spans="1:18" x14ac:dyDescent="0.25">
      <c r="A4726">
        <v>100523150</v>
      </c>
      <c r="B4726" s="1" t="s">
        <v>1589</v>
      </c>
      <c r="C4726" s="1" t="s">
        <v>1590</v>
      </c>
      <c r="D4726" s="1" t="s">
        <v>13</v>
      </c>
      <c r="E4726" s="1" t="s">
        <v>34</v>
      </c>
      <c r="F4726" s="1" t="s">
        <v>9846</v>
      </c>
      <c r="G4726">
        <v>0</v>
      </c>
      <c r="H4726">
        <v>0</v>
      </c>
      <c r="I4726">
        <v>635373.15</v>
      </c>
      <c r="J4726" s="1" t="s">
        <v>15</v>
      </c>
      <c r="K4726">
        <v>1001608908</v>
      </c>
      <c r="L4726" s="1" t="s">
        <v>1591</v>
      </c>
      <c r="N4726" s="2"/>
      <c r="O4726">
        <f t="shared" si="73"/>
        <v>0</v>
      </c>
      <c r="P4726">
        <f>IF(Customer_listing_Active_And_Suspended[[#This Row],[Current Bill]] &lt;= Customer_listing_Active_And_Suspended[[#This Row],[CURRENT PAYMENT]], 0,Customer_listing_Active_And_Suspended[[#This Row],[Current Bill]]-Customer_listing_Active_And_Suspended[[#This Row],[CURRENT PAYMENT]])</f>
        <v>0</v>
      </c>
      <c r="Q4726" s="1" t="str" cm="1">
        <f t="array" ref="Q4726">_xlfn.SWITCH(TRUE,
H4726 = 0, "Suspended",
M4726 = 0, "Non Payment",
M4726 &gt; H4726, "Full Payment",
M4726 &lt; H4726, "Part Payment"
)</f>
        <v>Suspended</v>
      </c>
      <c r="R4726" s="1" t="str">
        <f>_xlfn.IFNA(VLOOKUP(K4726,'ESR-DT Mapping'!A:E,5,0),"MD")</f>
        <v>Nnamdi Nzekwe</v>
      </c>
    </row>
    <row r="4727" spans="1:18" x14ac:dyDescent="0.25">
      <c r="A4727">
        <v>100524835</v>
      </c>
      <c r="B4727" s="1" t="s">
        <v>1791</v>
      </c>
      <c r="C4727" s="1" t="s">
        <v>1792</v>
      </c>
      <c r="D4727" s="1" t="s">
        <v>13</v>
      </c>
      <c r="E4727" s="1" t="s">
        <v>14</v>
      </c>
      <c r="F4727" s="1" t="s">
        <v>9846</v>
      </c>
      <c r="G4727">
        <v>532</v>
      </c>
      <c r="H4727">
        <v>26193.02</v>
      </c>
      <c r="I4727">
        <v>948738.53</v>
      </c>
      <c r="J4727" s="1" t="s">
        <v>15</v>
      </c>
      <c r="K4727">
        <v>1000259698</v>
      </c>
      <c r="L4727" s="1" t="s">
        <v>1788</v>
      </c>
      <c r="N4727" s="2">
        <v>45715</v>
      </c>
      <c r="O4727">
        <f t="shared" si="73"/>
        <v>0</v>
      </c>
      <c r="P4727">
        <f>IF(Customer_listing_Active_And_Suspended[[#This Row],[Current Bill]] &lt;= Customer_listing_Active_And_Suspended[[#This Row],[CURRENT PAYMENT]], 0,Customer_listing_Active_And_Suspended[[#This Row],[Current Bill]]-Customer_listing_Active_And_Suspended[[#This Row],[CURRENT PAYMENT]])</f>
        <v>26193.02</v>
      </c>
      <c r="Q4727" s="1" t="str" cm="1">
        <f t="array" ref="Q4727">_xlfn.SWITCH(TRUE,
H4727 = 0, "Suspended",
M4727 = 0, "Non Payment",
M4727 &gt; H4727, "Full Payment",
M4727 &lt; H4727, "Part Payment"
)</f>
        <v>Non Payment</v>
      </c>
      <c r="R4727" s="1" t="str">
        <f>_xlfn.IFNA(VLOOKUP(K4727,'ESR-DT Mapping'!A:E,5,0),"MD")</f>
        <v>Titilope Enitan Emmanuel</v>
      </c>
    </row>
    <row r="4728" spans="1:18" x14ac:dyDescent="0.25">
      <c r="A4728">
        <v>100524823</v>
      </c>
      <c r="B4728" s="1" t="s">
        <v>8176</v>
      </c>
      <c r="C4728" s="1" t="s">
        <v>8177</v>
      </c>
      <c r="D4728" s="1" t="s">
        <v>13</v>
      </c>
      <c r="E4728" s="1" t="s">
        <v>14</v>
      </c>
      <c r="F4728" s="1" t="s">
        <v>9846</v>
      </c>
      <c r="G4728">
        <v>532</v>
      </c>
      <c r="H4728">
        <v>26193.02</v>
      </c>
      <c r="I4728">
        <v>249397.38</v>
      </c>
      <c r="J4728" s="1" t="s">
        <v>15</v>
      </c>
      <c r="K4728">
        <v>1000259698</v>
      </c>
      <c r="L4728" s="1" t="s">
        <v>1788</v>
      </c>
      <c r="N4728" s="2">
        <v>45805</v>
      </c>
      <c r="O4728">
        <f t="shared" si="73"/>
        <v>0</v>
      </c>
      <c r="P4728">
        <f>IF(Customer_listing_Active_And_Suspended[[#This Row],[Current Bill]] &lt;= Customer_listing_Active_And_Suspended[[#This Row],[CURRENT PAYMENT]], 0,Customer_listing_Active_And_Suspended[[#This Row],[Current Bill]]-Customer_listing_Active_And_Suspended[[#This Row],[CURRENT PAYMENT]])</f>
        <v>26193.02</v>
      </c>
      <c r="Q4728" s="1" t="str" cm="1">
        <f t="array" ref="Q4728">_xlfn.SWITCH(TRUE,
H4728 = 0, "Suspended",
M4728 = 0, "Non Payment",
M4728 &gt; H4728, "Full Payment",
M4728 &lt; H4728, "Part Payment"
)</f>
        <v>Non Payment</v>
      </c>
      <c r="R4728" s="1" t="str">
        <f>_xlfn.IFNA(VLOOKUP(K4728,'ESR-DT Mapping'!A:E,5,0),"MD")</f>
        <v>Titilope Enitan Emmanuel</v>
      </c>
    </row>
    <row r="4729" spans="1:18" x14ac:dyDescent="0.25">
      <c r="A4729">
        <v>100525442</v>
      </c>
      <c r="B4729" s="1" t="s">
        <v>4613</v>
      </c>
      <c r="C4729" s="1" t="s">
        <v>4614</v>
      </c>
      <c r="D4729" s="1" t="s">
        <v>13</v>
      </c>
      <c r="E4729" s="1" t="s">
        <v>34</v>
      </c>
      <c r="F4729" s="1" t="s">
        <v>9846</v>
      </c>
      <c r="G4729">
        <v>0</v>
      </c>
      <c r="H4729">
        <v>0</v>
      </c>
      <c r="I4729">
        <v>32055.73</v>
      </c>
      <c r="J4729" s="1" t="s">
        <v>15</v>
      </c>
      <c r="K4729">
        <v>1000259698</v>
      </c>
      <c r="L4729" s="1" t="s">
        <v>1788</v>
      </c>
      <c r="N4729" s="2"/>
      <c r="O4729">
        <f t="shared" si="73"/>
        <v>0</v>
      </c>
      <c r="P4729">
        <f>IF(Customer_listing_Active_And_Suspended[[#This Row],[Current Bill]] &lt;= Customer_listing_Active_And_Suspended[[#This Row],[CURRENT PAYMENT]], 0,Customer_listing_Active_And_Suspended[[#This Row],[Current Bill]]-Customer_listing_Active_And_Suspended[[#This Row],[CURRENT PAYMENT]])</f>
        <v>0</v>
      </c>
      <c r="Q4729" s="1" t="str" cm="1">
        <f t="array" ref="Q4729">_xlfn.SWITCH(TRUE,
H4729 = 0, "Suspended",
M4729 = 0, "Non Payment",
M4729 &gt; H4729, "Full Payment",
M4729 &lt; H4729, "Part Payment"
)</f>
        <v>Suspended</v>
      </c>
      <c r="R4729" s="1" t="str">
        <f>_xlfn.IFNA(VLOOKUP(K4729,'ESR-DT Mapping'!A:E,5,0),"MD")</f>
        <v>Titilope Enitan Emmanuel</v>
      </c>
    </row>
    <row r="4730" spans="1:18" x14ac:dyDescent="0.25">
      <c r="A4730">
        <v>100945628</v>
      </c>
      <c r="B4730" s="1" t="s">
        <v>4616</v>
      </c>
      <c r="C4730" s="1" t="s">
        <v>4617</v>
      </c>
      <c r="D4730" s="1" t="s">
        <v>13</v>
      </c>
      <c r="E4730" s="1" t="s">
        <v>34</v>
      </c>
      <c r="F4730" s="1" t="s">
        <v>9846</v>
      </c>
      <c r="G4730">
        <v>0</v>
      </c>
      <c r="H4730">
        <v>0</v>
      </c>
      <c r="I4730">
        <v>651263.53</v>
      </c>
      <c r="J4730" s="1" t="s">
        <v>15</v>
      </c>
      <c r="K4730">
        <v>1000259698</v>
      </c>
      <c r="L4730" s="1" t="s">
        <v>1788</v>
      </c>
      <c r="N4730" s="2"/>
      <c r="O4730">
        <f t="shared" si="73"/>
        <v>0</v>
      </c>
      <c r="P4730">
        <f>IF(Customer_listing_Active_And_Suspended[[#This Row],[Current Bill]] &lt;= Customer_listing_Active_And_Suspended[[#This Row],[CURRENT PAYMENT]], 0,Customer_listing_Active_And_Suspended[[#This Row],[Current Bill]]-Customer_listing_Active_And_Suspended[[#This Row],[CURRENT PAYMENT]])</f>
        <v>0</v>
      </c>
      <c r="Q4730" s="1" t="str" cm="1">
        <f t="array" ref="Q4730">_xlfn.SWITCH(TRUE,
H4730 = 0, "Suspended",
M4730 = 0, "Non Payment",
M4730 &gt; H4730, "Full Payment",
M4730 &lt; H4730, "Part Payment"
)</f>
        <v>Suspended</v>
      </c>
      <c r="R4730" s="1" t="str">
        <f>_xlfn.IFNA(VLOOKUP(K4730,'ESR-DT Mapping'!A:E,5,0),"MD")</f>
        <v>Titilope Enitan Emmanuel</v>
      </c>
    </row>
    <row r="4731" spans="1:18" x14ac:dyDescent="0.25">
      <c r="A4731">
        <v>100945623</v>
      </c>
      <c r="B4731" s="1" t="s">
        <v>9286</v>
      </c>
      <c r="C4731" s="1" t="s">
        <v>9287</v>
      </c>
      <c r="D4731" s="1" t="s">
        <v>13</v>
      </c>
      <c r="E4731" s="1" t="s">
        <v>34</v>
      </c>
      <c r="F4731" s="1" t="s">
        <v>9846</v>
      </c>
      <c r="G4731">
        <v>0</v>
      </c>
      <c r="H4731">
        <v>0</v>
      </c>
      <c r="I4731">
        <v>1013998.31</v>
      </c>
      <c r="J4731" s="1" t="s">
        <v>15</v>
      </c>
      <c r="K4731">
        <v>1000259698</v>
      </c>
      <c r="L4731" s="1" t="s">
        <v>1788</v>
      </c>
      <c r="N4731" s="2"/>
      <c r="O4731">
        <f t="shared" si="73"/>
        <v>0</v>
      </c>
      <c r="P4731">
        <f>IF(Customer_listing_Active_And_Suspended[[#This Row],[Current Bill]] &lt;= Customer_listing_Active_And_Suspended[[#This Row],[CURRENT PAYMENT]], 0,Customer_listing_Active_And_Suspended[[#This Row],[Current Bill]]-Customer_listing_Active_And_Suspended[[#This Row],[CURRENT PAYMENT]])</f>
        <v>0</v>
      </c>
      <c r="Q4731" s="1" t="str" cm="1">
        <f t="array" ref="Q4731">_xlfn.SWITCH(TRUE,
H4731 = 0, "Suspended",
M4731 = 0, "Non Payment",
M4731 &gt; H4731, "Full Payment",
M4731 &lt; H4731, "Part Payment"
)</f>
        <v>Suspended</v>
      </c>
      <c r="R4731" s="1" t="str">
        <f>_xlfn.IFNA(VLOOKUP(K4731,'ESR-DT Mapping'!A:E,5,0),"MD")</f>
        <v>Titilope Enitan Emmanuel</v>
      </c>
    </row>
    <row r="4732" spans="1:18" x14ac:dyDescent="0.25">
      <c r="A4732">
        <v>101645056</v>
      </c>
      <c r="B4732" s="1" t="s">
        <v>1789</v>
      </c>
      <c r="C4732" s="1" t="s">
        <v>4615</v>
      </c>
      <c r="D4732" s="1" t="s">
        <v>13</v>
      </c>
      <c r="E4732" s="1" t="s">
        <v>34</v>
      </c>
      <c r="F4732" s="1" t="s">
        <v>9846</v>
      </c>
      <c r="G4732">
        <v>0</v>
      </c>
      <c r="H4732">
        <v>0</v>
      </c>
      <c r="I4732">
        <v>43265.21</v>
      </c>
      <c r="J4732" s="1" t="s">
        <v>15</v>
      </c>
      <c r="K4732">
        <v>1000259698</v>
      </c>
      <c r="L4732" s="1" t="s">
        <v>1788</v>
      </c>
      <c r="N4732" s="2"/>
      <c r="O4732">
        <f t="shared" si="73"/>
        <v>0</v>
      </c>
      <c r="P4732">
        <f>IF(Customer_listing_Active_And_Suspended[[#This Row],[Current Bill]] &lt;= Customer_listing_Active_And_Suspended[[#This Row],[CURRENT PAYMENT]], 0,Customer_listing_Active_And_Suspended[[#This Row],[Current Bill]]-Customer_listing_Active_And_Suspended[[#This Row],[CURRENT PAYMENT]])</f>
        <v>0</v>
      </c>
      <c r="Q4732" s="1" t="str" cm="1">
        <f t="array" ref="Q4732">_xlfn.SWITCH(TRUE,
H4732 = 0, "Suspended",
M4732 = 0, "Non Payment",
M4732 &gt; H4732, "Full Payment",
M4732 &lt; H4732, "Part Payment"
)</f>
        <v>Suspended</v>
      </c>
      <c r="R4732" s="1" t="str">
        <f>_xlfn.IFNA(VLOOKUP(K4732,'ESR-DT Mapping'!A:E,5,0),"MD")</f>
        <v>Titilope Enitan Emmanuel</v>
      </c>
    </row>
    <row r="4733" spans="1:18" x14ac:dyDescent="0.25">
      <c r="A4733">
        <v>100525318</v>
      </c>
      <c r="B4733" s="1" t="s">
        <v>1789</v>
      </c>
      <c r="C4733" s="1" t="s">
        <v>1790</v>
      </c>
      <c r="D4733" s="1" t="s">
        <v>13</v>
      </c>
      <c r="E4733" s="1" t="s">
        <v>14</v>
      </c>
      <c r="F4733" s="1" t="s">
        <v>9846</v>
      </c>
      <c r="G4733">
        <v>532</v>
      </c>
      <c r="H4733">
        <v>26193.02</v>
      </c>
      <c r="I4733">
        <v>1003857.37</v>
      </c>
      <c r="J4733" s="1" t="s">
        <v>15</v>
      </c>
      <c r="K4733">
        <v>1000259698</v>
      </c>
      <c r="L4733" s="1" t="s">
        <v>1788</v>
      </c>
      <c r="N4733" s="2">
        <v>45665</v>
      </c>
      <c r="O4733">
        <f t="shared" si="73"/>
        <v>0</v>
      </c>
      <c r="P4733">
        <f>IF(Customer_listing_Active_And_Suspended[[#This Row],[Current Bill]] &lt;= Customer_listing_Active_And_Suspended[[#This Row],[CURRENT PAYMENT]], 0,Customer_listing_Active_And_Suspended[[#This Row],[Current Bill]]-Customer_listing_Active_And_Suspended[[#This Row],[CURRENT PAYMENT]])</f>
        <v>26193.02</v>
      </c>
      <c r="Q4733" s="1" t="str" cm="1">
        <f t="array" ref="Q4733">_xlfn.SWITCH(TRUE,
H4733 = 0, "Suspended",
M4733 = 0, "Non Payment",
M4733 &gt; H4733, "Full Payment",
M4733 &lt; H4733, "Part Payment"
)</f>
        <v>Non Payment</v>
      </c>
      <c r="R4733" s="1" t="str">
        <f>_xlfn.IFNA(VLOOKUP(K4733,'ESR-DT Mapping'!A:E,5,0),"MD")</f>
        <v>Titilope Enitan Emmanuel</v>
      </c>
    </row>
    <row r="4734" spans="1:18" x14ac:dyDescent="0.25">
      <c r="A4734">
        <v>100523767</v>
      </c>
      <c r="B4734" s="1" t="s">
        <v>8725</v>
      </c>
      <c r="C4734" s="1" t="s">
        <v>8749</v>
      </c>
      <c r="D4734" s="1" t="s">
        <v>13</v>
      </c>
      <c r="E4734" s="1" t="s">
        <v>34</v>
      </c>
      <c r="F4734" s="1" t="s">
        <v>9846</v>
      </c>
      <c r="G4734">
        <v>0</v>
      </c>
      <c r="H4734">
        <v>0</v>
      </c>
      <c r="I4734">
        <v>214761.89</v>
      </c>
      <c r="J4734" s="1" t="s">
        <v>15</v>
      </c>
      <c r="K4734">
        <v>1000259698</v>
      </c>
      <c r="L4734" s="1" t="s">
        <v>1788</v>
      </c>
      <c r="N4734" s="2"/>
      <c r="O4734">
        <f t="shared" si="73"/>
        <v>0</v>
      </c>
      <c r="P4734">
        <f>IF(Customer_listing_Active_And_Suspended[[#This Row],[Current Bill]] &lt;= Customer_listing_Active_And_Suspended[[#This Row],[CURRENT PAYMENT]], 0,Customer_listing_Active_And_Suspended[[#This Row],[Current Bill]]-Customer_listing_Active_And_Suspended[[#This Row],[CURRENT PAYMENT]])</f>
        <v>0</v>
      </c>
      <c r="Q4734" s="1" t="str" cm="1">
        <f t="array" ref="Q4734">_xlfn.SWITCH(TRUE,
H4734 = 0, "Suspended",
M4734 = 0, "Non Payment",
M4734 &gt; H4734, "Full Payment",
M4734 &lt; H4734, "Part Payment"
)</f>
        <v>Suspended</v>
      </c>
      <c r="R4734" s="1" t="str">
        <f>_xlfn.IFNA(VLOOKUP(K4734,'ESR-DT Mapping'!A:E,5,0),"MD")</f>
        <v>Titilope Enitan Emmanuel</v>
      </c>
    </row>
    <row r="4735" spans="1:18" x14ac:dyDescent="0.25">
      <c r="A4735">
        <v>100524448</v>
      </c>
      <c r="B4735" s="1" t="s">
        <v>8725</v>
      </c>
      <c r="C4735" s="1" t="s">
        <v>8726</v>
      </c>
      <c r="D4735" s="1" t="s">
        <v>13</v>
      </c>
      <c r="E4735" s="1" t="s">
        <v>14</v>
      </c>
      <c r="F4735" s="1" t="s">
        <v>9846</v>
      </c>
      <c r="G4735">
        <v>532</v>
      </c>
      <c r="H4735">
        <v>26193.02</v>
      </c>
      <c r="I4735">
        <v>280528.71999999997</v>
      </c>
      <c r="J4735" s="1" t="s">
        <v>15</v>
      </c>
      <c r="K4735">
        <v>1000259698</v>
      </c>
      <c r="L4735" s="1" t="s">
        <v>1788</v>
      </c>
      <c r="N4735" s="2">
        <v>45805</v>
      </c>
      <c r="O4735">
        <f t="shared" si="73"/>
        <v>0</v>
      </c>
      <c r="P4735">
        <f>IF(Customer_listing_Active_And_Suspended[[#This Row],[Current Bill]] &lt;= Customer_listing_Active_And_Suspended[[#This Row],[CURRENT PAYMENT]], 0,Customer_listing_Active_And_Suspended[[#This Row],[Current Bill]]-Customer_listing_Active_And_Suspended[[#This Row],[CURRENT PAYMENT]])</f>
        <v>26193.02</v>
      </c>
      <c r="Q4735" s="1" t="str" cm="1">
        <f t="array" ref="Q4735">_xlfn.SWITCH(TRUE,
H4735 = 0, "Suspended",
M4735 = 0, "Non Payment",
M4735 &gt; H4735, "Full Payment",
M4735 &lt; H4735, "Part Payment"
)</f>
        <v>Non Payment</v>
      </c>
      <c r="R4735" s="1" t="str">
        <f>_xlfn.IFNA(VLOOKUP(K4735,'ESR-DT Mapping'!A:E,5,0),"MD")</f>
        <v>Titilope Enitan Emmanuel</v>
      </c>
    </row>
    <row r="4736" spans="1:18" x14ac:dyDescent="0.25">
      <c r="A4736">
        <v>100523434</v>
      </c>
      <c r="B4736" s="1" t="s">
        <v>1795</v>
      </c>
      <c r="C4736" s="1" t="s">
        <v>1796</v>
      </c>
      <c r="D4736" s="1" t="s">
        <v>13</v>
      </c>
      <c r="E4736" s="1" t="s">
        <v>14</v>
      </c>
      <c r="F4736" s="1" t="s">
        <v>9846</v>
      </c>
      <c r="G4736">
        <v>532</v>
      </c>
      <c r="H4736">
        <v>26193.02</v>
      </c>
      <c r="I4736">
        <v>364383.12</v>
      </c>
      <c r="J4736" s="1" t="s">
        <v>15</v>
      </c>
      <c r="K4736">
        <v>1000259698</v>
      </c>
      <c r="L4736" s="1" t="s">
        <v>1788</v>
      </c>
      <c r="N4736" s="2">
        <v>45783</v>
      </c>
      <c r="O4736">
        <f t="shared" si="73"/>
        <v>0</v>
      </c>
      <c r="P4736">
        <f>IF(Customer_listing_Active_And_Suspended[[#This Row],[Current Bill]] &lt;= Customer_listing_Active_And_Suspended[[#This Row],[CURRENT PAYMENT]], 0,Customer_listing_Active_And_Suspended[[#This Row],[Current Bill]]-Customer_listing_Active_And_Suspended[[#This Row],[CURRENT PAYMENT]])</f>
        <v>26193.02</v>
      </c>
      <c r="Q4736" s="1" t="str" cm="1">
        <f t="array" ref="Q4736">_xlfn.SWITCH(TRUE,
H4736 = 0, "Suspended",
M4736 = 0, "Non Payment",
M4736 &gt; H4736, "Full Payment",
M4736 &lt; H4736, "Part Payment"
)</f>
        <v>Non Payment</v>
      </c>
      <c r="R4736" s="1" t="str">
        <f>_xlfn.IFNA(VLOOKUP(K4736,'ESR-DT Mapping'!A:E,5,0),"MD")</f>
        <v>Titilope Enitan Emmanuel</v>
      </c>
    </row>
    <row r="4737" spans="1:18" x14ac:dyDescent="0.25">
      <c r="A4737">
        <v>101648887</v>
      </c>
      <c r="B4737" s="1" t="s">
        <v>1799</v>
      </c>
      <c r="C4737" s="1" t="s">
        <v>8175</v>
      </c>
      <c r="D4737" s="1" t="s">
        <v>13</v>
      </c>
      <c r="E4737" s="1" t="s">
        <v>14</v>
      </c>
      <c r="F4737" s="1" t="s">
        <v>9846</v>
      </c>
      <c r="G4737">
        <v>532</v>
      </c>
      <c r="H4737">
        <v>26193.02</v>
      </c>
      <c r="I4737">
        <v>176377.96</v>
      </c>
      <c r="J4737" s="1" t="s">
        <v>15</v>
      </c>
      <c r="K4737">
        <v>1000259698</v>
      </c>
      <c r="L4737" s="1" t="s">
        <v>1788</v>
      </c>
      <c r="M4737">
        <v>43000</v>
      </c>
      <c r="N4737" s="2">
        <v>45832</v>
      </c>
      <c r="O4737">
        <f t="shared" si="73"/>
        <v>16806.98</v>
      </c>
      <c r="P4737">
        <f>IF(Customer_listing_Active_And_Suspended[[#This Row],[Current Bill]] &lt;= Customer_listing_Active_And_Suspended[[#This Row],[CURRENT PAYMENT]], 0,Customer_listing_Active_And_Suspended[[#This Row],[Current Bill]]-Customer_listing_Active_And_Suspended[[#This Row],[CURRENT PAYMENT]])</f>
        <v>0</v>
      </c>
      <c r="Q4737" s="1" t="str" cm="1">
        <f t="array" ref="Q4737">_xlfn.SWITCH(TRUE,
H4737 = 0, "Suspended",
M4737 = 0, "Non Payment",
M4737 &gt; H4737, "Full Payment",
M4737 &lt; H4737, "Part Payment"
)</f>
        <v>Full Payment</v>
      </c>
      <c r="R4737" s="1" t="str">
        <f>_xlfn.IFNA(VLOOKUP(K4737,'ESR-DT Mapping'!A:E,5,0),"MD")</f>
        <v>Titilope Enitan Emmanuel</v>
      </c>
    </row>
    <row r="4738" spans="1:18" x14ac:dyDescent="0.25">
      <c r="A4738">
        <v>100524495</v>
      </c>
      <c r="B4738" s="1" t="s">
        <v>1799</v>
      </c>
      <c r="C4738" s="1" t="s">
        <v>1800</v>
      </c>
      <c r="D4738" s="1" t="s">
        <v>13</v>
      </c>
      <c r="E4738" s="1" t="s">
        <v>14</v>
      </c>
      <c r="F4738" s="1" t="s">
        <v>9846</v>
      </c>
      <c r="G4738">
        <v>532</v>
      </c>
      <c r="H4738">
        <v>26193.02</v>
      </c>
      <c r="I4738">
        <v>139383.32</v>
      </c>
      <c r="J4738" s="1" t="s">
        <v>15</v>
      </c>
      <c r="K4738">
        <v>1000259698</v>
      </c>
      <c r="L4738" s="1" t="s">
        <v>1788</v>
      </c>
      <c r="M4738">
        <v>43000</v>
      </c>
      <c r="N4738" s="2">
        <v>45831</v>
      </c>
      <c r="O4738">
        <f t="shared" ref="O4738:O4801" si="74">IF(M4738 &gt; H4738, M4738 - H4738, 0)</f>
        <v>16806.98</v>
      </c>
      <c r="P4738">
        <f>IF(Customer_listing_Active_And_Suspended[[#This Row],[Current Bill]] &lt;= Customer_listing_Active_And_Suspended[[#This Row],[CURRENT PAYMENT]], 0,Customer_listing_Active_And_Suspended[[#This Row],[Current Bill]]-Customer_listing_Active_And_Suspended[[#This Row],[CURRENT PAYMENT]])</f>
        <v>0</v>
      </c>
      <c r="Q4738" s="1" t="str" cm="1">
        <f t="array" ref="Q4738">_xlfn.SWITCH(TRUE,
H4738 = 0, "Suspended",
M4738 = 0, "Non Payment",
M4738 &gt; H4738, "Full Payment",
M4738 &lt; H4738, "Part Payment"
)</f>
        <v>Full Payment</v>
      </c>
      <c r="R4738" s="1" t="str">
        <f>_xlfn.IFNA(VLOOKUP(K4738,'ESR-DT Mapping'!A:E,5,0),"MD")</f>
        <v>Titilope Enitan Emmanuel</v>
      </c>
    </row>
    <row r="4739" spans="1:18" x14ac:dyDescent="0.25">
      <c r="A4739">
        <v>100522825</v>
      </c>
      <c r="B4739" s="1" t="s">
        <v>1793</v>
      </c>
      <c r="C4739" s="1" t="s">
        <v>1794</v>
      </c>
      <c r="D4739" s="1" t="s">
        <v>13</v>
      </c>
      <c r="E4739" s="1" t="s">
        <v>14</v>
      </c>
      <c r="F4739" s="1" t="s">
        <v>9846</v>
      </c>
      <c r="G4739">
        <v>532</v>
      </c>
      <c r="H4739">
        <v>26193.02</v>
      </c>
      <c r="I4739">
        <v>305264.39</v>
      </c>
      <c r="J4739" s="1" t="s">
        <v>15</v>
      </c>
      <c r="K4739">
        <v>1000259698</v>
      </c>
      <c r="L4739" s="1" t="s">
        <v>1788</v>
      </c>
      <c r="N4739" s="2">
        <v>45789</v>
      </c>
      <c r="O4739">
        <f t="shared" si="74"/>
        <v>0</v>
      </c>
      <c r="P4739">
        <f>IF(Customer_listing_Active_And_Suspended[[#This Row],[Current Bill]] &lt;= Customer_listing_Active_And_Suspended[[#This Row],[CURRENT PAYMENT]], 0,Customer_listing_Active_And_Suspended[[#This Row],[Current Bill]]-Customer_listing_Active_And_Suspended[[#This Row],[CURRENT PAYMENT]])</f>
        <v>26193.02</v>
      </c>
      <c r="Q4739" s="1" t="str" cm="1">
        <f t="array" ref="Q4739">_xlfn.SWITCH(TRUE,
H4739 = 0, "Suspended",
M4739 = 0, "Non Payment",
M4739 &gt; H4739, "Full Payment",
M4739 &lt; H4739, "Part Payment"
)</f>
        <v>Non Payment</v>
      </c>
      <c r="R4739" s="1" t="str">
        <f>_xlfn.IFNA(VLOOKUP(K4739,'ESR-DT Mapping'!A:E,5,0),"MD")</f>
        <v>Titilope Enitan Emmanuel</v>
      </c>
    </row>
    <row r="4740" spans="1:18" x14ac:dyDescent="0.25">
      <c r="A4740">
        <v>100522608</v>
      </c>
      <c r="B4740" s="1" t="s">
        <v>1786</v>
      </c>
      <c r="C4740" s="1" t="s">
        <v>1787</v>
      </c>
      <c r="D4740" s="1" t="s">
        <v>13</v>
      </c>
      <c r="E4740" s="1" t="s">
        <v>14</v>
      </c>
      <c r="F4740" s="1" t="s">
        <v>9846</v>
      </c>
      <c r="G4740">
        <v>532</v>
      </c>
      <c r="H4740">
        <v>26193.02</v>
      </c>
      <c r="I4740">
        <v>864001.09</v>
      </c>
      <c r="J4740" s="1" t="s">
        <v>15</v>
      </c>
      <c r="K4740">
        <v>1000259698</v>
      </c>
      <c r="L4740" s="1" t="s">
        <v>1788</v>
      </c>
      <c r="N4740" s="2">
        <v>45805</v>
      </c>
      <c r="O4740">
        <f t="shared" si="74"/>
        <v>0</v>
      </c>
      <c r="P4740">
        <f>IF(Customer_listing_Active_And_Suspended[[#This Row],[Current Bill]] &lt;= Customer_listing_Active_And_Suspended[[#This Row],[CURRENT PAYMENT]], 0,Customer_listing_Active_And_Suspended[[#This Row],[Current Bill]]-Customer_listing_Active_And_Suspended[[#This Row],[CURRENT PAYMENT]])</f>
        <v>26193.02</v>
      </c>
      <c r="Q4740" s="1" t="str" cm="1">
        <f t="array" ref="Q4740">_xlfn.SWITCH(TRUE,
H4740 = 0, "Suspended",
M4740 = 0, "Non Payment",
M4740 &gt; H4740, "Full Payment",
M4740 &lt; H4740, "Part Payment"
)</f>
        <v>Non Payment</v>
      </c>
      <c r="R4740" s="1" t="str">
        <f>_xlfn.IFNA(VLOOKUP(K4740,'ESR-DT Mapping'!A:E,5,0),"MD")</f>
        <v>Titilope Enitan Emmanuel</v>
      </c>
    </row>
    <row r="4741" spans="1:18" x14ac:dyDescent="0.25">
      <c r="A4741">
        <v>100525333</v>
      </c>
      <c r="B4741" s="1" t="s">
        <v>4611</v>
      </c>
      <c r="C4741" s="1" t="s">
        <v>4612</v>
      </c>
      <c r="D4741" s="1" t="s">
        <v>13</v>
      </c>
      <c r="E4741" s="1" t="s">
        <v>34</v>
      </c>
      <c r="F4741" s="1" t="s">
        <v>9846</v>
      </c>
      <c r="G4741">
        <v>0</v>
      </c>
      <c r="H4741">
        <v>0</v>
      </c>
      <c r="I4741">
        <v>274639.83</v>
      </c>
      <c r="J4741" s="1" t="s">
        <v>15</v>
      </c>
      <c r="K4741">
        <v>1000259698</v>
      </c>
      <c r="L4741" s="1" t="s">
        <v>1788</v>
      </c>
      <c r="N4741" s="2"/>
      <c r="O4741">
        <f t="shared" si="74"/>
        <v>0</v>
      </c>
      <c r="P4741">
        <f>IF(Customer_listing_Active_And_Suspended[[#This Row],[Current Bill]] &lt;= Customer_listing_Active_And_Suspended[[#This Row],[CURRENT PAYMENT]], 0,Customer_listing_Active_And_Suspended[[#This Row],[Current Bill]]-Customer_listing_Active_And_Suspended[[#This Row],[CURRENT PAYMENT]])</f>
        <v>0</v>
      </c>
      <c r="Q4741" s="1" t="str" cm="1">
        <f t="array" ref="Q4741">_xlfn.SWITCH(TRUE,
H4741 = 0, "Suspended",
M4741 = 0, "Non Payment",
M4741 &gt; H4741, "Full Payment",
M4741 &lt; H4741, "Part Payment"
)</f>
        <v>Suspended</v>
      </c>
      <c r="R4741" s="1" t="str">
        <f>_xlfn.IFNA(VLOOKUP(K4741,'ESR-DT Mapping'!A:E,5,0),"MD")</f>
        <v>Titilope Enitan Emmanuel</v>
      </c>
    </row>
    <row r="4742" spans="1:18" x14ac:dyDescent="0.25">
      <c r="A4742">
        <v>100523920</v>
      </c>
      <c r="B4742" s="1" t="s">
        <v>1797</v>
      </c>
      <c r="C4742" s="1" t="s">
        <v>1798</v>
      </c>
      <c r="D4742" s="1" t="s">
        <v>13</v>
      </c>
      <c r="E4742" s="1" t="s">
        <v>14</v>
      </c>
      <c r="F4742" s="1" t="s">
        <v>9846</v>
      </c>
      <c r="G4742">
        <v>532</v>
      </c>
      <c r="H4742">
        <v>26193.02</v>
      </c>
      <c r="I4742">
        <v>52820.17</v>
      </c>
      <c r="J4742" s="1" t="s">
        <v>15</v>
      </c>
      <c r="K4742">
        <v>1000259698</v>
      </c>
      <c r="L4742" s="1" t="s">
        <v>1788</v>
      </c>
      <c r="M4742">
        <v>50000</v>
      </c>
      <c r="N4742" s="2">
        <v>45828</v>
      </c>
      <c r="O4742">
        <f t="shared" si="74"/>
        <v>23806.98</v>
      </c>
      <c r="P4742">
        <f>IF(Customer_listing_Active_And_Suspended[[#This Row],[Current Bill]] &lt;= Customer_listing_Active_And_Suspended[[#This Row],[CURRENT PAYMENT]], 0,Customer_listing_Active_And_Suspended[[#This Row],[Current Bill]]-Customer_listing_Active_And_Suspended[[#This Row],[CURRENT PAYMENT]])</f>
        <v>0</v>
      </c>
      <c r="Q4742" s="1" t="str" cm="1">
        <f t="array" ref="Q4742">_xlfn.SWITCH(TRUE,
H4742 = 0, "Suspended",
M4742 = 0, "Non Payment",
M4742 &gt; H4742, "Full Payment",
M4742 &lt; H4742, "Part Payment"
)</f>
        <v>Full Payment</v>
      </c>
      <c r="R4742" s="1" t="str">
        <f>_xlfn.IFNA(VLOOKUP(K4742,'ESR-DT Mapping'!A:E,5,0),"MD")</f>
        <v>Titilope Enitan Emmanuel</v>
      </c>
    </row>
    <row r="4743" spans="1:18" x14ac:dyDescent="0.25">
      <c r="A4743">
        <v>101369246</v>
      </c>
      <c r="B4743" s="1" t="s">
        <v>2651</v>
      </c>
      <c r="C4743" s="1" t="s">
        <v>2652</v>
      </c>
      <c r="D4743" s="1" t="s">
        <v>13</v>
      </c>
      <c r="E4743" s="1" t="s">
        <v>14</v>
      </c>
      <c r="F4743" s="1" t="s">
        <v>9846</v>
      </c>
      <c r="G4743">
        <v>532</v>
      </c>
      <c r="H4743">
        <v>26193.02</v>
      </c>
      <c r="I4743">
        <v>527482.03</v>
      </c>
      <c r="J4743" s="1" t="s">
        <v>15</v>
      </c>
      <c r="K4743">
        <v>1001604406</v>
      </c>
      <c r="L4743" s="1" t="s">
        <v>2649</v>
      </c>
      <c r="M4743">
        <v>25000</v>
      </c>
      <c r="N4743" s="2">
        <v>45824</v>
      </c>
      <c r="O4743">
        <f t="shared" si="74"/>
        <v>0</v>
      </c>
      <c r="P4743">
        <f>IF(Customer_listing_Active_And_Suspended[[#This Row],[Current Bill]] &lt;= Customer_listing_Active_And_Suspended[[#This Row],[CURRENT PAYMENT]], 0,Customer_listing_Active_And_Suspended[[#This Row],[Current Bill]]-Customer_listing_Active_And_Suspended[[#This Row],[CURRENT PAYMENT]])</f>
        <v>1193.0200000000004</v>
      </c>
      <c r="Q4743" s="1" t="str" cm="1">
        <f t="array" ref="Q4743">_xlfn.SWITCH(TRUE,
H4743 = 0, "Suspended",
M4743 = 0, "Non Payment",
M4743 &gt; H4743, "Full Payment",
M4743 &lt; H4743, "Part Payment"
)</f>
        <v>Part Payment</v>
      </c>
      <c r="R4743" s="1" t="str">
        <f>_xlfn.IFNA(VLOOKUP(K4743,'ESR-DT Mapping'!A:E,5,0),"MD")</f>
        <v>Nnamdi Nzekwe</v>
      </c>
    </row>
    <row r="4744" spans="1:18" x14ac:dyDescent="0.25">
      <c r="A4744">
        <v>102947102</v>
      </c>
      <c r="B4744" s="1" t="s">
        <v>2650</v>
      </c>
      <c r="C4744" s="1" t="s">
        <v>2648</v>
      </c>
      <c r="D4744" s="1" t="s">
        <v>13</v>
      </c>
      <c r="E4744" s="1" t="s">
        <v>14</v>
      </c>
      <c r="F4744" s="1" t="s">
        <v>9846</v>
      </c>
      <c r="G4744">
        <v>532</v>
      </c>
      <c r="H4744">
        <v>26193.02</v>
      </c>
      <c r="I4744">
        <v>79219.12</v>
      </c>
      <c r="J4744" s="1" t="s">
        <v>15</v>
      </c>
      <c r="K4744">
        <v>1001604406</v>
      </c>
      <c r="L4744" s="1" t="s">
        <v>2649</v>
      </c>
      <c r="N4744" s="2"/>
      <c r="O4744">
        <f t="shared" si="74"/>
        <v>0</v>
      </c>
      <c r="P4744">
        <f>IF(Customer_listing_Active_And_Suspended[[#This Row],[Current Bill]] &lt;= Customer_listing_Active_And_Suspended[[#This Row],[CURRENT PAYMENT]], 0,Customer_listing_Active_And_Suspended[[#This Row],[Current Bill]]-Customer_listing_Active_And_Suspended[[#This Row],[CURRENT PAYMENT]])</f>
        <v>26193.02</v>
      </c>
      <c r="Q4744" s="1" t="str" cm="1">
        <f t="array" ref="Q4744">_xlfn.SWITCH(TRUE,
H4744 = 0, "Suspended",
M4744 = 0, "Non Payment",
M4744 &gt; H4744, "Full Payment",
M4744 &lt; H4744, "Part Payment"
)</f>
        <v>Non Payment</v>
      </c>
      <c r="R4744" s="1" t="str">
        <f>_xlfn.IFNA(VLOOKUP(K4744,'ESR-DT Mapping'!A:E,5,0),"MD")</f>
        <v>Nnamdi Nzekwe</v>
      </c>
    </row>
    <row r="4745" spans="1:18" x14ac:dyDescent="0.25">
      <c r="A4745">
        <v>102947092</v>
      </c>
      <c r="B4745" s="1" t="s">
        <v>2647</v>
      </c>
      <c r="C4745" s="1" t="s">
        <v>2648</v>
      </c>
      <c r="D4745" s="1" t="s">
        <v>13</v>
      </c>
      <c r="E4745" s="1" t="s">
        <v>14</v>
      </c>
      <c r="F4745" s="1" t="s">
        <v>9846</v>
      </c>
      <c r="G4745">
        <v>532</v>
      </c>
      <c r="H4745">
        <v>26193.02</v>
      </c>
      <c r="I4745">
        <v>49219.12</v>
      </c>
      <c r="J4745" s="1" t="s">
        <v>15</v>
      </c>
      <c r="K4745">
        <v>1001604406</v>
      </c>
      <c r="L4745" s="1" t="s">
        <v>2649</v>
      </c>
      <c r="M4745">
        <v>20000</v>
      </c>
      <c r="N4745" s="2">
        <v>45827</v>
      </c>
      <c r="O4745">
        <f t="shared" si="74"/>
        <v>0</v>
      </c>
      <c r="P4745">
        <f>IF(Customer_listing_Active_And_Suspended[[#This Row],[Current Bill]] &lt;= Customer_listing_Active_And_Suspended[[#This Row],[CURRENT PAYMENT]], 0,Customer_listing_Active_And_Suspended[[#This Row],[Current Bill]]-Customer_listing_Active_And_Suspended[[#This Row],[CURRENT PAYMENT]])</f>
        <v>6193.02</v>
      </c>
      <c r="Q4745" s="1" t="str" cm="1">
        <f t="array" ref="Q4745">_xlfn.SWITCH(TRUE,
H4745 = 0, "Suspended",
M4745 = 0, "Non Payment",
M4745 &gt; H4745, "Full Payment",
M4745 &lt; H4745, "Part Payment"
)</f>
        <v>Part Payment</v>
      </c>
      <c r="R4745" s="1" t="str">
        <f>_xlfn.IFNA(VLOOKUP(K4745,'ESR-DT Mapping'!A:E,5,0),"MD")</f>
        <v>Nnamdi Nzekwe</v>
      </c>
    </row>
    <row r="4746" spans="1:18" x14ac:dyDescent="0.25">
      <c r="A4746">
        <v>100525076</v>
      </c>
      <c r="B4746" s="1" t="s">
        <v>2653</v>
      </c>
      <c r="C4746" s="1" t="s">
        <v>2654</v>
      </c>
      <c r="D4746" s="1" t="s">
        <v>13</v>
      </c>
      <c r="E4746" s="1" t="s">
        <v>14</v>
      </c>
      <c r="F4746" s="1" t="s">
        <v>9846</v>
      </c>
      <c r="G4746">
        <v>532</v>
      </c>
      <c r="H4746">
        <v>26193.02</v>
      </c>
      <c r="I4746">
        <v>517468.42</v>
      </c>
      <c r="J4746" s="1" t="s">
        <v>15</v>
      </c>
      <c r="K4746">
        <v>1001604406</v>
      </c>
      <c r="L4746" s="1" t="s">
        <v>2649</v>
      </c>
      <c r="N4746" s="2">
        <v>45506</v>
      </c>
      <c r="O4746">
        <f t="shared" si="74"/>
        <v>0</v>
      </c>
      <c r="P4746">
        <f>IF(Customer_listing_Active_And_Suspended[[#This Row],[Current Bill]] &lt;= Customer_listing_Active_And_Suspended[[#This Row],[CURRENT PAYMENT]], 0,Customer_listing_Active_And_Suspended[[#This Row],[Current Bill]]-Customer_listing_Active_And_Suspended[[#This Row],[CURRENT PAYMENT]])</f>
        <v>26193.02</v>
      </c>
      <c r="Q4746" s="1" t="str" cm="1">
        <f t="array" ref="Q4746">_xlfn.SWITCH(TRUE,
H4746 = 0, "Suspended",
M4746 = 0, "Non Payment",
M4746 &gt; H4746, "Full Payment",
M4746 &lt; H4746, "Part Payment"
)</f>
        <v>Non Payment</v>
      </c>
      <c r="R4746" s="1" t="str">
        <f>_xlfn.IFNA(VLOOKUP(K4746,'ESR-DT Mapping'!A:E,5,0),"MD")</f>
        <v>Nnamdi Nzekwe</v>
      </c>
    </row>
    <row r="4747" spans="1:18" x14ac:dyDescent="0.25">
      <c r="A4747">
        <v>102544408</v>
      </c>
      <c r="B4747" s="1" t="s">
        <v>8493</v>
      </c>
      <c r="C4747" s="1" t="s">
        <v>8494</v>
      </c>
      <c r="D4747" s="1" t="s">
        <v>13</v>
      </c>
      <c r="E4747" s="1" t="s">
        <v>14</v>
      </c>
      <c r="F4747" s="1" t="s">
        <v>9846</v>
      </c>
      <c r="G4747">
        <v>532</v>
      </c>
      <c r="H4747">
        <v>26193.02</v>
      </c>
      <c r="I4747">
        <v>274238.98</v>
      </c>
      <c r="J4747" s="1" t="s">
        <v>15</v>
      </c>
      <c r="K4747">
        <v>1001609404</v>
      </c>
      <c r="L4747" s="1" t="s">
        <v>4822</v>
      </c>
      <c r="N4747" s="2"/>
      <c r="O4747">
        <f t="shared" si="74"/>
        <v>0</v>
      </c>
      <c r="P4747">
        <f>IF(Customer_listing_Active_And_Suspended[[#This Row],[Current Bill]] &lt;= Customer_listing_Active_And_Suspended[[#This Row],[CURRENT PAYMENT]], 0,Customer_listing_Active_And_Suspended[[#This Row],[Current Bill]]-Customer_listing_Active_And_Suspended[[#This Row],[CURRENT PAYMENT]])</f>
        <v>26193.02</v>
      </c>
      <c r="Q4747" s="1" t="str" cm="1">
        <f t="array" ref="Q4747">_xlfn.SWITCH(TRUE,
H4747 = 0, "Suspended",
M4747 = 0, "Non Payment",
M4747 &gt; H4747, "Full Payment",
M4747 &lt; H4747, "Part Payment"
)</f>
        <v>Non Payment</v>
      </c>
      <c r="R4747" s="1" t="str">
        <f>_xlfn.IFNA(VLOOKUP(K4747,'ESR-DT Mapping'!A:E,5,0),"MD")</f>
        <v xml:space="preserve">Franca Adeh </v>
      </c>
    </row>
    <row r="4748" spans="1:18" x14ac:dyDescent="0.25">
      <c r="A4748">
        <v>100525555</v>
      </c>
      <c r="B4748" s="1" t="s">
        <v>7877</v>
      </c>
      <c r="C4748" s="1" t="s">
        <v>7878</v>
      </c>
      <c r="D4748" s="1" t="s">
        <v>13</v>
      </c>
      <c r="E4748" s="1" t="s">
        <v>34</v>
      </c>
      <c r="F4748" s="1" t="s">
        <v>9846</v>
      </c>
      <c r="G4748">
        <v>0</v>
      </c>
      <c r="H4748">
        <v>0</v>
      </c>
      <c r="I4748">
        <v>979840.34</v>
      </c>
      <c r="J4748" s="1" t="s">
        <v>15</v>
      </c>
      <c r="K4748">
        <v>1001609404</v>
      </c>
      <c r="L4748" s="1" t="s">
        <v>4822</v>
      </c>
      <c r="N4748" s="2"/>
      <c r="O4748">
        <f t="shared" si="74"/>
        <v>0</v>
      </c>
      <c r="P4748">
        <f>IF(Customer_listing_Active_And_Suspended[[#This Row],[Current Bill]] &lt;= Customer_listing_Active_And_Suspended[[#This Row],[CURRENT PAYMENT]], 0,Customer_listing_Active_And_Suspended[[#This Row],[Current Bill]]-Customer_listing_Active_And_Suspended[[#This Row],[CURRENT PAYMENT]])</f>
        <v>0</v>
      </c>
      <c r="Q4748" s="1" t="str" cm="1">
        <f t="array" ref="Q4748">_xlfn.SWITCH(TRUE,
H4748 = 0, "Suspended",
M4748 = 0, "Non Payment",
M4748 &gt; H4748, "Full Payment",
M4748 &lt; H4748, "Part Payment"
)</f>
        <v>Suspended</v>
      </c>
      <c r="R4748" s="1" t="str">
        <f>_xlfn.IFNA(VLOOKUP(K4748,'ESR-DT Mapping'!A:E,5,0),"MD")</f>
        <v xml:space="preserve">Franca Adeh </v>
      </c>
    </row>
    <row r="4749" spans="1:18" x14ac:dyDescent="0.25">
      <c r="A4749">
        <v>101665540</v>
      </c>
      <c r="B4749" s="1" t="s">
        <v>4823</v>
      </c>
      <c r="C4749" s="1" t="s">
        <v>4824</v>
      </c>
      <c r="D4749" s="1" t="s">
        <v>13</v>
      </c>
      <c r="E4749" s="1" t="s">
        <v>34</v>
      </c>
      <c r="F4749" s="1" t="s">
        <v>9846</v>
      </c>
      <c r="G4749">
        <v>0</v>
      </c>
      <c r="H4749">
        <v>0</v>
      </c>
      <c r="I4749">
        <v>36298.01</v>
      </c>
      <c r="J4749" s="1" t="s">
        <v>15</v>
      </c>
      <c r="K4749">
        <v>1001609404</v>
      </c>
      <c r="L4749" s="1" t="s">
        <v>4822</v>
      </c>
      <c r="N4749" s="2"/>
      <c r="O4749">
        <f t="shared" si="74"/>
        <v>0</v>
      </c>
      <c r="P4749">
        <f>IF(Customer_listing_Active_And_Suspended[[#This Row],[Current Bill]] &lt;= Customer_listing_Active_And_Suspended[[#This Row],[CURRENT PAYMENT]], 0,Customer_listing_Active_And_Suspended[[#This Row],[Current Bill]]-Customer_listing_Active_And_Suspended[[#This Row],[CURRENT PAYMENT]])</f>
        <v>0</v>
      </c>
      <c r="Q4749" s="1" t="str" cm="1">
        <f t="array" ref="Q4749">_xlfn.SWITCH(TRUE,
H4749 = 0, "Suspended",
M4749 = 0, "Non Payment",
M4749 &gt; H4749, "Full Payment",
M4749 &lt; H4749, "Part Payment"
)</f>
        <v>Suspended</v>
      </c>
      <c r="R4749" s="1" t="str">
        <f>_xlfn.IFNA(VLOOKUP(K4749,'ESR-DT Mapping'!A:E,5,0),"MD")</f>
        <v xml:space="preserve">Franca Adeh </v>
      </c>
    </row>
    <row r="4750" spans="1:18" x14ac:dyDescent="0.25">
      <c r="A4750">
        <v>100522556</v>
      </c>
      <c r="B4750" s="1" t="s">
        <v>7023</v>
      </c>
      <c r="C4750" s="1" t="s">
        <v>7024</v>
      </c>
      <c r="D4750" s="1" t="s">
        <v>13</v>
      </c>
      <c r="E4750" s="1" t="s">
        <v>14</v>
      </c>
      <c r="F4750" s="1" t="s">
        <v>9846</v>
      </c>
      <c r="G4750">
        <v>532</v>
      </c>
      <c r="H4750">
        <v>26193.02</v>
      </c>
      <c r="I4750">
        <v>26644.39</v>
      </c>
      <c r="J4750" s="1" t="s">
        <v>15</v>
      </c>
      <c r="K4750">
        <v>1001609404</v>
      </c>
      <c r="L4750" s="1" t="s">
        <v>4822</v>
      </c>
      <c r="M4750">
        <v>27000</v>
      </c>
      <c r="N4750" s="2">
        <v>45812</v>
      </c>
      <c r="O4750">
        <f t="shared" si="74"/>
        <v>806.97999999999956</v>
      </c>
      <c r="P4750">
        <f>IF(Customer_listing_Active_And_Suspended[[#This Row],[Current Bill]] &lt;= Customer_listing_Active_And_Suspended[[#This Row],[CURRENT PAYMENT]], 0,Customer_listing_Active_And_Suspended[[#This Row],[Current Bill]]-Customer_listing_Active_And_Suspended[[#This Row],[CURRENT PAYMENT]])</f>
        <v>0</v>
      </c>
      <c r="Q4750" s="1" t="str" cm="1">
        <f t="array" ref="Q4750">_xlfn.SWITCH(TRUE,
H4750 = 0, "Suspended",
M4750 = 0, "Non Payment",
M4750 &gt; H4750, "Full Payment",
M4750 &lt; H4750, "Part Payment"
)</f>
        <v>Full Payment</v>
      </c>
      <c r="R4750" s="1" t="str">
        <f>_xlfn.IFNA(VLOOKUP(K4750,'ESR-DT Mapping'!A:E,5,0),"MD")</f>
        <v xml:space="preserve">Franca Adeh </v>
      </c>
    </row>
    <row r="4751" spans="1:18" x14ac:dyDescent="0.25">
      <c r="A4751">
        <v>101839516</v>
      </c>
      <c r="B4751" s="1" t="s">
        <v>4820</v>
      </c>
      <c r="C4751" s="1" t="s">
        <v>4821</v>
      </c>
      <c r="D4751" s="1" t="s">
        <v>13</v>
      </c>
      <c r="E4751" s="1" t="s">
        <v>14</v>
      </c>
      <c r="F4751" s="1" t="s">
        <v>9846</v>
      </c>
      <c r="G4751">
        <v>532</v>
      </c>
      <c r="H4751">
        <v>26193.02</v>
      </c>
      <c r="I4751">
        <v>89508.71</v>
      </c>
      <c r="J4751" s="1" t="s">
        <v>15</v>
      </c>
      <c r="K4751">
        <v>1001609404</v>
      </c>
      <c r="L4751" s="1" t="s">
        <v>4822</v>
      </c>
      <c r="M4751">
        <v>150000</v>
      </c>
      <c r="N4751" s="2">
        <v>45833</v>
      </c>
      <c r="O4751">
        <f t="shared" si="74"/>
        <v>123806.98</v>
      </c>
      <c r="P4751">
        <f>IF(Customer_listing_Active_And_Suspended[[#This Row],[Current Bill]] &lt;= Customer_listing_Active_And_Suspended[[#This Row],[CURRENT PAYMENT]], 0,Customer_listing_Active_And_Suspended[[#This Row],[Current Bill]]-Customer_listing_Active_And_Suspended[[#This Row],[CURRENT PAYMENT]])</f>
        <v>0</v>
      </c>
      <c r="Q4751" s="1" t="str" cm="1">
        <f t="array" ref="Q4751">_xlfn.SWITCH(TRUE,
H4751 = 0, "Suspended",
M4751 = 0, "Non Payment",
M4751 &gt; H4751, "Full Payment",
M4751 &lt; H4751, "Part Payment"
)</f>
        <v>Full Payment</v>
      </c>
      <c r="R4751" s="1" t="str">
        <f>_xlfn.IFNA(VLOOKUP(K4751,'ESR-DT Mapping'!A:E,5,0),"MD")</f>
        <v xml:space="preserve">Franca Adeh </v>
      </c>
    </row>
    <row r="4752" spans="1:18" x14ac:dyDescent="0.25">
      <c r="A4752">
        <v>101839517</v>
      </c>
      <c r="B4752" s="1" t="s">
        <v>4820</v>
      </c>
      <c r="C4752" s="1" t="s">
        <v>4821</v>
      </c>
      <c r="D4752" s="1" t="s">
        <v>13</v>
      </c>
      <c r="E4752" s="1" t="s">
        <v>34</v>
      </c>
      <c r="F4752" s="1" t="s">
        <v>9846</v>
      </c>
      <c r="G4752">
        <v>0</v>
      </c>
      <c r="H4752">
        <v>0</v>
      </c>
      <c r="I4752">
        <v>65269.73</v>
      </c>
      <c r="J4752" s="1" t="s">
        <v>15</v>
      </c>
      <c r="K4752">
        <v>1001609404</v>
      </c>
      <c r="L4752" s="1" t="s">
        <v>4822</v>
      </c>
      <c r="N4752" s="2"/>
      <c r="O4752">
        <f t="shared" si="74"/>
        <v>0</v>
      </c>
      <c r="P4752">
        <f>IF(Customer_listing_Active_And_Suspended[[#This Row],[Current Bill]] &lt;= Customer_listing_Active_And_Suspended[[#This Row],[CURRENT PAYMENT]], 0,Customer_listing_Active_And_Suspended[[#This Row],[Current Bill]]-Customer_listing_Active_And_Suspended[[#This Row],[CURRENT PAYMENT]])</f>
        <v>0</v>
      </c>
      <c r="Q4752" s="1" t="str" cm="1">
        <f t="array" ref="Q4752">_xlfn.SWITCH(TRUE,
H4752 = 0, "Suspended",
M4752 = 0, "Non Payment",
M4752 &gt; H4752, "Full Payment",
M4752 &lt; H4752, "Part Payment"
)</f>
        <v>Suspended</v>
      </c>
      <c r="R4752" s="1" t="str">
        <f>_xlfn.IFNA(VLOOKUP(K4752,'ESR-DT Mapping'!A:E,5,0),"MD")</f>
        <v xml:space="preserve">Franca Adeh </v>
      </c>
    </row>
    <row r="4753" spans="1:18" x14ac:dyDescent="0.25">
      <c r="A4753">
        <v>101839518</v>
      </c>
      <c r="B4753" s="1" t="s">
        <v>4820</v>
      </c>
      <c r="C4753" s="1" t="s">
        <v>4821</v>
      </c>
      <c r="D4753" s="1" t="s">
        <v>13</v>
      </c>
      <c r="E4753" s="1" t="s">
        <v>34</v>
      </c>
      <c r="F4753" s="1" t="s">
        <v>9846</v>
      </c>
      <c r="G4753">
        <v>0</v>
      </c>
      <c r="H4753">
        <v>0</v>
      </c>
      <c r="I4753">
        <v>65269.73</v>
      </c>
      <c r="J4753" s="1" t="s">
        <v>15</v>
      </c>
      <c r="K4753">
        <v>1001609404</v>
      </c>
      <c r="L4753" s="1" t="s">
        <v>4822</v>
      </c>
      <c r="N4753" s="2"/>
      <c r="O4753">
        <f t="shared" si="74"/>
        <v>0</v>
      </c>
      <c r="P4753">
        <f>IF(Customer_listing_Active_And_Suspended[[#This Row],[Current Bill]] &lt;= Customer_listing_Active_And_Suspended[[#This Row],[CURRENT PAYMENT]], 0,Customer_listing_Active_And_Suspended[[#This Row],[Current Bill]]-Customer_listing_Active_And_Suspended[[#This Row],[CURRENT PAYMENT]])</f>
        <v>0</v>
      </c>
      <c r="Q4753" s="1" t="str" cm="1">
        <f t="array" ref="Q4753">_xlfn.SWITCH(TRUE,
H4753 = 0, "Suspended",
M4753 = 0, "Non Payment",
M4753 &gt; H4753, "Full Payment",
M4753 &lt; H4753, "Part Payment"
)</f>
        <v>Suspended</v>
      </c>
      <c r="R4753" s="1" t="str">
        <f>_xlfn.IFNA(VLOOKUP(K4753,'ESR-DT Mapping'!A:E,5,0),"MD")</f>
        <v xml:space="preserve">Franca Adeh </v>
      </c>
    </row>
    <row r="4754" spans="1:18" x14ac:dyDescent="0.25">
      <c r="A4754">
        <v>102921970</v>
      </c>
      <c r="B4754" s="1" t="s">
        <v>9230</v>
      </c>
      <c r="C4754" s="1" t="s">
        <v>9231</v>
      </c>
      <c r="D4754" s="1" t="s">
        <v>13</v>
      </c>
      <c r="E4754" s="1" t="s">
        <v>14</v>
      </c>
      <c r="F4754" s="1" t="s">
        <v>9846</v>
      </c>
      <c r="G4754">
        <v>532</v>
      </c>
      <c r="H4754">
        <v>26193.02</v>
      </c>
      <c r="I4754">
        <v>25802.1</v>
      </c>
      <c r="J4754" s="1" t="s">
        <v>15</v>
      </c>
      <c r="K4754">
        <v>1001609404</v>
      </c>
      <c r="L4754" s="1" t="s">
        <v>4822</v>
      </c>
      <c r="M4754">
        <v>26000</v>
      </c>
      <c r="N4754" s="2">
        <v>45825</v>
      </c>
      <c r="O4754">
        <f t="shared" si="74"/>
        <v>0</v>
      </c>
      <c r="P4754">
        <f>IF(Customer_listing_Active_And_Suspended[[#This Row],[Current Bill]] &lt;= Customer_listing_Active_And_Suspended[[#This Row],[CURRENT PAYMENT]], 0,Customer_listing_Active_And_Suspended[[#This Row],[Current Bill]]-Customer_listing_Active_And_Suspended[[#This Row],[CURRENT PAYMENT]])</f>
        <v>193.02000000000044</v>
      </c>
      <c r="Q4754" s="1" t="str" cm="1">
        <f t="array" ref="Q4754">_xlfn.SWITCH(TRUE,
H4754 = 0, "Suspended",
M4754 = 0, "Non Payment",
M4754 &gt; H4754, "Full Payment",
M4754 &lt; H4754, "Part Payment"
)</f>
        <v>Part Payment</v>
      </c>
      <c r="R4754" s="1" t="str">
        <f>_xlfn.IFNA(VLOOKUP(K4754,'ESR-DT Mapping'!A:E,5,0),"MD")</f>
        <v xml:space="preserve">Franca Adeh </v>
      </c>
    </row>
    <row r="4755" spans="1:18" x14ac:dyDescent="0.25">
      <c r="A4755">
        <v>102798326</v>
      </c>
      <c r="B4755" s="1" t="s">
        <v>7025</v>
      </c>
      <c r="C4755" s="1" t="s">
        <v>7026</v>
      </c>
      <c r="D4755" s="1" t="s">
        <v>13</v>
      </c>
      <c r="E4755" s="1" t="s">
        <v>14</v>
      </c>
      <c r="F4755" s="1" t="s">
        <v>9846</v>
      </c>
      <c r="G4755">
        <v>532</v>
      </c>
      <c r="H4755">
        <v>26193.02</v>
      </c>
      <c r="I4755">
        <v>52156.02</v>
      </c>
      <c r="J4755" s="1" t="s">
        <v>15</v>
      </c>
      <c r="K4755">
        <v>1001609404</v>
      </c>
      <c r="L4755" s="1" t="s">
        <v>4822</v>
      </c>
      <c r="N4755" s="2">
        <v>45799</v>
      </c>
      <c r="O4755">
        <f t="shared" si="74"/>
        <v>0</v>
      </c>
      <c r="P4755">
        <f>IF(Customer_listing_Active_And_Suspended[[#This Row],[Current Bill]] &lt;= Customer_listing_Active_And_Suspended[[#This Row],[CURRENT PAYMENT]], 0,Customer_listing_Active_And_Suspended[[#This Row],[Current Bill]]-Customer_listing_Active_And_Suspended[[#This Row],[CURRENT PAYMENT]])</f>
        <v>26193.02</v>
      </c>
      <c r="Q4755" s="1" t="str" cm="1">
        <f t="array" ref="Q4755">_xlfn.SWITCH(TRUE,
H4755 = 0, "Suspended",
M4755 = 0, "Non Payment",
M4755 &gt; H4755, "Full Payment",
M4755 &lt; H4755, "Part Payment"
)</f>
        <v>Non Payment</v>
      </c>
      <c r="R4755" s="1" t="str">
        <f>_xlfn.IFNA(VLOOKUP(K4755,'ESR-DT Mapping'!A:E,5,0),"MD")</f>
        <v xml:space="preserve">Franca Adeh </v>
      </c>
    </row>
    <row r="4756" spans="1:18" x14ac:dyDescent="0.25">
      <c r="A4756">
        <v>100522666</v>
      </c>
      <c r="B4756" s="1" t="s">
        <v>8858</v>
      </c>
      <c r="C4756" s="1" t="s">
        <v>8859</v>
      </c>
      <c r="D4756" s="1" t="s">
        <v>13</v>
      </c>
      <c r="E4756" s="1" t="s">
        <v>14</v>
      </c>
      <c r="F4756" s="1" t="s">
        <v>9846</v>
      </c>
      <c r="G4756">
        <v>532</v>
      </c>
      <c r="H4756">
        <v>26193.02</v>
      </c>
      <c r="I4756">
        <v>72256.94</v>
      </c>
      <c r="J4756" s="1" t="s">
        <v>15</v>
      </c>
      <c r="K4756">
        <v>1002011414</v>
      </c>
      <c r="L4756" s="1" t="s">
        <v>7249</v>
      </c>
      <c r="M4756">
        <v>30000</v>
      </c>
      <c r="N4756" s="2">
        <v>45827</v>
      </c>
      <c r="O4756">
        <f t="shared" si="74"/>
        <v>3806.9799999999996</v>
      </c>
      <c r="P4756">
        <f>IF(Customer_listing_Active_And_Suspended[[#This Row],[Current Bill]] &lt;= Customer_listing_Active_And_Suspended[[#This Row],[CURRENT PAYMENT]], 0,Customer_listing_Active_And_Suspended[[#This Row],[Current Bill]]-Customer_listing_Active_And_Suspended[[#This Row],[CURRENT PAYMENT]])</f>
        <v>0</v>
      </c>
      <c r="Q4756" s="1" t="str" cm="1">
        <f t="array" ref="Q4756">_xlfn.SWITCH(TRUE,
H4756 = 0, "Suspended",
M4756 = 0, "Non Payment",
M4756 &gt; H4756, "Full Payment",
M4756 &lt; H4756, "Part Payment"
)</f>
        <v>Full Payment</v>
      </c>
      <c r="R4756" s="1" t="str">
        <f>_xlfn.IFNA(VLOOKUP(K4756,'ESR-DT Mapping'!A:E,5,0),"MD")</f>
        <v>Titilope Enitan Emmanuel</v>
      </c>
    </row>
    <row r="4757" spans="1:18" x14ac:dyDescent="0.25">
      <c r="A4757">
        <v>101647248</v>
      </c>
      <c r="B4757" s="1" t="s">
        <v>7252</v>
      </c>
      <c r="C4757" s="1" t="s">
        <v>7253</v>
      </c>
      <c r="D4757" s="1" t="s">
        <v>13</v>
      </c>
      <c r="E4757" s="1" t="s">
        <v>34</v>
      </c>
      <c r="F4757" s="1" t="s">
        <v>9846</v>
      </c>
      <c r="G4757">
        <v>0</v>
      </c>
      <c r="H4757">
        <v>0</v>
      </c>
      <c r="I4757">
        <v>164520.48000000001</v>
      </c>
      <c r="J4757" s="1" t="s">
        <v>15</v>
      </c>
      <c r="K4757">
        <v>1002011414</v>
      </c>
      <c r="L4757" s="1" t="s">
        <v>7249</v>
      </c>
      <c r="N4757" s="2"/>
      <c r="O4757">
        <f t="shared" si="74"/>
        <v>0</v>
      </c>
      <c r="P4757">
        <f>IF(Customer_listing_Active_And_Suspended[[#This Row],[Current Bill]] &lt;= Customer_listing_Active_And_Suspended[[#This Row],[CURRENT PAYMENT]], 0,Customer_listing_Active_And_Suspended[[#This Row],[Current Bill]]-Customer_listing_Active_And_Suspended[[#This Row],[CURRENT PAYMENT]])</f>
        <v>0</v>
      </c>
      <c r="Q4757" s="1" t="str" cm="1">
        <f t="array" ref="Q4757">_xlfn.SWITCH(TRUE,
H4757 = 0, "Suspended",
M4757 = 0, "Non Payment",
M4757 &gt; H4757, "Full Payment",
M4757 &lt; H4757, "Part Payment"
)</f>
        <v>Suspended</v>
      </c>
      <c r="R4757" s="1" t="str">
        <f>_xlfn.IFNA(VLOOKUP(K4757,'ESR-DT Mapping'!A:E,5,0),"MD")</f>
        <v>Titilope Enitan Emmanuel</v>
      </c>
    </row>
    <row r="4758" spans="1:18" x14ac:dyDescent="0.25">
      <c r="A4758">
        <v>100524660</v>
      </c>
      <c r="B4758" s="1" t="s">
        <v>7252</v>
      </c>
      <c r="C4758" s="1" t="s">
        <v>7253</v>
      </c>
      <c r="D4758" s="1" t="s">
        <v>13</v>
      </c>
      <c r="E4758" s="1" t="s">
        <v>14</v>
      </c>
      <c r="F4758" s="1" t="s">
        <v>9846</v>
      </c>
      <c r="G4758">
        <v>532</v>
      </c>
      <c r="H4758">
        <v>26193.02</v>
      </c>
      <c r="I4758">
        <v>630386.35</v>
      </c>
      <c r="J4758" s="1" t="s">
        <v>15</v>
      </c>
      <c r="K4758">
        <v>1002011414</v>
      </c>
      <c r="L4758" s="1" t="s">
        <v>7249</v>
      </c>
      <c r="N4758" s="2">
        <v>45800</v>
      </c>
      <c r="O4758">
        <f t="shared" si="74"/>
        <v>0</v>
      </c>
      <c r="P4758">
        <f>IF(Customer_listing_Active_And_Suspended[[#This Row],[Current Bill]] &lt;= Customer_listing_Active_And_Suspended[[#This Row],[CURRENT PAYMENT]], 0,Customer_listing_Active_And_Suspended[[#This Row],[Current Bill]]-Customer_listing_Active_And_Suspended[[#This Row],[CURRENT PAYMENT]])</f>
        <v>26193.02</v>
      </c>
      <c r="Q4758" s="1" t="str" cm="1">
        <f t="array" ref="Q4758">_xlfn.SWITCH(TRUE,
H4758 = 0, "Suspended",
M4758 = 0, "Non Payment",
M4758 &gt; H4758, "Full Payment",
M4758 &lt; H4758, "Part Payment"
)</f>
        <v>Non Payment</v>
      </c>
      <c r="R4758" s="1" t="str">
        <f>_xlfn.IFNA(VLOOKUP(K4758,'ESR-DT Mapping'!A:E,5,0),"MD")</f>
        <v>Titilope Enitan Emmanuel</v>
      </c>
    </row>
    <row r="4759" spans="1:18" x14ac:dyDescent="0.25">
      <c r="A4759">
        <v>101648092</v>
      </c>
      <c r="B4759" s="1" t="s">
        <v>7252</v>
      </c>
      <c r="C4759" s="1" t="s">
        <v>7253</v>
      </c>
      <c r="D4759" s="1" t="s">
        <v>13</v>
      </c>
      <c r="E4759" s="1" t="s">
        <v>34</v>
      </c>
      <c r="F4759" s="1" t="s">
        <v>9846</v>
      </c>
      <c r="G4759">
        <v>0</v>
      </c>
      <c r="H4759">
        <v>0</v>
      </c>
      <c r="I4759">
        <v>60154.080000000002</v>
      </c>
      <c r="J4759" s="1" t="s">
        <v>15</v>
      </c>
      <c r="K4759">
        <v>1002011414</v>
      </c>
      <c r="L4759" s="1" t="s">
        <v>7249</v>
      </c>
      <c r="N4759" s="2"/>
      <c r="O4759">
        <f t="shared" si="74"/>
        <v>0</v>
      </c>
      <c r="P4759">
        <f>IF(Customer_listing_Active_And_Suspended[[#This Row],[Current Bill]] &lt;= Customer_listing_Active_And_Suspended[[#This Row],[CURRENT PAYMENT]], 0,Customer_listing_Active_And_Suspended[[#This Row],[Current Bill]]-Customer_listing_Active_And_Suspended[[#This Row],[CURRENT PAYMENT]])</f>
        <v>0</v>
      </c>
      <c r="Q4759" s="1" t="str" cm="1">
        <f t="array" ref="Q4759">_xlfn.SWITCH(TRUE,
H4759 = 0, "Suspended",
M4759 = 0, "Non Payment",
M4759 &gt; H4759, "Full Payment",
M4759 &lt; H4759, "Part Payment"
)</f>
        <v>Suspended</v>
      </c>
      <c r="R4759" s="1" t="str">
        <f>_xlfn.IFNA(VLOOKUP(K4759,'ESR-DT Mapping'!A:E,5,0),"MD")</f>
        <v>Titilope Enitan Emmanuel</v>
      </c>
    </row>
    <row r="4760" spans="1:18" x14ac:dyDescent="0.25">
      <c r="A4760">
        <v>101648199</v>
      </c>
      <c r="B4760" s="1" t="s">
        <v>7252</v>
      </c>
      <c r="C4760" s="1" t="s">
        <v>7253</v>
      </c>
      <c r="D4760" s="1" t="s">
        <v>13</v>
      </c>
      <c r="E4760" s="1" t="s">
        <v>34</v>
      </c>
      <c r="F4760" s="1" t="s">
        <v>9846</v>
      </c>
      <c r="G4760">
        <v>0</v>
      </c>
      <c r="H4760">
        <v>0</v>
      </c>
      <c r="I4760">
        <v>13254.08</v>
      </c>
      <c r="J4760" s="1" t="s">
        <v>15</v>
      </c>
      <c r="K4760">
        <v>1002011414</v>
      </c>
      <c r="L4760" s="1" t="s">
        <v>7249</v>
      </c>
      <c r="N4760" s="2"/>
      <c r="O4760">
        <f t="shared" si="74"/>
        <v>0</v>
      </c>
      <c r="P4760">
        <f>IF(Customer_listing_Active_And_Suspended[[#This Row],[Current Bill]] &lt;= Customer_listing_Active_And_Suspended[[#This Row],[CURRENT PAYMENT]], 0,Customer_listing_Active_And_Suspended[[#This Row],[Current Bill]]-Customer_listing_Active_And_Suspended[[#This Row],[CURRENT PAYMENT]])</f>
        <v>0</v>
      </c>
      <c r="Q4760" s="1" t="str" cm="1">
        <f t="array" ref="Q4760">_xlfn.SWITCH(TRUE,
H4760 = 0, "Suspended",
M4760 = 0, "Non Payment",
M4760 &gt; H4760, "Full Payment",
M4760 &lt; H4760, "Part Payment"
)</f>
        <v>Suspended</v>
      </c>
      <c r="R4760" s="1" t="str">
        <f>_xlfn.IFNA(VLOOKUP(K4760,'ESR-DT Mapping'!A:E,5,0),"MD")</f>
        <v>Titilope Enitan Emmanuel</v>
      </c>
    </row>
    <row r="4761" spans="1:18" x14ac:dyDescent="0.25">
      <c r="A4761">
        <v>101647355</v>
      </c>
      <c r="B4761" s="1" t="s">
        <v>7252</v>
      </c>
      <c r="C4761" s="1" t="s">
        <v>7253</v>
      </c>
      <c r="D4761" s="1" t="s">
        <v>13</v>
      </c>
      <c r="E4761" s="1" t="s">
        <v>14</v>
      </c>
      <c r="F4761" s="1" t="s">
        <v>9846</v>
      </c>
      <c r="G4761">
        <v>532</v>
      </c>
      <c r="H4761">
        <v>26193.02</v>
      </c>
      <c r="I4761">
        <v>403804.62</v>
      </c>
      <c r="J4761" s="1" t="s">
        <v>15</v>
      </c>
      <c r="K4761">
        <v>1002011414</v>
      </c>
      <c r="L4761" s="1" t="s">
        <v>7249</v>
      </c>
      <c r="N4761" s="2">
        <v>45792</v>
      </c>
      <c r="O4761">
        <f t="shared" si="74"/>
        <v>0</v>
      </c>
      <c r="P4761">
        <f>IF(Customer_listing_Active_And_Suspended[[#This Row],[Current Bill]] &lt;= Customer_listing_Active_And_Suspended[[#This Row],[CURRENT PAYMENT]], 0,Customer_listing_Active_And_Suspended[[#This Row],[Current Bill]]-Customer_listing_Active_And_Suspended[[#This Row],[CURRENT PAYMENT]])</f>
        <v>26193.02</v>
      </c>
      <c r="Q4761" s="1" t="str" cm="1">
        <f t="array" ref="Q4761">_xlfn.SWITCH(TRUE,
H4761 = 0, "Suspended",
M4761 = 0, "Non Payment",
M4761 &gt; H4761, "Full Payment",
M4761 &lt; H4761, "Part Payment"
)</f>
        <v>Non Payment</v>
      </c>
      <c r="R4761" s="1" t="str">
        <f>_xlfn.IFNA(VLOOKUP(K4761,'ESR-DT Mapping'!A:E,5,0),"MD")</f>
        <v>Titilope Enitan Emmanuel</v>
      </c>
    </row>
    <row r="4762" spans="1:18" x14ac:dyDescent="0.25">
      <c r="A4762">
        <v>100523421</v>
      </c>
      <c r="B4762" s="1" t="s">
        <v>7257</v>
      </c>
      <c r="C4762" s="1" t="s">
        <v>7258</v>
      </c>
      <c r="D4762" s="1" t="s">
        <v>13</v>
      </c>
      <c r="E4762" s="1" t="s">
        <v>14</v>
      </c>
      <c r="F4762" s="1" t="s">
        <v>9846</v>
      </c>
      <c r="G4762">
        <v>532</v>
      </c>
      <c r="H4762">
        <v>26193.02</v>
      </c>
      <c r="I4762">
        <v>402859.13</v>
      </c>
      <c r="J4762" s="1" t="s">
        <v>15</v>
      </c>
      <c r="K4762">
        <v>1002011414</v>
      </c>
      <c r="L4762" s="1" t="s">
        <v>7249</v>
      </c>
      <c r="N4762" s="2">
        <v>45807</v>
      </c>
      <c r="O4762">
        <f t="shared" si="74"/>
        <v>0</v>
      </c>
      <c r="P4762">
        <f>IF(Customer_listing_Active_And_Suspended[[#This Row],[Current Bill]] &lt;= Customer_listing_Active_And_Suspended[[#This Row],[CURRENT PAYMENT]], 0,Customer_listing_Active_And_Suspended[[#This Row],[Current Bill]]-Customer_listing_Active_And_Suspended[[#This Row],[CURRENT PAYMENT]])</f>
        <v>26193.02</v>
      </c>
      <c r="Q4762" s="1" t="str" cm="1">
        <f t="array" ref="Q4762">_xlfn.SWITCH(TRUE,
H4762 = 0, "Suspended",
M4762 = 0, "Non Payment",
M4762 &gt; H4762, "Full Payment",
M4762 &lt; H4762, "Part Payment"
)</f>
        <v>Non Payment</v>
      </c>
      <c r="R4762" s="1" t="str">
        <f>_xlfn.IFNA(VLOOKUP(K4762,'ESR-DT Mapping'!A:E,5,0),"MD")</f>
        <v>Titilope Enitan Emmanuel</v>
      </c>
    </row>
    <row r="4763" spans="1:18" x14ac:dyDescent="0.25">
      <c r="A4763">
        <v>101648093</v>
      </c>
      <c r="B4763" s="1" t="s">
        <v>7250</v>
      </c>
      <c r="C4763" s="1" t="s">
        <v>7251</v>
      </c>
      <c r="D4763" s="1" t="s">
        <v>13</v>
      </c>
      <c r="E4763" s="1" t="s">
        <v>34</v>
      </c>
      <c r="F4763" s="1" t="s">
        <v>9846</v>
      </c>
      <c r="G4763">
        <v>0</v>
      </c>
      <c r="H4763">
        <v>0</v>
      </c>
      <c r="I4763">
        <v>65899.88</v>
      </c>
      <c r="J4763" s="1" t="s">
        <v>15</v>
      </c>
      <c r="K4763">
        <v>1002011414</v>
      </c>
      <c r="L4763" s="1" t="s">
        <v>7249</v>
      </c>
      <c r="N4763" s="2"/>
      <c r="O4763">
        <f t="shared" si="74"/>
        <v>0</v>
      </c>
      <c r="P4763">
        <f>IF(Customer_listing_Active_And_Suspended[[#This Row],[Current Bill]] &lt;= Customer_listing_Active_And_Suspended[[#This Row],[CURRENT PAYMENT]], 0,Customer_listing_Active_And_Suspended[[#This Row],[Current Bill]]-Customer_listing_Active_And_Suspended[[#This Row],[CURRENT PAYMENT]])</f>
        <v>0</v>
      </c>
      <c r="Q4763" s="1" t="str" cm="1">
        <f t="array" ref="Q4763">_xlfn.SWITCH(TRUE,
H4763 = 0, "Suspended",
M4763 = 0, "Non Payment",
M4763 &gt; H4763, "Full Payment",
M4763 &lt; H4763, "Part Payment"
)</f>
        <v>Suspended</v>
      </c>
      <c r="R4763" s="1" t="str">
        <f>_xlfn.IFNA(VLOOKUP(K4763,'ESR-DT Mapping'!A:E,5,0),"MD")</f>
        <v>Titilope Enitan Emmanuel</v>
      </c>
    </row>
    <row r="4764" spans="1:18" x14ac:dyDescent="0.25">
      <c r="A4764">
        <v>101648202</v>
      </c>
      <c r="B4764" s="1" t="s">
        <v>7250</v>
      </c>
      <c r="C4764" s="1" t="s">
        <v>7251</v>
      </c>
      <c r="D4764" s="1" t="s">
        <v>13</v>
      </c>
      <c r="E4764" s="1" t="s">
        <v>34</v>
      </c>
      <c r="F4764" s="1" t="s">
        <v>9846</v>
      </c>
      <c r="G4764">
        <v>0</v>
      </c>
      <c r="H4764">
        <v>0</v>
      </c>
      <c r="I4764">
        <v>65899.88</v>
      </c>
      <c r="J4764" s="1" t="s">
        <v>15</v>
      </c>
      <c r="K4764">
        <v>1002011414</v>
      </c>
      <c r="L4764" s="1" t="s">
        <v>7249</v>
      </c>
      <c r="N4764" s="2"/>
      <c r="O4764">
        <f t="shared" si="74"/>
        <v>0</v>
      </c>
      <c r="P4764">
        <f>IF(Customer_listing_Active_And_Suspended[[#This Row],[Current Bill]] &lt;= Customer_listing_Active_And_Suspended[[#This Row],[CURRENT PAYMENT]], 0,Customer_listing_Active_And_Suspended[[#This Row],[Current Bill]]-Customer_listing_Active_And_Suspended[[#This Row],[CURRENT PAYMENT]])</f>
        <v>0</v>
      </c>
      <c r="Q4764" s="1" t="str" cm="1">
        <f t="array" ref="Q4764">_xlfn.SWITCH(TRUE,
H4764 = 0, "Suspended",
M4764 = 0, "Non Payment",
M4764 &gt; H4764, "Full Payment",
M4764 &lt; H4764, "Part Payment"
)</f>
        <v>Suspended</v>
      </c>
      <c r="R4764" s="1" t="str">
        <f>_xlfn.IFNA(VLOOKUP(K4764,'ESR-DT Mapping'!A:E,5,0),"MD")</f>
        <v>Titilope Enitan Emmanuel</v>
      </c>
    </row>
    <row r="4765" spans="1:18" x14ac:dyDescent="0.25">
      <c r="A4765">
        <v>101647249</v>
      </c>
      <c r="B4765" s="1" t="s">
        <v>7250</v>
      </c>
      <c r="C4765" s="1" t="s">
        <v>7251</v>
      </c>
      <c r="D4765" s="1" t="s">
        <v>13</v>
      </c>
      <c r="E4765" s="1" t="s">
        <v>34</v>
      </c>
      <c r="F4765" s="1" t="s">
        <v>9846</v>
      </c>
      <c r="G4765">
        <v>0</v>
      </c>
      <c r="H4765">
        <v>0</v>
      </c>
      <c r="I4765">
        <v>65899.88</v>
      </c>
      <c r="J4765" s="1" t="s">
        <v>15</v>
      </c>
      <c r="K4765">
        <v>1002011414</v>
      </c>
      <c r="L4765" s="1" t="s">
        <v>7249</v>
      </c>
      <c r="N4765" s="2"/>
      <c r="O4765">
        <f t="shared" si="74"/>
        <v>0</v>
      </c>
      <c r="P4765">
        <f>IF(Customer_listing_Active_And_Suspended[[#This Row],[Current Bill]] &lt;= Customer_listing_Active_And_Suspended[[#This Row],[CURRENT PAYMENT]], 0,Customer_listing_Active_And_Suspended[[#This Row],[Current Bill]]-Customer_listing_Active_And_Suspended[[#This Row],[CURRENT PAYMENT]])</f>
        <v>0</v>
      </c>
      <c r="Q4765" s="1" t="str" cm="1">
        <f t="array" ref="Q4765">_xlfn.SWITCH(TRUE,
H4765 = 0, "Suspended",
M4765 = 0, "Non Payment",
M4765 &gt; H4765, "Full Payment",
M4765 &lt; H4765, "Part Payment"
)</f>
        <v>Suspended</v>
      </c>
      <c r="R4765" s="1" t="str">
        <f>_xlfn.IFNA(VLOOKUP(K4765,'ESR-DT Mapping'!A:E,5,0),"MD")</f>
        <v>Titilope Enitan Emmanuel</v>
      </c>
    </row>
    <row r="4766" spans="1:18" x14ac:dyDescent="0.25">
      <c r="A4766">
        <v>101647358</v>
      </c>
      <c r="B4766" s="1" t="s">
        <v>7250</v>
      </c>
      <c r="C4766" s="1" t="s">
        <v>7251</v>
      </c>
      <c r="D4766" s="1" t="s">
        <v>13</v>
      </c>
      <c r="E4766" s="1" t="s">
        <v>34</v>
      </c>
      <c r="F4766" s="1" t="s">
        <v>9846</v>
      </c>
      <c r="G4766">
        <v>0</v>
      </c>
      <c r="H4766">
        <v>0</v>
      </c>
      <c r="I4766">
        <v>65899.88</v>
      </c>
      <c r="J4766" s="1" t="s">
        <v>15</v>
      </c>
      <c r="K4766">
        <v>1002011414</v>
      </c>
      <c r="L4766" s="1" t="s">
        <v>7249</v>
      </c>
      <c r="N4766" s="2"/>
      <c r="O4766">
        <f t="shared" si="74"/>
        <v>0</v>
      </c>
      <c r="P4766">
        <f>IF(Customer_listing_Active_And_Suspended[[#This Row],[Current Bill]] &lt;= Customer_listing_Active_And_Suspended[[#This Row],[CURRENT PAYMENT]], 0,Customer_listing_Active_And_Suspended[[#This Row],[Current Bill]]-Customer_listing_Active_And_Suspended[[#This Row],[CURRENT PAYMENT]])</f>
        <v>0</v>
      </c>
      <c r="Q4766" s="1" t="str" cm="1">
        <f t="array" ref="Q4766">_xlfn.SWITCH(TRUE,
H4766 = 0, "Suspended",
M4766 = 0, "Non Payment",
M4766 &gt; H4766, "Full Payment",
M4766 &lt; H4766, "Part Payment"
)</f>
        <v>Suspended</v>
      </c>
      <c r="R4766" s="1" t="str">
        <f>_xlfn.IFNA(VLOOKUP(K4766,'ESR-DT Mapping'!A:E,5,0),"MD")</f>
        <v>Titilope Enitan Emmanuel</v>
      </c>
    </row>
    <row r="4767" spans="1:18" x14ac:dyDescent="0.25">
      <c r="A4767">
        <v>101645280</v>
      </c>
      <c r="B4767" s="1" t="s">
        <v>7254</v>
      </c>
      <c r="C4767" s="1" t="s">
        <v>7255</v>
      </c>
      <c r="D4767" s="1" t="s">
        <v>13</v>
      </c>
      <c r="E4767" s="1" t="s">
        <v>34</v>
      </c>
      <c r="F4767" s="1" t="s">
        <v>9846</v>
      </c>
      <c r="G4767">
        <v>0</v>
      </c>
      <c r="H4767">
        <v>0</v>
      </c>
      <c r="I4767">
        <v>992.93</v>
      </c>
      <c r="J4767" s="1" t="s">
        <v>15</v>
      </c>
      <c r="K4767">
        <v>1002011414</v>
      </c>
      <c r="L4767" s="1" t="s">
        <v>7249</v>
      </c>
      <c r="N4767" s="2"/>
      <c r="O4767">
        <f t="shared" si="74"/>
        <v>0</v>
      </c>
      <c r="P4767">
        <f>IF(Customer_listing_Active_And_Suspended[[#This Row],[Current Bill]] &lt;= Customer_listing_Active_And_Suspended[[#This Row],[CURRENT PAYMENT]], 0,Customer_listing_Active_And_Suspended[[#This Row],[Current Bill]]-Customer_listing_Active_And_Suspended[[#This Row],[CURRENT PAYMENT]])</f>
        <v>0</v>
      </c>
      <c r="Q4767" s="1" t="str" cm="1">
        <f t="array" ref="Q4767">_xlfn.SWITCH(TRUE,
H4767 = 0, "Suspended",
M4767 = 0, "Non Payment",
M4767 &gt; H4767, "Full Payment",
M4767 &lt; H4767, "Part Payment"
)</f>
        <v>Suspended</v>
      </c>
      <c r="R4767" s="1" t="str">
        <f>_xlfn.IFNA(VLOOKUP(K4767,'ESR-DT Mapping'!A:E,5,0),"MD")</f>
        <v>Titilope Enitan Emmanuel</v>
      </c>
    </row>
    <row r="4768" spans="1:18" x14ac:dyDescent="0.25">
      <c r="A4768">
        <v>100523477</v>
      </c>
      <c r="B4768" s="1" t="s">
        <v>7254</v>
      </c>
      <c r="C4768" s="1" t="s">
        <v>7256</v>
      </c>
      <c r="D4768" s="1" t="s">
        <v>13</v>
      </c>
      <c r="E4768" s="1" t="s">
        <v>14</v>
      </c>
      <c r="F4768" s="1" t="s">
        <v>9846</v>
      </c>
      <c r="G4768">
        <v>532</v>
      </c>
      <c r="H4768">
        <v>26193.02</v>
      </c>
      <c r="I4768">
        <v>135598.59</v>
      </c>
      <c r="J4768" s="1" t="s">
        <v>15</v>
      </c>
      <c r="K4768">
        <v>1002011414</v>
      </c>
      <c r="L4768" s="1" t="s">
        <v>7249</v>
      </c>
      <c r="M4768">
        <v>40000</v>
      </c>
      <c r="N4768" s="2">
        <v>45827</v>
      </c>
      <c r="O4768">
        <f t="shared" si="74"/>
        <v>13806.98</v>
      </c>
      <c r="P4768">
        <f>IF(Customer_listing_Active_And_Suspended[[#This Row],[Current Bill]] &lt;= Customer_listing_Active_And_Suspended[[#This Row],[CURRENT PAYMENT]], 0,Customer_listing_Active_And_Suspended[[#This Row],[Current Bill]]-Customer_listing_Active_And_Suspended[[#This Row],[CURRENT PAYMENT]])</f>
        <v>0</v>
      </c>
      <c r="Q4768" s="1" t="str" cm="1">
        <f t="array" ref="Q4768">_xlfn.SWITCH(TRUE,
H4768 = 0, "Suspended",
M4768 = 0, "Non Payment",
M4768 &gt; H4768, "Full Payment",
M4768 &lt; H4768, "Part Payment"
)</f>
        <v>Full Payment</v>
      </c>
      <c r="R4768" s="1" t="str">
        <f>_xlfn.IFNA(VLOOKUP(K4768,'ESR-DT Mapping'!A:E,5,0),"MD")</f>
        <v>Titilope Enitan Emmanuel</v>
      </c>
    </row>
    <row r="4769" spans="1:18" x14ac:dyDescent="0.25">
      <c r="A4769">
        <v>101644859</v>
      </c>
      <c r="B4769" s="1" t="s">
        <v>7247</v>
      </c>
      <c r="C4769" s="1" t="s">
        <v>7248</v>
      </c>
      <c r="D4769" s="1" t="s">
        <v>13</v>
      </c>
      <c r="E4769" s="1" t="s">
        <v>34</v>
      </c>
      <c r="F4769" s="1" t="s">
        <v>9846</v>
      </c>
      <c r="G4769">
        <v>0</v>
      </c>
      <c r="H4769">
        <v>0</v>
      </c>
      <c r="I4769">
        <v>22711.22</v>
      </c>
      <c r="J4769" s="1" t="s">
        <v>15</v>
      </c>
      <c r="K4769">
        <v>1002011414</v>
      </c>
      <c r="L4769" s="1" t="s">
        <v>7249</v>
      </c>
      <c r="N4769" s="2"/>
      <c r="O4769">
        <f t="shared" si="74"/>
        <v>0</v>
      </c>
      <c r="P4769">
        <f>IF(Customer_listing_Active_And_Suspended[[#This Row],[Current Bill]] &lt;= Customer_listing_Active_And_Suspended[[#This Row],[CURRENT PAYMENT]], 0,Customer_listing_Active_And_Suspended[[#This Row],[Current Bill]]-Customer_listing_Active_And_Suspended[[#This Row],[CURRENT PAYMENT]])</f>
        <v>0</v>
      </c>
      <c r="Q4769" s="1" t="str" cm="1">
        <f t="array" ref="Q4769">_xlfn.SWITCH(TRUE,
H4769 = 0, "Suspended",
M4769 = 0, "Non Payment",
M4769 &gt; H4769, "Full Payment",
M4769 &lt; H4769, "Part Payment"
)</f>
        <v>Suspended</v>
      </c>
      <c r="R4769" s="1" t="str">
        <f>_xlfn.IFNA(VLOOKUP(K4769,'ESR-DT Mapping'!A:E,5,0),"MD")</f>
        <v>Titilope Enitan Emmanuel</v>
      </c>
    </row>
    <row r="4770" spans="1:18" x14ac:dyDescent="0.25">
      <c r="A4770">
        <v>100524807</v>
      </c>
      <c r="B4770" s="1" t="s">
        <v>6240</v>
      </c>
      <c r="C4770" s="1" t="s">
        <v>6241</v>
      </c>
      <c r="D4770" s="1" t="s">
        <v>13</v>
      </c>
      <c r="E4770" s="1" t="s">
        <v>14</v>
      </c>
      <c r="F4770" s="1" t="s">
        <v>9846</v>
      </c>
      <c r="G4770">
        <v>532</v>
      </c>
      <c r="H4770">
        <v>26193.02</v>
      </c>
      <c r="I4770">
        <v>501482.8</v>
      </c>
      <c r="J4770" s="1" t="s">
        <v>15</v>
      </c>
      <c r="K4770">
        <v>1000263288</v>
      </c>
      <c r="L4770" s="1" t="s">
        <v>6239</v>
      </c>
      <c r="M4770">
        <v>42000</v>
      </c>
      <c r="N4770" s="2">
        <v>45827</v>
      </c>
      <c r="O4770">
        <f t="shared" si="74"/>
        <v>15806.98</v>
      </c>
      <c r="P4770">
        <f>IF(Customer_listing_Active_And_Suspended[[#This Row],[Current Bill]] &lt;= Customer_listing_Active_And_Suspended[[#This Row],[CURRENT PAYMENT]], 0,Customer_listing_Active_And_Suspended[[#This Row],[Current Bill]]-Customer_listing_Active_And_Suspended[[#This Row],[CURRENT PAYMENT]])</f>
        <v>0</v>
      </c>
      <c r="Q4770" s="1" t="str" cm="1">
        <f t="array" ref="Q4770">_xlfn.SWITCH(TRUE,
H4770 = 0, "Suspended",
M4770 = 0, "Non Payment",
M4770 &gt; H4770, "Full Payment",
M4770 &lt; H4770, "Part Payment"
)</f>
        <v>Full Payment</v>
      </c>
      <c r="R4770" s="1" t="str">
        <f>_xlfn.IFNA(VLOOKUP(K4770,'ESR-DT Mapping'!A:E,5,0),"MD")</f>
        <v>Titilope Enitan Emmanuel</v>
      </c>
    </row>
    <row r="4771" spans="1:18" x14ac:dyDescent="0.25">
      <c r="A4771">
        <v>101644835</v>
      </c>
      <c r="B4771" s="1" t="s">
        <v>6240</v>
      </c>
      <c r="C4771" s="1" t="s">
        <v>6241</v>
      </c>
      <c r="D4771" s="1" t="s">
        <v>13</v>
      </c>
      <c r="E4771" s="1" t="s">
        <v>34</v>
      </c>
      <c r="F4771" s="1" t="s">
        <v>9846</v>
      </c>
      <c r="G4771">
        <v>0</v>
      </c>
      <c r="H4771">
        <v>0</v>
      </c>
      <c r="I4771">
        <v>-4007.07</v>
      </c>
      <c r="J4771" s="1" t="s">
        <v>15</v>
      </c>
      <c r="K4771">
        <v>1000263288</v>
      </c>
      <c r="L4771" s="1" t="s">
        <v>6239</v>
      </c>
      <c r="N4771" s="2"/>
      <c r="O4771">
        <f t="shared" si="74"/>
        <v>0</v>
      </c>
      <c r="P4771">
        <f>IF(Customer_listing_Active_And_Suspended[[#This Row],[Current Bill]] &lt;= Customer_listing_Active_And_Suspended[[#This Row],[CURRENT PAYMENT]], 0,Customer_listing_Active_And_Suspended[[#This Row],[Current Bill]]-Customer_listing_Active_And_Suspended[[#This Row],[CURRENT PAYMENT]])</f>
        <v>0</v>
      </c>
      <c r="Q4771" s="1" t="str" cm="1">
        <f t="array" ref="Q4771">_xlfn.SWITCH(TRUE,
H4771 = 0, "Suspended",
M4771 = 0, "Non Payment",
M4771 &gt; H4771, "Full Payment",
M4771 &lt; H4771, "Part Payment"
)</f>
        <v>Suspended</v>
      </c>
      <c r="R4771" s="1" t="str">
        <f>_xlfn.IFNA(VLOOKUP(K4771,'ESR-DT Mapping'!A:E,5,0),"MD")</f>
        <v>Titilope Enitan Emmanuel</v>
      </c>
    </row>
    <row r="4772" spans="1:18" x14ac:dyDescent="0.25">
      <c r="A4772">
        <v>102913382</v>
      </c>
      <c r="B4772" s="1" t="s">
        <v>7159</v>
      </c>
      <c r="C4772" s="1" t="s">
        <v>7160</v>
      </c>
      <c r="D4772" s="1" t="s">
        <v>13</v>
      </c>
      <c r="E4772" s="1" t="s">
        <v>14</v>
      </c>
      <c r="F4772" s="1" t="s">
        <v>9846</v>
      </c>
      <c r="G4772">
        <v>532</v>
      </c>
      <c r="H4772">
        <v>26193.02</v>
      </c>
      <c r="I4772">
        <v>26202.1</v>
      </c>
      <c r="J4772" s="1" t="s">
        <v>15</v>
      </c>
      <c r="K4772">
        <v>1000263288</v>
      </c>
      <c r="L4772" s="1" t="s">
        <v>6239</v>
      </c>
      <c r="M4772">
        <v>26000</v>
      </c>
      <c r="N4772" s="2">
        <v>45825</v>
      </c>
      <c r="O4772">
        <f t="shared" si="74"/>
        <v>0</v>
      </c>
      <c r="P4772">
        <f>IF(Customer_listing_Active_And_Suspended[[#This Row],[Current Bill]] &lt;= Customer_listing_Active_And_Suspended[[#This Row],[CURRENT PAYMENT]], 0,Customer_listing_Active_And_Suspended[[#This Row],[Current Bill]]-Customer_listing_Active_And_Suspended[[#This Row],[CURRENT PAYMENT]])</f>
        <v>193.02000000000044</v>
      </c>
      <c r="Q4772" s="1" t="str" cm="1">
        <f t="array" ref="Q4772">_xlfn.SWITCH(TRUE,
H4772 = 0, "Suspended",
M4772 = 0, "Non Payment",
M4772 &gt; H4772, "Full Payment",
M4772 &lt; H4772, "Part Payment"
)</f>
        <v>Part Payment</v>
      </c>
      <c r="R4772" s="1" t="str">
        <f>_xlfn.IFNA(VLOOKUP(K4772,'ESR-DT Mapping'!A:E,5,0),"MD")</f>
        <v>Titilope Enitan Emmanuel</v>
      </c>
    </row>
    <row r="4773" spans="1:18" x14ac:dyDescent="0.25">
      <c r="A4773">
        <v>100538243</v>
      </c>
      <c r="B4773" s="1" t="s">
        <v>7161</v>
      </c>
      <c r="C4773" s="1" t="s">
        <v>7162</v>
      </c>
      <c r="D4773" s="1" t="s">
        <v>13</v>
      </c>
      <c r="E4773" s="1" t="s">
        <v>14</v>
      </c>
      <c r="F4773" s="1" t="s">
        <v>9846</v>
      </c>
      <c r="G4773">
        <v>532</v>
      </c>
      <c r="H4773">
        <v>26193.02</v>
      </c>
      <c r="I4773">
        <v>512295.53</v>
      </c>
      <c r="J4773" s="1" t="s">
        <v>15</v>
      </c>
      <c r="K4773">
        <v>1000263288</v>
      </c>
      <c r="L4773" s="1" t="s">
        <v>6239</v>
      </c>
      <c r="M4773">
        <v>12000</v>
      </c>
      <c r="N4773" s="2">
        <v>45827</v>
      </c>
      <c r="O4773">
        <f t="shared" si="74"/>
        <v>0</v>
      </c>
      <c r="P4773">
        <f>IF(Customer_listing_Active_And_Suspended[[#This Row],[Current Bill]] &lt;= Customer_listing_Active_And_Suspended[[#This Row],[CURRENT PAYMENT]], 0,Customer_listing_Active_And_Suspended[[#This Row],[Current Bill]]-Customer_listing_Active_And_Suspended[[#This Row],[CURRENT PAYMENT]])</f>
        <v>14193.02</v>
      </c>
      <c r="Q4773" s="1" t="str" cm="1">
        <f t="array" ref="Q4773">_xlfn.SWITCH(TRUE,
H4773 = 0, "Suspended",
M4773 = 0, "Non Payment",
M4773 &gt; H4773, "Full Payment",
M4773 &lt; H4773, "Part Payment"
)</f>
        <v>Part Payment</v>
      </c>
      <c r="R4773" s="1" t="str">
        <f>_xlfn.IFNA(VLOOKUP(K4773,'ESR-DT Mapping'!A:E,5,0),"MD")</f>
        <v>Titilope Enitan Emmanuel</v>
      </c>
    </row>
    <row r="4774" spans="1:18" x14ac:dyDescent="0.25">
      <c r="A4774">
        <v>100522855</v>
      </c>
      <c r="B4774" s="1" t="s">
        <v>6248</v>
      </c>
      <c r="C4774" s="1" t="s">
        <v>6249</v>
      </c>
      <c r="D4774" s="1" t="s">
        <v>13</v>
      </c>
      <c r="E4774" s="1" t="s">
        <v>34</v>
      </c>
      <c r="F4774" s="1" t="s">
        <v>9846</v>
      </c>
      <c r="G4774">
        <v>0</v>
      </c>
      <c r="H4774">
        <v>0</v>
      </c>
      <c r="I4774">
        <v>667083.96</v>
      </c>
      <c r="J4774" s="1" t="s">
        <v>15</v>
      </c>
      <c r="K4774">
        <v>1000263288</v>
      </c>
      <c r="L4774" s="1" t="s">
        <v>6239</v>
      </c>
      <c r="N4774" s="2"/>
      <c r="O4774">
        <f t="shared" si="74"/>
        <v>0</v>
      </c>
      <c r="P4774">
        <f>IF(Customer_listing_Active_And_Suspended[[#This Row],[Current Bill]] &lt;= Customer_listing_Active_And_Suspended[[#This Row],[CURRENT PAYMENT]], 0,Customer_listing_Active_And_Suspended[[#This Row],[Current Bill]]-Customer_listing_Active_And_Suspended[[#This Row],[CURRENT PAYMENT]])</f>
        <v>0</v>
      </c>
      <c r="Q4774" s="1" t="str" cm="1">
        <f t="array" ref="Q4774">_xlfn.SWITCH(TRUE,
H4774 = 0, "Suspended",
M4774 = 0, "Non Payment",
M4774 &gt; H4774, "Full Payment",
M4774 &lt; H4774, "Part Payment"
)</f>
        <v>Suspended</v>
      </c>
      <c r="R4774" s="1" t="str">
        <f>_xlfn.IFNA(VLOOKUP(K4774,'ESR-DT Mapping'!A:E,5,0),"MD")</f>
        <v>Titilope Enitan Emmanuel</v>
      </c>
    </row>
    <row r="4775" spans="1:18" x14ac:dyDescent="0.25">
      <c r="A4775">
        <v>101644836</v>
      </c>
      <c r="B4775" s="1" t="s">
        <v>8167</v>
      </c>
      <c r="C4775" s="1" t="s">
        <v>8168</v>
      </c>
      <c r="D4775" s="1" t="s">
        <v>13</v>
      </c>
      <c r="E4775" s="1" t="s">
        <v>34</v>
      </c>
      <c r="F4775" s="1" t="s">
        <v>9846</v>
      </c>
      <c r="G4775">
        <v>0</v>
      </c>
      <c r="H4775">
        <v>0</v>
      </c>
      <c r="I4775">
        <v>19318.68</v>
      </c>
      <c r="J4775" s="1" t="s">
        <v>15</v>
      </c>
      <c r="K4775">
        <v>1000263288</v>
      </c>
      <c r="L4775" s="1" t="s">
        <v>6239</v>
      </c>
      <c r="N4775" s="2"/>
      <c r="O4775">
        <f t="shared" si="74"/>
        <v>0</v>
      </c>
      <c r="P4775">
        <f>IF(Customer_listing_Active_And_Suspended[[#This Row],[Current Bill]] &lt;= Customer_listing_Active_And_Suspended[[#This Row],[CURRENT PAYMENT]], 0,Customer_listing_Active_And_Suspended[[#This Row],[Current Bill]]-Customer_listing_Active_And_Suspended[[#This Row],[CURRENT PAYMENT]])</f>
        <v>0</v>
      </c>
      <c r="Q4775" s="1" t="str" cm="1">
        <f t="array" ref="Q4775">_xlfn.SWITCH(TRUE,
H4775 = 0, "Suspended",
M4775 = 0, "Non Payment",
M4775 &gt; H4775, "Full Payment",
M4775 &lt; H4775, "Part Payment"
)</f>
        <v>Suspended</v>
      </c>
      <c r="R4775" s="1" t="str">
        <f>_xlfn.IFNA(VLOOKUP(K4775,'ESR-DT Mapping'!A:E,5,0),"MD")</f>
        <v>Titilope Enitan Emmanuel</v>
      </c>
    </row>
    <row r="4776" spans="1:18" x14ac:dyDescent="0.25">
      <c r="A4776">
        <v>100524664</v>
      </c>
      <c r="B4776" s="1" t="s">
        <v>8167</v>
      </c>
      <c r="C4776" s="1" t="s">
        <v>8168</v>
      </c>
      <c r="D4776" s="1" t="s">
        <v>13</v>
      </c>
      <c r="E4776" s="1" t="s">
        <v>14</v>
      </c>
      <c r="F4776" s="1" t="s">
        <v>9846</v>
      </c>
      <c r="G4776">
        <v>532</v>
      </c>
      <c r="H4776">
        <v>26193.02</v>
      </c>
      <c r="I4776">
        <v>498379.58</v>
      </c>
      <c r="J4776" s="1" t="s">
        <v>15</v>
      </c>
      <c r="K4776">
        <v>1000263288</v>
      </c>
      <c r="L4776" s="1" t="s">
        <v>6239</v>
      </c>
      <c r="N4776" s="2">
        <v>45796</v>
      </c>
      <c r="O4776">
        <f t="shared" si="74"/>
        <v>0</v>
      </c>
      <c r="P4776">
        <f>IF(Customer_listing_Active_And_Suspended[[#This Row],[Current Bill]] &lt;= Customer_listing_Active_And_Suspended[[#This Row],[CURRENT PAYMENT]], 0,Customer_listing_Active_And_Suspended[[#This Row],[Current Bill]]-Customer_listing_Active_And_Suspended[[#This Row],[CURRENT PAYMENT]])</f>
        <v>26193.02</v>
      </c>
      <c r="Q4776" s="1" t="str" cm="1">
        <f t="array" ref="Q4776">_xlfn.SWITCH(TRUE,
H4776 = 0, "Suspended",
M4776 = 0, "Non Payment",
M4776 &gt; H4776, "Full Payment",
M4776 &lt; H4776, "Part Payment"
)</f>
        <v>Non Payment</v>
      </c>
      <c r="R4776" s="1" t="str">
        <f>_xlfn.IFNA(VLOOKUP(K4776,'ESR-DT Mapping'!A:E,5,0),"MD")</f>
        <v>Titilope Enitan Emmanuel</v>
      </c>
    </row>
    <row r="4777" spans="1:18" x14ac:dyDescent="0.25">
      <c r="A4777">
        <v>100524592</v>
      </c>
      <c r="B4777" s="1" t="s">
        <v>6246</v>
      </c>
      <c r="C4777" s="1" t="s">
        <v>6247</v>
      </c>
      <c r="D4777" s="1" t="s">
        <v>13</v>
      </c>
      <c r="E4777" s="1" t="s">
        <v>14</v>
      </c>
      <c r="F4777" s="1" t="s">
        <v>9846</v>
      </c>
      <c r="G4777">
        <v>532</v>
      </c>
      <c r="H4777">
        <v>26193.02</v>
      </c>
      <c r="I4777">
        <v>111088.43</v>
      </c>
      <c r="J4777" s="1" t="s">
        <v>15</v>
      </c>
      <c r="K4777">
        <v>1000263288</v>
      </c>
      <c r="L4777" s="1" t="s">
        <v>6239</v>
      </c>
      <c r="N4777" s="2">
        <v>45773</v>
      </c>
      <c r="O4777">
        <f t="shared" si="74"/>
        <v>0</v>
      </c>
      <c r="P4777">
        <f>IF(Customer_listing_Active_And_Suspended[[#This Row],[Current Bill]] &lt;= Customer_listing_Active_And_Suspended[[#This Row],[CURRENT PAYMENT]], 0,Customer_listing_Active_And_Suspended[[#This Row],[Current Bill]]-Customer_listing_Active_And_Suspended[[#This Row],[CURRENT PAYMENT]])</f>
        <v>26193.02</v>
      </c>
      <c r="Q4777" s="1" t="str" cm="1">
        <f t="array" ref="Q4777">_xlfn.SWITCH(TRUE,
H4777 = 0, "Suspended",
M4777 = 0, "Non Payment",
M4777 &gt; H4777, "Full Payment",
M4777 &lt; H4777, "Part Payment"
)</f>
        <v>Non Payment</v>
      </c>
      <c r="R4777" s="1" t="str">
        <f>_xlfn.IFNA(VLOOKUP(K4777,'ESR-DT Mapping'!A:E,5,0),"MD")</f>
        <v>Titilope Enitan Emmanuel</v>
      </c>
    </row>
    <row r="4778" spans="1:18" x14ac:dyDescent="0.25">
      <c r="A4778">
        <v>101644833</v>
      </c>
      <c r="B4778" s="1" t="s">
        <v>6246</v>
      </c>
      <c r="C4778" s="1" t="s">
        <v>6247</v>
      </c>
      <c r="D4778" s="1" t="s">
        <v>13</v>
      </c>
      <c r="E4778" s="1" t="s">
        <v>34</v>
      </c>
      <c r="F4778" s="1" t="s">
        <v>9846</v>
      </c>
      <c r="G4778">
        <v>0</v>
      </c>
      <c r="H4778">
        <v>0</v>
      </c>
      <c r="I4778">
        <v>49054.080000000002</v>
      </c>
      <c r="J4778" s="1" t="s">
        <v>15</v>
      </c>
      <c r="K4778">
        <v>1000263288</v>
      </c>
      <c r="L4778" s="1" t="s">
        <v>6239</v>
      </c>
      <c r="N4778" s="2"/>
      <c r="O4778">
        <f t="shared" si="74"/>
        <v>0</v>
      </c>
      <c r="P4778">
        <f>IF(Customer_listing_Active_And_Suspended[[#This Row],[Current Bill]] &lt;= Customer_listing_Active_And_Suspended[[#This Row],[CURRENT PAYMENT]], 0,Customer_listing_Active_And_Suspended[[#This Row],[Current Bill]]-Customer_listing_Active_And_Suspended[[#This Row],[CURRENT PAYMENT]])</f>
        <v>0</v>
      </c>
      <c r="Q4778" s="1" t="str" cm="1">
        <f t="array" ref="Q4778">_xlfn.SWITCH(TRUE,
H4778 = 0, "Suspended",
M4778 = 0, "Non Payment",
M4778 &gt; H4778, "Full Payment",
M4778 &lt; H4778, "Part Payment"
)</f>
        <v>Suspended</v>
      </c>
      <c r="R4778" s="1" t="str">
        <f>_xlfn.IFNA(VLOOKUP(K4778,'ESR-DT Mapping'!A:E,5,0),"MD")</f>
        <v>Titilope Enitan Emmanuel</v>
      </c>
    </row>
    <row r="4779" spans="1:18" x14ac:dyDescent="0.25">
      <c r="A4779">
        <v>100525075</v>
      </c>
      <c r="B4779" s="1" t="s">
        <v>7163</v>
      </c>
      <c r="C4779" s="1" t="s">
        <v>7164</v>
      </c>
      <c r="D4779" s="1" t="s">
        <v>13</v>
      </c>
      <c r="E4779" s="1" t="s">
        <v>14</v>
      </c>
      <c r="F4779" s="1" t="s">
        <v>9846</v>
      </c>
      <c r="G4779">
        <v>532</v>
      </c>
      <c r="H4779">
        <v>26193.02</v>
      </c>
      <c r="I4779">
        <v>338278.61</v>
      </c>
      <c r="J4779" s="1" t="s">
        <v>15</v>
      </c>
      <c r="K4779">
        <v>1000263288</v>
      </c>
      <c r="L4779" s="1" t="s">
        <v>6239</v>
      </c>
      <c r="N4779" s="2">
        <v>45800</v>
      </c>
      <c r="O4779">
        <f t="shared" si="74"/>
        <v>0</v>
      </c>
      <c r="P4779">
        <f>IF(Customer_listing_Active_And_Suspended[[#This Row],[Current Bill]] &lt;= Customer_listing_Active_And_Suspended[[#This Row],[CURRENT PAYMENT]], 0,Customer_listing_Active_And_Suspended[[#This Row],[Current Bill]]-Customer_listing_Active_And_Suspended[[#This Row],[CURRENT PAYMENT]])</f>
        <v>26193.02</v>
      </c>
      <c r="Q4779" s="1" t="str" cm="1">
        <f t="array" ref="Q4779">_xlfn.SWITCH(TRUE,
H4779 = 0, "Suspended",
M4779 = 0, "Non Payment",
M4779 &gt; H4779, "Full Payment",
M4779 &lt; H4779, "Part Payment"
)</f>
        <v>Non Payment</v>
      </c>
      <c r="R4779" s="1" t="str">
        <f>_xlfn.IFNA(VLOOKUP(K4779,'ESR-DT Mapping'!A:E,5,0),"MD")</f>
        <v>Titilope Enitan Emmanuel</v>
      </c>
    </row>
    <row r="4780" spans="1:18" x14ac:dyDescent="0.25">
      <c r="A4780">
        <v>100523984</v>
      </c>
      <c r="B4780" s="1" t="s">
        <v>7157</v>
      </c>
      <c r="C4780" s="1" t="s">
        <v>7158</v>
      </c>
      <c r="D4780" s="1" t="s">
        <v>13</v>
      </c>
      <c r="E4780" s="1" t="s">
        <v>14</v>
      </c>
      <c r="F4780" s="1" t="s">
        <v>9846</v>
      </c>
      <c r="G4780">
        <v>532</v>
      </c>
      <c r="H4780">
        <v>26193.02</v>
      </c>
      <c r="I4780">
        <v>160305.70000000001</v>
      </c>
      <c r="J4780" s="1" t="s">
        <v>15</v>
      </c>
      <c r="K4780">
        <v>1000263288</v>
      </c>
      <c r="L4780" s="1" t="s">
        <v>6239</v>
      </c>
      <c r="M4780">
        <v>20000</v>
      </c>
      <c r="N4780" s="2">
        <v>45827</v>
      </c>
      <c r="O4780">
        <f t="shared" si="74"/>
        <v>0</v>
      </c>
      <c r="P4780">
        <f>IF(Customer_listing_Active_And_Suspended[[#This Row],[Current Bill]] &lt;= Customer_listing_Active_And_Suspended[[#This Row],[CURRENT PAYMENT]], 0,Customer_listing_Active_And_Suspended[[#This Row],[Current Bill]]-Customer_listing_Active_And_Suspended[[#This Row],[CURRENT PAYMENT]])</f>
        <v>6193.02</v>
      </c>
      <c r="Q4780" s="1" t="str" cm="1">
        <f t="array" ref="Q4780">_xlfn.SWITCH(TRUE,
H4780 = 0, "Suspended",
M4780 = 0, "Non Payment",
M4780 &gt; H4780, "Full Payment",
M4780 &lt; H4780, "Part Payment"
)</f>
        <v>Part Payment</v>
      </c>
      <c r="R4780" s="1" t="str">
        <f>_xlfn.IFNA(VLOOKUP(K4780,'ESR-DT Mapping'!A:E,5,0),"MD")</f>
        <v>Titilope Enitan Emmanuel</v>
      </c>
    </row>
    <row r="4781" spans="1:18" x14ac:dyDescent="0.25">
      <c r="A4781">
        <v>100523470</v>
      </c>
      <c r="B4781" s="1" t="s">
        <v>8242</v>
      </c>
      <c r="C4781" s="1" t="s">
        <v>8243</v>
      </c>
      <c r="D4781" s="1" t="s">
        <v>13</v>
      </c>
      <c r="E4781" s="1" t="s">
        <v>14</v>
      </c>
      <c r="F4781" s="1" t="s">
        <v>9846</v>
      </c>
      <c r="G4781">
        <v>532</v>
      </c>
      <c r="H4781">
        <v>26193.02</v>
      </c>
      <c r="I4781">
        <v>367153.28</v>
      </c>
      <c r="J4781" s="1" t="s">
        <v>15</v>
      </c>
      <c r="K4781">
        <v>1000263288</v>
      </c>
      <c r="L4781" s="1" t="s">
        <v>6239</v>
      </c>
      <c r="N4781" s="2">
        <v>45663</v>
      </c>
      <c r="O4781">
        <f t="shared" si="74"/>
        <v>0</v>
      </c>
      <c r="P4781">
        <f>IF(Customer_listing_Active_And_Suspended[[#This Row],[Current Bill]] &lt;= Customer_listing_Active_And_Suspended[[#This Row],[CURRENT PAYMENT]], 0,Customer_listing_Active_And_Suspended[[#This Row],[Current Bill]]-Customer_listing_Active_And_Suspended[[#This Row],[CURRENT PAYMENT]])</f>
        <v>26193.02</v>
      </c>
      <c r="Q4781" s="1" t="str" cm="1">
        <f t="array" ref="Q4781">_xlfn.SWITCH(TRUE,
H4781 = 0, "Suspended",
M4781 = 0, "Non Payment",
M4781 &gt; H4781, "Full Payment",
M4781 &lt; H4781, "Part Payment"
)</f>
        <v>Non Payment</v>
      </c>
      <c r="R4781" s="1" t="str">
        <f>_xlfn.IFNA(VLOOKUP(K4781,'ESR-DT Mapping'!A:E,5,0),"MD")</f>
        <v>Titilope Enitan Emmanuel</v>
      </c>
    </row>
    <row r="4782" spans="1:18" x14ac:dyDescent="0.25">
      <c r="A4782">
        <v>101644834</v>
      </c>
      <c r="B4782" s="1" t="s">
        <v>6237</v>
      </c>
      <c r="C4782" s="1" t="s">
        <v>6238</v>
      </c>
      <c r="D4782" s="1" t="s">
        <v>13</v>
      </c>
      <c r="E4782" s="1" t="s">
        <v>34</v>
      </c>
      <c r="F4782" s="1" t="s">
        <v>9846</v>
      </c>
      <c r="G4782">
        <v>0</v>
      </c>
      <c r="H4782">
        <v>0</v>
      </c>
      <c r="I4782">
        <v>25992.93</v>
      </c>
      <c r="J4782" s="1" t="s">
        <v>15</v>
      </c>
      <c r="K4782">
        <v>1000263288</v>
      </c>
      <c r="L4782" s="1" t="s">
        <v>6239</v>
      </c>
      <c r="N4782" s="2"/>
      <c r="O4782">
        <f t="shared" si="74"/>
        <v>0</v>
      </c>
      <c r="P4782">
        <f>IF(Customer_listing_Active_And_Suspended[[#This Row],[Current Bill]] &lt;= Customer_listing_Active_And_Suspended[[#This Row],[CURRENT PAYMENT]], 0,Customer_listing_Active_And_Suspended[[#This Row],[Current Bill]]-Customer_listing_Active_And_Suspended[[#This Row],[CURRENT PAYMENT]])</f>
        <v>0</v>
      </c>
      <c r="Q4782" s="1" t="str" cm="1">
        <f t="array" ref="Q4782">_xlfn.SWITCH(TRUE,
H4782 = 0, "Suspended",
M4782 = 0, "Non Payment",
M4782 &gt; H4782, "Full Payment",
M4782 &lt; H4782, "Part Payment"
)</f>
        <v>Suspended</v>
      </c>
      <c r="R4782" s="1" t="str">
        <f>_xlfn.IFNA(VLOOKUP(K4782,'ESR-DT Mapping'!A:E,5,0),"MD")</f>
        <v>Titilope Enitan Emmanuel</v>
      </c>
    </row>
    <row r="4783" spans="1:18" x14ac:dyDescent="0.25">
      <c r="A4783">
        <v>100525292</v>
      </c>
      <c r="B4783" s="1" t="s">
        <v>6237</v>
      </c>
      <c r="C4783" s="1" t="s">
        <v>6238</v>
      </c>
      <c r="D4783" s="1" t="s">
        <v>13</v>
      </c>
      <c r="E4783" s="1" t="s">
        <v>14</v>
      </c>
      <c r="F4783" s="1" t="s">
        <v>9846</v>
      </c>
      <c r="G4783">
        <v>532</v>
      </c>
      <c r="H4783">
        <v>26193.02</v>
      </c>
      <c r="I4783">
        <v>506893.21</v>
      </c>
      <c r="J4783" s="1" t="s">
        <v>15</v>
      </c>
      <c r="K4783">
        <v>1000263288</v>
      </c>
      <c r="L4783" s="1" t="s">
        <v>6239</v>
      </c>
      <c r="N4783" s="2">
        <v>45765</v>
      </c>
      <c r="O4783">
        <f t="shared" si="74"/>
        <v>0</v>
      </c>
      <c r="P4783">
        <f>IF(Customer_listing_Active_And_Suspended[[#This Row],[Current Bill]] &lt;= Customer_listing_Active_And_Suspended[[#This Row],[CURRENT PAYMENT]], 0,Customer_listing_Active_And_Suspended[[#This Row],[Current Bill]]-Customer_listing_Active_And_Suspended[[#This Row],[CURRENT PAYMENT]])</f>
        <v>26193.02</v>
      </c>
      <c r="Q4783" s="1" t="str" cm="1">
        <f t="array" ref="Q4783">_xlfn.SWITCH(TRUE,
H4783 = 0, "Suspended",
M4783 = 0, "Non Payment",
M4783 &gt; H4783, "Full Payment",
M4783 &lt; H4783, "Part Payment"
)</f>
        <v>Non Payment</v>
      </c>
      <c r="R4783" s="1" t="str">
        <f>_xlfn.IFNA(VLOOKUP(K4783,'ESR-DT Mapping'!A:E,5,0),"MD")</f>
        <v>Titilope Enitan Emmanuel</v>
      </c>
    </row>
    <row r="4784" spans="1:18" x14ac:dyDescent="0.25">
      <c r="A4784">
        <v>100524665</v>
      </c>
      <c r="B4784" s="1" t="s">
        <v>6242</v>
      </c>
      <c r="C4784" s="1" t="s">
        <v>6243</v>
      </c>
      <c r="D4784" s="1" t="s">
        <v>13</v>
      </c>
      <c r="E4784" s="1" t="s">
        <v>14</v>
      </c>
      <c r="F4784" s="1" t="s">
        <v>9846</v>
      </c>
      <c r="G4784">
        <v>532</v>
      </c>
      <c r="H4784">
        <v>26193.02</v>
      </c>
      <c r="I4784">
        <v>26211.63</v>
      </c>
      <c r="J4784" s="1" t="s">
        <v>15</v>
      </c>
      <c r="K4784">
        <v>1000263288</v>
      </c>
      <c r="L4784" s="1" t="s">
        <v>6239</v>
      </c>
      <c r="M4784">
        <v>26600</v>
      </c>
      <c r="N4784" s="2">
        <v>45827</v>
      </c>
      <c r="O4784">
        <f t="shared" si="74"/>
        <v>406.97999999999956</v>
      </c>
      <c r="P4784">
        <f>IF(Customer_listing_Active_And_Suspended[[#This Row],[Current Bill]] &lt;= Customer_listing_Active_And_Suspended[[#This Row],[CURRENT PAYMENT]], 0,Customer_listing_Active_And_Suspended[[#This Row],[Current Bill]]-Customer_listing_Active_And_Suspended[[#This Row],[CURRENT PAYMENT]])</f>
        <v>0</v>
      </c>
      <c r="Q4784" s="1" t="str" cm="1">
        <f t="array" ref="Q4784">_xlfn.SWITCH(TRUE,
H4784 = 0, "Suspended",
M4784 = 0, "Non Payment",
M4784 &gt; H4784, "Full Payment",
M4784 &lt; H4784, "Part Payment"
)</f>
        <v>Full Payment</v>
      </c>
      <c r="R4784" s="1" t="str">
        <f>_xlfn.IFNA(VLOOKUP(K4784,'ESR-DT Mapping'!A:E,5,0),"MD")</f>
        <v>Titilope Enitan Emmanuel</v>
      </c>
    </row>
    <row r="4785" spans="1:18" x14ac:dyDescent="0.25">
      <c r="A4785">
        <v>101644840</v>
      </c>
      <c r="B4785" s="1" t="s">
        <v>6242</v>
      </c>
      <c r="C4785" s="1" t="s">
        <v>6243</v>
      </c>
      <c r="D4785" s="1" t="s">
        <v>13</v>
      </c>
      <c r="E4785" s="1" t="s">
        <v>34</v>
      </c>
      <c r="F4785" s="1" t="s">
        <v>9846</v>
      </c>
      <c r="G4785">
        <v>0</v>
      </c>
      <c r="H4785">
        <v>0</v>
      </c>
      <c r="I4785">
        <v>175475.44</v>
      </c>
      <c r="J4785" s="1" t="s">
        <v>15</v>
      </c>
      <c r="K4785">
        <v>1000263288</v>
      </c>
      <c r="L4785" s="1" t="s">
        <v>6239</v>
      </c>
      <c r="N4785" s="2"/>
      <c r="O4785">
        <f t="shared" si="74"/>
        <v>0</v>
      </c>
      <c r="P4785">
        <f>IF(Customer_listing_Active_And_Suspended[[#This Row],[Current Bill]] &lt;= Customer_listing_Active_And_Suspended[[#This Row],[CURRENT PAYMENT]], 0,Customer_listing_Active_And_Suspended[[#This Row],[Current Bill]]-Customer_listing_Active_And_Suspended[[#This Row],[CURRENT PAYMENT]])</f>
        <v>0</v>
      </c>
      <c r="Q4785" s="1" t="str" cm="1">
        <f t="array" ref="Q4785">_xlfn.SWITCH(TRUE,
H4785 = 0, "Suspended",
M4785 = 0, "Non Payment",
M4785 &gt; H4785, "Full Payment",
M4785 &lt; H4785, "Part Payment"
)</f>
        <v>Suspended</v>
      </c>
      <c r="R4785" s="1" t="str">
        <f>_xlfn.IFNA(VLOOKUP(K4785,'ESR-DT Mapping'!A:E,5,0),"MD")</f>
        <v>Titilope Enitan Emmanuel</v>
      </c>
    </row>
    <row r="4786" spans="1:18" x14ac:dyDescent="0.25">
      <c r="A4786">
        <v>100525569</v>
      </c>
      <c r="B4786" s="1" t="s">
        <v>6250</v>
      </c>
      <c r="C4786" s="1" t="s">
        <v>6251</v>
      </c>
      <c r="D4786" s="1" t="s">
        <v>13</v>
      </c>
      <c r="E4786" s="1" t="s">
        <v>14</v>
      </c>
      <c r="F4786" s="1" t="s">
        <v>9846</v>
      </c>
      <c r="G4786">
        <v>532</v>
      </c>
      <c r="H4786">
        <v>26193.02</v>
      </c>
      <c r="I4786">
        <v>262470.28000000003</v>
      </c>
      <c r="J4786" s="1" t="s">
        <v>15</v>
      </c>
      <c r="K4786">
        <v>1000263288</v>
      </c>
      <c r="L4786" s="1" t="s">
        <v>6239</v>
      </c>
      <c r="N4786" s="2">
        <v>45807</v>
      </c>
      <c r="O4786">
        <f t="shared" si="74"/>
        <v>0</v>
      </c>
      <c r="P4786">
        <f>IF(Customer_listing_Active_And_Suspended[[#This Row],[Current Bill]] &lt;= Customer_listing_Active_And_Suspended[[#This Row],[CURRENT PAYMENT]], 0,Customer_listing_Active_And_Suspended[[#This Row],[Current Bill]]-Customer_listing_Active_And_Suspended[[#This Row],[CURRENT PAYMENT]])</f>
        <v>26193.02</v>
      </c>
      <c r="Q4786" s="1" t="str" cm="1">
        <f t="array" ref="Q4786">_xlfn.SWITCH(TRUE,
H4786 = 0, "Suspended",
M4786 = 0, "Non Payment",
M4786 &gt; H4786, "Full Payment",
M4786 &lt; H4786, "Part Payment"
)</f>
        <v>Non Payment</v>
      </c>
      <c r="R4786" s="1" t="str">
        <f>_xlfn.IFNA(VLOOKUP(K4786,'ESR-DT Mapping'!A:E,5,0),"MD")</f>
        <v>Titilope Enitan Emmanuel</v>
      </c>
    </row>
    <row r="4787" spans="1:18" x14ac:dyDescent="0.25">
      <c r="A4787">
        <v>101644839</v>
      </c>
      <c r="B4787" s="1" t="s">
        <v>6250</v>
      </c>
      <c r="C4787" s="1" t="s">
        <v>6251</v>
      </c>
      <c r="D4787" s="1" t="s">
        <v>13</v>
      </c>
      <c r="E4787" s="1" t="s">
        <v>34</v>
      </c>
      <c r="F4787" s="1" t="s">
        <v>9846</v>
      </c>
      <c r="G4787">
        <v>0</v>
      </c>
      <c r="H4787">
        <v>0</v>
      </c>
      <c r="I4787">
        <v>158656.56</v>
      </c>
      <c r="J4787" s="1" t="s">
        <v>15</v>
      </c>
      <c r="K4787">
        <v>1000263288</v>
      </c>
      <c r="L4787" s="1" t="s">
        <v>6239</v>
      </c>
      <c r="N4787" s="2"/>
      <c r="O4787">
        <f t="shared" si="74"/>
        <v>0</v>
      </c>
      <c r="P4787">
        <f>IF(Customer_listing_Active_And_Suspended[[#This Row],[Current Bill]] &lt;= Customer_listing_Active_And_Suspended[[#This Row],[CURRENT PAYMENT]], 0,Customer_listing_Active_And_Suspended[[#This Row],[Current Bill]]-Customer_listing_Active_And_Suspended[[#This Row],[CURRENT PAYMENT]])</f>
        <v>0</v>
      </c>
      <c r="Q4787" s="1" t="str" cm="1">
        <f t="array" ref="Q4787">_xlfn.SWITCH(TRUE,
H4787 = 0, "Suspended",
M4787 = 0, "Non Payment",
M4787 &gt; H4787, "Full Payment",
M4787 &lt; H4787, "Part Payment"
)</f>
        <v>Suspended</v>
      </c>
      <c r="R4787" s="1" t="str">
        <f>_xlfn.IFNA(VLOOKUP(K4787,'ESR-DT Mapping'!A:E,5,0),"MD")</f>
        <v>Titilope Enitan Emmanuel</v>
      </c>
    </row>
    <row r="4788" spans="1:18" x14ac:dyDescent="0.25">
      <c r="A4788">
        <v>101645245</v>
      </c>
      <c r="B4788" s="1" t="s">
        <v>6244</v>
      </c>
      <c r="C4788" s="1" t="s">
        <v>6245</v>
      </c>
      <c r="D4788" s="1" t="s">
        <v>13</v>
      </c>
      <c r="E4788" s="1" t="s">
        <v>34</v>
      </c>
      <c r="F4788" s="1" t="s">
        <v>9846</v>
      </c>
      <c r="G4788">
        <v>0</v>
      </c>
      <c r="H4788">
        <v>0</v>
      </c>
      <c r="I4788">
        <v>60354.080000000002</v>
      </c>
      <c r="J4788" s="1" t="s">
        <v>15</v>
      </c>
      <c r="K4788">
        <v>1000263288</v>
      </c>
      <c r="L4788" s="1" t="s">
        <v>6239</v>
      </c>
      <c r="N4788" s="2"/>
      <c r="O4788">
        <f t="shared" si="74"/>
        <v>0</v>
      </c>
      <c r="P4788">
        <f>IF(Customer_listing_Active_And_Suspended[[#This Row],[Current Bill]] &lt;= Customer_listing_Active_And_Suspended[[#This Row],[CURRENT PAYMENT]], 0,Customer_listing_Active_And_Suspended[[#This Row],[Current Bill]]-Customer_listing_Active_And_Suspended[[#This Row],[CURRENT PAYMENT]])</f>
        <v>0</v>
      </c>
      <c r="Q4788" s="1" t="str" cm="1">
        <f t="array" ref="Q4788">_xlfn.SWITCH(TRUE,
H4788 = 0, "Suspended",
M4788 = 0, "Non Payment",
M4788 &gt; H4788, "Full Payment",
M4788 &lt; H4788, "Part Payment"
)</f>
        <v>Suspended</v>
      </c>
      <c r="R4788" s="1" t="str">
        <f>_xlfn.IFNA(VLOOKUP(K4788,'ESR-DT Mapping'!A:E,5,0),"MD")</f>
        <v>Titilope Enitan Emmanuel</v>
      </c>
    </row>
    <row r="4789" spans="1:18" x14ac:dyDescent="0.25">
      <c r="A4789">
        <v>100525631</v>
      </c>
      <c r="B4789" s="1" t="s">
        <v>5683</v>
      </c>
      <c r="C4789" s="1" t="s">
        <v>5684</v>
      </c>
      <c r="D4789" s="1" t="s">
        <v>13</v>
      </c>
      <c r="E4789" s="1" t="s">
        <v>34</v>
      </c>
      <c r="F4789" s="1" t="s">
        <v>9846</v>
      </c>
      <c r="G4789">
        <v>0</v>
      </c>
      <c r="H4789">
        <v>0</v>
      </c>
      <c r="I4789">
        <v>421187.66</v>
      </c>
      <c r="J4789" s="1" t="s">
        <v>15</v>
      </c>
      <c r="K4789">
        <v>1000259626</v>
      </c>
      <c r="L4789" s="1" t="s">
        <v>5685</v>
      </c>
      <c r="N4789" s="2"/>
      <c r="O4789">
        <f t="shared" si="74"/>
        <v>0</v>
      </c>
      <c r="P4789">
        <f>IF(Customer_listing_Active_And_Suspended[[#This Row],[Current Bill]] &lt;= Customer_listing_Active_And_Suspended[[#This Row],[CURRENT PAYMENT]], 0,Customer_listing_Active_And_Suspended[[#This Row],[Current Bill]]-Customer_listing_Active_And_Suspended[[#This Row],[CURRENT PAYMENT]])</f>
        <v>0</v>
      </c>
      <c r="Q4789" s="1" t="str" cm="1">
        <f t="array" ref="Q4789">_xlfn.SWITCH(TRUE,
H4789 = 0, "Suspended",
M4789 = 0, "Non Payment",
M4789 &gt; H4789, "Full Payment",
M4789 &lt; H4789, "Part Payment"
)</f>
        <v>Suspended</v>
      </c>
      <c r="R4789" s="1" t="str">
        <f>_xlfn.IFNA(VLOOKUP(K4789,'ESR-DT Mapping'!A:E,5,0),"MD")</f>
        <v>Titilope Enitan Emmanuel</v>
      </c>
    </row>
    <row r="4790" spans="1:18" x14ac:dyDescent="0.25">
      <c r="A4790">
        <v>101645250</v>
      </c>
      <c r="B4790" s="1" t="s">
        <v>8763</v>
      </c>
      <c r="C4790" s="1" t="s">
        <v>8764</v>
      </c>
      <c r="D4790" s="1" t="s">
        <v>13</v>
      </c>
      <c r="E4790" s="1" t="s">
        <v>34</v>
      </c>
      <c r="F4790" s="1" t="s">
        <v>9846</v>
      </c>
      <c r="G4790">
        <v>0</v>
      </c>
      <c r="H4790">
        <v>0</v>
      </c>
      <c r="I4790">
        <v>39706.57</v>
      </c>
      <c r="J4790" s="1" t="s">
        <v>15</v>
      </c>
      <c r="K4790">
        <v>1000259626</v>
      </c>
      <c r="L4790" s="1" t="s">
        <v>5685</v>
      </c>
      <c r="N4790" s="2"/>
      <c r="O4790">
        <f t="shared" si="74"/>
        <v>0</v>
      </c>
      <c r="P4790">
        <f>IF(Customer_listing_Active_And_Suspended[[#This Row],[Current Bill]] &lt;= Customer_listing_Active_And_Suspended[[#This Row],[CURRENT PAYMENT]], 0,Customer_listing_Active_And_Suspended[[#This Row],[Current Bill]]-Customer_listing_Active_And_Suspended[[#This Row],[CURRENT PAYMENT]])</f>
        <v>0</v>
      </c>
      <c r="Q4790" s="1" t="str" cm="1">
        <f t="array" ref="Q4790">_xlfn.SWITCH(TRUE,
H4790 = 0, "Suspended",
M4790 = 0, "Non Payment",
M4790 &gt; H4790, "Full Payment",
M4790 &lt; H4790, "Part Payment"
)</f>
        <v>Suspended</v>
      </c>
      <c r="R4790" s="1" t="str">
        <f>_xlfn.IFNA(VLOOKUP(K4790,'ESR-DT Mapping'!A:E,5,0),"MD")</f>
        <v>Titilope Enitan Emmanuel</v>
      </c>
    </row>
    <row r="4791" spans="1:18" x14ac:dyDescent="0.25">
      <c r="A4791">
        <v>100523077</v>
      </c>
      <c r="B4791" s="1" t="s">
        <v>7412</v>
      </c>
      <c r="C4791" s="1" t="s">
        <v>7413</v>
      </c>
      <c r="D4791" s="1" t="s">
        <v>13</v>
      </c>
      <c r="E4791" s="1" t="s">
        <v>14</v>
      </c>
      <c r="F4791" s="1" t="s">
        <v>9846</v>
      </c>
      <c r="G4791">
        <v>532</v>
      </c>
      <c r="H4791">
        <v>26193.02</v>
      </c>
      <c r="I4791">
        <v>117647.88</v>
      </c>
      <c r="J4791" s="1" t="s">
        <v>15</v>
      </c>
      <c r="K4791">
        <v>1000259324</v>
      </c>
      <c r="L4791" s="1" t="s">
        <v>7414</v>
      </c>
      <c r="M4791">
        <v>47000</v>
      </c>
      <c r="N4791" s="2">
        <v>45834</v>
      </c>
      <c r="O4791">
        <f t="shared" si="74"/>
        <v>20806.98</v>
      </c>
      <c r="P4791">
        <f>IF(Customer_listing_Active_And_Suspended[[#This Row],[Current Bill]] &lt;= Customer_listing_Active_And_Suspended[[#This Row],[CURRENT PAYMENT]], 0,Customer_listing_Active_And_Suspended[[#This Row],[Current Bill]]-Customer_listing_Active_And_Suspended[[#This Row],[CURRENT PAYMENT]])</f>
        <v>0</v>
      </c>
      <c r="Q4791" s="1" t="str" cm="1">
        <f t="array" ref="Q4791">_xlfn.SWITCH(TRUE,
H4791 = 0, "Suspended",
M4791 = 0, "Non Payment",
M4791 &gt; H4791, "Full Payment",
M4791 &lt; H4791, "Part Payment"
)</f>
        <v>Full Payment</v>
      </c>
      <c r="R4791" s="1" t="str">
        <f>_xlfn.IFNA(VLOOKUP(K4791,'ESR-DT Mapping'!A:E,5,0),"MD")</f>
        <v xml:space="preserve">Felix O. Akinola </v>
      </c>
    </row>
    <row r="4792" spans="1:18" x14ac:dyDescent="0.25">
      <c r="A4792">
        <v>100524475</v>
      </c>
      <c r="B4792" s="1" t="s">
        <v>2197</v>
      </c>
      <c r="C4792" s="1" t="s">
        <v>2198</v>
      </c>
      <c r="D4792" s="1" t="s">
        <v>13</v>
      </c>
      <c r="E4792" s="1" t="s">
        <v>14</v>
      </c>
      <c r="F4792" s="1" t="s">
        <v>9846</v>
      </c>
      <c r="G4792">
        <v>532</v>
      </c>
      <c r="H4792">
        <v>26193.02</v>
      </c>
      <c r="I4792">
        <v>310053.05</v>
      </c>
      <c r="J4792" s="1" t="s">
        <v>15</v>
      </c>
      <c r="K4792">
        <v>1000262957</v>
      </c>
      <c r="L4792" s="1" t="s">
        <v>2186</v>
      </c>
      <c r="M4792">
        <v>30000</v>
      </c>
      <c r="N4792" s="2">
        <v>45829</v>
      </c>
      <c r="O4792">
        <f t="shared" si="74"/>
        <v>3806.9799999999996</v>
      </c>
      <c r="P4792">
        <f>IF(Customer_listing_Active_And_Suspended[[#This Row],[Current Bill]] &lt;= Customer_listing_Active_And_Suspended[[#This Row],[CURRENT PAYMENT]], 0,Customer_listing_Active_And_Suspended[[#This Row],[Current Bill]]-Customer_listing_Active_And_Suspended[[#This Row],[CURRENT PAYMENT]])</f>
        <v>0</v>
      </c>
      <c r="Q4792" s="1" t="str" cm="1">
        <f t="array" ref="Q4792">_xlfn.SWITCH(TRUE,
H4792 = 0, "Suspended",
M4792 = 0, "Non Payment",
M4792 &gt; H4792, "Full Payment",
M4792 &lt; H4792, "Part Payment"
)</f>
        <v>Full Payment</v>
      </c>
      <c r="R4792" s="1" t="str">
        <f>_xlfn.IFNA(VLOOKUP(K4792,'ESR-DT Mapping'!A:E,5,0),"MD")</f>
        <v>Titilope Enitan Emmanuel</v>
      </c>
    </row>
    <row r="4793" spans="1:18" x14ac:dyDescent="0.25">
      <c r="A4793">
        <v>100524626</v>
      </c>
      <c r="B4793" s="1" t="s">
        <v>2193</v>
      </c>
      <c r="C4793" s="1" t="s">
        <v>2199</v>
      </c>
      <c r="D4793" s="1" t="s">
        <v>13</v>
      </c>
      <c r="E4793" s="1" t="s">
        <v>14</v>
      </c>
      <c r="F4793" s="1" t="s">
        <v>9846</v>
      </c>
      <c r="G4793">
        <v>532</v>
      </c>
      <c r="H4793">
        <v>26193.02</v>
      </c>
      <c r="I4793">
        <v>104024.3</v>
      </c>
      <c r="J4793" s="1" t="s">
        <v>15</v>
      </c>
      <c r="K4793">
        <v>1000262957</v>
      </c>
      <c r="L4793" s="1" t="s">
        <v>2186</v>
      </c>
      <c r="M4793">
        <v>20000</v>
      </c>
      <c r="N4793" s="2">
        <v>45828</v>
      </c>
      <c r="O4793">
        <f t="shared" si="74"/>
        <v>0</v>
      </c>
      <c r="P4793">
        <f>IF(Customer_listing_Active_And_Suspended[[#This Row],[Current Bill]] &lt;= Customer_listing_Active_And_Suspended[[#This Row],[CURRENT PAYMENT]], 0,Customer_listing_Active_And_Suspended[[#This Row],[Current Bill]]-Customer_listing_Active_And_Suspended[[#This Row],[CURRENT PAYMENT]])</f>
        <v>6193.02</v>
      </c>
      <c r="Q4793" s="1" t="str" cm="1">
        <f t="array" ref="Q4793">_xlfn.SWITCH(TRUE,
H4793 = 0, "Suspended",
M4793 = 0, "Non Payment",
M4793 &gt; H4793, "Full Payment",
M4793 &lt; H4793, "Part Payment"
)</f>
        <v>Part Payment</v>
      </c>
      <c r="R4793" s="1" t="str">
        <f>_xlfn.IFNA(VLOOKUP(K4793,'ESR-DT Mapping'!A:E,5,0),"MD")</f>
        <v>Titilope Enitan Emmanuel</v>
      </c>
    </row>
    <row r="4794" spans="1:18" x14ac:dyDescent="0.25">
      <c r="A4794">
        <v>100524627</v>
      </c>
      <c r="B4794" s="1" t="s">
        <v>2193</v>
      </c>
      <c r="C4794" s="1" t="s">
        <v>2194</v>
      </c>
      <c r="D4794" s="1" t="s">
        <v>13</v>
      </c>
      <c r="E4794" s="1" t="s">
        <v>14</v>
      </c>
      <c r="F4794" s="1" t="s">
        <v>9846</v>
      </c>
      <c r="G4794">
        <v>532</v>
      </c>
      <c r="H4794">
        <v>26193.02</v>
      </c>
      <c r="I4794">
        <v>94996.99</v>
      </c>
      <c r="J4794" s="1" t="s">
        <v>15</v>
      </c>
      <c r="K4794">
        <v>1000262957</v>
      </c>
      <c r="L4794" s="1" t="s">
        <v>2186</v>
      </c>
      <c r="M4794">
        <v>20000</v>
      </c>
      <c r="N4794" s="2">
        <v>45828</v>
      </c>
      <c r="O4794">
        <f t="shared" si="74"/>
        <v>0</v>
      </c>
      <c r="P4794">
        <f>IF(Customer_listing_Active_And_Suspended[[#This Row],[Current Bill]] &lt;= Customer_listing_Active_And_Suspended[[#This Row],[CURRENT PAYMENT]], 0,Customer_listing_Active_And_Suspended[[#This Row],[Current Bill]]-Customer_listing_Active_And_Suspended[[#This Row],[CURRENT PAYMENT]])</f>
        <v>6193.02</v>
      </c>
      <c r="Q4794" s="1" t="str" cm="1">
        <f t="array" ref="Q4794">_xlfn.SWITCH(TRUE,
H4794 = 0, "Suspended",
M4794 = 0, "Non Payment",
M4794 &gt; H4794, "Full Payment",
M4794 &lt; H4794, "Part Payment"
)</f>
        <v>Part Payment</v>
      </c>
      <c r="R4794" s="1" t="str">
        <f>_xlfn.IFNA(VLOOKUP(K4794,'ESR-DT Mapping'!A:E,5,0),"MD")</f>
        <v>Titilope Enitan Emmanuel</v>
      </c>
    </row>
    <row r="4795" spans="1:18" x14ac:dyDescent="0.25">
      <c r="A4795">
        <v>100523608</v>
      </c>
      <c r="B4795" s="1" t="s">
        <v>2184</v>
      </c>
      <c r="C4795" s="1" t="s">
        <v>2185</v>
      </c>
      <c r="D4795" s="1" t="s">
        <v>13</v>
      </c>
      <c r="E4795" s="1" t="s">
        <v>14</v>
      </c>
      <c r="F4795" s="1" t="s">
        <v>9846</v>
      </c>
      <c r="G4795">
        <v>532</v>
      </c>
      <c r="H4795">
        <v>26193.02</v>
      </c>
      <c r="I4795">
        <v>177614.22</v>
      </c>
      <c r="J4795" s="1" t="s">
        <v>15</v>
      </c>
      <c r="K4795">
        <v>1000262957</v>
      </c>
      <c r="L4795" s="1" t="s">
        <v>2186</v>
      </c>
      <c r="M4795">
        <v>71000</v>
      </c>
      <c r="N4795" s="2">
        <v>45832</v>
      </c>
      <c r="O4795">
        <f t="shared" si="74"/>
        <v>44806.979999999996</v>
      </c>
      <c r="P4795">
        <f>IF(Customer_listing_Active_And_Suspended[[#This Row],[Current Bill]] &lt;= Customer_listing_Active_And_Suspended[[#This Row],[CURRENT PAYMENT]], 0,Customer_listing_Active_And_Suspended[[#This Row],[Current Bill]]-Customer_listing_Active_And_Suspended[[#This Row],[CURRENT PAYMENT]])</f>
        <v>0</v>
      </c>
      <c r="Q4795" s="1" t="str" cm="1">
        <f t="array" ref="Q4795">_xlfn.SWITCH(TRUE,
H4795 = 0, "Suspended",
M4795 = 0, "Non Payment",
M4795 &gt; H4795, "Full Payment",
M4795 &lt; H4795, "Part Payment"
)</f>
        <v>Full Payment</v>
      </c>
      <c r="R4795" s="1" t="str">
        <f>_xlfn.IFNA(VLOOKUP(K4795,'ESR-DT Mapping'!A:E,5,0),"MD")</f>
        <v>Titilope Enitan Emmanuel</v>
      </c>
    </row>
    <row r="4796" spans="1:18" x14ac:dyDescent="0.25">
      <c r="A4796">
        <v>100523623</v>
      </c>
      <c r="B4796" s="1" t="s">
        <v>2189</v>
      </c>
      <c r="C4796" s="1" t="s">
        <v>2190</v>
      </c>
      <c r="D4796" s="1" t="s">
        <v>13</v>
      </c>
      <c r="E4796" s="1" t="s">
        <v>14</v>
      </c>
      <c r="F4796" s="1" t="s">
        <v>9846</v>
      </c>
      <c r="G4796">
        <v>532</v>
      </c>
      <c r="H4796">
        <v>26193.02</v>
      </c>
      <c r="I4796">
        <v>931985.55</v>
      </c>
      <c r="J4796" s="1" t="s">
        <v>15</v>
      </c>
      <c r="K4796">
        <v>1000262957</v>
      </c>
      <c r="L4796" s="1" t="s">
        <v>2186</v>
      </c>
      <c r="N4796" s="2">
        <v>45688</v>
      </c>
      <c r="O4796">
        <f t="shared" si="74"/>
        <v>0</v>
      </c>
      <c r="P4796">
        <f>IF(Customer_listing_Active_And_Suspended[[#This Row],[Current Bill]] &lt;= Customer_listing_Active_And_Suspended[[#This Row],[CURRENT PAYMENT]], 0,Customer_listing_Active_And_Suspended[[#This Row],[Current Bill]]-Customer_listing_Active_And_Suspended[[#This Row],[CURRENT PAYMENT]])</f>
        <v>26193.02</v>
      </c>
      <c r="Q4796" s="1" t="str" cm="1">
        <f t="array" ref="Q4796">_xlfn.SWITCH(TRUE,
H4796 = 0, "Suspended",
M4796 = 0, "Non Payment",
M4796 &gt; H4796, "Full Payment",
M4796 &lt; H4796, "Part Payment"
)</f>
        <v>Non Payment</v>
      </c>
      <c r="R4796" s="1" t="str">
        <f>_xlfn.IFNA(VLOOKUP(K4796,'ESR-DT Mapping'!A:E,5,0),"MD")</f>
        <v>Titilope Enitan Emmanuel</v>
      </c>
    </row>
    <row r="4797" spans="1:18" x14ac:dyDescent="0.25">
      <c r="A4797">
        <v>100525608</v>
      </c>
      <c r="B4797" s="1" t="s">
        <v>2187</v>
      </c>
      <c r="C4797" s="1" t="s">
        <v>2188</v>
      </c>
      <c r="D4797" s="1" t="s">
        <v>13</v>
      </c>
      <c r="E4797" s="1" t="s">
        <v>14</v>
      </c>
      <c r="F4797" s="1" t="s">
        <v>9846</v>
      </c>
      <c r="G4797">
        <v>532</v>
      </c>
      <c r="H4797">
        <v>26193.02</v>
      </c>
      <c r="I4797">
        <v>48450.16</v>
      </c>
      <c r="J4797" s="1" t="s">
        <v>15</v>
      </c>
      <c r="K4797">
        <v>1000262957</v>
      </c>
      <c r="L4797" s="1" t="s">
        <v>2186</v>
      </c>
      <c r="M4797">
        <v>28000</v>
      </c>
      <c r="N4797" s="2">
        <v>45828</v>
      </c>
      <c r="O4797">
        <f t="shared" si="74"/>
        <v>1806.9799999999996</v>
      </c>
      <c r="P4797">
        <f>IF(Customer_listing_Active_And_Suspended[[#This Row],[Current Bill]] &lt;= Customer_listing_Active_And_Suspended[[#This Row],[CURRENT PAYMENT]], 0,Customer_listing_Active_And_Suspended[[#This Row],[Current Bill]]-Customer_listing_Active_And_Suspended[[#This Row],[CURRENT PAYMENT]])</f>
        <v>0</v>
      </c>
      <c r="Q4797" s="1" t="str" cm="1">
        <f t="array" ref="Q4797">_xlfn.SWITCH(TRUE,
H4797 = 0, "Suspended",
M4797 = 0, "Non Payment",
M4797 &gt; H4797, "Full Payment",
M4797 &lt; H4797, "Part Payment"
)</f>
        <v>Full Payment</v>
      </c>
      <c r="R4797" s="1" t="str">
        <f>_xlfn.IFNA(VLOOKUP(K4797,'ESR-DT Mapping'!A:E,5,0),"MD")</f>
        <v>Titilope Enitan Emmanuel</v>
      </c>
    </row>
    <row r="4798" spans="1:18" x14ac:dyDescent="0.25">
      <c r="A4798">
        <v>101644786</v>
      </c>
      <c r="B4798" s="1" t="s">
        <v>2195</v>
      </c>
      <c r="C4798" s="1" t="s">
        <v>2196</v>
      </c>
      <c r="D4798" s="1" t="s">
        <v>13</v>
      </c>
      <c r="E4798" s="1" t="s">
        <v>14</v>
      </c>
      <c r="F4798" s="1" t="s">
        <v>9846</v>
      </c>
      <c r="G4798">
        <v>532</v>
      </c>
      <c r="H4798">
        <v>26193.02</v>
      </c>
      <c r="I4798">
        <v>68054.080000000002</v>
      </c>
      <c r="J4798" s="1" t="s">
        <v>15</v>
      </c>
      <c r="K4798">
        <v>1000262957</v>
      </c>
      <c r="L4798" s="1" t="s">
        <v>2186</v>
      </c>
      <c r="M4798">
        <v>30000</v>
      </c>
      <c r="N4798" s="2">
        <v>45828</v>
      </c>
      <c r="O4798">
        <f t="shared" si="74"/>
        <v>3806.9799999999996</v>
      </c>
      <c r="P4798">
        <f>IF(Customer_listing_Active_And_Suspended[[#This Row],[Current Bill]] &lt;= Customer_listing_Active_And_Suspended[[#This Row],[CURRENT PAYMENT]], 0,Customer_listing_Active_And_Suspended[[#This Row],[Current Bill]]-Customer_listing_Active_And_Suspended[[#This Row],[CURRENT PAYMENT]])</f>
        <v>0</v>
      </c>
      <c r="Q4798" s="1" t="str" cm="1">
        <f t="array" ref="Q4798">_xlfn.SWITCH(TRUE,
H4798 = 0, "Suspended",
M4798 = 0, "Non Payment",
M4798 &gt; H4798, "Full Payment",
M4798 &lt; H4798, "Part Payment"
)</f>
        <v>Full Payment</v>
      </c>
      <c r="R4798" s="1" t="str">
        <f>_xlfn.IFNA(VLOOKUP(K4798,'ESR-DT Mapping'!A:E,5,0),"MD")</f>
        <v>Titilope Enitan Emmanuel</v>
      </c>
    </row>
    <row r="4799" spans="1:18" x14ac:dyDescent="0.25">
      <c r="A4799">
        <v>100524275</v>
      </c>
      <c r="B4799" s="1" t="s">
        <v>8743</v>
      </c>
      <c r="C4799" s="1" t="s">
        <v>8744</v>
      </c>
      <c r="D4799" s="1" t="s">
        <v>13</v>
      </c>
      <c r="E4799" s="1" t="s">
        <v>14</v>
      </c>
      <c r="F4799" s="1" t="s">
        <v>9846</v>
      </c>
      <c r="G4799">
        <v>532</v>
      </c>
      <c r="H4799">
        <v>26193.02</v>
      </c>
      <c r="I4799">
        <v>92387.95</v>
      </c>
      <c r="J4799" s="1" t="s">
        <v>15</v>
      </c>
      <c r="K4799">
        <v>1000262957</v>
      </c>
      <c r="L4799" s="1" t="s">
        <v>2186</v>
      </c>
      <c r="M4799">
        <v>25000</v>
      </c>
      <c r="N4799" s="2">
        <v>45828</v>
      </c>
      <c r="O4799">
        <f t="shared" si="74"/>
        <v>0</v>
      </c>
      <c r="P4799">
        <f>IF(Customer_listing_Active_And_Suspended[[#This Row],[Current Bill]] &lt;= Customer_listing_Active_And_Suspended[[#This Row],[CURRENT PAYMENT]], 0,Customer_listing_Active_And_Suspended[[#This Row],[Current Bill]]-Customer_listing_Active_And_Suspended[[#This Row],[CURRENT PAYMENT]])</f>
        <v>1193.0200000000004</v>
      </c>
      <c r="Q4799" s="1" t="str" cm="1">
        <f t="array" ref="Q4799">_xlfn.SWITCH(TRUE,
H4799 = 0, "Suspended",
M4799 = 0, "Non Payment",
M4799 &gt; H4799, "Full Payment",
M4799 &lt; H4799, "Part Payment"
)</f>
        <v>Part Payment</v>
      </c>
      <c r="R4799" s="1" t="str">
        <f>_xlfn.IFNA(VLOOKUP(K4799,'ESR-DT Mapping'!A:E,5,0),"MD")</f>
        <v>Titilope Enitan Emmanuel</v>
      </c>
    </row>
    <row r="4800" spans="1:18" x14ac:dyDescent="0.25">
      <c r="A4800">
        <v>100525456</v>
      </c>
      <c r="B4800" s="1" t="s">
        <v>9547</v>
      </c>
      <c r="C4800" s="1" t="s">
        <v>9548</v>
      </c>
      <c r="D4800" s="1" t="s">
        <v>13</v>
      </c>
      <c r="E4800" s="1" t="s">
        <v>14</v>
      </c>
      <c r="F4800" s="1" t="s">
        <v>9846</v>
      </c>
      <c r="G4800">
        <v>532</v>
      </c>
      <c r="H4800">
        <v>26193.02</v>
      </c>
      <c r="I4800">
        <v>171128.28</v>
      </c>
      <c r="J4800" s="1" t="s">
        <v>15</v>
      </c>
      <c r="K4800">
        <v>1000262957</v>
      </c>
      <c r="L4800" s="1" t="s">
        <v>2186</v>
      </c>
      <c r="M4800">
        <v>40000</v>
      </c>
      <c r="N4800" s="2">
        <v>45828</v>
      </c>
      <c r="O4800">
        <f t="shared" si="74"/>
        <v>13806.98</v>
      </c>
      <c r="P4800">
        <f>IF(Customer_listing_Active_And_Suspended[[#This Row],[Current Bill]] &lt;= Customer_listing_Active_And_Suspended[[#This Row],[CURRENT PAYMENT]], 0,Customer_listing_Active_And_Suspended[[#This Row],[Current Bill]]-Customer_listing_Active_And_Suspended[[#This Row],[CURRENT PAYMENT]])</f>
        <v>0</v>
      </c>
      <c r="Q4800" s="1" t="str" cm="1">
        <f t="array" ref="Q4800">_xlfn.SWITCH(TRUE,
H4800 = 0, "Suspended",
M4800 = 0, "Non Payment",
M4800 &gt; H4800, "Full Payment",
M4800 &lt; H4800, "Part Payment"
)</f>
        <v>Full Payment</v>
      </c>
      <c r="R4800" s="1" t="str">
        <f>_xlfn.IFNA(VLOOKUP(K4800,'ESR-DT Mapping'!A:E,5,0),"MD")</f>
        <v>Titilope Enitan Emmanuel</v>
      </c>
    </row>
    <row r="4801" spans="1:18" x14ac:dyDescent="0.25">
      <c r="A4801">
        <v>100523637</v>
      </c>
      <c r="B4801" s="1" t="s">
        <v>2191</v>
      </c>
      <c r="C4801" s="1" t="s">
        <v>2192</v>
      </c>
      <c r="D4801" s="1" t="s">
        <v>13</v>
      </c>
      <c r="E4801" s="1" t="s">
        <v>14</v>
      </c>
      <c r="F4801" s="1" t="s">
        <v>9846</v>
      </c>
      <c r="G4801">
        <v>532</v>
      </c>
      <c r="H4801">
        <v>26193.02</v>
      </c>
      <c r="I4801">
        <v>46457.35</v>
      </c>
      <c r="J4801" s="1" t="s">
        <v>15</v>
      </c>
      <c r="K4801">
        <v>1000262957</v>
      </c>
      <c r="L4801" s="1" t="s">
        <v>2186</v>
      </c>
      <c r="M4801">
        <v>39000</v>
      </c>
      <c r="N4801" s="2">
        <v>45828</v>
      </c>
      <c r="O4801">
        <f t="shared" si="74"/>
        <v>12806.98</v>
      </c>
      <c r="P4801">
        <f>IF(Customer_listing_Active_And_Suspended[[#This Row],[Current Bill]] &lt;= Customer_listing_Active_And_Suspended[[#This Row],[CURRENT PAYMENT]], 0,Customer_listing_Active_And_Suspended[[#This Row],[Current Bill]]-Customer_listing_Active_And_Suspended[[#This Row],[CURRENT PAYMENT]])</f>
        <v>0</v>
      </c>
      <c r="Q4801" s="1" t="str" cm="1">
        <f t="array" ref="Q4801">_xlfn.SWITCH(TRUE,
H4801 = 0, "Suspended",
M4801 = 0, "Non Payment",
M4801 &gt; H4801, "Full Payment",
M4801 &lt; H4801, "Part Payment"
)</f>
        <v>Full Payment</v>
      </c>
      <c r="R4801" s="1" t="str">
        <f>_xlfn.IFNA(VLOOKUP(K4801,'ESR-DT Mapping'!A:E,5,0),"MD")</f>
        <v>Titilope Enitan Emmanuel</v>
      </c>
    </row>
    <row r="4802" spans="1:18" x14ac:dyDescent="0.25">
      <c r="A4802">
        <v>100523413</v>
      </c>
      <c r="B4802" s="1" t="s">
        <v>622</v>
      </c>
      <c r="C4802" s="1" t="s">
        <v>623</v>
      </c>
      <c r="D4802" s="1" t="s">
        <v>13</v>
      </c>
      <c r="E4802" s="1" t="s">
        <v>34</v>
      </c>
      <c r="F4802" s="1" t="s">
        <v>9846</v>
      </c>
      <c r="G4802">
        <v>0</v>
      </c>
      <c r="H4802">
        <v>0</v>
      </c>
      <c r="I4802">
        <v>86996.78</v>
      </c>
      <c r="J4802" s="1" t="s">
        <v>15</v>
      </c>
      <c r="K4802">
        <v>1000262951</v>
      </c>
      <c r="L4802" s="1" t="s">
        <v>624</v>
      </c>
      <c r="N4802" s="2"/>
      <c r="O4802">
        <f t="shared" ref="O4802:O4865" si="75">IF(M4802 &gt; H4802, M4802 - H4802, 0)</f>
        <v>0</v>
      </c>
      <c r="P4802">
        <f>IF(Customer_listing_Active_And_Suspended[[#This Row],[Current Bill]] &lt;= Customer_listing_Active_And_Suspended[[#This Row],[CURRENT PAYMENT]], 0,Customer_listing_Active_And_Suspended[[#This Row],[Current Bill]]-Customer_listing_Active_And_Suspended[[#This Row],[CURRENT PAYMENT]])</f>
        <v>0</v>
      </c>
      <c r="Q4802" s="1" t="str" cm="1">
        <f t="array" ref="Q4802">_xlfn.SWITCH(TRUE,
H4802 = 0, "Suspended",
M4802 = 0, "Non Payment",
M4802 &gt; H4802, "Full Payment",
M4802 &lt; H4802, "Part Payment"
)</f>
        <v>Suspended</v>
      </c>
      <c r="R4802" s="1" t="str">
        <f>_xlfn.IFNA(VLOOKUP(K4802,'ESR-DT Mapping'!A:E,5,0),"MD")</f>
        <v>Titilope Enitan Emmanuel</v>
      </c>
    </row>
    <row r="4803" spans="1:18" x14ac:dyDescent="0.25">
      <c r="A4803">
        <v>100524967</v>
      </c>
      <c r="B4803" s="1" t="s">
        <v>3506</v>
      </c>
      <c r="C4803" s="1" t="s">
        <v>3507</v>
      </c>
      <c r="D4803" s="1" t="s">
        <v>13</v>
      </c>
      <c r="E4803" s="1" t="s">
        <v>14</v>
      </c>
      <c r="F4803" s="1" t="s">
        <v>9846</v>
      </c>
      <c r="G4803">
        <v>532</v>
      </c>
      <c r="H4803">
        <v>26193.02</v>
      </c>
      <c r="I4803">
        <v>46358.84</v>
      </c>
      <c r="J4803" s="1" t="s">
        <v>15</v>
      </c>
      <c r="K4803">
        <v>1000262951</v>
      </c>
      <c r="L4803" s="1" t="s">
        <v>624</v>
      </c>
      <c r="M4803">
        <v>26000</v>
      </c>
      <c r="N4803" s="2">
        <v>45828</v>
      </c>
      <c r="O4803">
        <f t="shared" si="75"/>
        <v>0</v>
      </c>
      <c r="P4803">
        <f>IF(Customer_listing_Active_And_Suspended[[#This Row],[Current Bill]] &lt;= Customer_listing_Active_And_Suspended[[#This Row],[CURRENT PAYMENT]], 0,Customer_listing_Active_And_Suspended[[#This Row],[Current Bill]]-Customer_listing_Active_And_Suspended[[#This Row],[CURRENT PAYMENT]])</f>
        <v>193.02000000000044</v>
      </c>
      <c r="Q4803" s="1" t="str" cm="1">
        <f t="array" ref="Q4803">_xlfn.SWITCH(TRUE,
H4803 = 0, "Suspended",
M4803 = 0, "Non Payment",
M4803 &gt; H4803, "Full Payment",
M4803 &lt; H4803, "Part Payment"
)</f>
        <v>Part Payment</v>
      </c>
      <c r="R4803" s="1" t="str">
        <f>_xlfn.IFNA(VLOOKUP(K4803,'ESR-DT Mapping'!A:E,5,0),"MD")</f>
        <v>Titilope Enitan Emmanuel</v>
      </c>
    </row>
    <row r="4804" spans="1:18" x14ac:dyDescent="0.25">
      <c r="A4804">
        <v>100524311</v>
      </c>
      <c r="B4804" s="1" t="s">
        <v>3502</v>
      </c>
      <c r="C4804" s="1" t="s">
        <v>3503</v>
      </c>
      <c r="D4804" s="1" t="s">
        <v>13</v>
      </c>
      <c r="E4804" s="1" t="s">
        <v>14</v>
      </c>
      <c r="F4804" s="1" t="s">
        <v>9846</v>
      </c>
      <c r="G4804">
        <v>532</v>
      </c>
      <c r="H4804">
        <v>26193.02</v>
      </c>
      <c r="I4804">
        <v>80523.199999999997</v>
      </c>
      <c r="J4804" s="1" t="s">
        <v>15</v>
      </c>
      <c r="K4804">
        <v>1000262951</v>
      </c>
      <c r="L4804" s="1" t="s">
        <v>624</v>
      </c>
      <c r="M4804">
        <v>24800</v>
      </c>
      <c r="N4804" s="2">
        <v>45828</v>
      </c>
      <c r="O4804">
        <f t="shared" si="75"/>
        <v>0</v>
      </c>
      <c r="P4804">
        <f>IF(Customer_listing_Active_And_Suspended[[#This Row],[Current Bill]] &lt;= Customer_listing_Active_And_Suspended[[#This Row],[CURRENT PAYMENT]], 0,Customer_listing_Active_And_Suspended[[#This Row],[Current Bill]]-Customer_listing_Active_And_Suspended[[#This Row],[CURRENT PAYMENT]])</f>
        <v>1393.0200000000004</v>
      </c>
      <c r="Q4804" s="1" t="str" cm="1">
        <f t="array" ref="Q4804">_xlfn.SWITCH(TRUE,
H4804 = 0, "Suspended",
M4804 = 0, "Non Payment",
M4804 &gt; H4804, "Full Payment",
M4804 &lt; H4804, "Part Payment"
)</f>
        <v>Part Payment</v>
      </c>
      <c r="R4804" s="1" t="str">
        <f>_xlfn.IFNA(VLOOKUP(K4804,'ESR-DT Mapping'!A:E,5,0),"MD")</f>
        <v>Titilope Enitan Emmanuel</v>
      </c>
    </row>
    <row r="4805" spans="1:18" x14ac:dyDescent="0.25">
      <c r="A4805">
        <v>100522970</v>
      </c>
      <c r="B4805" s="1" t="s">
        <v>3504</v>
      </c>
      <c r="C4805" s="1" t="s">
        <v>3505</v>
      </c>
      <c r="D4805" s="1" t="s">
        <v>13</v>
      </c>
      <c r="E4805" s="1" t="s">
        <v>14</v>
      </c>
      <c r="F4805" s="1" t="s">
        <v>9846</v>
      </c>
      <c r="G4805">
        <v>532</v>
      </c>
      <c r="H4805">
        <v>26193.02</v>
      </c>
      <c r="I4805">
        <v>75279.460000000006</v>
      </c>
      <c r="J4805" s="1" t="s">
        <v>15</v>
      </c>
      <c r="K4805">
        <v>1000262951</v>
      </c>
      <c r="L4805" s="1" t="s">
        <v>624</v>
      </c>
      <c r="M4805">
        <v>28000</v>
      </c>
      <c r="N4805" s="2">
        <v>45828</v>
      </c>
      <c r="O4805">
        <f t="shared" si="75"/>
        <v>1806.9799999999996</v>
      </c>
      <c r="P4805">
        <f>IF(Customer_listing_Active_And_Suspended[[#This Row],[Current Bill]] &lt;= Customer_listing_Active_And_Suspended[[#This Row],[CURRENT PAYMENT]], 0,Customer_listing_Active_And_Suspended[[#This Row],[Current Bill]]-Customer_listing_Active_And_Suspended[[#This Row],[CURRENT PAYMENT]])</f>
        <v>0</v>
      </c>
      <c r="Q4805" s="1" t="str" cm="1">
        <f t="array" ref="Q4805">_xlfn.SWITCH(TRUE,
H4805 = 0, "Suspended",
M4805 = 0, "Non Payment",
M4805 &gt; H4805, "Full Payment",
M4805 &lt; H4805, "Part Payment"
)</f>
        <v>Full Payment</v>
      </c>
      <c r="R4805" s="1" t="str">
        <f>_xlfn.IFNA(VLOOKUP(K4805,'ESR-DT Mapping'!A:E,5,0),"MD")</f>
        <v>Titilope Enitan Emmanuel</v>
      </c>
    </row>
    <row r="4806" spans="1:18" x14ac:dyDescent="0.25">
      <c r="A4806">
        <v>101732974</v>
      </c>
      <c r="B4806" s="1" t="s">
        <v>627</v>
      </c>
      <c r="C4806" s="1" t="s">
        <v>628</v>
      </c>
      <c r="D4806" s="1" t="s">
        <v>13</v>
      </c>
      <c r="E4806" s="1" t="s">
        <v>14</v>
      </c>
      <c r="F4806" s="1" t="s">
        <v>9846</v>
      </c>
      <c r="G4806">
        <v>532</v>
      </c>
      <c r="H4806">
        <v>26193.02</v>
      </c>
      <c r="I4806">
        <v>33947.58</v>
      </c>
      <c r="J4806" s="1" t="s">
        <v>15</v>
      </c>
      <c r="K4806">
        <v>1000262951</v>
      </c>
      <c r="L4806" s="1" t="s">
        <v>624</v>
      </c>
      <c r="M4806">
        <v>27000</v>
      </c>
      <c r="N4806" s="2">
        <v>45828</v>
      </c>
      <c r="O4806">
        <f t="shared" si="75"/>
        <v>806.97999999999956</v>
      </c>
      <c r="P4806">
        <f>IF(Customer_listing_Active_And_Suspended[[#This Row],[Current Bill]] &lt;= Customer_listing_Active_And_Suspended[[#This Row],[CURRENT PAYMENT]], 0,Customer_listing_Active_And_Suspended[[#This Row],[Current Bill]]-Customer_listing_Active_And_Suspended[[#This Row],[CURRENT PAYMENT]])</f>
        <v>0</v>
      </c>
      <c r="Q4806" s="1" t="str" cm="1">
        <f t="array" ref="Q4806">_xlfn.SWITCH(TRUE,
H4806 = 0, "Suspended",
M4806 = 0, "Non Payment",
M4806 &gt; H4806, "Full Payment",
M4806 &lt; H4806, "Part Payment"
)</f>
        <v>Full Payment</v>
      </c>
      <c r="R4806" s="1" t="str">
        <f>_xlfn.IFNA(VLOOKUP(K4806,'ESR-DT Mapping'!A:E,5,0),"MD")</f>
        <v>Titilope Enitan Emmanuel</v>
      </c>
    </row>
    <row r="4807" spans="1:18" x14ac:dyDescent="0.25">
      <c r="A4807">
        <v>101732972</v>
      </c>
      <c r="B4807" s="1" t="s">
        <v>627</v>
      </c>
      <c r="C4807" s="1" t="s">
        <v>628</v>
      </c>
      <c r="D4807" s="1" t="s">
        <v>13</v>
      </c>
      <c r="E4807" s="1" t="s">
        <v>34</v>
      </c>
      <c r="F4807" s="1" t="s">
        <v>9846</v>
      </c>
      <c r="G4807">
        <v>0</v>
      </c>
      <c r="H4807">
        <v>0</v>
      </c>
      <c r="I4807">
        <v>123116.67</v>
      </c>
      <c r="J4807" s="1" t="s">
        <v>15</v>
      </c>
      <c r="K4807">
        <v>1000262951</v>
      </c>
      <c r="L4807" s="1" t="s">
        <v>624</v>
      </c>
      <c r="N4807" s="2"/>
      <c r="O4807">
        <f t="shared" si="75"/>
        <v>0</v>
      </c>
      <c r="P4807">
        <f>IF(Customer_listing_Active_And_Suspended[[#This Row],[Current Bill]] &lt;= Customer_listing_Active_And_Suspended[[#This Row],[CURRENT PAYMENT]], 0,Customer_listing_Active_And_Suspended[[#This Row],[Current Bill]]-Customer_listing_Active_And_Suspended[[#This Row],[CURRENT PAYMENT]])</f>
        <v>0</v>
      </c>
      <c r="Q4807" s="1" t="str" cm="1">
        <f t="array" ref="Q4807">_xlfn.SWITCH(TRUE,
H4807 = 0, "Suspended",
M4807 = 0, "Non Payment",
M4807 &gt; H4807, "Full Payment",
M4807 &lt; H4807, "Part Payment"
)</f>
        <v>Suspended</v>
      </c>
      <c r="R4807" s="1" t="str">
        <f>_xlfn.IFNA(VLOOKUP(K4807,'ESR-DT Mapping'!A:E,5,0),"MD")</f>
        <v>Titilope Enitan Emmanuel</v>
      </c>
    </row>
    <row r="4808" spans="1:18" x14ac:dyDescent="0.25">
      <c r="A4808">
        <v>100523647</v>
      </c>
      <c r="B4808" s="1" t="s">
        <v>627</v>
      </c>
      <c r="C4808" s="1" t="s">
        <v>3501</v>
      </c>
      <c r="D4808" s="1" t="s">
        <v>13</v>
      </c>
      <c r="E4808" s="1" t="s">
        <v>14</v>
      </c>
      <c r="F4808" s="1" t="s">
        <v>9846</v>
      </c>
      <c r="G4808">
        <v>532</v>
      </c>
      <c r="H4808">
        <v>26193.02</v>
      </c>
      <c r="I4808">
        <v>77224.740000000005</v>
      </c>
      <c r="J4808" s="1" t="s">
        <v>15</v>
      </c>
      <c r="K4808">
        <v>1000262951</v>
      </c>
      <c r="L4808" s="1" t="s">
        <v>624</v>
      </c>
      <c r="M4808">
        <v>27000</v>
      </c>
      <c r="N4808" s="2">
        <v>45828</v>
      </c>
      <c r="O4808">
        <f t="shared" si="75"/>
        <v>806.97999999999956</v>
      </c>
      <c r="P4808">
        <f>IF(Customer_listing_Active_And_Suspended[[#This Row],[Current Bill]] &lt;= Customer_listing_Active_And_Suspended[[#This Row],[CURRENT PAYMENT]], 0,Customer_listing_Active_And_Suspended[[#This Row],[Current Bill]]-Customer_listing_Active_And_Suspended[[#This Row],[CURRENT PAYMENT]])</f>
        <v>0</v>
      </c>
      <c r="Q4808" s="1" t="str" cm="1">
        <f t="array" ref="Q4808">_xlfn.SWITCH(TRUE,
H4808 = 0, "Suspended",
M4808 = 0, "Non Payment",
M4808 &gt; H4808, "Full Payment",
M4808 &lt; H4808, "Part Payment"
)</f>
        <v>Full Payment</v>
      </c>
      <c r="R4808" s="1" t="str">
        <f>_xlfn.IFNA(VLOOKUP(K4808,'ESR-DT Mapping'!A:E,5,0),"MD")</f>
        <v>Titilope Enitan Emmanuel</v>
      </c>
    </row>
    <row r="4809" spans="1:18" x14ac:dyDescent="0.25">
      <c r="A4809">
        <v>100539342</v>
      </c>
      <c r="B4809" s="1" t="s">
        <v>3499</v>
      </c>
      <c r="C4809" s="1" t="s">
        <v>3500</v>
      </c>
      <c r="D4809" s="1" t="s">
        <v>13</v>
      </c>
      <c r="E4809" s="1" t="s">
        <v>14</v>
      </c>
      <c r="F4809" s="1" t="s">
        <v>9846</v>
      </c>
      <c r="G4809">
        <v>532</v>
      </c>
      <c r="H4809">
        <v>26193.02</v>
      </c>
      <c r="I4809">
        <v>1347028.76</v>
      </c>
      <c r="J4809" s="1" t="s">
        <v>15</v>
      </c>
      <c r="K4809">
        <v>1000262951</v>
      </c>
      <c r="L4809" s="1" t="s">
        <v>624</v>
      </c>
      <c r="M4809">
        <v>30000</v>
      </c>
      <c r="N4809" s="2">
        <v>45828</v>
      </c>
      <c r="O4809">
        <f t="shared" si="75"/>
        <v>3806.9799999999996</v>
      </c>
      <c r="P4809">
        <f>IF(Customer_listing_Active_And_Suspended[[#This Row],[Current Bill]] &lt;= Customer_listing_Active_And_Suspended[[#This Row],[CURRENT PAYMENT]], 0,Customer_listing_Active_And_Suspended[[#This Row],[Current Bill]]-Customer_listing_Active_And_Suspended[[#This Row],[CURRENT PAYMENT]])</f>
        <v>0</v>
      </c>
      <c r="Q4809" s="1" t="str" cm="1">
        <f t="array" ref="Q4809">_xlfn.SWITCH(TRUE,
H4809 = 0, "Suspended",
M4809 = 0, "Non Payment",
M4809 &gt; H4809, "Full Payment",
M4809 &lt; H4809, "Part Payment"
)</f>
        <v>Full Payment</v>
      </c>
      <c r="R4809" s="1" t="str">
        <f>_xlfn.IFNA(VLOOKUP(K4809,'ESR-DT Mapping'!A:E,5,0),"MD")</f>
        <v>Titilope Enitan Emmanuel</v>
      </c>
    </row>
    <row r="4810" spans="1:18" x14ac:dyDescent="0.25">
      <c r="A4810">
        <v>101732976</v>
      </c>
      <c r="B4810" s="1" t="s">
        <v>625</v>
      </c>
      <c r="C4810" s="1" t="s">
        <v>626</v>
      </c>
      <c r="D4810" s="1" t="s">
        <v>13</v>
      </c>
      <c r="E4810" s="1" t="s">
        <v>34</v>
      </c>
      <c r="F4810" s="1" t="s">
        <v>9846</v>
      </c>
      <c r="G4810">
        <v>0</v>
      </c>
      <c r="H4810">
        <v>0</v>
      </c>
      <c r="I4810">
        <v>564361.37</v>
      </c>
      <c r="J4810" s="1" t="s">
        <v>15</v>
      </c>
      <c r="K4810">
        <v>1000262951</v>
      </c>
      <c r="L4810" s="1" t="s">
        <v>624</v>
      </c>
      <c r="N4810" s="2"/>
      <c r="O4810">
        <f t="shared" si="75"/>
        <v>0</v>
      </c>
      <c r="P4810">
        <f>IF(Customer_listing_Active_And_Suspended[[#This Row],[Current Bill]] &lt;= Customer_listing_Active_And_Suspended[[#This Row],[CURRENT PAYMENT]], 0,Customer_listing_Active_And_Suspended[[#This Row],[Current Bill]]-Customer_listing_Active_And_Suspended[[#This Row],[CURRENT PAYMENT]])</f>
        <v>0</v>
      </c>
      <c r="Q4810" s="1" t="str" cm="1">
        <f t="array" ref="Q4810">_xlfn.SWITCH(TRUE,
H4810 = 0, "Suspended",
M4810 = 0, "Non Payment",
M4810 &gt; H4810, "Full Payment",
M4810 &lt; H4810, "Part Payment"
)</f>
        <v>Suspended</v>
      </c>
      <c r="R4810" s="1" t="str">
        <f>_xlfn.IFNA(VLOOKUP(K4810,'ESR-DT Mapping'!A:E,5,0),"MD")</f>
        <v>Titilope Enitan Emmanuel</v>
      </c>
    </row>
    <row r="4811" spans="1:18" x14ac:dyDescent="0.25">
      <c r="A4811">
        <v>100537768</v>
      </c>
      <c r="B4811" s="1" t="s">
        <v>625</v>
      </c>
      <c r="C4811" s="1" t="s">
        <v>626</v>
      </c>
      <c r="D4811" s="1" t="s">
        <v>13</v>
      </c>
      <c r="E4811" s="1" t="s">
        <v>14</v>
      </c>
      <c r="F4811" s="1" t="s">
        <v>9846</v>
      </c>
      <c r="G4811">
        <v>532</v>
      </c>
      <c r="H4811">
        <v>26193.02</v>
      </c>
      <c r="I4811">
        <v>550662.37</v>
      </c>
      <c r="J4811" s="1" t="s">
        <v>15</v>
      </c>
      <c r="K4811">
        <v>1000262951</v>
      </c>
      <c r="L4811" s="1" t="s">
        <v>624</v>
      </c>
      <c r="M4811">
        <v>20000</v>
      </c>
      <c r="N4811" s="2">
        <v>45828</v>
      </c>
      <c r="O4811">
        <f t="shared" si="75"/>
        <v>0</v>
      </c>
      <c r="P4811">
        <f>IF(Customer_listing_Active_And_Suspended[[#This Row],[Current Bill]] &lt;= Customer_listing_Active_And_Suspended[[#This Row],[CURRENT PAYMENT]], 0,Customer_listing_Active_And_Suspended[[#This Row],[Current Bill]]-Customer_listing_Active_And_Suspended[[#This Row],[CURRENT PAYMENT]])</f>
        <v>6193.02</v>
      </c>
      <c r="Q4811" s="1" t="str" cm="1">
        <f t="array" ref="Q4811">_xlfn.SWITCH(TRUE,
H4811 = 0, "Suspended",
M4811 = 0, "Non Payment",
M4811 &gt; H4811, "Full Payment",
M4811 &lt; H4811, "Part Payment"
)</f>
        <v>Part Payment</v>
      </c>
      <c r="R4811" s="1" t="str">
        <f>_xlfn.IFNA(VLOOKUP(K4811,'ESR-DT Mapping'!A:E,5,0),"MD")</f>
        <v>Titilope Enitan Emmanuel</v>
      </c>
    </row>
    <row r="4812" spans="1:18" x14ac:dyDescent="0.25">
      <c r="A4812">
        <v>101732981</v>
      </c>
      <c r="B4812" s="1" t="s">
        <v>625</v>
      </c>
      <c r="C4812" s="1" t="s">
        <v>626</v>
      </c>
      <c r="D4812" s="1" t="s">
        <v>13</v>
      </c>
      <c r="E4812" s="1" t="s">
        <v>14</v>
      </c>
      <c r="F4812" s="1" t="s">
        <v>9846</v>
      </c>
      <c r="G4812">
        <v>532</v>
      </c>
      <c r="H4812">
        <v>26193.02</v>
      </c>
      <c r="I4812">
        <v>674389.79</v>
      </c>
      <c r="J4812" s="1" t="s">
        <v>15</v>
      </c>
      <c r="K4812">
        <v>1000262951</v>
      </c>
      <c r="L4812" s="1" t="s">
        <v>624</v>
      </c>
      <c r="N4812" s="2">
        <v>45807</v>
      </c>
      <c r="O4812">
        <f t="shared" si="75"/>
        <v>0</v>
      </c>
      <c r="P4812">
        <f>IF(Customer_listing_Active_And_Suspended[[#This Row],[Current Bill]] &lt;= Customer_listing_Active_And_Suspended[[#This Row],[CURRENT PAYMENT]], 0,Customer_listing_Active_And_Suspended[[#This Row],[Current Bill]]-Customer_listing_Active_And_Suspended[[#This Row],[CURRENT PAYMENT]])</f>
        <v>26193.02</v>
      </c>
      <c r="Q4812" s="1" t="str" cm="1">
        <f t="array" ref="Q4812">_xlfn.SWITCH(TRUE,
H4812 = 0, "Suspended",
M4812 = 0, "Non Payment",
M4812 &gt; H4812, "Full Payment",
M4812 &lt; H4812, "Part Payment"
)</f>
        <v>Non Payment</v>
      </c>
      <c r="R4812" s="1" t="str">
        <f>_xlfn.IFNA(VLOOKUP(K4812,'ESR-DT Mapping'!A:E,5,0),"MD")</f>
        <v>Titilope Enitan Emmanuel</v>
      </c>
    </row>
    <row r="4813" spans="1:18" x14ac:dyDescent="0.25">
      <c r="A4813">
        <v>100523465</v>
      </c>
      <c r="B4813" s="1" t="s">
        <v>6647</v>
      </c>
      <c r="C4813" s="1" t="s">
        <v>6648</v>
      </c>
      <c r="D4813" s="1" t="s">
        <v>13</v>
      </c>
      <c r="E4813" s="1" t="s">
        <v>14</v>
      </c>
      <c r="F4813" s="1" t="s">
        <v>9846</v>
      </c>
      <c r="G4813">
        <v>532</v>
      </c>
      <c r="H4813">
        <v>26193.02</v>
      </c>
      <c r="I4813">
        <v>190998.19</v>
      </c>
      <c r="J4813" s="1" t="s">
        <v>15</v>
      </c>
      <c r="K4813">
        <v>1000263297</v>
      </c>
      <c r="L4813" s="1" t="s">
        <v>6630</v>
      </c>
      <c r="M4813">
        <v>30000</v>
      </c>
      <c r="N4813" s="2">
        <v>45831</v>
      </c>
      <c r="O4813">
        <f t="shared" si="75"/>
        <v>3806.9799999999996</v>
      </c>
      <c r="P4813">
        <f>IF(Customer_listing_Active_And_Suspended[[#This Row],[Current Bill]] &lt;= Customer_listing_Active_And_Suspended[[#This Row],[CURRENT PAYMENT]], 0,Customer_listing_Active_And_Suspended[[#This Row],[Current Bill]]-Customer_listing_Active_And_Suspended[[#This Row],[CURRENT PAYMENT]])</f>
        <v>0</v>
      </c>
      <c r="Q4813" s="1" t="str" cm="1">
        <f t="array" ref="Q4813">_xlfn.SWITCH(TRUE,
H4813 = 0, "Suspended",
M4813 = 0, "Non Payment",
M4813 &gt; H4813, "Full Payment",
M4813 &lt; H4813, "Part Payment"
)</f>
        <v>Full Payment</v>
      </c>
      <c r="R4813" s="1" t="str">
        <f>_xlfn.IFNA(VLOOKUP(K4813,'ESR-DT Mapping'!A:E,5,0),"MD")</f>
        <v xml:space="preserve">Franca Adeh </v>
      </c>
    </row>
    <row r="4814" spans="1:18" x14ac:dyDescent="0.25">
      <c r="A4814">
        <v>100524089</v>
      </c>
      <c r="B4814" s="1" t="s">
        <v>6628</v>
      </c>
      <c r="C4814" s="1" t="s">
        <v>6629</v>
      </c>
      <c r="D4814" s="1" t="s">
        <v>13</v>
      </c>
      <c r="E4814" s="1" t="s">
        <v>14</v>
      </c>
      <c r="F4814" s="1" t="s">
        <v>9846</v>
      </c>
      <c r="G4814">
        <v>532</v>
      </c>
      <c r="H4814">
        <v>26193.02</v>
      </c>
      <c r="I4814">
        <v>180149.24</v>
      </c>
      <c r="J4814" s="1" t="s">
        <v>15</v>
      </c>
      <c r="K4814">
        <v>1000263297</v>
      </c>
      <c r="L4814" s="1" t="s">
        <v>6630</v>
      </c>
      <c r="N4814" s="2">
        <v>45773</v>
      </c>
      <c r="O4814">
        <f t="shared" si="75"/>
        <v>0</v>
      </c>
      <c r="P4814">
        <f>IF(Customer_listing_Active_And_Suspended[[#This Row],[Current Bill]] &lt;= Customer_listing_Active_And_Suspended[[#This Row],[CURRENT PAYMENT]], 0,Customer_listing_Active_And_Suspended[[#This Row],[Current Bill]]-Customer_listing_Active_And_Suspended[[#This Row],[CURRENT PAYMENT]])</f>
        <v>26193.02</v>
      </c>
      <c r="Q4814" s="1" t="str" cm="1">
        <f t="array" ref="Q4814">_xlfn.SWITCH(TRUE,
H4814 = 0, "Suspended",
M4814 = 0, "Non Payment",
M4814 &gt; H4814, "Full Payment",
M4814 &lt; H4814, "Part Payment"
)</f>
        <v>Non Payment</v>
      </c>
      <c r="R4814" s="1" t="str">
        <f>_xlfn.IFNA(VLOOKUP(K4814,'ESR-DT Mapping'!A:E,5,0),"MD")</f>
        <v xml:space="preserve">Franca Adeh </v>
      </c>
    </row>
    <row r="4815" spans="1:18" x14ac:dyDescent="0.25">
      <c r="A4815">
        <v>100522867</v>
      </c>
      <c r="B4815" s="1" t="s">
        <v>6631</v>
      </c>
      <c r="C4815" s="1" t="s">
        <v>6632</v>
      </c>
      <c r="D4815" s="1" t="s">
        <v>13</v>
      </c>
      <c r="E4815" s="1" t="s">
        <v>14</v>
      </c>
      <c r="F4815" s="1" t="s">
        <v>9846</v>
      </c>
      <c r="G4815">
        <v>532</v>
      </c>
      <c r="H4815">
        <v>26193.02</v>
      </c>
      <c r="I4815">
        <v>378273.43</v>
      </c>
      <c r="J4815" s="1" t="s">
        <v>15</v>
      </c>
      <c r="K4815">
        <v>1000263297</v>
      </c>
      <c r="L4815" s="1" t="s">
        <v>6630</v>
      </c>
      <c r="M4815">
        <v>30000</v>
      </c>
      <c r="N4815" s="2">
        <v>45831</v>
      </c>
      <c r="O4815">
        <f t="shared" si="75"/>
        <v>3806.9799999999996</v>
      </c>
      <c r="P4815">
        <f>IF(Customer_listing_Active_And_Suspended[[#This Row],[Current Bill]] &lt;= Customer_listing_Active_And_Suspended[[#This Row],[CURRENT PAYMENT]], 0,Customer_listing_Active_And_Suspended[[#This Row],[Current Bill]]-Customer_listing_Active_And_Suspended[[#This Row],[CURRENT PAYMENT]])</f>
        <v>0</v>
      </c>
      <c r="Q4815" s="1" t="str" cm="1">
        <f t="array" ref="Q4815">_xlfn.SWITCH(TRUE,
H4815 = 0, "Suspended",
M4815 = 0, "Non Payment",
M4815 &gt; H4815, "Full Payment",
M4815 &lt; H4815, "Part Payment"
)</f>
        <v>Full Payment</v>
      </c>
      <c r="R4815" s="1" t="str">
        <f>_xlfn.IFNA(VLOOKUP(K4815,'ESR-DT Mapping'!A:E,5,0),"MD")</f>
        <v xml:space="preserve">Franca Adeh </v>
      </c>
    </row>
    <row r="4816" spans="1:18" x14ac:dyDescent="0.25">
      <c r="A4816">
        <v>100523462</v>
      </c>
      <c r="B4816" s="1" t="s">
        <v>6649</v>
      </c>
      <c r="C4816" s="1" t="s">
        <v>6650</v>
      </c>
      <c r="D4816" s="1" t="s">
        <v>13</v>
      </c>
      <c r="E4816" s="1" t="s">
        <v>14</v>
      </c>
      <c r="F4816" s="1" t="s">
        <v>9846</v>
      </c>
      <c r="G4816">
        <v>532</v>
      </c>
      <c r="H4816">
        <v>26193.02</v>
      </c>
      <c r="I4816">
        <v>21907.84</v>
      </c>
      <c r="J4816" s="1" t="s">
        <v>15</v>
      </c>
      <c r="K4816">
        <v>1000263297</v>
      </c>
      <c r="L4816" s="1" t="s">
        <v>6630</v>
      </c>
      <c r="N4816" s="2">
        <v>45798</v>
      </c>
      <c r="O4816">
        <f t="shared" si="75"/>
        <v>0</v>
      </c>
      <c r="P4816">
        <f>IF(Customer_listing_Active_And_Suspended[[#This Row],[Current Bill]] &lt;= Customer_listing_Active_And_Suspended[[#This Row],[CURRENT PAYMENT]], 0,Customer_listing_Active_And_Suspended[[#This Row],[Current Bill]]-Customer_listing_Active_And_Suspended[[#This Row],[CURRENT PAYMENT]])</f>
        <v>26193.02</v>
      </c>
      <c r="Q4816" s="1" t="str" cm="1">
        <f t="array" ref="Q4816">_xlfn.SWITCH(TRUE,
H4816 = 0, "Suspended",
M4816 = 0, "Non Payment",
M4816 &gt; H4816, "Full Payment",
M4816 &lt; H4816, "Part Payment"
)</f>
        <v>Non Payment</v>
      </c>
      <c r="R4816" s="1" t="str">
        <f>_xlfn.IFNA(VLOOKUP(K4816,'ESR-DT Mapping'!A:E,5,0),"MD")</f>
        <v xml:space="preserve">Franca Adeh </v>
      </c>
    </row>
    <row r="4817" spans="1:18" x14ac:dyDescent="0.25">
      <c r="A4817">
        <v>100524426</v>
      </c>
      <c r="B4817" s="1" t="s">
        <v>6637</v>
      </c>
      <c r="C4817" s="1" t="s">
        <v>6638</v>
      </c>
      <c r="D4817" s="1" t="s">
        <v>13</v>
      </c>
      <c r="E4817" s="1" t="s">
        <v>14</v>
      </c>
      <c r="F4817" s="1" t="s">
        <v>9846</v>
      </c>
      <c r="G4817">
        <v>532</v>
      </c>
      <c r="H4817">
        <v>26193.02</v>
      </c>
      <c r="I4817">
        <v>99107.83</v>
      </c>
      <c r="J4817" s="1" t="s">
        <v>15</v>
      </c>
      <c r="K4817">
        <v>1000263297</v>
      </c>
      <c r="L4817" s="1" t="s">
        <v>6630</v>
      </c>
      <c r="N4817" s="2">
        <v>45798</v>
      </c>
      <c r="O4817">
        <f t="shared" si="75"/>
        <v>0</v>
      </c>
      <c r="P4817">
        <f>IF(Customer_listing_Active_And_Suspended[[#This Row],[Current Bill]] &lt;= Customer_listing_Active_And_Suspended[[#This Row],[CURRENT PAYMENT]], 0,Customer_listing_Active_And_Suspended[[#This Row],[Current Bill]]-Customer_listing_Active_And_Suspended[[#This Row],[CURRENT PAYMENT]])</f>
        <v>26193.02</v>
      </c>
      <c r="Q4817" s="1" t="str" cm="1">
        <f t="array" ref="Q4817">_xlfn.SWITCH(TRUE,
H4817 = 0, "Suspended",
M4817 = 0, "Non Payment",
M4817 &gt; H4817, "Full Payment",
M4817 &lt; H4817, "Part Payment"
)</f>
        <v>Non Payment</v>
      </c>
      <c r="R4817" s="1" t="str">
        <f>_xlfn.IFNA(VLOOKUP(K4817,'ESR-DT Mapping'!A:E,5,0),"MD")</f>
        <v xml:space="preserve">Franca Adeh </v>
      </c>
    </row>
    <row r="4818" spans="1:18" x14ac:dyDescent="0.25">
      <c r="A4818">
        <v>100523581</v>
      </c>
      <c r="B4818" s="1" t="s">
        <v>6633</v>
      </c>
      <c r="C4818" s="1" t="s">
        <v>6634</v>
      </c>
      <c r="D4818" s="1" t="s">
        <v>13</v>
      </c>
      <c r="E4818" s="1" t="s">
        <v>14</v>
      </c>
      <c r="F4818" s="1" t="s">
        <v>9846</v>
      </c>
      <c r="G4818">
        <v>532</v>
      </c>
      <c r="H4818">
        <v>26193.02</v>
      </c>
      <c r="I4818">
        <v>107004.6</v>
      </c>
      <c r="J4818" s="1" t="s">
        <v>15</v>
      </c>
      <c r="K4818">
        <v>1000263297</v>
      </c>
      <c r="L4818" s="1" t="s">
        <v>6630</v>
      </c>
      <c r="M4818">
        <v>32000</v>
      </c>
      <c r="N4818" s="2">
        <v>45831</v>
      </c>
      <c r="O4818">
        <f t="shared" si="75"/>
        <v>5806.98</v>
      </c>
      <c r="P4818">
        <f>IF(Customer_listing_Active_And_Suspended[[#This Row],[Current Bill]] &lt;= Customer_listing_Active_And_Suspended[[#This Row],[CURRENT PAYMENT]], 0,Customer_listing_Active_And_Suspended[[#This Row],[Current Bill]]-Customer_listing_Active_And_Suspended[[#This Row],[CURRENT PAYMENT]])</f>
        <v>0</v>
      </c>
      <c r="Q4818" s="1" t="str" cm="1">
        <f t="array" ref="Q4818">_xlfn.SWITCH(TRUE,
H4818 = 0, "Suspended",
M4818 = 0, "Non Payment",
M4818 &gt; H4818, "Full Payment",
M4818 &lt; H4818, "Part Payment"
)</f>
        <v>Full Payment</v>
      </c>
      <c r="R4818" s="1" t="str">
        <f>_xlfn.IFNA(VLOOKUP(K4818,'ESR-DT Mapping'!A:E,5,0),"MD")</f>
        <v xml:space="preserve">Franca Adeh </v>
      </c>
    </row>
    <row r="4819" spans="1:18" x14ac:dyDescent="0.25">
      <c r="A4819">
        <v>100524597</v>
      </c>
      <c r="B4819" s="1" t="s">
        <v>7889</v>
      </c>
      <c r="C4819" s="1" t="s">
        <v>7890</v>
      </c>
      <c r="D4819" s="1" t="s">
        <v>13</v>
      </c>
      <c r="E4819" s="1" t="s">
        <v>34</v>
      </c>
      <c r="F4819" s="1" t="s">
        <v>9846</v>
      </c>
      <c r="G4819">
        <v>0</v>
      </c>
      <c r="H4819">
        <v>0</v>
      </c>
      <c r="I4819">
        <v>763762.21</v>
      </c>
      <c r="J4819" s="1" t="s">
        <v>15</v>
      </c>
      <c r="K4819">
        <v>1000263297</v>
      </c>
      <c r="L4819" s="1" t="s">
        <v>6630</v>
      </c>
      <c r="N4819" s="2"/>
      <c r="O4819">
        <f t="shared" si="75"/>
        <v>0</v>
      </c>
      <c r="P4819">
        <f>IF(Customer_listing_Active_And_Suspended[[#This Row],[Current Bill]] &lt;= Customer_listing_Active_And_Suspended[[#This Row],[CURRENT PAYMENT]], 0,Customer_listing_Active_And_Suspended[[#This Row],[Current Bill]]-Customer_listing_Active_And_Suspended[[#This Row],[CURRENT PAYMENT]])</f>
        <v>0</v>
      </c>
      <c r="Q4819" s="1" t="str" cm="1">
        <f t="array" ref="Q4819">_xlfn.SWITCH(TRUE,
H4819 = 0, "Suspended",
M4819 = 0, "Non Payment",
M4819 &gt; H4819, "Full Payment",
M4819 &lt; H4819, "Part Payment"
)</f>
        <v>Suspended</v>
      </c>
      <c r="R4819" s="1" t="str">
        <f>_xlfn.IFNA(VLOOKUP(K4819,'ESR-DT Mapping'!A:E,5,0),"MD")</f>
        <v xml:space="preserve">Franca Adeh </v>
      </c>
    </row>
    <row r="4820" spans="1:18" x14ac:dyDescent="0.25">
      <c r="A4820">
        <v>100523604</v>
      </c>
      <c r="B4820" s="1" t="s">
        <v>6635</v>
      </c>
      <c r="C4820" s="1" t="s">
        <v>6636</v>
      </c>
      <c r="D4820" s="1" t="s">
        <v>13</v>
      </c>
      <c r="E4820" s="1" t="s">
        <v>14</v>
      </c>
      <c r="F4820" s="1" t="s">
        <v>9846</v>
      </c>
      <c r="G4820">
        <v>532</v>
      </c>
      <c r="H4820">
        <v>26193.02</v>
      </c>
      <c r="I4820">
        <v>419915.41</v>
      </c>
      <c r="J4820" s="1" t="s">
        <v>15</v>
      </c>
      <c r="K4820">
        <v>1000263297</v>
      </c>
      <c r="L4820" s="1" t="s">
        <v>6630</v>
      </c>
      <c r="M4820">
        <v>37100</v>
      </c>
      <c r="N4820" s="2">
        <v>45812</v>
      </c>
      <c r="O4820">
        <f t="shared" si="75"/>
        <v>10906.98</v>
      </c>
      <c r="P4820">
        <f>IF(Customer_listing_Active_And_Suspended[[#This Row],[Current Bill]] &lt;= Customer_listing_Active_And_Suspended[[#This Row],[CURRENT PAYMENT]], 0,Customer_listing_Active_And_Suspended[[#This Row],[Current Bill]]-Customer_listing_Active_And_Suspended[[#This Row],[CURRENT PAYMENT]])</f>
        <v>0</v>
      </c>
      <c r="Q4820" s="1" t="str" cm="1">
        <f t="array" ref="Q4820">_xlfn.SWITCH(TRUE,
H4820 = 0, "Suspended",
M4820 = 0, "Non Payment",
M4820 &gt; H4820, "Full Payment",
M4820 &lt; H4820, "Part Payment"
)</f>
        <v>Full Payment</v>
      </c>
      <c r="R4820" s="1" t="str">
        <f>_xlfn.IFNA(VLOOKUP(K4820,'ESR-DT Mapping'!A:E,5,0),"MD")</f>
        <v xml:space="preserve">Franca Adeh </v>
      </c>
    </row>
    <row r="4821" spans="1:18" x14ac:dyDescent="0.25">
      <c r="A4821">
        <v>100525289</v>
      </c>
      <c r="B4821" s="1" t="s">
        <v>6643</v>
      </c>
      <c r="C4821" s="1" t="s">
        <v>6644</v>
      </c>
      <c r="D4821" s="1" t="s">
        <v>13</v>
      </c>
      <c r="E4821" s="1" t="s">
        <v>14</v>
      </c>
      <c r="F4821" s="1" t="s">
        <v>9846</v>
      </c>
      <c r="G4821">
        <v>532</v>
      </c>
      <c r="H4821">
        <v>26193.02</v>
      </c>
      <c r="I4821">
        <v>26185.41</v>
      </c>
      <c r="J4821" s="1" t="s">
        <v>15</v>
      </c>
      <c r="K4821">
        <v>1000263297</v>
      </c>
      <c r="L4821" s="1" t="s">
        <v>6630</v>
      </c>
      <c r="M4821">
        <v>27910</v>
      </c>
      <c r="N4821" s="2">
        <v>45825</v>
      </c>
      <c r="O4821">
        <f t="shared" si="75"/>
        <v>1716.9799999999996</v>
      </c>
      <c r="P4821">
        <f>IF(Customer_listing_Active_And_Suspended[[#This Row],[Current Bill]] &lt;= Customer_listing_Active_And_Suspended[[#This Row],[CURRENT PAYMENT]], 0,Customer_listing_Active_And_Suspended[[#This Row],[Current Bill]]-Customer_listing_Active_And_Suspended[[#This Row],[CURRENT PAYMENT]])</f>
        <v>0</v>
      </c>
      <c r="Q4821" s="1" t="str" cm="1">
        <f t="array" ref="Q4821">_xlfn.SWITCH(TRUE,
H4821 = 0, "Suspended",
M4821 = 0, "Non Payment",
M4821 &gt; H4821, "Full Payment",
M4821 &lt; H4821, "Part Payment"
)</f>
        <v>Full Payment</v>
      </c>
      <c r="R4821" s="1" t="str">
        <f>_xlfn.IFNA(VLOOKUP(K4821,'ESR-DT Mapping'!A:E,5,0),"MD")</f>
        <v xml:space="preserve">Franca Adeh </v>
      </c>
    </row>
    <row r="4822" spans="1:18" x14ac:dyDescent="0.25">
      <c r="A4822">
        <v>100525283</v>
      </c>
      <c r="B4822" s="1" t="s">
        <v>6645</v>
      </c>
      <c r="C4822" s="1" t="s">
        <v>6646</v>
      </c>
      <c r="D4822" s="1" t="s">
        <v>13</v>
      </c>
      <c r="E4822" s="1" t="s">
        <v>14</v>
      </c>
      <c r="F4822" s="1" t="s">
        <v>9846</v>
      </c>
      <c r="G4822">
        <v>532</v>
      </c>
      <c r="H4822">
        <v>26193.02</v>
      </c>
      <c r="I4822">
        <v>25180.53</v>
      </c>
      <c r="J4822" s="1" t="s">
        <v>15</v>
      </c>
      <c r="K4822">
        <v>1000263297</v>
      </c>
      <c r="L4822" s="1" t="s">
        <v>6630</v>
      </c>
      <c r="M4822">
        <v>26400</v>
      </c>
      <c r="N4822" s="2">
        <v>45831</v>
      </c>
      <c r="O4822">
        <f t="shared" si="75"/>
        <v>206.97999999999956</v>
      </c>
      <c r="P4822">
        <f>IF(Customer_listing_Active_And_Suspended[[#This Row],[Current Bill]] &lt;= Customer_listing_Active_And_Suspended[[#This Row],[CURRENT PAYMENT]], 0,Customer_listing_Active_And_Suspended[[#This Row],[Current Bill]]-Customer_listing_Active_And_Suspended[[#This Row],[CURRENT PAYMENT]])</f>
        <v>0</v>
      </c>
      <c r="Q4822" s="1" t="str" cm="1">
        <f t="array" ref="Q4822">_xlfn.SWITCH(TRUE,
H4822 = 0, "Suspended",
M4822 = 0, "Non Payment",
M4822 &gt; H4822, "Full Payment",
M4822 &lt; H4822, "Part Payment"
)</f>
        <v>Full Payment</v>
      </c>
      <c r="R4822" s="1" t="str">
        <f>_xlfn.IFNA(VLOOKUP(K4822,'ESR-DT Mapping'!A:E,5,0),"MD")</f>
        <v xml:space="preserve">Franca Adeh </v>
      </c>
    </row>
    <row r="4823" spans="1:18" x14ac:dyDescent="0.25">
      <c r="A4823">
        <v>100524717</v>
      </c>
      <c r="B4823" s="1" t="s">
        <v>6641</v>
      </c>
      <c r="C4823" s="1" t="s">
        <v>6642</v>
      </c>
      <c r="D4823" s="1" t="s">
        <v>13</v>
      </c>
      <c r="E4823" s="1" t="s">
        <v>14</v>
      </c>
      <c r="F4823" s="1" t="s">
        <v>9846</v>
      </c>
      <c r="G4823">
        <v>532</v>
      </c>
      <c r="H4823">
        <v>26193.02</v>
      </c>
      <c r="I4823">
        <v>54281.53</v>
      </c>
      <c r="J4823" s="1" t="s">
        <v>15</v>
      </c>
      <c r="K4823">
        <v>1000263297</v>
      </c>
      <c r="L4823" s="1" t="s">
        <v>6630</v>
      </c>
      <c r="M4823">
        <v>30000</v>
      </c>
      <c r="N4823" s="2">
        <v>45831</v>
      </c>
      <c r="O4823">
        <f t="shared" si="75"/>
        <v>3806.9799999999996</v>
      </c>
      <c r="P4823">
        <f>IF(Customer_listing_Active_And_Suspended[[#This Row],[Current Bill]] &lt;= Customer_listing_Active_And_Suspended[[#This Row],[CURRENT PAYMENT]], 0,Customer_listing_Active_And_Suspended[[#This Row],[Current Bill]]-Customer_listing_Active_And_Suspended[[#This Row],[CURRENT PAYMENT]])</f>
        <v>0</v>
      </c>
      <c r="Q4823" s="1" t="str" cm="1">
        <f t="array" ref="Q4823">_xlfn.SWITCH(TRUE,
H4823 = 0, "Suspended",
M4823 = 0, "Non Payment",
M4823 &gt; H4823, "Full Payment",
M4823 &lt; H4823, "Part Payment"
)</f>
        <v>Full Payment</v>
      </c>
      <c r="R4823" s="1" t="str">
        <f>_xlfn.IFNA(VLOOKUP(K4823,'ESR-DT Mapping'!A:E,5,0),"MD")</f>
        <v xml:space="preserve">Franca Adeh </v>
      </c>
    </row>
    <row r="4824" spans="1:18" x14ac:dyDescent="0.25">
      <c r="A4824">
        <v>100525461</v>
      </c>
      <c r="B4824" s="1" t="s">
        <v>8509</v>
      </c>
      <c r="C4824" s="1" t="s">
        <v>8510</v>
      </c>
      <c r="D4824" s="1" t="s">
        <v>13</v>
      </c>
      <c r="E4824" s="1" t="s">
        <v>14</v>
      </c>
      <c r="F4824" s="1" t="s">
        <v>9846</v>
      </c>
      <c r="G4824">
        <v>532</v>
      </c>
      <c r="H4824">
        <v>26193.02</v>
      </c>
      <c r="I4824">
        <v>137423.07999999999</v>
      </c>
      <c r="J4824" s="1" t="s">
        <v>15</v>
      </c>
      <c r="K4824">
        <v>1000263297</v>
      </c>
      <c r="L4824" s="1" t="s">
        <v>6630</v>
      </c>
      <c r="M4824">
        <v>27000</v>
      </c>
      <c r="N4824" s="2">
        <v>45831</v>
      </c>
      <c r="O4824">
        <f t="shared" si="75"/>
        <v>806.97999999999956</v>
      </c>
      <c r="P4824">
        <f>IF(Customer_listing_Active_And_Suspended[[#This Row],[Current Bill]] &lt;= Customer_listing_Active_And_Suspended[[#This Row],[CURRENT PAYMENT]], 0,Customer_listing_Active_And_Suspended[[#This Row],[Current Bill]]-Customer_listing_Active_And_Suspended[[#This Row],[CURRENT PAYMENT]])</f>
        <v>0</v>
      </c>
      <c r="Q4824" s="1" t="str" cm="1">
        <f t="array" ref="Q4824">_xlfn.SWITCH(TRUE,
H4824 = 0, "Suspended",
M4824 = 0, "Non Payment",
M4824 &gt; H4824, "Full Payment",
M4824 &lt; H4824, "Part Payment"
)</f>
        <v>Full Payment</v>
      </c>
      <c r="R4824" s="1" t="str">
        <f>_xlfn.IFNA(VLOOKUP(K4824,'ESR-DT Mapping'!A:E,5,0),"MD")</f>
        <v xml:space="preserve">Franca Adeh </v>
      </c>
    </row>
    <row r="4825" spans="1:18" x14ac:dyDescent="0.25">
      <c r="A4825">
        <v>100523116</v>
      </c>
      <c r="B4825" s="1" t="s">
        <v>8507</v>
      </c>
      <c r="C4825" s="1" t="s">
        <v>8508</v>
      </c>
      <c r="D4825" s="1" t="s">
        <v>13</v>
      </c>
      <c r="E4825" s="1" t="s">
        <v>14</v>
      </c>
      <c r="F4825" s="1" t="s">
        <v>9846</v>
      </c>
      <c r="G4825">
        <v>532</v>
      </c>
      <c r="H4825">
        <v>26193.02</v>
      </c>
      <c r="I4825">
        <v>117230.18</v>
      </c>
      <c r="J4825" s="1" t="s">
        <v>15</v>
      </c>
      <c r="K4825">
        <v>1000263297</v>
      </c>
      <c r="L4825" s="1" t="s">
        <v>6630</v>
      </c>
      <c r="M4825">
        <v>30000</v>
      </c>
      <c r="N4825" s="2">
        <v>45831</v>
      </c>
      <c r="O4825">
        <f t="shared" si="75"/>
        <v>3806.9799999999996</v>
      </c>
      <c r="P4825">
        <f>IF(Customer_listing_Active_And_Suspended[[#This Row],[Current Bill]] &lt;= Customer_listing_Active_And_Suspended[[#This Row],[CURRENT PAYMENT]], 0,Customer_listing_Active_And_Suspended[[#This Row],[Current Bill]]-Customer_listing_Active_And_Suspended[[#This Row],[CURRENT PAYMENT]])</f>
        <v>0</v>
      </c>
      <c r="Q4825" s="1" t="str" cm="1">
        <f t="array" ref="Q4825">_xlfn.SWITCH(TRUE,
H4825 = 0, "Suspended",
M4825 = 0, "Non Payment",
M4825 &gt; H4825, "Full Payment",
M4825 &lt; H4825, "Part Payment"
)</f>
        <v>Full Payment</v>
      </c>
      <c r="R4825" s="1" t="str">
        <f>_xlfn.IFNA(VLOOKUP(K4825,'ESR-DT Mapping'!A:E,5,0),"MD")</f>
        <v xml:space="preserve">Franca Adeh </v>
      </c>
    </row>
    <row r="4826" spans="1:18" x14ac:dyDescent="0.25">
      <c r="A4826">
        <v>100523430</v>
      </c>
      <c r="B4826" s="1" t="s">
        <v>6639</v>
      </c>
      <c r="C4826" s="1" t="s">
        <v>6640</v>
      </c>
      <c r="D4826" s="1" t="s">
        <v>13</v>
      </c>
      <c r="E4826" s="1" t="s">
        <v>14</v>
      </c>
      <c r="F4826" s="1" t="s">
        <v>9846</v>
      </c>
      <c r="G4826">
        <v>532</v>
      </c>
      <c r="H4826">
        <v>26193.02</v>
      </c>
      <c r="I4826">
        <v>77812.429999999993</v>
      </c>
      <c r="J4826" s="1" t="s">
        <v>15</v>
      </c>
      <c r="K4826">
        <v>1000263297</v>
      </c>
      <c r="L4826" s="1" t="s">
        <v>6630</v>
      </c>
      <c r="M4826">
        <v>30000</v>
      </c>
      <c r="N4826" s="2">
        <v>45831</v>
      </c>
      <c r="O4826">
        <f t="shared" si="75"/>
        <v>3806.9799999999996</v>
      </c>
      <c r="P4826">
        <f>IF(Customer_listing_Active_And_Suspended[[#This Row],[Current Bill]] &lt;= Customer_listing_Active_And_Suspended[[#This Row],[CURRENT PAYMENT]], 0,Customer_listing_Active_And_Suspended[[#This Row],[Current Bill]]-Customer_listing_Active_And_Suspended[[#This Row],[CURRENT PAYMENT]])</f>
        <v>0</v>
      </c>
      <c r="Q4826" s="1" t="str" cm="1">
        <f t="array" ref="Q4826">_xlfn.SWITCH(TRUE,
H4826 = 0, "Suspended",
M4826 = 0, "Non Payment",
M4826 &gt; H4826, "Full Payment",
M4826 &lt; H4826, "Part Payment"
)</f>
        <v>Full Payment</v>
      </c>
      <c r="R4826" s="1" t="str">
        <f>_xlfn.IFNA(VLOOKUP(K4826,'ESR-DT Mapping'!A:E,5,0),"MD")</f>
        <v xml:space="preserve">Franca Adeh </v>
      </c>
    </row>
    <row r="4827" spans="1:18" x14ac:dyDescent="0.25">
      <c r="A4827">
        <v>100523447</v>
      </c>
      <c r="B4827" s="1" t="s">
        <v>5725</v>
      </c>
      <c r="C4827" s="1" t="s">
        <v>5726</v>
      </c>
      <c r="D4827" s="1" t="s">
        <v>13</v>
      </c>
      <c r="E4827" s="1" t="s">
        <v>14</v>
      </c>
      <c r="F4827" s="1" t="s">
        <v>9846</v>
      </c>
      <c r="G4827">
        <v>532</v>
      </c>
      <c r="H4827">
        <v>26193.02</v>
      </c>
      <c r="I4827">
        <v>165006.15</v>
      </c>
      <c r="J4827" s="1" t="s">
        <v>15</v>
      </c>
      <c r="K4827">
        <v>1000263301</v>
      </c>
      <c r="L4827" s="1" t="s">
        <v>5727</v>
      </c>
      <c r="M4827">
        <v>30000</v>
      </c>
      <c r="N4827" s="2">
        <v>45831</v>
      </c>
      <c r="O4827">
        <f t="shared" si="75"/>
        <v>3806.9799999999996</v>
      </c>
      <c r="P4827">
        <f>IF(Customer_listing_Active_And_Suspended[[#This Row],[Current Bill]] &lt;= Customer_listing_Active_And_Suspended[[#This Row],[CURRENT PAYMENT]], 0,Customer_listing_Active_And_Suspended[[#This Row],[Current Bill]]-Customer_listing_Active_And_Suspended[[#This Row],[CURRENT PAYMENT]])</f>
        <v>0</v>
      </c>
      <c r="Q4827" s="1" t="str" cm="1">
        <f t="array" ref="Q4827">_xlfn.SWITCH(TRUE,
H4827 = 0, "Suspended",
M4827 = 0, "Non Payment",
M4827 &gt; H4827, "Full Payment",
M4827 &lt; H4827, "Part Payment"
)</f>
        <v>Full Payment</v>
      </c>
      <c r="R4827" s="1" t="str">
        <f>_xlfn.IFNA(VLOOKUP(K4827,'ESR-DT Mapping'!A:E,5,0),"MD")</f>
        <v xml:space="preserve">Franca Adeh </v>
      </c>
    </row>
    <row r="4828" spans="1:18" x14ac:dyDescent="0.25">
      <c r="A4828">
        <v>100525603</v>
      </c>
      <c r="B4828" s="1" t="s">
        <v>9023</v>
      </c>
      <c r="C4828" s="1" t="s">
        <v>9024</v>
      </c>
      <c r="D4828" s="1" t="s">
        <v>13</v>
      </c>
      <c r="E4828" s="1" t="s">
        <v>14</v>
      </c>
      <c r="F4828" s="1" t="s">
        <v>9846</v>
      </c>
      <c r="G4828">
        <v>532</v>
      </c>
      <c r="H4828">
        <v>26193.02</v>
      </c>
      <c r="I4828">
        <v>782812.94</v>
      </c>
      <c r="J4828" s="1" t="s">
        <v>15</v>
      </c>
      <c r="K4828">
        <v>1000263301</v>
      </c>
      <c r="L4828" s="1" t="s">
        <v>5727</v>
      </c>
      <c r="M4828">
        <v>46000</v>
      </c>
      <c r="N4828" s="2">
        <v>45831</v>
      </c>
      <c r="O4828">
        <f t="shared" si="75"/>
        <v>19806.98</v>
      </c>
      <c r="P4828">
        <f>IF(Customer_listing_Active_And_Suspended[[#This Row],[Current Bill]] &lt;= Customer_listing_Active_And_Suspended[[#This Row],[CURRENT PAYMENT]], 0,Customer_listing_Active_And_Suspended[[#This Row],[Current Bill]]-Customer_listing_Active_And_Suspended[[#This Row],[CURRENT PAYMENT]])</f>
        <v>0</v>
      </c>
      <c r="Q4828" s="1" t="str" cm="1">
        <f t="array" ref="Q4828">_xlfn.SWITCH(TRUE,
H4828 = 0, "Suspended",
M4828 = 0, "Non Payment",
M4828 &gt; H4828, "Full Payment",
M4828 &lt; H4828, "Part Payment"
)</f>
        <v>Full Payment</v>
      </c>
      <c r="R4828" s="1" t="str">
        <f>_xlfn.IFNA(VLOOKUP(K4828,'ESR-DT Mapping'!A:E,5,0),"MD")</f>
        <v xml:space="preserve">Franca Adeh </v>
      </c>
    </row>
    <row r="4829" spans="1:18" x14ac:dyDescent="0.25">
      <c r="A4829">
        <v>100522714</v>
      </c>
      <c r="B4829" s="1" t="s">
        <v>7226</v>
      </c>
      <c r="C4829" s="1" t="s">
        <v>7227</v>
      </c>
      <c r="D4829" s="1" t="s">
        <v>13</v>
      </c>
      <c r="E4829" s="1" t="s">
        <v>14</v>
      </c>
      <c r="F4829" s="1" t="s">
        <v>9846</v>
      </c>
      <c r="G4829">
        <v>532</v>
      </c>
      <c r="H4829">
        <v>26193.02</v>
      </c>
      <c r="I4829">
        <v>1013790.72</v>
      </c>
      <c r="J4829" s="1" t="s">
        <v>15</v>
      </c>
      <c r="K4829">
        <v>1000975619</v>
      </c>
      <c r="L4829" s="1" t="s">
        <v>6669</v>
      </c>
      <c r="N4829" s="2">
        <v>45677</v>
      </c>
      <c r="O4829">
        <f t="shared" si="75"/>
        <v>0</v>
      </c>
      <c r="P4829">
        <f>IF(Customer_listing_Active_And_Suspended[[#This Row],[Current Bill]] &lt;= Customer_listing_Active_And_Suspended[[#This Row],[CURRENT PAYMENT]], 0,Customer_listing_Active_And_Suspended[[#This Row],[Current Bill]]-Customer_listing_Active_And_Suspended[[#This Row],[CURRENT PAYMENT]])</f>
        <v>26193.02</v>
      </c>
      <c r="Q4829" s="1" t="str" cm="1">
        <f t="array" ref="Q4829">_xlfn.SWITCH(TRUE,
H4829 = 0, "Suspended",
M4829 = 0, "Non Payment",
M4829 &gt; H4829, "Full Payment",
M4829 &lt; H4829, "Part Payment"
)</f>
        <v>Non Payment</v>
      </c>
      <c r="R4829" s="1" t="str">
        <f>_xlfn.IFNA(VLOOKUP(K4829,'ESR-DT Mapping'!A:E,5,0),"MD")</f>
        <v xml:space="preserve">Franca Adeh </v>
      </c>
    </row>
    <row r="4830" spans="1:18" x14ac:dyDescent="0.25">
      <c r="A4830">
        <v>102845165</v>
      </c>
      <c r="B4830" s="1" t="s">
        <v>7224</v>
      </c>
      <c r="C4830" s="1" t="s">
        <v>7225</v>
      </c>
      <c r="D4830" s="1" t="s">
        <v>13</v>
      </c>
      <c r="E4830" s="1" t="s">
        <v>14</v>
      </c>
      <c r="F4830" s="1" t="s">
        <v>9846</v>
      </c>
      <c r="G4830">
        <v>532</v>
      </c>
      <c r="H4830">
        <v>26193.02</v>
      </c>
      <c r="I4830">
        <v>250556.94</v>
      </c>
      <c r="J4830" s="1" t="s">
        <v>15</v>
      </c>
      <c r="K4830">
        <v>1000975619</v>
      </c>
      <c r="L4830" s="1" t="s">
        <v>6669</v>
      </c>
      <c r="N4830" s="2"/>
      <c r="O4830">
        <f t="shared" si="75"/>
        <v>0</v>
      </c>
      <c r="P4830">
        <f>IF(Customer_listing_Active_And_Suspended[[#This Row],[Current Bill]] &lt;= Customer_listing_Active_And_Suspended[[#This Row],[CURRENT PAYMENT]], 0,Customer_listing_Active_And_Suspended[[#This Row],[Current Bill]]-Customer_listing_Active_And_Suspended[[#This Row],[CURRENT PAYMENT]])</f>
        <v>26193.02</v>
      </c>
      <c r="Q4830" s="1" t="str" cm="1">
        <f t="array" ref="Q4830">_xlfn.SWITCH(TRUE,
H4830 = 0, "Suspended",
M4830 = 0, "Non Payment",
M4830 &gt; H4830, "Full Payment",
M4830 &lt; H4830, "Part Payment"
)</f>
        <v>Non Payment</v>
      </c>
      <c r="R4830" s="1" t="str">
        <f>_xlfn.IFNA(VLOOKUP(K4830,'ESR-DT Mapping'!A:E,5,0),"MD")</f>
        <v xml:space="preserve">Franca Adeh </v>
      </c>
    </row>
    <row r="4831" spans="1:18" x14ac:dyDescent="0.25">
      <c r="A4831">
        <v>100523084</v>
      </c>
      <c r="B4831" s="1" t="s">
        <v>7222</v>
      </c>
      <c r="C4831" s="1" t="s">
        <v>7223</v>
      </c>
      <c r="D4831" s="1" t="s">
        <v>13</v>
      </c>
      <c r="E4831" s="1" t="s">
        <v>14</v>
      </c>
      <c r="F4831" s="1" t="s">
        <v>9846</v>
      </c>
      <c r="G4831">
        <v>532</v>
      </c>
      <c r="H4831">
        <v>26193.02</v>
      </c>
      <c r="I4831">
        <v>1282714.6399999999</v>
      </c>
      <c r="J4831" s="1" t="s">
        <v>15</v>
      </c>
      <c r="K4831">
        <v>1000975619</v>
      </c>
      <c r="L4831" s="1" t="s">
        <v>6669</v>
      </c>
      <c r="N4831" s="2">
        <v>45645</v>
      </c>
      <c r="O4831">
        <f t="shared" si="75"/>
        <v>0</v>
      </c>
      <c r="P4831">
        <f>IF(Customer_listing_Active_And_Suspended[[#This Row],[Current Bill]] &lt;= Customer_listing_Active_And_Suspended[[#This Row],[CURRENT PAYMENT]], 0,Customer_listing_Active_And_Suspended[[#This Row],[Current Bill]]-Customer_listing_Active_And_Suspended[[#This Row],[CURRENT PAYMENT]])</f>
        <v>26193.02</v>
      </c>
      <c r="Q4831" s="1" t="str" cm="1">
        <f t="array" ref="Q4831">_xlfn.SWITCH(TRUE,
H4831 = 0, "Suspended",
M4831 = 0, "Non Payment",
M4831 &gt; H4831, "Full Payment",
M4831 &lt; H4831, "Part Payment"
)</f>
        <v>Non Payment</v>
      </c>
      <c r="R4831" s="1" t="str">
        <f>_xlfn.IFNA(VLOOKUP(K4831,'ESR-DT Mapping'!A:E,5,0),"MD")</f>
        <v xml:space="preserve">Franca Adeh </v>
      </c>
    </row>
    <row r="4832" spans="1:18" x14ac:dyDescent="0.25">
      <c r="A4832">
        <v>101691802</v>
      </c>
      <c r="B4832" s="1" t="s">
        <v>6667</v>
      </c>
      <c r="C4832" s="1" t="s">
        <v>6668</v>
      </c>
      <c r="D4832" s="1" t="s">
        <v>13</v>
      </c>
      <c r="E4832" s="1" t="s">
        <v>34</v>
      </c>
      <c r="F4832" s="1" t="s">
        <v>9846</v>
      </c>
      <c r="G4832">
        <v>0</v>
      </c>
      <c r="H4832">
        <v>0</v>
      </c>
      <c r="I4832">
        <v>22943.52</v>
      </c>
      <c r="J4832" s="1" t="s">
        <v>15</v>
      </c>
      <c r="K4832">
        <v>1000975619</v>
      </c>
      <c r="L4832" s="1" t="s">
        <v>6669</v>
      </c>
      <c r="N4832" s="2"/>
      <c r="O4832">
        <f t="shared" si="75"/>
        <v>0</v>
      </c>
      <c r="P4832">
        <f>IF(Customer_listing_Active_And_Suspended[[#This Row],[Current Bill]] &lt;= Customer_listing_Active_And_Suspended[[#This Row],[CURRENT PAYMENT]], 0,Customer_listing_Active_And_Suspended[[#This Row],[Current Bill]]-Customer_listing_Active_And_Suspended[[#This Row],[CURRENT PAYMENT]])</f>
        <v>0</v>
      </c>
      <c r="Q4832" s="1" t="str" cm="1">
        <f t="array" ref="Q4832">_xlfn.SWITCH(TRUE,
H4832 = 0, "Suspended",
M4832 = 0, "Non Payment",
M4832 &gt; H4832, "Full Payment",
M4832 &lt; H4832, "Part Payment"
)</f>
        <v>Suspended</v>
      </c>
      <c r="R4832" s="1" t="str">
        <f>_xlfn.IFNA(VLOOKUP(K4832,'ESR-DT Mapping'!A:E,5,0),"MD")</f>
        <v xml:space="preserve">Franca Adeh </v>
      </c>
    </row>
    <row r="4833" spans="1:18" x14ac:dyDescent="0.25">
      <c r="A4833">
        <v>100523966</v>
      </c>
      <c r="B4833" s="1" t="s">
        <v>6804</v>
      </c>
      <c r="C4833" s="1" t="s">
        <v>6805</v>
      </c>
      <c r="D4833" s="1" t="s">
        <v>13</v>
      </c>
      <c r="E4833" s="1" t="s">
        <v>14</v>
      </c>
      <c r="F4833" s="1" t="s">
        <v>9846</v>
      </c>
      <c r="G4833">
        <v>532</v>
      </c>
      <c r="H4833">
        <v>26193.02</v>
      </c>
      <c r="I4833">
        <v>584914.93999999994</v>
      </c>
      <c r="J4833" s="1" t="s">
        <v>15</v>
      </c>
      <c r="K4833">
        <v>1000535911</v>
      </c>
      <c r="L4833" s="1" t="s">
        <v>6144</v>
      </c>
      <c r="N4833" s="2">
        <v>45639</v>
      </c>
      <c r="O4833">
        <f t="shared" si="75"/>
        <v>0</v>
      </c>
      <c r="P4833">
        <f>IF(Customer_listing_Active_And_Suspended[[#This Row],[Current Bill]] &lt;= Customer_listing_Active_And_Suspended[[#This Row],[CURRENT PAYMENT]], 0,Customer_listing_Active_And_Suspended[[#This Row],[Current Bill]]-Customer_listing_Active_And_Suspended[[#This Row],[CURRENT PAYMENT]])</f>
        <v>26193.02</v>
      </c>
      <c r="Q4833" s="1" t="str" cm="1">
        <f t="array" ref="Q4833">_xlfn.SWITCH(TRUE,
H4833 = 0, "Suspended",
M4833 = 0, "Non Payment",
M4833 &gt; H4833, "Full Payment",
M4833 &lt; H4833, "Part Payment"
)</f>
        <v>Non Payment</v>
      </c>
      <c r="R4833" s="1" t="str">
        <f>_xlfn.IFNA(VLOOKUP(K4833,'ESR-DT Mapping'!A:E,5,0),"MD")</f>
        <v>Adetola Macaulay</v>
      </c>
    </row>
    <row r="4834" spans="1:18" x14ac:dyDescent="0.25">
      <c r="A4834">
        <v>101644783</v>
      </c>
      <c r="B4834" s="1" t="s">
        <v>6142</v>
      </c>
      <c r="C4834" s="1" t="s">
        <v>6143</v>
      </c>
      <c r="D4834" s="1" t="s">
        <v>13</v>
      </c>
      <c r="E4834" s="1" t="s">
        <v>34</v>
      </c>
      <c r="F4834" s="1" t="s">
        <v>9846</v>
      </c>
      <c r="G4834">
        <v>0</v>
      </c>
      <c r="H4834">
        <v>0</v>
      </c>
      <c r="I4834">
        <v>413903.91</v>
      </c>
      <c r="J4834" s="1" t="s">
        <v>15</v>
      </c>
      <c r="K4834">
        <v>1000535911</v>
      </c>
      <c r="L4834" s="1" t="s">
        <v>6144</v>
      </c>
      <c r="N4834" s="2"/>
      <c r="O4834">
        <f t="shared" si="75"/>
        <v>0</v>
      </c>
      <c r="P4834">
        <f>IF(Customer_listing_Active_And_Suspended[[#This Row],[Current Bill]] &lt;= Customer_listing_Active_And_Suspended[[#This Row],[CURRENT PAYMENT]], 0,Customer_listing_Active_And_Suspended[[#This Row],[Current Bill]]-Customer_listing_Active_And_Suspended[[#This Row],[CURRENT PAYMENT]])</f>
        <v>0</v>
      </c>
      <c r="Q4834" s="1" t="str" cm="1">
        <f t="array" ref="Q4834">_xlfn.SWITCH(TRUE,
H4834 = 0, "Suspended",
M4834 = 0, "Non Payment",
M4834 &gt; H4834, "Full Payment",
M4834 &lt; H4834, "Part Payment"
)</f>
        <v>Suspended</v>
      </c>
      <c r="R4834" s="1" t="str">
        <f>_xlfn.IFNA(VLOOKUP(K4834,'ESR-DT Mapping'!A:E,5,0),"MD")</f>
        <v>Adetola Macaulay</v>
      </c>
    </row>
    <row r="4835" spans="1:18" x14ac:dyDescent="0.25">
      <c r="A4835">
        <v>100522721</v>
      </c>
      <c r="B4835" s="1" t="s">
        <v>6142</v>
      </c>
      <c r="C4835" s="1" t="s">
        <v>6799</v>
      </c>
      <c r="D4835" s="1" t="s">
        <v>13</v>
      </c>
      <c r="E4835" s="1" t="s">
        <v>14</v>
      </c>
      <c r="F4835" s="1" t="s">
        <v>9846</v>
      </c>
      <c r="G4835">
        <v>532</v>
      </c>
      <c r="H4835">
        <v>26193.02</v>
      </c>
      <c r="I4835">
        <v>1538179.36</v>
      </c>
      <c r="J4835" s="1" t="s">
        <v>15</v>
      </c>
      <c r="K4835">
        <v>1000535911</v>
      </c>
      <c r="L4835" s="1" t="s">
        <v>6144</v>
      </c>
      <c r="N4835" s="2">
        <v>45721</v>
      </c>
      <c r="O4835">
        <f t="shared" si="75"/>
        <v>0</v>
      </c>
      <c r="P4835">
        <f>IF(Customer_listing_Active_And_Suspended[[#This Row],[Current Bill]] &lt;= Customer_listing_Active_And_Suspended[[#This Row],[CURRENT PAYMENT]], 0,Customer_listing_Active_And_Suspended[[#This Row],[Current Bill]]-Customer_listing_Active_And_Suspended[[#This Row],[CURRENT PAYMENT]])</f>
        <v>26193.02</v>
      </c>
      <c r="Q4835" s="1" t="str" cm="1">
        <f t="array" ref="Q4835">_xlfn.SWITCH(TRUE,
H4835 = 0, "Suspended",
M4835 = 0, "Non Payment",
M4835 &gt; H4835, "Full Payment",
M4835 &lt; H4835, "Part Payment"
)</f>
        <v>Non Payment</v>
      </c>
      <c r="R4835" s="1" t="str">
        <f>_xlfn.IFNA(VLOOKUP(K4835,'ESR-DT Mapping'!A:E,5,0),"MD")</f>
        <v>Adetola Macaulay</v>
      </c>
    </row>
    <row r="4836" spans="1:18" x14ac:dyDescent="0.25">
      <c r="A4836">
        <v>102713102</v>
      </c>
      <c r="B4836" s="1" t="s">
        <v>6802</v>
      </c>
      <c r="C4836" s="1" t="s">
        <v>6803</v>
      </c>
      <c r="D4836" s="1" t="s">
        <v>13</v>
      </c>
      <c r="E4836" s="1" t="s">
        <v>14</v>
      </c>
      <c r="F4836" s="1" t="s">
        <v>9846</v>
      </c>
      <c r="G4836">
        <v>532</v>
      </c>
      <c r="H4836">
        <v>26193.02</v>
      </c>
      <c r="I4836">
        <v>559245.72</v>
      </c>
      <c r="J4836" s="1" t="s">
        <v>15</v>
      </c>
      <c r="K4836">
        <v>1000535911</v>
      </c>
      <c r="L4836" s="1" t="s">
        <v>6144</v>
      </c>
      <c r="N4836" s="2">
        <v>45671</v>
      </c>
      <c r="O4836">
        <f t="shared" si="75"/>
        <v>0</v>
      </c>
      <c r="P4836">
        <f>IF(Customer_listing_Active_And_Suspended[[#This Row],[Current Bill]] &lt;= Customer_listing_Active_And_Suspended[[#This Row],[CURRENT PAYMENT]], 0,Customer_listing_Active_And_Suspended[[#This Row],[Current Bill]]-Customer_listing_Active_And_Suspended[[#This Row],[CURRENT PAYMENT]])</f>
        <v>26193.02</v>
      </c>
      <c r="Q4836" s="1" t="str" cm="1">
        <f t="array" ref="Q4836">_xlfn.SWITCH(TRUE,
H4836 = 0, "Suspended",
M4836 = 0, "Non Payment",
M4836 &gt; H4836, "Full Payment",
M4836 &lt; H4836, "Part Payment"
)</f>
        <v>Non Payment</v>
      </c>
      <c r="R4836" s="1" t="str">
        <f>_xlfn.IFNA(VLOOKUP(K4836,'ESR-DT Mapping'!A:E,5,0),"MD")</f>
        <v>Adetola Macaulay</v>
      </c>
    </row>
    <row r="4837" spans="1:18" x14ac:dyDescent="0.25">
      <c r="A4837">
        <v>100524766</v>
      </c>
      <c r="B4837" s="1" t="s">
        <v>6800</v>
      </c>
      <c r="C4837" s="1" t="s">
        <v>6801</v>
      </c>
      <c r="D4837" s="1" t="s">
        <v>13</v>
      </c>
      <c r="E4837" s="1" t="s">
        <v>14</v>
      </c>
      <c r="F4837" s="1" t="s">
        <v>9846</v>
      </c>
      <c r="G4837">
        <v>532</v>
      </c>
      <c r="H4837">
        <v>26193.02</v>
      </c>
      <c r="I4837">
        <v>455753.89</v>
      </c>
      <c r="J4837" s="1" t="s">
        <v>15</v>
      </c>
      <c r="K4837">
        <v>1000535911</v>
      </c>
      <c r="L4837" s="1" t="s">
        <v>6144</v>
      </c>
      <c r="N4837" s="2">
        <v>45800</v>
      </c>
      <c r="O4837">
        <f t="shared" si="75"/>
        <v>0</v>
      </c>
      <c r="P4837">
        <f>IF(Customer_listing_Active_And_Suspended[[#This Row],[Current Bill]] &lt;= Customer_listing_Active_And_Suspended[[#This Row],[CURRENT PAYMENT]], 0,Customer_listing_Active_And_Suspended[[#This Row],[Current Bill]]-Customer_listing_Active_And_Suspended[[#This Row],[CURRENT PAYMENT]])</f>
        <v>26193.02</v>
      </c>
      <c r="Q4837" s="1" t="str" cm="1">
        <f t="array" ref="Q4837">_xlfn.SWITCH(TRUE,
H4837 = 0, "Suspended",
M4837 = 0, "Non Payment",
M4837 &gt; H4837, "Full Payment",
M4837 &lt; H4837, "Part Payment"
)</f>
        <v>Non Payment</v>
      </c>
      <c r="R4837" s="1" t="str">
        <f>_xlfn.IFNA(VLOOKUP(K4837,'ESR-DT Mapping'!A:E,5,0),"MD")</f>
        <v>Adetola Macaulay</v>
      </c>
    </row>
    <row r="4838" spans="1:18" x14ac:dyDescent="0.25">
      <c r="A4838">
        <v>100523454</v>
      </c>
      <c r="B4838" s="1" t="s">
        <v>8602</v>
      </c>
      <c r="C4838" s="1" t="s">
        <v>8603</v>
      </c>
      <c r="D4838" s="1" t="s">
        <v>13</v>
      </c>
      <c r="E4838" s="1" t="s">
        <v>14</v>
      </c>
      <c r="F4838" s="1" t="s">
        <v>9846</v>
      </c>
      <c r="G4838">
        <v>532</v>
      </c>
      <c r="H4838">
        <v>26193.02</v>
      </c>
      <c r="I4838">
        <v>625953.49</v>
      </c>
      <c r="J4838" s="1" t="s">
        <v>15</v>
      </c>
      <c r="K4838">
        <v>1000535911</v>
      </c>
      <c r="L4838" s="1" t="s">
        <v>6144</v>
      </c>
      <c r="N4838" s="2">
        <v>45736</v>
      </c>
      <c r="O4838">
        <f t="shared" si="75"/>
        <v>0</v>
      </c>
      <c r="P4838">
        <f>IF(Customer_listing_Active_And_Suspended[[#This Row],[Current Bill]] &lt;= Customer_listing_Active_And_Suspended[[#This Row],[CURRENT PAYMENT]], 0,Customer_listing_Active_And_Suspended[[#This Row],[Current Bill]]-Customer_listing_Active_And_Suspended[[#This Row],[CURRENT PAYMENT]])</f>
        <v>26193.02</v>
      </c>
      <c r="Q4838" s="1" t="str" cm="1">
        <f t="array" ref="Q4838">_xlfn.SWITCH(TRUE,
H4838 = 0, "Suspended",
M4838 = 0, "Non Payment",
M4838 &gt; H4838, "Full Payment",
M4838 &lt; H4838, "Part Payment"
)</f>
        <v>Non Payment</v>
      </c>
      <c r="R4838" s="1" t="str">
        <f>_xlfn.IFNA(VLOOKUP(K4838,'ESR-DT Mapping'!A:E,5,0),"MD")</f>
        <v>Adetola Macaulay</v>
      </c>
    </row>
    <row r="4839" spans="1:18" x14ac:dyDescent="0.25">
      <c r="A4839">
        <v>100524429</v>
      </c>
      <c r="B4839" s="1" t="s">
        <v>6806</v>
      </c>
      <c r="C4839" s="1" t="s">
        <v>6807</v>
      </c>
      <c r="D4839" s="1" t="s">
        <v>13</v>
      </c>
      <c r="E4839" s="1" t="s">
        <v>14</v>
      </c>
      <c r="F4839" s="1" t="s">
        <v>9846</v>
      </c>
      <c r="G4839">
        <v>532</v>
      </c>
      <c r="H4839">
        <v>26193.02</v>
      </c>
      <c r="I4839">
        <v>1163908.6299999999</v>
      </c>
      <c r="J4839" s="1" t="s">
        <v>15</v>
      </c>
      <c r="K4839">
        <v>1000535911</v>
      </c>
      <c r="L4839" s="1" t="s">
        <v>6144</v>
      </c>
      <c r="N4839" s="2">
        <v>45736</v>
      </c>
      <c r="O4839">
        <f t="shared" si="75"/>
        <v>0</v>
      </c>
      <c r="P4839">
        <f>IF(Customer_listing_Active_And_Suspended[[#This Row],[Current Bill]] &lt;= Customer_listing_Active_And_Suspended[[#This Row],[CURRENT PAYMENT]], 0,Customer_listing_Active_And_Suspended[[#This Row],[Current Bill]]-Customer_listing_Active_And_Suspended[[#This Row],[CURRENT PAYMENT]])</f>
        <v>26193.02</v>
      </c>
      <c r="Q4839" s="1" t="str" cm="1">
        <f t="array" ref="Q4839">_xlfn.SWITCH(TRUE,
H4839 = 0, "Suspended",
M4839 = 0, "Non Payment",
M4839 &gt; H4839, "Full Payment",
M4839 &lt; H4839, "Part Payment"
)</f>
        <v>Non Payment</v>
      </c>
      <c r="R4839" s="1" t="str">
        <f>_xlfn.IFNA(VLOOKUP(K4839,'ESR-DT Mapping'!A:E,5,0),"MD")</f>
        <v>Adetola Macaulay</v>
      </c>
    </row>
    <row r="4840" spans="1:18" x14ac:dyDescent="0.25">
      <c r="A4840">
        <v>101461655</v>
      </c>
      <c r="B4840" s="1" t="s">
        <v>8006</v>
      </c>
      <c r="C4840" s="1" t="s">
        <v>8007</v>
      </c>
      <c r="D4840" s="1" t="s">
        <v>13</v>
      </c>
      <c r="E4840" s="1" t="s">
        <v>34</v>
      </c>
      <c r="F4840" s="1" t="s">
        <v>9846</v>
      </c>
      <c r="G4840">
        <v>0</v>
      </c>
      <c r="H4840">
        <v>0</v>
      </c>
      <c r="I4840">
        <v>98156.5</v>
      </c>
      <c r="J4840" s="1" t="s">
        <v>15</v>
      </c>
      <c r="K4840">
        <v>1000535911</v>
      </c>
      <c r="L4840" s="1" t="s">
        <v>6144</v>
      </c>
      <c r="N4840" s="2"/>
      <c r="O4840">
        <f t="shared" si="75"/>
        <v>0</v>
      </c>
      <c r="P4840">
        <f>IF(Customer_listing_Active_And_Suspended[[#This Row],[Current Bill]] &lt;= Customer_listing_Active_And_Suspended[[#This Row],[CURRENT PAYMENT]], 0,Customer_listing_Active_And_Suspended[[#This Row],[Current Bill]]-Customer_listing_Active_And_Suspended[[#This Row],[CURRENT PAYMENT]])</f>
        <v>0</v>
      </c>
      <c r="Q4840" s="1" t="str" cm="1">
        <f t="array" ref="Q4840">_xlfn.SWITCH(TRUE,
H4840 = 0, "Suspended",
M4840 = 0, "Non Payment",
M4840 &gt; H4840, "Full Payment",
M4840 &lt; H4840, "Part Payment"
)</f>
        <v>Suspended</v>
      </c>
      <c r="R4840" s="1" t="str">
        <f>_xlfn.IFNA(VLOOKUP(K4840,'ESR-DT Mapping'!A:E,5,0),"MD")</f>
        <v>Adetola Macaulay</v>
      </c>
    </row>
    <row r="4841" spans="1:18" x14ac:dyDescent="0.25">
      <c r="A4841">
        <v>101657059</v>
      </c>
      <c r="B4841" s="1" t="s">
        <v>843</v>
      </c>
      <c r="C4841" s="1" t="s">
        <v>844</v>
      </c>
      <c r="D4841" s="1" t="s">
        <v>13</v>
      </c>
      <c r="E4841" s="1" t="s">
        <v>34</v>
      </c>
      <c r="F4841" s="1" t="s">
        <v>9846</v>
      </c>
      <c r="G4841">
        <v>0</v>
      </c>
      <c r="H4841">
        <v>0</v>
      </c>
      <c r="I4841">
        <v>2268.89</v>
      </c>
      <c r="J4841" s="1" t="s">
        <v>15</v>
      </c>
      <c r="K4841">
        <v>1000259359</v>
      </c>
      <c r="L4841" s="1" t="s">
        <v>845</v>
      </c>
      <c r="N4841" s="2"/>
      <c r="O4841">
        <f t="shared" si="75"/>
        <v>0</v>
      </c>
      <c r="P4841">
        <f>IF(Customer_listing_Active_And_Suspended[[#This Row],[Current Bill]] &lt;= Customer_listing_Active_And_Suspended[[#This Row],[CURRENT PAYMENT]], 0,Customer_listing_Active_And_Suspended[[#This Row],[Current Bill]]-Customer_listing_Active_And_Suspended[[#This Row],[CURRENT PAYMENT]])</f>
        <v>0</v>
      </c>
      <c r="Q4841" s="1" t="str" cm="1">
        <f t="array" ref="Q4841">_xlfn.SWITCH(TRUE,
H4841 = 0, "Suspended",
M4841 = 0, "Non Payment",
M4841 &gt; H4841, "Full Payment",
M4841 &lt; H4841, "Part Payment"
)</f>
        <v>Suspended</v>
      </c>
      <c r="R4841" s="1" t="str">
        <f>_xlfn.IFNA(VLOOKUP(K4841,'ESR-DT Mapping'!A:E,5,0),"MD")</f>
        <v>Adedayo Alimi</v>
      </c>
    </row>
    <row r="4842" spans="1:18" x14ac:dyDescent="0.25">
      <c r="A4842">
        <v>102187909</v>
      </c>
      <c r="B4842" s="1" t="s">
        <v>990</v>
      </c>
      <c r="C4842" s="1" t="s">
        <v>991</v>
      </c>
      <c r="D4842" s="1" t="s">
        <v>13</v>
      </c>
      <c r="E4842" s="1" t="s">
        <v>14</v>
      </c>
      <c r="F4842" s="1" t="s">
        <v>9846</v>
      </c>
      <c r="G4842">
        <v>532</v>
      </c>
      <c r="H4842">
        <v>26193.02</v>
      </c>
      <c r="I4842">
        <v>274238.98</v>
      </c>
      <c r="J4842" s="1" t="s">
        <v>15</v>
      </c>
      <c r="K4842">
        <v>1000259367</v>
      </c>
      <c r="L4842" s="1" t="s">
        <v>992</v>
      </c>
      <c r="N4842" s="2">
        <v>42875</v>
      </c>
      <c r="O4842">
        <f t="shared" si="75"/>
        <v>0</v>
      </c>
      <c r="P4842">
        <f>IF(Customer_listing_Active_And_Suspended[[#This Row],[Current Bill]] &lt;= Customer_listing_Active_And_Suspended[[#This Row],[CURRENT PAYMENT]], 0,Customer_listing_Active_And_Suspended[[#This Row],[Current Bill]]-Customer_listing_Active_And_Suspended[[#This Row],[CURRENT PAYMENT]])</f>
        <v>26193.02</v>
      </c>
      <c r="Q4842" s="1" t="str" cm="1">
        <f t="array" ref="Q4842">_xlfn.SWITCH(TRUE,
H4842 = 0, "Suspended",
M4842 = 0, "Non Payment",
M4842 &gt; H4842, "Full Payment",
M4842 &lt; H4842, "Part Payment"
)</f>
        <v>Non Payment</v>
      </c>
      <c r="R4842" s="1" t="str">
        <f>_xlfn.IFNA(VLOOKUP(K4842,'ESR-DT Mapping'!A:E,5,0),"MD")</f>
        <v>Adedayo Alimi</v>
      </c>
    </row>
    <row r="4843" spans="1:18" x14ac:dyDescent="0.25">
      <c r="A4843">
        <v>102427342</v>
      </c>
      <c r="B4843" s="1" t="s">
        <v>990</v>
      </c>
      <c r="C4843" s="1" t="s">
        <v>991</v>
      </c>
      <c r="D4843" s="1" t="s">
        <v>13</v>
      </c>
      <c r="E4843" s="1" t="s">
        <v>14</v>
      </c>
      <c r="F4843" s="1" t="s">
        <v>9846</v>
      </c>
      <c r="G4843">
        <v>532</v>
      </c>
      <c r="H4843">
        <v>26193.02</v>
      </c>
      <c r="I4843">
        <v>274238.98</v>
      </c>
      <c r="J4843" s="1" t="s">
        <v>15</v>
      </c>
      <c r="K4843">
        <v>1000259367</v>
      </c>
      <c r="L4843" s="1" t="s">
        <v>992</v>
      </c>
      <c r="N4843" s="2">
        <v>42826</v>
      </c>
      <c r="O4843">
        <f t="shared" si="75"/>
        <v>0</v>
      </c>
      <c r="P4843">
        <f>IF(Customer_listing_Active_And_Suspended[[#This Row],[Current Bill]] &lt;= Customer_listing_Active_And_Suspended[[#This Row],[CURRENT PAYMENT]], 0,Customer_listing_Active_And_Suspended[[#This Row],[Current Bill]]-Customer_listing_Active_And_Suspended[[#This Row],[CURRENT PAYMENT]])</f>
        <v>26193.02</v>
      </c>
      <c r="Q4843" s="1" t="str" cm="1">
        <f t="array" ref="Q4843">_xlfn.SWITCH(TRUE,
H4843 = 0, "Suspended",
M4843 = 0, "Non Payment",
M4843 &gt; H4843, "Full Payment",
M4843 &lt; H4843, "Part Payment"
)</f>
        <v>Non Payment</v>
      </c>
      <c r="R4843" s="1" t="str">
        <f>_xlfn.IFNA(VLOOKUP(K4843,'ESR-DT Mapping'!A:E,5,0),"MD")</f>
        <v>Adedayo Alimi</v>
      </c>
    </row>
    <row r="4844" spans="1:18" x14ac:dyDescent="0.25">
      <c r="A4844">
        <v>101644784</v>
      </c>
      <c r="B4844" s="1" t="s">
        <v>4362</v>
      </c>
      <c r="C4844" s="1" t="s">
        <v>4363</v>
      </c>
      <c r="D4844" s="1" t="s">
        <v>13</v>
      </c>
      <c r="E4844" s="1" t="s">
        <v>34</v>
      </c>
      <c r="F4844" s="1" t="s">
        <v>9846</v>
      </c>
      <c r="G4844">
        <v>0</v>
      </c>
      <c r="H4844">
        <v>0</v>
      </c>
      <c r="I4844">
        <v>54638.49</v>
      </c>
      <c r="J4844" s="1" t="s">
        <v>15</v>
      </c>
      <c r="K4844">
        <v>1000259354</v>
      </c>
      <c r="L4844" s="1" t="s">
        <v>4364</v>
      </c>
      <c r="N4844" s="2"/>
      <c r="O4844">
        <f t="shared" si="75"/>
        <v>0</v>
      </c>
      <c r="P4844">
        <f>IF(Customer_listing_Active_And_Suspended[[#This Row],[Current Bill]] &lt;= Customer_listing_Active_And_Suspended[[#This Row],[CURRENT PAYMENT]], 0,Customer_listing_Active_And_Suspended[[#This Row],[Current Bill]]-Customer_listing_Active_And_Suspended[[#This Row],[CURRENT PAYMENT]])</f>
        <v>0</v>
      </c>
      <c r="Q4844" s="1" t="str" cm="1">
        <f t="array" ref="Q4844">_xlfn.SWITCH(TRUE,
H4844 = 0, "Suspended",
M4844 = 0, "Non Payment",
M4844 &gt; H4844, "Full Payment",
M4844 &lt; H4844, "Part Payment"
)</f>
        <v>Suspended</v>
      </c>
      <c r="R4844" s="1" t="str">
        <f>_xlfn.IFNA(VLOOKUP(K4844,'ESR-DT Mapping'!A:E,5,0),"MD")</f>
        <v>Adedayo Alimi</v>
      </c>
    </row>
    <row r="4845" spans="1:18" x14ac:dyDescent="0.25">
      <c r="A4845">
        <v>101644677</v>
      </c>
      <c r="B4845" s="1" t="s">
        <v>4362</v>
      </c>
      <c r="C4845" s="1" t="s">
        <v>4363</v>
      </c>
      <c r="D4845" s="1" t="s">
        <v>13</v>
      </c>
      <c r="E4845" s="1" t="s">
        <v>34</v>
      </c>
      <c r="F4845" s="1" t="s">
        <v>9846</v>
      </c>
      <c r="G4845">
        <v>0</v>
      </c>
      <c r="H4845">
        <v>0</v>
      </c>
      <c r="I4845">
        <v>309857.56</v>
      </c>
      <c r="J4845" s="1" t="s">
        <v>15</v>
      </c>
      <c r="K4845">
        <v>1000259354</v>
      </c>
      <c r="L4845" s="1" t="s">
        <v>4364</v>
      </c>
      <c r="N4845" s="2"/>
      <c r="O4845">
        <f t="shared" si="75"/>
        <v>0</v>
      </c>
      <c r="P4845">
        <f>IF(Customer_listing_Active_And_Suspended[[#This Row],[Current Bill]] &lt;= Customer_listing_Active_And_Suspended[[#This Row],[CURRENT PAYMENT]], 0,Customer_listing_Active_And_Suspended[[#This Row],[Current Bill]]-Customer_listing_Active_And_Suspended[[#This Row],[CURRENT PAYMENT]])</f>
        <v>0</v>
      </c>
      <c r="Q4845" s="1" t="str" cm="1">
        <f t="array" ref="Q4845">_xlfn.SWITCH(TRUE,
H4845 = 0, "Suspended",
M4845 = 0, "Non Payment",
M4845 &gt; H4845, "Full Payment",
M4845 &lt; H4845, "Part Payment"
)</f>
        <v>Suspended</v>
      </c>
      <c r="R4845" s="1" t="str">
        <f>_xlfn.IFNA(VLOOKUP(K4845,'ESR-DT Mapping'!A:E,5,0),"MD")</f>
        <v>Adedayo Alimi</v>
      </c>
    </row>
    <row r="4846" spans="1:18" x14ac:dyDescent="0.25">
      <c r="A4846">
        <v>101645350</v>
      </c>
      <c r="B4846" s="1" t="s">
        <v>9423</v>
      </c>
      <c r="C4846" s="1" t="s">
        <v>5364</v>
      </c>
      <c r="D4846" s="1" t="s">
        <v>13</v>
      </c>
      <c r="E4846" s="1" t="s">
        <v>14</v>
      </c>
      <c r="F4846" s="1" t="s">
        <v>9846</v>
      </c>
      <c r="G4846">
        <v>532</v>
      </c>
      <c r="H4846">
        <v>26193.02</v>
      </c>
      <c r="I4846">
        <v>207150.33</v>
      </c>
      <c r="J4846" s="1" t="s">
        <v>15</v>
      </c>
      <c r="K4846">
        <v>1000259354</v>
      </c>
      <c r="L4846" s="1" t="s">
        <v>4364</v>
      </c>
      <c r="N4846" s="2">
        <v>45805</v>
      </c>
      <c r="O4846">
        <f t="shared" si="75"/>
        <v>0</v>
      </c>
      <c r="P4846">
        <f>IF(Customer_listing_Active_And_Suspended[[#This Row],[Current Bill]] &lt;= Customer_listing_Active_And_Suspended[[#This Row],[CURRENT PAYMENT]], 0,Customer_listing_Active_And_Suspended[[#This Row],[Current Bill]]-Customer_listing_Active_And_Suspended[[#This Row],[CURRENT PAYMENT]])</f>
        <v>26193.02</v>
      </c>
      <c r="Q4846" s="1" t="str" cm="1">
        <f t="array" ref="Q4846">_xlfn.SWITCH(TRUE,
H4846 = 0, "Suspended",
M4846 = 0, "Non Payment",
M4846 &gt; H4846, "Full Payment",
M4846 &lt; H4846, "Part Payment"
)</f>
        <v>Non Payment</v>
      </c>
      <c r="R4846" s="1" t="str">
        <f>_xlfn.IFNA(VLOOKUP(K4846,'ESR-DT Mapping'!A:E,5,0),"MD")</f>
        <v>Adedayo Alimi</v>
      </c>
    </row>
    <row r="4847" spans="1:18" x14ac:dyDescent="0.25">
      <c r="A4847">
        <v>101645349</v>
      </c>
      <c r="B4847" s="1" t="s">
        <v>5363</v>
      </c>
      <c r="C4847" s="1" t="s">
        <v>5364</v>
      </c>
      <c r="D4847" s="1" t="s">
        <v>13</v>
      </c>
      <c r="E4847" s="1" t="s">
        <v>14</v>
      </c>
      <c r="F4847" s="1" t="s">
        <v>9846</v>
      </c>
      <c r="G4847">
        <v>532</v>
      </c>
      <c r="H4847">
        <v>26193.02</v>
      </c>
      <c r="I4847">
        <v>179195.43</v>
      </c>
      <c r="J4847" s="1" t="s">
        <v>15</v>
      </c>
      <c r="K4847">
        <v>1000259354</v>
      </c>
      <c r="L4847" s="1" t="s">
        <v>4364</v>
      </c>
      <c r="N4847" s="2">
        <v>45805</v>
      </c>
      <c r="O4847">
        <f t="shared" si="75"/>
        <v>0</v>
      </c>
      <c r="P4847">
        <f>IF(Customer_listing_Active_And_Suspended[[#This Row],[Current Bill]] &lt;= Customer_listing_Active_And_Suspended[[#This Row],[CURRENT PAYMENT]], 0,Customer_listing_Active_And_Suspended[[#This Row],[Current Bill]]-Customer_listing_Active_And_Suspended[[#This Row],[CURRENT PAYMENT]])</f>
        <v>26193.02</v>
      </c>
      <c r="Q4847" s="1" t="str" cm="1">
        <f t="array" ref="Q4847">_xlfn.SWITCH(TRUE,
H4847 = 0, "Suspended",
M4847 = 0, "Non Payment",
M4847 &gt; H4847, "Full Payment",
M4847 &lt; H4847, "Part Payment"
)</f>
        <v>Non Payment</v>
      </c>
      <c r="R4847" s="1" t="str">
        <f>_xlfn.IFNA(VLOOKUP(K4847,'ESR-DT Mapping'!A:E,5,0),"MD")</f>
        <v>Adedayo Alimi</v>
      </c>
    </row>
    <row r="4848" spans="1:18" x14ac:dyDescent="0.25">
      <c r="A4848">
        <v>100525071</v>
      </c>
      <c r="B4848" s="1" t="s">
        <v>2852</v>
      </c>
      <c r="C4848" s="1" t="s">
        <v>2853</v>
      </c>
      <c r="D4848" s="1" t="s">
        <v>13</v>
      </c>
      <c r="E4848" s="1" t="s">
        <v>14</v>
      </c>
      <c r="F4848" s="1" t="s">
        <v>9846</v>
      </c>
      <c r="G4848">
        <v>532</v>
      </c>
      <c r="H4848">
        <v>26193.02</v>
      </c>
      <c r="I4848">
        <v>196386.9</v>
      </c>
      <c r="J4848" s="1" t="s">
        <v>15</v>
      </c>
      <c r="K4848">
        <v>1000259651</v>
      </c>
      <c r="L4848" s="1" t="s">
        <v>2851</v>
      </c>
      <c r="N4848" s="2">
        <v>45806</v>
      </c>
      <c r="O4848">
        <f t="shared" si="75"/>
        <v>0</v>
      </c>
      <c r="P4848">
        <f>IF(Customer_listing_Active_And_Suspended[[#This Row],[Current Bill]] &lt;= Customer_listing_Active_And_Suspended[[#This Row],[CURRENT PAYMENT]], 0,Customer_listing_Active_And_Suspended[[#This Row],[Current Bill]]-Customer_listing_Active_And_Suspended[[#This Row],[CURRENT PAYMENT]])</f>
        <v>26193.02</v>
      </c>
      <c r="Q4848" s="1" t="str" cm="1">
        <f t="array" ref="Q4848">_xlfn.SWITCH(TRUE,
H4848 = 0, "Suspended",
M4848 = 0, "Non Payment",
M4848 &gt; H4848, "Full Payment",
M4848 &lt; H4848, "Part Payment"
)</f>
        <v>Non Payment</v>
      </c>
      <c r="R4848" s="1" t="str">
        <f>_xlfn.IFNA(VLOOKUP(K4848,'ESR-DT Mapping'!A:E,5,0),"MD")</f>
        <v>Adedayo Alimi</v>
      </c>
    </row>
    <row r="4849" spans="1:18" x14ac:dyDescent="0.25">
      <c r="A4849">
        <v>100523085</v>
      </c>
      <c r="B4849" s="1" t="s">
        <v>5761</v>
      </c>
      <c r="C4849" s="1" t="s">
        <v>5762</v>
      </c>
      <c r="D4849" s="1" t="s">
        <v>13</v>
      </c>
      <c r="E4849" s="1" t="s">
        <v>34</v>
      </c>
      <c r="F4849" s="1" t="s">
        <v>9846</v>
      </c>
      <c r="G4849">
        <v>0</v>
      </c>
      <c r="H4849">
        <v>0</v>
      </c>
      <c r="I4849">
        <v>950.53</v>
      </c>
      <c r="J4849" s="1" t="s">
        <v>15</v>
      </c>
      <c r="K4849">
        <v>1000259651</v>
      </c>
      <c r="L4849" s="1" t="s">
        <v>2851</v>
      </c>
      <c r="N4849" s="2"/>
      <c r="O4849">
        <f t="shared" si="75"/>
        <v>0</v>
      </c>
      <c r="P4849">
        <f>IF(Customer_listing_Active_And_Suspended[[#This Row],[Current Bill]] &lt;= Customer_listing_Active_And_Suspended[[#This Row],[CURRENT PAYMENT]], 0,Customer_listing_Active_And_Suspended[[#This Row],[Current Bill]]-Customer_listing_Active_And_Suspended[[#This Row],[CURRENT PAYMENT]])</f>
        <v>0</v>
      </c>
      <c r="Q4849" s="1" t="str" cm="1">
        <f t="array" ref="Q4849">_xlfn.SWITCH(TRUE,
H4849 = 0, "Suspended",
M4849 = 0, "Non Payment",
M4849 &gt; H4849, "Full Payment",
M4849 &lt; H4849, "Part Payment"
)</f>
        <v>Suspended</v>
      </c>
      <c r="R4849" s="1" t="str">
        <f>_xlfn.IFNA(VLOOKUP(K4849,'ESR-DT Mapping'!A:E,5,0),"MD")</f>
        <v>Adedayo Alimi</v>
      </c>
    </row>
    <row r="4850" spans="1:18" x14ac:dyDescent="0.25">
      <c r="A4850">
        <v>101648276</v>
      </c>
      <c r="B4850" s="1" t="s">
        <v>2849</v>
      </c>
      <c r="C4850" s="1" t="s">
        <v>2850</v>
      </c>
      <c r="D4850" s="1" t="s">
        <v>13</v>
      </c>
      <c r="E4850" s="1" t="s">
        <v>14</v>
      </c>
      <c r="F4850" s="1" t="s">
        <v>9846</v>
      </c>
      <c r="G4850">
        <v>532</v>
      </c>
      <c r="H4850">
        <v>26193.02</v>
      </c>
      <c r="I4850">
        <v>288994.25</v>
      </c>
      <c r="J4850" s="1" t="s">
        <v>15</v>
      </c>
      <c r="K4850">
        <v>1000259651</v>
      </c>
      <c r="L4850" s="1" t="s">
        <v>2851</v>
      </c>
      <c r="N4850" s="2">
        <v>45807</v>
      </c>
      <c r="O4850">
        <f t="shared" si="75"/>
        <v>0</v>
      </c>
      <c r="P4850">
        <f>IF(Customer_listing_Active_And_Suspended[[#This Row],[Current Bill]] &lt;= Customer_listing_Active_And_Suspended[[#This Row],[CURRENT PAYMENT]], 0,Customer_listing_Active_And_Suspended[[#This Row],[Current Bill]]-Customer_listing_Active_And_Suspended[[#This Row],[CURRENT PAYMENT]])</f>
        <v>26193.02</v>
      </c>
      <c r="Q4850" s="1" t="str" cm="1">
        <f t="array" ref="Q4850">_xlfn.SWITCH(TRUE,
H4850 = 0, "Suspended",
M4850 = 0, "Non Payment",
M4850 &gt; H4850, "Full Payment",
M4850 &lt; H4850, "Part Payment"
)</f>
        <v>Non Payment</v>
      </c>
      <c r="R4850" s="1" t="str">
        <f>_xlfn.IFNA(VLOOKUP(K4850,'ESR-DT Mapping'!A:E,5,0),"MD")</f>
        <v>Adedayo Alimi</v>
      </c>
    </row>
    <row r="4851" spans="1:18" x14ac:dyDescent="0.25">
      <c r="A4851">
        <v>101647431</v>
      </c>
      <c r="B4851" s="1" t="s">
        <v>2849</v>
      </c>
      <c r="C4851" s="1" t="s">
        <v>2850</v>
      </c>
      <c r="D4851" s="1" t="s">
        <v>13</v>
      </c>
      <c r="E4851" s="1" t="s">
        <v>14</v>
      </c>
      <c r="F4851" s="1" t="s">
        <v>9846</v>
      </c>
      <c r="G4851">
        <v>532</v>
      </c>
      <c r="H4851">
        <v>26193.02</v>
      </c>
      <c r="I4851">
        <v>369293.33</v>
      </c>
      <c r="J4851" s="1" t="s">
        <v>15</v>
      </c>
      <c r="K4851">
        <v>1000259651</v>
      </c>
      <c r="L4851" s="1" t="s">
        <v>2851</v>
      </c>
      <c r="N4851" s="2">
        <v>45806</v>
      </c>
      <c r="O4851">
        <f t="shared" si="75"/>
        <v>0</v>
      </c>
      <c r="P4851">
        <f>IF(Customer_listing_Active_And_Suspended[[#This Row],[Current Bill]] &lt;= Customer_listing_Active_And_Suspended[[#This Row],[CURRENT PAYMENT]], 0,Customer_listing_Active_And_Suspended[[#This Row],[Current Bill]]-Customer_listing_Active_And_Suspended[[#This Row],[CURRENT PAYMENT]])</f>
        <v>26193.02</v>
      </c>
      <c r="Q4851" s="1" t="str" cm="1">
        <f t="array" ref="Q4851">_xlfn.SWITCH(TRUE,
H4851 = 0, "Suspended",
M4851 = 0, "Non Payment",
M4851 &gt; H4851, "Full Payment",
M4851 &lt; H4851, "Part Payment"
)</f>
        <v>Non Payment</v>
      </c>
      <c r="R4851" s="1" t="str">
        <f>_xlfn.IFNA(VLOOKUP(K4851,'ESR-DT Mapping'!A:E,5,0),"MD")</f>
        <v>Adedayo Alimi</v>
      </c>
    </row>
    <row r="4852" spans="1:18" x14ac:dyDescent="0.25">
      <c r="A4852">
        <v>101242140</v>
      </c>
      <c r="B4852" s="1" t="s">
        <v>2849</v>
      </c>
      <c r="C4852" s="1" t="s">
        <v>2850</v>
      </c>
      <c r="D4852" s="1" t="s">
        <v>13</v>
      </c>
      <c r="E4852" s="1" t="s">
        <v>14</v>
      </c>
      <c r="F4852" s="1" t="s">
        <v>9846</v>
      </c>
      <c r="G4852">
        <v>532</v>
      </c>
      <c r="H4852">
        <v>26193.02</v>
      </c>
      <c r="I4852">
        <v>424290.92</v>
      </c>
      <c r="J4852" s="1" t="s">
        <v>15</v>
      </c>
      <c r="K4852">
        <v>1000259651</v>
      </c>
      <c r="L4852" s="1" t="s">
        <v>2851</v>
      </c>
      <c r="N4852" s="2">
        <v>45806</v>
      </c>
      <c r="O4852">
        <f t="shared" si="75"/>
        <v>0</v>
      </c>
      <c r="P4852">
        <f>IF(Customer_listing_Active_And_Suspended[[#This Row],[Current Bill]] &lt;= Customer_listing_Active_And_Suspended[[#This Row],[CURRENT PAYMENT]], 0,Customer_listing_Active_And_Suspended[[#This Row],[Current Bill]]-Customer_listing_Active_And_Suspended[[#This Row],[CURRENT PAYMENT]])</f>
        <v>26193.02</v>
      </c>
      <c r="Q4852" s="1" t="str" cm="1">
        <f t="array" ref="Q4852">_xlfn.SWITCH(TRUE,
H4852 = 0, "Suspended",
M4852 = 0, "Non Payment",
M4852 &gt; H4852, "Full Payment",
M4852 &lt; H4852, "Part Payment"
)</f>
        <v>Non Payment</v>
      </c>
      <c r="R4852" s="1" t="str">
        <f>_xlfn.IFNA(VLOOKUP(K4852,'ESR-DT Mapping'!A:E,5,0),"MD")</f>
        <v>Adedayo Alimi</v>
      </c>
    </row>
    <row r="4853" spans="1:18" x14ac:dyDescent="0.25">
      <c r="A4853">
        <v>100522345</v>
      </c>
      <c r="B4853" s="1" t="s">
        <v>2849</v>
      </c>
      <c r="C4853" s="1" t="s">
        <v>2850</v>
      </c>
      <c r="D4853" s="1" t="s">
        <v>13</v>
      </c>
      <c r="E4853" s="1" t="s">
        <v>34</v>
      </c>
      <c r="F4853" s="1" t="s">
        <v>9846</v>
      </c>
      <c r="G4853">
        <v>0</v>
      </c>
      <c r="H4853">
        <v>0</v>
      </c>
      <c r="I4853">
        <v>217369.54</v>
      </c>
      <c r="J4853" s="1" t="s">
        <v>15</v>
      </c>
      <c r="K4853">
        <v>1000259651</v>
      </c>
      <c r="L4853" s="1" t="s">
        <v>2851</v>
      </c>
      <c r="N4853" s="2"/>
      <c r="O4853">
        <f t="shared" si="75"/>
        <v>0</v>
      </c>
      <c r="P4853">
        <f>IF(Customer_listing_Active_And_Suspended[[#This Row],[Current Bill]] &lt;= Customer_listing_Active_And_Suspended[[#This Row],[CURRENT PAYMENT]], 0,Customer_listing_Active_And_Suspended[[#This Row],[Current Bill]]-Customer_listing_Active_And_Suspended[[#This Row],[CURRENT PAYMENT]])</f>
        <v>0</v>
      </c>
      <c r="Q4853" s="1" t="str" cm="1">
        <f t="array" ref="Q4853">_xlfn.SWITCH(TRUE,
H4853 = 0, "Suspended",
M4853 = 0, "Non Payment",
M4853 &gt; H4853, "Full Payment",
M4853 &lt; H4853, "Part Payment"
)</f>
        <v>Suspended</v>
      </c>
      <c r="R4853" s="1" t="str">
        <f>_xlfn.IFNA(VLOOKUP(K4853,'ESR-DT Mapping'!A:E,5,0),"MD")</f>
        <v>Adedayo Alimi</v>
      </c>
    </row>
    <row r="4854" spans="1:18" x14ac:dyDescent="0.25">
      <c r="A4854">
        <v>101647432</v>
      </c>
      <c r="B4854" s="1" t="s">
        <v>2849</v>
      </c>
      <c r="C4854" s="1" t="s">
        <v>2850</v>
      </c>
      <c r="D4854" s="1" t="s">
        <v>13</v>
      </c>
      <c r="E4854" s="1" t="s">
        <v>34</v>
      </c>
      <c r="F4854" s="1" t="s">
        <v>9846</v>
      </c>
      <c r="G4854">
        <v>0</v>
      </c>
      <c r="H4854">
        <v>0</v>
      </c>
      <c r="I4854">
        <v>246027.1</v>
      </c>
      <c r="J4854" s="1" t="s">
        <v>15</v>
      </c>
      <c r="K4854">
        <v>1000259651</v>
      </c>
      <c r="L4854" s="1" t="s">
        <v>2851</v>
      </c>
      <c r="N4854" s="2"/>
      <c r="O4854">
        <f t="shared" si="75"/>
        <v>0</v>
      </c>
      <c r="P4854">
        <f>IF(Customer_listing_Active_And_Suspended[[#This Row],[Current Bill]] &lt;= Customer_listing_Active_And_Suspended[[#This Row],[CURRENT PAYMENT]], 0,Customer_listing_Active_And_Suspended[[#This Row],[Current Bill]]-Customer_listing_Active_And_Suspended[[#This Row],[CURRENT PAYMENT]])</f>
        <v>0</v>
      </c>
      <c r="Q4854" s="1" t="str" cm="1">
        <f t="array" ref="Q4854">_xlfn.SWITCH(TRUE,
H4854 = 0, "Suspended",
M4854 = 0, "Non Payment",
M4854 &gt; H4854, "Full Payment",
M4854 &lt; H4854, "Part Payment"
)</f>
        <v>Suspended</v>
      </c>
      <c r="R4854" s="1" t="str">
        <f>_xlfn.IFNA(VLOOKUP(K4854,'ESR-DT Mapping'!A:E,5,0),"MD")</f>
        <v>Adedayo Alimi</v>
      </c>
    </row>
    <row r="4855" spans="1:18" x14ac:dyDescent="0.25">
      <c r="A4855">
        <v>102273792</v>
      </c>
      <c r="B4855" s="1" t="s">
        <v>7935</v>
      </c>
      <c r="C4855" s="1" t="s">
        <v>7936</v>
      </c>
      <c r="D4855" s="1" t="s">
        <v>13</v>
      </c>
      <c r="E4855" s="1" t="s">
        <v>14</v>
      </c>
      <c r="F4855" s="1" t="s">
        <v>9846</v>
      </c>
      <c r="G4855">
        <v>532</v>
      </c>
      <c r="H4855">
        <v>26193.02</v>
      </c>
      <c r="I4855">
        <v>249453.05</v>
      </c>
      <c r="J4855" s="1" t="s">
        <v>15</v>
      </c>
      <c r="K4855">
        <v>1001609430</v>
      </c>
      <c r="L4855" s="1" t="s">
        <v>6692</v>
      </c>
      <c r="M4855">
        <v>100</v>
      </c>
      <c r="N4855" s="2">
        <v>45833</v>
      </c>
      <c r="O4855">
        <f t="shared" si="75"/>
        <v>0</v>
      </c>
      <c r="P4855">
        <f>IF(Customer_listing_Active_And_Suspended[[#This Row],[Current Bill]] &lt;= Customer_listing_Active_And_Suspended[[#This Row],[CURRENT PAYMENT]], 0,Customer_listing_Active_And_Suspended[[#This Row],[Current Bill]]-Customer_listing_Active_And_Suspended[[#This Row],[CURRENT PAYMENT]])</f>
        <v>26093.02</v>
      </c>
      <c r="Q4855" s="1" t="str" cm="1">
        <f t="array" ref="Q4855">_xlfn.SWITCH(TRUE,
H4855 = 0, "Suspended",
M4855 = 0, "Non Payment",
M4855 &gt; H4855, "Full Payment",
M4855 &lt; H4855, "Part Payment"
)</f>
        <v>Part Payment</v>
      </c>
      <c r="R4855" s="1" t="str">
        <f>_xlfn.IFNA(VLOOKUP(K4855,'ESR-DT Mapping'!A:E,5,0),"MD")</f>
        <v xml:space="preserve">Franca Adeh </v>
      </c>
    </row>
    <row r="4856" spans="1:18" x14ac:dyDescent="0.25">
      <c r="A4856">
        <v>101644861</v>
      </c>
      <c r="B4856" s="1" t="s">
        <v>2395</v>
      </c>
      <c r="C4856" s="1" t="s">
        <v>2396</v>
      </c>
      <c r="D4856" s="1" t="s">
        <v>13</v>
      </c>
      <c r="E4856" s="1" t="s">
        <v>34</v>
      </c>
      <c r="F4856" s="1" t="s">
        <v>9846</v>
      </c>
      <c r="G4856">
        <v>0</v>
      </c>
      <c r="H4856">
        <v>0</v>
      </c>
      <c r="I4856">
        <v>67799.78</v>
      </c>
      <c r="J4856" s="1" t="s">
        <v>15</v>
      </c>
      <c r="K4856">
        <v>1001609430</v>
      </c>
      <c r="L4856" s="1" t="s">
        <v>6692</v>
      </c>
      <c r="N4856" s="2"/>
      <c r="O4856">
        <f t="shared" si="75"/>
        <v>0</v>
      </c>
      <c r="P4856">
        <f>IF(Customer_listing_Active_And_Suspended[[#This Row],[Current Bill]] &lt;= Customer_listing_Active_And_Suspended[[#This Row],[CURRENT PAYMENT]], 0,Customer_listing_Active_And_Suspended[[#This Row],[Current Bill]]-Customer_listing_Active_And_Suspended[[#This Row],[CURRENT PAYMENT]])</f>
        <v>0</v>
      </c>
      <c r="Q4856" s="1" t="str" cm="1">
        <f t="array" ref="Q4856">_xlfn.SWITCH(TRUE,
H4856 = 0, "Suspended",
M4856 = 0, "Non Payment",
M4856 &gt; H4856, "Full Payment",
M4856 &lt; H4856, "Part Payment"
)</f>
        <v>Suspended</v>
      </c>
      <c r="R4856" s="1" t="str">
        <f>_xlfn.IFNA(VLOOKUP(K4856,'ESR-DT Mapping'!A:E,5,0),"MD")</f>
        <v xml:space="preserve">Franca Adeh </v>
      </c>
    </row>
    <row r="4857" spans="1:18" x14ac:dyDescent="0.25">
      <c r="A4857">
        <v>100524424</v>
      </c>
      <c r="B4857" s="1" t="s">
        <v>6693</v>
      </c>
      <c r="C4857" s="1" t="s">
        <v>6694</v>
      </c>
      <c r="D4857" s="1" t="s">
        <v>13</v>
      </c>
      <c r="E4857" s="1" t="s">
        <v>14</v>
      </c>
      <c r="F4857" s="1" t="s">
        <v>9846</v>
      </c>
      <c r="G4857">
        <v>532</v>
      </c>
      <c r="H4857">
        <v>26193.02</v>
      </c>
      <c r="I4857">
        <v>726889.38</v>
      </c>
      <c r="J4857" s="1" t="s">
        <v>15</v>
      </c>
      <c r="K4857">
        <v>1001609430</v>
      </c>
      <c r="L4857" s="1" t="s">
        <v>6692</v>
      </c>
      <c r="M4857">
        <v>15000</v>
      </c>
      <c r="N4857" s="2">
        <v>45820</v>
      </c>
      <c r="O4857">
        <f t="shared" si="75"/>
        <v>0</v>
      </c>
      <c r="P4857">
        <f>IF(Customer_listing_Active_And_Suspended[[#This Row],[Current Bill]] &lt;= Customer_listing_Active_And_Suspended[[#This Row],[CURRENT PAYMENT]], 0,Customer_listing_Active_And_Suspended[[#This Row],[Current Bill]]-Customer_listing_Active_And_Suspended[[#This Row],[CURRENT PAYMENT]])</f>
        <v>11193.02</v>
      </c>
      <c r="Q4857" s="1" t="str" cm="1">
        <f t="array" ref="Q4857">_xlfn.SWITCH(TRUE,
H4857 = 0, "Suspended",
M4857 = 0, "Non Payment",
M4857 &gt; H4857, "Full Payment",
M4857 &lt; H4857, "Part Payment"
)</f>
        <v>Part Payment</v>
      </c>
      <c r="R4857" s="1" t="str">
        <f>_xlfn.IFNA(VLOOKUP(K4857,'ESR-DT Mapping'!A:E,5,0),"MD")</f>
        <v xml:space="preserve">Franca Adeh </v>
      </c>
    </row>
    <row r="4858" spans="1:18" x14ac:dyDescent="0.25">
      <c r="A4858">
        <v>100524606</v>
      </c>
      <c r="B4858" s="1" t="s">
        <v>6699</v>
      </c>
      <c r="C4858" s="1" t="s">
        <v>6700</v>
      </c>
      <c r="D4858" s="1" t="s">
        <v>13</v>
      </c>
      <c r="E4858" s="1" t="s">
        <v>14</v>
      </c>
      <c r="F4858" s="1" t="s">
        <v>9846</v>
      </c>
      <c r="G4858">
        <v>532</v>
      </c>
      <c r="H4858">
        <v>26193.02</v>
      </c>
      <c r="I4858">
        <v>-145727.26</v>
      </c>
      <c r="J4858" s="1" t="s">
        <v>15</v>
      </c>
      <c r="K4858">
        <v>1001609430</v>
      </c>
      <c r="L4858" s="1" t="s">
        <v>6692</v>
      </c>
      <c r="M4858">
        <v>21000</v>
      </c>
      <c r="N4858" s="2">
        <v>45829</v>
      </c>
      <c r="O4858">
        <f t="shared" si="75"/>
        <v>0</v>
      </c>
      <c r="P4858">
        <f>IF(Customer_listing_Active_And_Suspended[[#This Row],[Current Bill]] &lt;= Customer_listing_Active_And_Suspended[[#This Row],[CURRENT PAYMENT]], 0,Customer_listing_Active_And_Suspended[[#This Row],[Current Bill]]-Customer_listing_Active_And_Suspended[[#This Row],[CURRENT PAYMENT]])</f>
        <v>5193.0200000000004</v>
      </c>
      <c r="Q4858" s="1" t="str" cm="1">
        <f t="array" ref="Q4858">_xlfn.SWITCH(TRUE,
H4858 = 0, "Suspended",
M4858 = 0, "Non Payment",
M4858 &gt; H4858, "Full Payment",
M4858 &lt; H4858, "Part Payment"
)</f>
        <v>Part Payment</v>
      </c>
      <c r="R4858" s="1" t="str">
        <f>_xlfn.IFNA(VLOOKUP(K4858,'ESR-DT Mapping'!A:E,5,0),"MD")</f>
        <v xml:space="preserve">Franca Adeh </v>
      </c>
    </row>
    <row r="4859" spans="1:18" x14ac:dyDescent="0.25">
      <c r="A4859">
        <v>100522994</v>
      </c>
      <c r="B4859" s="1" t="s">
        <v>6690</v>
      </c>
      <c r="C4859" s="1" t="s">
        <v>6701</v>
      </c>
      <c r="D4859" s="1" t="s">
        <v>13</v>
      </c>
      <c r="E4859" s="1" t="s">
        <v>14</v>
      </c>
      <c r="F4859" s="1" t="s">
        <v>9846</v>
      </c>
      <c r="G4859">
        <v>532</v>
      </c>
      <c r="H4859">
        <v>26193.02</v>
      </c>
      <c r="I4859">
        <v>128311.55</v>
      </c>
      <c r="J4859" s="1" t="s">
        <v>15</v>
      </c>
      <c r="K4859">
        <v>1001609430</v>
      </c>
      <c r="L4859" s="1" t="s">
        <v>6692</v>
      </c>
      <c r="N4859" s="2">
        <v>45801</v>
      </c>
      <c r="O4859">
        <f t="shared" si="75"/>
        <v>0</v>
      </c>
      <c r="P4859">
        <f>IF(Customer_listing_Active_And_Suspended[[#This Row],[Current Bill]] &lt;= Customer_listing_Active_And_Suspended[[#This Row],[CURRENT PAYMENT]], 0,Customer_listing_Active_And_Suspended[[#This Row],[Current Bill]]-Customer_listing_Active_And_Suspended[[#This Row],[CURRENT PAYMENT]])</f>
        <v>26193.02</v>
      </c>
      <c r="Q4859" s="1" t="str" cm="1">
        <f t="array" ref="Q4859">_xlfn.SWITCH(TRUE,
H4859 = 0, "Suspended",
M4859 = 0, "Non Payment",
M4859 &gt; H4859, "Full Payment",
M4859 &lt; H4859, "Part Payment"
)</f>
        <v>Non Payment</v>
      </c>
      <c r="R4859" s="1" t="str">
        <f>_xlfn.IFNA(VLOOKUP(K4859,'ESR-DT Mapping'!A:E,5,0),"MD")</f>
        <v xml:space="preserve">Franca Adeh </v>
      </c>
    </row>
    <row r="4860" spans="1:18" x14ac:dyDescent="0.25">
      <c r="A4860">
        <v>100524998</v>
      </c>
      <c r="B4860" s="1" t="s">
        <v>6690</v>
      </c>
      <c r="C4860" s="1" t="s">
        <v>6698</v>
      </c>
      <c r="D4860" s="1" t="s">
        <v>13</v>
      </c>
      <c r="E4860" s="1" t="s">
        <v>14</v>
      </c>
      <c r="F4860" s="1" t="s">
        <v>9846</v>
      </c>
      <c r="G4860">
        <v>532</v>
      </c>
      <c r="H4860">
        <v>26193.02</v>
      </c>
      <c r="I4860">
        <v>731125.25</v>
      </c>
      <c r="J4860" s="1" t="s">
        <v>15</v>
      </c>
      <c r="K4860">
        <v>1001609430</v>
      </c>
      <c r="L4860" s="1" t="s">
        <v>6692</v>
      </c>
      <c r="M4860">
        <v>30000</v>
      </c>
      <c r="N4860" s="2">
        <v>45812</v>
      </c>
      <c r="O4860">
        <f t="shared" si="75"/>
        <v>3806.9799999999996</v>
      </c>
      <c r="P4860">
        <f>IF(Customer_listing_Active_And_Suspended[[#This Row],[Current Bill]] &lt;= Customer_listing_Active_And_Suspended[[#This Row],[CURRENT PAYMENT]], 0,Customer_listing_Active_And_Suspended[[#This Row],[Current Bill]]-Customer_listing_Active_And_Suspended[[#This Row],[CURRENT PAYMENT]])</f>
        <v>0</v>
      </c>
      <c r="Q4860" s="1" t="str" cm="1">
        <f t="array" ref="Q4860">_xlfn.SWITCH(TRUE,
H4860 = 0, "Suspended",
M4860 = 0, "Non Payment",
M4860 &gt; H4860, "Full Payment",
M4860 &lt; H4860, "Part Payment"
)</f>
        <v>Full Payment</v>
      </c>
      <c r="R4860" s="1" t="str">
        <f>_xlfn.IFNA(VLOOKUP(K4860,'ESR-DT Mapping'!A:E,5,0),"MD")</f>
        <v xml:space="preserve">Franca Adeh </v>
      </c>
    </row>
    <row r="4861" spans="1:18" x14ac:dyDescent="0.25">
      <c r="A4861">
        <v>100524326</v>
      </c>
      <c r="B4861" s="1" t="s">
        <v>6690</v>
      </c>
      <c r="C4861" s="1" t="s">
        <v>6695</v>
      </c>
      <c r="D4861" s="1" t="s">
        <v>13</v>
      </c>
      <c r="E4861" s="1" t="s">
        <v>14</v>
      </c>
      <c r="F4861" s="1" t="s">
        <v>9846</v>
      </c>
      <c r="G4861">
        <v>532</v>
      </c>
      <c r="H4861">
        <v>26193.02</v>
      </c>
      <c r="I4861">
        <v>697374.15</v>
      </c>
      <c r="J4861" s="1" t="s">
        <v>15</v>
      </c>
      <c r="K4861">
        <v>1001609430</v>
      </c>
      <c r="L4861" s="1" t="s">
        <v>6692</v>
      </c>
      <c r="N4861" s="2">
        <v>45325</v>
      </c>
      <c r="O4861">
        <f t="shared" si="75"/>
        <v>0</v>
      </c>
      <c r="P4861">
        <f>IF(Customer_listing_Active_And_Suspended[[#This Row],[Current Bill]] &lt;= Customer_listing_Active_And_Suspended[[#This Row],[CURRENT PAYMENT]], 0,Customer_listing_Active_And_Suspended[[#This Row],[Current Bill]]-Customer_listing_Active_And_Suspended[[#This Row],[CURRENT PAYMENT]])</f>
        <v>26193.02</v>
      </c>
      <c r="Q4861" s="1" t="str" cm="1">
        <f t="array" ref="Q4861">_xlfn.SWITCH(TRUE,
H4861 = 0, "Suspended",
M4861 = 0, "Non Payment",
M4861 &gt; H4861, "Full Payment",
M4861 &lt; H4861, "Part Payment"
)</f>
        <v>Non Payment</v>
      </c>
      <c r="R4861" s="1" t="str">
        <f>_xlfn.IFNA(VLOOKUP(K4861,'ESR-DT Mapping'!A:E,5,0),"MD")</f>
        <v xml:space="preserve">Franca Adeh </v>
      </c>
    </row>
    <row r="4862" spans="1:18" x14ac:dyDescent="0.25">
      <c r="A4862">
        <v>100524469</v>
      </c>
      <c r="B4862" s="1" t="s">
        <v>6690</v>
      </c>
      <c r="C4862" s="1" t="s">
        <v>6691</v>
      </c>
      <c r="D4862" s="1" t="s">
        <v>13</v>
      </c>
      <c r="E4862" s="1" t="s">
        <v>14</v>
      </c>
      <c r="F4862" s="1" t="s">
        <v>9846</v>
      </c>
      <c r="G4862">
        <v>532</v>
      </c>
      <c r="H4862">
        <v>26193.02</v>
      </c>
      <c r="I4862">
        <v>1075336.1100000001</v>
      </c>
      <c r="J4862" s="1" t="s">
        <v>15</v>
      </c>
      <c r="K4862">
        <v>1001609430</v>
      </c>
      <c r="L4862" s="1" t="s">
        <v>6692</v>
      </c>
      <c r="N4862" s="2">
        <v>45667</v>
      </c>
      <c r="O4862">
        <f t="shared" si="75"/>
        <v>0</v>
      </c>
      <c r="P4862">
        <f>IF(Customer_listing_Active_And_Suspended[[#This Row],[Current Bill]] &lt;= Customer_listing_Active_And_Suspended[[#This Row],[CURRENT PAYMENT]], 0,Customer_listing_Active_And_Suspended[[#This Row],[Current Bill]]-Customer_listing_Active_And_Suspended[[#This Row],[CURRENT PAYMENT]])</f>
        <v>26193.02</v>
      </c>
      <c r="Q4862" s="1" t="str" cm="1">
        <f t="array" ref="Q4862">_xlfn.SWITCH(TRUE,
H4862 = 0, "Suspended",
M4862 = 0, "Non Payment",
M4862 &gt; H4862, "Full Payment",
M4862 &lt; H4862, "Part Payment"
)</f>
        <v>Non Payment</v>
      </c>
      <c r="R4862" s="1" t="str">
        <f>_xlfn.IFNA(VLOOKUP(K4862,'ESR-DT Mapping'!A:E,5,0),"MD")</f>
        <v xml:space="preserve">Franca Adeh </v>
      </c>
    </row>
    <row r="4863" spans="1:18" x14ac:dyDescent="0.25">
      <c r="A4863">
        <v>101645298</v>
      </c>
      <c r="B4863" s="1" t="s">
        <v>6696</v>
      </c>
      <c r="C4863" s="1" t="s">
        <v>6697</v>
      </c>
      <c r="D4863" s="1" t="s">
        <v>13</v>
      </c>
      <c r="E4863" s="1" t="s">
        <v>34</v>
      </c>
      <c r="F4863" s="1" t="s">
        <v>9846</v>
      </c>
      <c r="G4863">
        <v>0</v>
      </c>
      <c r="H4863">
        <v>0</v>
      </c>
      <c r="I4863">
        <v>356490.32</v>
      </c>
      <c r="J4863" s="1" t="s">
        <v>15</v>
      </c>
      <c r="K4863">
        <v>1001609430</v>
      </c>
      <c r="L4863" s="1" t="s">
        <v>6692</v>
      </c>
      <c r="N4863" s="2"/>
      <c r="O4863">
        <f t="shared" si="75"/>
        <v>0</v>
      </c>
      <c r="P4863">
        <f>IF(Customer_listing_Active_And_Suspended[[#This Row],[Current Bill]] &lt;= Customer_listing_Active_And_Suspended[[#This Row],[CURRENT PAYMENT]], 0,Customer_listing_Active_And_Suspended[[#This Row],[Current Bill]]-Customer_listing_Active_And_Suspended[[#This Row],[CURRENT PAYMENT]])</f>
        <v>0</v>
      </c>
      <c r="Q4863" s="1" t="str" cm="1">
        <f t="array" ref="Q4863">_xlfn.SWITCH(TRUE,
H4863 = 0, "Suspended",
M4863 = 0, "Non Payment",
M4863 &gt; H4863, "Full Payment",
M4863 &lt; H4863, "Part Payment"
)</f>
        <v>Suspended</v>
      </c>
      <c r="R4863" s="1" t="str">
        <f>_xlfn.IFNA(VLOOKUP(K4863,'ESR-DT Mapping'!A:E,5,0),"MD")</f>
        <v xml:space="preserve">Franca Adeh </v>
      </c>
    </row>
    <row r="4864" spans="1:18" x14ac:dyDescent="0.25">
      <c r="A4864">
        <v>100523992</v>
      </c>
      <c r="B4864" s="1" t="s">
        <v>6696</v>
      </c>
      <c r="C4864" s="1" t="s">
        <v>6697</v>
      </c>
      <c r="D4864" s="1" t="s">
        <v>13</v>
      </c>
      <c r="E4864" s="1" t="s">
        <v>14</v>
      </c>
      <c r="F4864" s="1" t="s">
        <v>9846</v>
      </c>
      <c r="G4864">
        <v>532</v>
      </c>
      <c r="H4864">
        <v>26193.02</v>
      </c>
      <c r="I4864">
        <v>1234071.1100000001</v>
      </c>
      <c r="J4864" s="1" t="s">
        <v>15</v>
      </c>
      <c r="K4864">
        <v>1001609430</v>
      </c>
      <c r="L4864" s="1" t="s">
        <v>6692</v>
      </c>
      <c r="N4864" s="2">
        <v>45745</v>
      </c>
      <c r="O4864">
        <f t="shared" si="75"/>
        <v>0</v>
      </c>
      <c r="P4864">
        <f>IF(Customer_listing_Active_And_Suspended[[#This Row],[Current Bill]] &lt;= Customer_listing_Active_And_Suspended[[#This Row],[CURRENT PAYMENT]], 0,Customer_listing_Active_And_Suspended[[#This Row],[Current Bill]]-Customer_listing_Active_And_Suspended[[#This Row],[CURRENT PAYMENT]])</f>
        <v>26193.02</v>
      </c>
      <c r="Q4864" s="1" t="str" cm="1">
        <f t="array" ref="Q4864">_xlfn.SWITCH(TRUE,
H4864 = 0, "Suspended",
M4864 = 0, "Non Payment",
M4864 &gt; H4864, "Full Payment",
M4864 &lt; H4864, "Part Payment"
)</f>
        <v>Non Payment</v>
      </c>
      <c r="R4864" s="1" t="str">
        <f>_xlfn.IFNA(VLOOKUP(K4864,'ESR-DT Mapping'!A:E,5,0),"MD")</f>
        <v xml:space="preserve">Franca Adeh </v>
      </c>
    </row>
    <row r="4865" spans="1:18" x14ac:dyDescent="0.25">
      <c r="A4865">
        <v>100526686</v>
      </c>
      <c r="B4865" s="1" t="s">
        <v>6826</v>
      </c>
      <c r="C4865" s="1" t="s">
        <v>6827</v>
      </c>
      <c r="D4865" s="1" t="s">
        <v>13</v>
      </c>
      <c r="E4865" s="1" t="s">
        <v>14</v>
      </c>
      <c r="F4865" s="1" t="s">
        <v>9846</v>
      </c>
      <c r="G4865">
        <v>532</v>
      </c>
      <c r="H4865">
        <v>26193.02</v>
      </c>
      <c r="I4865">
        <v>128985.68</v>
      </c>
      <c r="J4865" s="1" t="s">
        <v>15</v>
      </c>
      <c r="K4865">
        <v>1001609912</v>
      </c>
      <c r="L4865" s="1" t="s">
        <v>6507</v>
      </c>
      <c r="M4865">
        <v>30000</v>
      </c>
      <c r="N4865" s="2">
        <v>45825</v>
      </c>
      <c r="O4865">
        <f t="shared" si="75"/>
        <v>3806.9799999999996</v>
      </c>
      <c r="P4865">
        <f>IF(Customer_listing_Active_And_Suspended[[#This Row],[Current Bill]] &lt;= Customer_listing_Active_And_Suspended[[#This Row],[CURRENT PAYMENT]], 0,Customer_listing_Active_And_Suspended[[#This Row],[Current Bill]]-Customer_listing_Active_And_Suspended[[#This Row],[CURRENT PAYMENT]])</f>
        <v>0</v>
      </c>
      <c r="Q4865" s="1" t="str" cm="1">
        <f t="array" ref="Q4865">_xlfn.SWITCH(TRUE,
H4865 = 0, "Suspended",
M4865 = 0, "Non Payment",
M4865 &gt; H4865, "Full Payment",
M4865 &lt; H4865, "Part Payment"
)</f>
        <v>Full Payment</v>
      </c>
      <c r="R4865" s="1" t="str">
        <f>_xlfn.IFNA(VLOOKUP(K4865,'ESR-DT Mapping'!A:E,5,0),"MD")</f>
        <v xml:space="preserve">Franca Adeh </v>
      </c>
    </row>
    <row r="4866" spans="1:18" x14ac:dyDescent="0.25">
      <c r="A4866">
        <v>100526671</v>
      </c>
      <c r="B4866" s="1" t="s">
        <v>6505</v>
      </c>
      <c r="C4866" s="1" t="s">
        <v>6506</v>
      </c>
      <c r="D4866" s="1" t="s">
        <v>13</v>
      </c>
      <c r="E4866" s="1" t="s">
        <v>34</v>
      </c>
      <c r="F4866" s="1" t="s">
        <v>9846</v>
      </c>
      <c r="G4866">
        <v>0</v>
      </c>
      <c r="H4866">
        <v>0</v>
      </c>
      <c r="I4866">
        <v>343535.05</v>
      </c>
      <c r="J4866" s="1" t="s">
        <v>15</v>
      </c>
      <c r="K4866">
        <v>1001609912</v>
      </c>
      <c r="L4866" s="1" t="s">
        <v>6507</v>
      </c>
      <c r="N4866" s="2">
        <v>45421</v>
      </c>
      <c r="O4866">
        <f t="shared" ref="O4866:O4929" si="76">IF(M4866 &gt; H4866, M4866 - H4866, 0)</f>
        <v>0</v>
      </c>
      <c r="P4866">
        <f>IF(Customer_listing_Active_And_Suspended[[#This Row],[Current Bill]] &lt;= Customer_listing_Active_And_Suspended[[#This Row],[CURRENT PAYMENT]], 0,Customer_listing_Active_And_Suspended[[#This Row],[Current Bill]]-Customer_listing_Active_And_Suspended[[#This Row],[CURRENT PAYMENT]])</f>
        <v>0</v>
      </c>
      <c r="Q4866" s="1" t="str" cm="1">
        <f t="array" ref="Q4866">_xlfn.SWITCH(TRUE,
H4866 = 0, "Suspended",
M4866 = 0, "Non Payment",
M4866 &gt; H4866, "Full Payment",
M4866 &lt; H4866, "Part Payment"
)</f>
        <v>Suspended</v>
      </c>
      <c r="R4866" s="1" t="str">
        <f>_xlfn.IFNA(VLOOKUP(K4866,'ESR-DT Mapping'!A:E,5,0),"MD")</f>
        <v xml:space="preserve">Franca Adeh </v>
      </c>
    </row>
    <row r="4867" spans="1:18" x14ac:dyDescent="0.25">
      <c r="A4867">
        <v>100526672</v>
      </c>
      <c r="B4867" s="1" t="s">
        <v>6828</v>
      </c>
      <c r="C4867" s="1" t="s">
        <v>6829</v>
      </c>
      <c r="D4867" s="1" t="s">
        <v>13</v>
      </c>
      <c r="E4867" s="1" t="s">
        <v>14</v>
      </c>
      <c r="F4867" s="1" t="s">
        <v>9846</v>
      </c>
      <c r="G4867">
        <v>532</v>
      </c>
      <c r="H4867">
        <v>26193.02</v>
      </c>
      <c r="I4867">
        <v>181984.17</v>
      </c>
      <c r="J4867" s="1" t="s">
        <v>15</v>
      </c>
      <c r="K4867">
        <v>1001609912</v>
      </c>
      <c r="L4867" s="1" t="s">
        <v>6507</v>
      </c>
      <c r="M4867">
        <v>25000</v>
      </c>
      <c r="N4867" s="2">
        <v>45829</v>
      </c>
      <c r="O4867">
        <f t="shared" si="76"/>
        <v>0</v>
      </c>
      <c r="P4867">
        <f>IF(Customer_listing_Active_And_Suspended[[#This Row],[Current Bill]] &lt;= Customer_listing_Active_And_Suspended[[#This Row],[CURRENT PAYMENT]], 0,Customer_listing_Active_And_Suspended[[#This Row],[Current Bill]]-Customer_listing_Active_And_Suspended[[#This Row],[CURRENT PAYMENT]])</f>
        <v>1193.0200000000004</v>
      </c>
      <c r="Q4867" s="1" t="str" cm="1">
        <f t="array" ref="Q4867">_xlfn.SWITCH(TRUE,
H4867 = 0, "Suspended",
M4867 = 0, "Non Payment",
M4867 &gt; H4867, "Full Payment",
M4867 &lt; H4867, "Part Payment"
)</f>
        <v>Part Payment</v>
      </c>
      <c r="R4867" s="1" t="str">
        <f>_xlfn.IFNA(VLOOKUP(K4867,'ESR-DT Mapping'!A:E,5,0),"MD")</f>
        <v xml:space="preserve">Franca Adeh </v>
      </c>
    </row>
    <row r="4868" spans="1:18" x14ac:dyDescent="0.25">
      <c r="A4868">
        <v>100526673</v>
      </c>
      <c r="B4868" s="1" t="s">
        <v>6505</v>
      </c>
      <c r="C4868" s="1" t="s">
        <v>8022</v>
      </c>
      <c r="D4868" s="1" t="s">
        <v>13</v>
      </c>
      <c r="E4868" s="1" t="s">
        <v>34</v>
      </c>
      <c r="F4868" s="1" t="s">
        <v>9846</v>
      </c>
      <c r="G4868">
        <v>0</v>
      </c>
      <c r="H4868">
        <v>0</v>
      </c>
      <c r="I4868">
        <v>147713.89000000001</v>
      </c>
      <c r="J4868" s="1" t="s">
        <v>15</v>
      </c>
      <c r="K4868">
        <v>1001609912</v>
      </c>
      <c r="L4868" s="1" t="s">
        <v>6507</v>
      </c>
      <c r="N4868" s="2"/>
      <c r="O4868">
        <f t="shared" si="76"/>
        <v>0</v>
      </c>
      <c r="P4868">
        <f>IF(Customer_listing_Active_And_Suspended[[#This Row],[Current Bill]] &lt;= Customer_listing_Active_And_Suspended[[#This Row],[CURRENT PAYMENT]], 0,Customer_listing_Active_And_Suspended[[#This Row],[Current Bill]]-Customer_listing_Active_And_Suspended[[#This Row],[CURRENT PAYMENT]])</f>
        <v>0</v>
      </c>
      <c r="Q4868" s="1" t="str" cm="1">
        <f t="array" ref="Q4868">_xlfn.SWITCH(TRUE,
H4868 = 0, "Suspended",
M4868 = 0, "Non Payment",
M4868 &gt; H4868, "Full Payment",
M4868 &lt; H4868, "Part Payment"
)</f>
        <v>Suspended</v>
      </c>
      <c r="R4868" s="1" t="str">
        <f>_xlfn.IFNA(VLOOKUP(K4868,'ESR-DT Mapping'!A:E,5,0),"MD")</f>
        <v xml:space="preserve">Franca Adeh </v>
      </c>
    </row>
    <row r="4869" spans="1:18" x14ac:dyDescent="0.25">
      <c r="A4869">
        <v>100526684</v>
      </c>
      <c r="B4869" s="1" t="s">
        <v>6830</v>
      </c>
      <c r="C4869" s="1" t="s">
        <v>6831</v>
      </c>
      <c r="D4869" s="1" t="s">
        <v>13</v>
      </c>
      <c r="E4869" s="1" t="s">
        <v>14</v>
      </c>
      <c r="F4869" s="1" t="s">
        <v>9846</v>
      </c>
      <c r="G4869">
        <v>532</v>
      </c>
      <c r="H4869">
        <v>26193.02</v>
      </c>
      <c r="I4869">
        <v>66530.34</v>
      </c>
      <c r="J4869" s="1" t="s">
        <v>15</v>
      </c>
      <c r="K4869">
        <v>1001609912</v>
      </c>
      <c r="L4869" s="1" t="s">
        <v>6507</v>
      </c>
      <c r="M4869">
        <v>27000</v>
      </c>
      <c r="N4869" s="2">
        <v>45831</v>
      </c>
      <c r="O4869">
        <f t="shared" si="76"/>
        <v>806.97999999999956</v>
      </c>
      <c r="P4869">
        <f>IF(Customer_listing_Active_And_Suspended[[#This Row],[Current Bill]] &lt;= Customer_listing_Active_And_Suspended[[#This Row],[CURRENT PAYMENT]], 0,Customer_listing_Active_And_Suspended[[#This Row],[Current Bill]]-Customer_listing_Active_And_Suspended[[#This Row],[CURRENT PAYMENT]])</f>
        <v>0</v>
      </c>
      <c r="Q4869" s="1" t="str" cm="1">
        <f t="array" ref="Q4869">_xlfn.SWITCH(TRUE,
H4869 = 0, "Suspended",
M4869 = 0, "Non Payment",
M4869 &gt; H4869, "Full Payment",
M4869 &lt; H4869, "Part Payment"
)</f>
        <v>Full Payment</v>
      </c>
      <c r="R4869" s="1" t="str">
        <f>_xlfn.IFNA(VLOOKUP(K4869,'ESR-DT Mapping'!A:E,5,0),"MD")</f>
        <v xml:space="preserve">Franca Adeh </v>
      </c>
    </row>
    <row r="4870" spans="1:18" x14ac:dyDescent="0.25">
      <c r="A4870">
        <v>102613022</v>
      </c>
      <c r="B4870" s="1" t="s">
        <v>4529</v>
      </c>
      <c r="C4870" s="1" t="s">
        <v>4530</v>
      </c>
      <c r="D4870" s="1" t="s">
        <v>13</v>
      </c>
      <c r="E4870" s="1" t="s">
        <v>34</v>
      </c>
      <c r="F4870" s="1" t="s">
        <v>9846</v>
      </c>
      <c r="G4870">
        <v>0</v>
      </c>
      <c r="H4870">
        <v>0</v>
      </c>
      <c r="I4870">
        <v>107923.13</v>
      </c>
      <c r="J4870" s="1" t="s">
        <v>15</v>
      </c>
      <c r="K4870">
        <v>1001610418</v>
      </c>
      <c r="L4870" s="1" t="s">
        <v>4531</v>
      </c>
      <c r="N4870" s="2"/>
      <c r="O4870">
        <f t="shared" si="76"/>
        <v>0</v>
      </c>
      <c r="P4870">
        <f>IF(Customer_listing_Active_And_Suspended[[#This Row],[Current Bill]] &lt;= Customer_listing_Active_And_Suspended[[#This Row],[CURRENT PAYMENT]], 0,Customer_listing_Active_And_Suspended[[#This Row],[Current Bill]]-Customer_listing_Active_And_Suspended[[#This Row],[CURRENT PAYMENT]])</f>
        <v>0</v>
      </c>
      <c r="Q4870" s="1" t="str" cm="1">
        <f t="array" ref="Q4870">_xlfn.SWITCH(TRUE,
H4870 = 0, "Suspended",
M4870 = 0, "Non Payment",
M4870 &gt; H4870, "Full Payment",
M4870 &lt; H4870, "Part Payment"
)</f>
        <v>Suspended</v>
      </c>
      <c r="R4870" s="1" t="str">
        <f>_xlfn.IFNA(VLOOKUP(K4870,'ESR-DT Mapping'!A:E,5,0),"MD")</f>
        <v xml:space="preserve">Franca Adeh </v>
      </c>
    </row>
    <row r="4871" spans="1:18" x14ac:dyDescent="0.25">
      <c r="A4871">
        <v>100522743</v>
      </c>
      <c r="B4871" s="1" t="s">
        <v>4532</v>
      </c>
      <c r="C4871" s="1" t="s">
        <v>4533</v>
      </c>
      <c r="D4871" s="1" t="s">
        <v>13</v>
      </c>
      <c r="E4871" s="1" t="s">
        <v>34</v>
      </c>
      <c r="F4871" s="1" t="s">
        <v>9846</v>
      </c>
      <c r="G4871">
        <v>0</v>
      </c>
      <c r="H4871">
        <v>0</v>
      </c>
      <c r="I4871">
        <v>198414.24</v>
      </c>
      <c r="J4871" s="1" t="s">
        <v>15</v>
      </c>
      <c r="K4871">
        <v>1001610418</v>
      </c>
      <c r="L4871" s="1" t="s">
        <v>4531</v>
      </c>
      <c r="N4871" s="2"/>
      <c r="O4871">
        <f t="shared" si="76"/>
        <v>0</v>
      </c>
      <c r="P4871">
        <f>IF(Customer_listing_Active_And_Suspended[[#This Row],[Current Bill]] &lt;= Customer_listing_Active_And_Suspended[[#This Row],[CURRENT PAYMENT]], 0,Customer_listing_Active_And_Suspended[[#This Row],[Current Bill]]-Customer_listing_Active_And_Suspended[[#This Row],[CURRENT PAYMENT]])</f>
        <v>0</v>
      </c>
      <c r="Q4871" s="1" t="str" cm="1">
        <f t="array" ref="Q4871">_xlfn.SWITCH(TRUE,
H4871 = 0, "Suspended",
M4871 = 0, "Non Payment",
M4871 &gt; H4871, "Full Payment",
M4871 &lt; H4871, "Part Payment"
)</f>
        <v>Suspended</v>
      </c>
      <c r="R4871" s="1" t="str">
        <f>_xlfn.IFNA(VLOOKUP(K4871,'ESR-DT Mapping'!A:E,5,0),"MD")</f>
        <v xml:space="preserve">Franca Adeh </v>
      </c>
    </row>
    <row r="4872" spans="1:18" x14ac:dyDescent="0.25">
      <c r="A4872">
        <v>102271201</v>
      </c>
      <c r="B4872" s="1" t="s">
        <v>9240</v>
      </c>
      <c r="C4872" s="1" t="s">
        <v>9241</v>
      </c>
      <c r="D4872" s="1" t="s">
        <v>13</v>
      </c>
      <c r="E4872" s="1" t="s">
        <v>14</v>
      </c>
      <c r="F4872" s="1" t="s">
        <v>9846</v>
      </c>
      <c r="G4872">
        <v>176</v>
      </c>
      <c r="H4872">
        <v>8665.36</v>
      </c>
      <c r="I4872">
        <v>8496.08</v>
      </c>
      <c r="J4872" s="1" t="s">
        <v>15</v>
      </c>
      <c r="K4872">
        <v>1001610418</v>
      </c>
      <c r="L4872" s="1" t="s">
        <v>4531</v>
      </c>
      <c r="M4872">
        <v>8800</v>
      </c>
      <c r="N4872" s="2">
        <v>45824</v>
      </c>
      <c r="O4872">
        <f t="shared" si="76"/>
        <v>134.63999999999942</v>
      </c>
      <c r="P4872">
        <f>IF(Customer_listing_Active_And_Suspended[[#This Row],[Current Bill]] &lt;= Customer_listing_Active_And_Suspended[[#This Row],[CURRENT PAYMENT]], 0,Customer_listing_Active_And_Suspended[[#This Row],[Current Bill]]-Customer_listing_Active_And_Suspended[[#This Row],[CURRENT PAYMENT]])</f>
        <v>0</v>
      </c>
      <c r="Q4872" s="1" t="str" cm="1">
        <f t="array" ref="Q4872">_xlfn.SWITCH(TRUE,
H4872 = 0, "Suspended",
M4872 = 0, "Non Payment",
M4872 &gt; H4872, "Full Payment",
M4872 &lt; H4872, "Part Payment"
)</f>
        <v>Full Payment</v>
      </c>
      <c r="R4872" s="1" t="str">
        <f>_xlfn.IFNA(VLOOKUP(K4872,'ESR-DT Mapping'!A:E,5,0),"MD")</f>
        <v xml:space="preserve">Franca Adeh </v>
      </c>
    </row>
    <row r="4873" spans="1:18" x14ac:dyDescent="0.25">
      <c r="A4873">
        <v>100525650</v>
      </c>
      <c r="B4873" s="1" t="s">
        <v>6930</v>
      </c>
      <c r="C4873" s="1" t="s">
        <v>6931</v>
      </c>
      <c r="D4873" s="1" t="s">
        <v>13</v>
      </c>
      <c r="E4873" s="1" t="s">
        <v>14</v>
      </c>
      <c r="F4873" s="1" t="s">
        <v>9846</v>
      </c>
      <c r="G4873">
        <v>532</v>
      </c>
      <c r="H4873">
        <v>26193.02</v>
      </c>
      <c r="I4873">
        <v>609565.28</v>
      </c>
      <c r="J4873" s="1" t="s">
        <v>15</v>
      </c>
      <c r="K4873">
        <v>1001610418</v>
      </c>
      <c r="L4873" s="1" t="s">
        <v>4531</v>
      </c>
      <c r="M4873">
        <v>27000</v>
      </c>
      <c r="N4873" s="2">
        <v>45831</v>
      </c>
      <c r="O4873">
        <f t="shared" si="76"/>
        <v>806.97999999999956</v>
      </c>
      <c r="P4873">
        <f>IF(Customer_listing_Active_And_Suspended[[#This Row],[Current Bill]] &lt;= Customer_listing_Active_And_Suspended[[#This Row],[CURRENT PAYMENT]], 0,Customer_listing_Active_And_Suspended[[#This Row],[Current Bill]]-Customer_listing_Active_And_Suspended[[#This Row],[CURRENT PAYMENT]])</f>
        <v>0</v>
      </c>
      <c r="Q4873" s="1" t="str" cm="1">
        <f t="array" ref="Q4873">_xlfn.SWITCH(TRUE,
H4873 = 0, "Suspended",
M4873 = 0, "Non Payment",
M4873 &gt; H4873, "Full Payment",
M4873 &lt; H4873, "Part Payment"
)</f>
        <v>Full Payment</v>
      </c>
      <c r="R4873" s="1" t="str">
        <f>_xlfn.IFNA(VLOOKUP(K4873,'ESR-DT Mapping'!A:E,5,0),"MD")</f>
        <v xml:space="preserve">Franca Adeh </v>
      </c>
    </row>
    <row r="4874" spans="1:18" x14ac:dyDescent="0.25">
      <c r="A4874">
        <v>100522842</v>
      </c>
      <c r="B4874" s="1" t="s">
        <v>9278</v>
      </c>
      <c r="C4874" s="1" t="s">
        <v>9279</v>
      </c>
      <c r="D4874" s="1" t="s">
        <v>13</v>
      </c>
      <c r="E4874" s="1" t="s">
        <v>14</v>
      </c>
      <c r="F4874" s="1" t="s">
        <v>9846</v>
      </c>
      <c r="G4874">
        <v>532</v>
      </c>
      <c r="H4874">
        <v>26193.02</v>
      </c>
      <c r="I4874">
        <v>1402004.2</v>
      </c>
      <c r="J4874" s="1" t="s">
        <v>15</v>
      </c>
      <c r="K4874">
        <v>1001610466</v>
      </c>
      <c r="L4874" s="1" t="s">
        <v>7167</v>
      </c>
      <c r="N4874" s="2">
        <v>45422</v>
      </c>
      <c r="O4874">
        <f t="shared" si="76"/>
        <v>0</v>
      </c>
      <c r="P4874">
        <f>IF(Customer_listing_Active_And_Suspended[[#This Row],[Current Bill]] &lt;= Customer_listing_Active_And_Suspended[[#This Row],[CURRENT PAYMENT]], 0,Customer_listing_Active_And_Suspended[[#This Row],[Current Bill]]-Customer_listing_Active_And_Suspended[[#This Row],[CURRENT PAYMENT]])</f>
        <v>26193.02</v>
      </c>
      <c r="Q4874" s="1" t="str" cm="1">
        <f t="array" ref="Q4874">_xlfn.SWITCH(TRUE,
H4874 = 0, "Suspended",
M4874 = 0, "Non Payment",
M4874 &gt; H4874, "Full Payment",
M4874 &lt; H4874, "Part Payment"
)</f>
        <v>Non Payment</v>
      </c>
      <c r="R4874" s="1" t="str">
        <f>_xlfn.IFNA(VLOOKUP(K4874,'ESR-DT Mapping'!A:E,5,0),"MD")</f>
        <v xml:space="preserve">Franca Adeh </v>
      </c>
    </row>
    <row r="4875" spans="1:18" x14ac:dyDescent="0.25">
      <c r="A4875">
        <v>102613021</v>
      </c>
      <c r="B4875" s="1" t="s">
        <v>8809</v>
      </c>
      <c r="C4875" s="1" t="s">
        <v>8810</v>
      </c>
      <c r="D4875" s="1" t="s">
        <v>13</v>
      </c>
      <c r="E4875" s="1" t="s">
        <v>14</v>
      </c>
      <c r="F4875" s="1" t="s">
        <v>9846</v>
      </c>
      <c r="G4875">
        <v>532</v>
      </c>
      <c r="H4875">
        <v>26193.02</v>
      </c>
      <c r="I4875">
        <v>113159.5</v>
      </c>
      <c r="J4875" s="1" t="s">
        <v>15</v>
      </c>
      <c r="K4875">
        <v>1001610466</v>
      </c>
      <c r="L4875" s="1" t="s">
        <v>7167</v>
      </c>
      <c r="M4875">
        <v>30000</v>
      </c>
      <c r="N4875" s="2">
        <v>45813</v>
      </c>
      <c r="O4875">
        <f t="shared" si="76"/>
        <v>3806.9799999999996</v>
      </c>
      <c r="P4875">
        <f>IF(Customer_listing_Active_And_Suspended[[#This Row],[Current Bill]] &lt;= Customer_listing_Active_And_Suspended[[#This Row],[CURRENT PAYMENT]], 0,Customer_listing_Active_And_Suspended[[#This Row],[Current Bill]]-Customer_listing_Active_And_Suspended[[#This Row],[CURRENT PAYMENT]])</f>
        <v>0</v>
      </c>
      <c r="Q4875" s="1" t="str" cm="1">
        <f t="array" ref="Q4875">_xlfn.SWITCH(TRUE,
H4875 = 0, "Suspended",
M4875 = 0, "Non Payment",
M4875 &gt; H4875, "Full Payment",
M4875 &lt; H4875, "Part Payment"
)</f>
        <v>Full Payment</v>
      </c>
      <c r="R4875" s="1" t="str">
        <f>_xlfn.IFNA(VLOOKUP(K4875,'ESR-DT Mapping'!A:E,5,0),"MD")</f>
        <v xml:space="preserve">Franca Adeh </v>
      </c>
    </row>
    <row r="4876" spans="1:18" x14ac:dyDescent="0.25">
      <c r="A4876">
        <v>100523988</v>
      </c>
      <c r="B4876" s="1" t="s">
        <v>7171</v>
      </c>
      <c r="C4876" s="1" t="s">
        <v>7166</v>
      </c>
      <c r="D4876" s="1" t="s">
        <v>13</v>
      </c>
      <c r="E4876" s="1" t="s">
        <v>14</v>
      </c>
      <c r="F4876" s="1" t="s">
        <v>9846</v>
      </c>
      <c r="G4876">
        <v>532</v>
      </c>
      <c r="H4876">
        <v>26193.02</v>
      </c>
      <c r="I4876">
        <v>564735.02</v>
      </c>
      <c r="J4876" s="1" t="s">
        <v>15</v>
      </c>
      <c r="K4876">
        <v>1001610466</v>
      </c>
      <c r="L4876" s="1" t="s">
        <v>7167</v>
      </c>
      <c r="N4876" s="2">
        <v>45792</v>
      </c>
      <c r="O4876">
        <f t="shared" si="76"/>
        <v>0</v>
      </c>
      <c r="P4876">
        <f>IF(Customer_listing_Active_And_Suspended[[#This Row],[Current Bill]] &lt;= Customer_listing_Active_And_Suspended[[#This Row],[CURRENT PAYMENT]], 0,Customer_listing_Active_And_Suspended[[#This Row],[Current Bill]]-Customer_listing_Active_And_Suspended[[#This Row],[CURRENT PAYMENT]])</f>
        <v>26193.02</v>
      </c>
      <c r="Q4876" s="1" t="str" cm="1">
        <f t="array" ref="Q4876">_xlfn.SWITCH(TRUE,
H4876 = 0, "Suspended",
M4876 = 0, "Non Payment",
M4876 &gt; H4876, "Full Payment",
M4876 &lt; H4876, "Part Payment"
)</f>
        <v>Non Payment</v>
      </c>
      <c r="R4876" s="1" t="str">
        <f>_xlfn.IFNA(VLOOKUP(K4876,'ESR-DT Mapping'!A:E,5,0),"MD")</f>
        <v xml:space="preserve">Franca Adeh </v>
      </c>
    </row>
    <row r="4877" spans="1:18" x14ac:dyDescent="0.25">
      <c r="A4877">
        <v>102917479</v>
      </c>
      <c r="B4877" s="1" t="s">
        <v>7165</v>
      </c>
      <c r="C4877" s="1" t="s">
        <v>7166</v>
      </c>
      <c r="D4877" s="1" t="s">
        <v>13</v>
      </c>
      <c r="E4877" s="1" t="s">
        <v>14</v>
      </c>
      <c r="F4877" s="1" t="s">
        <v>9846</v>
      </c>
      <c r="G4877">
        <v>532</v>
      </c>
      <c r="H4877">
        <v>26193.02</v>
      </c>
      <c r="I4877">
        <v>121802.1</v>
      </c>
      <c r="J4877" s="1" t="s">
        <v>15</v>
      </c>
      <c r="K4877">
        <v>1001610466</v>
      </c>
      <c r="L4877" s="1" t="s">
        <v>7167</v>
      </c>
      <c r="N4877" s="2">
        <v>45784</v>
      </c>
      <c r="O4877">
        <f t="shared" si="76"/>
        <v>0</v>
      </c>
      <c r="P4877">
        <f>IF(Customer_listing_Active_And_Suspended[[#This Row],[Current Bill]] &lt;= Customer_listing_Active_And_Suspended[[#This Row],[CURRENT PAYMENT]], 0,Customer_listing_Active_And_Suspended[[#This Row],[Current Bill]]-Customer_listing_Active_And_Suspended[[#This Row],[CURRENT PAYMENT]])</f>
        <v>26193.02</v>
      </c>
      <c r="Q4877" s="1" t="str" cm="1">
        <f t="array" ref="Q4877">_xlfn.SWITCH(TRUE,
H4877 = 0, "Suspended",
M4877 = 0, "Non Payment",
M4877 &gt; H4877, "Full Payment",
M4877 &lt; H4877, "Part Payment"
)</f>
        <v>Non Payment</v>
      </c>
      <c r="R4877" s="1" t="str">
        <f>_xlfn.IFNA(VLOOKUP(K4877,'ESR-DT Mapping'!A:E,5,0),"MD")</f>
        <v xml:space="preserve">Franca Adeh </v>
      </c>
    </row>
    <row r="4878" spans="1:18" x14ac:dyDescent="0.25">
      <c r="A4878">
        <v>100954925</v>
      </c>
      <c r="B4878" s="1" t="s">
        <v>7168</v>
      </c>
      <c r="C4878" s="1" t="s">
        <v>7170</v>
      </c>
      <c r="D4878" s="1" t="s">
        <v>13</v>
      </c>
      <c r="E4878" s="1" t="s">
        <v>14</v>
      </c>
      <c r="F4878" s="1" t="s">
        <v>9846</v>
      </c>
      <c r="G4878">
        <v>532</v>
      </c>
      <c r="H4878">
        <v>26193.02</v>
      </c>
      <c r="I4878">
        <v>1215200.8500000001</v>
      </c>
      <c r="J4878" s="1" t="s">
        <v>15</v>
      </c>
      <c r="K4878">
        <v>1001610466</v>
      </c>
      <c r="L4878" s="1" t="s">
        <v>7167</v>
      </c>
      <c r="N4878" s="2">
        <v>45373</v>
      </c>
      <c r="O4878">
        <f t="shared" si="76"/>
        <v>0</v>
      </c>
      <c r="P4878">
        <f>IF(Customer_listing_Active_And_Suspended[[#This Row],[Current Bill]] &lt;= Customer_listing_Active_And_Suspended[[#This Row],[CURRENT PAYMENT]], 0,Customer_listing_Active_And_Suspended[[#This Row],[Current Bill]]-Customer_listing_Active_And_Suspended[[#This Row],[CURRENT PAYMENT]])</f>
        <v>26193.02</v>
      </c>
      <c r="Q4878" s="1" t="str" cm="1">
        <f t="array" ref="Q4878">_xlfn.SWITCH(TRUE,
H4878 = 0, "Suspended",
M4878 = 0, "Non Payment",
M4878 &gt; H4878, "Full Payment",
M4878 &lt; H4878, "Part Payment"
)</f>
        <v>Non Payment</v>
      </c>
      <c r="R4878" s="1" t="str">
        <f>_xlfn.IFNA(VLOOKUP(K4878,'ESR-DT Mapping'!A:E,5,0),"MD")</f>
        <v xml:space="preserve">Franca Adeh </v>
      </c>
    </row>
    <row r="4879" spans="1:18" x14ac:dyDescent="0.25">
      <c r="A4879">
        <v>100956465</v>
      </c>
      <c r="B4879" s="1" t="s">
        <v>7168</v>
      </c>
      <c r="C4879" s="1" t="s">
        <v>7169</v>
      </c>
      <c r="D4879" s="1" t="s">
        <v>13</v>
      </c>
      <c r="E4879" s="1" t="s">
        <v>14</v>
      </c>
      <c r="F4879" s="1" t="s">
        <v>9846</v>
      </c>
      <c r="G4879">
        <v>532</v>
      </c>
      <c r="H4879">
        <v>26193.02</v>
      </c>
      <c r="I4879">
        <v>818609.36</v>
      </c>
      <c r="J4879" s="1" t="s">
        <v>15</v>
      </c>
      <c r="K4879">
        <v>1001610466</v>
      </c>
      <c r="L4879" s="1" t="s">
        <v>7167</v>
      </c>
      <c r="N4879" s="2">
        <v>45804</v>
      </c>
      <c r="O4879">
        <f t="shared" si="76"/>
        <v>0</v>
      </c>
      <c r="P4879">
        <f>IF(Customer_listing_Active_And_Suspended[[#This Row],[Current Bill]] &lt;= Customer_listing_Active_And_Suspended[[#This Row],[CURRENT PAYMENT]], 0,Customer_listing_Active_And_Suspended[[#This Row],[Current Bill]]-Customer_listing_Active_And_Suspended[[#This Row],[CURRENT PAYMENT]])</f>
        <v>26193.02</v>
      </c>
      <c r="Q4879" s="1" t="str" cm="1">
        <f t="array" ref="Q4879">_xlfn.SWITCH(TRUE,
H4879 = 0, "Suspended",
M4879 = 0, "Non Payment",
M4879 &gt; H4879, "Full Payment",
M4879 &lt; H4879, "Part Payment"
)</f>
        <v>Non Payment</v>
      </c>
      <c r="R4879" s="1" t="str">
        <f>_xlfn.IFNA(VLOOKUP(K4879,'ESR-DT Mapping'!A:E,5,0),"MD")</f>
        <v xml:space="preserve">Franca Adeh </v>
      </c>
    </row>
    <row r="4880" spans="1:18" x14ac:dyDescent="0.25">
      <c r="A4880">
        <v>100523788</v>
      </c>
      <c r="B4880" s="1" t="s">
        <v>6664</v>
      </c>
      <c r="C4880" s="1" t="s">
        <v>6665</v>
      </c>
      <c r="D4880" s="1" t="s">
        <v>13</v>
      </c>
      <c r="E4880" s="1" t="s">
        <v>14</v>
      </c>
      <c r="F4880" s="1" t="s">
        <v>9846</v>
      </c>
      <c r="G4880">
        <v>532</v>
      </c>
      <c r="H4880">
        <v>26193.02</v>
      </c>
      <c r="I4880">
        <v>1006637.54</v>
      </c>
      <c r="J4880" s="1" t="s">
        <v>15</v>
      </c>
      <c r="K4880">
        <v>1001610522</v>
      </c>
      <c r="L4880" s="1" t="s">
        <v>6666</v>
      </c>
      <c r="N4880" s="2">
        <v>45267</v>
      </c>
      <c r="O4880">
        <f t="shared" si="76"/>
        <v>0</v>
      </c>
      <c r="P4880">
        <f>IF(Customer_listing_Active_And_Suspended[[#This Row],[Current Bill]] &lt;= Customer_listing_Active_And_Suspended[[#This Row],[CURRENT PAYMENT]], 0,Customer_listing_Active_And_Suspended[[#This Row],[Current Bill]]-Customer_listing_Active_And_Suspended[[#This Row],[CURRENT PAYMENT]])</f>
        <v>26193.02</v>
      </c>
      <c r="Q4880" s="1" t="str" cm="1">
        <f t="array" ref="Q4880">_xlfn.SWITCH(TRUE,
H4880 = 0, "Suspended",
M4880 = 0, "Non Payment",
M4880 &gt; H4880, "Full Payment",
M4880 &lt; H4880, "Part Payment"
)</f>
        <v>Non Payment</v>
      </c>
      <c r="R4880" s="1" t="str">
        <f>_xlfn.IFNA(VLOOKUP(K4880,'ESR-DT Mapping'!A:E,5,0),"MD")</f>
        <v>Fatai Yekeen</v>
      </c>
    </row>
    <row r="4881" spans="1:18" x14ac:dyDescent="0.25">
      <c r="A4881">
        <v>100525459</v>
      </c>
      <c r="B4881" s="1" t="s">
        <v>7533</v>
      </c>
      <c r="C4881" s="1" t="s">
        <v>7534</v>
      </c>
      <c r="D4881" s="1" t="s">
        <v>13</v>
      </c>
      <c r="E4881" s="1" t="s">
        <v>14</v>
      </c>
      <c r="F4881" s="1" t="s">
        <v>9846</v>
      </c>
      <c r="G4881">
        <v>532</v>
      </c>
      <c r="H4881">
        <v>26193.02</v>
      </c>
      <c r="I4881">
        <v>947654.34</v>
      </c>
      <c r="J4881" s="1" t="s">
        <v>15</v>
      </c>
      <c r="K4881">
        <v>1001610524</v>
      </c>
      <c r="L4881" s="1" t="s">
        <v>7535</v>
      </c>
      <c r="N4881" s="2">
        <v>45771</v>
      </c>
      <c r="O4881">
        <f t="shared" si="76"/>
        <v>0</v>
      </c>
      <c r="P4881">
        <f>IF(Customer_listing_Active_And_Suspended[[#This Row],[Current Bill]] &lt;= Customer_listing_Active_And_Suspended[[#This Row],[CURRENT PAYMENT]], 0,Customer_listing_Active_And_Suspended[[#This Row],[Current Bill]]-Customer_listing_Active_And_Suspended[[#This Row],[CURRENT PAYMENT]])</f>
        <v>26193.02</v>
      </c>
      <c r="Q4881" s="1" t="str" cm="1">
        <f t="array" ref="Q4881">_xlfn.SWITCH(TRUE,
H4881 = 0, "Suspended",
M4881 = 0, "Non Payment",
M4881 &gt; H4881, "Full Payment",
M4881 &lt; H4881, "Part Payment"
)</f>
        <v>Non Payment</v>
      </c>
      <c r="R4881" s="1" t="str">
        <f>_xlfn.IFNA(VLOOKUP(K4881,'ESR-DT Mapping'!A:E,5,0),"MD")</f>
        <v xml:space="preserve">Franca Adeh </v>
      </c>
    </row>
    <row r="4882" spans="1:18" x14ac:dyDescent="0.25">
      <c r="A4882">
        <v>100954927</v>
      </c>
      <c r="B4882" s="1" t="s">
        <v>6899</v>
      </c>
      <c r="C4882" s="1" t="s">
        <v>6900</v>
      </c>
      <c r="D4882" s="1" t="s">
        <v>13</v>
      </c>
      <c r="E4882" s="1" t="s">
        <v>14</v>
      </c>
      <c r="F4882" s="1" t="s">
        <v>9846</v>
      </c>
      <c r="G4882">
        <v>532</v>
      </c>
      <c r="H4882">
        <v>26193.02</v>
      </c>
      <c r="I4882">
        <v>46653.08</v>
      </c>
      <c r="J4882" s="1" t="s">
        <v>15</v>
      </c>
      <c r="K4882">
        <v>1001602171</v>
      </c>
      <c r="L4882" s="1" t="s">
        <v>6901</v>
      </c>
      <c r="N4882" s="2">
        <v>45776</v>
      </c>
      <c r="O4882">
        <f t="shared" si="76"/>
        <v>0</v>
      </c>
      <c r="P4882">
        <f>IF(Customer_listing_Active_And_Suspended[[#This Row],[Current Bill]] &lt;= Customer_listing_Active_And_Suspended[[#This Row],[CURRENT PAYMENT]], 0,Customer_listing_Active_And_Suspended[[#This Row],[Current Bill]]-Customer_listing_Active_And_Suspended[[#This Row],[CURRENT PAYMENT]])</f>
        <v>26193.02</v>
      </c>
      <c r="Q4882" s="1" t="str" cm="1">
        <f t="array" ref="Q4882">_xlfn.SWITCH(TRUE,
H4882 = 0, "Suspended",
M4882 = 0, "Non Payment",
M4882 &gt; H4882, "Full Payment",
M4882 &lt; H4882, "Part Payment"
)</f>
        <v>Non Payment</v>
      </c>
      <c r="R4882" s="1" t="str">
        <f>_xlfn.IFNA(VLOOKUP(K4882,'ESR-DT Mapping'!A:E,5,0),"MD")</f>
        <v xml:space="preserve">Franca Adeh </v>
      </c>
    </row>
    <row r="4883" spans="1:18" x14ac:dyDescent="0.25">
      <c r="A4883">
        <v>100524091</v>
      </c>
      <c r="B4883" s="1" t="s">
        <v>6906</v>
      </c>
      <c r="C4883" s="1" t="s">
        <v>6907</v>
      </c>
      <c r="D4883" s="1" t="s">
        <v>13</v>
      </c>
      <c r="E4883" s="1" t="s">
        <v>14</v>
      </c>
      <c r="F4883" s="1" t="s">
        <v>9846</v>
      </c>
      <c r="G4883">
        <v>532</v>
      </c>
      <c r="H4883">
        <v>26193.02</v>
      </c>
      <c r="I4883">
        <v>1673221.35</v>
      </c>
      <c r="J4883" s="1" t="s">
        <v>15</v>
      </c>
      <c r="K4883">
        <v>1001602171</v>
      </c>
      <c r="L4883" s="1" t="s">
        <v>6901</v>
      </c>
      <c r="N4883" s="2">
        <v>45783</v>
      </c>
      <c r="O4883">
        <f t="shared" si="76"/>
        <v>0</v>
      </c>
      <c r="P4883">
        <f>IF(Customer_listing_Active_And_Suspended[[#This Row],[Current Bill]] &lt;= Customer_listing_Active_And_Suspended[[#This Row],[CURRENT PAYMENT]], 0,Customer_listing_Active_And_Suspended[[#This Row],[Current Bill]]-Customer_listing_Active_And_Suspended[[#This Row],[CURRENT PAYMENT]])</f>
        <v>26193.02</v>
      </c>
      <c r="Q4883" s="1" t="str" cm="1">
        <f t="array" ref="Q4883">_xlfn.SWITCH(TRUE,
H4883 = 0, "Suspended",
M4883 = 0, "Non Payment",
M4883 &gt; H4883, "Full Payment",
M4883 &lt; H4883, "Part Payment"
)</f>
        <v>Non Payment</v>
      </c>
      <c r="R4883" s="1" t="str">
        <f>_xlfn.IFNA(VLOOKUP(K4883,'ESR-DT Mapping'!A:E,5,0),"MD")</f>
        <v xml:space="preserve">Franca Adeh </v>
      </c>
    </row>
    <row r="4884" spans="1:18" x14ac:dyDescent="0.25">
      <c r="A4884">
        <v>100524293</v>
      </c>
      <c r="B4884" s="1" t="s">
        <v>8629</v>
      </c>
      <c r="C4884" s="1" t="s">
        <v>8630</v>
      </c>
      <c r="D4884" s="1" t="s">
        <v>13</v>
      </c>
      <c r="E4884" s="1" t="s">
        <v>14</v>
      </c>
      <c r="F4884" s="1" t="s">
        <v>9846</v>
      </c>
      <c r="G4884">
        <v>532</v>
      </c>
      <c r="H4884">
        <v>26193.02</v>
      </c>
      <c r="I4884">
        <v>724908.28</v>
      </c>
      <c r="J4884" s="1" t="s">
        <v>15</v>
      </c>
      <c r="K4884">
        <v>1001602171</v>
      </c>
      <c r="L4884" s="1" t="s">
        <v>6901</v>
      </c>
      <c r="N4884" s="2">
        <v>45806</v>
      </c>
      <c r="O4884">
        <f t="shared" si="76"/>
        <v>0</v>
      </c>
      <c r="P4884">
        <f>IF(Customer_listing_Active_And_Suspended[[#This Row],[Current Bill]] &lt;= Customer_listing_Active_And_Suspended[[#This Row],[CURRENT PAYMENT]], 0,Customer_listing_Active_And_Suspended[[#This Row],[Current Bill]]-Customer_listing_Active_And_Suspended[[#This Row],[CURRENT PAYMENT]])</f>
        <v>26193.02</v>
      </c>
      <c r="Q4884" s="1" t="str" cm="1">
        <f t="array" ref="Q4884">_xlfn.SWITCH(TRUE,
H4884 = 0, "Suspended",
M4884 = 0, "Non Payment",
M4884 &gt; H4884, "Full Payment",
M4884 &lt; H4884, "Part Payment"
)</f>
        <v>Non Payment</v>
      </c>
      <c r="R4884" s="1" t="str">
        <f>_xlfn.IFNA(VLOOKUP(K4884,'ESR-DT Mapping'!A:E,5,0),"MD")</f>
        <v xml:space="preserve">Franca Adeh </v>
      </c>
    </row>
    <row r="4885" spans="1:18" x14ac:dyDescent="0.25">
      <c r="A4885">
        <v>102918149</v>
      </c>
      <c r="B4885" s="1" t="s">
        <v>6902</v>
      </c>
      <c r="C4885" s="1" t="s">
        <v>6903</v>
      </c>
      <c r="D4885" s="1" t="s">
        <v>13</v>
      </c>
      <c r="E4885" s="1" t="s">
        <v>14</v>
      </c>
      <c r="F4885" s="1" t="s">
        <v>9846</v>
      </c>
      <c r="G4885">
        <v>532</v>
      </c>
      <c r="H4885">
        <v>26193.02</v>
      </c>
      <c r="I4885">
        <v>131802.1</v>
      </c>
      <c r="J4885" s="1" t="s">
        <v>15</v>
      </c>
      <c r="K4885">
        <v>1001602171</v>
      </c>
      <c r="L4885" s="1" t="s">
        <v>6901</v>
      </c>
      <c r="N4885" s="2"/>
      <c r="O4885">
        <f t="shared" si="76"/>
        <v>0</v>
      </c>
      <c r="P4885">
        <f>IF(Customer_listing_Active_And_Suspended[[#This Row],[Current Bill]] &lt;= Customer_listing_Active_And_Suspended[[#This Row],[CURRENT PAYMENT]], 0,Customer_listing_Active_And_Suspended[[#This Row],[Current Bill]]-Customer_listing_Active_And_Suspended[[#This Row],[CURRENT PAYMENT]])</f>
        <v>26193.02</v>
      </c>
      <c r="Q4885" s="1" t="str" cm="1">
        <f t="array" ref="Q4885">_xlfn.SWITCH(TRUE,
H4885 = 0, "Suspended",
M4885 = 0, "Non Payment",
M4885 &gt; H4885, "Full Payment",
M4885 &lt; H4885, "Part Payment"
)</f>
        <v>Non Payment</v>
      </c>
      <c r="R4885" s="1" t="str">
        <f>_xlfn.IFNA(VLOOKUP(K4885,'ESR-DT Mapping'!A:E,5,0),"MD")</f>
        <v xml:space="preserve">Franca Adeh </v>
      </c>
    </row>
    <row r="4886" spans="1:18" x14ac:dyDescent="0.25">
      <c r="A4886">
        <v>102918155</v>
      </c>
      <c r="B4886" s="1" t="s">
        <v>6902</v>
      </c>
      <c r="C4886" s="1" t="s">
        <v>6903</v>
      </c>
      <c r="D4886" s="1" t="s">
        <v>13</v>
      </c>
      <c r="E4886" s="1" t="s">
        <v>14</v>
      </c>
      <c r="F4886" s="1" t="s">
        <v>9846</v>
      </c>
      <c r="G4886">
        <v>532</v>
      </c>
      <c r="H4886">
        <v>26193.02</v>
      </c>
      <c r="I4886">
        <v>81802.100000000006</v>
      </c>
      <c r="J4886" s="1" t="s">
        <v>15</v>
      </c>
      <c r="K4886">
        <v>1001602171</v>
      </c>
      <c r="L4886" s="1" t="s">
        <v>6901</v>
      </c>
      <c r="M4886">
        <v>20000</v>
      </c>
      <c r="N4886" s="2">
        <v>45824</v>
      </c>
      <c r="O4886">
        <f t="shared" si="76"/>
        <v>0</v>
      </c>
      <c r="P4886">
        <f>IF(Customer_listing_Active_And_Suspended[[#This Row],[Current Bill]] &lt;= Customer_listing_Active_And_Suspended[[#This Row],[CURRENT PAYMENT]], 0,Customer_listing_Active_And_Suspended[[#This Row],[Current Bill]]-Customer_listing_Active_And_Suspended[[#This Row],[CURRENT PAYMENT]])</f>
        <v>6193.02</v>
      </c>
      <c r="Q4886" s="1" t="str" cm="1">
        <f t="array" ref="Q4886">_xlfn.SWITCH(TRUE,
H4886 = 0, "Suspended",
M4886 = 0, "Non Payment",
M4886 &gt; H4886, "Full Payment",
M4886 &lt; H4886, "Part Payment"
)</f>
        <v>Part Payment</v>
      </c>
      <c r="R4886" s="1" t="str">
        <f>_xlfn.IFNA(VLOOKUP(K4886,'ESR-DT Mapping'!A:E,5,0),"MD")</f>
        <v xml:space="preserve">Franca Adeh </v>
      </c>
    </row>
    <row r="4887" spans="1:18" x14ac:dyDescent="0.25">
      <c r="A4887">
        <v>100523087</v>
      </c>
      <c r="B4887" s="1" t="s">
        <v>6908</v>
      </c>
      <c r="C4887" s="1" t="s">
        <v>6903</v>
      </c>
      <c r="D4887" s="1" t="s">
        <v>13</v>
      </c>
      <c r="E4887" s="1" t="s">
        <v>14</v>
      </c>
      <c r="F4887" s="1" t="s">
        <v>9846</v>
      </c>
      <c r="G4887">
        <v>532</v>
      </c>
      <c r="H4887">
        <v>26193.02</v>
      </c>
      <c r="I4887">
        <v>386302.55</v>
      </c>
      <c r="J4887" s="1" t="s">
        <v>15</v>
      </c>
      <c r="K4887">
        <v>1001602171</v>
      </c>
      <c r="L4887" s="1" t="s">
        <v>6901</v>
      </c>
      <c r="N4887" s="2">
        <v>45783</v>
      </c>
      <c r="O4887">
        <f t="shared" si="76"/>
        <v>0</v>
      </c>
      <c r="P4887">
        <f>IF(Customer_listing_Active_And_Suspended[[#This Row],[Current Bill]] &lt;= Customer_listing_Active_And_Suspended[[#This Row],[CURRENT PAYMENT]], 0,Customer_listing_Active_And_Suspended[[#This Row],[Current Bill]]-Customer_listing_Active_And_Suspended[[#This Row],[CURRENT PAYMENT]])</f>
        <v>26193.02</v>
      </c>
      <c r="Q4887" s="1" t="str" cm="1">
        <f t="array" ref="Q4887">_xlfn.SWITCH(TRUE,
H4887 = 0, "Suspended",
M4887 = 0, "Non Payment",
M4887 &gt; H4887, "Full Payment",
M4887 &lt; H4887, "Part Payment"
)</f>
        <v>Non Payment</v>
      </c>
      <c r="R4887" s="1" t="str">
        <f>_xlfn.IFNA(VLOOKUP(K4887,'ESR-DT Mapping'!A:E,5,0),"MD")</f>
        <v xml:space="preserve">Franca Adeh </v>
      </c>
    </row>
    <row r="4888" spans="1:18" x14ac:dyDescent="0.25">
      <c r="A4888">
        <v>100523451</v>
      </c>
      <c r="B4888" s="1" t="s">
        <v>6904</v>
      </c>
      <c r="C4888" s="1" t="s">
        <v>6905</v>
      </c>
      <c r="D4888" s="1" t="s">
        <v>13</v>
      </c>
      <c r="E4888" s="1" t="s">
        <v>14</v>
      </c>
      <c r="F4888" s="1" t="s">
        <v>9846</v>
      </c>
      <c r="G4888">
        <v>532</v>
      </c>
      <c r="H4888">
        <v>26193.02</v>
      </c>
      <c r="I4888">
        <v>494391.19</v>
      </c>
      <c r="J4888" s="1" t="s">
        <v>15</v>
      </c>
      <c r="K4888">
        <v>1001602171</v>
      </c>
      <c r="L4888" s="1" t="s">
        <v>6901</v>
      </c>
      <c r="N4888" s="2">
        <v>45783</v>
      </c>
      <c r="O4888">
        <f t="shared" si="76"/>
        <v>0</v>
      </c>
      <c r="P4888">
        <f>IF(Customer_listing_Active_And_Suspended[[#This Row],[Current Bill]] &lt;= Customer_listing_Active_And_Suspended[[#This Row],[CURRENT PAYMENT]], 0,Customer_listing_Active_And_Suspended[[#This Row],[Current Bill]]-Customer_listing_Active_And_Suspended[[#This Row],[CURRENT PAYMENT]])</f>
        <v>26193.02</v>
      </c>
      <c r="Q4888" s="1" t="str" cm="1">
        <f t="array" ref="Q4888">_xlfn.SWITCH(TRUE,
H4888 = 0, "Suspended",
M4888 = 0, "Non Payment",
M4888 &gt; H4888, "Full Payment",
M4888 &lt; H4888, "Part Payment"
)</f>
        <v>Non Payment</v>
      </c>
      <c r="R4888" s="1" t="str">
        <f>_xlfn.IFNA(VLOOKUP(K4888,'ESR-DT Mapping'!A:E,5,0),"MD")</f>
        <v xml:space="preserve">Franca Adeh </v>
      </c>
    </row>
    <row r="4889" spans="1:18" x14ac:dyDescent="0.25">
      <c r="A4889">
        <v>100524924</v>
      </c>
      <c r="B4889" s="1" t="s">
        <v>3553</v>
      </c>
      <c r="C4889" s="1" t="s">
        <v>3554</v>
      </c>
      <c r="D4889" s="1" t="s">
        <v>13</v>
      </c>
      <c r="E4889" s="1" t="s">
        <v>14</v>
      </c>
      <c r="F4889" s="1" t="s">
        <v>9846</v>
      </c>
      <c r="G4889">
        <v>532</v>
      </c>
      <c r="H4889">
        <v>26193.02</v>
      </c>
      <c r="I4889">
        <v>25777.25</v>
      </c>
      <c r="J4889" s="1" t="s">
        <v>15</v>
      </c>
      <c r="K4889">
        <v>1001602178</v>
      </c>
      <c r="L4889" s="1" t="s">
        <v>3555</v>
      </c>
      <c r="M4889">
        <v>26100</v>
      </c>
      <c r="N4889" s="2">
        <v>45828</v>
      </c>
      <c r="O4889">
        <f t="shared" si="76"/>
        <v>0</v>
      </c>
      <c r="P4889">
        <f>IF(Customer_listing_Active_And_Suspended[[#This Row],[Current Bill]] &lt;= Customer_listing_Active_And_Suspended[[#This Row],[CURRENT PAYMENT]], 0,Customer_listing_Active_And_Suspended[[#This Row],[Current Bill]]-Customer_listing_Active_And_Suspended[[#This Row],[CURRENT PAYMENT]])</f>
        <v>93.020000000000437</v>
      </c>
      <c r="Q4889" s="1" t="str" cm="1">
        <f t="array" ref="Q4889">_xlfn.SWITCH(TRUE,
H4889 = 0, "Suspended",
M4889 = 0, "Non Payment",
M4889 &gt; H4889, "Full Payment",
M4889 &lt; H4889, "Part Payment"
)</f>
        <v>Part Payment</v>
      </c>
      <c r="R4889" s="1" t="str">
        <f>_xlfn.IFNA(VLOOKUP(K4889,'ESR-DT Mapping'!A:E,5,0),"MD")</f>
        <v xml:space="preserve">Franca Adeh </v>
      </c>
    </row>
    <row r="4890" spans="1:18" x14ac:dyDescent="0.25">
      <c r="A4890">
        <v>100523310</v>
      </c>
      <c r="B4890" s="1" t="s">
        <v>9512</v>
      </c>
      <c r="C4890" s="1" t="s">
        <v>9513</v>
      </c>
      <c r="D4890" s="1" t="s">
        <v>13</v>
      </c>
      <c r="E4890" s="1" t="s">
        <v>14</v>
      </c>
      <c r="F4890" s="1" t="s">
        <v>9846</v>
      </c>
      <c r="G4890">
        <v>532</v>
      </c>
      <c r="H4890">
        <v>26193.02</v>
      </c>
      <c r="I4890">
        <v>773691.45</v>
      </c>
      <c r="J4890" s="1" t="s">
        <v>15</v>
      </c>
      <c r="K4890">
        <v>1001602178</v>
      </c>
      <c r="L4890" s="1" t="s">
        <v>3555</v>
      </c>
      <c r="N4890" s="2">
        <v>45783</v>
      </c>
      <c r="O4890">
        <f t="shared" si="76"/>
        <v>0</v>
      </c>
      <c r="P4890">
        <f>IF(Customer_listing_Active_And_Suspended[[#This Row],[Current Bill]] &lt;= Customer_listing_Active_And_Suspended[[#This Row],[CURRENT PAYMENT]], 0,Customer_listing_Active_And_Suspended[[#This Row],[Current Bill]]-Customer_listing_Active_And_Suspended[[#This Row],[CURRENT PAYMENT]])</f>
        <v>26193.02</v>
      </c>
      <c r="Q4890" s="1" t="str" cm="1">
        <f t="array" ref="Q4890">_xlfn.SWITCH(TRUE,
H4890 = 0, "Suspended",
M4890 = 0, "Non Payment",
M4890 &gt; H4890, "Full Payment",
M4890 &lt; H4890, "Part Payment"
)</f>
        <v>Non Payment</v>
      </c>
      <c r="R4890" s="1" t="str">
        <f>_xlfn.IFNA(VLOOKUP(K4890,'ESR-DT Mapping'!A:E,5,0),"MD")</f>
        <v xml:space="preserve">Franca Adeh </v>
      </c>
    </row>
    <row r="4891" spans="1:18" x14ac:dyDescent="0.25">
      <c r="A4891">
        <v>100525413</v>
      </c>
      <c r="B4891" s="1" t="s">
        <v>8169</v>
      </c>
      <c r="C4891" s="1" t="s">
        <v>8170</v>
      </c>
      <c r="D4891" s="1" t="s">
        <v>13</v>
      </c>
      <c r="E4891" s="1" t="s">
        <v>34</v>
      </c>
      <c r="F4891" s="1" t="s">
        <v>9846</v>
      </c>
      <c r="G4891">
        <v>0</v>
      </c>
      <c r="H4891">
        <v>0</v>
      </c>
      <c r="I4891">
        <v>230914.48</v>
      </c>
      <c r="J4891" s="1" t="s">
        <v>15</v>
      </c>
      <c r="K4891">
        <v>1001602178</v>
      </c>
      <c r="L4891" s="1" t="s">
        <v>3555</v>
      </c>
      <c r="N4891" s="2"/>
      <c r="O4891">
        <f t="shared" si="76"/>
        <v>0</v>
      </c>
      <c r="P4891">
        <f>IF(Customer_listing_Active_And_Suspended[[#This Row],[Current Bill]] &lt;= Customer_listing_Active_And_Suspended[[#This Row],[CURRENT PAYMENT]], 0,Customer_listing_Active_And_Suspended[[#This Row],[Current Bill]]-Customer_listing_Active_And_Suspended[[#This Row],[CURRENT PAYMENT]])</f>
        <v>0</v>
      </c>
      <c r="Q4891" s="1" t="str" cm="1">
        <f t="array" ref="Q4891">_xlfn.SWITCH(TRUE,
H4891 = 0, "Suspended",
M4891 = 0, "Non Payment",
M4891 &gt; H4891, "Full Payment",
M4891 &lt; H4891, "Part Payment"
)</f>
        <v>Suspended</v>
      </c>
      <c r="R4891" s="1" t="str">
        <f>_xlfn.IFNA(VLOOKUP(K4891,'ESR-DT Mapping'!A:E,5,0),"MD")</f>
        <v xml:space="preserve">Franca Adeh </v>
      </c>
    </row>
    <row r="4892" spans="1:18" x14ac:dyDescent="0.25">
      <c r="A4892">
        <v>100525657</v>
      </c>
      <c r="B4892" s="1" t="s">
        <v>7501</v>
      </c>
      <c r="C4892" s="1" t="s">
        <v>7502</v>
      </c>
      <c r="D4892" s="1" t="s">
        <v>13</v>
      </c>
      <c r="E4892" s="1" t="s">
        <v>14</v>
      </c>
      <c r="F4892" s="1" t="s">
        <v>9846</v>
      </c>
      <c r="G4892">
        <v>532</v>
      </c>
      <c r="H4892">
        <v>26193.02</v>
      </c>
      <c r="I4892">
        <v>658317.93999999994</v>
      </c>
      <c r="J4892" s="1" t="s">
        <v>15</v>
      </c>
      <c r="K4892">
        <v>1000263292</v>
      </c>
      <c r="L4892" s="1" t="s">
        <v>5572</v>
      </c>
      <c r="M4892">
        <v>30000</v>
      </c>
      <c r="N4892" s="2">
        <v>45825</v>
      </c>
      <c r="O4892">
        <f t="shared" si="76"/>
        <v>3806.9799999999996</v>
      </c>
      <c r="P4892">
        <f>IF(Customer_listing_Active_And_Suspended[[#This Row],[Current Bill]] &lt;= Customer_listing_Active_And_Suspended[[#This Row],[CURRENT PAYMENT]], 0,Customer_listing_Active_And_Suspended[[#This Row],[Current Bill]]-Customer_listing_Active_And_Suspended[[#This Row],[CURRENT PAYMENT]])</f>
        <v>0</v>
      </c>
      <c r="Q4892" s="1" t="str" cm="1">
        <f t="array" ref="Q4892">_xlfn.SWITCH(TRUE,
H4892 = 0, "Suspended",
M4892 = 0, "Non Payment",
M4892 &gt; H4892, "Full Payment",
M4892 &lt; H4892, "Part Payment"
)</f>
        <v>Full Payment</v>
      </c>
      <c r="R4892" s="1" t="str">
        <f>_xlfn.IFNA(VLOOKUP(K4892,'ESR-DT Mapping'!A:E,5,0),"MD")</f>
        <v xml:space="preserve">Franca Adeh </v>
      </c>
    </row>
    <row r="4893" spans="1:18" x14ac:dyDescent="0.25">
      <c r="A4893">
        <v>100525652</v>
      </c>
      <c r="B4893" s="1" t="s">
        <v>7507</v>
      </c>
      <c r="C4893" s="1" t="s">
        <v>7508</v>
      </c>
      <c r="D4893" s="1" t="s">
        <v>13</v>
      </c>
      <c r="E4893" s="1" t="s">
        <v>14</v>
      </c>
      <c r="F4893" s="1" t="s">
        <v>9846</v>
      </c>
      <c r="G4893">
        <v>532</v>
      </c>
      <c r="H4893">
        <v>26193.02</v>
      </c>
      <c r="I4893">
        <v>27174.1</v>
      </c>
      <c r="J4893" s="1" t="s">
        <v>15</v>
      </c>
      <c r="K4893">
        <v>1000263292</v>
      </c>
      <c r="L4893" s="1" t="s">
        <v>5572</v>
      </c>
      <c r="M4893">
        <v>25000</v>
      </c>
      <c r="N4893" s="2">
        <v>45827</v>
      </c>
      <c r="O4893">
        <f t="shared" si="76"/>
        <v>0</v>
      </c>
      <c r="P4893">
        <f>IF(Customer_listing_Active_And_Suspended[[#This Row],[Current Bill]] &lt;= Customer_listing_Active_And_Suspended[[#This Row],[CURRENT PAYMENT]], 0,Customer_listing_Active_And_Suspended[[#This Row],[Current Bill]]-Customer_listing_Active_And_Suspended[[#This Row],[CURRENT PAYMENT]])</f>
        <v>1193.0200000000004</v>
      </c>
      <c r="Q4893" s="1" t="str" cm="1">
        <f t="array" ref="Q4893">_xlfn.SWITCH(TRUE,
H4893 = 0, "Suspended",
M4893 = 0, "Non Payment",
M4893 &gt; H4893, "Full Payment",
M4893 &lt; H4893, "Part Payment"
)</f>
        <v>Part Payment</v>
      </c>
      <c r="R4893" s="1" t="str">
        <f>_xlfn.IFNA(VLOOKUP(K4893,'ESR-DT Mapping'!A:E,5,0),"MD")</f>
        <v xml:space="preserve">Franca Adeh </v>
      </c>
    </row>
    <row r="4894" spans="1:18" x14ac:dyDescent="0.25">
      <c r="A4894">
        <v>100526602</v>
      </c>
      <c r="B4894" s="1" t="s">
        <v>7509</v>
      </c>
      <c r="C4894" s="1" t="s">
        <v>7510</v>
      </c>
      <c r="D4894" s="1" t="s">
        <v>13</v>
      </c>
      <c r="E4894" s="1" t="s">
        <v>14</v>
      </c>
      <c r="F4894" s="1" t="s">
        <v>9846</v>
      </c>
      <c r="G4894">
        <v>532</v>
      </c>
      <c r="H4894">
        <v>26193.02</v>
      </c>
      <c r="I4894">
        <v>616060.54</v>
      </c>
      <c r="J4894" s="1" t="s">
        <v>15</v>
      </c>
      <c r="K4894">
        <v>1000263292</v>
      </c>
      <c r="L4894" s="1" t="s">
        <v>5572</v>
      </c>
      <c r="M4894">
        <v>30000</v>
      </c>
      <c r="N4894" s="2">
        <v>45827</v>
      </c>
      <c r="O4894">
        <f t="shared" si="76"/>
        <v>3806.9799999999996</v>
      </c>
      <c r="P4894">
        <f>IF(Customer_listing_Active_And_Suspended[[#This Row],[Current Bill]] &lt;= Customer_listing_Active_And_Suspended[[#This Row],[CURRENT PAYMENT]], 0,Customer_listing_Active_And_Suspended[[#This Row],[Current Bill]]-Customer_listing_Active_And_Suspended[[#This Row],[CURRENT PAYMENT]])</f>
        <v>0</v>
      </c>
      <c r="Q4894" s="1" t="str" cm="1">
        <f t="array" ref="Q4894">_xlfn.SWITCH(TRUE,
H4894 = 0, "Suspended",
M4894 = 0, "Non Payment",
M4894 &gt; H4894, "Full Payment",
M4894 &lt; H4894, "Part Payment"
)</f>
        <v>Full Payment</v>
      </c>
      <c r="R4894" s="1" t="str">
        <f>_xlfn.IFNA(VLOOKUP(K4894,'ESR-DT Mapping'!A:E,5,0),"MD")</f>
        <v xml:space="preserve">Franca Adeh </v>
      </c>
    </row>
    <row r="4895" spans="1:18" x14ac:dyDescent="0.25">
      <c r="A4895">
        <v>100526653</v>
      </c>
      <c r="B4895" s="1" t="s">
        <v>8221</v>
      </c>
      <c r="C4895" s="1" t="s">
        <v>8222</v>
      </c>
      <c r="D4895" s="1" t="s">
        <v>13</v>
      </c>
      <c r="E4895" s="1" t="s">
        <v>14</v>
      </c>
      <c r="F4895" s="1" t="s">
        <v>9846</v>
      </c>
      <c r="G4895">
        <v>532</v>
      </c>
      <c r="H4895">
        <v>26193.02</v>
      </c>
      <c r="I4895">
        <v>279229.12</v>
      </c>
      <c r="J4895" s="1" t="s">
        <v>15</v>
      </c>
      <c r="K4895">
        <v>1000263292</v>
      </c>
      <c r="L4895" s="1" t="s">
        <v>5572</v>
      </c>
      <c r="M4895">
        <v>27000</v>
      </c>
      <c r="N4895" s="2">
        <v>45827</v>
      </c>
      <c r="O4895">
        <f t="shared" si="76"/>
        <v>806.97999999999956</v>
      </c>
      <c r="P4895">
        <f>IF(Customer_listing_Active_And_Suspended[[#This Row],[Current Bill]] &lt;= Customer_listing_Active_And_Suspended[[#This Row],[CURRENT PAYMENT]], 0,Customer_listing_Active_And_Suspended[[#This Row],[Current Bill]]-Customer_listing_Active_And_Suspended[[#This Row],[CURRENT PAYMENT]])</f>
        <v>0</v>
      </c>
      <c r="Q4895" s="1" t="str" cm="1">
        <f t="array" ref="Q4895">_xlfn.SWITCH(TRUE,
H4895 = 0, "Suspended",
M4895 = 0, "Non Payment",
M4895 &gt; H4895, "Full Payment",
M4895 &lt; H4895, "Part Payment"
)</f>
        <v>Full Payment</v>
      </c>
      <c r="R4895" s="1" t="str">
        <f>_xlfn.IFNA(VLOOKUP(K4895,'ESR-DT Mapping'!A:E,5,0),"MD")</f>
        <v xml:space="preserve">Franca Adeh </v>
      </c>
    </row>
    <row r="4896" spans="1:18" x14ac:dyDescent="0.25">
      <c r="A4896">
        <v>100526648</v>
      </c>
      <c r="B4896" s="1" t="s">
        <v>5575</v>
      </c>
      <c r="C4896" s="1" t="s">
        <v>5576</v>
      </c>
      <c r="D4896" s="1" t="s">
        <v>13</v>
      </c>
      <c r="E4896" s="1" t="s">
        <v>34</v>
      </c>
      <c r="F4896" s="1" t="s">
        <v>9846</v>
      </c>
      <c r="G4896">
        <v>0</v>
      </c>
      <c r="H4896">
        <v>0</v>
      </c>
      <c r="I4896">
        <v>371079.46</v>
      </c>
      <c r="J4896" s="1" t="s">
        <v>15</v>
      </c>
      <c r="K4896">
        <v>1000263292</v>
      </c>
      <c r="L4896" s="1" t="s">
        <v>5572</v>
      </c>
      <c r="N4896" s="2"/>
      <c r="O4896">
        <f t="shared" si="76"/>
        <v>0</v>
      </c>
      <c r="P4896">
        <f>IF(Customer_listing_Active_And_Suspended[[#This Row],[Current Bill]] &lt;= Customer_listing_Active_And_Suspended[[#This Row],[CURRENT PAYMENT]], 0,Customer_listing_Active_And_Suspended[[#This Row],[Current Bill]]-Customer_listing_Active_And_Suspended[[#This Row],[CURRENT PAYMENT]])</f>
        <v>0</v>
      </c>
      <c r="Q4896" s="1" t="str" cm="1">
        <f t="array" ref="Q4896">_xlfn.SWITCH(TRUE,
H4896 = 0, "Suspended",
M4896 = 0, "Non Payment",
M4896 &gt; H4896, "Full Payment",
M4896 &lt; H4896, "Part Payment"
)</f>
        <v>Suspended</v>
      </c>
      <c r="R4896" s="1" t="str">
        <f>_xlfn.IFNA(VLOOKUP(K4896,'ESR-DT Mapping'!A:E,5,0),"MD")</f>
        <v xml:space="preserve">Franca Adeh </v>
      </c>
    </row>
    <row r="4897" spans="1:18" x14ac:dyDescent="0.25">
      <c r="A4897">
        <v>100526629</v>
      </c>
      <c r="B4897" s="1" t="s">
        <v>5577</v>
      </c>
      <c r="C4897" s="1" t="s">
        <v>5578</v>
      </c>
      <c r="D4897" s="1" t="s">
        <v>13</v>
      </c>
      <c r="E4897" s="1" t="s">
        <v>34</v>
      </c>
      <c r="F4897" s="1" t="s">
        <v>9846</v>
      </c>
      <c r="G4897">
        <v>0</v>
      </c>
      <c r="H4897">
        <v>0</v>
      </c>
      <c r="I4897">
        <v>1047866.74</v>
      </c>
      <c r="J4897" s="1" t="s">
        <v>15</v>
      </c>
      <c r="K4897">
        <v>1000263292</v>
      </c>
      <c r="L4897" s="1" t="s">
        <v>5572</v>
      </c>
      <c r="N4897" s="2"/>
      <c r="O4897">
        <f t="shared" si="76"/>
        <v>0</v>
      </c>
      <c r="P4897">
        <f>IF(Customer_listing_Active_And_Suspended[[#This Row],[Current Bill]] &lt;= Customer_listing_Active_And_Suspended[[#This Row],[CURRENT PAYMENT]], 0,Customer_listing_Active_And_Suspended[[#This Row],[Current Bill]]-Customer_listing_Active_And_Suspended[[#This Row],[CURRENT PAYMENT]])</f>
        <v>0</v>
      </c>
      <c r="Q4897" s="1" t="str" cm="1">
        <f t="array" ref="Q4897">_xlfn.SWITCH(TRUE,
H4897 = 0, "Suspended",
M4897 = 0, "Non Payment",
M4897 &gt; H4897, "Full Payment",
M4897 &lt; H4897, "Part Payment"
)</f>
        <v>Suspended</v>
      </c>
      <c r="R4897" s="1" t="str">
        <f>_xlfn.IFNA(VLOOKUP(K4897,'ESR-DT Mapping'!A:E,5,0),"MD")</f>
        <v xml:space="preserve">Franca Adeh </v>
      </c>
    </row>
    <row r="4898" spans="1:18" x14ac:dyDescent="0.25">
      <c r="A4898">
        <v>100526637</v>
      </c>
      <c r="B4898" s="1" t="s">
        <v>7511</v>
      </c>
      <c r="C4898" s="1" t="s">
        <v>7512</v>
      </c>
      <c r="D4898" s="1" t="s">
        <v>13</v>
      </c>
      <c r="E4898" s="1" t="s">
        <v>14</v>
      </c>
      <c r="F4898" s="1" t="s">
        <v>9846</v>
      </c>
      <c r="G4898">
        <v>532</v>
      </c>
      <c r="H4898">
        <v>26193.02</v>
      </c>
      <c r="I4898">
        <v>122555.82</v>
      </c>
      <c r="J4898" s="1" t="s">
        <v>15</v>
      </c>
      <c r="K4898">
        <v>1000263292</v>
      </c>
      <c r="L4898" s="1" t="s">
        <v>5572</v>
      </c>
      <c r="M4898">
        <v>30000</v>
      </c>
      <c r="N4898" s="2">
        <v>45825</v>
      </c>
      <c r="O4898">
        <f t="shared" si="76"/>
        <v>3806.9799999999996</v>
      </c>
      <c r="P4898">
        <f>IF(Customer_listing_Active_And_Suspended[[#This Row],[Current Bill]] &lt;= Customer_listing_Active_And_Suspended[[#This Row],[CURRENT PAYMENT]], 0,Customer_listing_Active_And_Suspended[[#This Row],[Current Bill]]-Customer_listing_Active_And_Suspended[[#This Row],[CURRENT PAYMENT]])</f>
        <v>0</v>
      </c>
      <c r="Q4898" s="1" t="str" cm="1">
        <f t="array" ref="Q4898">_xlfn.SWITCH(TRUE,
H4898 = 0, "Suspended",
M4898 = 0, "Non Payment",
M4898 &gt; H4898, "Full Payment",
M4898 &lt; H4898, "Part Payment"
)</f>
        <v>Full Payment</v>
      </c>
      <c r="R4898" s="1" t="str">
        <f>_xlfn.IFNA(VLOOKUP(K4898,'ESR-DT Mapping'!A:E,5,0),"MD")</f>
        <v xml:space="preserve">Franca Adeh </v>
      </c>
    </row>
    <row r="4899" spans="1:18" x14ac:dyDescent="0.25">
      <c r="A4899">
        <v>100525654</v>
      </c>
      <c r="B4899" s="1" t="s">
        <v>9151</v>
      </c>
      <c r="C4899" s="1" t="s">
        <v>9152</v>
      </c>
      <c r="D4899" s="1" t="s">
        <v>13</v>
      </c>
      <c r="E4899" s="1" t="s">
        <v>14</v>
      </c>
      <c r="F4899" s="1" t="s">
        <v>9846</v>
      </c>
      <c r="G4899">
        <v>532</v>
      </c>
      <c r="H4899">
        <v>26193.02</v>
      </c>
      <c r="I4899">
        <v>185893.87</v>
      </c>
      <c r="J4899" s="1" t="s">
        <v>15</v>
      </c>
      <c r="K4899">
        <v>1000263292</v>
      </c>
      <c r="L4899" s="1" t="s">
        <v>5572</v>
      </c>
      <c r="M4899">
        <v>30000</v>
      </c>
      <c r="N4899" s="2">
        <v>45825</v>
      </c>
      <c r="O4899">
        <f t="shared" si="76"/>
        <v>3806.9799999999996</v>
      </c>
      <c r="P4899">
        <f>IF(Customer_listing_Active_And_Suspended[[#This Row],[Current Bill]] &lt;= Customer_listing_Active_And_Suspended[[#This Row],[CURRENT PAYMENT]], 0,Customer_listing_Active_And_Suspended[[#This Row],[Current Bill]]-Customer_listing_Active_And_Suspended[[#This Row],[CURRENT PAYMENT]])</f>
        <v>0</v>
      </c>
      <c r="Q4899" s="1" t="str" cm="1">
        <f t="array" ref="Q4899">_xlfn.SWITCH(TRUE,
H4899 = 0, "Suspended",
M4899 = 0, "Non Payment",
M4899 &gt; H4899, "Full Payment",
M4899 &lt; H4899, "Part Payment"
)</f>
        <v>Full Payment</v>
      </c>
      <c r="R4899" s="1" t="str">
        <f>_xlfn.IFNA(VLOOKUP(K4899,'ESR-DT Mapping'!A:E,5,0),"MD")</f>
        <v xml:space="preserve">Franca Adeh </v>
      </c>
    </row>
    <row r="4900" spans="1:18" x14ac:dyDescent="0.25">
      <c r="A4900">
        <v>101644674</v>
      </c>
      <c r="B4900" s="1" t="s">
        <v>5570</v>
      </c>
      <c r="C4900" s="1" t="s">
        <v>5571</v>
      </c>
      <c r="D4900" s="1" t="s">
        <v>13</v>
      </c>
      <c r="E4900" s="1" t="s">
        <v>34</v>
      </c>
      <c r="F4900" s="1" t="s">
        <v>9846</v>
      </c>
      <c r="G4900">
        <v>0</v>
      </c>
      <c r="H4900">
        <v>0</v>
      </c>
      <c r="I4900">
        <v>208489.39</v>
      </c>
      <c r="J4900" s="1" t="s">
        <v>15</v>
      </c>
      <c r="K4900">
        <v>1000263292</v>
      </c>
      <c r="L4900" s="1" t="s">
        <v>5572</v>
      </c>
      <c r="N4900" s="2"/>
      <c r="O4900">
        <f t="shared" si="76"/>
        <v>0</v>
      </c>
      <c r="P4900">
        <f>IF(Customer_listing_Active_And_Suspended[[#This Row],[Current Bill]] &lt;= Customer_listing_Active_And_Suspended[[#This Row],[CURRENT PAYMENT]], 0,Customer_listing_Active_And_Suspended[[#This Row],[Current Bill]]-Customer_listing_Active_And_Suspended[[#This Row],[CURRENT PAYMENT]])</f>
        <v>0</v>
      </c>
      <c r="Q4900" s="1" t="str" cm="1">
        <f t="array" ref="Q4900">_xlfn.SWITCH(TRUE,
H4900 = 0, "Suspended",
M4900 = 0, "Non Payment",
M4900 &gt; H4900, "Full Payment",
M4900 &lt; H4900, "Part Payment"
)</f>
        <v>Suspended</v>
      </c>
      <c r="R4900" s="1" t="str">
        <f>_xlfn.IFNA(VLOOKUP(K4900,'ESR-DT Mapping'!A:E,5,0),"MD")</f>
        <v xml:space="preserve">Franca Adeh </v>
      </c>
    </row>
    <row r="4901" spans="1:18" x14ac:dyDescent="0.25">
      <c r="A4901">
        <v>100526669</v>
      </c>
      <c r="B4901" s="1" t="s">
        <v>5570</v>
      </c>
      <c r="C4901" s="1" t="s">
        <v>5571</v>
      </c>
      <c r="D4901" s="1" t="s">
        <v>13</v>
      </c>
      <c r="E4901" s="1" t="s">
        <v>14</v>
      </c>
      <c r="F4901" s="1" t="s">
        <v>9846</v>
      </c>
      <c r="G4901">
        <v>532</v>
      </c>
      <c r="H4901">
        <v>26193.02</v>
      </c>
      <c r="I4901">
        <v>133342.25</v>
      </c>
      <c r="J4901" s="1" t="s">
        <v>15</v>
      </c>
      <c r="K4901">
        <v>1000263292</v>
      </c>
      <c r="L4901" s="1" t="s">
        <v>5572</v>
      </c>
      <c r="M4901">
        <v>37000</v>
      </c>
      <c r="N4901" s="2">
        <v>45833</v>
      </c>
      <c r="O4901">
        <f t="shared" si="76"/>
        <v>10806.98</v>
      </c>
      <c r="P4901">
        <f>IF(Customer_listing_Active_And_Suspended[[#This Row],[Current Bill]] &lt;= Customer_listing_Active_And_Suspended[[#This Row],[CURRENT PAYMENT]], 0,Customer_listing_Active_And_Suspended[[#This Row],[Current Bill]]-Customer_listing_Active_And_Suspended[[#This Row],[CURRENT PAYMENT]])</f>
        <v>0</v>
      </c>
      <c r="Q4901" s="1" t="str" cm="1">
        <f t="array" ref="Q4901">_xlfn.SWITCH(TRUE,
H4901 = 0, "Suspended",
M4901 = 0, "Non Payment",
M4901 &gt; H4901, "Full Payment",
M4901 &lt; H4901, "Part Payment"
)</f>
        <v>Full Payment</v>
      </c>
      <c r="R4901" s="1" t="str">
        <f>_xlfn.IFNA(VLOOKUP(K4901,'ESR-DT Mapping'!A:E,5,0),"MD")</f>
        <v xml:space="preserve">Franca Adeh </v>
      </c>
    </row>
    <row r="4902" spans="1:18" x14ac:dyDescent="0.25">
      <c r="A4902">
        <v>100526630</v>
      </c>
      <c r="B4902" s="1" t="s">
        <v>9298</v>
      </c>
      <c r="C4902" s="1" t="s">
        <v>9299</v>
      </c>
      <c r="D4902" s="1" t="s">
        <v>13</v>
      </c>
      <c r="E4902" s="1" t="s">
        <v>14</v>
      </c>
      <c r="F4902" s="1" t="s">
        <v>9846</v>
      </c>
      <c r="G4902">
        <v>532</v>
      </c>
      <c r="H4902">
        <v>26193.02</v>
      </c>
      <c r="I4902">
        <v>806213.94</v>
      </c>
      <c r="J4902" s="1" t="s">
        <v>15</v>
      </c>
      <c r="K4902">
        <v>1000263292</v>
      </c>
      <c r="L4902" s="1" t="s">
        <v>5572</v>
      </c>
      <c r="M4902">
        <v>27000</v>
      </c>
      <c r="N4902" s="2">
        <v>45825</v>
      </c>
      <c r="O4902">
        <f t="shared" si="76"/>
        <v>806.97999999999956</v>
      </c>
      <c r="P4902">
        <f>IF(Customer_listing_Active_And_Suspended[[#This Row],[Current Bill]] &lt;= Customer_listing_Active_And_Suspended[[#This Row],[CURRENT PAYMENT]], 0,Customer_listing_Active_And_Suspended[[#This Row],[Current Bill]]-Customer_listing_Active_And_Suspended[[#This Row],[CURRENT PAYMENT]])</f>
        <v>0</v>
      </c>
      <c r="Q4902" s="1" t="str" cm="1">
        <f t="array" ref="Q4902">_xlfn.SWITCH(TRUE,
H4902 = 0, "Suspended",
M4902 = 0, "Non Payment",
M4902 &gt; H4902, "Full Payment",
M4902 &lt; H4902, "Part Payment"
)</f>
        <v>Full Payment</v>
      </c>
      <c r="R4902" s="1" t="str">
        <f>_xlfn.IFNA(VLOOKUP(K4902,'ESR-DT Mapping'!A:E,5,0),"MD")</f>
        <v xml:space="preserve">Franca Adeh </v>
      </c>
    </row>
    <row r="4903" spans="1:18" x14ac:dyDescent="0.25">
      <c r="A4903">
        <v>101571452</v>
      </c>
      <c r="B4903" s="1" t="s">
        <v>5573</v>
      </c>
      <c r="C4903" s="1" t="s">
        <v>5574</v>
      </c>
      <c r="D4903" s="1" t="s">
        <v>13</v>
      </c>
      <c r="E4903" s="1" t="s">
        <v>34</v>
      </c>
      <c r="F4903" s="1" t="s">
        <v>9846</v>
      </c>
      <c r="G4903">
        <v>0</v>
      </c>
      <c r="H4903">
        <v>0</v>
      </c>
      <c r="I4903">
        <v>208415.52</v>
      </c>
      <c r="J4903" s="1" t="s">
        <v>15</v>
      </c>
      <c r="K4903">
        <v>1000263292</v>
      </c>
      <c r="L4903" s="1" t="s">
        <v>5572</v>
      </c>
      <c r="N4903" s="2">
        <v>45587</v>
      </c>
      <c r="O4903">
        <f t="shared" si="76"/>
        <v>0</v>
      </c>
      <c r="P4903">
        <f>IF(Customer_listing_Active_And_Suspended[[#This Row],[Current Bill]] &lt;= Customer_listing_Active_And_Suspended[[#This Row],[CURRENT PAYMENT]], 0,Customer_listing_Active_And_Suspended[[#This Row],[Current Bill]]-Customer_listing_Active_And_Suspended[[#This Row],[CURRENT PAYMENT]])</f>
        <v>0</v>
      </c>
      <c r="Q4903" s="1" t="str" cm="1">
        <f t="array" ref="Q4903">_xlfn.SWITCH(TRUE,
H4903 = 0, "Suspended",
M4903 = 0, "Non Payment",
M4903 &gt; H4903, "Full Payment",
M4903 &lt; H4903, "Part Payment"
)</f>
        <v>Suspended</v>
      </c>
      <c r="R4903" s="1" t="str">
        <f>_xlfn.IFNA(VLOOKUP(K4903,'ESR-DT Mapping'!A:E,5,0),"MD")</f>
        <v xml:space="preserve">Franca Adeh </v>
      </c>
    </row>
    <row r="4904" spans="1:18" x14ac:dyDescent="0.25">
      <c r="A4904">
        <v>100526654</v>
      </c>
      <c r="B4904" s="1" t="s">
        <v>7503</v>
      </c>
      <c r="C4904" s="1" t="s">
        <v>7504</v>
      </c>
      <c r="D4904" s="1" t="s">
        <v>13</v>
      </c>
      <c r="E4904" s="1" t="s">
        <v>14</v>
      </c>
      <c r="F4904" s="1" t="s">
        <v>9846</v>
      </c>
      <c r="G4904">
        <v>532</v>
      </c>
      <c r="H4904">
        <v>26193.02</v>
      </c>
      <c r="I4904">
        <v>646919.22</v>
      </c>
      <c r="J4904" s="1" t="s">
        <v>15</v>
      </c>
      <c r="K4904">
        <v>1000263292</v>
      </c>
      <c r="L4904" s="1" t="s">
        <v>5572</v>
      </c>
      <c r="M4904">
        <v>42000</v>
      </c>
      <c r="N4904" s="2">
        <v>45834</v>
      </c>
      <c r="O4904">
        <f t="shared" si="76"/>
        <v>15806.98</v>
      </c>
      <c r="P4904">
        <f>IF(Customer_listing_Active_And_Suspended[[#This Row],[Current Bill]] &lt;= Customer_listing_Active_And_Suspended[[#This Row],[CURRENT PAYMENT]], 0,Customer_listing_Active_And_Suspended[[#This Row],[Current Bill]]-Customer_listing_Active_And_Suspended[[#This Row],[CURRENT PAYMENT]])</f>
        <v>0</v>
      </c>
      <c r="Q4904" s="1" t="str" cm="1">
        <f t="array" ref="Q4904">_xlfn.SWITCH(TRUE,
H4904 = 0, "Suspended",
M4904 = 0, "Non Payment",
M4904 &gt; H4904, "Full Payment",
M4904 &lt; H4904, "Part Payment"
)</f>
        <v>Full Payment</v>
      </c>
      <c r="R4904" s="1" t="str">
        <f>_xlfn.IFNA(VLOOKUP(K4904,'ESR-DT Mapping'!A:E,5,0),"MD")</f>
        <v xml:space="preserve">Franca Adeh </v>
      </c>
    </row>
    <row r="4905" spans="1:18" x14ac:dyDescent="0.25">
      <c r="A4905">
        <v>101644669</v>
      </c>
      <c r="B4905" s="1" t="s">
        <v>7505</v>
      </c>
      <c r="C4905" s="1" t="s">
        <v>7506</v>
      </c>
      <c r="D4905" s="1" t="s">
        <v>13</v>
      </c>
      <c r="E4905" s="1" t="s">
        <v>14</v>
      </c>
      <c r="F4905" s="1" t="s">
        <v>9846</v>
      </c>
      <c r="G4905">
        <v>532</v>
      </c>
      <c r="H4905">
        <v>26193.02</v>
      </c>
      <c r="I4905">
        <v>435778.76</v>
      </c>
      <c r="J4905" s="1" t="s">
        <v>15</v>
      </c>
      <c r="K4905">
        <v>1000263292</v>
      </c>
      <c r="L4905" s="1" t="s">
        <v>5572</v>
      </c>
      <c r="N4905" s="2">
        <v>45797</v>
      </c>
      <c r="O4905">
        <f t="shared" si="76"/>
        <v>0</v>
      </c>
      <c r="P4905">
        <f>IF(Customer_listing_Active_And_Suspended[[#This Row],[Current Bill]] &lt;= Customer_listing_Active_And_Suspended[[#This Row],[CURRENT PAYMENT]], 0,Customer_listing_Active_And_Suspended[[#This Row],[Current Bill]]-Customer_listing_Active_And_Suspended[[#This Row],[CURRENT PAYMENT]])</f>
        <v>26193.02</v>
      </c>
      <c r="Q4905" s="1" t="str" cm="1">
        <f t="array" ref="Q4905">_xlfn.SWITCH(TRUE,
H4905 = 0, "Suspended",
M4905 = 0, "Non Payment",
M4905 &gt; H4905, "Full Payment",
M4905 &lt; H4905, "Part Payment"
)</f>
        <v>Non Payment</v>
      </c>
      <c r="R4905" s="1" t="str">
        <f>_xlfn.IFNA(VLOOKUP(K4905,'ESR-DT Mapping'!A:E,5,0),"MD")</f>
        <v xml:space="preserve">Franca Adeh </v>
      </c>
    </row>
    <row r="4906" spans="1:18" x14ac:dyDescent="0.25">
      <c r="A4906">
        <v>100525653</v>
      </c>
      <c r="B4906" s="1" t="s">
        <v>7505</v>
      </c>
      <c r="C4906" s="1" t="s">
        <v>7506</v>
      </c>
      <c r="D4906" s="1" t="s">
        <v>13</v>
      </c>
      <c r="E4906" s="1" t="s">
        <v>14</v>
      </c>
      <c r="F4906" s="1" t="s">
        <v>9846</v>
      </c>
      <c r="G4906">
        <v>532</v>
      </c>
      <c r="H4906">
        <v>26193.02</v>
      </c>
      <c r="I4906">
        <v>346253.49</v>
      </c>
      <c r="J4906" s="1" t="s">
        <v>15</v>
      </c>
      <c r="K4906">
        <v>1000263292</v>
      </c>
      <c r="L4906" s="1" t="s">
        <v>5572</v>
      </c>
      <c r="M4906">
        <v>15000</v>
      </c>
      <c r="N4906" s="2">
        <v>45825</v>
      </c>
      <c r="O4906">
        <f t="shared" si="76"/>
        <v>0</v>
      </c>
      <c r="P4906">
        <f>IF(Customer_listing_Active_And_Suspended[[#This Row],[Current Bill]] &lt;= Customer_listing_Active_And_Suspended[[#This Row],[CURRENT PAYMENT]], 0,Customer_listing_Active_And_Suspended[[#This Row],[Current Bill]]-Customer_listing_Active_And_Suspended[[#This Row],[CURRENT PAYMENT]])</f>
        <v>11193.02</v>
      </c>
      <c r="Q4906" s="1" t="str" cm="1">
        <f t="array" ref="Q4906">_xlfn.SWITCH(TRUE,
H4906 = 0, "Suspended",
M4906 = 0, "Non Payment",
M4906 &gt; H4906, "Full Payment",
M4906 &lt; H4906, "Part Payment"
)</f>
        <v>Part Payment</v>
      </c>
      <c r="R4906" s="1" t="str">
        <f>_xlfn.IFNA(VLOOKUP(K4906,'ESR-DT Mapping'!A:E,5,0),"MD")</f>
        <v xml:space="preserve">Franca Adeh </v>
      </c>
    </row>
    <row r="4907" spans="1:18" x14ac:dyDescent="0.25">
      <c r="A4907">
        <v>100526651</v>
      </c>
      <c r="B4907" s="1" t="s">
        <v>5013</v>
      </c>
      <c r="C4907" s="1" t="s">
        <v>5014</v>
      </c>
      <c r="D4907" s="1" t="s">
        <v>13</v>
      </c>
      <c r="E4907" s="1" t="s">
        <v>14</v>
      </c>
      <c r="F4907" s="1" t="s">
        <v>9846</v>
      </c>
      <c r="G4907">
        <v>532</v>
      </c>
      <c r="H4907">
        <v>26193.02</v>
      </c>
      <c r="I4907">
        <v>26137.68</v>
      </c>
      <c r="J4907" s="1" t="s">
        <v>15</v>
      </c>
      <c r="K4907">
        <v>1000535917</v>
      </c>
      <c r="L4907" s="1" t="s">
        <v>4207</v>
      </c>
      <c r="M4907">
        <v>26000</v>
      </c>
      <c r="N4907" s="2">
        <v>45827</v>
      </c>
      <c r="O4907">
        <f t="shared" si="76"/>
        <v>0</v>
      </c>
      <c r="P4907">
        <f>IF(Customer_listing_Active_And_Suspended[[#This Row],[Current Bill]] &lt;= Customer_listing_Active_And_Suspended[[#This Row],[CURRENT PAYMENT]], 0,Customer_listing_Active_And_Suspended[[#This Row],[Current Bill]]-Customer_listing_Active_And_Suspended[[#This Row],[CURRENT PAYMENT]])</f>
        <v>193.02000000000044</v>
      </c>
      <c r="Q4907" s="1" t="str" cm="1">
        <f t="array" ref="Q4907">_xlfn.SWITCH(TRUE,
H4907 = 0, "Suspended",
M4907 = 0, "Non Payment",
M4907 &gt; H4907, "Full Payment",
M4907 &lt; H4907, "Part Payment"
)</f>
        <v>Part Payment</v>
      </c>
      <c r="R4907" s="1" t="str">
        <f>_xlfn.IFNA(VLOOKUP(K4907,'ESR-DT Mapping'!A:E,5,0),"MD")</f>
        <v>Adetola Macaulay</v>
      </c>
    </row>
    <row r="4908" spans="1:18" x14ac:dyDescent="0.25">
      <c r="A4908">
        <v>100526623</v>
      </c>
      <c r="B4908" s="1" t="s">
        <v>5009</v>
      </c>
      <c r="C4908" s="1" t="s">
        <v>5010</v>
      </c>
      <c r="D4908" s="1" t="s">
        <v>13</v>
      </c>
      <c r="E4908" s="1" t="s">
        <v>14</v>
      </c>
      <c r="F4908" s="1" t="s">
        <v>9846</v>
      </c>
      <c r="G4908">
        <v>532</v>
      </c>
      <c r="H4908">
        <v>26193.02</v>
      </c>
      <c r="I4908">
        <v>146826.45000000001</v>
      </c>
      <c r="J4908" s="1" t="s">
        <v>15</v>
      </c>
      <c r="K4908">
        <v>1000535917</v>
      </c>
      <c r="L4908" s="1" t="s">
        <v>4207</v>
      </c>
      <c r="N4908" s="2">
        <v>45797</v>
      </c>
      <c r="O4908">
        <f t="shared" si="76"/>
        <v>0</v>
      </c>
      <c r="P4908">
        <f>IF(Customer_listing_Active_And_Suspended[[#This Row],[Current Bill]] &lt;= Customer_listing_Active_And_Suspended[[#This Row],[CURRENT PAYMENT]], 0,Customer_listing_Active_And_Suspended[[#This Row],[Current Bill]]-Customer_listing_Active_And_Suspended[[#This Row],[CURRENT PAYMENT]])</f>
        <v>26193.02</v>
      </c>
      <c r="Q4908" s="1" t="str" cm="1">
        <f t="array" ref="Q4908">_xlfn.SWITCH(TRUE,
H4908 = 0, "Suspended",
M4908 = 0, "Non Payment",
M4908 &gt; H4908, "Full Payment",
M4908 &lt; H4908, "Part Payment"
)</f>
        <v>Non Payment</v>
      </c>
      <c r="R4908" s="1" t="str">
        <f>_xlfn.IFNA(VLOOKUP(K4908,'ESR-DT Mapping'!A:E,5,0),"MD")</f>
        <v>Adetola Macaulay</v>
      </c>
    </row>
    <row r="4909" spans="1:18" x14ac:dyDescent="0.25">
      <c r="A4909">
        <v>100526595</v>
      </c>
      <c r="B4909" s="1" t="s">
        <v>9398</v>
      </c>
      <c r="C4909" s="1" t="s">
        <v>9399</v>
      </c>
      <c r="D4909" s="1" t="s">
        <v>13</v>
      </c>
      <c r="E4909" s="1" t="s">
        <v>14</v>
      </c>
      <c r="F4909" s="1" t="s">
        <v>9846</v>
      </c>
      <c r="G4909">
        <v>532</v>
      </c>
      <c r="H4909">
        <v>26193.02</v>
      </c>
      <c r="I4909">
        <v>54800.11</v>
      </c>
      <c r="J4909" s="1" t="s">
        <v>15</v>
      </c>
      <c r="K4909">
        <v>1000535917</v>
      </c>
      <c r="L4909" s="1" t="s">
        <v>4207</v>
      </c>
      <c r="M4909">
        <v>25000</v>
      </c>
      <c r="N4909" s="2">
        <v>45826</v>
      </c>
      <c r="O4909">
        <f t="shared" si="76"/>
        <v>0</v>
      </c>
      <c r="P4909">
        <f>IF(Customer_listing_Active_And_Suspended[[#This Row],[Current Bill]] &lt;= Customer_listing_Active_And_Suspended[[#This Row],[CURRENT PAYMENT]], 0,Customer_listing_Active_And_Suspended[[#This Row],[Current Bill]]-Customer_listing_Active_And_Suspended[[#This Row],[CURRENT PAYMENT]])</f>
        <v>1193.0200000000004</v>
      </c>
      <c r="Q4909" s="1" t="str" cm="1">
        <f t="array" ref="Q4909">_xlfn.SWITCH(TRUE,
H4909 = 0, "Suspended",
M4909 = 0, "Non Payment",
M4909 &gt; H4909, "Full Payment",
M4909 &lt; H4909, "Part Payment"
)</f>
        <v>Part Payment</v>
      </c>
      <c r="R4909" s="1" t="str">
        <f>_xlfn.IFNA(VLOOKUP(K4909,'ESR-DT Mapping'!A:E,5,0),"MD")</f>
        <v>Adetola Macaulay</v>
      </c>
    </row>
    <row r="4910" spans="1:18" x14ac:dyDescent="0.25">
      <c r="A4910">
        <v>102783864</v>
      </c>
      <c r="B4910" s="1" t="s">
        <v>5015</v>
      </c>
      <c r="C4910" s="1" t="s">
        <v>5016</v>
      </c>
      <c r="D4910" s="1" t="s">
        <v>13</v>
      </c>
      <c r="E4910" s="1" t="s">
        <v>14</v>
      </c>
      <c r="F4910" s="1" t="s">
        <v>9846</v>
      </c>
      <c r="G4910">
        <v>532</v>
      </c>
      <c r="H4910">
        <v>26193.02</v>
      </c>
      <c r="I4910">
        <v>78458.62</v>
      </c>
      <c r="J4910" s="1" t="s">
        <v>15</v>
      </c>
      <c r="K4910">
        <v>1000535917</v>
      </c>
      <c r="L4910" s="1" t="s">
        <v>4207</v>
      </c>
      <c r="M4910">
        <v>25000</v>
      </c>
      <c r="N4910" s="2">
        <v>45826</v>
      </c>
      <c r="O4910">
        <f t="shared" si="76"/>
        <v>0</v>
      </c>
      <c r="P4910">
        <f>IF(Customer_listing_Active_And_Suspended[[#This Row],[Current Bill]] &lt;= Customer_listing_Active_And_Suspended[[#This Row],[CURRENT PAYMENT]], 0,Customer_listing_Active_And_Suspended[[#This Row],[Current Bill]]-Customer_listing_Active_And_Suspended[[#This Row],[CURRENT PAYMENT]])</f>
        <v>1193.0200000000004</v>
      </c>
      <c r="Q4910" s="1" t="str" cm="1">
        <f t="array" ref="Q4910">_xlfn.SWITCH(TRUE,
H4910 = 0, "Suspended",
M4910 = 0, "Non Payment",
M4910 &gt; H4910, "Full Payment",
M4910 &lt; H4910, "Part Payment"
)</f>
        <v>Part Payment</v>
      </c>
      <c r="R4910" s="1" t="str">
        <f>_xlfn.IFNA(VLOOKUP(K4910,'ESR-DT Mapping'!A:E,5,0),"MD")</f>
        <v>Adetola Macaulay</v>
      </c>
    </row>
    <row r="4911" spans="1:18" x14ac:dyDescent="0.25">
      <c r="A4911">
        <v>100526661</v>
      </c>
      <c r="B4911" s="1" t="s">
        <v>5011</v>
      </c>
      <c r="C4911" s="1" t="s">
        <v>5012</v>
      </c>
      <c r="D4911" s="1" t="s">
        <v>13</v>
      </c>
      <c r="E4911" s="1" t="s">
        <v>14</v>
      </c>
      <c r="F4911" s="1" t="s">
        <v>9846</v>
      </c>
      <c r="G4911">
        <v>532</v>
      </c>
      <c r="H4911">
        <v>26193.02</v>
      </c>
      <c r="I4911">
        <v>64338.51</v>
      </c>
      <c r="J4911" s="1" t="s">
        <v>15</v>
      </c>
      <c r="K4911">
        <v>1000535917</v>
      </c>
      <c r="L4911" s="1" t="s">
        <v>4207</v>
      </c>
      <c r="M4911">
        <v>28000</v>
      </c>
      <c r="N4911" s="2">
        <v>45831</v>
      </c>
      <c r="O4911">
        <f t="shared" si="76"/>
        <v>1806.9799999999996</v>
      </c>
      <c r="P4911">
        <f>IF(Customer_listing_Active_And_Suspended[[#This Row],[Current Bill]] &lt;= Customer_listing_Active_And_Suspended[[#This Row],[CURRENT PAYMENT]], 0,Customer_listing_Active_And_Suspended[[#This Row],[Current Bill]]-Customer_listing_Active_And_Suspended[[#This Row],[CURRENT PAYMENT]])</f>
        <v>0</v>
      </c>
      <c r="Q4911" s="1" t="str" cm="1">
        <f t="array" ref="Q4911">_xlfn.SWITCH(TRUE,
H4911 = 0, "Suspended",
M4911 = 0, "Non Payment",
M4911 &gt; H4911, "Full Payment",
M4911 &lt; H4911, "Part Payment"
)</f>
        <v>Full Payment</v>
      </c>
      <c r="R4911" s="1" t="str">
        <f>_xlfn.IFNA(VLOOKUP(K4911,'ESR-DT Mapping'!A:E,5,0),"MD")</f>
        <v>Adetola Macaulay</v>
      </c>
    </row>
    <row r="4912" spans="1:18" x14ac:dyDescent="0.25">
      <c r="A4912">
        <v>100525658</v>
      </c>
      <c r="B4912" s="1" t="s">
        <v>4205</v>
      </c>
      <c r="C4912" s="1" t="s">
        <v>4206</v>
      </c>
      <c r="D4912" s="1" t="s">
        <v>1976</v>
      </c>
      <c r="E4912" s="1" t="s">
        <v>34</v>
      </c>
      <c r="F4912" s="1" t="s">
        <v>9847</v>
      </c>
      <c r="G4912">
        <v>0</v>
      </c>
      <c r="H4912">
        <v>0</v>
      </c>
      <c r="I4912">
        <v>406435.33</v>
      </c>
      <c r="J4912" s="1" t="s">
        <v>15</v>
      </c>
      <c r="K4912">
        <v>1000535917</v>
      </c>
      <c r="L4912" s="1" t="s">
        <v>4207</v>
      </c>
      <c r="N4912" s="2"/>
      <c r="O4912">
        <f t="shared" si="76"/>
        <v>0</v>
      </c>
      <c r="P4912">
        <f>IF(Customer_listing_Active_And_Suspended[[#This Row],[Current Bill]] &lt;= Customer_listing_Active_And_Suspended[[#This Row],[CURRENT PAYMENT]], 0,Customer_listing_Active_And_Suspended[[#This Row],[Current Bill]]-Customer_listing_Active_And_Suspended[[#This Row],[CURRENT PAYMENT]])</f>
        <v>0</v>
      </c>
      <c r="Q4912" s="1" t="str" cm="1">
        <f t="array" ref="Q4912">_xlfn.SWITCH(TRUE,
H4912 = 0, "Suspended",
M4912 = 0, "Non Payment",
M4912 &gt; H4912, "Full Payment",
M4912 &lt; H4912, "Part Payment"
)</f>
        <v>Suspended</v>
      </c>
      <c r="R4912" s="1" t="str">
        <f>_xlfn.IFNA(VLOOKUP(K4912,'ESR-DT Mapping'!A:E,5,0),"MD")</f>
        <v>Adetola Macaulay</v>
      </c>
    </row>
    <row r="4913" spans="1:18" x14ac:dyDescent="0.25">
      <c r="A4913">
        <v>100526614</v>
      </c>
      <c r="B4913" s="1" t="s">
        <v>4315</v>
      </c>
      <c r="C4913" s="1" t="s">
        <v>4316</v>
      </c>
      <c r="D4913" s="1" t="s">
        <v>13</v>
      </c>
      <c r="E4913" s="1" t="s">
        <v>34</v>
      </c>
      <c r="F4913" s="1" t="s">
        <v>9846</v>
      </c>
      <c r="G4913">
        <v>0</v>
      </c>
      <c r="H4913">
        <v>0</v>
      </c>
      <c r="I4913">
        <v>790523.93</v>
      </c>
      <c r="J4913" s="1" t="s">
        <v>15</v>
      </c>
      <c r="K4913">
        <v>1000535423</v>
      </c>
      <c r="L4913" s="1" t="s">
        <v>3781</v>
      </c>
      <c r="N4913" s="2"/>
      <c r="O4913">
        <f t="shared" si="76"/>
        <v>0</v>
      </c>
      <c r="P4913">
        <f>IF(Customer_listing_Active_And_Suspended[[#This Row],[Current Bill]] &lt;= Customer_listing_Active_And_Suspended[[#This Row],[CURRENT PAYMENT]], 0,Customer_listing_Active_And_Suspended[[#This Row],[Current Bill]]-Customer_listing_Active_And_Suspended[[#This Row],[CURRENT PAYMENT]])</f>
        <v>0</v>
      </c>
      <c r="Q4913" s="1" t="str" cm="1">
        <f t="array" ref="Q4913">_xlfn.SWITCH(TRUE,
H4913 = 0, "Suspended",
M4913 = 0, "Non Payment",
M4913 &gt; H4913, "Full Payment",
M4913 &lt; H4913, "Part Payment"
)</f>
        <v>Suspended</v>
      </c>
      <c r="R4913" s="1" t="str">
        <f>_xlfn.IFNA(VLOOKUP(K4913,'ESR-DT Mapping'!A:E,5,0),"MD")</f>
        <v>Adetola Macaulay</v>
      </c>
    </row>
    <row r="4914" spans="1:18" x14ac:dyDescent="0.25">
      <c r="A4914">
        <v>100526613</v>
      </c>
      <c r="B4914" s="1" t="s">
        <v>3779</v>
      </c>
      <c r="C4914" s="1" t="s">
        <v>3780</v>
      </c>
      <c r="D4914" s="1" t="s">
        <v>13</v>
      </c>
      <c r="E4914" s="1" t="s">
        <v>14</v>
      </c>
      <c r="F4914" s="1" t="s">
        <v>9846</v>
      </c>
      <c r="G4914">
        <v>532</v>
      </c>
      <c r="H4914">
        <v>26193.02</v>
      </c>
      <c r="I4914">
        <v>722622</v>
      </c>
      <c r="J4914" s="1" t="s">
        <v>15</v>
      </c>
      <c r="K4914">
        <v>1000535423</v>
      </c>
      <c r="L4914" s="1" t="s">
        <v>3781</v>
      </c>
      <c r="M4914">
        <v>30000</v>
      </c>
      <c r="N4914" s="2">
        <v>45833</v>
      </c>
      <c r="O4914">
        <f t="shared" si="76"/>
        <v>3806.9799999999996</v>
      </c>
      <c r="P4914">
        <f>IF(Customer_listing_Active_And_Suspended[[#This Row],[Current Bill]] &lt;= Customer_listing_Active_And_Suspended[[#This Row],[CURRENT PAYMENT]], 0,Customer_listing_Active_And_Suspended[[#This Row],[Current Bill]]-Customer_listing_Active_And_Suspended[[#This Row],[CURRENT PAYMENT]])</f>
        <v>0</v>
      </c>
      <c r="Q4914" s="1" t="str" cm="1">
        <f t="array" ref="Q4914">_xlfn.SWITCH(TRUE,
H4914 = 0, "Suspended",
M4914 = 0, "Non Payment",
M4914 &gt; H4914, "Full Payment",
M4914 &lt; H4914, "Part Payment"
)</f>
        <v>Full Payment</v>
      </c>
      <c r="R4914" s="1" t="str">
        <f>_xlfn.IFNA(VLOOKUP(K4914,'ESR-DT Mapping'!A:E,5,0),"MD")</f>
        <v>Adetola Macaulay</v>
      </c>
    </row>
    <row r="4915" spans="1:18" x14ac:dyDescent="0.25">
      <c r="A4915">
        <v>100525646</v>
      </c>
      <c r="B4915" s="1" t="s">
        <v>8823</v>
      </c>
      <c r="C4915" s="1" t="s">
        <v>8824</v>
      </c>
      <c r="D4915" s="1" t="s">
        <v>13</v>
      </c>
      <c r="E4915" s="1" t="s">
        <v>14</v>
      </c>
      <c r="F4915" s="1" t="s">
        <v>9846</v>
      </c>
      <c r="G4915">
        <v>532</v>
      </c>
      <c r="H4915">
        <v>26193.02</v>
      </c>
      <c r="I4915">
        <v>25326.98</v>
      </c>
      <c r="J4915" s="1" t="s">
        <v>15</v>
      </c>
      <c r="K4915">
        <v>1000535423</v>
      </c>
      <c r="L4915" s="1" t="s">
        <v>3781</v>
      </c>
      <c r="M4915">
        <v>26000</v>
      </c>
      <c r="N4915" s="2">
        <v>45827</v>
      </c>
      <c r="O4915">
        <f t="shared" si="76"/>
        <v>0</v>
      </c>
      <c r="P4915">
        <f>IF(Customer_listing_Active_And_Suspended[[#This Row],[Current Bill]] &lt;= Customer_listing_Active_And_Suspended[[#This Row],[CURRENT PAYMENT]], 0,Customer_listing_Active_And_Suspended[[#This Row],[Current Bill]]-Customer_listing_Active_And_Suspended[[#This Row],[CURRENT PAYMENT]])</f>
        <v>193.02000000000044</v>
      </c>
      <c r="Q4915" s="1" t="str" cm="1">
        <f t="array" ref="Q4915">_xlfn.SWITCH(TRUE,
H4915 = 0, "Suspended",
M4915 = 0, "Non Payment",
M4915 &gt; H4915, "Full Payment",
M4915 &lt; H4915, "Part Payment"
)</f>
        <v>Part Payment</v>
      </c>
      <c r="R4915" s="1" t="str">
        <f>_xlfn.IFNA(VLOOKUP(K4915,'ESR-DT Mapping'!A:E,5,0),"MD")</f>
        <v>Adetola Macaulay</v>
      </c>
    </row>
    <row r="4916" spans="1:18" x14ac:dyDescent="0.25">
      <c r="A4916">
        <v>100525656</v>
      </c>
      <c r="B4916" s="1" t="s">
        <v>6518</v>
      </c>
      <c r="C4916" s="1" t="s">
        <v>6519</v>
      </c>
      <c r="D4916" s="1" t="s">
        <v>13</v>
      </c>
      <c r="E4916" s="1" t="s">
        <v>14</v>
      </c>
      <c r="F4916" s="1" t="s">
        <v>9846</v>
      </c>
      <c r="G4916">
        <v>532</v>
      </c>
      <c r="H4916">
        <v>26193.02</v>
      </c>
      <c r="I4916">
        <v>118129.13</v>
      </c>
      <c r="J4916" s="1" t="s">
        <v>15</v>
      </c>
      <c r="K4916">
        <v>1000535421</v>
      </c>
      <c r="L4916" s="1" t="s">
        <v>5665</v>
      </c>
      <c r="M4916">
        <v>25000</v>
      </c>
      <c r="N4916" s="2">
        <v>45825</v>
      </c>
      <c r="O4916">
        <f t="shared" si="76"/>
        <v>0</v>
      </c>
      <c r="P4916">
        <f>IF(Customer_listing_Active_And_Suspended[[#This Row],[Current Bill]] &lt;= Customer_listing_Active_And_Suspended[[#This Row],[CURRENT PAYMENT]], 0,Customer_listing_Active_And_Suspended[[#This Row],[Current Bill]]-Customer_listing_Active_And_Suspended[[#This Row],[CURRENT PAYMENT]])</f>
        <v>1193.0200000000004</v>
      </c>
      <c r="Q4916" s="1" t="str" cm="1">
        <f t="array" ref="Q4916">_xlfn.SWITCH(TRUE,
H4916 = 0, "Suspended",
M4916 = 0, "Non Payment",
M4916 &gt; H4916, "Full Payment",
M4916 &lt; H4916, "Part Payment"
)</f>
        <v>Part Payment</v>
      </c>
      <c r="R4916" s="1" t="str">
        <f>_xlfn.IFNA(VLOOKUP(K4916,'ESR-DT Mapping'!A:E,5,0),"MD")</f>
        <v>Adetola Macaulay</v>
      </c>
    </row>
    <row r="4917" spans="1:18" x14ac:dyDescent="0.25">
      <c r="A4917">
        <v>100526610</v>
      </c>
      <c r="B4917" s="1" t="s">
        <v>5672</v>
      </c>
      <c r="C4917" s="1" t="s">
        <v>5673</v>
      </c>
      <c r="D4917" s="1" t="s">
        <v>13</v>
      </c>
      <c r="E4917" s="1" t="s">
        <v>34</v>
      </c>
      <c r="F4917" s="1" t="s">
        <v>9846</v>
      </c>
      <c r="G4917">
        <v>0</v>
      </c>
      <c r="H4917">
        <v>0</v>
      </c>
      <c r="I4917">
        <v>524070.43</v>
      </c>
      <c r="J4917" s="1" t="s">
        <v>15</v>
      </c>
      <c r="K4917">
        <v>1000535421</v>
      </c>
      <c r="L4917" s="1" t="s">
        <v>5665</v>
      </c>
      <c r="N4917" s="2"/>
      <c r="O4917">
        <f t="shared" si="76"/>
        <v>0</v>
      </c>
      <c r="P4917">
        <f>IF(Customer_listing_Active_And_Suspended[[#This Row],[Current Bill]] &lt;= Customer_listing_Active_And_Suspended[[#This Row],[CURRENT PAYMENT]], 0,Customer_listing_Active_And_Suspended[[#This Row],[Current Bill]]-Customer_listing_Active_And_Suspended[[#This Row],[CURRENT PAYMENT]])</f>
        <v>0</v>
      </c>
      <c r="Q4917" s="1" t="str" cm="1">
        <f t="array" ref="Q4917">_xlfn.SWITCH(TRUE,
H4917 = 0, "Suspended",
M4917 = 0, "Non Payment",
M4917 &gt; H4917, "Full Payment",
M4917 &lt; H4917, "Part Payment"
)</f>
        <v>Suspended</v>
      </c>
      <c r="R4917" s="1" t="str">
        <f>_xlfn.IFNA(VLOOKUP(K4917,'ESR-DT Mapping'!A:E,5,0),"MD")</f>
        <v>Adetola Macaulay</v>
      </c>
    </row>
    <row r="4918" spans="1:18" x14ac:dyDescent="0.25">
      <c r="A4918">
        <v>100526620</v>
      </c>
      <c r="B4918" s="1" t="s">
        <v>6520</v>
      </c>
      <c r="C4918" s="1" t="s">
        <v>6521</v>
      </c>
      <c r="D4918" s="1" t="s">
        <v>13</v>
      </c>
      <c r="E4918" s="1" t="s">
        <v>14</v>
      </c>
      <c r="F4918" s="1" t="s">
        <v>9846</v>
      </c>
      <c r="G4918">
        <v>532</v>
      </c>
      <c r="H4918">
        <v>26193.02</v>
      </c>
      <c r="I4918">
        <v>764692.51</v>
      </c>
      <c r="J4918" s="1" t="s">
        <v>15</v>
      </c>
      <c r="K4918">
        <v>1000535421</v>
      </c>
      <c r="L4918" s="1" t="s">
        <v>5665</v>
      </c>
      <c r="M4918">
        <v>27000</v>
      </c>
      <c r="N4918" s="2">
        <v>45811</v>
      </c>
      <c r="O4918">
        <f t="shared" si="76"/>
        <v>806.97999999999956</v>
      </c>
      <c r="P4918">
        <f>IF(Customer_listing_Active_And_Suspended[[#This Row],[Current Bill]] &lt;= Customer_listing_Active_And_Suspended[[#This Row],[CURRENT PAYMENT]], 0,Customer_listing_Active_And_Suspended[[#This Row],[Current Bill]]-Customer_listing_Active_And_Suspended[[#This Row],[CURRENT PAYMENT]])</f>
        <v>0</v>
      </c>
      <c r="Q4918" s="1" t="str" cm="1">
        <f t="array" ref="Q4918">_xlfn.SWITCH(TRUE,
H4918 = 0, "Suspended",
M4918 = 0, "Non Payment",
M4918 &gt; H4918, "Full Payment",
M4918 &lt; H4918, "Part Payment"
)</f>
        <v>Full Payment</v>
      </c>
      <c r="R4918" s="1" t="str">
        <f>_xlfn.IFNA(VLOOKUP(K4918,'ESR-DT Mapping'!A:E,5,0),"MD")</f>
        <v>Adetola Macaulay</v>
      </c>
    </row>
    <row r="4919" spans="1:18" x14ac:dyDescent="0.25">
      <c r="A4919">
        <v>100525679</v>
      </c>
      <c r="B4919" s="1" t="s">
        <v>5666</v>
      </c>
      <c r="C4919" s="1" t="s">
        <v>5667</v>
      </c>
      <c r="D4919" s="1" t="s">
        <v>13</v>
      </c>
      <c r="E4919" s="1" t="s">
        <v>34</v>
      </c>
      <c r="F4919" s="1" t="s">
        <v>9846</v>
      </c>
      <c r="G4919">
        <v>0</v>
      </c>
      <c r="H4919">
        <v>0</v>
      </c>
      <c r="I4919">
        <v>82527.11</v>
      </c>
      <c r="J4919" s="1" t="s">
        <v>15</v>
      </c>
      <c r="K4919">
        <v>1000535421</v>
      </c>
      <c r="L4919" s="1" t="s">
        <v>5665</v>
      </c>
      <c r="N4919" s="2"/>
      <c r="O4919">
        <f t="shared" si="76"/>
        <v>0</v>
      </c>
      <c r="P4919">
        <f>IF(Customer_listing_Active_And_Suspended[[#This Row],[Current Bill]] &lt;= Customer_listing_Active_And_Suspended[[#This Row],[CURRENT PAYMENT]], 0,Customer_listing_Active_And_Suspended[[#This Row],[Current Bill]]-Customer_listing_Active_And_Suspended[[#This Row],[CURRENT PAYMENT]])</f>
        <v>0</v>
      </c>
      <c r="Q4919" s="1" t="str" cm="1">
        <f t="array" ref="Q4919">_xlfn.SWITCH(TRUE,
H4919 = 0, "Suspended",
M4919 = 0, "Non Payment",
M4919 &gt; H4919, "Full Payment",
M4919 &lt; H4919, "Part Payment"
)</f>
        <v>Suspended</v>
      </c>
      <c r="R4919" s="1" t="str">
        <f>_xlfn.IFNA(VLOOKUP(K4919,'ESR-DT Mapping'!A:E,5,0),"MD")</f>
        <v>Adetola Macaulay</v>
      </c>
    </row>
    <row r="4920" spans="1:18" x14ac:dyDescent="0.25">
      <c r="A4920">
        <v>100526619</v>
      </c>
      <c r="B4920" s="1" t="s">
        <v>6516</v>
      </c>
      <c r="C4920" s="1" t="s">
        <v>6517</v>
      </c>
      <c r="D4920" s="1" t="s">
        <v>13</v>
      </c>
      <c r="E4920" s="1" t="s">
        <v>14</v>
      </c>
      <c r="F4920" s="1" t="s">
        <v>9846</v>
      </c>
      <c r="G4920">
        <v>532</v>
      </c>
      <c r="H4920">
        <v>26193.02</v>
      </c>
      <c r="I4920">
        <v>68339.820000000007</v>
      </c>
      <c r="J4920" s="1" t="s">
        <v>15</v>
      </c>
      <c r="K4920">
        <v>1000535421</v>
      </c>
      <c r="L4920" s="1" t="s">
        <v>5665</v>
      </c>
      <c r="M4920">
        <v>31000</v>
      </c>
      <c r="N4920" s="2">
        <v>45827</v>
      </c>
      <c r="O4920">
        <f t="shared" si="76"/>
        <v>4806.9799999999996</v>
      </c>
      <c r="P4920">
        <f>IF(Customer_listing_Active_And_Suspended[[#This Row],[Current Bill]] &lt;= Customer_listing_Active_And_Suspended[[#This Row],[CURRENT PAYMENT]], 0,Customer_listing_Active_And_Suspended[[#This Row],[Current Bill]]-Customer_listing_Active_And_Suspended[[#This Row],[CURRENT PAYMENT]])</f>
        <v>0</v>
      </c>
      <c r="Q4920" s="1" t="str" cm="1">
        <f t="array" ref="Q4920">_xlfn.SWITCH(TRUE,
H4920 = 0, "Suspended",
M4920 = 0, "Non Payment",
M4920 &gt; H4920, "Full Payment",
M4920 &lt; H4920, "Part Payment"
)</f>
        <v>Full Payment</v>
      </c>
      <c r="R4920" s="1" t="str">
        <f>_xlfn.IFNA(VLOOKUP(K4920,'ESR-DT Mapping'!A:E,5,0),"MD")</f>
        <v>Adetola Macaulay</v>
      </c>
    </row>
    <row r="4921" spans="1:18" x14ac:dyDescent="0.25">
      <c r="A4921">
        <v>100525638</v>
      </c>
      <c r="B4921" s="1" t="s">
        <v>8576</v>
      </c>
      <c r="C4921" s="1" t="s">
        <v>8577</v>
      </c>
      <c r="D4921" s="1" t="s">
        <v>13</v>
      </c>
      <c r="E4921" s="1" t="s">
        <v>14</v>
      </c>
      <c r="F4921" s="1" t="s">
        <v>9846</v>
      </c>
      <c r="G4921">
        <v>532</v>
      </c>
      <c r="H4921">
        <v>26193.02</v>
      </c>
      <c r="I4921">
        <v>207424.48</v>
      </c>
      <c r="J4921" s="1" t="s">
        <v>15</v>
      </c>
      <c r="K4921">
        <v>1000535421</v>
      </c>
      <c r="L4921" s="1" t="s">
        <v>5665</v>
      </c>
      <c r="M4921">
        <v>17000</v>
      </c>
      <c r="N4921" s="2">
        <v>45825</v>
      </c>
      <c r="O4921">
        <f t="shared" si="76"/>
        <v>0</v>
      </c>
      <c r="P4921">
        <f>IF(Customer_listing_Active_And_Suspended[[#This Row],[Current Bill]] &lt;= Customer_listing_Active_And_Suspended[[#This Row],[CURRENT PAYMENT]], 0,Customer_listing_Active_And_Suspended[[#This Row],[Current Bill]]-Customer_listing_Active_And_Suspended[[#This Row],[CURRENT PAYMENT]])</f>
        <v>9193.02</v>
      </c>
      <c r="Q4921" s="1" t="str" cm="1">
        <f t="array" ref="Q4921">_xlfn.SWITCH(TRUE,
H4921 = 0, "Suspended",
M4921 = 0, "Non Payment",
M4921 &gt; H4921, "Full Payment",
M4921 &lt; H4921, "Part Payment"
)</f>
        <v>Part Payment</v>
      </c>
      <c r="R4921" s="1" t="str">
        <f>_xlfn.IFNA(VLOOKUP(K4921,'ESR-DT Mapping'!A:E,5,0),"MD")</f>
        <v>Adetola Macaulay</v>
      </c>
    </row>
    <row r="4922" spans="1:18" x14ac:dyDescent="0.25">
      <c r="A4922">
        <v>100526645</v>
      </c>
      <c r="B4922" s="1" t="s">
        <v>5663</v>
      </c>
      <c r="C4922" s="1" t="s">
        <v>5664</v>
      </c>
      <c r="D4922" s="1" t="s">
        <v>13</v>
      </c>
      <c r="E4922" s="1" t="s">
        <v>34</v>
      </c>
      <c r="F4922" s="1" t="s">
        <v>9846</v>
      </c>
      <c r="G4922">
        <v>0</v>
      </c>
      <c r="H4922">
        <v>0</v>
      </c>
      <c r="I4922">
        <v>204549.05</v>
      </c>
      <c r="J4922" s="1" t="s">
        <v>15</v>
      </c>
      <c r="K4922">
        <v>1000535421</v>
      </c>
      <c r="L4922" s="1" t="s">
        <v>5665</v>
      </c>
      <c r="N4922" s="2"/>
      <c r="O4922">
        <f t="shared" si="76"/>
        <v>0</v>
      </c>
      <c r="P4922">
        <f>IF(Customer_listing_Active_And_Suspended[[#This Row],[Current Bill]] &lt;= Customer_listing_Active_And_Suspended[[#This Row],[CURRENT PAYMENT]], 0,Customer_listing_Active_And_Suspended[[#This Row],[Current Bill]]-Customer_listing_Active_And_Suspended[[#This Row],[CURRENT PAYMENT]])</f>
        <v>0</v>
      </c>
      <c r="Q4922" s="1" t="str" cm="1">
        <f t="array" ref="Q4922">_xlfn.SWITCH(TRUE,
H4922 = 0, "Suspended",
M4922 = 0, "Non Payment",
M4922 &gt; H4922, "Full Payment",
M4922 &lt; H4922, "Part Payment"
)</f>
        <v>Suspended</v>
      </c>
      <c r="R4922" s="1" t="str">
        <f>_xlfn.IFNA(VLOOKUP(K4922,'ESR-DT Mapping'!A:E,5,0),"MD")</f>
        <v>Adetola Macaulay</v>
      </c>
    </row>
    <row r="4923" spans="1:18" x14ac:dyDescent="0.25">
      <c r="A4923">
        <v>100526666</v>
      </c>
      <c r="B4923" s="1" t="s">
        <v>6522</v>
      </c>
      <c r="C4923" s="1" t="s">
        <v>6523</v>
      </c>
      <c r="D4923" s="1" t="s">
        <v>13</v>
      </c>
      <c r="E4923" s="1" t="s">
        <v>14</v>
      </c>
      <c r="F4923" s="1" t="s">
        <v>9846</v>
      </c>
      <c r="G4923">
        <v>532</v>
      </c>
      <c r="H4923">
        <v>26193.02</v>
      </c>
      <c r="I4923">
        <v>62789.43</v>
      </c>
      <c r="J4923" s="1" t="s">
        <v>15</v>
      </c>
      <c r="K4923">
        <v>1000535421</v>
      </c>
      <c r="L4923" s="1" t="s">
        <v>5665</v>
      </c>
      <c r="M4923">
        <v>25000</v>
      </c>
      <c r="N4923" s="2">
        <v>45825</v>
      </c>
      <c r="O4923">
        <f t="shared" si="76"/>
        <v>0</v>
      </c>
      <c r="P4923">
        <f>IF(Customer_listing_Active_And_Suspended[[#This Row],[Current Bill]] &lt;= Customer_listing_Active_And_Suspended[[#This Row],[CURRENT PAYMENT]], 0,Customer_listing_Active_And_Suspended[[#This Row],[Current Bill]]-Customer_listing_Active_And_Suspended[[#This Row],[CURRENT PAYMENT]])</f>
        <v>1193.0200000000004</v>
      </c>
      <c r="Q4923" s="1" t="str" cm="1">
        <f t="array" ref="Q4923">_xlfn.SWITCH(TRUE,
H4923 = 0, "Suspended",
M4923 = 0, "Non Payment",
M4923 &gt; H4923, "Full Payment",
M4923 &lt; H4923, "Part Payment"
)</f>
        <v>Part Payment</v>
      </c>
      <c r="R4923" s="1" t="str">
        <f>_xlfn.IFNA(VLOOKUP(K4923,'ESR-DT Mapping'!A:E,5,0),"MD")</f>
        <v>Adetola Macaulay</v>
      </c>
    </row>
    <row r="4924" spans="1:18" x14ac:dyDescent="0.25">
      <c r="A4924">
        <v>100526655</v>
      </c>
      <c r="B4924" s="1" t="s">
        <v>6514</v>
      </c>
      <c r="C4924" s="1" t="s">
        <v>6515</v>
      </c>
      <c r="D4924" s="1" t="s">
        <v>13</v>
      </c>
      <c r="E4924" s="1" t="s">
        <v>14</v>
      </c>
      <c r="F4924" s="1" t="s">
        <v>9846</v>
      </c>
      <c r="G4924">
        <v>532</v>
      </c>
      <c r="H4924">
        <v>26193.02</v>
      </c>
      <c r="I4924">
        <v>57215.47</v>
      </c>
      <c r="J4924" s="1" t="s">
        <v>15</v>
      </c>
      <c r="K4924">
        <v>1000535421</v>
      </c>
      <c r="L4924" s="1" t="s">
        <v>5665</v>
      </c>
      <c r="N4924" s="2">
        <v>45797</v>
      </c>
      <c r="O4924">
        <f t="shared" si="76"/>
        <v>0</v>
      </c>
      <c r="P4924">
        <f>IF(Customer_listing_Active_And_Suspended[[#This Row],[Current Bill]] &lt;= Customer_listing_Active_And_Suspended[[#This Row],[CURRENT PAYMENT]], 0,Customer_listing_Active_And_Suspended[[#This Row],[Current Bill]]-Customer_listing_Active_And_Suspended[[#This Row],[CURRENT PAYMENT]])</f>
        <v>26193.02</v>
      </c>
      <c r="Q4924" s="1" t="str" cm="1">
        <f t="array" ref="Q4924">_xlfn.SWITCH(TRUE,
H4924 = 0, "Suspended",
M4924 = 0, "Non Payment",
M4924 &gt; H4924, "Full Payment",
M4924 &lt; H4924, "Part Payment"
)</f>
        <v>Non Payment</v>
      </c>
      <c r="R4924" s="1" t="str">
        <f>_xlfn.IFNA(VLOOKUP(K4924,'ESR-DT Mapping'!A:E,5,0),"MD")</f>
        <v>Adetola Macaulay</v>
      </c>
    </row>
    <row r="4925" spans="1:18" x14ac:dyDescent="0.25">
      <c r="A4925">
        <v>100524090</v>
      </c>
      <c r="B4925" s="1" t="s">
        <v>3540</v>
      </c>
      <c r="C4925" s="1" t="s">
        <v>3541</v>
      </c>
      <c r="D4925" s="1" t="s">
        <v>13</v>
      </c>
      <c r="E4925" s="1" t="s">
        <v>14</v>
      </c>
      <c r="F4925" s="1" t="s">
        <v>9846</v>
      </c>
      <c r="G4925">
        <v>532</v>
      </c>
      <c r="H4925">
        <v>26193.02</v>
      </c>
      <c r="I4925">
        <v>262967.7</v>
      </c>
      <c r="J4925" s="1" t="s">
        <v>15</v>
      </c>
      <c r="K4925">
        <v>1000261537</v>
      </c>
      <c r="L4925" s="1" t="s">
        <v>3539</v>
      </c>
      <c r="M4925">
        <v>23000</v>
      </c>
      <c r="N4925" s="2">
        <v>45829</v>
      </c>
      <c r="O4925">
        <f t="shared" si="76"/>
        <v>0</v>
      </c>
      <c r="P4925">
        <f>IF(Customer_listing_Active_And_Suspended[[#This Row],[Current Bill]] &lt;= Customer_listing_Active_And_Suspended[[#This Row],[CURRENT PAYMENT]], 0,Customer_listing_Active_And_Suspended[[#This Row],[Current Bill]]-Customer_listing_Active_And_Suspended[[#This Row],[CURRENT PAYMENT]])</f>
        <v>3193.0200000000004</v>
      </c>
      <c r="Q4925" s="1" t="str" cm="1">
        <f t="array" ref="Q4925">_xlfn.SWITCH(TRUE,
H4925 = 0, "Suspended",
M4925 = 0, "Non Payment",
M4925 &gt; H4925, "Full Payment",
M4925 &lt; H4925, "Part Payment"
)</f>
        <v>Part Payment</v>
      </c>
      <c r="R4925" s="1" t="str">
        <f>_xlfn.IFNA(VLOOKUP(K4925,'ESR-DT Mapping'!A:E,5,0),"MD")</f>
        <v>Titilope Enitan Emmanuel</v>
      </c>
    </row>
    <row r="4926" spans="1:18" x14ac:dyDescent="0.25">
      <c r="A4926">
        <v>101844522</v>
      </c>
      <c r="B4926" s="1" t="s">
        <v>3537</v>
      </c>
      <c r="C4926" s="1" t="s">
        <v>3538</v>
      </c>
      <c r="D4926" s="1" t="s">
        <v>13</v>
      </c>
      <c r="E4926" s="1" t="s">
        <v>14</v>
      </c>
      <c r="F4926" s="1" t="s">
        <v>9846</v>
      </c>
      <c r="G4926">
        <v>532</v>
      </c>
      <c r="H4926">
        <v>26193.02</v>
      </c>
      <c r="I4926">
        <v>26690.23</v>
      </c>
      <c r="J4926" s="1" t="s">
        <v>15</v>
      </c>
      <c r="K4926">
        <v>1000261537</v>
      </c>
      <c r="L4926" s="1" t="s">
        <v>3539</v>
      </c>
      <c r="M4926">
        <v>28000</v>
      </c>
      <c r="N4926" s="2">
        <v>45832</v>
      </c>
      <c r="O4926">
        <f t="shared" si="76"/>
        <v>1806.9799999999996</v>
      </c>
      <c r="P4926">
        <f>IF(Customer_listing_Active_And_Suspended[[#This Row],[Current Bill]] &lt;= Customer_listing_Active_And_Suspended[[#This Row],[CURRENT PAYMENT]], 0,Customer_listing_Active_And_Suspended[[#This Row],[Current Bill]]-Customer_listing_Active_And_Suspended[[#This Row],[CURRENT PAYMENT]])</f>
        <v>0</v>
      </c>
      <c r="Q4926" s="1" t="str" cm="1">
        <f t="array" ref="Q4926">_xlfn.SWITCH(TRUE,
H4926 = 0, "Suspended",
M4926 = 0, "Non Payment",
M4926 &gt; H4926, "Full Payment",
M4926 &lt; H4926, "Part Payment"
)</f>
        <v>Full Payment</v>
      </c>
      <c r="R4926" s="1" t="str">
        <f>_xlfn.IFNA(VLOOKUP(K4926,'ESR-DT Mapping'!A:E,5,0),"MD")</f>
        <v>Titilope Enitan Emmanuel</v>
      </c>
    </row>
    <row r="4927" spans="1:18" x14ac:dyDescent="0.25">
      <c r="A4927">
        <v>100522979</v>
      </c>
      <c r="B4927" s="1" t="s">
        <v>3542</v>
      </c>
      <c r="C4927" s="1" t="s">
        <v>3543</v>
      </c>
      <c r="D4927" s="1" t="s">
        <v>13</v>
      </c>
      <c r="E4927" s="1" t="s">
        <v>14</v>
      </c>
      <c r="F4927" s="1" t="s">
        <v>9846</v>
      </c>
      <c r="G4927">
        <v>532</v>
      </c>
      <c r="H4927">
        <v>26193.02</v>
      </c>
      <c r="I4927">
        <v>298919.15999999997</v>
      </c>
      <c r="J4927" s="1" t="s">
        <v>15</v>
      </c>
      <c r="K4927">
        <v>1000261537</v>
      </c>
      <c r="L4927" s="1" t="s">
        <v>3539</v>
      </c>
      <c r="M4927">
        <v>26800</v>
      </c>
      <c r="N4927" s="2">
        <v>45832</v>
      </c>
      <c r="O4927">
        <f t="shared" si="76"/>
        <v>606.97999999999956</v>
      </c>
      <c r="P4927">
        <f>IF(Customer_listing_Active_And_Suspended[[#This Row],[Current Bill]] &lt;= Customer_listing_Active_And_Suspended[[#This Row],[CURRENT PAYMENT]], 0,Customer_listing_Active_And_Suspended[[#This Row],[Current Bill]]-Customer_listing_Active_And_Suspended[[#This Row],[CURRENT PAYMENT]])</f>
        <v>0</v>
      </c>
      <c r="Q4927" s="1" t="str" cm="1">
        <f t="array" ref="Q4927">_xlfn.SWITCH(TRUE,
H4927 = 0, "Suspended",
M4927 = 0, "Non Payment",
M4927 &gt; H4927, "Full Payment",
M4927 &lt; H4927, "Part Payment"
)</f>
        <v>Full Payment</v>
      </c>
      <c r="R4927" s="1" t="str">
        <f>_xlfn.IFNA(VLOOKUP(K4927,'ESR-DT Mapping'!A:E,5,0),"MD")</f>
        <v>Titilope Enitan Emmanuel</v>
      </c>
    </row>
    <row r="4928" spans="1:18" x14ac:dyDescent="0.25">
      <c r="A4928">
        <v>100523580</v>
      </c>
      <c r="B4928" s="1" t="s">
        <v>3551</v>
      </c>
      <c r="C4928" s="1" t="s">
        <v>3552</v>
      </c>
      <c r="D4928" s="1" t="s">
        <v>13</v>
      </c>
      <c r="E4928" s="1" t="s">
        <v>14</v>
      </c>
      <c r="F4928" s="1" t="s">
        <v>9846</v>
      </c>
      <c r="G4928">
        <v>532</v>
      </c>
      <c r="H4928">
        <v>26193.02</v>
      </c>
      <c r="I4928">
        <v>521055.37</v>
      </c>
      <c r="J4928" s="1" t="s">
        <v>15</v>
      </c>
      <c r="K4928">
        <v>1000261537</v>
      </c>
      <c r="L4928" s="1" t="s">
        <v>3539</v>
      </c>
      <c r="M4928">
        <v>30000</v>
      </c>
      <c r="N4928" s="2">
        <v>45832</v>
      </c>
      <c r="O4928">
        <f t="shared" si="76"/>
        <v>3806.9799999999996</v>
      </c>
      <c r="P4928">
        <f>IF(Customer_listing_Active_And_Suspended[[#This Row],[Current Bill]] &lt;= Customer_listing_Active_And_Suspended[[#This Row],[CURRENT PAYMENT]], 0,Customer_listing_Active_And_Suspended[[#This Row],[Current Bill]]-Customer_listing_Active_And_Suspended[[#This Row],[CURRENT PAYMENT]])</f>
        <v>0</v>
      </c>
      <c r="Q4928" s="1" t="str" cm="1">
        <f t="array" ref="Q4928">_xlfn.SWITCH(TRUE,
H4928 = 0, "Suspended",
M4928 = 0, "Non Payment",
M4928 &gt; H4928, "Full Payment",
M4928 &lt; H4928, "Part Payment"
)</f>
        <v>Full Payment</v>
      </c>
      <c r="R4928" s="1" t="str">
        <f>_xlfn.IFNA(VLOOKUP(K4928,'ESR-DT Mapping'!A:E,5,0),"MD")</f>
        <v>Titilope Enitan Emmanuel</v>
      </c>
    </row>
    <row r="4929" spans="1:18" x14ac:dyDescent="0.25">
      <c r="A4929">
        <v>100523781</v>
      </c>
      <c r="B4929" s="1" t="s">
        <v>8434</v>
      </c>
      <c r="C4929" s="1" t="s">
        <v>8435</v>
      </c>
      <c r="D4929" s="1" t="s">
        <v>13</v>
      </c>
      <c r="E4929" s="1" t="s">
        <v>14</v>
      </c>
      <c r="F4929" s="1" t="s">
        <v>9846</v>
      </c>
      <c r="G4929">
        <v>532</v>
      </c>
      <c r="H4929">
        <v>26193.02</v>
      </c>
      <c r="I4929">
        <v>1003444.79</v>
      </c>
      <c r="J4929" s="1" t="s">
        <v>15</v>
      </c>
      <c r="K4929">
        <v>1000261537</v>
      </c>
      <c r="L4929" s="1" t="s">
        <v>3539</v>
      </c>
      <c r="N4929" s="2">
        <v>45808</v>
      </c>
      <c r="O4929">
        <f t="shared" si="76"/>
        <v>0</v>
      </c>
      <c r="P4929">
        <f>IF(Customer_listing_Active_And_Suspended[[#This Row],[Current Bill]] &lt;= Customer_listing_Active_And_Suspended[[#This Row],[CURRENT PAYMENT]], 0,Customer_listing_Active_And_Suspended[[#This Row],[Current Bill]]-Customer_listing_Active_And_Suspended[[#This Row],[CURRENT PAYMENT]])</f>
        <v>26193.02</v>
      </c>
      <c r="Q4929" s="1" t="str" cm="1">
        <f t="array" ref="Q4929">_xlfn.SWITCH(TRUE,
H4929 = 0, "Suspended",
M4929 = 0, "Non Payment",
M4929 &gt; H4929, "Full Payment",
M4929 &lt; H4929, "Part Payment"
)</f>
        <v>Non Payment</v>
      </c>
      <c r="R4929" s="1" t="str">
        <f>_xlfn.IFNA(VLOOKUP(K4929,'ESR-DT Mapping'!A:E,5,0),"MD")</f>
        <v>Titilope Enitan Emmanuel</v>
      </c>
    </row>
    <row r="4930" spans="1:18" x14ac:dyDescent="0.25">
      <c r="A4930">
        <v>100523941</v>
      </c>
      <c r="B4930" s="1" t="s">
        <v>9489</v>
      </c>
      <c r="C4930" s="1" t="s">
        <v>9490</v>
      </c>
      <c r="D4930" s="1" t="s">
        <v>13</v>
      </c>
      <c r="E4930" s="1" t="s">
        <v>14</v>
      </c>
      <c r="F4930" s="1" t="s">
        <v>9846</v>
      </c>
      <c r="G4930">
        <v>532</v>
      </c>
      <c r="H4930">
        <v>26193.02</v>
      </c>
      <c r="I4930">
        <v>52988.3</v>
      </c>
      <c r="J4930" s="1" t="s">
        <v>15</v>
      </c>
      <c r="K4930">
        <v>1000261537</v>
      </c>
      <c r="L4930" s="1" t="s">
        <v>3539</v>
      </c>
      <c r="M4930">
        <v>25000</v>
      </c>
      <c r="N4930" s="2">
        <v>45832</v>
      </c>
      <c r="O4930">
        <f t="shared" ref="O4930:O4993" si="77">IF(M4930 &gt; H4930, M4930 - H4930, 0)</f>
        <v>0</v>
      </c>
      <c r="P4930">
        <f>IF(Customer_listing_Active_And_Suspended[[#This Row],[Current Bill]] &lt;= Customer_listing_Active_And_Suspended[[#This Row],[CURRENT PAYMENT]], 0,Customer_listing_Active_And_Suspended[[#This Row],[Current Bill]]-Customer_listing_Active_And_Suspended[[#This Row],[CURRENT PAYMENT]])</f>
        <v>1193.0200000000004</v>
      </c>
      <c r="Q4930" s="1" t="str" cm="1">
        <f t="array" ref="Q4930">_xlfn.SWITCH(TRUE,
H4930 = 0, "Suspended",
M4930 = 0, "Non Payment",
M4930 &gt; H4930, "Full Payment",
M4930 &lt; H4930, "Part Payment"
)</f>
        <v>Part Payment</v>
      </c>
      <c r="R4930" s="1" t="str">
        <f>_xlfn.IFNA(VLOOKUP(K4930,'ESR-DT Mapping'!A:E,5,0),"MD")</f>
        <v>Titilope Enitan Emmanuel</v>
      </c>
    </row>
    <row r="4931" spans="1:18" x14ac:dyDescent="0.25">
      <c r="A4931">
        <v>100524266</v>
      </c>
      <c r="B4931" s="1" t="s">
        <v>3546</v>
      </c>
      <c r="C4931" s="1" t="s">
        <v>3547</v>
      </c>
      <c r="D4931" s="1" t="s">
        <v>13</v>
      </c>
      <c r="E4931" s="1" t="s">
        <v>14</v>
      </c>
      <c r="F4931" s="1" t="s">
        <v>9846</v>
      </c>
      <c r="G4931">
        <v>532</v>
      </c>
      <c r="H4931">
        <v>26193.02</v>
      </c>
      <c r="I4931">
        <v>261499.4</v>
      </c>
      <c r="J4931" s="1" t="s">
        <v>15</v>
      </c>
      <c r="K4931">
        <v>1000261537</v>
      </c>
      <c r="L4931" s="1" t="s">
        <v>3539</v>
      </c>
      <c r="M4931">
        <v>27000</v>
      </c>
      <c r="N4931" s="2">
        <v>45832</v>
      </c>
      <c r="O4931">
        <f t="shared" si="77"/>
        <v>806.97999999999956</v>
      </c>
      <c r="P4931">
        <f>IF(Customer_listing_Active_And_Suspended[[#This Row],[Current Bill]] &lt;= Customer_listing_Active_And_Suspended[[#This Row],[CURRENT PAYMENT]], 0,Customer_listing_Active_And_Suspended[[#This Row],[Current Bill]]-Customer_listing_Active_And_Suspended[[#This Row],[CURRENT PAYMENT]])</f>
        <v>0</v>
      </c>
      <c r="Q4931" s="1" t="str" cm="1">
        <f t="array" ref="Q4931">_xlfn.SWITCH(TRUE,
H4931 = 0, "Suspended",
M4931 = 0, "Non Payment",
M4931 &gt; H4931, "Full Payment",
M4931 &lt; H4931, "Part Payment"
)</f>
        <v>Full Payment</v>
      </c>
      <c r="R4931" s="1" t="str">
        <f>_xlfn.IFNA(VLOOKUP(K4931,'ESR-DT Mapping'!A:E,5,0),"MD")</f>
        <v>Titilope Enitan Emmanuel</v>
      </c>
    </row>
    <row r="4932" spans="1:18" x14ac:dyDescent="0.25">
      <c r="A4932">
        <v>102185491</v>
      </c>
      <c r="B4932" s="1" t="s">
        <v>3544</v>
      </c>
      <c r="C4932" s="1" t="s">
        <v>3545</v>
      </c>
      <c r="D4932" s="1" t="s">
        <v>13</v>
      </c>
      <c r="E4932" s="1" t="s">
        <v>14</v>
      </c>
      <c r="F4932" s="1" t="s">
        <v>9846</v>
      </c>
      <c r="G4932">
        <v>532</v>
      </c>
      <c r="H4932">
        <v>26193.02</v>
      </c>
      <c r="I4932">
        <v>274322.56</v>
      </c>
      <c r="J4932" s="1" t="s">
        <v>15</v>
      </c>
      <c r="K4932">
        <v>1000261537</v>
      </c>
      <c r="L4932" s="1" t="s">
        <v>3539</v>
      </c>
      <c r="N4932" s="2"/>
      <c r="O4932">
        <f t="shared" si="77"/>
        <v>0</v>
      </c>
      <c r="P4932">
        <f>IF(Customer_listing_Active_And_Suspended[[#This Row],[Current Bill]] &lt;= Customer_listing_Active_And_Suspended[[#This Row],[CURRENT PAYMENT]], 0,Customer_listing_Active_And_Suspended[[#This Row],[Current Bill]]-Customer_listing_Active_And_Suspended[[#This Row],[CURRENT PAYMENT]])</f>
        <v>26193.02</v>
      </c>
      <c r="Q4932" s="1" t="str" cm="1">
        <f t="array" ref="Q4932">_xlfn.SWITCH(TRUE,
H4932 = 0, "Suspended",
M4932 = 0, "Non Payment",
M4932 &gt; H4932, "Full Payment",
M4932 &lt; H4932, "Part Payment"
)</f>
        <v>Non Payment</v>
      </c>
      <c r="R4932" s="1" t="str">
        <f>_xlfn.IFNA(VLOOKUP(K4932,'ESR-DT Mapping'!A:E,5,0),"MD")</f>
        <v>Titilope Enitan Emmanuel</v>
      </c>
    </row>
    <row r="4933" spans="1:18" x14ac:dyDescent="0.25">
      <c r="A4933">
        <v>100524473</v>
      </c>
      <c r="B4933" s="1" t="s">
        <v>4641</v>
      </c>
      <c r="C4933" s="1" t="s">
        <v>4642</v>
      </c>
      <c r="D4933" s="1" t="s">
        <v>13</v>
      </c>
      <c r="E4933" s="1" t="s">
        <v>34</v>
      </c>
      <c r="F4933" s="1" t="s">
        <v>9846</v>
      </c>
      <c r="G4933">
        <v>0</v>
      </c>
      <c r="H4933">
        <v>0</v>
      </c>
      <c r="I4933">
        <v>382328.8</v>
      </c>
      <c r="J4933" s="1" t="s">
        <v>15</v>
      </c>
      <c r="K4933">
        <v>1000261866</v>
      </c>
      <c r="L4933" s="1" t="s">
        <v>1208</v>
      </c>
      <c r="N4933" s="2"/>
      <c r="O4933">
        <f t="shared" si="77"/>
        <v>0</v>
      </c>
      <c r="P4933">
        <f>IF(Customer_listing_Active_And_Suspended[[#This Row],[Current Bill]] &lt;= Customer_listing_Active_And_Suspended[[#This Row],[CURRENT PAYMENT]], 0,Customer_listing_Active_And_Suspended[[#This Row],[Current Bill]]-Customer_listing_Active_And_Suspended[[#This Row],[CURRENT PAYMENT]])</f>
        <v>0</v>
      </c>
      <c r="Q4933" s="1" t="str" cm="1">
        <f t="array" ref="Q4933">_xlfn.SWITCH(TRUE,
H4933 = 0, "Suspended",
M4933 = 0, "Non Payment",
M4933 &gt; H4933, "Full Payment",
M4933 &lt; H4933, "Part Payment"
)</f>
        <v>Suspended</v>
      </c>
      <c r="R4933" s="1" t="str">
        <f>_xlfn.IFNA(VLOOKUP(K4933,'ESR-DT Mapping'!A:E,5,0),"MD")</f>
        <v>Titilope Enitan Emmanuel</v>
      </c>
    </row>
    <row r="4934" spans="1:18" x14ac:dyDescent="0.25">
      <c r="A4934">
        <v>100522866</v>
      </c>
      <c r="B4934" s="1" t="s">
        <v>1206</v>
      </c>
      <c r="C4934" s="1" t="s">
        <v>1207</v>
      </c>
      <c r="D4934" s="1" t="s">
        <v>13</v>
      </c>
      <c r="E4934" s="1" t="s">
        <v>14</v>
      </c>
      <c r="F4934" s="1" t="s">
        <v>9846</v>
      </c>
      <c r="G4934">
        <v>532</v>
      </c>
      <c r="H4934">
        <v>26193.02</v>
      </c>
      <c r="I4934">
        <v>191903.95</v>
      </c>
      <c r="J4934" s="1" t="s">
        <v>15</v>
      </c>
      <c r="K4934">
        <v>1000261866</v>
      </c>
      <c r="L4934" s="1" t="s">
        <v>1208</v>
      </c>
      <c r="M4934">
        <v>25000</v>
      </c>
      <c r="N4934" s="2">
        <v>45832</v>
      </c>
      <c r="O4934">
        <f t="shared" si="77"/>
        <v>0</v>
      </c>
      <c r="P4934">
        <f>IF(Customer_listing_Active_And_Suspended[[#This Row],[Current Bill]] &lt;= Customer_listing_Active_And_Suspended[[#This Row],[CURRENT PAYMENT]], 0,Customer_listing_Active_And_Suspended[[#This Row],[Current Bill]]-Customer_listing_Active_And_Suspended[[#This Row],[CURRENT PAYMENT]])</f>
        <v>1193.0200000000004</v>
      </c>
      <c r="Q4934" s="1" t="str" cm="1">
        <f t="array" ref="Q4934">_xlfn.SWITCH(TRUE,
H4934 = 0, "Suspended",
M4934 = 0, "Non Payment",
M4934 &gt; H4934, "Full Payment",
M4934 &lt; H4934, "Part Payment"
)</f>
        <v>Part Payment</v>
      </c>
      <c r="R4934" s="1" t="str">
        <f>_xlfn.IFNA(VLOOKUP(K4934,'ESR-DT Mapping'!A:E,5,0),"MD")</f>
        <v>Titilope Enitan Emmanuel</v>
      </c>
    </row>
    <row r="4935" spans="1:18" x14ac:dyDescent="0.25">
      <c r="A4935">
        <v>100525263</v>
      </c>
      <c r="B4935" s="1" t="s">
        <v>6622</v>
      </c>
      <c r="C4935" s="1" t="s">
        <v>6623</v>
      </c>
      <c r="D4935" s="1" t="s">
        <v>13</v>
      </c>
      <c r="E4935" s="1" t="s">
        <v>14</v>
      </c>
      <c r="F4935" s="1" t="s">
        <v>9846</v>
      </c>
      <c r="G4935">
        <v>532</v>
      </c>
      <c r="H4935">
        <v>26193.02</v>
      </c>
      <c r="I4935">
        <v>263030.73</v>
      </c>
      <c r="J4935" s="1" t="s">
        <v>15</v>
      </c>
      <c r="K4935">
        <v>1000259334</v>
      </c>
      <c r="L4935" s="1" t="s">
        <v>5873</v>
      </c>
      <c r="M4935">
        <v>33000</v>
      </c>
      <c r="N4935" s="2">
        <v>45832</v>
      </c>
      <c r="O4935">
        <f t="shared" si="77"/>
        <v>6806.98</v>
      </c>
      <c r="P4935">
        <f>IF(Customer_listing_Active_And_Suspended[[#This Row],[Current Bill]] &lt;= Customer_listing_Active_And_Suspended[[#This Row],[CURRENT PAYMENT]], 0,Customer_listing_Active_And_Suspended[[#This Row],[Current Bill]]-Customer_listing_Active_And_Suspended[[#This Row],[CURRENT PAYMENT]])</f>
        <v>0</v>
      </c>
      <c r="Q4935" s="1" t="str" cm="1">
        <f t="array" ref="Q4935">_xlfn.SWITCH(TRUE,
H4935 = 0, "Suspended",
M4935 = 0, "Non Payment",
M4935 &gt; H4935, "Full Payment",
M4935 &lt; H4935, "Part Payment"
)</f>
        <v>Full Payment</v>
      </c>
      <c r="R4935" s="1" t="str">
        <f>_xlfn.IFNA(VLOOKUP(K4935,'ESR-DT Mapping'!A:E,5,0),"MD")</f>
        <v>Fatai Yekeen</v>
      </c>
    </row>
    <row r="4936" spans="1:18" x14ac:dyDescent="0.25">
      <c r="A4936">
        <v>100523982</v>
      </c>
      <c r="B4936" s="1" t="s">
        <v>6626</v>
      </c>
      <c r="C4936" s="1" t="s">
        <v>6627</v>
      </c>
      <c r="D4936" s="1" t="s">
        <v>13</v>
      </c>
      <c r="E4936" s="1" t="s">
        <v>14</v>
      </c>
      <c r="F4936" s="1" t="s">
        <v>9846</v>
      </c>
      <c r="G4936">
        <v>532</v>
      </c>
      <c r="H4936">
        <v>26193.02</v>
      </c>
      <c r="I4936">
        <v>749209.5</v>
      </c>
      <c r="J4936" s="1" t="s">
        <v>15</v>
      </c>
      <c r="K4936">
        <v>1000259334</v>
      </c>
      <c r="L4936" s="1" t="s">
        <v>5873</v>
      </c>
      <c r="N4936" s="2">
        <v>45197</v>
      </c>
      <c r="O4936">
        <f t="shared" si="77"/>
        <v>0</v>
      </c>
      <c r="P4936">
        <f>IF(Customer_listing_Active_And_Suspended[[#This Row],[Current Bill]] &lt;= Customer_listing_Active_And_Suspended[[#This Row],[CURRENT PAYMENT]], 0,Customer_listing_Active_And_Suspended[[#This Row],[Current Bill]]-Customer_listing_Active_And_Suspended[[#This Row],[CURRENT PAYMENT]])</f>
        <v>26193.02</v>
      </c>
      <c r="Q4936" s="1" t="str" cm="1">
        <f t="array" ref="Q4936">_xlfn.SWITCH(TRUE,
H4936 = 0, "Suspended",
M4936 = 0, "Non Payment",
M4936 &gt; H4936, "Full Payment",
M4936 &lt; H4936, "Part Payment"
)</f>
        <v>Non Payment</v>
      </c>
      <c r="R4936" s="1" t="str">
        <f>_xlfn.IFNA(VLOOKUP(K4936,'ESR-DT Mapping'!A:E,5,0),"MD")</f>
        <v>Fatai Yekeen</v>
      </c>
    </row>
    <row r="4937" spans="1:18" x14ac:dyDescent="0.25">
      <c r="A4937">
        <v>100524427</v>
      </c>
      <c r="B4937" s="1" t="s">
        <v>5871</v>
      </c>
      <c r="C4937" s="1" t="s">
        <v>5872</v>
      </c>
      <c r="D4937" s="1" t="s">
        <v>13</v>
      </c>
      <c r="E4937" s="1" t="s">
        <v>34</v>
      </c>
      <c r="F4937" s="1" t="s">
        <v>9846</v>
      </c>
      <c r="G4937">
        <v>0</v>
      </c>
      <c r="H4937">
        <v>0</v>
      </c>
      <c r="I4937">
        <v>348634.98</v>
      </c>
      <c r="J4937" s="1" t="s">
        <v>15</v>
      </c>
      <c r="K4937">
        <v>1000259334</v>
      </c>
      <c r="L4937" s="1" t="s">
        <v>5873</v>
      </c>
      <c r="N4937" s="2"/>
      <c r="O4937">
        <f t="shared" si="77"/>
        <v>0</v>
      </c>
      <c r="P4937">
        <f>IF(Customer_listing_Active_And_Suspended[[#This Row],[Current Bill]] &lt;= Customer_listing_Active_And_Suspended[[#This Row],[CURRENT PAYMENT]], 0,Customer_listing_Active_And_Suspended[[#This Row],[Current Bill]]-Customer_listing_Active_And_Suspended[[#This Row],[CURRENT PAYMENT]])</f>
        <v>0</v>
      </c>
      <c r="Q4937" s="1" t="str" cm="1">
        <f t="array" ref="Q4937">_xlfn.SWITCH(TRUE,
H4937 = 0, "Suspended",
M4937 = 0, "Non Payment",
M4937 &gt; H4937, "Full Payment",
M4937 &lt; H4937, "Part Payment"
)</f>
        <v>Suspended</v>
      </c>
      <c r="R4937" s="1" t="str">
        <f>_xlfn.IFNA(VLOOKUP(K4937,'ESR-DT Mapping'!A:E,5,0),"MD")</f>
        <v>Fatai Yekeen</v>
      </c>
    </row>
    <row r="4938" spans="1:18" x14ac:dyDescent="0.25">
      <c r="A4938">
        <v>100524430</v>
      </c>
      <c r="B4938" s="1" t="s">
        <v>8415</v>
      </c>
      <c r="C4938" s="1" t="s">
        <v>8416</v>
      </c>
      <c r="D4938" s="1" t="s">
        <v>13</v>
      </c>
      <c r="E4938" s="1" t="s">
        <v>14</v>
      </c>
      <c r="F4938" s="1" t="s">
        <v>9846</v>
      </c>
      <c r="G4938">
        <v>532</v>
      </c>
      <c r="H4938">
        <v>26193.02</v>
      </c>
      <c r="I4938">
        <v>36185.230000000003</v>
      </c>
      <c r="J4938" s="1" t="s">
        <v>15</v>
      </c>
      <c r="K4938">
        <v>1000259334</v>
      </c>
      <c r="L4938" s="1" t="s">
        <v>5873</v>
      </c>
      <c r="M4938">
        <v>17000</v>
      </c>
      <c r="N4938" s="2">
        <v>45832</v>
      </c>
      <c r="O4938">
        <f t="shared" si="77"/>
        <v>0</v>
      </c>
      <c r="P4938">
        <f>IF(Customer_listing_Active_And_Suspended[[#This Row],[Current Bill]] &lt;= Customer_listing_Active_And_Suspended[[#This Row],[CURRENT PAYMENT]], 0,Customer_listing_Active_And_Suspended[[#This Row],[Current Bill]]-Customer_listing_Active_And_Suspended[[#This Row],[CURRENT PAYMENT]])</f>
        <v>9193.02</v>
      </c>
      <c r="Q4938" s="1" t="str" cm="1">
        <f t="array" ref="Q4938">_xlfn.SWITCH(TRUE,
H4938 = 0, "Suspended",
M4938 = 0, "Non Payment",
M4938 &gt; H4938, "Full Payment",
M4938 &lt; H4938, "Part Payment"
)</f>
        <v>Part Payment</v>
      </c>
      <c r="R4938" s="1" t="str">
        <f>_xlfn.IFNA(VLOOKUP(K4938,'ESR-DT Mapping'!A:E,5,0),"MD")</f>
        <v>Fatai Yekeen</v>
      </c>
    </row>
    <row r="4939" spans="1:18" x14ac:dyDescent="0.25">
      <c r="A4939">
        <v>100523589</v>
      </c>
      <c r="B4939" s="1" t="s">
        <v>9528</v>
      </c>
      <c r="C4939" s="1" t="s">
        <v>9529</v>
      </c>
      <c r="D4939" s="1" t="s">
        <v>13</v>
      </c>
      <c r="E4939" s="1" t="s">
        <v>14</v>
      </c>
      <c r="F4939" s="1" t="s">
        <v>9846</v>
      </c>
      <c r="G4939">
        <v>532</v>
      </c>
      <c r="H4939">
        <v>26193.02</v>
      </c>
      <c r="I4939">
        <v>553690.82999999996</v>
      </c>
      <c r="J4939" s="1" t="s">
        <v>15</v>
      </c>
      <c r="K4939">
        <v>1000259334</v>
      </c>
      <c r="L4939" s="1" t="s">
        <v>5873</v>
      </c>
      <c r="M4939">
        <v>20000</v>
      </c>
      <c r="N4939" s="2">
        <v>45832</v>
      </c>
      <c r="O4939">
        <f t="shared" si="77"/>
        <v>0</v>
      </c>
      <c r="P4939">
        <f>IF(Customer_listing_Active_And_Suspended[[#This Row],[Current Bill]] &lt;= Customer_listing_Active_And_Suspended[[#This Row],[CURRENT PAYMENT]], 0,Customer_listing_Active_And_Suspended[[#This Row],[Current Bill]]-Customer_listing_Active_And_Suspended[[#This Row],[CURRENT PAYMENT]])</f>
        <v>6193.02</v>
      </c>
      <c r="Q4939" s="1" t="str" cm="1">
        <f t="array" ref="Q4939">_xlfn.SWITCH(TRUE,
H4939 = 0, "Suspended",
M4939 = 0, "Non Payment",
M4939 &gt; H4939, "Full Payment",
M4939 &lt; H4939, "Part Payment"
)</f>
        <v>Part Payment</v>
      </c>
      <c r="R4939" s="1" t="str">
        <f>_xlfn.IFNA(VLOOKUP(K4939,'ESR-DT Mapping'!A:E,5,0),"MD")</f>
        <v>Fatai Yekeen</v>
      </c>
    </row>
    <row r="4940" spans="1:18" x14ac:dyDescent="0.25">
      <c r="A4940">
        <v>100522362</v>
      </c>
      <c r="B4940" s="1" t="s">
        <v>8925</v>
      </c>
      <c r="C4940" s="1" t="s">
        <v>8926</v>
      </c>
      <c r="D4940" s="1" t="s">
        <v>13</v>
      </c>
      <c r="E4940" s="1" t="s">
        <v>34</v>
      </c>
      <c r="F4940" s="1" t="s">
        <v>9846</v>
      </c>
      <c r="G4940">
        <v>0</v>
      </c>
      <c r="H4940">
        <v>0</v>
      </c>
      <c r="I4940">
        <v>645748.57999999996</v>
      </c>
      <c r="J4940" s="1" t="s">
        <v>15</v>
      </c>
      <c r="K4940">
        <v>1000259334</v>
      </c>
      <c r="L4940" s="1" t="s">
        <v>5873</v>
      </c>
      <c r="N4940" s="2"/>
      <c r="O4940">
        <f t="shared" si="77"/>
        <v>0</v>
      </c>
      <c r="P4940">
        <f>IF(Customer_listing_Active_And_Suspended[[#This Row],[Current Bill]] &lt;= Customer_listing_Active_And_Suspended[[#This Row],[CURRENT PAYMENT]], 0,Customer_listing_Active_And_Suspended[[#This Row],[Current Bill]]-Customer_listing_Active_And_Suspended[[#This Row],[CURRENT PAYMENT]])</f>
        <v>0</v>
      </c>
      <c r="Q4940" s="1" t="str" cm="1">
        <f t="array" ref="Q4940">_xlfn.SWITCH(TRUE,
H4940 = 0, "Suspended",
M4940 = 0, "Non Payment",
M4940 &gt; H4940, "Full Payment",
M4940 &lt; H4940, "Part Payment"
)</f>
        <v>Suspended</v>
      </c>
      <c r="R4940" s="1" t="str">
        <f>_xlfn.IFNA(VLOOKUP(K4940,'ESR-DT Mapping'!A:E,5,0),"MD")</f>
        <v>Fatai Yekeen</v>
      </c>
    </row>
    <row r="4941" spans="1:18" x14ac:dyDescent="0.25">
      <c r="A4941">
        <v>100525423</v>
      </c>
      <c r="B4941" s="1" t="s">
        <v>6624</v>
      </c>
      <c r="C4941" s="1" t="s">
        <v>6625</v>
      </c>
      <c r="D4941" s="1" t="s">
        <v>13</v>
      </c>
      <c r="E4941" s="1" t="s">
        <v>14</v>
      </c>
      <c r="F4941" s="1" t="s">
        <v>9846</v>
      </c>
      <c r="G4941">
        <v>532</v>
      </c>
      <c r="H4941">
        <v>26193.02</v>
      </c>
      <c r="I4941">
        <v>188212.11</v>
      </c>
      <c r="J4941" s="1" t="s">
        <v>15</v>
      </c>
      <c r="K4941">
        <v>1000259334</v>
      </c>
      <c r="L4941" s="1" t="s">
        <v>5873</v>
      </c>
      <c r="M4941">
        <v>31000</v>
      </c>
      <c r="N4941" s="2">
        <v>45828</v>
      </c>
      <c r="O4941">
        <f t="shared" si="77"/>
        <v>4806.9799999999996</v>
      </c>
      <c r="P4941">
        <f>IF(Customer_listing_Active_And_Suspended[[#This Row],[Current Bill]] &lt;= Customer_listing_Active_And_Suspended[[#This Row],[CURRENT PAYMENT]], 0,Customer_listing_Active_And_Suspended[[#This Row],[Current Bill]]-Customer_listing_Active_And_Suspended[[#This Row],[CURRENT PAYMENT]])</f>
        <v>0</v>
      </c>
      <c r="Q4941" s="1" t="str" cm="1">
        <f t="array" ref="Q4941">_xlfn.SWITCH(TRUE,
H4941 = 0, "Suspended",
M4941 = 0, "Non Payment",
M4941 &gt; H4941, "Full Payment",
M4941 &lt; H4941, "Part Payment"
)</f>
        <v>Full Payment</v>
      </c>
      <c r="R4941" s="1" t="str">
        <f>_xlfn.IFNA(VLOOKUP(K4941,'ESR-DT Mapping'!A:E,5,0),"MD")</f>
        <v>Fatai Yekeen</v>
      </c>
    </row>
    <row r="4942" spans="1:18" x14ac:dyDescent="0.25">
      <c r="A4942">
        <v>100522929</v>
      </c>
      <c r="B4942" s="1" t="s">
        <v>4984</v>
      </c>
      <c r="C4942" s="1" t="s">
        <v>4985</v>
      </c>
      <c r="D4942" s="1" t="s">
        <v>13</v>
      </c>
      <c r="E4942" s="1" t="s">
        <v>14</v>
      </c>
      <c r="F4942" s="1" t="s">
        <v>9846</v>
      </c>
      <c r="G4942">
        <v>532</v>
      </c>
      <c r="H4942">
        <v>26193.02</v>
      </c>
      <c r="I4942">
        <v>74215.66</v>
      </c>
      <c r="J4942" s="1" t="s">
        <v>15</v>
      </c>
      <c r="K4942">
        <v>1000261881</v>
      </c>
      <c r="L4942" s="1" t="s">
        <v>4986</v>
      </c>
      <c r="M4942">
        <v>2000</v>
      </c>
      <c r="N4942" s="2">
        <v>45819</v>
      </c>
      <c r="O4942">
        <f t="shared" si="77"/>
        <v>0</v>
      </c>
      <c r="P4942">
        <f>IF(Customer_listing_Active_And_Suspended[[#This Row],[Current Bill]] &lt;= Customer_listing_Active_And_Suspended[[#This Row],[CURRENT PAYMENT]], 0,Customer_listing_Active_And_Suspended[[#This Row],[Current Bill]]-Customer_listing_Active_And_Suspended[[#This Row],[CURRENT PAYMENT]])</f>
        <v>24193.02</v>
      </c>
      <c r="Q4942" s="1" t="str" cm="1">
        <f t="array" ref="Q4942">_xlfn.SWITCH(TRUE,
H4942 = 0, "Suspended",
M4942 = 0, "Non Payment",
M4942 &gt; H4942, "Full Payment",
M4942 &lt; H4942, "Part Payment"
)</f>
        <v>Part Payment</v>
      </c>
      <c r="R4942" s="1" t="str">
        <f>_xlfn.IFNA(VLOOKUP(K4942,'ESR-DT Mapping'!A:E,5,0),"MD")</f>
        <v>Fatai Yekeen</v>
      </c>
    </row>
    <row r="4943" spans="1:18" x14ac:dyDescent="0.25">
      <c r="A4943">
        <v>100524810</v>
      </c>
      <c r="B4943" s="1" t="s">
        <v>9476</v>
      </c>
      <c r="C4943" s="1" t="s">
        <v>9477</v>
      </c>
      <c r="D4943" s="1" t="s">
        <v>13</v>
      </c>
      <c r="E4943" s="1" t="s">
        <v>14</v>
      </c>
      <c r="F4943" s="1" t="s">
        <v>9846</v>
      </c>
      <c r="G4943">
        <v>532</v>
      </c>
      <c r="H4943">
        <v>26193.02</v>
      </c>
      <c r="I4943">
        <v>1635211.69</v>
      </c>
      <c r="J4943" s="1" t="s">
        <v>15</v>
      </c>
      <c r="K4943">
        <v>1000261881</v>
      </c>
      <c r="L4943" s="1" t="s">
        <v>4986</v>
      </c>
      <c r="M4943">
        <v>20000</v>
      </c>
      <c r="N4943" s="2">
        <v>45832</v>
      </c>
      <c r="O4943">
        <f t="shared" si="77"/>
        <v>0</v>
      </c>
      <c r="P4943">
        <f>IF(Customer_listing_Active_And_Suspended[[#This Row],[Current Bill]] &lt;= Customer_listing_Active_And_Suspended[[#This Row],[CURRENT PAYMENT]], 0,Customer_listing_Active_And_Suspended[[#This Row],[Current Bill]]-Customer_listing_Active_And_Suspended[[#This Row],[CURRENT PAYMENT]])</f>
        <v>6193.02</v>
      </c>
      <c r="Q4943" s="1" t="str" cm="1">
        <f t="array" ref="Q4943">_xlfn.SWITCH(TRUE,
H4943 = 0, "Suspended",
M4943 = 0, "Non Payment",
M4943 &gt; H4943, "Full Payment",
M4943 &lt; H4943, "Part Payment"
)</f>
        <v>Part Payment</v>
      </c>
      <c r="R4943" s="1" t="str">
        <f>_xlfn.IFNA(VLOOKUP(K4943,'ESR-DT Mapping'!A:E,5,0),"MD")</f>
        <v>Fatai Yekeen</v>
      </c>
    </row>
    <row r="4944" spans="1:18" x14ac:dyDescent="0.25">
      <c r="A4944">
        <v>100525155</v>
      </c>
      <c r="B4944" s="1" t="s">
        <v>8039</v>
      </c>
      <c r="C4944" s="1" t="s">
        <v>8040</v>
      </c>
      <c r="D4944" s="1" t="s">
        <v>13</v>
      </c>
      <c r="E4944" s="1" t="s">
        <v>14</v>
      </c>
      <c r="F4944" s="1" t="s">
        <v>9846</v>
      </c>
      <c r="G4944">
        <v>532</v>
      </c>
      <c r="H4944">
        <v>26193.02</v>
      </c>
      <c r="I4944">
        <v>1077333.92</v>
      </c>
      <c r="J4944" s="1" t="s">
        <v>15</v>
      </c>
      <c r="K4944">
        <v>1002260436</v>
      </c>
      <c r="L4944" s="1" t="s">
        <v>2468</v>
      </c>
      <c r="N4944" s="2">
        <v>45785</v>
      </c>
      <c r="O4944">
        <f t="shared" si="77"/>
        <v>0</v>
      </c>
      <c r="P4944">
        <f>IF(Customer_listing_Active_And_Suspended[[#This Row],[Current Bill]] &lt;= Customer_listing_Active_And_Suspended[[#This Row],[CURRENT PAYMENT]], 0,Customer_listing_Active_And_Suspended[[#This Row],[Current Bill]]-Customer_listing_Active_And_Suspended[[#This Row],[CURRENT PAYMENT]])</f>
        <v>26193.02</v>
      </c>
      <c r="Q4944" s="1" t="str" cm="1">
        <f t="array" ref="Q4944">_xlfn.SWITCH(TRUE,
H4944 = 0, "Suspended",
M4944 = 0, "Non Payment",
M4944 &gt; H4944, "Full Payment",
M4944 &lt; H4944, "Part Payment"
)</f>
        <v>Non Payment</v>
      </c>
      <c r="R4944" s="1" t="str">
        <f>_xlfn.IFNA(VLOOKUP(K4944,'ESR-DT Mapping'!A:E,5,0),"MD")</f>
        <v>Titilope Enitan Emmanuel</v>
      </c>
    </row>
    <row r="4945" spans="1:18" x14ac:dyDescent="0.25">
      <c r="A4945">
        <v>100524092</v>
      </c>
      <c r="B4945" s="1" t="s">
        <v>2473</v>
      </c>
      <c r="C4945" s="1" t="s">
        <v>2474</v>
      </c>
      <c r="D4945" s="1" t="s">
        <v>13</v>
      </c>
      <c r="E4945" s="1" t="s">
        <v>14</v>
      </c>
      <c r="F4945" s="1" t="s">
        <v>9846</v>
      </c>
      <c r="G4945">
        <v>532</v>
      </c>
      <c r="H4945">
        <v>26193.02</v>
      </c>
      <c r="I4945">
        <v>32238.31</v>
      </c>
      <c r="J4945" s="1" t="s">
        <v>15</v>
      </c>
      <c r="K4945">
        <v>1002260436</v>
      </c>
      <c r="L4945" s="1" t="s">
        <v>2468</v>
      </c>
      <c r="M4945">
        <v>20000</v>
      </c>
      <c r="N4945" s="2">
        <v>45832</v>
      </c>
      <c r="O4945">
        <f t="shared" si="77"/>
        <v>0</v>
      </c>
      <c r="P4945">
        <f>IF(Customer_listing_Active_And_Suspended[[#This Row],[Current Bill]] &lt;= Customer_listing_Active_And_Suspended[[#This Row],[CURRENT PAYMENT]], 0,Customer_listing_Active_And_Suspended[[#This Row],[Current Bill]]-Customer_listing_Active_And_Suspended[[#This Row],[CURRENT PAYMENT]])</f>
        <v>6193.02</v>
      </c>
      <c r="Q4945" s="1" t="str" cm="1">
        <f t="array" ref="Q4945">_xlfn.SWITCH(TRUE,
H4945 = 0, "Suspended",
M4945 = 0, "Non Payment",
M4945 &gt; H4945, "Full Payment",
M4945 &lt; H4945, "Part Payment"
)</f>
        <v>Part Payment</v>
      </c>
      <c r="R4945" s="1" t="str">
        <f>_xlfn.IFNA(VLOOKUP(K4945,'ESR-DT Mapping'!A:E,5,0),"MD")</f>
        <v>Titilope Enitan Emmanuel</v>
      </c>
    </row>
    <row r="4946" spans="1:18" x14ac:dyDescent="0.25">
      <c r="A4946">
        <v>100525242</v>
      </c>
      <c r="B4946" s="1" t="s">
        <v>2475</v>
      </c>
      <c r="C4946" s="1" t="s">
        <v>2476</v>
      </c>
      <c r="D4946" s="1" t="s">
        <v>13</v>
      </c>
      <c r="E4946" s="1" t="s">
        <v>14</v>
      </c>
      <c r="F4946" s="1" t="s">
        <v>9846</v>
      </c>
      <c r="G4946">
        <v>532</v>
      </c>
      <c r="H4946">
        <v>26193.02</v>
      </c>
      <c r="I4946">
        <v>66816.92</v>
      </c>
      <c r="J4946" s="1" t="s">
        <v>15</v>
      </c>
      <c r="K4946">
        <v>1002260436</v>
      </c>
      <c r="L4946" s="1" t="s">
        <v>2468</v>
      </c>
      <c r="M4946">
        <v>28000</v>
      </c>
      <c r="N4946" s="2">
        <v>45832</v>
      </c>
      <c r="O4946">
        <f t="shared" si="77"/>
        <v>1806.9799999999996</v>
      </c>
      <c r="P4946">
        <f>IF(Customer_listing_Active_And_Suspended[[#This Row],[Current Bill]] &lt;= Customer_listing_Active_And_Suspended[[#This Row],[CURRENT PAYMENT]], 0,Customer_listing_Active_And_Suspended[[#This Row],[Current Bill]]-Customer_listing_Active_And_Suspended[[#This Row],[CURRENT PAYMENT]])</f>
        <v>0</v>
      </c>
      <c r="Q4946" s="1" t="str" cm="1">
        <f t="array" ref="Q4946">_xlfn.SWITCH(TRUE,
H4946 = 0, "Suspended",
M4946 = 0, "Non Payment",
M4946 &gt; H4946, "Full Payment",
M4946 &lt; H4946, "Part Payment"
)</f>
        <v>Full Payment</v>
      </c>
      <c r="R4946" s="1" t="str">
        <f>_xlfn.IFNA(VLOOKUP(K4946,'ESR-DT Mapping'!A:E,5,0),"MD")</f>
        <v>Titilope Enitan Emmanuel</v>
      </c>
    </row>
    <row r="4947" spans="1:18" x14ac:dyDescent="0.25">
      <c r="A4947">
        <v>100523080</v>
      </c>
      <c r="B4947" s="1" t="s">
        <v>2469</v>
      </c>
      <c r="C4947" s="1" t="s">
        <v>2470</v>
      </c>
      <c r="D4947" s="1" t="s">
        <v>13</v>
      </c>
      <c r="E4947" s="1" t="s">
        <v>14</v>
      </c>
      <c r="F4947" s="1" t="s">
        <v>9846</v>
      </c>
      <c r="G4947">
        <v>532</v>
      </c>
      <c r="H4947">
        <v>26193.02</v>
      </c>
      <c r="I4947">
        <v>523775.73</v>
      </c>
      <c r="J4947" s="1" t="s">
        <v>15</v>
      </c>
      <c r="K4947">
        <v>1002260436</v>
      </c>
      <c r="L4947" s="1" t="s">
        <v>2468</v>
      </c>
      <c r="M4947">
        <v>29000</v>
      </c>
      <c r="N4947" s="2">
        <v>45832</v>
      </c>
      <c r="O4947">
        <f t="shared" si="77"/>
        <v>2806.9799999999996</v>
      </c>
      <c r="P4947">
        <f>IF(Customer_listing_Active_And_Suspended[[#This Row],[Current Bill]] &lt;= Customer_listing_Active_And_Suspended[[#This Row],[CURRENT PAYMENT]], 0,Customer_listing_Active_And_Suspended[[#This Row],[Current Bill]]-Customer_listing_Active_And_Suspended[[#This Row],[CURRENT PAYMENT]])</f>
        <v>0</v>
      </c>
      <c r="Q4947" s="1" t="str" cm="1">
        <f t="array" ref="Q4947">_xlfn.SWITCH(TRUE,
H4947 = 0, "Suspended",
M4947 = 0, "Non Payment",
M4947 &gt; H4947, "Full Payment",
M4947 &lt; H4947, "Part Payment"
)</f>
        <v>Full Payment</v>
      </c>
      <c r="R4947" s="1" t="str">
        <f>_xlfn.IFNA(VLOOKUP(K4947,'ESR-DT Mapping'!A:E,5,0),"MD")</f>
        <v>Titilope Enitan Emmanuel</v>
      </c>
    </row>
    <row r="4948" spans="1:18" x14ac:dyDescent="0.25">
      <c r="A4948">
        <v>100525327</v>
      </c>
      <c r="B4948" s="1" t="s">
        <v>2471</v>
      </c>
      <c r="C4948" s="1" t="s">
        <v>2472</v>
      </c>
      <c r="D4948" s="1" t="s">
        <v>13</v>
      </c>
      <c r="E4948" s="1" t="s">
        <v>14</v>
      </c>
      <c r="F4948" s="1" t="s">
        <v>9846</v>
      </c>
      <c r="G4948">
        <v>532</v>
      </c>
      <c r="H4948">
        <v>26193.02</v>
      </c>
      <c r="I4948">
        <v>397220.7</v>
      </c>
      <c r="J4948" s="1" t="s">
        <v>15</v>
      </c>
      <c r="K4948">
        <v>1002260436</v>
      </c>
      <c r="L4948" s="1" t="s">
        <v>2468</v>
      </c>
      <c r="N4948" s="2">
        <v>45719</v>
      </c>
      <c r="O4948">
        <f t="shared" si="77"/>
        <v>0</v>
      </c>
      <c r="P4948">
        <f>IF(Customer_listing_Active_And_Suspended[[#This Row],[Current Bill]] &lt;= Customer_listing_Active_And_Suspended[[#This Row],[CURRENT PAYMENT]], 0,Customer_listing_Active_And_Suspended[[#This Row],[Current Bill]]-Customer_listing_Active_And_Suspended[[#This Row],[CURRENT PAYMENT]])</f>
        <v>26193.02</v>
      </c>
      <c r="Q4948" s="1" t="str" cm="1">
        <f t="array" ref="Q4948">_xlfn.SWITCH(TRUE,
H4948 = 0, "Suspended",
M4948 = 0, "Non Payment",
M4948 &gt; H4948, "Full Payment",
M4948 &lt; H4948, "Part Payment"
)</f>
        <v>Non Payment</v>
      </c>
      <c r="R4948" s="1" t="str">
        <f>_xlfn.IFNA(VLOOKUP(K4948,'ESR-DT Mapping'!A:E,5,0),"MD")</f>
        <v>Titilope Enitan Emmanuel</v>
      </c>
    </row>
    <row r="4949" spans="1:18" x14ac:dyDescent="0.25">
      <c r="A4949">
        <v>102190936</v>
      </c>
      <c r="B4949" s="1" t="s">
        <v>2466</v>
      </c>
      <c r="C4949" s="1" t="s">
        <v>2467</v>
      </c>
      <c r="D4949" s="1" t="s">
        <v>13</v>
      </c>
      <c r="E4949" s="1" t="s">
        <v>14</v>
      </c>
      <c r="F4949" s="1" t="s">
        <v>9846</v>
      </c>
      <c r="G4949">
        <v>532</v>
      </c>
      <c r="H4949">
        <v>26193.02</v>
      </c>
      <c r="I4949">
        <v>274238.98</v>
      </c>
      <c r="J4949" s="1" t="s">
        <v>15</v>
      </c>
      <c r="K4949">
        <v>1002260436</v>
      </c>
      <c r="L4949" s="1" t="s">
        <v>2468</v>
      </c>
      <c r="N4949" s="2"/>
      <c r="O4949">
        <f t="shared" si="77"/>
        <v>0</v>
      </c>
      <c r="P4949">
        <f>IF(Customer_listing_Active_And_Suspended[[#This Row],[Current Bill]] &lt;= Customer_listing_Active_And_Suspended[[#This Row],[CURRENT PAYMENT]], 0,Customer_listing_Active_And_Suspended[[#This Row],[Current Bill]]-Customer_listing_Active_And_Suspended[[#This Row],[CURRENT PAYMENT]])</f>
        <v>26193.02</v>
      </c>
      <c r="Q4949" s="1" t="str" cm="1">
        <f t="array" ref="Q4949">_xlfn.SWITCH(TRUE,
H4949 = 0, "Suspended",
M4949 = 0, "Non Payment",
M4949 &gt; H4949, "Full Payment",
M4949 &lt; H4949, "Part Payment"
)</f>
        <v>Non Payment</v>
      </c>
      <c r="R4949" s="1" t="str">
        <f>_xlfn.IFNA(VLOOKUP(K4949,'ESR-DT Mapping'!A:E,5,0),"MD")</f>
        <v>Titilope Enitan Emmanuel</v>
      </c>
    </row>
    <row r="4950" spans="1:18" x14ac:dyDescent="0.25">
      <c r="A4950">
        <v>100523764</v>
      </c>
      <c r="B4950" s="1" t="s">
        <v>8041</v>
      </c>
      <c r="C4950" s="1" t="s">
        <v>8042</v>
      </c>
      <c r="D4950" s="1" t="s">
        <v>13</v>
      </c>
      <c r="E4950" s="1" t="s">
        <v>14</v>
      </c>
      <c r="F4950" s="1" t="s">
        <v>9846</v>
      </c>
      <c r="G4950">
        <v>532</v>
      </c>
      <c r="H4950">
        <v>26193.02</v>
      </c>
      <c r="I4950">
        <v>236880.48</v>
      </c>
      <c r="J4950" s="1" t="s">
        <v>15</v>
      </c>
      <c r="K4950">
        <v>1002260436</v>
      </c>
      <c r="L4950" s="1" t="s">
        <v>2468</v>
      </c>
      <c r="M4950">
        <v>42000</v>
      </c>
      <c r="N4950" s="2">
        <v>45832</v>
      </c>
      <c r="O4950">
        <f t="shared" si="77"/>
        <v>15806.98</v>
      </c>
      <c r="P4950">
        <f>IF(Customer_listing_Active_And_Suspended[[#This Row],[Current Bill]] &lt;= Customer_listing_Active_And_Suspended[[#This Row],[CURRENT PAYMENT]], 0,Customer_listing_Active_And_Suspended[[#This Row],[Current Bill]]-Customer_listing_Active_And_Suspended[[#This Row],[CURRENT PAYMENT]])</f>
        <v>0</v>
      </c>
      <c r="Q4950" s="1" t="str" cm="1">
        <f t="array" ref="Q4950">_xlfn.SWITCH(TRUE,
H4950 = 0, "Suspended",
M4950 = 0, "Non Payment",
M4950 &gt; H4950, "Full Payment",
M4950 &lt; H4950, "Part Payment"
)</f>
        <v>Full Payment</v>
      </c>
      <c r="R4950" s="1" t="str">
        <f>_xlfn.IFNA(VLOOKUP(K4950,'ESR-DT Mapping'!A:E,5,0),"MD")</f>
        <v>Titilope Enitan Emmanuel</v>
      </c>
    </row>
    <row r="4951" spans="1:18" x14ac:dyDescent="0.25">
      <c r="A4951">
        <v>100522870</v>
      </c>
      <c r="B4951" s="1" t="s">
        <v>1845</v>
      </c>
      <c r="C4951" s="1" t="s">
        <v>1846</v>
      </c>
      <c r="D4951" s="1" t="s">
        <v>13</v>
      </c>
      <c r="E4951" s="1" t="s">
        <v>14</v>
      </c>
      <c r="F4951" s="1" t="s">
        <v>9846</v>
      </c>
      <c r="G4951">
        <v>532</v>
      </c>
      <c r="H4951">
        <v>26193.02</v>
      </c>
      <c r="I4951">
        <v>164403.57999999999</v>
      </c>
      <c r="J4951" s="1" t="s">
        <v>15</v>
      </c>
      <c r="K4951">
        <v>1000263274</v>
      </c>
      <c r="L4951" s="1" t="s">
        <v>1847</v>
      </c>
      <c r="M4951">
        <v>30000</v>
      </c>
      <c r="N4951" s="2">
        <v>45832</v>
      </c>
      <c r="O4951">
        <f t="shared" si="77"/>
        <v>3806.9799999999996</v>
      </c>
      <c r="P4951">
        <f>IF(Customer_listing_Active_And_Suspended[[#This Row],[Current Bill]] &lt;= Customer_listing_Active_And_Suspended[[#This Row],[CURRENT PAYMENT]], 0,Customer_listing_Active_And_Suspended[[#This Row],[Current Bill]]-Customer_listing_Active_And_Suspended[[#This Row],[CURRENT PAYMENT]])</f>
        <v>0</v>
      </c>
      <c r="Q4951" s="1" t="str" cm="1">
        <f t="array" ref="Q4951">_xlfn.SWITCH(TRUE,
H4951 = 0, "Suspended",
M4951 = 0, "Non Payment",
M4951 &gt; H4951, "Full Payment",
M4951 &lt; H4951, "Part Payment"
)</f>
        <v>Full Payment</v>
      </c>
      <c r="R4951" s="1" t="str">
        <f>_xlfn.IFNA(VLOOKUP(K4951,'ESR-DT Mapping'!A:E,5,0),"MD")</f>
        <v>Titilope Enitan Emmanuel</v>
      </c>
    </row>
    <row r="4952" spans="1:18" x14ac:dyDescent="0.25">
      <c r="A4952">
        <v>100524278</v>
      </c>
      <c r="B4952" s="1" t="s">
        <v>1850</v>
      </c>
      <c r="C4952" s="1" t="s">
        <v>1851</v>
      </c>
      <c r="D4952" s="1" t="s">
        <v>13</v>
      </c>
      <c r="E4952" s="1" t="s">
        <v>14</v>
      </c>
      <c r="F4952" s="1" t="s">
        <v>9846</v>
      </c>
      <c r="G4952">
        <v>532</v>
      </c>
      <c r="H4952">
        <v>26193.02</v>
      </c>
      <c r="I4952">
        <v>631562.30000000005</v>
      </c>
      <c r="J4952" s="1" t="s">
        <v>15</v>
      </c>
      <c r="K4952">
        <v>1000263274</v>
      </c>
      <c r="L4952" s="1" t="s">
        <v>1847</v>
      </c>
      <c r="M4952">
        <v>45500</v>
      </c>
      <c r="N4952" s="2">
        <v>45832</v>
      </c>
      <c r="O4952">
        <f t="shared" si="77"/>
        <v>19306.98</v>
      </c>
      <c r="P4952">
        <f>IF(Customer_listing_Active_And_Suspended[[#This Row],[Current Bill]] &lt;= Customer_listing_Active_And_Suspended[[#This Row],[CURRENT PAYMENT]], 0,Customer_listing_Active_And_Suspended[[#This Row],[Current Bill]]-Customer_listing_Active_And_Suspended[[#This Row],[CURRENT PAYMENT]])</f>
        <v>0</v>
      </c>
      <c r="Q4952" s="1" t="str" cm="1">
        <f t="array" ref="Q4952">_xlfn.SWITCH(TRUE,
H4952 = 0, "Suspended",
M4952 = 0, "Non Payment",
M4952 &gt; H4952, "Full Payment",
M4952 &lt; H4952, "Part Payment"
)</f>
        <v>Full Payment</v>
      </c>
      <c r="R4952" s="1" t="str">
        <f>_xlfn.IFNA(VLOOKUP(K4952,'ESR-DT Mapping'!A:E,5,0),"MD")</f>
        <v>Titilope Enitan Emmanuel</v>
      </c>
    </row>
    <row r="4953" spans="1:18" x14ac:dyDescent="0.25">
      <c r="A4953">
        <v>100525271</v>
      </c>
      <c r="B4953" s="1" t="s">
        <v>8666</v>
      </c>
      <c r="C4953" s="1" t="s">
        <v>8667</v>
      </c>
      <c r="D4953" s="1" t="s">
        <v>13</v>
      </c>
      <c r="E4953" s="1" t="s">
        <v>14</v>
      </c>
      <c r="F4953" s="1" t="s">
        <v>9846</v>
      </c>
      <c r="G4953">
        <v>532</v>
      </c>
      <c r="H4953">
        <v>26193.02</v>
      </c>
      <c r="I4953">
        <v>671404.59</v>
      </c>
      <c r="J4953" s="1" t="s">
        <v>15</v>
      </c>
      <c r="K4953">
        <v>1000263274</v>
      </c>
      <c r="L4953" s="1" t="s">
        <v>1847</v>
      </c>
      <c r="N4953" s="2">
        <v>45772</v>
      </c>
      <c r="O4953">
        <f t="shared" si="77"/>
        <v>0</v>
      </c>
      <c r="P4953">
        <f>IF(Customer_listing_Active_And_Suspended[[#This Row],[Current Bill]] &lt;= Customer_listing_Active_And_Suspended[[#This Row],[CURRENT PAYMENT]], 0,Customer_listing_Active_And_Suspended[[#This Row],[Current Bill]]-Customer_listing_Active_And_Suspended[[#This Row],[CURRENT PAYMENT]])</f>
        <v>26193.02</v>
      </c>
      <c r="Q4953" s="1" t="str" cm="1">
        <f t="array" ref="Q4953">_xlfn.SWITCH(TRUE,
H4953 = 0, "Suspended",
M4953 = 0, "Non Payment",
M4953 &gt; H4953, "Full Payment",
M4953 &lt; H4953, "Part Payment"
)</f>
        <v>Non Payment</v>
      </c>
      <c r="R4953" s="1" t="str">
        <f>_xlfn.IFNA(VLOOKUP(K4953,'ESR-DT Mapping'!A:E,5,0),"MD")</f>
        <v>Titilope Enitan Emmanuel</v>
      </c>
    </row>
    <row r="4954" spans="1:18" x14ac:dyDescent="0.25">
      <c r="A4954">
        <v>100524628</v>
      </c>
      <c r="B4954" s="1" t="s">
        <v>6503</v>
      </c>
      <c r="C4954" s="1" t="s">
        <v>6504</v>
      </c>
      <c r="D4954" s="1" t="s">
        <v>13</v>
      </c>
      <c r="E4954" s="1" t="s">
        <v>34</v>
      </c>
      <c r="F4954" s="1" t="s">
        <v>9846</v>
      </c>
      <c r="G4954">
        <v>0</v>
      </c>
      <c r="H4954">
        <v>0</v>
      </c>
      <c r="I4954">
        <v>332987.02</v>
      </c>
      <c r="J4954" s="1" t="s">
        <v>15</v>
      </c>
      <c r="K4954">
        <v>1000263274</v>
      </c>
      <c r="L4954" s="1" t="s">
        <v>1847</v>
      </c>
      <c r="N4954" s="2"/>
      <c r="O4954">
        <f t="shared" si="77"/>
        <v>0</v>
      </c>
      <c r="P4954">
        <f>IF(Customer_listing_Active_And_Suspended[[#This Row],[Current Bill]] &lt;= Customer_listing_Active_And_Suspended[[#This Row],[CURRENT PAYMENT]], 0,Customer_listing_Active_And_Suspended[[#This Row],[Current Bill]]-Customer_listing_Active_And_Suspended[[#This Row],[CURRENT PAYMENT]])</f>
        <v>0</v>
      </c>
      <c r="Q4954" s="1" t="str" cm="1">
        <f t="array" ref="Q4954">_xlfn.SWITCH(TRUE,
H4954 = 0, "Suspended",
M4954 = 0, "Non Payment",
M4954 &gt; H4954, "Full Payment",
M4954 &lt; H4954, "Part Payment"
)</f>
        <v>Suspended</v>
      </c>
      <c r="R4954" s="1" t="str">
        <f>_xlfn.IFNA(VLOOKUP(K4954,'ESR-DT Mapping'!A:E,5,0),"MD")</f>
        <v>Titilope Enitan Emmanuel</v>
      </c>
    </row>
    <row r="4955" spans="1:18" x14ac:dyDescent="0.25">
      <c r="A4955">
        <v>100523616</v>
      </c>
      <c r="B4955" s="1" t="s">
        <v>1854</v>
      </c>
      <c r="C4955" s="1" t="s">
        <v>1855</v>
      </c>
      <c r="D4955" s="1" t="s">
        <v>13</v>
      </c>
      <c r="E4955" s="1" t="s">
        <v>14</v>
      </c>
      <c r="F4955" s="1" t="s">
        <v>9846</v>
      </c>
      <c r="G4955">
        <v>532</v>
      </c>
      <c r="H4955">
        <v>26193.02</v>
      </c>
      <c r="I4955">
        <v>68292.179999999993</v>
      </c>
      <c r="J4955" s="1" t="s">
        <v>15</v>
      </c>
      <c r="K4955">
        <v>1000263274</v>
      </c>
      <c r="L4955" s="1" t="s">
        <v>1847</v>
      </c>
      <c r="M4955">
        <v>26000</v>
      </c>
      <c r="N4955" s="2">
        <v>45828</v>
      </c>
      <c r="O4955">
        <f t="shared" si="77"/>
        <v>0</v>
      </c>
      <c r="P4955">
        <f>IF(Customer_listing_Active_And_Suspended[[#This Row],[Current Bill]] &lt;= Customer_listing_Active_And_Suspended[[#This Row],[CURRENT PAYMENT]], 0,Customer_listing_Active_And_Suspended[[#This Row],[Current Bill]]-Customer_listing_Active_And_Suspended[[#This Row],[CURRENT PAYMENT]])</f>
        <v>193.02000000000044</v>
      </c>
      <c r="Q4955" s="1" t="str" cm="1">
        <f t="array" ref="Q4955">_xlfn.SWITCH(TRUE,
H4955 = 0, "Suspended",
M4955 = 0, "Non Payment",
M4955 &gt; H4955, "Full Payment",
M4955 &lt; H4955, "Part Payment"
)</f>
        <v>Part Payment</v>
      </c>
      <c r="R4955" s="1" t="str">
        <f>_xlfn.IFNA(VLOOKUP(K4955,'ESR-DT Mapping'!A:E,5,0),"MD")</f>
        <v>Titilope Enitan Emmanuel</v>
      </c>
    </row>
    <row r="4956" spans="1:18" x14ac:dyDescent="0.25">
      <c r="A4956">
        <v>100523452</v>
      </c>
      <c r="B4956" s="1" t="s">
        <v>6501</v>
      </c>
      <c r="C4956" s="1" t="s">
        <v>6502</v>
      </c>
      <c r="D4956" s="1" t="s">
        <v>13</v>
      </c>
      <c r="E4956" s="1" t="s">
        <v>34</v>
      </c>
      <c r="F4956" s="1" t="s">
        <v>9846</v>
      </c>
      <c r="G4956">
        <v>0</v>
      </c>
      <c r="H4956">
        <v>0</v>
      </c>
      <c r="I4956">
        <v>-59463.72</v>
      </c>
      <c r="J4956" s="1" t="s">
        <v>15</v>
      </c>
      <c r="K4956">
        <v>1000263274</v>
      </c>
      <c r="L4956" s="1" t="s">
        <v>1847</v>
      </c>
      <c r="N4956" s="2"/>
      <c r="O4956">
        <f t="shared" si="77"/>
        <v>0</v>
      </c>
      <c r="P4956">
        <f>IF(Customer_listing_Active_And_Suspended[[#This Row],[Current Bill]] &lt;= Customer_listing_Active_And_Suspended[[#This Row],[CURRENT PAYMENT]], 0,Customer_listing_Active_And_Suspended[[#This Row],[Current Bill]]-Customer_listing_Active_And_Suspended[[#This Row],[CURRENT PAYMENT]])</f>
        <v>0</v>
      </c>
      <c r="Q4956" s="1" t="str" cm="1">
        <f t="array" ref="Q4956">_xlfn.SWITCH(TRUE,
H4956 = 0, "Suspended",
M4956 = 0, "Non Payment",
M4956 &gt; H4956, "Full Payment",
M4956 &lt; H4956, "Part Payment"
)</f>
        <v>Suspended</v>
      </c>
      <c r="R4956" s="1" t="str">
        <f>_xlfn.IFNA(VLOOKUP(K4956,'ESR-DT Mapping'!A:E,5,0),"MD")</f>
        <v>Titilope Enitan Emmanuel</v>
      </c>
    </row>
    <row r="4957" spans="1:18" x14ac:dyDescent="0.25">
      <c r="A4957">
        <v>100524982</v>
      </c>
      <c r="B4957" s="1" t="s">
        <v>1852</v>
      </c>
      <c r="C4957" s="1" t="s">
        <v>1853</v>
      </c>
      <c r="D4957" s="1" t="s">
        <v>13</v>
      </c>
      <c r="E4957" s="1" t="s">
        <v>14</v>
      </c>
      <c r="F4957" s="1" t="s">
        <v>9846</v>
      </c>
      <c r="G4957">
        <v>532</v>
      </c>
      <c r="H4957">
        <v>26193.02</v>
      </c>
      <c r="I4957">
        <v>29993.43</v>
      </c>
      <c r="J4957" s="1" t="s">
        <v>15</v>
      </c>
      <c r="K4957">
        <v>1000263274</v>
      </c>
      <c r="L4957" s="1" t="s">
        <v>1847</v>
      </c>
      <c r="M4957">
        <v>22200</v>
      </c>
      <c r="N4957" s="2">
        <v>45828</v>
      </c>
      <c r="O4957">
        <f t="shared" si="77"/>
        <v>0</v>
      </c>
      <c r="P4957">
        <f>IF(Customer_listing_Active_And_Suspended[[#This Row],[Current Bill]] &lt;= Customer_listing_Active_And_Suspended[[#This Row],[CURRENT PAYMENT]], 0,Customer_listing_Active_And_Suspended[[#This Row],[Current Bill]]-Customer_listing_Active_And_Suspended[[#This Row],[CURRENT PAYMENT]])</f>
        <v>3993.0200000000004</v>
      </c>
      <c r="Q4957" s="1" t="str" cm="1">
        <f t="array" ref="Q4957">_xlfn.SWITCH(TRUE,
H4957 = 0, "Suspended",
M4957 = 0, "Non Payment",
M4957 &gt; H4957, "Full Payment",
M4957 &lt; H4957, "Part Payment"
)</f>
        <v>Part Payment</v>
      </c>
      <c r="R4957" s="1" t="str">
        <f>_xlfn.IFNA(VLOOKUP(K4957,'ESR-DT Mapping'!A:E,5,0),"MD")</f>
        <v>Titilope Enitan Emmanuel</v>
      </c>
    </row>
    <row r="4958" spans="1:18" x14ac:dyDescent="0.25">
      <c r="A4958">
        <v>102786288</v>
      </c>
      <c r="B4958" s="1" t="s">
        <v>1848</v>
      </c>
      <c r="C4958" s="1" t="s">
        <v>1849</v>
      </c>
      <c r="D4958" s="1" t="s">
        <v>13</v>
      </c>
      <c r="E4958" s="1" t="s">
        <v>14</v>
      </c>
      <c r="F4958" s="1" t="s">
        <v>9846</v>
      </c>
      <c r="G4958">
        <v>532</v>
      </c>
      <c r="H4958">
        <v>26193.02</v>
      </c>
      <c r="I4958">
        <v>31408.71</v>
      </c>
      <c r="J4958" s="1" t="s">
        <v>15</v>
      </c>
      <c r="K4958">
        <v>1000263274</v>
      </c>
      <c r="L4958" s="1" t="s">
        <v>1847</v>
      </c>
      <c r="M4958">
        <v>22000</v>
      </c>
      <c r="N4958" s="2">
        <v>45828</v>
      </c>
      <c r="O4958">
        <f t="shared" si="77"/>
        <v>0</v>
      </c>
      <c r="P4958">
        <f>IF(Customer_listing_Active_And_Suspended[[#This Row],[Current Bill]] &lt;= Customer_listing_Active_And_Suspended[[#This Row],[CURRENT PAYMENT]], 0,Customer_listing_Active_And_Suspended[[#This Row],[Current Bill]]-Customer_listing_Active_And_Suspended[[#This Row],[CURRENT PAYMENT]])</f>
        <v>4193.0200000000004</v>
      </c>
      <c r="Q4958" s="1" t="str" cm="1">
        <f t="array" ref="Q4958">_xlfn.SWITCH(TRUE,
H4958 = 0, "Suspended",
M4958 = 0, "Non Payment",
M4958 &gt; H4958, "Full Payment",
M4958 &lt; H4958, "Part Payment"
)</f>
        <v>Part Payment</v>
      </c>
      <c r="R4958" s="1" t="str">
        <f>_xlfn.IFNA(VLOOKUP(K4958,'ESR-DT Mapping'!A:E,5,0),"MD")</f>
        <v>Titilope Enitan Emmanuel</v>
      </c>
    </row>
    <row r="4959" spans="1:18" x14ac:dyDescent="0.25">
      <c r="A4959">
        <v>100522346</v>
      </c>
      <c r="B4959" s="1" t="s">
        <v>1856</v>
      </c>
      <c r="C4959" s="1" t="s">
        <v>1849</v>
      </c>
      <c r="D4959" s="1" t="s">
        <v>13</v>
      </c>
      <c r="E4959" s="1" t="s">
        <v>14</v>
      </c>
      <c r="F4959" s="1" t="s">
        <v>9846</v>
      </c>
      <c r="G4959">
        <v>532</v>
      </c>
      <c r="H4959">
        <v>26193.02</v>
      </c>
      <c r="I4959">
        <v>171243.89</v>
      </c>
      <c r="J4959" s="1" t="s">
        <v>15</v>
      </c>
      <c r="K4959">
        <v>1000263274</v>
      </c>
      <c r="L4959" s="1" t="s">
        <v>1847</v>
      </c>
      <c r="M4959">
        <v>27500</v>
      </c>
      <c r="N4959" s="2">
        <v>45826</v>
      </c>
      <c r="O4959">
        <f t="shared" si="77"/>
        <v>1306.9799999999996</v>
      </c>
      <c r="P4959">
        <f>IF(Customer_listing_Active_And_Suspended[[#This Row],[Current Bill]] &lt;= Customer_listing_Active_And_Suspended[[#This Row],[CURRENT PAYMENT]], 0,Customer_listing_Active_And_Suspended[[#This Row],[Current Bill]]-Customer_listing_Active_And_Suspended[[#This Row],[CURRENT PAYMENT]])</f>
        <v>0</v>
      </c>
      <c r="Q4959" s="1" t="str" cm="1">
        <f t="array" ref="Q4959">_xlfn.SWITCH(TRUE,
H4959 = 0, "Suspended",
M4959 = 0, "Non Payment",
M4959 &gt; H4959, "Full Payment",
M4959 &lt; H4959, "Part Payment"
)</f>
        <v>Full Payment</v>
      </c>
      <c r="R4959" s="1" t="str">
        <f>_xlfn.IFNA(VLOOKUP(K4959,'ESR-DT Mapping'!A:E,5,0),"MD")</f>
        <v>Titilope Enitan Emmanuel</v>
      </c>
    </row>
    <row r="4960" spans="1:18" x14ac:dyDescent="0.25">
      <c r="A4960">
        <v>101308818</v>
      </c>
      <c r="B4960" s="1" t="s">
        <v>4125</v>
      </c>
      <c r="C4960" s="1" t="s">
        <v>4126</v>
      </c>
      <c r="D4960" s="1" t="s">
        <v>13</v>
      </c>
      <c r="E4960" s="1" t="s">
        <v>34</v>
      </c>
      <c r="F4960" s="1" t="s">
        <v>9846</v>
      </c>
      <c r="G4960">
        <v>0</v>
      </c>
      <c r="H4960">
        <v>0</v>
      </c>
      <c r="I4960">
        <v>92901.3</v>
      </c>
      <c r="J4960" s="1" t="s">
        <v>15</v>
      </c>
      <c r="K4960">
        <v>1001952402</v>
      </c>
      <c r="L4960" s="1" t="s">
        <v>4127</v>
      </c>
      <c r="N4960" s="2"/>
      <c r="O4960">
        <f t="shared" si="77"/>
        <v>0</v>
      </c>
      <c r="P4960">
        <f>IF(Customer_listing_Active_And_Suspended[[#This Row],[Current Bill]] &lt;= Customer_listing_Active_And_Suspended[[#This Row],[CURRENT PAYMENT]], 0,Customer_listing_Active_And_Suspended[[#This Row],[Current Bill]]-Customer_listing_Active_And_Suspended[[#This Row],[CURRENT PAYMENT]])</f>
        <v>0</v>
      </c>
      <c r="Q4960" s="1" t="str" cm="1">
        <f t="array" ref="Q4960">_xlfn.SWITCH(TRUE,
H4960 = 0, "Suspended",
M4960 = 0, "Non Payment",
M4960 &gt; H4960, "Full Payment",
M4960 &lt; H4960, "Part Payment"
)</f>
        <v>Suspended</v>
      </c>
      <c r="R4960" s="1" t="str">
        <f>_xlfn.IFNA(VLOOKUP(K4960,'ESR-DT Mapping'!A:E,5,0),"MD")</f>
        <v>Titilope Enitan Emmanuel</v>
      </c>
    </row>
    <row r="4961" spans="1:18" x14ac:dyDescent="0.25">
      <c r="A4961">
        <v>100524964</v>
      </c>
      <c r="B4961" s="1" t="s">
        <v>2594</v>
      </c>
      <c r="C4961" s="1" t="s">
        <v>2595</v>
      </c>
      <c r="D4961" s="1" t="s">
        <v>13</v>
      </c>
      <c r="E4961" s="1" t="s">
        <v>14</v>
      </c>
      <c r="F4961" s="1" t="s">
        <v>9846</v>
      </c>
      <c r="G4961">
        <v>532</v>
      </c>
      <c r="H4961">
        <v>26193.02</v>
      </c>
      <c r="I4961">
        <v>2546534.0499999998</v>
      </c>
      <c r="J4961" s="1" t="s">
        <v>15</v>
      </c>
      <c r="K4961">
        <v>1000262935</v>
      </c>
      <c r="L4961" s="1" t="s">
        <v>564</v>
      </c>
      <c r="N4961" s="2">
        <v>45687</v>
      </c>
      <c r="O4961">
        <f t="shared" si="77"/>
        <v>0</v>
      </c>
      <c r="P4961">
        <f>IF(Customer_listing_Active_And_Suspended[[#This Row],[Current Bill]] &lt;= Customer_listing_Active_And_Suspended[[#This Row],[CURRENT PAYMENT]], 0,Customer_listing_Active_And_Suspended[[#This Row],[Current Bill]]-Customer_listing_Active_And_Suspended[[#This Row],[CURRENT PAYMENT]])</f>
        <v>26193.02</v>
      </c>
      <c r="Q4961" s="1" t="str" cm="1">
        <f t="array" ref="Q4961">_xlfn.SWITCH(TRUE,
H4961 = 0, "Suspended",
M4961 = 0, "Non Payment",
M4961 &gt; H4961, "Full Payment",
M4961 &lt; H4961, "Part Payment"
)</f>
        <v>Non Payment</v>
      </c>
      <c r="R4961" s="1" t="str">
        <f>_xlfn.IFNA(VLOOKUP(K4961,'ESR-DT Mapping'!A:E,5,0),"MD")</f>
        <v>Titilope Enitan Emmanuel</v>
      </c>
    </row>
    <row r="4962" spans="1:18" x14ac:dyDescent="0.25">
      <c r="A4962">
        <v>100524250</v>
      </c>
      <c r="B4962" s="1" t="s">
        <v>2592</v>
      </c>
      <c r="C4962" s="1" t="s">
        <v>2593</v>
      </c>
      <c r="D4962" s="1" t="s">
        <v>13</v>
      </c>
      <c r="E4962" s="1" t="s">
        <v>14</v>
      </c>
      <c r="F4962" s="1" t="s">
        <v>9846</v>
      </c>
      <c r="G4962">
        <v>532</v>
      </c>
      <c r="H4962">
        <v>26193.02</v>
      </c>
      <c r="I4962">
        <v>1220611.95</v>
      </c>
      <c r="J4962" s="1" t="s">
        <v>15</v>
      </c>
      <c r="K4962">
        <v>1000262935</v>
      </c>
      <c r="L4962" s="1" t="s">
        <v>564</v>
      </c>
      <c r="N4962" s="2">
        <v>45808</v>
      </c>
      <c r="O4962">
        <f t="shared" si="77"/>
        <v>0</v>
      </c>
      <c r="P4962">
        <f>IF(Customer_listing_Active_And_Suspended[[#This Row],[Current Bill]] &lt;= Customer_listing_Active_And_Suspended[[#This Row],[CURRENT PAYMENT]], 0,Customer_listing_Active_And_Suspended[[#This Row],[Current Bill]]-Customer_listing_Active_And_Suspended[[#This Row],[CURRENT PAYMENT]])</f>
        <v>26193.02</v>
      </c>
      <c r="Q4962" s="1" t="str" cm="1">
        <f t="array" ref="Q4962">_xlfn.SWITCH(TRUE,
H4962 = 0, "Suspended",
M4962 = 0, "Non Payment",
M4962 &gt; H4962, "Full Payment",
M4962 &lt; H4962, "Part Payment"
)</f>
        <v>Non Payment</v>
      </c>
      <c r="R4962" s="1" t="str">
        <f>_xlfn.IFNA(VLOOKUP(K4962,'ESR-DT Mapping'!A:E,5,0),"MD")</f>
        <v>Titilope Enitan Emmanuel</v>
      </c>
    </row>
    <row r="4963" spans="1:18" x14ac:dyDescent="0.25">
      <c r="A4963">
        <v>101645281</v>
      </c>
      <c r="B4963" s="1" t="s">
        <v>571</v>
      </c>
      <c r="C4963" s="1" t="s">
        <v>572</v>
      </c>
      <c r="D4963" s="1" t="s">
        <v>13</v>
      </c>
      <c r="E4963" s="1" t="s">
        <v>34</v>
      </c>
      <c r="F4963" s="1" t="s">
        <v>9846</v>
      </c>
      <c r="G4963">
        <v>0</v>
      </c>
      <c r="H4963">
        <v>0</v>
      </c>
      <c r="I4963">
        <v>33975.71</v>
      </c>
      <c r="J4963" s="1" t="s">
        <v>15</v>
      </c>
      <c r="K4963">
        <v>1000262935</v>
      </c>
      <c r="L4963" s="1" t="s">
        <v>564</v>
      </c>
      <c r="N4963" s="2"/>
      <c r="O4963">
        <f t="shared" si="77"/>
        <v>0</v>
      </c>
      <c r="P4963">
        <f>IF(Customer_listing_Active_And_Suspended[[#This Row],[Current Bill]] &lt;= Customer_listing_Active_And_Suspended[[#This Row],[CURRENT PAYMENT]], 0,Customer_listing_Active_And_Suspended[[#This Row],[Current Bill]]-Customer_listing_Active_And_Suspended[[#This Row],[CURRENT PAYMENT]])</f>
        <v>0</v>
      </c>
      <c r="Q4963" s="1" t="str" cm="1">
        <f t="array" ref="Q4963">_xlfn.SWITCH(TRUE,
H4963 = 0, "Suspended",
M4963 = 0, "Non Payment",
M4963 &gt; H4963, "Full Payment",
M4963 &lt; H4963, "Part Payment"
)</f>
        <v>Suspended</v>
      </c>
      <c r="R4963" s="1" t="str">
        <f>_xlfn.IFNA(VLOOKUP(K4963,'ESR-DT Mapping'!A:E,5,0),"MD")</f>
        <v>Titilope Enitan Emmanuel</v>
      </c>
    </row>
    <row r="4964" spans="1:18" x14ac:dyDescent="0.25">
      <c r="A4964">
        <v>101644838</v>
      </c>
      <c r="B4964" s="1" t="s">
        <v>565</v>
      </c>
      <c r="C4964" s="1" t="s">
        <v>566</v>
      </c>
      <c r="D4964" s="1" t="s">
        <v>13</v>
      </c>
      <c r="E4964" s="1" t="s">
        <v>34</v>
      </c>
      <c r="F4964" s="1" t="s">
        <v>9846</v>
      </c>
      <c r="G4964">
        <v>0</v>
      </c>
      <c r="H4964">
        <v>0</v>
      </c>
      <c r="I4964">
        <v>70834.89</v>
      </c>
      <c r="J4964" s="1" t="s">
        <v>15</v>
      </c>
      <c r="K4964">
        <v>1000262935</v>
      </c>
      <c r="L4964" s="1" t="s">
        <v>564</v>
      </c>
      <c r="N4964" s="2"/>
      <c r="O4964">
        <f t="shared" si="77"/>
        <v>0</v>
      </c>
      <c r="P4964">
        <f>IF(Customer_listing_Active_And_Suspended[[#This Row],[Current Bill]] &lt;= Customer_listing_Active_And_Suspended[[#This Row],[CURRENT PAYMENT]], 0,Customer_listing_Active_And_Suspended[[#This Row],[Current Bill]]-Customer_listing_Active_And_Suspended[[#This Row],[CURRENT PAYMENT]])</f>
        <v>0</v>
      </c>
      <c r="Q4964" s="1" t="str" cm="1">
        <f t="array" ref="Q4964">_xlfn.SWITCH(TRUE,
H4964 = 0, "Suspended",
M4964 = 0, "Non Payment",
M4964 &gt; H4964, "Full Payment",
M4964 &lt; H4964, "Part Payment"
)</f>
        <v>Suspended</v>
      </c>
      <c r="R4964" s="1" t="str">
        <f>_xlfn.IFNA(VLOOKUP(K4964,'ESR-DT Mapping'!A:E,5,0),"MD")</f>
        <v>Titilope Enitan Emmanuel</v>
      </c>
    </row>
    <row r="4965" spans="1:18" x14ac:dyDescent="0.25">
      <c r="A4965">
        <v>101644837</v>
      </c>
      <c r="B4965" s="1" t="s">
        <v>569</v>
      </c>
      <c r="C4965" s="1" t="s">
        <v>570</v>
      </c>
      <c r="D4965" s="1" t="s">
        <v>13</v>
      </c>
      <c r="E4965" s="1" t="s">
        <v>34</v>
      </c>
      <c r="F4965" s="1" t="s">
        <v>9846</v>
      </c>
      <c r="G4965">
        <v>0</v>
      </c>
      <c r="H4965">
        <v>0</v>
      </c>
      <c r="I4965">
        <v>70834.89</v>
      </c>
      <c r="J4965" s="1" t="s">
        <v>15</v>
      </c>
      <c r="K4965">
        <v>1000262935</v>
      </c>
      <c r="L4965" s="1" t="s">
        <v>564</v>
      </c>
      <c r="N4965" s="2"/>
      <c r="O4965">
        <f t="shared" si="77"/>
        <v>0</v>
      </c>
      <c r="P4965">
        <f>IF(Customer_listing_Active_And_Suspended[[#This Row],[Current Bill]] &lt;= Customer_listing_Active_And_Suspended[[#This Row],[CURRENT PAYMENT]], 0,Customer_listing_Active_And_Suspended[[#This Row],[Current Bill]]-Customer_listing_Active_And_Suspended[[#This Row],[CURRENT PAYMENT]])</f>
        <v>0</v>
      </c>
      <c r="Q4965" s="1" t="str" cm="1">
        <f t="array" ref="Q4965">_xlfn.SWITCH(TRUE,
H4965 = 0, "Suspended",
M4965 = 0, "Non Payment",
M4965 &gt; H4965, "Full Payment",
M4965 &lt; H4965, "Part Payment"
)</f>
        <v>Suspended</v>
      </c>
      <c r="R4965" s="1" t="str">
        <f>_xlfn.IFNA(VLOOKUP(K4965,'ESR-DT Mapping'!A:E,5,0),"MD")</f>
        <v>Titilope Enitan Emmanuel</v>
      </c>
    </row>
    <row r="4966" spans="1:18" x14ac:dyDescent="0.25">
      <c r="A4966">
        <v>101645248</v>
      </c>
      <c r="B4966" s="1" t="s">
        <v>562</v>
      </c>
      <c r="C4966" s="1" t="s">
        <v>563</v>
      </c>
      <c r="D4966" s="1" t="s">
        <v>13</v>
      </c>
      <c r="E4966" s="1" t="s">
        <v>34</v>
      </c>
      <c r="F4966" s="1" t="s">
        <v>9846</v>
      </c>
      <c r="G4966">
        <v>0</v>
      </c>
      <c r="H4966">
        <v>0</v>
      </c>
      <c r="I4966">
        <v>70834.89</v>
      </c>
      <c r="J4966" s="1" t="s">
        <v>15</v>
      </c>
      <c r="K4966">
        <v>1000262935</v>
      </c>
      <c r="L4966" s="1" t="s">
        <v>564</v>
      </c>
      <c r="N4966" s="2"/>
      <c r="O4966">
        <f t="shared" si="77"/>
        <v>0</v>
      </c>
      <c r="P4966">
        <f>IF(Customer_listing_Active_And_Suspended[[#This Row],[Current Bill]] &lt;= Customer_listing_Active_And_Suspended[[#This Row],[CURRENT PAYMENT]], 0,Customer_listing_Active_And_Suspended[[#This Row],[Current Bill]]-Customer_listing_Active_And_Suspended[[#This Row],[CURRENT PAYMENT]])</f>
        <v>0</v>
      </c>
      <c r="Q4966" s="1" t="str" cm="1">
        <f t="array" ref="Q4966">_xlfn.SWITCH(TRUE,
H4966 = 0, "Suspended",
M4966 = 0, "Non Payment",
M4966 &gt; H4966, "Full Payment",
M4966 &lt; H4966, "Part Payment"
)</f>
        <v>Suspended</v>
      </c>
      <c r="R4966" s="1" t="str">
        <f>_xlfn.IFNA(VLOOKUP(K4966,'ESR-DT Mapping'!A:E,5,0),"MD")</f>
        <v>Titilope Enitan Emmanuel</v>
      </c>
    </row>
    <row r="4967" spans="1:18" x14ac:dyDescent="0.25">
      <c r="A4967">
        <v>101219151</v>
      </c>
      <c r="B4967" s="1" t="s">
        <v>567</v>
      </c>
      <c r="C4967" s="1" t="s">
        <v>568</v>
      </c>
      <c r="D4967" s="1" t="s">
        <v>13</v>
      </c>
      <c r="E4967" s="1" t="s">
        <v>34</v>
      </c>
      <c r="F4967" s="1" t="s">
        <v>9846</v>
      </c>
      <c r="G4967">
        <v>0</v>
      </c>
      <c r="H4967">
        <v>0</v>
      </c>
      <c r="I4967">
        <v>-40.5</v>
      </c>
      <c r="J4967" s="1" t="s">
        <v>15</v>
      </c>
      <c r="K4967">
        <v>1000262935</v>
      </c>
      <c r="L4967" s="1" t="s">
        <v>564</v>
      </c>
      <c r="N4967" s="2"/>
      <c r="O4967">
        <f t="shared" si="77"/>
        <v>0</v>
      </c>
      <c r="P4967">
        <f>IF(Customer_listing_Active_And_Suspended[[#This Row],[Current Bill]] &lt;= Customer_listing_Active_And_Suspended[[#This Row],[CURRENT PAYMENT]], 0,Customer_listing_Active_And_Suspended[[#This Row],[Current Bill]]-Customer_listing_Active_And_Suspended[[#This Row],[CURRENT PAYMENT]])</f>
        <v>0</v>
      </c>
      <c r="Q4967" s="1" t="str" cm="1">
        <f t="array" ref="Q4967">_xlfn.SWITCH(TRUE,
H4967 = 0, "Suspended",
M4967 = 0, "Non Payment",
M4967 &gt; H4967, "Full Payment",
M4967 &lt; H4967, "Part Payment"
)</f>
        <v>Suspended</v>
      </c>
      <c r="R4967" s="1" t="str">
        <f>_xlfn.IFNA(VLOOKUP(K4967,'ESR-DT Mapping'!A:E,5,0),"MD")</f>
        <v>Titilope Enitan Emmanuel</v>
      </c>
    </row>
    <row r="4968" spans="1:18" x14ac:dyDescent="0.25">
      <c r="A4968">
        <v>100524460</v>
      </c>
      <c r="B4968" s="1" t="s">
        <v>8560</v>
      </c>
      <c r="C4968" s="1" t="s">
        <v>8561</v>
      </c>
      <c r="D4968" s="1" t="s">
        <v>13</v>
      </c>
      <c r="E4968" s="1" t="s">
        <v>14</v>
      </c>
      <c r="F4968" s="1" t="s">
        <v>9846</v>
      </c>
      <c r="G4968">
        <v>532</v>
      </c>
      <c r="H4968">
        <v>26193.02</v>
      </c>
      <c r="I4968">
        <v>786513.39</v>
      </c>
      <c r="J4968" s="1" t="s">
        <v>15</v>
      </c>
      <c r="K4968">
        <v>1000535973</v>
      </c>
      <c r="L4968" s="1" t="s">
        <v>2611</v>
      </c>
      <c r="N4968" s="2">
        <v>45743</v>
      </c>
      <c r="O4968">
        <f t="shared" si="77"/>
        <v>0</v>
      </c>
      <c r="P4968">
        <f>IF(Customer_listing_Active_And_Suspended[[#This Row],[Current Bill]] &lt;= Customer_listing_Active_And_Suspended[[#This Row],[CURRENT PAYMENT]], 0,Customer_listing_Active_And_Suspended[[#This Row],[Current Bill]]-Customer_listing_Active_And_Suspended[[#This Row],[CURRENT PAYMENT]])</f>
        <v>26193.02</v>
      </c>
      <c r="Q4968" s="1" t="str" cm="1">
        <f t="array" ref="Q4968">_xlfn.SWITCH(TRUE,
H4968 = 0, "Suspended",
M4968 = 0, "Non Payment",
M4968 &gt; H4968, "Full Payment",
M4968 &lt; H4968, "Part Payment"
)</f>
        <v>Non Payment</v>
      </c>
      <c r="R4968" s="1" t="str">
        <f>_xlfn.IFNA(VLOOKUP(K4968,'ESR-DT Mapping'!A:E,5,0),"MD")</f>
        <v xml:space="preserve">Franca Adeh </v>
      </c>
    </row>
    <row r="4969" spans="1:18" x14ac:dyDescent="0.25">
      <c r="A4969">
        <v>100522827</v>
      </c>
      <c r="B4969" s="1" t="s">
        <v>2612</v>
      </c>
      <c r="C4969" s="1" t="s">
        <v>2613</v>
      </c>
      <c r="D4969" s="1" t="s">
        <v>13</v>
      </c>
      <c r="E4969" s="1" t="s">
        <v>14</v>
      </c>
      <c r="F4969" s="1" t="s">
        <v>9846</v>
      </c>
      <c r="G4969">
        <v>532</v>
      </c>
      <c r="H4969">
        <v>26193.02</v>
      </c>
      <c r="I4969">
        <v>95042.92</v>
      </c>
      <c r="J4969" s="1" t="s">
        <v>15</v>
      </c>
      <c r="K4969">
        <v>1000535973</v>
      </c>
      <c r="L4969" s="1" t="s">
        <v>2611</v>
      </c>
      <c r="M4969">
        <v>26000</v>
      </c>
      <c r="N4969" s="2">
        <v>45831</v>
      </c>
      <c r="O4969">
        <f t="shared" si="77"/>
        <v>0</v>
      </c>
      <c r="P4969">
        <f>IF(Customer_listing_Active_And_Suspended[[#This Row],[Current Bill]] &lt;= Customer_listing_Active_And_Suspended[[#This Row],[CURRENT PAYMENT]], 0,Customer_listing_Active_And_Suspended[[#This Row],[Current Bill]]-Customer_listing_Active_And_Suspended[[#This Row],[CURRENT PAYMENT]])</f>
        <v>193.02000000000044</v>
      </c>
      <c r="Q4969" s="1" t="str" cm="1">
        <f t="array" ref="Q4969">_xlfn.SWITCH(TRUE,
H4969 = 0, "Suspended",
M4969 = 0, "Non Payment",
M4969 &gt; H4969, "Full Payment",
M4969 &lt; H4969, "Part Payment"
)</f>
        <v>Part Payment</v>
      </c>
      <c r="R4969" s="1" t="str">
        <f>_xlfn.IFNA(VLOOKUP(K4969,'ESR-DT Mapping'!A:E,5,0),"MD")</f>
        <v xml:space="preserve">Franca Adeh </v>
      </c>
    </row>
    <row r="4970" spans="1:18" x14ac:dyDescent="0.25">
      <c r="A4970">
        <v>100523256</v>
      </c>
      <c r="B4970" s="1" t="s">
        <v>2614</v>
      </c>
      <c r="C4970" s="1" t="s">
        <v>2615</v>
      </c>
      <c r="D4970" s="1" t="s">
        <v>13</v>
      </c>
      <c r="E4970" s="1" t="s">
        <v>14</v>
      </c>
      <c r="F4970" s="1" t="s">
        <v>9846</v>
      </c>
      <c r="G4970">
        <v>532</v>
      </c>
      <c r="H4970">
        <v>26193.02</v>
      </c>
      <c r="I4970">
        <v>336827.8</v>
      </c>
      <c r="J4970" s="1" t="s">
        <v>15</v>
      </c>
      <c r="K4970">
        <v>1000535973</v>
      </c>
      <c r="L4970" s="1" t="s">
        <v>2611</v>
      </c>
      <c r="M4970">
        <v>30000</v>
      </c>
      <c r="N4970" s="2">
        <v>45810</v>
      </c>
      <c r="O4970">
        <f t="shared" si="77"/>
        <v>3806.9799999999996</v>
      </c>
      <c r="P4970">
        <f>IF(Customer_listing_Active_And_Suspended[[#This Row],[Current Bill]] &lt;= Customer_listing_Active_And_Suspended[[#This Row],[CURRENT PAYMENT]], 0,Customer_listing_Active_And_Suspended[[#This Row],[Current Bill]]-Customer_listing_Active_And_Suspended[[#This Row],[CURRENT PAYMENT]])</f>
        <v>0</v>
      </c>
      <c r="Q4970" s="1" t="str" cm="1">
        <f t="array" ref="Q4970">_xlfn.SWITCH(TRUE,
H4970 = 0, "Suspended",
M4970 = 0, "Non Payment",
M4970 &gt; H4970, "Full Payment",
M4970 &lt; H4970, "Part Payment"
)</f>
        <v>Full Payment</v>
      </c>
      <c r="R4970" s="1" t="str">
        <f>_xlfn.IFNA(VLOOKUP(K4970,'ESR-DT Mapping'!A:E,5,0),"MD")</f>
        <v xml:space="preserve">Franca Adeh </v>
      </c>
    </row>
    <row r="4971" spans="1:18" x14ac:dyDescent="0.25">
      <c r="A4971">
        <v>100525070</v>
      </c>
      <c r="B4971" s="1" t="s">
        <v>3581</v>
      </c>
      <c r="C4971" s="1" t="s">
        <v>3582</v>
      </c>
      <c r="D4971" s="1" t="s">
        <v>13</v>
      </c>
      <c r="E4971" s="1" t="s">
        <v>34</v>
      </c>
      <c r="F4971" s="1" t="s">
        <v>9846</v>
      </c>
      <c r="G4971">
        <v>0</v>
      </c>
      <c r="H4971">
        <v>0</v>
      </c>
      <c r="I4971">
        <v>175479.16</v>
      </c>
      <c r="J4971" s="1" t="s">
        <v>15</v>
      </c>
      <c r="K4971">
        <v>1000535973</v>
      </c>
      <c r="L4971" s="1" t="s">
        <v>2611</v>
      </c>
      <c r="N4971" s="2"/>
      <c r="O4971">
        <f t="shared" si="77"/>
        <v>0</v>
      </c>
      <c r="P4971">
        <f>IF(Customer_listing_Active_And_Suspended[[#This Row],[Current Bill]] &lt;= Customer_listing_Active_And_Suspended[[#This Row],[CURRENT PAYMENT]], 0,Customer_listing_Active_And_Suspended[[#This Row],[Current Bill]]-Customer_listing_Active_And_Suspended[[#This Row],[CURRENT PAYMENT]])</f>
        <v>0</v>
      </c>
      <c r="Q4971" s="1" t="str" cm="1">
        <f t="array" ref="Q4971">_xlfn.SWITCH(TRUE,
H4971 = 0, "Suspended",
M4971 = 0, "Non Payment",
M4971 &gt; H4971, "Full Payment",
M4971 &lt; H4971, "Part Payment"
)</f>
        <v>Suspended</v>
      </c>
      <c r="R4971" s="1" t="str">
        <f>_xlfn.IFNA(VLOOKUP(K4971,'ESR-DT Mapping'!A:E,5,0),"MD")</f>
        <v xml:space="preserve">Franca Adeh </v>
      </c>
    </row>
    <row r="4972" spans="1:18" x14ac:dyDescent="0.25">
      <c r="A4972">
        <v>100525284</v>
      </c>
      <c r="B4972" s="1" t="s">
        <v>9464</v>
      </c>
      <c r="C4972" s="1" t="s">
        <v>9465</v>
      </c>
      <c r="D4972" s="1" t="s">
        <v>13</v>
      </c>
      <c r="E4972" s="1" t="s">
        <v>14</v>
      </c>
      <c r="F4972" s="1" t="s">
        <v>9846</v>
      </c>
      <c r="G4972">
        <v>532</v>
      </c>
      <c r="H4972">
        <v>26193.02</v>
      </c>
      <c r="I4972">
        <v>939431.83</v>
      </c>
      <c r="J4972" s="1" t="s">
        <v>15</v>
      </c>
      <c r="K4972">
        <v>1000535973</v>
      </c>
      <c r="L4972" s="1" t="s">
        <v>2611</v>
      </c>
      <c r="M4972">
        <v>27000</v>
      </c>
      <c r="N4972" s="2">
        <v>45831</v>
      </c>
      <c r="O4972">
        <f t="shared" si="77"/>
        <v>806.97999999999956</v>
      </c>
      <c r="P4972">
        <f>IF(Customer_listing_Active_And_Suspended[[#This Row],[Current Bill]] &lt;= Customer_listing_Active_And_Suspended[[#This Row],[CURRENT PAYMENT]], 0,Customer_listing_Active_And_Suspended[[#This Row],[Current Bill]]-Customer_listing_Active_And_Suspended[[#This Row],[CURRENT PAYMENT]])</f>
        <v>0</v>
      </c>
      <c r="Q4972" s="1" t="str" cm="1">
        <f t="array" ref="Q4972">_xlfn.SWITCH(TRUE,
H4972 = 0, "Suspended",
M4972 = 0, "Non Payment",
M4972 &gt; H4972, "Full Payment",
M4972 &lt; H4972, "Part Payment"
)</f>
        <v>Full Payment</v>
      </c>
      <c r="R4972" s="1" t="str">
        <f>_xlfn.IFNA(VLOOKUP(K4972,'ESR-DT Mapping'!A:E,5,0),"MD")</f>
        <v xml:space="preserve">Franca Adeh </v>
      </c>
    </row>
    <row r="4973" spans="1:18" x14ac:dyDescent="0.25">
      <c r="A4973">
        <v>100525273</v>
      </c>
      <c r="B4973" s="1" t="s">
        <v>2616</v>
      </c>
      <c r="C4973" s="1" t="s">
        <v>2617</v>
      </c>
      <c r="D4973" s="1" t="s">
        <v>13</v>
      </c>
      <c r="E4973" s="1" t="s">
        <v>14</v>
      </c>
      <c r="F4973" s="1" t="s">
        <v>9846</v>
      </c>
      <c r="G4973">
        <v>532</v>
      </c>
      <c r="H4973">
        <v>26193.02</v>
      </c>
      <c r="I4973">
        <v>32348.84</v>
      </c>
      <c r="J4973" s="1" t="s">
        <v>15</v>
      </c>
      <c r="K4973">
        <v>1000535973</v>
      </c>
      <c r="L4973" s="1" t="s">
        <v>2611</v>
      </c>
      <c r="M4973">
        <v>27000</v>
      </c>
      <c r="N4973" s="2">
        <v>45831</v>
      </c>
      <c r="O4973">
        <f t="shared" si="77"/>
        <v>806.97999999999956</v>
      </c>
      <c r="P4973">
        <f>IF(Customer_listing_Active_And_Suspended[[#This Row],[Current Bill]] &lt;= Customer_listing_Active_And_Suspended[[#This Row],[CURRENT PAYMENT]], 0,Customer_listing_Active_And_Suspended[[#This Row],[Current Bill]]-Customer_listing_Active_And_Suspended[[#This Row],[CURRENT PAYMENT]])</f>
        <v>0</v>
      </c>
      <c r="Q4973" s="1" t="str" cm="1">
        <f t="array" ref="Q4973">_xlfn.SWITCH(TRUE,
H4973 = 0, "Suspended",
M4973 = 0, "Non Payment",
M4973 &gt; H4973, "Full Payment",
M4973 &lt; H4973, "Part Payment"
)</f>
        <v>Full Payment</v>
      </c>
      <c r="R4973" s="1" t="str">
        <f>_xlfn.IFNA(VLOOKUP(K4973,'ESR-DT Mapping'!A:E,5,0),"MD")</f>
        <v xml:space="preserve">Franca Adeh </v>
      </c>
    </row>
    <row r="4974" spans="1:18" x14ac:dyDescent="0.25">
      <c r="A4974">
        <v>101332779</v>
      </c>
      <c r="B4974" s="1" t="s">
        <v>2609</v>
      </c>
      <c r="C4974" s="1" t="s">
        <v>2610</v>
      </c>
      <c r="D4974" s="1" t="s">
        <v>13</v>
      </c>
      <c r="E4974" s="1" t="s">
        <v>14</v>
      </c>
      <c r="F4974" s="1" t="s">
        <v>9846</v>
      </c>
      <c r="G4974">
        <v>532</v>
      </c>
      <c r="H4974">
        <v>26193.02</v>
      </c>
      <c r="I4974">
        <v>754310.5</v>
      </c>
      <c r="J4974" s="1" t="s">
        <v>15</v>
      </c>
      <c r="K4974">
        <v>1000535973</v>
      </c>
      <c r="L4974" s="1" t="s">
        <v>2611</v>
      </c>
      <c r="N4974" s="2">
        <v>45741</v>
      </c>
      <c r="O4974">
        <f t="shared" si="77"/>
        <v>0</v>
      </c>
      <c r="P4974">
        <f>IF(Customer_listing_Active_And_Suspended[[#This Row],[Current Bill]] &lt;= Customer_listing_Active_And_Suspended[[#This Row],[CURRENT PAYMENT]], 0,Customer_listing_Active_And_Suspended[[#This Row],[Current Bill]]-Customer_listing_Active_And_Suspended[[#This Row],[CURRENT PAYMENT]])</f>
        <v>26193.02</v>
      </c>
      <c r="Q4974" s="1" t="str" cm="1">
        <f t="array" ref="Q4974">_xlfn.SWITCH(TRUE,
H4974 = 0, "Suspended",
M4974 = 0, "Non Payment",
M4974 &gt; H4974, "Full Payment",
M4974 &lt; H4974, "Part Payment"
)</f>
        <v>Non Payment</v>
      </c>
      <c r="R4974" s="1" t="str">
        <f>_xlfn.IFNA(VLOOKUP(K4974,'ESR-DT Mapping'!A:E,5,0),"MD")</f>
        <v xml:space="preserve">Franca Adeh </v>
      </c>
    </row>
    <row r="4975" spans="1:18" x14ac:dyDescent="0.25">
      <c r="A4975">
        <v>100525598</v>
      </c>
      <c r="B4975" s="1" t="s">
        <v>7233</v>
      </c>
      <c r="C4975" s="1" t="s">
        <v>7234</v>
      </c>
      <c r="D4975" s="1" t="s">
        <v>13</v>
      </c>
      <c r="E4975" s="1" t="s">
        <v>14</v>
      </c>
      <c r="F4975" s="1" t="s">
        <v>9846</v>
      </c>
      <c r="G4975">
        <v>532</v>
      </c>
      <c r="H4975">
        <v>26193.02</v>
      </c>
      <c r="I4975">
        <v>333358.88</v>
      </c>
      <c r="J4975" s="1" t="s">
        <v>15</v>
      </c>
      <c r="K4975">
        <v>1001609408</v>
      </c>
      <c r="L4975" s="1" t="s">
        <v>7230</v>
      </c>
      <c r="M4975">
        <v>36000</v>
      </c>
      <c r="N4975" s="2">
        <v>45831</v>
      </c>
      <c r="O4975">
        <f t="shared" si="77"/>
        <v>9806.98</v>
      </c>
      <c r="P4975">
        <f>IF(Customer_listing_Active_And_Suspended[[#This Row],[Current Bill]] &lt;= Customer_listing_Active_And_Suspended[[#This Row],[CURRENT PAYMENT]], 0,Customer_listing_Active_And_Suspended[[#This Row],[Current Bill]]-Customer_listing_Active_And_Suspended[[#This Row],[CURRENT PAYMENT]])</f>
        <v>0</v>
      </c>
      <c r="Q4975" s="1" t="str" cm="1">
        <f t="array" ref="Q4975">_xlfn.SWITCH(TRUE,
H4975 = 0, "Suspended",
M4975 = 0, "Non Payment",
M4975 &gt; H4975, "Full Payment",
M4975 &lt; H4975, "Part Payment"
)</f>
        <v>Full Payment</v>
      </c>
      <c r="R4975" s="1" t="str">
        <f>_xlfn.IFNA(VLOOKUP(K4975,'ESR-DT Mapping'!A:E,5,0),"MD")</f>
        <v xml:space="preserve">Franca Adeh </v>
      </c>
    </row>
    <row r="4976" spans="1:18" x14ac:dyDescent="0.25">
      <c r="A4976">
        <v>100524292</v>
      </c>
      <c r="B4976" s="1" t="s">
        <v>7228</v>
      </c>
      <c r="C4976" s="1" t="s">
        <v>7229</v>
      </c>
      <c r="D4976" s="1" t="s">
        <v>13</v>
      </c>
      <c r="E4976" s="1" t="s">
        <v>14</v>
      </c>
      <c r="F4976" s="1" t="s">
        <v>9846</v>
      </c>
      <c r="G4976">
        <v>532</v>
      </c>
      <c r="H4976">
        <v>26193.02</v>
      </c>
      <c r="I4976">
        <v>974110</v>
      </c>
      <c r="J4976" s="1" t="s">
        <v>15</v>
      </c>
      <c r="K4976">
        <v>1001609408</v>
      </c>
      <c r="L4976" s="1" t="s">
        <v>7230</v>
      </c>
      <c r="N4976" s="2">
        <v>45758</v>
      </c>
      <c r="O4976">
        <f t="shared" si="77"/>
        <v>0</v>
      </c>
      <c r="P4976">
        <f>IF(Customer_listing_Active_And_Suspended[[#This Row],[Current Bill]] &lt;= Customer_listing_Active_And_Suspended[[#This Row],[CURRENT PAYMENT]], 0,Customer_listing_Active_And_Suspended[[#This Row],[Current Bill]]-Customer_listing_Active_And_Suspended[[#This Row],[CURRENT PAYMENT]])</f>
        <v>26193.02</v>
      </c>
      <c r="Q4976" s="1" t="str" cm="1">
        <f t="array" ref="Q4976">_xlfn.SWITCH(TRUE,
H4976 = 0, "Suspended",
M4976 = 0, "Non Payment",
M4976 &gt; H4976, "Full Payment",
M4976 &lt; H4976, "Part Payment"
)</f>
        <v>Non Payment</v>
      </c>
      <c r="R4976" s="1" t="str">
        <f>_xlfn.IFNA(VLOOKUP(K4976,'ESR-DT Mapping'!A:E,5,0),"MD")</f>
        <v xml:space="preserve">Franca Adeh </v>
      </c>
    </row>
    <row r="4977" spans="1:18" x14ac:dyDescent="0.25">
      <c r="A4977">
        <v>100524926</v>
      </c>
      <c r="B4977" s="1" t="s">
        <v>7821</v>
      </c>
      <c r="C4977" s="1" t="s">
        <v>7822</v>
      </c>
      <c r="D4977" s="1" t="s">
        <v>13</v>
      </c>
      <c r="E4977" s="1" t="s">
        <v>14</v>
      </c>
      <c r="F4977" s="1" t="s">
        <v>9846</v>
      </c>
      <c r="G4977">
        <v>532</v>
      </c>
      <c r="H4977">
        <v>26193.02</v>
      </c>
      <c r="I4977">
        <v>76748.899999999994</v>
      </c>
      <c r="J4977" s="1" t="s">
        <v>15</v>
      </c>
      <c r="K4977">
        <v>1001609408</v>
      </c>
      <c r="L4977" s="1" t="s">
        <v>7230</v>
      </c>
      <c r="N4977" s="2">
        <v>45804</v>
      </c>
      <c r="O4977">
        <f t="shared" si="77"/>
        <v>0</v>
      </c>
      <c r="P4977">
        <f>IF(Customer_listing_Active_And_Suspended[[#This Row],[Current Bill]] &lt;= Customer_listing_Active_And_Suspended[[#This Row],[CURRENT PAYMENT]], 0,Customer_listing_Active_And_Suspended[[#This Row],[Current Bill]]-Customer_listing_Active_And_Suspended[[#This Row],[CURRENT PAYMENT]])</f>
        <v>26193.02</v>
      </c>
      <c r="Q4977" s="1" t="str" cm="1">
        <f t="array" ref="Q4977">_xlfn.SWITCH(TRUE,
H4977 = 0, "Suspended",
M4977 = 0, "Non Payment",
M4977 &gt; H4977, "Full Payment",
M4977 &lt; H4977, "Part Payment"
)</f>
        <v>Non Payment</v>
      </c>
      <c r="R4977" s="1" t="str">
        <f>_xlfn.IFNA(VLOOKUP(K4977,'ESR-DT Mapping'!A:E,5,0),"MD")</f>
        <v xml:space="preserve">Franca Adeh </v>
      </c>
    </row>
    <row r="4978" spans="1:18" x14ac:dyDescent="0.25">
      <c r="A4978">
        <v>101646733</v>
      </c>
      <c r="B4978" s="1" t="s">
        <v>7231</v>
      </c>
      <c r="C4978" s="1" t="s">
        <v>7232</v>
      </c>
      <c r="D4978" s="1" t="s">
        <v>13</v>
      </c>
      <c r="E4978" s="1" t="s">
        <v>34</v>
      </c>
      <c r="F4978" s="1" t="s">
        <v>9846</v>
      </c>
      <c r="G4978">
        <v>0</v>
      </c>
      <c r="H4978">
        <v>0</v>
      </c>
      <c r="I4978">
        <v>21270.77</v>
      </c>
      <c r="J4978" s="1" t="s">
        <v>15</v>
      </c>
      <c r="K4978">
        <v>1001609408</v>
      </c>
      <c r="L4978" s="1" t="s">
        <v>7230</v>
      </c>
      <c r="N4978" s="2"/>
      <c r="O4978">
        <f t="shared" si="77"/>
        <v>0</v>
      </c>
      <c r="P4978">
        <f>IF(Customer_listing_Active_And_Suspended[[#This Row],[Current Bill]] &lt;= Customer_listing_Active_And_Suspended[[#This Row],[CURRENT PAYMENT]], 0,Customer_listing_Active_And_Suspended[[#This Row],[Current Bill]]-Customer_listing_Active_And_Suspended[[#This Row],[CURRENT PAYMENT]])</f>
        <v>0</v>
      </c>
      <c r="Q4978" s="1" t="str" cm="1">
        <f t="array" ref="Q4978">_xlfn.SWITCH(TRUE,
H4978 = 0, "Suspended",
M4978 = 0, "Non Payment",
M4978 &gt; H4978, "Full Payment",
M4978 &lt; H4978, "Part Payment"
)</f>
        <v>Suspended</v>
      </c>
      <c r="R4978" s="1" t="str">
        <f>_xlfn.IFNA(VLOOKUP(K4978,'ESR-DT Mapping'!A:E,5,0),"MD")</f>
        <v xml:space="preserve">Franca Adeh </v>
      </c>
    </row>
    <row r="4979" spans="1:18" x14ac:dyDescent="0.25">
      <c r="A4979">
        <v>101647577</v>
      </c>
      <c r="B4979" s="1" t="s">
        <v>7231</v>
      </c>
      <c r="C4979" s="1" t="s">
        <v>7232</v>
      </c>
      <c r="D4979" s="1" t="s">
        <v>13</v>
      </c>
      <c r="E4979" s="1" t="s">
        <v>14</v>
      </c>
      <c r="F4979" s="1" t="s">
        <v>9846</v>
      </c>
      <c r="G4979">
        <v>532</v>
      </c>
      <c r="H4979">
        <v>26193.02</v>
      </c>
      <c r="I4979">
        <v>517279.22</v>
      </c>
      <c r="J4979" s="1" t="s">
        <v>15</v>
      </c>
      <c r="K4979">
        <v>1001609408</v>
      </c>
      <c r="L4979" s="1" t="s">
        <v>7230</v>
      </c>
      <c r="M4979">
        <v>25000</v>
      </c>
      <c r="N4979" s="2">
        <v>45831</v>
      </c>
      <c r="O4979">
        <f t="shared" si="77"/>
        <v>0</v>
      </c>
      <c r="P4979">
        <f>IF(Customer_listing_Active_And_Suspended[[#This Row],[Current Bill]] &lt;= Customer_listing_Active_And_Suspended[[#This Row],[CURRENT PAYMENT]], 0,Customer_listing_Active_And_Suspended[[#This Row],[Current Bill]]-Customer_listing_Active_And_Suspended[[#This Row],[CURRENT PAYMENT]])</f>
        <v>1193.0200000000004</v>
      </c>
      <c r="Q4979" s="1" t="str" cm="1">
        <f t="array" ref="Q4979">_xlfn.SWITCH(TRUE,
H4979 = 0, "Suspended",
M4979 = 0, "Non Payment",
M4979 &gt; H4979, "Full Payment",
M4979 &lt; H4979, "Part Payment"
)</f>
        <v>Part Payment</v>
      </c>
      <c r="R4979" s="1" t="str">
        <f>_xlfn.IFNA(VLOOKUP(K4979,'ESR-DT Mapping'!A:E,5,0),"MD")</f>
        <v xml:space="preserve">Franca Adeh </v>
      </c>
    </row>
    <row r="4980" spans="1:18" x14ac:dyDescent="0.25">
      <c r="A4980">
        <v>100524270</v>
      </c>
      <c r="B4980" s="1" t="s">
        <v>7231</v>
      </c>
      <c r="C4980" s="1" t="s">
        <v>7232</v>
      </c>
      <c r="D4980" s="1" t="s">
        <v>13</v>
      </c>
      <c r="E4980" s="1" t="s">
        <v>14</v>
      </c>
      <c r="F4980" s="1" t="s">
        <v>9846</v>
      </c>
      <c r="G4980">
        <v>532</v>
      </c>
      <c r="H4980">
        <v>26193.02</v>
      </c>
      <c r="I4980">
        <v>804506.15</v>
      </c>
      <c r="J4980" s="1" t="s">
        <v>15</v>
      </c>
      <c r="K4980">
        <v>1001609408</v>
      </c>
      <c r="L4980" s="1" t="s">
        <v>7230</v>
      </c>
      <c r="M4980">
        <v>25000</v>
      </c>
      <c r="N4980" s="2">
        <v>45831</v>
      </c>
      <c r="O4980">
        <f t="shared" si="77"/>
        <v>0</v>
      </c>
      <c r="P4980">
        <f>IF(Customer_listing_Active_And_Suspended[[#This Row],[Current Bill]] &lt;= Customer_listing_Active_And_Suspended[[#This Row],[CURRENT PAYMENT]], 0,Customer_listing_Active_And_Suspended[[#This Row],[Current Bill]]-Customer_listing_Active_And_Suspended[[#This Row],[CURRENT PAYMENT]])</f>
        <v>1193.0200000000004</v>
      </c>
      <c r="Q4980" s="1" t="str" cm="1">
        <f t="array" ref="Q4980">_xlfn.SWITCH(TRUE,
H4980 = 0, "Suspended",
M4980 = 0, "Non Payment",
M4980 &gt; H4980, "Full Payment",
M4980 &lt; H4980, "Part Payment"
)</f>
        <v>Part Payment</v>
      </c>
      <c r="R4980" s="1" t="str">
        <f>_xlfn.IFNA(VLOOKUP(K4980,'ESR-DT Mapping'!A:E,5,0),"MD")</f>
        <v xml:space="preserve">Franca Adeh </v>
      </c>
    </row>
    <row r="4981" spans="1:18" x14ac:dyDescent="0.25">
      <c r="A4981">
        <v>101647434</v>
      </c>
      <c r="B4981" s="1" t="s">
        <v>7231</v>
      </c>
      <c r="C4981" s="1" t="s">
        <v>7232</v>
      </c>
      <c r="D4981" s="1" t="s">
        <v>13</v>
      </c>
      <c r="E4981" s="1" t="s">
        <v>34</v>
      </c>
      <c r="F4981" s="1" t="s">
        <v>9846</v>
      </c>
      <c r="G4981">
        <v>0</v>
      </c>
      <c r="H4981">
        <v>0</v>
      </c>
      <c r="I4981">
        <v>378849.47</v>
      </c>
      <c r="J4981" s="1" t="s">
        <v>15</v>
      </c>
      <c r="K4981">
        <v>1001609408</v>
      </c>
      <c r="L4981" s="1" t="s">
        <v>7230</v>
      </c>
      <c r="N4981" s="2"/>
      <c r="O4981">
        <f t="shared" si="77"/>
        <v>0</v>
      </c>
      <c r="P4981">
        <f>IF(Customer_listing_Active_And_Suspended[[#This Row],[Current Bill]] &lt;= Customer_listing_Active_And_Suspended[[#This Row],[CURRENT PAYMENT]], 0,Customer_listing_Active_And_Suspended[[#This Row],[Current Bill]]-Customer_listing_Active_And_Suspended[[#This Row],[CURRENT PAYMENT]])</f>
        <v>0</v>
      </c>
      <c r="Q4981" s="1" t="str" cm="1">
        <f t="array" ref="Q4981">_xlfn.SWITCH(TRUE,
H4981 = 0, "Suspended",
M4981 = 0, "Non Payment",
M4981 &gt; H4981, "Full Payment",
M4981 &lt; H4981, "Part Payment"
)</f>
        <v>Suspended</v>
      </c>
      <c r="R4981" s="1" t="str">
        <f>_xlfn.IFNA(VLOOKUP(K4981,'ESR-DT Mapping'!A:E,5,0),"MD")</f>
        <v xml:space="preserve">Franca Adeh </v>
      </c>
    </row>
    <row r="4982" spans="1:18" x14ac:dyDescent="0.25">
      <c r="A4982">
        <v>101648278</v>
      </c>
      <c r="B4982" s="1" t="s">
        <v>7231</v>
      </c>
      <c r="C4982" s="1" t="s">
        <v>7232</v>
      </c>
      <c r="D4982" s="1" t="s">
        <v>13</v>
      </c>
      <c r="E4982" s="1" t="s">
        <v>34</v>
      </c>
      <c r="F4982" s="1" t="s">
        <v>9846</v>
      </c>
      <c r="G4982">
        <v>0</v>
      </c>
      <c r="H4982">
        <v>0</v>
      </c>
      <c r="I4982">
        <v>26909.45</v>
      </c>
      <c r="J4982" s="1" t="s">
        <v>15</v>
      </c>
      <c r="K4982">
        <v>1001609408</v>
      </c>
      <c r="L4982" s="1" t="s">
        <v>7230</v>
      </c>
      <c r="N4982" s="2"/>
      <c r="O4982">
        <f t="shared" si="77"/>
        <v>0</v>
      </c>
      <c r="P4982">
        <f>IF(Customer_listing_Active_And_Suspended[[#This Row],[Current Bill]] &lt;= Customer_listing_Active_And_Suspended[[#This Row],[CURRENT PAYMENT]], 0,Customer_listing_Active_And_Suspended[[#This Row],[Current Bill]]-Customer_listing_Active_And_Suspended[[#This Row],[CURRENT PAYMENT]])</f>
        <v>0</v>
      </c>
      <c r="Q4982" s="1" t="str" cm="1">
        <f t="array" ref="Q4982">_xlfn.SWITCH(TRUE,
H4982 = 0, "Suspended",
M4982 = 0, "Non Payment",
M4982 &gt; H4982, "Full Payment",
M4982 &lt; H4982, "Part Payment"
)</f>
        <v>Suspended</v>
      </c>
      <c r="R4982" s="1" t="str">
        <f>_xlfn.IFNA(VLOOKUP(K4982,'ESR-DT Mapping'!A:E,5,0),"MD")</f>
        <v xml:space="preserve">Franca Adeh </v>
      </c>
    </row>
    <row r="4983" spans="1:18" x14ac:dyDescent="0.25">
      <c r="A4983">
        <v>102868480</v>
      </c>
      <c r="B4983" s="1" t="s">
        <v>9390</v>
      </c>
      <c r="C4983" s="1" t="s">
        <v>9391</v>
      </c>
      <c r="D4983" s="1" t="s">
        <v>13</v>
      </c>
      <c r="E4983" s="1" t="s">
        <v>14</v>
      </c>
      <c r="F4983" s="1" t="s">
        <v>9846</v>
      </c>
      <c r="G4983">
        <v>532</v>
      </c>
      <c r="H4983">
        <v>26193.02</v>
      </c>
      <c r="I4983">
        <v>194662.66</v>
      </c>
      <c r="J4983" s="1" t="s">
        <v>15</v>
      </c>
      <c r="K4983">
        <v>1000264070</v>
      </c>
      <c r="L4983" s="1" t="s">
        <v>1809</v>
      </c>
      <c r="M4983">
        <v>5000</v>
      </c>
      <c r="N4983" s="2">
        <v>45831</v>
      </c>
      <c r="O4983">
        <f t="shared" si="77"/>
        <v>0</v>
      </c>
      <c r="P4983">
        <f>IF(Customer_listing_Active_And_Suspended[[#This Row],[Current Bill]] &lt;= Customer_listing_Active_And_Suspended[[#This Row],[CURRENT PAYMENT]], 0,Customer_listing_Active_And_Suspended[[#This Row],[Current Bill]]-Customer_listing_Active_And_Suspended[[#This Row],[CURRENT PAYMENT]])</f>
        <v>21193.02</v>
      </c>
      <c r="Q4983" s="1" t="str" cm="1">
        <f t="array" ref="Q4983">_xlfn.SWITCH(TRUE,
H4983 = 0, "Suspended",
M4983 = 0, "Non Payment",
M4983 &gt; H4983, "Full Payment",
M4983 &lt; H4983, "Part Payment"
)</f>
        <v>Part Payment</v>
      </c>
      <c r="R4983" s="1" t="str">
        <f>_xlfn.IFNA(VLOOKUP(K4983,'ESR-DT Mapping'!A:E,5,0),"MD")</f>
        <v xml:space="preserve">Franca Adeh </v>
      </c>
    </row>
    <row r="4984" spans="1:18" x14ac:dyDescent="0.25">
      <c r="A4984">
        <v>100522898</v>
      </c>
      <c r="B4984" s="1" t="s">
        <v>1812</v>
      </c>
      <c r="C4984" s="1" t="s">
        <v>1813</v>
      </c>
      <c r="D4984" s="1" t="s">
        <v>13</v>
      </c>
      <c r="E4984" s="1" t="s">
        <v>14</v>
      </c>
      <c r="F4984" s="1" t="s">
        <v>9846</v>
      </c>
      <c r="G4984">
        <v>532</v>
      </c>
      <c r="H4984">
        <v>26193.02</v>
      </c>
      <c r="I4984">
        <v>481590.96</v>
      </c>
      <c r="J4984" s="1" t="s">
        <v>15</v>
      </c>
      <c r="K4984">
        <v>1000264070</v>
      </c>
      <c r="L4984" s="1" t="s">
        <v>1809</v>
      </c>
      <c r="N4984" s="2">
        <v>45798</v>
      </c>
      <c r="O4984">
        <f t="shared" si="77"/>
        <v>0</v>
      </c>
      <c r="P4984">
        <f>IF(Customer_listing_Active_And_Suspended[[#This Row],[Current Bill]] &lt;= Customer_listing_Active_And_Suspended[[#This Row],[CURRENT PAYMENT]], 0,Customer_listing_Active_And_Suspended[[#This Row],[Current Bill]]-Customer_listing_Active_And_Suspended[[#This Row],[CURRENT PAYMENT]])</f>
        <v>26193.02</v>
      </c>
      <c r="Q4984" s="1" t="str" cm="1">
        <f t="array" ref="Q4984">_xlfn.SWITCH(TRUE,
H4984 = 0, "Suspended",
M4984 = 0, "Non Payment",
M4984 &gt; H4984, "Full Payment",
M4984 &lt; H4984, "Part Payment"
)</f>
        <v>Non Payment</v>
      </c>
      <c r="R4984" s="1" t="str">
        <f>_xlfn.IFNA(VLOOKUP(K4984,'ESR-DT Mapping'!A:E,5,0),"MD")</f>
        <v xml:space="preserve">Franca Adeh </v>
      </c>
    </row>
    <row r="4985" spans="1:18" x14ac:dyDescent="0.25">
      <c r="A4985">
        <v>100523104</v>
      </c>
      <c r="B4985" s="1" t="s">
        <v>1816</v>
      </c>
      <c r="C4985" s="1" t="s">
        <v>1817</v>
      </c>
      <c r="D4985" s="1" t="s">
        <v>13</v>
      </c>
      <c r="E4985" s="1" t="s">
        <v>14</v>
      </c>
      <c r="F4985" s="1" t="s">
        <v>9846</v>
      </c>
      <c r="G4985">
        <v>532</v>
      </c>
      <c r="H4985">
        <v>26193.02</v>
      </c>
      <c r="I4985">
        <v>316324.39</v>
      </c>
      <c r="J4985" s="1" t="s">
        <v>15</v>
      </c>
      <c r="K4985">
        <v>1000264070</v>
      </c>
      <c r="L4985" s="1" t="s">
        <v>1809</v>
      </c>
      <c r="M4985">
        <v>40000</v>
      </c>
      <c r="N4985" s="2">
        <v>45831</v>
      </c>
      <c r="O4985">
        <f t="shared" si="77"/>
        <v>13806.98</v>
      </c>
      <c r="P4985">
        <f>IF(Customer_listing_Active_And_Suspended[[#This Row],[Current Bill]] &lt;= Customer_listing_Active_And_Suspended[[#This Row],[CURRENT PAYMENT]], 0,Customer_listing_Active_And_Suspended[[#This Row],[Current Bill]]-Customer_listing_Active_And_Suspended[[#This Row],[CURRENT PAYMENT]])</f>
        <v>0</v>
      </c>
      <c r="Q4985" s="1" t="str" cm="1">
        <f t="array" ref="Q4985">_xlfn.SWITCH(TRUE,
H4985 = 0, "Suspended",
M4985 = 0, "Non Payment",
M4985 &gt; H4985, "Full Payment",
M4985 &lt; H4985, "Part Payment"
)</f>
        <v>Full Payment</v>
      </c>
      <c r="R4985" s="1" t="str">
        <f>_xlfn.IFNA(VLOOKUP(K4985,'ESR-DT Mapping'!A:E,5,0),"MD")</f>
        <v xml:space="preserve">Franca Adeh </v>
      </c>
    </row>
    <row r="4986" spans="1:18" x14ac:dyDescent="0.25">
      <c r="A4986">
        <v>101645353</v>
      </c>
      <c r="B4986" s="1" t="s">
        <v>1807</v>
      </c>
      <c r="C4986" s="1" t="s">
        <v>1808</v>
      </c>
      <c r="D4986" s="1" t="s">
        <v>13</v>
      </c>
      <c r="E4986" s="1" t="s">
        <v>34</v>
      </c>
      <c r="F4986" s="1" t="s">
        <v>9846</v>
      </c>
      <c r="G4986">
        <v>0</v>
      </c>
      <c r="H4986">
        <v>0</v>
      </c>
      <c r="I4986">
        <v>384532.54</v>
      </c>
      <c r="J4986" s="1" t="s">
        <v>15</v>
      </c>
      <c r="K4986">
        <v>1000264070</v>
      </c>
      <c r="L4986" s="1" t="s">
        <v>1809</v>
      </c>
      <c r="N4986" s="2"/>
      <c r="O4986">
        <f t="shared" si="77"/>
        <v>0</v>
      </c>
      <c r="P4986">
        <f>IF(Customer_listing_Active_And_Suspended[[#This Row],[Current Bill]] &lt;= Customer_listing_Active_And_Suspended[[#This Row],[CURRENT PAYMENT]], 0,Customer_listing_Active_And_Suspended[[#This Row],[Current Bill]]-Customer_listing_Active_And_Suspended[[#This Row],[CURRENT PAYMENT]])</f>
        <v>0</v>
      </c>
      <c r="Q4986" s="1" t="str" cm="1">
        <f t="array" ref="Q4986">_xlfn.SWITCH(TRUE,
H4986 = 0, "Suspended",
M4986 = 0, "Non Payment",
M4986 &gt; H4986, "Full Payment",
M4986 &lt; H4986, "Part Payment"
)</f>
        <v>Suspended</v>
      </c>
      <c r="R4986" s="1" t="str">
        <f>_xlfn.IFNA(VLOOKUP(K4986,'ESR-DT Mapping'!A:E,5,0),"MD")</f>
        <v xml:space="preserve">Franca Adeh </v>
      </c>
    </row>
    <row r="4987" spans="1:18" x14ac:dyDescent="0.25">
      <c r="A4987">
        <v>102677374</v>
      </c>
      <c r="B4987" s="1" t="s">
        <v>1807</v>
      </c>
      <c r="C4987" s="1" t="s">
        <v>1808</v>
      </c>
      <c r="D4987" s="1" t="s">
        <v>13</v>
      </c>
      <c r="E4987" s="1" t="s">
        <v>34</v>
      </c>
      <c r="F4987" s="1" t="s">
        <v>9846</v>
      </c>
      <c r="G4987">
        <v>0</v>
      </c>
      <c r="H4987">
        <v>0</v>
      </c>
      <c r="I4987">
        <v>128740.74</v>
      </c>
      <c r="J4987" s="1" t="s">
        <v>15</v>
      </c>
      <c r="K4987">
        <v>1000264070</v>
      </c>
      <c r="L4987" s="1" t="s">
        <v>1809</v>
      </c>
      <c r="N4987" s="2"/>
      <c r="O4987">
        <f t="shared" si="77"/>
        <v>0</v>
      </c>
      <c r="P4987">
        <f>IF(Customer_listing_Active_And_Suspended[[#This Row],[Current Bill]] &lt;= Customer_listing_Active_And_Suspended[[#This Row],[CURRENT PAYMENT]], 0,Customer_listing_Active_And_Suspended[[#This Row],[Current Bill]]-Customer_listing_Active_And_Suspended[[#This Row],[CURRENT PAYMENT]])</f>
        <v>0</v>
      </c>
      <c r="Q4987" s="1" t="str" cm="1">
        <f t="array" ref="Q4987">_xlfn.SWITCH(TRUE,
H4987 = 0, "Suspended",
M4987 = 0, "Non Payment",
M4987 &gt; H4987, "Full Payment",
M4987 &lt; H4987, "Part Payment"
)</f>
        <v>Suspended</v>
      </c>
      <c r="R4987" s="1" t="str">
        <f>_xlfn.IFNA(VLOOKUP(K4987,'ESR-DT Mapping'!A:E,5,0),"MD")</f>
        <v xml:space="preserve">Franca Adeh </v>
      </c>
    </row>
    <row r="4988" spans="1:18" x14ac:dyDescent="0.25">
      <c r="A4988">
        <v>100525454</v>
      </c>
      <c r="B4988" s="1" t="s">
        <v>1807</v>
      </c>
      <c r="C4988" s="1" t="s">
        <v>1808</v>
      </c>
      <c r="D4988" s="1" t="s">
        <v>13</v>
      </c>
      <c r="E4988" s="1" t="s">
        <v>14</v>
      </c>
      <c r="F4988" s="1" t="s">
        <v>9846</v>
      </c>
      <c r="G4988">
        <v>532</v>
      </c>
      <c r="H4988">
        <v>26193.02</v>
      </c>
      <c r="I4988">
        <v>628514.39</v>
      </c>
      <c r="J4988" s="1" t="s">
        <v>15</v>
      </c>
      <c r="K4988">
        <v>1000264070</v>
      </c>
      <c r="L4988" s="1" t="s">
        <v>1809</v>
      </c>
      <c r="N4988" s="2">
        <v>45773</v>
      </c>
      <c r="O4988">
        <f t="shared" si="77"/>
        <v>0</v>
      </c>
      <c r="P4988">
        <f>IF(Customer_listing_Active_And_Suspended[[#This Row],[Current Bill]] &lt;= Customer_listing_Active_And_Suspended[[#This Row],[CURRENT PAYMENT]], 0,Customer_listing_Active_And_Suspended[[#This Row],[Current Bill]]-Customer_listing_Active_And_Suspended[[#This Row],[CURRENT PAYMENT]])</f>
        <v>26193.02</v>
      </c>
      <c r="Q4988" s="1" t="str" cm="1">
        <f t="array" ref="Q4988">_xlfn.SWITCH(TRUE,
H4988 = 0, "Suspended",
M4988 = 0, "Non Payment",
M4988 &gt; H4988, "Full Payment",
M4988 &lt; H4988, "Part Payment"
)</f>
        <v>Non Payment</v>
      </c>
      <c r="R4988" s="1" t="str">
        <f>_xlfn.IFNA(VLOOKUP(K4988,'ESR-DT Mapping'!A:E,5,0),"MD")</f>
        <v xml:space="preserve">Franca Adeh </v>
      </c>
    </row>
    <row r="4989" spans="1:18" x14ac:dyDescent="0.25">
      <c r="A4989">
        <v>100523096</v>
      </c>
      <c r="B4989" s="1" t="s">
        <v>1814</v>
      </c>
      <c r="C4989" s="1" t="s">
        <v>1815</v>
      </c>
      <c r="D4989" s="1" t="s">
        <v>13</v>
      </c>
      <c r="E4989" s="1" t="s">
        <v>14</v>
      </c>
      <c r="F4989" s="1" t="s">
        <v>9846</v>
      </c>
      <c r="G4989">
        <v>532</v>
      </c>
      <c r="H4989">
        <v>26193.02</v>
      </c>
      <c r="I4989">
        <v>568751.05000000005</v>
      </c>
      <c r="J4989" s="1" t="s">
        <v>15</v>
      </c>
      <c r="K4989">
        <v>1000264070</v>
      </c>
      <c r="L4989" s="1" t="s">
        <v>1809</v>
      </c>
      <c r="M4989">
        <v>40000</v>
      </c>
      <c r="N4989" s="2">
        <v>45819</v>
      </c>
      <c r="O4989">
        <f t="shared" si="77"/>
        <v>13806.98</v>
      </c>
      <c r="P4989">
        <f>IF(Customer_listing_Active_And_Suspended[[#This Row],[Current Bill]] &lt;= Customer_listing_Active_And_Suspended[[#This Row],[CURRENT PAYMENT]], 0,Customer_listing_Active_And_Suspended[[#This Row],[Current Bill]]-Customer_listing_Active_And_Suspended[[#This Row],[CURRENT PAYMENT]])</f>
        <v>0</v>
      </c>
      <c r="Q4989" s="1" t="str" cm="1">
        <f t="array" ref="Q4989">_xlfn.SWITCH(TRUE,
H4989 = 0, "Suspended",
M4989 = 0, "Non Payment",
M4989 &gt; H4989, "Full Payment",
M4989 &lt; H4989, "Part Payment"
)</f>
        <v>Full Payment</v>
      </c>
      <c r="R4989" s="1" t="str">
        <f>_xlfn.IFNA(VLOOKUP(K4989,'ESR-DT Mapping'!A:E,5,0),"MD")</f>
        <v xml:space="preserve">Franca Adeh </v>
      </c>
    </row>
    <row r="4990" spans="1:18" x14ac:dyDescent="0.25">
      <c r="A4990">
        <v>100523750</v>
      </c>
      <c r="B4990" s="1" t="s">
        <v>9054</v>
      </c>
      <c r="C4990" s="1" t="s">
        <v>9055</v>
      </c>
      <c r="D4990" s="1" t="s">
        <v>13</v>
      </c>
      <c r="E4990" s="1" t="s">
        <v>34</v>
      </c>
      <c r="F4990" s="1" t="s">
        <v>9846</v>
      </c>
      <c r="G4990">
        <v>0</v>
      </c>
      <c r="H4990">
        <v>0</v>
      </c>
      <c r="I4990">
        <v>246930.69</v>
      </c>
      <c r="J4990" s="1" t="s">
        <v>15</v>
      </c>
      <c r="K4990">
        <v>1000264070</v>
      </c>
      <c r="L4990" s="1" t="s">
        <v>1809</v>
      </c>
      <c r="N4990" s="2"/>
      <c r="O4990">
        <f t="shared" si="77"/>
        <v>0</v>
      </c>
      <c r="P4990">
        <f>IF(Customer_listing_Active_And_Suspended[[#This Row],[Current Bill]] &lt;= Customer_listing_Active_And_Suspended[[#This Row],[CURRENT PAYMENT]], 0,Customer_listing_Active_And_Suspended[[#This Row],[Current Bill]]-Customer_listing_Active_And_Suspended[[#This Row],[CURRENT PAYMENT]])</f>
        <v>0</v>
      </c>
      <c r="Q4990" s="1" t="str" cm="1">
        <f t="array" ref="Q4990">_xlfn.SWITCH(TRUE,
H4990 = 0, "Suspended",
M4990 = 0, "Non Payment",
M4990 &gt; H4990, "Full Payment",
M4990 &lt; H4990, "Part Payment"
)</f>
        <v>Suspended</v>
      </c>
      <c r="R4990" s="1" t="str">
        <f>_xlfn.IFNA(VLOOKUP(K4990,'ESR-DT Mapping'!A:E,5,0),"MD")</f>
        <v xml:space="preserve">Franca Adeh </v>
      </c>
    </row>
    <row r="4991" spans="1:18" x14ac:dyDescent="0.25">
      <c r="A4991">
        <v>101675835</v>
      </c>
      <c r="B4991" s="1" t="s">
        <v>6211</v>
      </c>
      <c r="C4991" s="1" t="s">
        <v>6212</v>
      </c>
      <c r="D4991" s="1" t="s">
        <v>13</v>
      </c>
      <c r="E4991" s="1" t="s">
        <v>34</v>
      </c>
      <c r="F4991" s="1" t="s">
        <v>9846</v>
      </c>
      <c r="G4991">
        <v>0</v>
      </c>
      <c r="H4991">
        <v>0</v>
      </c>
      <c r="I4991">
        <v>374957.66</v>
      </c>
      <c r="J4991" s="1" t="s">
        <v>15</v>
      </c>
      <c r="K4991">
        <v>1000264070</v>
      </c>
      <c r="L4991" s="1" t="s">
        <v>1809</v>
      </c>
      <c r="N4991" s="2"/>
      <c r="O4991">
        <f t="shared" si="77"/>
        <v>0</v>
      </c>
      <c r="P4991">
        <f>IF(Customer_listing_Active_And_Suspended[[#This Row],[Current Bill]] &lt;= Customer_listing_Active_And_Suspended[[#This Row],[CURRENT PAYMENT]], 0,Customer_listing_Active_And_Suspended[[#This Row],[Current Bill]]-Customer_listing_Active_And_Suspended[[#This Row],[CURRENT PAYMENT]])</f>
        <v>0</v>
      </c>
      <c r="Q4991" s="1" t="str" cm="1">
        <f t="array" ref="Q4991">_xlfn.SWITCH(TRUE,
H4991 = 0, "Suspended",
M4991 = 0, "Non Payment",
M4991 &gt; H4991, "Full Payment",
M4991 &lt; H4991, "Part Payment"
)</f>
        <v>Suspended</v>
      </c>
      <c r="R4991" s="1" t="str">
        <f>_xlfn.IFNA(VLOOKUP(K4991,'ESR-DT Mapping'!A:E,5,0),"MD")</f>
        <v xml:space="preserve">Franca Adeh </v>
      </c>
    </row>
    <row r="4992" spans="1:18" x14ac:dyDescent="0.25">
      <c r="A4992">
        <v>100525239</v>
      </c>
      <c r="B4992" s="1" t="s">
        <v>1810</v>
      </c>
      <c r="C4992" s="1" t="s">
        <v>1811</v>
      </c>
      <c r="D4992" s="1" t="s">
        <v>13</v>
      </c>
      <c r="E4992" s="1" t="s">
        <v>14</v>
      </c>
      <c r="F4992" s="1" t="s">
        <v>9846</v>
      </c>
      <c r="G4992">
        <v>532</v>
      </c>
      <c r="H4992">
        <v>26193.02</v>
      </c>
      <c r="I4992">
        <v>564262.03</v>
      </c>
      <c r="J4992" s="1" t="s">
        <v>15</v>
      </c>
      <c r="K4992">
        <v>1000264070</v>
      </c>
      <c r="L4992" s="1" t="s">
        <v>1809</v>
      </c>
      <c r="N4992" s="2">
        <v>45798</v>
      </c>
      <c r="O4992">
        <f t="shared" si="77"/>
        <v>0</v>
      </c>
      <c r="P4992">
        <f>IF(Customer_listing_Active_And_Suspended[[#This Row],[Current Bill]] &lt;= Customer_listing_Active_And_Suspended[[#This Row],[CURRENT PAYMENT]], 0,Customer_listing_Active_And_Suspended[[#This Row],[Current Bill]]-Customer_listing_Active_And_Suspended[[#This Row],[CURRENT PAYMENT]])</f>
        <v>26193.02</v>
      </c>
      <c r="Q4992" s="1" t="str" cm="1">
        <f t="array" ref="Q4992">_xlfn.SWITCH(TRUE,
H4992 = 0, "Suspended",
M4992 = 0, "Non Payment",
M4992 &gt; H4992, "Full Payment",
M4992 &lt; H4992, "Part Payment"
)</f>
        <v>Non Payment</v>
      </c>
      <c r="R4992" s="1" t="str">
        <f>_xlfn.IFNA(VLOOKUP(K4992,'ESR-DT Mapping'!A:E,5,0),"MD")</f>
        <v xml:space="preserve">Franca Adeh </v>
      </c>
    </row>
    <row r="4993" spans="1:18" x14ac:dyDescent="0.25">
      <c r="A4993">
        <v>100522854</v>
      </c>
      <c r="B4993" s="1" t="s">
        <v>1816</v>
      </c>
      <c r="C4993" s="1" t="s">
        <v>8096</v>
      </c>
      <c r="D4993" s="1" t="s">
        <v>13</v>
      </c>
      <c r="E4993" s="1" t="s">
        <v>14</v>
      </c>
      <c r="F4993" s="1" t="s">
        <v>9846</v>
      </c>
      <c r="G4993">
        <v>532</v>
      </c>
      <c r="H4993">
        <v>26193.02</v>
      </c>
      <c r="I4993">
        <v>482460.71</v>
      </c>
      <c r="J4993" s="1" t="s">
        <v>15</v>
      </c>
      <c r="K4993">
        <v>1000264070</v>
      </c>
      <c r="L4993" s="1" t="s">
        <v>1809</v>
      </c>
      <c r="M4993">
        <v>24000</v>
      </c>
      <c r="N4993" s="2">
        <v>45831</v>
      </c>
      <c r="O4993">
        <f t="shared" si="77"/>
        <v>0</v>
      </c>
      <c r="P4993">
        <f>IF(Customer_listing_Active_And_Suspended[[#This Row],[Current Bill]] &lt;= Customer_listing_Active_And_Suspended[[#This Row],[CURRENT PAYMENT]], 0,Customer_listing_Active_And_Suspended[[#This Row],[Current Bill]]-Customer_listing_Active_And_Suspended[[#This Row],[CURRENT PAYMENT]])</f>
        <v>2193.0200000000004</v>
      </c>
      <c r="Q4993" s="1" t="str" cm="1">
        <f t="array" ref="Q4993">_xlfn.SWITCH(TRUE,
H4993 = 0, "Suspended",
M4993 = 0, "Non Payment",
M4993 &gt; H4993, "Full Payment",
M4993 &lt; H4993, "Part Payment"
)</f>
        <v>Part Payment</v>
      </c>
      <c r="R4993" s="1" t="str">
        <f>_xlfn.IFNA(VLOOKUP(K4993,'ESR-DT Mapping'!A:E,5,0),"MD")</f>
        <v xml:space="preserve">Franca Adeh </v>
      </c>
    </row>
    <row r="4994" spans="1:18" x14ac:dyDescent="0.25">
      <c r="A4994">
        <v>100956259</v>
      </c>
      <c r="B4994" s="1" t="s">
        <v>4101</v>
      </c>
      <c r="C4994" s="1" t="s">
        <v>4102</v>
      </c>
      <c r="D4994" s="1" t="s">
        <v>1976</v>
      </c>
      <c r="E4994" s="1" t="s">
        <v>34</v>
      </c>
      <c r="F4994" s="1" t="s">
        <v>9847</v>
      </c>
      <c r="G4994">
        <v>0</v>
      </c>
      <c r="H4994">
        <v>0</v>
      </c>
      <c r="I4994">
        <v>531712.38</v>
      </c>
      <c r="J4994" s="1" t="s">
        <v>15</v>
      </c>
      <c r="K4994">
        <v>1001602183</v>
      </c>
      <c r="L4994" s="1" t="s">
        <v>1657</v>
      </c>
      <c r="N4994" s="2"/>
      <c r="O4994">
        <f t="shared" ref="O4994:O5057" si="78">IF(M4994 &gt; H4994, M4994 - H4994, 0)</f>
        <v>0</v>
      </c>
      <c r="P4994">
        <f>IF(Customer_listing_Active_And_Suspended[[#This Row],[Current Bill]] &lt;= Customer_listing_Active_And_Suspended[[#This Row],[CURRENT PAYMENT]], 0,Customer_listing_Active_And_Suspended[[#This Row],[Current Bill]]-Customer_listing_Active_And_Suspended[[#This Row],[CURRENT PAYMENT]])</f>
        <v>0</v>
      </c>
      <c r="Q4994" s="1" t="str" cm="1">
        <f t="array" ref="Q4994">_xlfn.SWITCH(TRUE,
H4994 = 0, "Suspended",
M4994 = 0, "Non Payment",
M4994 &gt; H4994, "Full Payment",
M4994 &lt; H4994, "Part Payment"
)</f>
        <v>Suspended</v>
      </c>
      <c r="R4994" s="1" t="str">
        <f>_xlfn.IFNA(VLOOKUP(K4994,'ESR-DT Mapping'!A:E,5,0),"MD")</f>
        <v xml:space="preserve">Franca Adeh </v>
      </c>
    </row>
    <row r="4995" spans="1:18" x14ac:dyDescent="0.25">
      <c r="A4995">
        <v>100523272</v>
      </c>
      <c r="B4995" s="1" t="s">
        <v>8732</v>
      </c>
      <c r="C4995" s="1" t="s">
        <v>8733</v>
      </c>
      <c r="D4995" s="1" t="s">
        <v>437</v>
      </c>
      <c r="E4995" s="1" t="s">
        <v>34</v>
      </c>
      <c r="F4995" s="1" t="s">
        <v>9847</v>
      </c>
      <c r="G4995">
        <v>0</v>
      </c>
      <c r="H4995">
        <v>0</v>
      </c>
      <c r="I4995">
        <v>4009687.03</v>
      </c>
      <c r="J4995" s="1" t="s">
        <v>15</v>
      </c>
      <c r="K4995">
        <v>1001602183</v>
      </c>
      <c r="L4995" s="1" t="s">
        <v>1657</v>
      </c>
      <c r="N4995" s="2"/>
      <c r="O4995">
        <f t="shared" si="78"/>
        <v>0</v>
      </c>
      <c r="P4995">
        <f>IF(Customer_listing_Active_And_Suspended[[#This Row],[Current Bill]] &lt;= Customer_listing_Active_And_Suspended[[#This Row],[CURRENT PAYMENT]], 0,Customer_listing_Active_And_Suspended[[#This Row],[Current Bill]]-Customer_listing_Active_And_Suspended[[#This Row],[CURRENT PAYMENT]])</f>
        <v>0</v>
      </c>
      <c r="Q4995" s="1" t="str" cm="1">
        <f t="array" ref="Q4995">_xlfn.SWITCH(TRUE,
H4995 = 0, "Suspended",
M4995 = 0, "Non Payment",
M4995 &gt; H4995, "Full Payment",
M4995 &lt; H4995, "Part Payment"
)</f>
        <v>Suspended</v>
      </c>
      <c r="R4995" s="1" t="str">
        <f>_xlfn.IFNA(VLOOKUP(K4995,'ESR-DT Mapping'!A:E,5,0),"MD")</f>
        <v xml:space="preserve">Franca Adeh </v>
      </c>
    </row>
    <row r="4996" spans="1:18" x14ac:dyDescent="0.25">
      <c r="A4996">
        <v>100525494</v>
      </c>
      <c r="B4996" s="1" t="s">
        <v>1662</v>
      </c>
      <c r="C4996" s="1" t="s">
        <v>1663</v>
      </c>
      <c r="D4996" s="1" t="s">
        <v>13</v>
      </c>
      <c r="E4996" s="1" t="s">
        <v>14</v>
      </c>
      <c r="F4996" s="1" t="s">
        <v>9846</v>
      </c>
      <c r="G4996">
        <v>532</v>
      </c>
      <c r="H4996">
        <v>26193.02</v>
      </c>
      <c r="I4996">
        <v>25413.72</v>
      </c>
      <c r="J4996" s="1" t="s">
        <v>15</v>
      </c>
      <c r="K4996">
        <v>1001602183</v>
      </c>
      <c r="L4996" s="1" t="s">
        <v>1657</v>
      </c>
      <c r="M4996">
        <v>25600</v>
      </c>
      <c r="N4996" s="2">
        <v>45831</v>
      </c>
      <c r="O4996">
        <f t="shared" si="78"/>
        <v>0</v>
      </c>
      <c r="P4996">
        <f>IF(Customer_listing_Active_And_Suspended[[#This Row],[Current Bill]] &lt;= Customer_listing_Active_And_Suspended[[#This Row],[CURRENT PAYMENT]], 0,Customer_listing_Active_And_Suspended[[#This Row],[Current Bill]]-Customer_listing_Active_And_Suspended[[#This Row],[CURRENT PAYMENT]])</f>
        <v>593.02000000000044</v>
      </c>
      <c r="Q4996" s="1" t="str" cm="1">
        <f t="array" ref="Q4996">_xlfn.SWITCH(TRUE,
H4996 = 0, "Suspended",
M4996 = 0, "Non Payment",
M4996 &gt; H4996, "Full Payment",
M4996 &lt; H4996, "Part Payment"
)</f>
        <v>Part Payment</v>
      </c>
      <c r="R4996" s="1" t="str">
        <f>_xlfn.IFNA(VLOOKUP(K4996,'ESR-DT Mapping'!A:E,5,0),"MD")</f>
        <v xml:space="preserve">Franca Adeh </v>
      </c>
    </row>
    <row r="4997" spans="1:18" x14ac:dyDescent="0.25">
      <c r="A4997">
        <v>100523807</v>
      </c>
      <c r="B4997" s="1" t="s">
        <v>2341</v>
      </c>
      <c r="C4997" s="1" t="s">
        <v>2342</v>
      </c>
      <c r="D4997" s="1" t="s">
        <v>13</v>
      </c>
      <c r="E4997" s="1" t="s">
        <v>34</v>
      </c>
      <c r="F4997" s="1" t="s">
        <v>9846</v>
      </c>
      <c r="G4997">
        <v>0</v>
      </c>
      <c r="H4997">
        <v>0</v>
      </c>
      <c r="I4997">
        <v>120605.9</v>
      </c>
      <c r="J4997" s="1" t="s">
        <v>15</v>
      </c>
      <c r="K4997">
        <v>1001602183</v>
      </c>
      <c r="L4997" s="1" t="s">
        <v>1657</v>
      </c>
      <c r="N4997" s="2"/>
      <c r="O4997">
        <f t="shared" si="78"/>
        <v>0</v>
      </c>
      <c r="P4997">
        <f>IF(Customer_listing_Active_And_Suspended[[#This Row],[Current Bill]] &lt;= Customer_listing_Active_And_Suspended[[#This Row],[CURRENT PAYMENT]], 0,Customer_listing_Active_And_Suspended[[#This Row],[Current Bill]]-Customer_listing_Active_And_Suspended[[#This Row],[CURRENT PAYMENT]])</f>
        <v>0</v>
      </c>
      <c r="Q4997" s="1" t="str" cm="1">
        <f t="array" ref="Q4997">_xlfn.SWITCH(TRUE,
H4997 = 0, "Suspended",
M4997 = 0, "Non Payment",
M4997 &gt; H4997, "Full Payment",
M4997 &lt; H4997, "Part Payment"
)</f>
        <v>Suspended</v>
      </c>
      <c r="R4997" s="1" t="str">
        <f>_xlfn.IFNA(VLOOKUP(K4997,'ESR-DT Mapping'!A:E,5,0),"MD")</f>
        <v xml:space="preserve">Franca Adeh </v>
      </c>
    </row>
    <row r="4998" spans="1:18" x14ac:dyDescent="0.25">
      <c r="A4998">
        <v>101593758</v>
      </c>
      <c r="B4998" s="1" t="s">
        <v>7484</v>
      </c>
      <c r="C4998" s="1" t="s">
        <v>7485</v>
      </c>
      <c r="D4998" s="1" t="s">
        <v>1976</v>
      </c>
      <c r="E4998" s="1" t="s">
        <v>34</v>
      </c>
      <c r="F4998" s="1" t="s">
        <v>9847</v>
      </c>
      <c r="G4998">
        <v>0</v>
      </c>
      <c r="H4998">
        <v>0</v>
      </c>
      <c r="I4998">
        <v>820813.79</v>
      </c>
      <c r="J4998" s="1" t="s">
        <v>15</v>
      </c>
      <c r="K4998">
        <v>1001602183</v>
      </c>
      <c r="L4998" s="1" t="s">
        <v>1657</v>
      </c>
      <c r="N4998" s="2"/>
      <c r="O4998">
        <f t="shared" si="78"/>
        <v>0</v>
      </c>
      <c r="P4998">
        <f>IF(Customer_listing_Active_And_Suspended[[#This Row],[Current Bill]] &lt;= Customer_listing_Active_And_Suspended[[#This Row],[CURRENT PAYMENT]], 0,Customer_listing_Active_And_Suspended[[#This Row],[Current Bill]]-Customer_listing_Active_And_Suspended[[#This Row],[CURRENT PAYMENT]])</f>
        <v>0</v>
      </c>
      <c r="Q4998" s="1" t="str" cm="1">
        <f t="array" ref="Q4998">_xlfn.SWITCH(TRUE,
H4998 = 0, "Suspended",
M4998 = 0, "Non Payment",
M4998 &gt; H4998, "Full Payment",
M4998 &lt; H4998, "Part Payment"
)</f>
        <v>Suspended</v>
      </c>
      <c r="R4998" s="1" t="str">
        <f>_xlfn.IFNA(VLOOKUP(K4998,'ESR-DT Mapping'!A:E,5,0),"MD")</f>
        <v xml:space="preserve">Franca Adeh </v>
      </c>
    </row>
    <row r="4999" spans="1:18" x14ac:dyDescent="0.25">
      <c r="A4999">
        <v>100523798</v>
      </c>
      <c r="B4999" s="1" t="s">
        <v>1658</v>
      </c>
      <c r="C4999" s="1" t="s">
        <v>1659</v>
      </c>
      <c r="D4999" s="1" t="s">
        <v>13</v>
      </c>
      <c r="E4999" s="1" t="s">
        <v>14</v>
      </c>
      <c r="F4999" s="1" t="s">
        <v>9846</v>
      </c>
      <c r="G4999">
        <v>496</v>
      </c>
      <c r="H4999">
        <v>24420.560000000001</v>
      </c>
      <c r="I4999">
        <v>357261.9</v>
      </c>
      <c r="J4999" s="1" t="s">
        <v>15</v>
      </c>
      <c r="K4999">
        <v>1001602183</v>
      </c>
      <c r="L4999" s="1" t="s">
        <v>1657</v>
      </c>
      <c r="N4999" s="2">
        <v>45403</v>
      </c>
      <c r="O4999">
        <f t="shared" si="78"/>
        <v>0</v>
      </c>
      <c r="P4999">
        <f>IF(Customer_listing_Active_And_Suspended[[#This Row],[Current Bill]] &lt;= Customer_listing_Active_And_Suspended[[#This Row],[CURRENT PAYMENT]], 0,Customer_listing_Active_And_Suspended[[#This Row],[Current Bill]]-Customer_listing_Active_And_Suspended[[#This Row],[CURRENT PAYMENT]])</f>
        <v>24420.560000000001</v>
      </c>
      <c r="Q4999" s="1" t="str" cm="1">
        <f t="array" ref="Q4999">_xlfn.SWITCH(TRUE,
H4999 = 0, "Suspended",
M4999 = 0, "Non Payment",
M4999 &gt; H4999, "Full Payment",
M4999 &lt; H4999, "Part Payment"
)</f>
        <v>Non Payment</v>
      </c>
      <c r="R4999" s="1" t="str">
        <f>_xlfn.IFNA(VLOOKUP(K4999,'ESR-DT Mapping'!A:E,5,0),"MD")</f>
        <v xml:space="preserve">Franca Adeh </v>
      </c>
    </row>
    <row r="5000" spans="1:18" x14ac:dyDescent="0.25">
      <c r="A5000">
        <v>100956257</v>
      </c>
      <c r="B5000" s="1" t="s">
        <v>1655</v>
      </c>
      <c r="C5000" s="1" t="s">
        <v>1656</v>
      </c>
      <c r="D5000" s="1" t="s">
        <v>13</v>
      </c>
      <c r="E5000" s="1" t="s">
        <v>14</v>
      </c>
      <c r="F5000" s="1" t="s">
        <v>9846</v>
      </c>
      <c r="G5000">
        <v>532</v>
      </c>
      <c r="H5000">
        <v>26193.02</v>
      </c>
      <c r="I5000">
        <v>690195.15</v>
      </c>
      <c r="J5000" s="1" t="s">
        <v>15</v>
      </c>
      <c r="K5000">
        <v>1001602183</v>
      </c>
      <c r="L5000" s="1" t="s">
        <v>1657</v>
      </c>
      <c r="N5000" s="2">
        <v>45805</v>
      </c>
      <c r="O5000">
        <f t="shared" si="78"/>
        <v>0</v>
      </c>
      <c r="P5000">
        <f>IF(Customer_listing_Active_And_Suspended[[#This Row],[Current Bill]] &lt;= Customer_listing_Active_And_Suspended[[#This Row],[CURRENT PAYMENT]], 0,Customer_listing_Active_And_Suspended[[#This Row],[Current Bill]]-Customer_listing_Active_And_Suspended[[#This Row],[CURRENT PAYMENT]])</f>
        <v>26193.02</v>
      </c>
      <c r="Q5000" s="1" t="str" cm="1">
        <f t="array" ref="Q5000">_xlfn.SWITCH(TRUE,
H5000 = 0, "Suspended",
M5000 = 0, "Non Payment",
M5000 &gt; H5000, "Full Payment",
M5000 &lt; H5000, "Part Payment"
)</f>
        <v>Non Payment</v>
      </c>
      <c r="R5000" s="1" t="str">
        <f>_xlfn.IFNA(VLOOKUP(K5000,'ESR-DT Mapping'!A:E,5,0),"MD")</f>
        <v xml:space="preserve">Franca Adeh </v>
      </c>
    </row>
    <row r="5001" spans="1:18" x14ac:dyDescent="0.25">
      <c r="A5001">
        <v>102838277</v>
      </c>
      <c r="B5001" s="1" t="s">
        <v>1660</v>
      </c>
      <c r="C5001" s="1" t="s">
        <v>1661</v>
      </c>
      <c r="D5001" s="1" t="s">
        <v>13</v>
      </c>
      <c r="E5001" s="1" t="s">
        <v>14</v>
      </c>
      <c r="F5001" s="1" t="s">
        <v>9846</v>
      </c>
      <c r="G5001">
        <v>532</v>
      </c>
      <c r="H5001">
        <v>26193.02</v>
      </c>
      <c r="I5001">
        <v>57238.98</v>
      </c>
      <c r="J5001" s="1" t="s">
        <v>15</v>
      </c>
      <c r="K5001">
        <v>1001602183</v>
      </c>
      <c r="L5001" s="1" t="s">
        <v>1657</v>
      </c>
      <c r="N5001" s="2">
        <v>45798</v>
      </c>
      <c r="O5001">
        <f t="shared" si="78"/>
        <v>0</v>
      </c>
      <c r="P5001">
        <f>IF(Customer_listing_Active_And_Suspended[[#This Row],[Current Bill]] &lt;= Customer_listing_Active_And_Suspended[[#This Row],[CURRENT PAYMENT]], 0,Customer_listing_Active_And_Suspended[[#This Row],[Current Bill]]-Customer_listing_Active_And_Suspended[[#This Row],[CURRENT PAYMENT]])</f>
        <v>26193.02</v>
      </c>
      <c r="Q5001" s="1" t="str" cm="1">
        <f t="array" ref="Q5001">_xlfn.SWITCH(TRUE,
H5001 = 0, "Suspended",
M5001 = 0, "Non Payment",
M5001 &gt; H5001, "Full Payment",
M5001 &lt; H5001, "Part Payment"
)</f>
        <v>Non Payment</v>
      </c>
      <c r="R5001" s="1" t="str">
        <f>_xlfn.IFNA(VLOOKUP(K5001,'ESR-DT Mapping'!A:E,5,0),"MD")</f>
        <v xml:space="preserve">Franca Adeh </v>
      </c>
    </row>
    <row r="5002" spans="1:18" x14ac:dyDescent="0.25">
      <c r="A5002">
        <v>100522902</v>
      </c>
      <c r="B5002" s="1" t="s">
        <v>9455</v>
      </c>
      <c r="C5002" s="1" t="s">
        <v>9456</v>
      </c>
      <c r="D5002" s="1" t="s">
        <v>13</v>
      </c>
      <c r="E5002" s="1" t="s">
        <v>14</v>
      </c>
      <c r="F5002" s="1" t="s">
        <v>9846</v>
      </c>
      <c r="G5002">
        <v>532</v>
      </c>
      <c r="H5002">
        <v>26193.02</v>
      </c>
      <c r="I5002">
        <v>240277.95</v>
      </c>
      <c r="J5002" s="1" t="s">
        <v>15</v>
      </c>
      <c r="K5002">
        <v>1001609412</v>
      </c>
      <c r="L5002" s="1" t="s">
        <v>5079</v>
      </c>
      <c r="M5002">
        <v>22500</v>
      </c>
      <c r="N5002" s="2">
        <v>45832</v>
      </c>
      <c r="O5002">
        <f t="shared" si="78"/>
        <v>0</v>
      </c>
      <c r="P5002">
        <f>IF(Customer_listing_Active_And_Suspended[[#This Row],[Current Bill]] &lt;= Customer_listing_Active_And_Suspended[[#This Row],[CURRENT PAYMENT]], 0,Customer_listing_Active_And_Suspended[[#This Row],[Current Bill]]-Customer_listing_Active_And_Suspended[[#This Row],[CURRENT PAYMENT]])</f>
        <v>3693.0200000000004</v>
      </c>
      <c r="Q5002" s="1" t="str" cm="1">
        <f t="array" ref="Q5002">_xlfn.SWITCH(TRUE,
H5002 = 0, "Suspended",
M5002 = 0, "Non Payment",
M5002 &gt; H5002, "Full Payment",
M5002 &lt; H5002, "Part Payment"
)</f>
        <v>Part Payment</v>
      </c>
      <c r="R5002" s="1" t="str">
        <f>_xlfn.IFNA(VLOOKUP(K5002,'ESR-DT Mapping'!A:E,5,0),"MD")</f>
        <v xml:space="preserve">Franca Adeh </v>
      </c>
    </row>
    <row r="5003" spans="1:18" x14ac:dyDescent="0.25">
      <c r="A5003">
        <v>100524487</v>
      </c>
      <c r="B5003" s="1" t="s">
        <v>5077</v>
      </c>
      <c r="C5003" s="1" t="s">
        <v>5078</v>
      </c>
      <c r="D5003" s="1" t="s">
        <v>13</v>
      </c>
      <c r="E5003" s="1" t="s">
        <v>14</v>
      </c>
      <c r="F5003" s="1" t="s">
        <v>9846</v>
      </c>
      <c r="G5003">
        <v>532</v>
      </c>
      <c r="H5003">
        <v>26193.02</v>
      </c>
      <c r="I5003">
        <v>88779.72</v>
      </c>
      <c r="J5003" s="1" t="s">
        <v>15</v>
      </c>
      <c r="K5003">
        <v>1001609412</v>
      </c>
      <c r="L5003" s="1" t="s">
        <v>5079</v>
      </c>
      <c r="N5003" s="2">
        <v>45762</v>
      </c>
      <c r="O5003">
        <f t="shared" si="78"/>
        <v>0</v>
      </c>
      <c r="P5003">
        <f>IF(Customer_listing_Active_And_Suspended[[#This Row],[Current Bill]] &lt;= Customer_listing_Active_And_Suspended[[#This Row],[CURRENT PAYMENT]], 0,Customer_listing_Active_And_Suspended[[#This Row],[Current Bill]]-Customer_listing_Active_And_Suspended[[#This Row],[CURRENT PAYMENT]])</f>
        <v>26193.02</v>
      </c>
      <c r="Q5003" s="1" t="str" cm="1">
        <f t="array" ref="Q5003">_xlfn.SWITCH(TRUE,
H5003 = 0, "Suspended",
M5003 = 0, "Non Payment",
M5003 &gt; H5003, "Full Payment",
M5003 &lt; H5003, "Part Payment"
)</f>
        <v>Non Payment</v>
      </c>
      <c r="R5003" s="1" t="str">
        <f>_xlfn.IFNA(VLOOKUP(K5003,'ESR-DT Mapping'!A:E,5,0),"MD")</f>
        <v xml:space="preserve">Franca Adeh </v>
      </c>
    </row>
    <row r="5004" spans="1:18" x14ac:dyDescent="0.25">
      <c r="A5004">
        <v>100524290</v>
      </c>
      <c r="B5004" s="1" t="s">
        <v>8540</v>
      </c>
      <c r="C5004" s="1" t="s">
        <v>8541</v>
      </c>
      <c r="D5004" s="1" t="s">
        <v>13</v>
      </c>
      <c r="E5004" s="1" t="s">
        <v>14</v>
      </c>
      <c r="F5004" s="1" t="s">
        <v>9846</v>
      </c>
      <c r="G5004">
        <v>532</v>
      </c>
      <c r="H5004">
        <v>26193.02</v>
      </c>
      <c r="I5004">
        <v>203269.04</v>
      </c>
      <c r="J5004" s="1" t="s">
        <v>15</v>
      </c>
      <c r="K5004">
        <v>1000259390</v>
      </c>
      <c r="L5004" s="1" t="s">
        <v>3069</v>
      </c>
      <c r="M5004">
        <v>20000</v>
      </c>
      <c r="N5004" s="2">
        <v>45833</v>
      </c>
      <c r="O5004">
        <f t="shared" si="78"/>
        <v>0</v>
      </c>
      <c r="P5004">
        <f>IF(Customer_listing_Active_And_Suspended[[#This Row],[Current Bill]] &lt;= Customer_listing_Active_And_Suspended[[#This Row],[CURRENT PAYMENT]], 0,Customer_listing_Active_And_Suspended[[#This Row],[Current Bill]]-Customer_listing_Active_And_Suspended[[#This Row],[CURRENT PAYMENT]])</f>
        <v>6193.02</v>
      </c>
      <c r="Q5004" s="1" t="str" cm="1">
        <f t="array" ref="Q5004">_xlfn.SWITCH(TRUE,
H5004 = 0, "Suspended",
M5004 = 0, "Non Payment",
M5004 &gt; H5004, "Full Payment",
M5004 &lt; H5004, "Part Payment"
)</f>
        <v>Part Payment</v>
      </c>
      <c r="R5004" s="1" t="str">
        <f>_xlfn.IFNA(VLOOKUP(K5004,'ESR-DT Mapping'!A:E,5,0),"MD")</f>
        <v xml:space="preserve">Franca Adeh </v>
      </c>
    </row>
    <row r="5005" spans="1:18" x14ac:dyDescent="0.25">
      <c r="A5005">
        <v>101647619</v>
      </c>
      <c r="B5005" s="1" t="s">
        <v>3067</v>
      </c>
      <c r="C5005" s="1" t="s">
        <v>3068</v>
      </c>
      <c r="D5005" s="1" t="s">
        <v>13</v>
      </c>
      <c r="E5005" s="1" t="s">
        <v>34</v>
      </c>
      <c r="F5005" s="1" t="s">
        <v>9846</v>
      </c>
      <c r="G5005">
        <v>0</v>
      </c>
      <c r="H5005">
        <v>0</v>
      </c>
      <c r="I5005">
        <v>38348.43</v>
      </c>
      <c r="J5005" s="1" t="s">
        <v>15</v>
      </c>
      <c r="K5005">
        <v>1000259390</v>
      </c>
      <c r="L5005" s="1" t="s">
        <v>3069</v>
      </c>
      <c r="N5005" s="2"/>
      <c r="O5005">
        <f t="shared" si="78"/>
        <v>0</v>
      </c>
      <c r="P5005">
        <f>IF(Customer_listing_Active_And_Suspended[[#This Row],[Current Bill]] &lt;= Customer_listing_Active_And_Suspended[[#This Row],[CURRENT PAYMENT]], 0,Customer_listing_Active_And_Suspended[[#This Row],[Current Bill]]-Customer_listing_Active_And_Suspended[[#This Row],[CURRENT PAYMENT]])</f>
        <v>0</v>
      </c>
      <c r="Q5005" s="1" t="str" cm="1">
        <f t="array" ref="Q5005">_xlfn.SWITCH(TRUE,
H5005 = 0, "Suspended",
M5005 = 0, "Non Payment",
M5005 &gt; H5005, "Full Payment",
M5005 &lt; H5005, "Part Payment"
)</f>
        <v>Suspended</v>
      </c>
      <c r="R5005" s="1" t="str">
        <f>_xlfn.IFNA(VLOOKUP(K5005,'ESR-DT Mapping'!A:E,5,0),"MD")</f>
        <v xml:space="preserve">Franca Adeh </v>
      </c>
    </row>
    <row r="5006" spans="1:18" x14ac:dyDescent="0.25">
      <c r="A5006">
        <v>101647505</v>
      </c>
      <c r="B5006" s="1" t="s">
        <v>3067</v>
      </c>
      <c r="C5006" s="1" t="s">
        <v>3068</v>
      </c>
      <c r="D5006" s="1" t="s">
        <v>13</v>
      </c>
      <c r="E5006" s="1" t="s">
        <v>34</v>
      </c>
      <c r="F5006" s="1" t="s">
        <v>9846</v>
      </c>
      <c r="G5006">
        <v>0</v>
      </c>
      <c r="H5006">
        <v>0</v>
      </c>
      <c r="I5006">
        <v>38348.43</v>
      </c>
      <c r="J5006" s="1" t="s">
        <v>15</v>
      </c>
      <c r="K5006">
        <v>1000259390</v>
      </c>
      <c r="L5006" s="1" t="s">
        <v>3069</v>
      </c>
      <c r="N5006" s="2"/>
      <c r="O5006">
        <f t="shared" si="78"/>
        <v>0</v>
      </c>
      <c r="P5006">
        <f>IF(Customer_listing_Active_And_Suspended[[#This Row],[Current Bill]] &lt;= Customer_listing_Active_And_Suspended[[#This Row],[CURRENT PAYMENT]], 0,Customer_listing_Active_And_Suspended[[#This Row],[Current Bill]]-Customer_listing_Active_And_Suspended[[#This Row],[CURRENT PAYMENT]])</f>
        <v>0</v>
      </c>
      <c r="Q5006" s="1" t="str" cm="1">
        <f t="array" ref="Q5006">_xlfn.SWITCH(TRUE,
H5006 = 0, "Suspended",
M5006 = 0, "Non Payment",
M5006 &gt; H5006, "Full Payment",
M5006 &lt; H5006, "Part Payment"
)</f>
        <v>Suspended</v>
      </c>
      <c r="R5006" s="1" t="str">
        <f>_xlfn.IFNA(VLOOKUP(K5006,'ESR-DT Mapping'!A:E,5,0),"MD")</f>
        <v xml:space="preserve">Franca Adeh </v>
      </c>
    </row>
    <row r="5007" spans="1:18" x14ac:dyDescent="0.25">
      <c r="A5007">
        <v>101646775</v>
      </c>
      <c r="B5007" s="1" t="s">
        <v>3067</v>
      </c>
      <c r="C5007" s="1" t="s">
        <v>3068</v>
      </c>
      <c r="D5007" s="1" t="s">
        <v>13</v>
      </c>
      <c r="E5007" s="1" t="s">
        <v>34</v>
      </c>
      <c r="F5007" s="1" t="s">
        <v>9846</v>
      </c>
      <c r="G5007">
        <v>0</v>
      </c>
      <c r="H5007">
        <v>0</v>
      </c>
      <c r="I5007">
        <v>29348.43</v>
      </c>
      <c r="J5007" s="1" t="s">
        <v>15</v>
      </c>
      <c r="K5007">
        <v>1000259390</v>
      </c>
      <c r="L5007" s="1" t="s">
        <v>3069</v>
      </c>
      <c r="N5007" s="2"/>
      <c r="O5007">
        <f t="shared" si="78"/>
        <v>0</v>
      </c>
      <c r="P5007">
        <f>IF(Customer_listing_Active_And_Suspended[[#This Row],[Current Bill]] &lt;= Customer_listing_Active_And_Suspended[[#This Row],[CURRENT PAYMENT]], 0,Customer_listing_Active_And_Suspended[[#This Row],[Current Bill]]-Customer_listing_Active_And_Suspended[[#This Row],[CURRENT PAYMENT]])</f>
        <v>0</v>
      </c>
      <c r="Q5007" s="1" t="str" cm="1">
        <f t="array" ref="Q5007">_xlfn.SWITCH(TRUE,
H5007 = 0, "Suspended",
M5007 = 0, "Non Payment",
M5007 &gt; H5007, "Full Payment",
M5007 &lt; H5007, "Part Payment"
)</f>
        <v>Suspended</v>
      </c>
      <c r="R5007" s="1" t="str">
        <f>_xlfn.IFNA(VLOOKUP(K5007,'ESR-DT Mapping'!A:E,5,0),"MD")</f>
        <v xml:space="preserve">Franca Adeh </v>
      </c>
    </row>
    <row r="5008" spans="1:18" x14ac:dyDescent="0.25">
      <c r="A5008">
        <v>101648349</v>
      </c>
      <c r="B5008" s="1" t="s">
        <v>3067</v>
      </c>
      <c r="C5008" s="1" t="s">
        <v>3068</v>
      </c>
      <c r="D5008" s="1" t="s">
        <v>13</v>
      </c>
      <c r="E5008" s="1" t="s">
        <v>34</v>
      </c>
      <c r="F5008" s="1" t="s">
        <v>9846</v>
      </c>
      <c r="G5008">
        <v>0</v>
      </c>
      <c r="H5008">
        <v>0</v>
      </c>
      <c r="I5008">
        <v>38348.43</v>
      </c>
      <c r="J5008" s="1" t="s">
        <v>15</v>
      </c>
      <c r="K5008">
        <v>1000259390</v>
      </c>
      <c r="L5008" s="1" t="s">
        <v>3069</v>
      </c>
      <c r="N5008" s="2"/>
      <c r="O5008">
        <f t="shared" si="78"/>
        <v>0</v>
      </c>
      <c r="P5008">
        <f>IF(Customer_listing_Active_And_Suspended[[#This Row],[Current Bill]] &lt;= Customer_listing_Active_And_Suspended[[#This Row],[CURRENT PAYMENT]], 0,Customer_listing_Active_And_Suspended[[#This Row],[Current Bill]]-Customer_listing_Active_And_Suspended[[#This Row],[CURRENT PAYMENT]])</f>
        <v>0</v>
      </c>
      <c r="Q5008" s="1" t="str" cm="1">
        <f t="array" ref="Q5008">_xlfn.SWITCH(TRUE,
H5008 = 0, "Suspended",
M5008 = 0, "Non Payment",
M5008 &gt; H5008, "Full Payment",
M5008 &lt; H5008, "Part Payment"
)</f>
        <v>Suspended</v>
      </c>
      <c r="R5008" s="1" t="str">
        <f>_xlfn.IFNA(VLOOKUP(K5008,'ESR-DT Mapping'!A:E,5,0),"MD")</f>
        <v xml:space="preserve">Franca Adeh </v>
      </c>
    </row>
    <row r="5009" spans="1:18" x14ac:dyDescent="0.25">
      <c r="A5009">
        <v>100523994</v>
      </c>
      <c r="B5009" s="1" t="s">
        <v>7204</v>
      </c>
      <c r="C5009" s="1" t="s">
        <v>7205</v>
      </c>
      <c r="D5009" s="1" t="s">
        <v>13</v>
      </c>
      <c r="E5009" s="1" t="s">
        <v>14</v>
      </c>
      <c r="F5009" s="1" t="s">
        <v>9846</v>
      </c>
      <c r="G5009">
        <v>532</v>
      </c>
      <c r="H5009">
        <v>26193.02</v>
      </c>
      <c r="I5009">
        <v>132416.13</v>
      </c>
      <c r="J5009" s="1" t="s">
        <v>15</v>
      </c>
      <c r="K5009">
        <v>1000259390</v>
      </c>
      <c r="L5009" s="1" t="s">
        <v>3069</v>
      </c>
      <c r="N5009" s="2">
        <v>45807</v>
      </c>
      <c r="O5009">
        <f t="shared" si="78"/>
        <v>0</v>
      </c>
      <c r="P5009">
        <f>IF(Customer_listing_Active_And_Suspended[[#This Row],[Current Bill]] &lt;= Customer_listing_Active_And_Suspended[[#This Row],[CURRENT PAYMENT]], 0,Customer_listing_Active_And_Suspended[[#This Row],[Current Bill]]-Customer_listing_Active_And_Suspended[[#This Row],[CURRENT PAYMENT]])</f>
        <v>26193.02</v>
      </c>
      <c r="Q5009" s="1" t="str" cm="1">
        <f t="array" ref="Q5009">_xlfn.SWITCH(TRUE,
H5009 = 0, "Suspended",
M5009 = 0, "Non Payment",
M5009 &gt; H5009, "Full Payment",
M5009 &lt; H5009, "Part Payment"
)</f>
        <v>Non Payment</v>
      </c>
      <c r="R5009" s="1" t="str">
        <f>_xlfn.IFNA(VLOOKUP(K5009,'ESR-DT Mapping'!A:E,5,0),"MD")</f>
        <v xml:space="preserve">Franca Adeh </v>
      </c>
    </row>
    <row r="5010" spans="1:18" x14ac:dyDescent="0.25">
      <c r="A5010">
        <v>101644844</v>
      </c>
      <c r="B5010" s="1" t="s">
        <v>3072</v>
      </c>
      <c r="C5010" s="1" t="s">
        <v>3073</v>
      </c>
      <c r="D5010" s="1" t="s">
        <v>13</v>
      </c>
      <c r="E5010" s="1" t="s">
        <v>34</v>
      </c>
      <c r="F5010" s="1" t="s">
        <v>9846</v>
      </c>
      <c r="G5010">
        <v>0</v>
      </c>
      <c r="H5010">
        <v>0</v>
      </c>
      <c r="I5010">
        <v>18699.43</v>
      </c>
      <c r="J5010" s="1" t="s">
        <v>15</v>
      </c>
      <c r="K5010">
        <v>1000259390</v>
      </c>
      <c r="L5010" s="1" t="s">
        <v>3069</v>
      </c>
      <c r="N5010" s="2"/>
      <c r="O5010">
        <f t="shared" si="78"/>
        <v>0</v>
      </c>
      <c r="P5010">
        <f>IF(Customer_listing_Active_And_Suspended[[#This Row],[Current Bill]] &lt;= Customer_listing_Active_And_Suspended[[#This Row],[CURRENT PAYMENT]], 0,Customer_listing_Active_And_Suspended[[#This Row],[Current Bill]]-Customer_listing_Active_And_Suspended[[#This Row],[CURRENT PAYMENT]])</f>
        <v>0</v>
      </c>
      <c r="Q5010" s="1" t="str" cm="1">
        <f t="array" ref="Q5010">_xlfn.SWITCH(TRUE,
H5010 = 0, "Suspended",
M5010 = 0, "Non Payment",
M5010 &gt; H5010, "Full Payment",
M5010 &lt; H5010, "Part Payment"
)</f>
        <v>Suspended</v>
      </c>
      <c r="R5010" s="1" t="str">
        <f>_xlfn.IFNA(VLOOKUP(K5010,'ESR-DT Mapping'!A:E,5,0),"MD")</f>
        <v xml:space="preserve">Franca Adeh </v>
      </c>
    </row>
    <row r="5011" spans="1:18" x14ac:dyDescent="0.25">
      <c r="A5011">
        <v>100525068</v>
      </c>
      <c r="B5011" s="1" t="s">
        <v>3072</v>
      </c>
      <c r="C5011" s="1" t="s">
        <v>3073</v>
      </c>
      <c r="D5011" s="1" t="s">
        <v>13</v>
      </c>
      <c r="E5011" s="1" t="s">
        <v>34</v>
      </c>
      <c r="F5011" s="1" t="s">
        <v>9846</v>
      </c>
      <c r="G5011">
        <v>0</v>
      </c>
      <c r="H5011">
        <v>0</v>
      </c>
      <c r="I5011">
        <v>48089.18</v>
      </c>
      <c r="J5011" s="1" t="s">
        <v>15</v>
      </c>
      <c r="K5011">
        <v>1000259390</v>
      </c>
      <c r="L5011" s="1" t="s">
        <v>3069</v>
      </c>
      <c r="N5011" s="2"/>
      <c r="O5011">
        <f t="shared" si="78"/>
        <v>0</v>
      </c>
      <c r="P5011">
        <f>IF(Customer_listing_Active_And_Suspended[[#This Row],[Current Bill]] &lt;= Customer_listing_Active_And_Suspended[[#This Row],[CURRENT PAYMENT]], 0,Customer_listing_Active_And_Suspended[[#This Row],[Current Bill]]-Customer_listing_Active_And_Suspended[[#This Row],[CURRENT PAYMENT]])</f>
        <v>0</v>
      </c>
      <c r="Q5011" s="1" t="str" cm="1">
        <f t="array" ref="Q5011">_xlfn.SWITCH(TRUE,
H5011 = 0, "Suspended",
M5011 = 0, "Non Payment",
M5011 &gt; H5011, "Full Payment",
M5011 &lt; H5011, "Part Payment"
)</f>
        <v>Suspended</v>
      </c>
      <c r="R5011" s="1" t="str">
        <f>_xlfn.IFNA(VLOOKUP(K5011,'ESR-DT Mapping'!A:E,5,0),"MD")</f>
        <v xml:space="preserve">Franca Adeh </v>
      </c>
    </row>
    <row r="5012" spans="1:18" x14ac:dyDescent="0.25">
      <c r="A5012">
        <v>101644846</v>
      </c>
      <c r="B5012" s="1" t="s">
        <v>7200</v>
      </c>
      <c r="C5012" s="1" t="s">
        <v>7201</v>
      </c>
      <c r="D5012" s="1" t="s">
        <v>13</v>
      </c>
      <c r="E5012" s="1" t="s">
        <v>34</v>
      </c>
      <c r="F5012" s="1" t="s">
        <v>9846</v>
      </c>
      <c r="G5012">
        <v>0</v>
      </c>
      <c r="H5012">
        <v>0</v>
      </c>
      <c r="I5012">
        <v>-24796.15</v>
      </c>
      <c r="J5012" s="1" t="s">
        <v>15</v>
      </c>
      <c r="K5012">
        <v>1000259390</v>
      </c>
      <c r="L5012" s="1" t="s">
        <v>3069</v>
      </c>
      <c r="N5012" s="2"/>
      <c r="O5012">
        <f t="shared" si="78"/>
        <v>0</v>
      </c>
      <c r="P5012">
        <f>IF(Customer_listing_Active_And_Suspended[[#This Row],[Current Bill]] &lt;= Customer_listing_Active_And_Suspended[[#This Row],[CURRENT PAYMENT]], 0,Customer_listing_Active_And_Suspended[[#This Row],[Current Bill]]-Customer_listing_Active_And_Suspended[[#This Row],[CURRENT PAYMENT]])</f>
        <v>0</v>
      </c>
      <c r="Q5012" s="1" t="str" cm="1">
        <f t="array" ref="Q5012">_xlfn.SWITCH(TRUE,
H5012 = 0, "Suspended",
M5012 = 0, "Non Payment",
M5012 &gt; H5012, "Full Payment",
M5012 &lt; H5012, "Part Payment"
)</f>
        <v>Suspended</v>
      </c>
      <c r="R5012" s="1" t="str">
        <f>_xlfn.IFNA(VLOOKUP(K5012,'ESR-DT Mapping'!A:E,5,0),"MD")</f>
        <v xml:space="preserve">Franca Adeh </v>
      </c>
    </row>
    <row r="5013" spans="1:18" x14ac:dyDescent="0.25">
      <c r="A5013">
        <v>100523997</v>
      </c>
      <c r="B5013" s="1" t="s">
        <v>7200</v>
      </c>
      <c r="C5013" s="1" t="s">
        <v>7201</v>
      </c>
      <c r="D5013" s="1" t="s">
        <v>13</v>
      </c>
      <c r="E5013" s="1" t="s">
        <v>14</v>
      </c>
      <c r="F5013" s="1" t="s">
        <v>9846</v>
      </c>
      <c r="G5013">
        <v>532</v>
      </c>
      <c r="H5013">
        <v>26193.02</v>
      </c>
      <c r="I5013">
        <v>-76331.240000000005</v>
      </c>
      <c r="J5013" s="1" t="s">
        <v>15</v>
      </c>
      <c r="K5013">
        <v>1000259390</v>
      </c>
      <c r="L5013" s="1" t="s">
        <v>3069</v>
      </c>
      <c r="M5013">
        <v>26100</v>
      </c>
      <c r="N5013" s="2">
        <v>45833</v>
      </c>
      <c r="O5013">
        <f t="shared" si="78"/>
        <v>0</v>
      </c>
      <c r="P5013">
        <f>IF(Customer_listing_Active_And_Suspended[[#This Row],[Current Bill]] &lt;= Customer_listing_Active_And_Suspended[[#This Row],[CURRENT PAYMENT]], 0,Customer_listing_Active_And_Suspended[[#This Row],[Current Bill]]-Customer_listing_Active_And_Suspended[[#This Row],[CURRENT PAYMENT]])</f>
        <v>93.020000000000437</v>
      </c>
      <c r="Q5013" s="1" t="str" cm="1">
        <f t="array" ref="Q5013">_xlfn.SWITCH(TRUE,
H5013 = 0, "Suspended",
M5013 = 0, "Non Payment",
M5013 &gt; H5013, "Full Payment",
M5013 &lt; H5013, "Part Payment"
)</f>
        <v>Part Payment</v>
      </c>
      <c r="R5013" s="1" t="str">
        <f>_xlfn.IFNA(VLOOKUP(K5013,'ESR-DT Mapping'!A:E,5,0),"MD")</f>
        <v xml:space="preserve">Franca Adeh </v>
      </c>
    </row>
    <row r="5014" spans="1:18" x14ac:dyDescent="0.25">
      <c r="A5014">
        <v>100525252</v>
      </c>
      <c r="B5014" s="1" t="s">
        <v>7724</v>
      </c>
      <c r="C5014" s="1" t="s">
        <v>7725</v>
      </c>
      <c r="D5014" s="1" t="s">
        <v>13</v>
      </c>
      <c r="E5014" s="1" t="s">
        <v>34</v>
      </c>
      <c r="F5014" s="1" t="s">
        <v>9846</v>
      </c>
      <c r="G5014">
        <v>0</v>
      </c>
      <c r="H5014">
        <v>0</v>
      </c>
      <c r="I5014">
        <v>613458.4</v>
      </c>
      <c r="J5014" s="1" t="s">
        <v>15</v>
      </c>
      <c r="K5014">
        <v>1000259390</v>
      </c>
      <c r="L5014" s="1" t="s">
        <v>3069</v>
      </c>
      <c r="N5014" s="2"/>
      <c r="O5014">
        <f t="shared" si="78"/>
        <v>0</v>
      </c>
      <c r="P5014">
        <f>IF(Customer_listing_Active_And_Suspended[[#This Row],[Current Bill]] &lt;= Customer_listing_Active_And_Suspended[[#This Row],[CURRENT PAYMENT]], 0,Customer_listing_Active_And_Suspended[[#This Row],[Current Bill]]-Customer_listing_Active_And_Suspended[[#This Row],[CURRENT PAYMENT]])</f>
        <v>0</v>
      </c>
      <c r="Q5014" s="1" t="str" cm="1">
        <f t="array" ref="Q5014">_xlfn.SWITCH(TRUE,
H5014 = 0, "Suspended",
M5014 = 0, "Non Payment",
M5014 &gt; H5014, "Full Payment",
M5014 &lt; H5014, "Part Payment"
)</f>
        <v>Suspended</v>
      </c>
      <c r="R5014" s="1" t="str">
        <f>_xlfn.IFNA(VLOOKUP(K5014,'ESR-DT Mapping'!A:E,5,0),"MD")</f>
        <v xml:space="preserve">Franca Adeh </v>
      </c>
    </row>
    <row r="5015" spans="1:18" x14ac:dyDescent="0.25">
      <c r="A5015">
        <v>101644842</v>
      </c>
      <c r="B5015" s="1" t="s">
        <v>3070</v>
      </c>
      <c r="C5015" s="1" t="s">
        <v>3071</v>
      </c>
      <c r="D5015" s="1" t="s">
        <v>13</v>
      </c>
      <c r="E5015" s="1" t="s">
        <v>34</v>
      </c>
      <c r="F5015" s="1" t="s">
        <v>9846</v>
      </c>
      <c r="G5015">
        <v>0</v>
      </c>
      <c r="H5015">
        <v>0</v>
      </c>
      <c r="I5015">
        <v>21615.52</v>
      </c>
      <c r="J5015" s="1" t="s">
        <v>15</v>
      </c>
      <c r="K5015">
        <v>1000259390</v>
      </c>
      <c r="L5015" s="1" t="s">
        <v>3069</v>
      </c>
      <c r="N5015" s="2"/>
      <c r="O5015">
        <f t="shared" si="78"/>
        <v>0</v>
      </c>
      <c r="P5015">
        <f>IF(Customer_listing_Active_And_Suspended[[#This Row],[Current Bill]] &lt;= Customer_listing_Active_And_Suspended[[#This Row],[CURRENT PAYMENT]], 0,Customer_listing_Active_And_Suspended[[#This Row],[Current Bill]]-Customer_listing_Active_And_Suspended[[#This Row],[CURRENT PAYMENT]])</f>
        <v>0</v>
      </c>
      <c r="Q5015" s="1" t="str" cm="1">
        <f t="array" ref="Q5015">_xlfn.SWITCH(TRUE,
H5015 = 0, "Suspended",
M5015 = 0, "Non Payment",
M5015 &gt; H5015, "Full Payment",
M5015 &lt; H5015, "Part Payment"
)</f>
        <v>Suspended</v>
      </c>
      <c r="R5015" s="1" t="str">
        <f>_xlfn.IFNA(VLOOKUP(K5015,'ESR-DT Mapping'!A:E,5,0),"MD")</f>
        <v xml:space="preserve">Franca Adeh </v>
      </c>
    </row>
    <row r="5016" spans="1:18" x14ac:dyDescent="0.25">
      <c r="A5016">
        <v>100523303</v>
      </c>
      <c r="B5016" s="1" t="s">
        <v>7198</v>
      </c>
      <c r="C5016" s="1" t="s">
        <v>7199</v>
      </c>
      <c r="D5016" s="1" t="s">
        <v>13</v>
      </c>
      <c r="E5016" s="1" t="s">
        <v>14</v>
      </c>
      <c r="F5016" s="1" t="s">
        <v>9846</v>
      </c>
      <c r="G5016">
        <v>532</v>
      </c>
      <c r="H5016">
        <v>26193.02</v>
      </c>
      <c r="I5016">
        <v>632523</v>
      </c>
      <c r="J5016" s="1" t="s">
        <v>15</v>
      </c>
      <c r="K5016">
        <v>1000259390</v>
      </c>
      <c r="L5016" s="1" t="s">
        <v>3069</v>
      </c>
      <c r="M5016">
        <v>27000</v>
      </c>
      <c r="N5016" s="2">
        <v>45813</v>
      </c>
      <c r="O5016">
        <f t="shared" si="78"/>
        <v>806.97999999999956</v>
      </c>
      <c r="P5016">
        <f>IF(Customer_listing_Active_And_Suspended[[#This Row],[Current Bill]] &lt;= Customer_listing_Active_And_Suspended[[#This Row],[CURRENT PAYMENT]], 0,Customer_listing_Active_And_Suspended[[#This Row],[Current Bill]]-Customer_listing_Active_And_Suspended[[#This Row],[CURRENT PAYMENT]])</f>
        <v>0</v>
      </c>
      <c r="Q5016" s="1" t="str" cm="1">
        <f t="array" ref="Q5016">_xlfn.SWITCH(TRUE,
H5016 = 0, "Suspended",
M5016 = 0, "Non Payment",
M5016 &gt; H5016, "Full Payment",
M5016 &lt; H5016, "Part Payment"
)</f>
        <v>Full Payment</v>
      </c>
      <c r="R5016" s="1" t="str">
        <f>_xlfn.IFNA(VLOOKUP(K5016,'ESR-DT Mapping'!A:E,5,0),"MD")</f>
        <v xml:space="preserve">Franca Adeh </v>
      </c>
    </row>
    <row r="5017" spans="1:18" x14ac:dyDescent="0.25">
      <c r="A5017">
        <v>100522953</v>
      </c>
      <c r="B5017" s="1" t="s">
        <v>7202</v>
      </c>
      <c r="C5017" s="1" t="s">
        <v>7203</v>
      </c>
      <c r="D5017" s="1" t="s">
        <v>13</v>
      </c>
      <c r="E5017" s="1" t="s">
        <v>14</v>
      </c>
      <c r="F5017" s="1" t="s">
        <v>9846</v>
      </c>
      <c r="G5017">
        <v>532</v>
      </c>
      <c r="H5017">
        <v>26193.02</v>
      </c>
      <c r="I5017">
        <v>248194.79</v>
      </c>
      <c r="J5017" s="1" t="s">
        <v>15</v>
      </c>
      <c r="K5017">
        <v>1000259390</v>
      </c>
      <c r="L5017" s="1" t="s">
        <v>3069</v>
      </c>
      <c r="M5017">
        <v>30000</v>
      </c>
      <c r="N5017" s="2">
        <v>45833</v>
      </c>
      <c r="O5017">
        <f t="shared" si="78"/>
        <v>3806.9799999999996</v>
      </c>
      <c r="P5017">
        <f>IF(Customer_listing_Active_And_Suspended[[#This Row],[Current Bill]] &lt;= Customer_listing_Active_And_Suspended[[#This Row],[CURRENT PAYMENT]], 0,Customer_listing_Active_And_Suspended[[#This Row],[Current Bill]]-Customer_listing_Active_And_Suspended[[#This Row],[CURRENT PAYMENT]])</f>
        <v>0</v>
      </c>
      <c r="Q5017" s="1" t="str" cm="1">
        <f t="array" ref="Q5017">_xlfn.SWITCH(TRUE,
H5017 = 0, "Suspended",
M5017 = 0, "Non Payment",
M5017 &gt; H5017, "Full Payment",
M5017 &lt; H5017, "Part Payment"
)</f>
        <v>Full Payment</v>
      </c>
      <c r="R5017" s="1" t="str">
        <f>_xlfn.IFNA(VLOOKUP(K5017,'ESR-DT Mapping'!A:E,5,0),"MD")</f>
        <v xml:space="preserve">Franca Adeh </v>
      </c>
    </row>
    <row r="5018" spans="1:18" x14ac:dyDescent="0.25">
      <c r="A5018">
        <v>101645287</v>
      </c>
      <c r="B5018" s="1" t="s">
        <v>3074</v>
      </c>
      <c r="C5018" s="1" t="s">
        <v>3075</v>
      </c>
      <c r="D5018" s="1" t="s">
        <v>13</v>
      </c>
      <c r="E5018" s="1" t="s">
        <v>34</v>
      </c>
      <c r="F5018" s="1" t="s">
        <v>9846</v>
      </c>
      <c r="G5018">
        <v>0</v>
      </c>
      <c r="H5018">
        <v>0</v>
      </c>
      <c r="I5018">
        <v>44203.85</v>
      </c>
      <c r="J5018" s="1" t="s">
        <v>15</v>
      </c>
      <c r="K5018">
        <v>1000259390</v>
      </c>
      <c r="L5018" s="1" t="s">
        <v>3069</v>
      </c>
      <c r="N5018" s="2"/>
      <c r="O5018">
        <f t="shared" si="78"/>
        <v>0</v>
      </c>
      <c r="P5018">
        <f>IF(Customer_listing_Active_And_Suspended[[#This Row],[Current Bill]] &lt;= Customer_listing_Active_And_Suspended[[#This Row],[CURRENT PAYMENT]], 0,Customer_listing_Active_And_Suspended[[#This Row],[Current Bill]]-Customer_listing_Active_And_Suspended[[#This Row],[CURRENT PAYMENT]])</f>
        <v>0</v>
      </c>
      <c r="Q5018" s="1" t="str" cm="1">
        <f t="array" ref="Q5018">_xlfn.SWITCH(TRUE,
H5018 = 0, "Suspended",
M5018 = 0, "Non Payment",
M5018 &gt; H5018, "Full Payment",
M5018 &lt; H5018, "Part Payment"
)</f>
        <v>Suspended</v>
      </c>
      <c r="R5018" s="1" t="str">
        <f>_xlfn.IFNA(VLOOKUP(K5018,'ESR-DT Mapping'!A:E,5,0),"MD")</f>
        <v xml:space="preserve">Franca Adeh </v>
      </c>
    </row>
    <row r="5019" spans="1:18" x14ac:dyDescent="0.25">
      <c r="A5019">
        <v>100525563</v>
      </c>
      <c r="B5019" s="1" t="s">
        <v>3074</v>
      </c>
      <c r="C5019" s="1" t="s">
        <v>3075</v>
      </c>
      <c r="D5019" s="1" t="s">
        <v>13</v>
      </c>
      <c r="E5019" s="1" t="s">
        <v>14</v>
      </c>
      <c r="F5019" s="1" t="s">
        <v>9846</v>
      </c>
      <c r="G5019">
        <v>532</v>
      </c>
      <c r="H5019">
        <v>26193.02</v>
      </c>
      <c r="I5019">
        <v>293399.78000000003</v>
      </c>
      <c r="J5019" s="1" t="s">
        <v>15</v>
      </c>
      <c r="K5019">
        <v>1000259390</v>
      </c>
      <c r="L5019" s="1" t="s">
        <v>3069</v>
      </c>
      <c r="M5019">
        <v>30000</v>
      </c>
      <c r="N5019" s="2">
        <v>45833</v>
      </c>
      <c r="O5019">
        <f t="shared" si="78"/>
        <v>3806.9799999999996</v>
      </c>
      <c r="P5019">
        <f>IF(Customer_listing_Active_And_Suspended[[#This Row],[Current Bill]] &lt;= Customer_listing_Active_And_Suspended[[#This Row],[CURRENT PAYMENT]], 0,Customer_listing_Active_And_Suspended[[#This Row],[Current Bill]]-Customer_listing_Active_And_Suspended[[#This Row],[CURRENT PAYMENT]])</f>
        <v>0</v>
      </c>
      <c r="Q5019" s="1" t="str" cm="1">
        <f t="array" ref="Q5019">_xlfn.SWITCH(TRUE,
H5019 = 0, "Suspended",
M5019 = 0, "Non Payment",
M5019 &gt; H5019, "Full Payment",
M5019 &lt; H5019, "Part Payment"
)</f>
        <v>Full Payment</v>
      </c>
      <c r="R5019" s="1" t="str">
        <f>_xlfn.IFNA(VLOOKUP(K5019,'ESR-DT Mapping'!A:E,5,0),"MD")</f>
        <v xml:space="preserve">Franca Adeh </v>
      </c>
    </row>
    <row r="5020" spans="1:18" x14ac:dyDescent="0.25">
      <c r="A5020">
        <v>100955688</v>
      </c>
      <c r="B5020" s="1" t="s">
        <v>4575</v>
      </c>
      <c r="C5020" s="1" t="s">
        <v>4576</v>
      </c>
      <c r="D5020" s="1" t="s">
        <v>13</v>
      </c>
      <c r="E5020" s="1" t="s">
        <v>14</v>
      </c>
      <c r="F5020" s="1" t="s">
        <v>9846</v>
      </c>
      <c r="G5020">
        <v>532</v>
      </c>
      <c r="H5020">
        <v>26193.02</v>
      </c>
      <c r="I5020">
        <v>108555.31</v>
      </c>
      <c r="J5020" s="1" t="s">
        <v>15</v>
      </c>
      <c r="K5020">
        <v>1000262959</v>
      </c>
      <c r="L5020" s="1" t="s">
        <v>4577</v>
      </c>
      <c r="N5020" s="2">
        <v>45798</v>
      </c>
      <c r="O5020">
        <f t="shared" si="78"/>
        <v>0</v>
      </c>
      <c r="P5020">
        <f>IF(Customer_listing_Active_And_Suspended[[#This Row],[Current Bill]] &lt;= Customer_listing_Active_And_Suspended[[#This Row],[CURRENT PAYMENT]], 0,Customer_listing_Active_And_Suspended[[#This Row],[Current Bill]]-Customer_listing_Active_And_Suspended[[#This Row],[CURRENT PAYMENT]])</f>
        <v>26193.02</v>
      </c>
      <c r="Q5020" s="1" t="str" cm="1">
        <f t="array" ref="Q5020">_xlfn.SWITCH(TRUE,
H5020 = 0, "Suspended",
M5020 = 0, "Non Payment",
M5020 &gt; H5020, "Full Payment",
M5020 &lt; H5020, "Part Payment"
)</f>
        <v>Non Payment</v>
      </c>
      <c r="R5020" s="1" t="str">
        <f>_xlfn.IFNA(VLOOKUP(K5020,'ESR-DT Mapping'!A:E,5,0),"MD")</f>
        <v xml:space="preserve">Franca Adeh </v>
      </c>
    </row>
    <row r="5021" spans="1:18" x14ac:dyDescent="0.25">
      <c r="A5021">
        <v>100524600</v>
      </c>
      <c r="B5021" s="1" t="s">
        <v>8527</v>
      </c>
      <c r="C5021" s="1" t="s">
        <v>8528</v>
      </c>
      <c r="D5021" s="1" t="s">
        <v>13</v>
      </c>
      <c r="E5021" s="1" t="s">
        <v>14</v>
      </c>
      <c r="F5021" s="1" t="s">
        <v>9846</v>
      </c>
      <c r="G5021">
        <v>532</v>
      </c>
      <c r="H5021">
        <v>26193.02</v>
      </c>
      <c r="I5021">
        <v>50133.84</v>
      </c>
      <c r="J5021" s="1" t="s">
        <v>15</v>
      </c>
      <c r="K5021">
        <v>1000262959</v>
      </c>
      <c r="L5021" s="1" t="s">
        <v>4577</v>
      </c>
      <c r="N5021" s="2">
        <v>45806</v>
      </c>
      <c r="O5021">
        <f t="shared" si="78"/>
        <v>0</v>
      </c>
      <c r="P5021">
        <f>IF(Customer_listing_Active_And_Suspended[[#This Row],[Current Bill]] &lt;= Customer_listing_Active_And_Suspended[[#This Row],[CURRENT PAYMENT]], 0,Customer_listing_Active_And_Suspended[[#This Row],[Current Bill]]-Customer_listing_Active_And_Suspended[[#This Row],[CURRENT PAYMENT]])</f>
        <v>26193.02</v>
      </c>
      <c r="Q5021" s="1" t="str" cm="1">
        <f t="array" ref="Q5021">_xlfn.SWITCH(TRUE,
H5021 = 0, "Suspended",
M5021 = 0, "Non Payment",
M5021 &gt; H5021, "Full Payment",
M5021 &lt; H5021, "Part Payment"
)</f>
        <v>Non Payment</v>
      </c>
      <c r="R5021" s="1" t="str">
        <f>_xlfn.IFNA(VLOOKUP(K5021,'ESR-DT Mapping'!A:E,5,0),"MD")</f>
        <v xml:space="preserve">Franca Adeh </v>
      </c>
    </row>
    <row r="5022" spans="1:18" x14ac:dyDescent="0.25">
      <c r="A5022">
        <v>100522606</v>
      </c>
      <c r="B5022" s="1" t="s">
        <v>7515</v>
      </c>
      <c r="C5022" s="1" t="s">
        <v>7516</v>
      </c>
      <c r="D5022" s="1" t="s">
        <v>13</v>
      </c>
      <c r="E5022" s="1" t="s">
        <v>14</v>
      </c>
      <c r="F5022" s="1" t="s">
        <v>9846</v>
      </c>
      <c r="G5022">
        <v>532</v>
      </c>
      <c r="H5022">
        <v>26193.02</v>
      </c>
      <c r="I5022">
        <v>25178.66</v>
      </c>
      <c r="J5022" s="1" t="s">
        <v>15</v>
      </c>
      <c r="K5022">
        <v>1000262959</v>
      </c>
      <c r="L5022" s="1" t="s">
        <v>4577</v>
      </c>
      <c r="M5022">
        <v>54000</v>
      </c>
      <c r="N5022" s="2">
        <v>45832</v>
      </c>
      <c r="O5022">
        <f t="shared" si="78"/>
        <v>27806.98</v>
      </c>
      <c r="P5022">
        <f>IF(Customer_listing_Active_And_Suspended[[#This Row],[Current Bill]] &lt;= Customer_listing_Active_And_Suspended[[#This Row],[CURRENT PAYMENT]], 0,Customer_listing_Active_And_Suspended[[#This Row],[Current Bill]]-Customer_listing_Active_And_Suspended[[#This Row],[CURRENT PAYMENT]])</f>
        <v>0</v>
      </c>
      <c r="Q5022" s="1" t="str" cm="1">
        <f t="array" ref="Q5022">_xlfn.SWITCH(TRUE,
H5022 = 0, "Suspended",
M5022 = 0, "Non Payment",
M5022 &gt; H5022, "Full Payment",
M5022 &lt; H5022, "Part Payment"
)</f>
        <v>Full Payment</v>
      </c>
      <c r="R5022" s="1" t="str">
        <f>_xlfn.IFNA(VLOOKUP(K5022,'ESR-DT Mapping'!A:E,5,0),"MD")</f>
        <v xml:space="preserve">Franca Adeh </v>
      </c>
    </row>
    <row r="5023" spans="1:18" x14ac:dyDescent="0.25">
      <c r="A5023">
        <v>100525119</v>
      </c>
      <c r="B5023" s="1" t="s">
        <v>2167</v>
      </c>
      <c r="C5023" s="1" t="s">
        <v>2168</v>
      </c>
      <c r="D5023" s="1" t="s">
        <v>13</v>
      </c>
      <c r="E5023" s="1" t="s">
        <v>14</v>
      </c>
      <c r="F5023" s="1" t="s">
        <v>9846</v>
      </c>
      <c r="G5023">
        <v>532</v>
      </c>
      <c r="H5023">
        <v>26193.02</v>
      </c>
      <c r="I5023">
        <v>526215.15</v>
      </c>
      <c r="J5023" s="1" t="s">
        <v>15</v>
      </c>
      <c r="K5023">
        <v>1000259394</v>
      </c>
      <c r="L5023" s="1" t="s">
        <v>2169</v>
      </c>
      <c r="N5023" s="2">
        <v>45807</v>
      </c>
      <c r="O5023">
        <f t="shared" si="78"/>
        <v>0</v>
      </c>
      <c r="P5023">
        <f>IF(Customer_listing_Active_And_Suspended[[#This Row],[Current Bill]] &lt;= Customer_listing_Active_And_Suspended[[#This Row],[CURRENT PAYMENT]], 0,Customer_listing_Active_And_Suspended[[#This Row],[Current Bill]]-Customer_listing_Active_And_Suspended[[#This Row],[CURRENT PAYMENT]])</f>
        <v>26193.02</v>
      </c>
      <c r="Q5023" s="1" t="str" cm="1">
        <f t="array" ref="Q5023">_xlfn.SWITCH(TRUE,
H5023 = 0, "Suspended",
M5023 = 0, "Non Payment",
M5023 &gt; H5023, "Full Payment",
M5023 &lt; H5023, "Part Payment"
)</f>
        <v>Non Payment</v>
      </c>
      <c r="R5023" s="1" t="str">
        <f>_xlfn.IFNA(VLOOKUP(K5023,'ESR-DT Mapping'!A:E,5,0),"MD")</f>
        <v xml:space="preserve">Franca Adeh </v>
      </c>
    </row>
    <row r="5024" spans="1:18" x14ac:dyDescent="0.25">
      <c r="A5024">
        <v>100523260</v>
      </c>
      <c r="B5024" s="1" t="s">
        <v>2170</v>
      </c>
      <c r="C5024" s="1" t="s">
        <v>2171</v>
      </c>
      <c r="D5024" s="1" t="s">
        <v>13</v>
      </c>
      <c r="E5024" s="1" t="s">
        <v>14</v>
      </c>
      <c r="F5024" s="1" t="s">
        <v>9846</v>
      </c>
      <c r="G5024">
        <v>532</v>
      </c>
      <c r="H5024">
        <v>26193.02</v>
      </c>
      <c r="I5024">
        <v>119122.81</v>
      </c>
      <c r="J5024" s="1" t="s">
        <v>15</v>
      </c>
      <c r="K5024">
        <v>1000259394</v>
      </c>
      <c r="L5024" s="1" t="s">
        <v>2169</v>
      </c>
      <c r="M5024">
        <v>30000</v>
      </c>
      <c r="N5024" s="2">
        <v>45833</v>
      </c>
      <c r="O5024">
        <f t="shared" si="78"/>
        <v>3806.9799999999996</v>
      </c>
      <c r="P5024">
        <f>IF(Customer_listing_Active_And_Suspended[[#This Row],[Current Bill]] &lt;= Customer_listing_Active_And_Suspended[[#This Row],[CURRENT PAYMENT]], 0,Customer_listing_Active_And_Suspended[[#This Row],[Current Bill]]-Customer_listing_Active_And_Suspended[[#This Row],[CURRENT PAYMENT]])</f>
        <v>0</v>
      </c>
      <c r="Q5024" s="1" t="str" cm="1">
        <f t="array" ref="Q5024">_xlfn.SWITCH(TRUE,
H5024 = 0, "Suspended",
M5024 = 0, "Non Payment",
M5024 &gt; H5024, "Full Payment",
M5024 &lt; H5024, "Part Payment"
)</f>
        <v>Full Payment</v>
      </c>
      <c r="R5024" s="1" t="str">
        <f>_xlfn.IFNA(VLOOKUP(K5024,'ESR-DT Mapping'!A:E,5,0),"MD")</f>
        <v xml:space="preserve">Franca Adeh </v>
      </c>
    </row>
    <row r="5025" spans="1:18" x14ac:dyDescent="0.25">
      <c r="A5025">
        <v>101644847</v>
      </c>
      <c r="B5025" s="1" t="s">
        <v>6746</v>
      </c>
      <c r="C5025" s="1" t="s">
        <v>6747</v>
      </c>
      <c r="D5025" s="1" t="s">
        <v>13</v>
      </c>
      <c r="E5025" s="1" t="s">
        <v>34</v>
      </c>
      <c r="F5025" s="1" t="s">
        <v>9846</v>
      </c>
      <c r="G5025">
        <v>0</v>
      </c>
      <c r="H5025">
        <v>0</v>
      </c>
      <c r="I5025">
        <v>56925.45</v>
      </c>
      <c r="J5025" s="1" t="s">
        <v>15</v>
      </c>
      <c r="K5025">
        <v>1000259394</v>
      </c>
      <c r="L5025" s="1" t="s">
        <v>2169</v>
      </c>
      <c r="N5025" s="2"/>
      <c r="O5025">
        <f t="shared" si="78"/>
        <v>0</v>
      </c>
      <c r="P5025">
        <f>IF(Customer_listing_Active_And_Suspended[[#This Row],[Current Bill]] &lt;= Customer_listing_Active_And_Suspended[[#This Row],[CURRENT PAYMENT]], 0,Customer_listing_Active_And_Suspended[[#This Row],[Current Bill]]-Customer_listing_Active_And_Suspended[[#This Row],[CURRENT PAYMENT]])</f>
        <v>0</v>
      </c>
      <c r="Q5025" s="1" t="str" cm="1">
        <f t="array" ref="Q5025">_xlfn.SWITCH(TRUE,
H5025 = 0, "Suspended",
M5025 = 0, "Non Payment",
M5025 &gt; H5025, "Full Payment",
M5025 &lt; H5025, "Part Payment"
)</f>
        <v>Suspended</v>
      </c>
      <c r="R5025" s="1" t="str">
        <f>_xlfn.IFNA(VLOOKUP(K5025,'ESR-DT Mapping'!A:E,5,0),"MD")</f>
        <v xml:space="preserve">Franca Adeh </v>
      </c>
    </row>
    <row r="5026" spans="1:18" x14ac:dyDescent="0.25">
      <c r="A5026">
        <v>100955686</v>
      </c>
      <c r="B5026" s="1" t="s">
        <v>6744</v>
      </c>
      <c r="C5026" s="1" t="s">
        <v>6745</v>
      </c>
      <c r="D5026" s="1" t="s">
        <v>13</v>
      </c>
      <c r="E5026" s="1" t="s">
        <v>34</v>
      </c>
      <c r="F5026" s="1" t="s">
        <v>9846</v>
      </c>
      <c r="G5026">
        <v>0</v>
      </c>
      <c r="H5026">
        <v>0</v>
      </c>
      <c r="I5026">
        <v>363260.87</v>
      </c>
      <c r="J5026" s="1" t="s">
        <v>15</v>
      </c>
      <c r="K5026">
        <v>1000259394</v>
      </c>
      <c r="L5026" s="1" t="s">
        <v>2169</v>
      </c>
      <c r="N5026" s="2"/>
      <c r="O5026">
        <f t="shared" si="78"/>
        <v>0</v>
      </c>
      <c r="P5026">
        <f>IF(Customer_listing_Active_And_Suspended[[#This Row],[Current Bill]] &lt;= Customer_listing_Active_And_Suspended[[#This Row],[CURRENT PAYMENT]], 0,Customer_listing_Active_And_Suspended[[#This Row],[Current Bill]]-Customer_listing_Active_And_Suspended[[#This Row],[CURRENT PAYMENT]])</f>
        <v>0</v>
      </c>
      <c r="Q5026" s="1" t="str" cm="1">
        <f t="array" ref="Q5026">_xlfn.SWITCH(TRUE,
H5026 = 0, "Suspended",
M5026 = 0, "Non Payment",
M5026 &gt; H5026, "Full Payment",
M5026 &lt; H5026, "Part Payment"
)</f>
        <v>Suspended</v>
      </c>
      <c r="R5026" s="1" t="str">
        <f>_xlfn.IFNA(VLOOKUP(K5026,'ESR-DT Mapping'!A:E,5,0),"MD")</f>
        <v xml:space="preserve">Franca Adeh </v>
      </c>
    </row>
    <row r="5027" spans="1:18" x14ac:dyDescent="0.25">
      <c r="A5027">
        <v>100524283</v>
      </c>
      <c r="B5027" s="1" t="s">
        <v>5905</v>
      </c>
      <c r="C5027" s="1" t="s">
        <v>5906</v>
      </c>
      <c r="D5027" s="1" t="s">
        <v>13</v>
      </c>
      <c r="E5027" s="1" t="s">
        <v>34</v>
      </c>
      <c r="F5027" s="1" t="s">
        <v>9846</v>
      </c>
      <c r="G5027">
        <v>0</v>
      </c>
      <c r="H5027">
        <v>0</v>
      </c>
      <c r="I5027">
        <v>323563.24</v>
      </c>
      <c r="J5027" s="1" t="s">
        <v>15</v>
      </c>
      <c r="K5027">
        <v>1001609414</v>
      </c>
      <c r="L5027" s="1" t="s">
        <v>5902</v>
      </c>
      <c r="N5027" s="2"/>
      <c r="O5027">
        <f t="shared" si="78"/>
        <v>0</v>
      </c>
      <c r="P5027">
        <f>IF(Customer_listing_Active_And_Suspended[[#This Row],[Current Bill]] &lt;= Customer_listing_Active_And_Suspended[[#This Row],[CURRENT PAYMENT]], 0,Customer_listing_Active_And_Suspended[[#This Row],[Current Bill]]-Customer_listing_Active_And_Suspended[[#This Row],[CURRENT PAYMENT]])</f>
        <v>0</v>
      </c>
      <c r="Q5027" s="1" t="str" cm="1">
        <f t="array" ref="Q5027">_xlfn.SWITCH(TRUE,
H5027 = 0, "Suspended",
M5027 = 0, "Non Payment",
M5027 &gt; H5027, "Full Payment",
M5027 &lt; H5027, "Part Payment"
)</f>
        <v>Suspended</v>
      </c>
      <c r="R5027" s="1" t="str">
        <f>_xlfn.IFNA(VLOOKUP(K5027,'ESR-DT Mapping'!A:E,5,0),"MD")</f>
        <v xml:space="preserve">Franca Adeh </v>
      </c>
    </row>
    <row r="5028" spans="1:18" x14ac:dyDescent="0.25">
      <c r="A5028">
        <v>100523072</v>
      </c>
      <c r="B5028" s="1" t="s">
        <v>5900</v>
      </c>
      <c r="C5028" s="1" t="s">
        <v>5901</v>
      </c>
      <c r="D5028" s="1" t="s">
        <v>13</v>
      </c>
      <c r="E5028" s="1" t="s">
        <v>34</v>
      </c>
      <c r="F5028" s="1" t="s">
        <v>9846</v>
      </c>
      <c r="G5028">
        <v>0</v>
      </c>
      <c r="H5028">
        <v>0</v>
      </c>
      <c r="I5028">
        <v>605890.91</v>
      </c>
      <c r="J5028" s="1" t="s">
        <v>15</v>
      </c>
      <c r="K5028">
        <v>1001609414</v>
      </c>
      <c r="L5028" s="1" t="s">
        <v>5902</v>
      </c>
      <c r="N5028" s="2"/>
      <c r="O5028">
        <f t="shared" si="78"/>
        <v>0</v>
      </c>
      <c r="P5028">
        <f>IF(Customer_listing_Active_And_Suspended[[#This Row],[Current Bill]] &lt;= Customer_listing_Active_And_Suspended[[#This Row],[CURRENT PAYMENT]], 0,Customer_listing_Active_And_Suspended[[#This Row],[Current Bill]]-Customer_listing_Active_And_Suspended[[#This Row],[CURRENT PAYMENT]])</f>
        <v>0</v>
      </c>
      <c r="Q5028" s="1" t="str" cm="1">
        <f t="array" ref="Q5028">_xlfn.SWITCH(TRUE,
H5028 = 0, "Suspended",
M5028 = 0, "Non Payment",
M5028 &gt; H5028, "Full Payment",
M5028 &lt; H5028, "Part Payment"
)</f>
        <v>Suspended</v>
      </c>
      <c r="R5028" s="1" t="str">
        <f>_xlfn.IFNA(VLOOKUP(K5028,'ESR-DT Mapping'!A:E,5,0),"MD")</f>
        <v xml:space="preserve">Franca Adeh </v>
      </c>
    </row>
    <row r="5029" spans="1:18" x14ac:dyDescent="0.25">
      <c r="A5029">
        <v>100525420</v>
      </c>
      <c r="B5029" s="1" t="s">
        <v>8283</v>
      </c>
      <c r="C5029" s="1" t="s">
        <v>8284</v>
      </c>
      <c r="D5029" s="1" t="s">
        <v>13</v>
      </c>
      <c r="E5029" s="1" t="s">
        <v>14</v>
      </c>
      <c r="F5029" s="1" t="s">
        <v>9846</v>
      </c>
      <c r="G5029">
        <v>532</v>
      </c>
      <c r="H5029">
        <v>26193.02</v>
      </c>
      <c r="I5029">
        <v>693446.5</v>
      </c>
      <c r="J5029" s="1" t="s">
        <v>15</v>
      </c>
      <c r="K5029">
        <v>1001609414</v>
      </c>
      <c r="L5029" s="1" t="s">
        <v>5902</v>
      </c>
      <c r="M5029">
        <v>27000</v>
      </c>
      <c r="N5029" s="2">
        <v>45812</v>
      </c>
      <c r="O5029">
        <f t="shared" si="78"/>
        <v>806.97999999999956</v>
      </c>
      <c r="P5029">
        <f>IF(Customer_listing_Active_And_Suspended[[#This Row],[Current Bill]] &lt;= Customer_listing_Active_And_Suspended[[#This Row],[CURRENT PAYMENT]], 0,Customer_listing_Active_And_Suspended[[#This Row],[Current Bill]]-Customer_listing_Active_And_Suspended[[#This Row],[CURRENT PAYMENT]])</f>
        <v>0</v>
      </c>
      <c r="Q5029" s="1" t="str" cm="1">
        <f t="array" ref="Q5029">_xlfn.SWITCH(TRUE,
H5029 = 0, "Suspended",
M5029 = 0, "Non Payment",
M5029 &gt; H5029, "Full Payment",
M5029 &lt; H5029, "Part Payment"
)</f>
        <v>Full Payment</v>
      </c>
      <c r="R5029" s="1" t="str">
        <f>_xlfn.IFNA(VLOOKUP(K5029,'ESR-DT Mapping'!A:E,5,0),"MD")</f>
        <v xml:space="preserve">Franca Adeh </v>
      </c>
    </row>
    <row r="5030" spans="1:18" x14ac:dyDescent="0.25">
      <c r="A5030">
        <v>101645286</v>
      </c>
      <c r="B5030" s="1" t="s">
        <v>1631</v>
      </c>
      <c r="C5030" s="1" t="s">
        <v>1632</v>
      </c>
      <c r="D5030" s="1" t="s">
        <v>13</v>
      </c>
      <c r="E5030" s="1" t="s">
        <v>34</v>
      </c>
      <c r="F5030" s="1" t="s">
        <v>9846</v>
      </c>
      <c r="G5030">
        <v>0</v>
      </c>
      <c r="H5030">
        <v>0</v>
      </c>
      <c r="I5030">
        <v>9203.85</v>
      </c>
      <c r="J5030" s="1" t="s">
        <v>15</v>
      </c>
      <c r="K5030">
        <v>1001609414</v>
      </c>
      <c r="L5030" s="1" t="s">
        <v>5902</v>
      </c>
      <c r="N5030" s="2"/>
      <c r="O5030">
        <f t="shared" si="78"/>
        <v>0</v>
      </c>
      <c r="P5030">
        <f>IF(Customer_listing_Active_And_Suspended[[#This Row],[Current Bill]] &lt;= Customer_listing_Active_And_Suspended[[#This Row],[CURRENT PAYMENT]], 0,Customer_listing_Active_And_Suspended[[#This Row],[Current Bill]]-Customer_listing_Active_And_Suspended[[#This Row],[CURRENT PAYMENT]])</f>
        <v>0</v>
      </c>
      <c r="Q5030" s="1" t="str" cm="1">
        <f t="array" ref="Q5030">_xlfn.SWITCH(TRUE,
H5030 = 0, "Suspended",
M5030 = 0, "Non Payment",
M5030 &gt; H5030, "Full Payment",
M5030 &lt; H5030, "Part Payment"
)</f>
        <v>Suspended</v>
      </c>
      <c r="R5030" s="1" t="str">
        <f>_xlfn.IFNA(VLOOKUP(K5030,'ESR-DT Mapping'!A:E,5,0),"MD")</f>
        <v xml:space="preserve">Franca Adeh </v>
      </c>
    </row>
    <row r="5031" spans="1:18" x14ac:dyDescent="0.25">
      <c r="A5031">
        <v>100523261</v>
      </c>
      <c r="B5031" s="1" t="s">
        <v>6928</v>
      </c>
      <c r="C5031" s="1" t="s">
        <v>6929</v>
      </c>
      <c r="D5031" s="1" t="s">
        <v>13</v>
      </c>
      <c r="E5031" s="1" t="s">
        <v>14</v>
      </c>
      <c r="F5031" s="1" t="s">
        <v>9846</v>
      </c>
      <c r="G5031">
        <v>532</v>
      </c>
      <c r="H5031">
        <v>26193.02</v>
      </c>
      <c r="I5031">
        <v>243420.1</v>
      </c>
      <c r="J5031" s="1" t="s">
        <v>15</v>
      </c>
      <c r="K5031">
        <v>1001609414</v>
      </c>
      <c r="L5031" s="1" t="s">
        <v>5902</v>
      </c>
      <c r="M5031">
        <v>27000</v>
      </c>
      <c r="N5031" s="2">
        <v>45821</v>
      </c>
      <c r="O5031">
        <f t="shared" si="78"/>
        <v>806.97999999999956</v>
      </c>
      <c r="P5031">
        <f>IF(Customer_listing_Active_And_Suspended[[#This Row],[Current Bill]] &lt;= Customer_listing_Active_And_Suspended[[#This Row],[CURRENT PAYMENT]], 0,Customer_listing_Active_And_Suspended[[#This Row],[Current Bill]]-Customer_listing_Active_And_Suspended[[#This Row],[CURRENT PAYMENT]])</f>
        <v>0</v>
      </c>
      <c r="Q5031" s="1" t="str" cm="1">
        <f t="array" ref="Q5031">_xlfn.SWITCH(TRUE,
H5031 = 0, "Suspended",
M5031 = 0, "Non Payment",
M5031 &gt; H5031, "Full Payment",
M5031 &lt; H5031, "Part Payment"
)</f>
        <v>Full Payment</v>
      </c>
      <c r="R5031" s="1" t="str">
        <f>_xlfn.IFNA(VLOOKUP(K5031,'ESR-DT Mapping'!A:E,5,0),"MD")</f>
        <v xml:space="preserve">Franca Adeh </v>
      </c>
    </row>
    <row r="5032" spans="1:18" x14ac:dyDescent="0.25">
      <c r="A5032">
        <v>101645282</v>
      </c>
      <c r="B5032" s="1" t="s">
        <v>5903</v>
      </c>
      <c r="C5032" s="1" t="s">
        <v>5904</v>
      </c>
      <c r="D5032" s="1" t="s">
        <v>13</v>
      </c>
      <c r="E5032" s="1" t="s">
        <v>34</v>
      </c>
      <c r="F5032" s="1" t="s">
        <v>9846</v>
      </c>
      <c r="G5032">
        <v>0</v>
      </c>
      <c r="H5032">
        <v>0</v>
      </c>
      <c r="I5032">
        <v>56925.45</v>
      </c>
      <c r="J5032" s="1" t="s">
        <v>15</v>
      </c>
      <c r="K5032">
        <v>1001609414</v>
      </c>
      <c r="L5032" s="1" t="s">
        <v>5902</v>
      </c>
      <c r="N5032" s="2"/>
      <c r="O5032">
        <f t="shared" si="78"/>
        <v>0</v>
      </c>
      <c r="P5032">
        <f>IF(Customer_listing_Active_And_Suspended[[#This Row],[Current Bill]] &lt;= Customer_listing_Active_And_Suspended[[#This Row],[CURRENT PAYMENT]], 0,Customer_listing_Active_And_Suspended[[#This Row],[Current Bill]]-Customer_listing_Active_And_Suspended[[#This Row],[CURRENT PAYMENT]])</f>
        <v>0</v>
      </c>
      <c r="Q5032" s="1" t="str" cm="1">
        <f t="array" ref="Q5032">_xlfn.SWITCH(TRUE,
H5032 = 0, "Suspended",
M5032 = 0, "Non Payment",
M5032 &gt; H5032, "Full Payment",
M5032 &lt; H5032, "Part Payment"
)</f>
        <v>Suspended</v>
      </c>
      <c r="R5032" s="1" t="str">
        <f>_xlfn.IFNA(VLOOKUP(K5032,'ESR-DT Mapping'!A:E,5,0),"MD")</f>
        <v xml:space="preserve">Franca Adeh </v>
      </c>
    </row>
    <row r="5033" spans="1:18" x14ac:dyDescent="0.25">
      <c r="A5033">
        <v>100524623</v>
      </c>
      <c r="B5033" s="1" t="s">
        <v>5903</v>
      </c>
      <c r="C5033" s="1" t="s">
        <v>6927</v>
      </c>
      <c r="D5033" s="1" t="s">
        <v>13</v>
      </c>
      <c r="E5033" s="1" t="s">
        <v>14</v>
      </c>
      <c r="F5033" s="1" t="s">
        <v>9846</v>
      </c>
      <c r="G5033">
        <v>532</v>
      </c>
      <c r="H5033">
        <v>26193.02</v>
      </c>
      <c r="I5033">
        <v>268721.8</v>
      </c>
      <c r="J5033" s="1" t="s">
        <v>15</v>
      </c>
      <c r="K5033">
        <v>1001609414</v>
      </c>
      <c r="L5033" s="1" t="s">
        <v>5902</v>
      </c>
      <c r="N5033" s="2">
        <v>45801</v>
      </c>
      <c r="O5033">
        <f t="shared" si="78"/>
        <v>0</v>
      </c>
      <c r="P5033">
        <f>IF(Customer_listing_Active_And_Suspended[[#This Row],[Current Bill]] &lt;= Customer_listing_Active_And_Suspended[[#This Row],[CURRENT PAYMENT]], 0,Customer_listing_Active_And_Suspended[[#This Row],[Current Bill]]-Customer_listing_Active_And_Suspended[[#This Row],[CURRENT PAYMENT]])</f>
        <v>26193.02</v>
      </c>
      <c r="Q5033" s="1" t="str" cm="1">
        <f t="array" ref="Q5033">_xlfn.SWITCH(TRUE,
H5033 = 0, "Suspended",
M5033 = 0, "Non Payment",
M5033 &gt; H5033, "Full Payment",
M5033 &lt; H5033, "Part Payment"
)</f>
        <v>Non Payment</v>
      </c>
      <c r="R5033" s="1" t="str">
        <f>_xlfn.IFNA(VLOOKUP(K5033,'ESR-DT Mapping'!A:E,5,0),"MD")</f>
        <v xml:space="preserve">Franca Adeh </v>
      </c>
    </row>
    <row r="5034" spans="1:18" x14ac:dyDescent="0.25">
      <c r="A5034">
        <v>100524123</v>
      </c>
      <c r="B5034" s="1" t="s">
        <v>9027</v>
      </c>
      <c r="C5034" s="1" t="s">
        <v>9028</v>
      </c>
      <c r="D5034" s="1" t="s">
        <v>13</v>
      </c>
      <c r="E5034" s="1" t="s">
        <v>14</v>
      </c>
      <c r="F5034" s="1" t="s">
        <v>9846</v>
      </c>
      <c r="G5034">
        <v>532</v>
      </c>
      <c r="H5034">
        <v>26193.02</v>
      </c>
      <c r="I5034">
        <v>507540.67</v>
      </c>
      <c r="J5034" s="1" t="s">
        <v>15</v>
      </c>
      <c r="K5034">
        <v>1001609414</v>
      </c>
      <c r="L5034" s="1" t="s">
        <v>5902</v>
      </c>
      <c r="M5034">
        <v>20000</v>
      </c>
      <c r="N5034" s="2">
        <v>45833</v>
      </c>
      <c r="O5034">
        <f t="shared" si="78"/>
        <v>0</v>
      </c>
      <c r="P5034">
        <f>IF(Customer_listing_Active_And_Suspended[[#This Row],[Current Bill]] &lt;= Customer_listing_Active_And_Suspended[[#This Row],[CURRENT PAYMENT]], 0,Customer_listing_Active_And_Suspended[[#This Row],[Current Bill]]-Customer_listing_Active_And_Suspended[[#This Row],[CURRENT PAYMENT]])</f>
        <v>6193.02</v>
      </c>
      <c r="Q5034" s="1" t="str" cm="1">
        <f t="array" ref="Q5034">_xlfn.SWITCH(TRUE,
H5034 = 0, "Suspended",
M5034 = 0, "Non Payment",
M5034 &gt; H5034, "Full Payment",
M5034 &lt; H5034, "Part Payment"
)</f>
        <v>Part Payment</v>
      </c>
      <c r="R5034" s="1" t="str">
        <f>_xlfn.IFNA(VLOOKUP(K5034,'ESR-DT Mapping'!A:E,5,0),"MD")</f>
        <v xml:space="preserve">Franca Adeh </v>
      </c>
    </row>
    <row r="5035" spans="1:18" x14ac:dyDescent="0.25">
      <c r="A5035">
        <v>101644841</v>
      </c>
      <c r="B5035" s="1" t="s">
        <v>9027</v>
      </c>
      <c r="C5035" s="1" t="s">
        <v>9028</v>
      </c>
      <c r="D5035" s="1" t="s">
        <v>13</v>
      </c>
      <c r="E5035" s="1" t="s">
        <v>34</v>
      </c>
      <c r="F5035" s="1" t="s">
        <v>9846</v>
      </c>
      <c r="G5035">
        <v>0</v>
      </c>
      <c r="H5035">
        <v>0</v>
      </c>
      <c r="I5035">
        <v>-26651.57</v>
      </c>
      <c r="J5035" s="1" t="s">
        <v>15</v>
      </c>
      <c r="K5035">
        <v>1001609414</v>
      </c>
      <c r="L5035" s="1" t="s">
        <v>5902</v>
      </c>
      <c r="N5035" s="2"/>
      <c r="O5035">
        <f t="shared" si="78"/>
        <v>0</v>
      </c>
      <c r="P5035">
        <f>IF(Customer_listing_Active_And_Suspended[[#This Row],[Current Bill]] &lt;= Customer_listing_Active_And_Suspended[[#This Row],[CURRENT PAYMENT]], 0,Customer_listing_Active_And_Suspended[[#This Row],[Current Bill]]-Customer_listing_Active_And_Suspended[[#This Row],[CURRENT PAYMENT]])</f>
        <v>0</v>
      </c>
      <c r="Q5035" s="1" t="str" cm="1">
        <f t="array" ref="Q5035">_xlfn.SWITCH(TRUE,
H5035 = 0, "Suspended",
M5035 = 0, "Non Payment",
M5035 &gt; H5035, "Full Payment",
M5035 &lt; H5035, "Part Payment"
)</f>
        <v>Suspended</v>
      </c>
      <c r="R5035" s="1" t="str">
        <f>_xlfn.IFNA(VLOOKUP(K5035,'ESR-DT Mapping'!A:E,5,0),"MD")</f>
        <v xml:space="preserve">Franca Adeh </v>
      </c>
    </row>
    <row r="5036" spans="1:18" x14ac:dyDescent="0.25">
      <c r="A5036">
        <v>100522921</v>
      </c>
      <c r="B5036" s="1" t="s">
        <v>6925</v>
      </c>
      <c r="C5036" s="1" t="s">
        <v>6926</v>
      </c>
      <c r="D5036" s="1" t="s">
        <v>13</v>
      </c>
      <c r="E5036" s="1" t="s">
        <v>14</v>
      </c>
      <c r="F5036" s="1" t="s">
        <v>9846</v>
      </c>
      <c r="G5036">
        <v>532</v>
      </c>
      <c r="H5036">
        <v>26193.02</v>
      </c>
      <c r="I5036">
        <v>169070.04</v>
      </c>
      <c r="J5036" s="1" t="s">
        <v>15</v>
      </c>
      <c r="K5036">
        <v>1001609414</v>
      </c>
      <c r="L5036" s="1" t="s">
        <v>5902</v>
      </c>
      <c r="M5036">
        <v>30000</v>
      </c>
      <c r="N5036" s="2">
        <v>45829</v>
      </c>
      <c r="O5036">
        <f t="shared" si="78"/>
        <v>3806.9799999999996</v>
      </c>
      <c r="P5036">
        <f>IF(Customer_listing_Active_And_Suspended[[#This Row],[Current Bill]] &lt;= Customer_listing_Active_And_Suspended[[#This Row],[CURRENT PAYMENT]], 0,Customer_listing_Active_And_Suspended[[#This Row],[Current Bill]]-Customer_listing_Active_And_Suspended[[#This Row],[CURRENT PAYMENT]])</f>
        <v>0</v>
      </c>
      <c r="Q5036" s="1" t="str" cm="1">
        <f t="array" ref="Q5036">_xlfn.SWITCH(TRUE,
H5036 = 0, "Suspended",
M5036 = 0, "Non Payment",
M5036 &gt; H5036, "Full Payment",
M5036 &lt; H5036, "Part Payment"
)</f>
        <v>Full Payment</v>
      </c>
      <c r="R5036" s="1" t="str">
        <f>_xlfn.IFNA(VLOOKUP(K5036,'ESR-DT Mapping'!A:E,5,0),"MD")</f>
        <v xml:space="preserve">Franca Adeh </v>
      </c>
    </row>
    <row r="5037" spans="1:18" x14ac:dyDescent="0.25">
      <c r="A5037">
        <v>100522922</v>
      </c>
      <c r="B5037" s="1" t="s">
        <v>6925</v>
      </c>
      <c r="C5037" s="1" t="s">
        <v>6926</v>
      </c>
      <c r="D5037" s="1" t="s">
        <v>13</v>
      </c>
      <c r="E5037" s="1" t="s">
        <v>14</v>
      </c>
      <c r="F5037" s="1" t="s">
        <v>9846</v>
      </c>
      <c r="G5037">
        <v>532</v>
      </c>
      <c r="H5037">
        <v>26193.02</v>
      </c>
      <c r="I5037">
        <v>77656.84</v>
      </c>
      <c r="J5037" s="1" t="s">
        <v>15</v>
      </c>
      <c r="K5037">
        <v>1001609414</v>
      </c>
      <c r="L5037" s="1" t="s">
        <v>5902</v>
      </c>
      <c r="M5037">
        <v>30000</v>
      </c>
      <c r="N5037" s="2">
        <v>45833</v>
      </c>
      <c r="O5037">
        <f t="shared" si="78"/>
        <v>3806.9799999999996</v>
      </c>
      <c r="P5037">
        <f>IF(Customer_listing_Active_And_Suspended[[#This Row],[Current Bill]] &lt;= Customer_listing_Active_And_Suspended[[#This Row],[CURRENT PAYMENT]], 0,Customer_listing_Active_And_Suspended[[#This Row],[Current Bill]]-Customer_listing_Active_And_Suspended[[#This Row],[CURRENT PAYMENT]])</f>
        <v>0</v>
      </c>
      <c r="Q5037" s="1" t="str" cm="1">
        <f t="array" ref="Q5037">_xlfn.SWITCH(TRUE,
H5037 = 0, "Suspended",
M5037 = 0, "Non Payment",
M5037 &gt; H5037, "Full Payment",
M5037 &lt; H5037, "Part Payment"
)</f>
        <v>Full Payment</v>
      </c>
      <c r="R5037" s="1" t="str">
        <f>_xlfn.IFNA(VLOOKUP(K5037,'ESR-DT Mapping'!A:E,5,0),"MD")</f>
        <v xml:space="preserve">Franca Adeh </v>
      </c>
    </row>
    <row r="5038" spans="1:18" x14ac:dyDescent="0.25">
      <c r="A5038">
        <v>100523066</v>
      </c>
      <c r="B5038" s="1" t="s">
        <v>7206</v>
      </c>
      <c r="C5038" s="1" t="s">
        <v>7207</v>
      </c>
      <c r="D5038" s="1" t="s">
        <v>13</v>
      </c>
      <c r="E5038" s="1" t="s">
        <v>14</v>
      </c>
      <c r="F5038" s="1" t="s">
        <v>9846</v>
      </c>
      <c r="G5038">
        <v>532</v>
      </c>
      <c r="H5038">
        <v>26193.02</v>
      </c>
      <c r="I5038">
        <v>479949.09</v>
      </c>
      <c r="J5038" s="1" t="s">
        <v>15</v>
      </c>
      <c r="K5038">
        <v>1001609416</v>
      </c>
      <c r="L5038" s="1" t="s">
        <v>2601</v>
      </c>
      <c r="M5038">
        <v>30000</v>
      </c>
      <c r="N5038" s="2">
        <v>45831</v>
      </c>
      <c r="O5038">
        <f t="shared" si="78"/>
        <v>3806.9799999999996</v>
      </c>
      <c r="P5038">
        <f>IF(Customer_listing_Active_And_Suspended[[#This Row],[Current Bill]] &lt;= Customer_listing_Active_And_Suspended[[#This Row],[CURRENT PAYMENT]], 0,Customer_listing_Active_And_Suspended[[#This Row],[Current Bill]]-Customer_listing_Active_And_Suspended[[#This Row],[CURRENT PAYMENT]])</f>
        <v>0</v>
      </c>
      <c r="Q5038" s="1" t="str" cm="1">
        <f t="array" ref="Q5038">_xlfn.SWITCH(TRUE,
H5038 = 0, "Suspended",
M5038 = 0, "Non Payment",
M5038 &gt; H5038, "Full Payment",
M5038 &lt; H5038, "Part Payment"
)</f>
        <v>Full Payment</v>
      </c>
      <c r="R5038" s="1" t="str">
        <f>_xlfn.IFNA(VLOOKUP(K5038,'ESR-DT Mapping'!A:E,5,0),"MD")</f>
        <v xml:space="preserve">Franca Adeh </v>
      </c>
    </row>
    <row r="5039" spans="1:18" x14ac:dyDescent="0.25">
      <c r="A5039">
        <v>102950225</v>
      </c>
      <c r="B5039" s="1" t="s">
        <v>2599</v>
      </c>
      <c r="C5039" s="1" t="s">
        <v>2600</v>
      </c>
      <c r="D5039" s="1" t="s">
        <v>13</v>
      </c>
      <c r="E5039" s="1" t="s">
        <v>14</v>
      </c>
      <c r="F5039" s="1" t="s">
        <v>9846</v>
      </c>
      <c r="G5039">
        <v>532</v>
      </c>
      <c r="H5039">
        <v>26193.02</v>
      </c>
      <c r="I5039">
        <v>26187.57</v>
      </c>
      <c r="J5039" s="1" t="s">
        <v>15</v>
      </c>
      <c r="K5039">
        <v>1001609416</v>
      </c>
      <c r="L5039" s="1" t="s">
        <v>2601</v>
      </c>
      <c r="M5039">
        <v>26100</v>
      </c>
      <c r="N5039" s="2">
        <v>45831</v>
      </c>
      <c r="O5039">
        <f t="shared" si="78"/>
        <v>0</v>
      </c>
      <c r="P5039">
        <f>IF(Customer_listing_Active_And_Suspended[[#This Row],[Current Bill]] &lt;= Customer_listing_Active_And_Suspended[[#This Row],[CURRENT PAYMENT]], 0,Customer_listing_Active_And_Suspended[[#This Row],[Current Bill]]-Customer_listing_Active_And_Suspended[[#This Row],[CURRENT PAYMENT]])</f>
        <v>93.020000000000437</v>
      </c>
      <c r="Q5039" s="1" t="str" cm="1">
        <f t="array" ref="Q5039">_xlfn.SWITCH(TRUE,
H5039 = 0, "Suspended",
M5039 = 0, "Non Payment",
M5039 &gt; H5039, "Full Payment",
M5039 &lt; H5039, "Part Payment"
)</f>
        <v>Part Payment</v>
      </c>
      <c r="R5039" s="1" t="str">
        <f>_xlfn.IFNA(VLOOKUP(K5039,'ESR-DT Mapping'!A:E,5,0),"MD")</f>
        <v xml:space="preserve">Franca Adeh </v>
      </c>
    </row>
    <row r="5040" spans="1:18" x14ac:dyDescent="0.25">
      <c r="A5040">
        <v>100524955</v>
      </c>
      <c r="B5040" s="1" t="s">
        <v>2604</v>
      </c>
      <c r="C5040" s="1" t="s">
        <v>2605</v>
      </c>
      <c r="D5040" s="1" t="s">
        <v>13</v>
      </c>
      <c r="E5040" s="1" t="s">
        <v>14</v>
      </c>
      <c r="F5040" s="1" t="s">
        <v>9846</v>
      </c>
      <c r="G5040">
        <v>532</v>
      </c>
      <c r="H5040">
        <v>26193.02</v>
      </c>
      <c r="I5040">
        <v>56177.919999999998</v>
      </c>
      <c r="J5040" s="1" t="s">
        <v>15</v>
      </c>
      <c r="K5040">
        <v>1001609416</v>
      </c>
      <c r="L5040" s="1" t="s">
        <v>2601</v>
      </c>
      <c r="M5040">
        <v>26000</v>
      </c>
      <c r="N5040" s="2">
        <v>45832</v>
      </c>
      <c r="O5040">
        <f t="shared" si="78"/>
        <v>0</v>
      </c>
      <c r="P5040">
        <f>IF(Customer_listing_Active_And_Suspended[[#This Row],[Current Bill]] &lt;= Customer_listing_Active_And_Suspended[[#This Row],[CURRENT PAYMENT]], 0,Customer_listing_Active_And_Suspended[[#This Row],[Current Bill]]-Customer_listing_Active_And_Suspended[[#This Row],[CURRENT PAYMENT]])</f>
        <v>193.02000000000044</v>
      </c>
      <c r="Q5040" s="1" t="str" cm="1">
        <f t="array" ref="Q5040">_xlfn.SWITCH(TRUE,
H5040 = 0, "Suspended",
M5040 = 0, "Non Payment",
M5040 &gt; H5040, "Full Payment",
M5040 &lt; H5040, "Part Payment"
)</f>
        <v>Part Payment</v>
      </c>
      <c r="R5040" s="1" t="str">
        <f>_xlfn.IFNA(VLOOKUP(K5040,'ESR-DT Mapping'!A:E,5,0),"MD")</f>
        <v xml:space="preserve">Franca Adeh </v>
      </c>
    </row>
    <row r="5041" spans="1:18" x14ac:dyDescent="0.25">
      <c r="A5041">
        <v>100945186</v>
      </c>
      <c r="B5041" s="1" t="s">
        <v>8623</v>
      </c>
      <c r="C5041" s="1" t="s">
        <v>8624</v>
      </c>
      <c r="D5041" s="1" t="s">
        <v>13</v>
      </c>
      <c r="E5041" s="1" t="s">
        <v>14</v>
      </c>
      <c r="F5041" s="1" t="s">
        <v>9846</v>
      </c>
      <c r="G5041">
        <v>532</v>
      </c>
      <c r="H5041">
        <v>26193.02</v>
      </c>
      <c r="I5041">
        <v>278390.06</v>
      </c>
      <c r="J5041" s="1" t="s">
        <v>15</v>
      </c>
      <c r="K5041">
        <v>1001609418</v>
      </c>
      <c r="L5041" s="1" t="s">
        <v>2598</v>
      </c>
      <c r="M5041">
        <v>26000</v>
      </c>
      <c r="N5041" s="2">
        <v>45832</v>
      </c>
      <c r="O5041">
        <f t="shared" si="78"/>
        <v>0</v>
      </c>
      <c r="P5041">
        <f>IF(Customer_listing_Active_And_Suspended[[#This Row],[Current Bill]] &lt;= Customer_listing_Active_And_Suspended[[#This Row],[CURRENT PAYMENT]], 0,Customer_listing_Active_And_Suspended[[#This Row],[Current Bill]]-Customer_listing_Active_And_Suspended[[#This Row],[CURRENT PAYMENT]])</f>
        <v>193.02000000000044</v>
      </c>
      <c r="Q5041" s="1" t="str" cm="1">
        <f t="array" ref="Q5041">_xlfn.SWITCH(TRUE,
H5041 = 0, "Suspended",
M5041 = 0, "Non Payment",
M5041 &gt; H5041, "Full Payment",
M5041 &lt; H5041, "Part Payment"
)</f>
        <v>Part Payment</v>
      </c>
      <c r="R5041" s="1" t="str">
        <f>_xlfn.IFNA(VLOOKUP(K5041,'ESR-DT Mapping'!A:E,5,0),"MD")</f>
        <v xml:space="preserve">Franca Adeh </v>
      </c>
    </row>
    <row r="5042" spans="1:18" x14ac:dyDescent="0.25">
      <c r="A5042">
        <v>100524296</v>
      </c>
      <c r="B5042" s="1" t="s">
        <v>2596</v>
      </c>
      <c r="C5042" s="1" t="s">
        <v>2597</v>
      </c>
      <c r="D5042" s="1" t="s">
        <v>13</v>
      </c>
      <c r="E5042" s="1" t="s">
        <v>14</v>
      </c>
      <c r="F5042" s="1" t="s">
        <v>9846</v>
      </c>
      <c r="G5042">
        <v>532</v>
      </c>
      <c r="H5042">
        <v>26193.02</v>
      </c>
      <c r="I5042">
        <v>521852.79</v>
      </c>
      <c r="J5042" s="1" t="s">
        <v>15</v>
      </c>
      <c r="K5042">
        <v>1001609418</v>
      </c>
      <c r="L5042" s="1" t="s">
        <v>2598</v>
      </c>
      <c r="M5042">
        <v>25000</v>
      </c>
      <c r="N5042" s="2">
        <v>45832</v>
      </c>
      <c r="O5042">
        <f t="shared" si="78"/>
        <v>0</v>
      </c>
      <c r="P5042">
        <f>IF(Customer_listing_Active_And_Suspended[[#This Row],[Current Bill]] &lt;= Customer_listing_Active_And_Suspended[[#This Row],[CURRENT PAYMENT]], 0,Customer_listing_Active_And_Suspended[[#This Row],[Current Bill]]-Customer_listing_Active_And_Suspended[[#This Row],[CURRENT PAYMENT]])</f>
        <v>1193.0200000000004</v>
      </c>
      <c r="Q5042" s="1" t="str" cm="1">
        <f t="array" ref="Q5042">_xlfn.SWITCH(TRUE,
H5042 = 0, "Suspended",
M5042 = 0, "Non Payment",
M5042 &gt; H5042, "Full Payment",
M5042 &lt; H5042, "Part Payment"
)</f>
        <v>Part Payment</v>
      </c>
      <c r="R5042" s="1" t="str">
        <f>_xlfn.IFNA(VLOOKUP(K5042,'ESR-DT Mapping'!A:E,5,0),"MD")</f>
        <v xml:space="preserve">Franca Adeh </v>
      </c>
    </row>
    <row r="5043" spans="1:18" x14ac:dyDescent="0.25">
      <c r="A5043">
        <v>100524307</v>
      </c>
      <c r="B5043" s="1" t="s">
        <v>2596</v>
      </c>
      <c r="C5043" s="1" t="s">
        <v>5757</v>
      </c>
      <c r="D5043" s="1" t="s">
        <v>13</v>
      </c>
      <c r="E5043" s="1" t="s">
        <v>34</v>
      </c>
      <c r="F5043" s="1" t="s">
        <v>9846</v>
      </c>
      <c r="G5043">
        <v>0</v>
      </c>
      <c r="H5043">
        <v>0</v>
      </c>
      <c r="I5043">
        <v>703307.63</v>
      </c>
      <c r="J5043" s="1" t="s">
        <v>15</v>
      </c>
      <c r="K5043">
        <v>1001609418</v>
      </c>
      <c r="L5043" s="1" t="s">
        <v>2598</v>
      </c>
      <c r="N5043" s="2"/>
      <c r="O5043">
        <f t="shared" si="78"/>
        <v>0</v>
      </c>
      <c r="P5043">
        <f>IF(Customer_listing_Active_And_Suspended[[#This Row],[Current Bill]] &lt;= Customer_listing_Active_And_Suspended[[#This Row],[CURRENT PAYMENT]], 0,Customer_listing_Active_And_Suspended[[#This Row],[Current Bill]]-Customer_listing_Active_And_Suspended[[#This Row],[CURRENT PAYMENT]])</f>
        <v>0</v>
      </c>
      <c r="Q5043" s="1" t="str" cm="1">
        <f t="array" ref="Q5043">_xlfn.SWITCH(TRUE,
H5043 = 0, "Suspended",
M5043 = 0, "Non Payment",
M5043 &gt; H5043, "Full Payment",
M5043 &lt; H5043, "Part Payment"
)</f>
        <v>Suspended</v>
      </c>
      <c r="R5043" s="1" t="str">
        <f>_xlfn.IFNA(VLOOKUP(K5043,'ESR-DT Mapping'!A:E,5,0),"MD")</f>
        <v xml:space="preserve">Franca Adeh </v>
      </c>
    </row>
    <row r="5044" spans="1:18" x14ac:dyDescent="0.25">
      <c r="A5044">
        <v>100522681</v>
      </c>
      <c r="B5044" s="1" t="s">
        <v>7208</v>
      </c>
      <c r="C5044" s="1" t="s">
        <v>7209</v>
      </c>
      <c r="D5044" s="1" t="s">
        <v>13</v>
      </c>
      <c r="E5044" s="1" t="s">
        <v>14</v>
      </c>
      <c r="F5044" s="1" t="s">
        <v>9846</v>
      </c>
      <c r="G5044">
        <v>532</v>
      </c>
      <c r="H5044">
        <v>26193.02</v>
      </c>
      <c r="I5044">
        <v>92726.55</v>
      </c>
      <c r="J5044" s="1" t="s">
        <v>15</v>
      </c>
      <c r="K5044">
        <v>1001609418</v>
      </c>
      <c r="L5044" s="1" t="s">
        <v>2598</v>
      </c>
      <c r="M5044">
        <v>22000</v>
      </c>
      <c r="N5044" s="2">
        <v>45832</v>
      </c>
      <c r="O5044">
        <f t="shared" si="78"/>
        <v>0</v>
      </c>
      <c r="P5044">
        <f>IF(Customer_listing_Active_And_Suspended[[#This Row],[Current Bill]] &lt;= Customer_listing_Active_And_Suspended[[#This Row],[CURRENT PAYMENT]], 0,Customer_listing_Active_And_Suspended[[#This Row],[Current Bill]]-Customer_listing_Active_And_Suspended[[#This Row],[CURRENT PAYMENT]])</f>
        <v>4193.0200000000004</v>
      </c>
      <c r="Q5044" s="1" t="str" cm="1">
        <f t="array" ref="Q5044">_xlfn.SWITCH(TRUE,
H5044 = 0, "Suspended",
M5044 = 0, "Non Payment",
M5044 &gt; H5044, "Full Payment",
M5044 &lt; H5044, "Part Payment"
)</f>
        <v>Part Payment</v>
      </c>
      <c r="R5044" s="1" t="str">
        <f>_xlfn.IFNA(VLOOKUP(K5044,'ESR-DT Mapping'!A:E,5,0),"MD")</f>
        <v xml:space="preserve">Franca Adeh </v>
      </c>
    </row>
    <row r="5045" spans="1:18" x14ac:dyDescent="0.25">
      <c r="A5045">
        <v>100523221</v>
      </c>
      <c r="B5045" s="1" t="s">
        <v>7210</v>
      </c>
      <c r="C5045" s="1" t="s">
        <v>7211</v>
      </c>
      <c r="D5045" s="1" t="s">
        <v>13</v>
      </c>
      <c r="E5045" s="1" t="s">
        <v>14</v>
      </c>
      <c r="F5045" s="1" t="s">
        <v>9846</v>
      </c>
      <c r="G5045">
        <v>532</v>
      </c>
      <c r="H5045">
        <v>26193.02</v>
      </c>
      <c r="I5045">
        <v>606313.61</v>
      </c>
      <c r="J5045" s="1" t="s">
        <v>15</v>
      </c>
      <c r="K5045">
        <v>1001609418</v>
      </c>
      <c r="L5045" s="1" t="s">
        <v>2598</v>
      </c>
      <c r="M5045">
        <v>27000</v>
      </c>
      <c r="N5045" s="2">
        <v>45832</v>
      </c>
      <c r="O5045">
        <f t="shared" si="78"/>
        <v>806.97999999999956</v>
      </c>
      <c r="P5045">
        <f>IF(Customer_listing_Active_And_Suspended[[#This Row],[Current Bill]] &lt;= Customer_listing_Active_And_Suspended[[#This Row],[CURRENT PAYMENT]], 0,Customer_listing_Active_And_Suspended[[#This Row],[Current Bill]]-Customer_listing_Active_And_Suspended[[#This Row],[CURRENT PAYMENT]])</f>
        <v>0</v>
      </c>
      <c r="Q5045" s="1" t="str" cm="1">
        <f t="array" ref="Q5045">_xlfn.SWITCH(TRUE,
H5045 = 0, "Suspended",
M5045 = 0, "Non Payment",
M5045 &gt; H5045, "Full Payment",
M5045 &lt; H5045, "Part Payment"
)</f>
        <v>Full Payment</v>
      </c>
      <c r="R5045" s="1" t="str">
        <f>_xlfn.IFNA(VLOOKUP(K5045,'ESR-DT Mapping'!A:E,5,0),"MD")</f>
        <v xml:space="preserve">Franca Adeh </v>
      </c>
    </row>
    <row r="5046" spans="1:18" x14ac:dyDescent="0.25">
      <c r="A5046">
        <v>100945225</v>
      </c>
      <c r="B5046" s="1" t="s">
        <v>7212</v>
      </c>
      <c r="C5046" s="1" t="s">
        <v>7213</v>
      </c>
      <c r="D5046" s="1" t="s">
        <v>13</v>
      </c>
      <c r="E5046" s="1" t="s">
        <v>14</v>
      </c>
      <c r="F5046" s="1" t="s">
        <v>9846</v>
      </c>
      <c r="G5046">
        <v>532</v>
      </c>
      <c r="H5046">
        <v>26193.02</v>
      </c>
      <c r="I5046">
        <v>154999.98000000001</v>
      </c>
      <c r="J5046" s="1" t="s">
        <v>15</v>
      </c>
      <c r="K5046">
        <v>1001609418</v>
      </c>
      <c r="L5046" s="1" t="s">
        <v>2598</v>
      </c>
      <c r="M5046">
        <v>30000</v>
      </c>
      <c r="N5046" s="2">
        <v>45832</v>
      </c>
      <c r="O5046">
        <f t="shared" si="78"/>
        <v>3806.9799999999996</v>
      </c>
      <c r="P5046">
        <f>IF(Customer_listing_Active_And_Suspended[[#This Row],[Current Bill]] &lt;= Customer_listing_Active_And_Suspended[[#This Row],[CURRENT PAYMENT]], 0,Customer_listing_Active_And_Suspended[[#This Row],[Current Bill]]-Customer_listing_Active_And_Suspended[[#This Row],[CURRENT PAYMENT]])</f>
        <v>0</v>
      </c>
      <c r="Q5046" s="1" t="str" cm="1">
        <f t="array" ref="Q5046">_xlfn.SWITCH(TRUE,
H5046 = 0, "Suspended",
M5046 = 0, "Non Payment",
M5046 &gt; H5046, "Full Payment",
M5046 &lt; H5046, "Part Payment"
)</f>
        <v>Full Payment</v>
      </c>
      <c r="R5046" s="1" t="str">
        <f>_xlfn.IFNA(VLOOKUP(K5046,'ESR-DT Mapping'!A:E,5,0),"MD")</f>
        <v xml:space="preserve">Franca Adeh </v>
      </c>
    </row>
    <row r="5047" spans="1:18" x14ac:dyDescent="0.25">
      <c r="A5047">
        <v>100524795</v>
      </c>
      <c r="B5047" s="1" t="s">
        <v>5758</v>
      </c>
      <c r="C5047" s="1" t="s">
        <v>5759</v>
      </c>
      <c r="D5047" s="1" t="s">
        <v>13</v>
      </c>
      <c r="E5047" s="1" t="s">
        <v>34</v>
      </c>
      <c r="F5047" s="1" t="s">
        <v>9846</v>
      </c>
      <c r="G5047">
        <v>0</v>
      </c>
      <c r="H5047">
        <v>0</v>
      </c>
      <c r="I5047">
        <v>690188.68</v>
      </c>
      <c r="J5047" s="1" t="s">
        <v>15</v>
      </c>
      <c r="K5047">
        <v>1001609418</v>
      </c>
      <c r="L5047" s="1" t="s">
        <v>2598</v>
      </c>
      <c r="N5047" s="2"/>
      <c r="O5047">
        <f t="shared" si="78"/>
        <v>0</v>
      </c>
      <c r="P5047">
        <f>IF(Customer_listing_Active_And_Suspended[[#This Row],[Current Bill]] &lt;= Customer_listing_Active_And_Suspended[[#This Row],[CURRENT PAYMENT]], 0,Customer_listing_Active_And_Suspended[[#This Row],[Current Bill]]-Customer_listing_Active_And_Suspended[[#This Row],[CURRENT PAYMENT]])</f>
        <v>0</v>
      </c>
      <c r="Q5047" s="1" t="str" cm="1">
        <f t="array" ref="Q5047">_xlfn.SWITCH(TRUE,
H5047 = 0, "Suspended",
M5047 = 0, "Non Payment",
M5047 &gt; H5047, "Full Payment",
M5047 &lt; H5047, "Part Payment"
)</f>
        <v>Suspended</v>
      </c>
      <c r="R5047" s="1" t="str">
        <f>_xlfn.IFNA(VLOOKUP(K5047,'ESR-DT Mapping'!A:E,5,0),"MD")</f>
        <v xml:space="preserve">Franca Adeh </v>
      </c>
    </row>
    <row r="5048" spans="1:18" x14ac:dyDescent="0.25">
      <c r="A5048">
        <v>100522829</v>
      </c>
      <c r="B5048" s="1" t="s">
        <v>2602</v>
      </c>
      <c r="C5048" s="1" t="s">
        <v>2603</v>
      </c>
      <c r="D5048" s="1" t="s">
        <v>13</v>
      </c>
      <c r="E5048" s="1" t="s">
        <v>14</v>
      </c>
      <c r="F5048" s="1" t="s">
        <v>9846</v>
      </c>
      <c r="G5048">
        <v>532</v>
      </c>
      <c r="H5048">
        <v>26193.02</v>
      </c>
      <c r="I5048">
        <v>58820.09</v>
      </c>
      <c r="J5048" s="1" t="s">
        <v>15</v>
      </c>
      <c r="K5048">
        <v>1001609418</v>
      </c>
      <c r="L5048" s="1" t="s">
        <v>2598</v>
      </c>
      <c r="M5048">
        <v>26000</v>
      </c>
      <c r="N5048" s="2">
        <v>45832</v>
      </c>
      <c r="O5048">
        <f t="shared" si="78"/>
        <v>0</v>
      </c>
      <c r="P5048">
        <f>IF(Customer_listing_Active_And_Suspended[[#This Row],[Current Bill]] &lt;= Customer_listing_Active_And_Suspended[[#This Row],[CURRENT PAYMENT]], 0,Customer_listing_Active_And_Suspended[[#This Row],[Current Bill]]-Customer_listing_Active_And_Suspended[[#This Row],[CURRENT PAYMENT]])</f>
        <v>193.02000000000044</v>
      </c>
      <c r="Q5048" s="1" t="str" cm="1">
        <f t="array" ref="Q5048">_xlfn.SWITCH(TRUE,
H5048 = 0, "Suspended",
M5048 = 0, "Non Payment",
M5048 &gt; H5048, "Full Payment",
M5048 &lt; H5048, "Part Payment"
)</f>
        <v>Part Payment</v>
      </c>
      <c r="R5048" s="1" t="str">
        <f>_xlfn.IFNA(VLOOKUP(K5048,'ESR-DT Mapping'!A:E,5,0),"MD")</f>
        <v xml:space="preserve">Franca Adeh </v>
      </c>
    </row>
    <row r="5049" spans="1:18" x14ac:dyDescent="0.25">
      <c r="A5049">
        <v>102805273</v>
      </c>
      <c r="B5049" s="1" t="s">
        <v>5108</v>
      </c>
      <c r="C5049" s="1" t="s">
        <v>5109</v>
      </c>
      <c r="D5049" s="1" t="s">
        <v>13</v>
      </c>
      <c r="E5049" s="1" t="s">
        <v>14</v>
      </c>
      <c r="F5049" s="1" t="s">
        <v>9846</v>
      </c>
      <c r="G5049">
        <v>532</v>
      </c>
      <c r="H5049">
        <v>26193.02</v>
      </c>
      <c r="I5049">
        <v>36283.93</v>
      </c>
      <c r="J5049" s="1" t="s">
        <v>15</v>
      </c>
      <c r="K5049">
        <v>1000282559</v>
      </c>
      <c r="L5049" s="1" t="s">
        <v>3558</v>
      </c>
      <c r="M5049">
        <v>58000</v>
      </c>
      <c r="N5049" s="2">
        <v>45832</v>
      </c>
      <c r="O5049">
        <f t="shared" si="78"/>
        <v>31806.98</v>
      </c>
      <c r="P5049">
        <f>IF(Customer_listing_Active_And_Suspended[[#This Row],[Current Bill]] &lt;= Customer_listing_Active_And_Suspended[[#This Row],[CURRENT PAYMENT]], 0,Customer_listing_Active_And_Suspended[[#This Row],[Current Bill]]-Customer_listing_Active_And_Suspended[[#This Row],[CURRENT PAYMENT]])</f>
        <v>0</v>
      </c>
      <c r="Q5049" s="1" t="str" cm="1">
        <f t="array" ref="Q5049">_xlfn.SWITCH(TRUE,
H5049 = 0, "Suspended",
M5049 = 0, "Non Payment",
M5049 &gt; H5049, "Full Payment",
M5049 &lt; H5049, "Part Payment"
)</f>
        <v>Full Payment</v>
      </c>
      <c r="R5049" s="1" t="str">
        <f>_xlfn.IFNA(VLOOKUP(K5049,'ESR-DT Mapping'!A:E,5,0),"MD")</f>
        <v>Esther C. Obi</v>
      </c>
    </row>
    <row r="5050" spans="1:18" x14ac:dyDescent="0.25">
      <c r="A5050">
        <v>102691684</v>
      </c>
      <c r="B5050" s="1" t="s">
        <v>5110</v>
      </c>
      <c r="C5050" s="1" t="s">
        <v>5111</v>
      </c>
      <c r="D5050" s="1" t="s">
        <v>13</v>
      </c>
      <c r="E5050" s="1" t="s">
        <v>14</v>
      </c>
      <c r="F5050" s="1" t="s">
        <v>9846</v>
      </c>
      <c r="G5050">
        <v>532</v>
      </c>
      <c r="H5050">
        <v>26193.02</v>
      </c>
      <c r="I5050">
        <v>59928.69</v>
      </c>
      <c r="J5050" s="1" t="s">
        <v>15</v>
      </c>
      <c r="K5050">
        <v>1000282559</v>
      </c>
      <c r="L5050" s="1" t="s">
        <v>3558</v>
      </c>
      <c r="M5050">
        <v>30000</v>
      </c>
      <c r="N5050" s="2">
        <v>45822</v>
      </c>
      <c r="O5050">
        <f t="shared" si="78"/>
        <v>3806.9799999999996</v>
      </c>
      <c r="P5050">
        <f>IF(Customer_listing_Active_And_Suspended[[#This Row],[Current Bill]] &lt;= Customer_listing_Active_And_Suspended[[#This Row],[CURRENT PAYMENT]], 0,Customer_listing_Active_And_Suspended[[#This Row],[Current Bill]]-Customer_listing_Active_And_Suspended[[#This Row],[CURRENT PAYMENT]])</f>
        <v>0</v>
      </c>
      <c r="Q5050" s="1" t="str" cm="1">
        <f t="array" ref="Q5050">_xlfn.SWITCH(TRUE,
H5050 = 0, "Suspended",
M5050 = 0, "Non Payment",
M5050 &gt; H5050, "Full Payment",
M5050 &lt; H5050, "Part Payment"
)</f>
        <v>Full Payment</v>
      </c>
      <c r="R5050" s="1" t="str">
        <f>_xlfn.IFNA(VLOOKUP(K5050,'ESR-DT Mapping'!A:E,5,0),"MD")</f>
        <v>Esther C. Obi</v>
      </c>
    </row>
    <row r="5051" spans="1:18" x14ac:dyDescent="0.25">
      <c r="A5051">
        <v>100540325</v>
      </c>
      <c r="B5051" s="1" t="s">
        <v>5112</v>
      </c>
      <c r="C5051" s="1" t="s">
        <v>5113</v>
      </c>
      <c r="D5051" s="1" t="s">
        <v>13</v>
      </c>
      <c r="E5051" s="1" t="s">
        <v>14</v>
      </c>
      <c r="F5051" s="1" t="s">
        <v>9846</v>
      </c>
      <c r="G5051">
        <v>532</v>
      </c>
      <c r="H5051">
        <v>26193.02</v>
      </c>
      <c r="I5051">
        <v>1480351.17</v>
      </c>
      <c r="J5051" s="1" t="s">
        <v>15</v>
      </c>
      <c r="K5051">
        <v>1000282559</v>
      </c>
      <c r="L5051" s="1" t="s">
        <v>3558</v>
      </c>
      <c r="M5051">
        <v>30000</v>
      </c>
      <c r="N5051" s="2">
        <v>45814</v>
      </c>
      <c r="O5051">
        <f t="shared" si="78"/>
        <v>3806.9799999999996</v>
      </c>
      <c r="P5051">
        <f>IF(Customer_listing_Active_And_Suspended[[#This Row],[Current Bill]] &lt;= Customer_listing_Active_And_Suspended[[#This Row],[CURRENT PAYMENT]], 0,Customer_listing_Active_And_Suspended[[#This Row],[Current Bill]]-Customer_listing_Active_And_Suspended[[#This Row],[CURRENT PAYMENT]])</f>
        <v>0</v>
      </c>
      <c r="Q5051" s="1" t="str" cm="1">
        <f t="array" ref="Q5051">_xlfn.SWITCH(TRUE,
H5051 = 0, "Suspended",
M5051 = 0, "Non Payment",
M5051 &gt; H5051, "Full Payment",
M5051 &lt; H5051, "Part Payment"
)</f>
        <v>Full Payment</v>
      </c>
      <c r="R5051" s="1" t="str">
        <f>_xlfn.IFNA(VLOOKUP(K5051,'ESR-DT Mapping'!A:E,5,0),"MD")</f>
        <v>Esther C. Obi</v>
      </c>
    </row>
    <row r="5052" spans="1:18" x14ac:dyDescent="0.25">
      <c r="A5052">
        <v>100537922</v>
      </c>
      <c r="B5052" s="1" t="s">
        <v>8609</v>
      </c>
      <c r="C5052" s="1" t="s">
        <v>8610</v>
      </c>
      <c r="D5052" s="1" t="s">
        <v>13</v>
      </c>
      <c r="E5052" s="1" t="s">
        <v>14</v>
      </c>
      <c r="F5052" s="1" t="s">
        <v>9846</v>
      </c>
      <c r="G5052">
        <v>532</v>
      </c>
      <c r="H5052">
        <v>26193.02</v>
      </c>
      <c r="I5052">
        <v>740221.64</v>
      </c>
      <c r="J5052" s="1" t="s">
        <v>15</v>
      </c>
      <c r="K5052">
        <v>1000282559</v>
      </c>
      <c r="L5052" s="1" t="s">
        <v>3558</v>
      </c>
      <c r="N5052" s="2">
        <v>45798</v>
      </c>
      <c r="O5052">
        <f t="shared" si="78"/>
        <v>0</v>
      </c>
      <c r="P5052">
        <f>IF(Customer_listing_Active_And_Suspended[[#This Row],[Current Bill]] &lt;= Customer_listing_Active_And_Suspended[[#This Row],[CURRENT PAYMENT]], 0,Customer_listing_Active_And_Suspended[[#This Row],[Current Bill]]-Customer_listing_Active_And_Suspended[[#This Row],[CURRENT PAYMENT]])</f>
        <v>26193.02</v>
      </c>
      <c r="Q5052" s="1" t="str" cm="1">
        <f t="array" ref="Q5052">_xlfn.SWITCH(TRUE,
H5052 = 0, "Suspended",
M5052 = 0, "Non Payment",
M5052 &gt; H5052, "Full Payment",
M5052 &lt; H5052, "Part Payment"
)</f>
        <v>Non Payment</v>
      </c>
      <c r="R5052" s="1" t="str">
        <f>_xlfn.IFNA(VLOOKUP(K5052,'ESR-DT Mapping'!A:E,5,0),"MD")</f>
        <v>Esther C. Obi</v>
      </c>
    </row>
    <row r="5053" spans="1:18" x14ac:dyDescent="0.25">
      <c r="A5053">
        <v>100945288</v>
      </c>
      <c r="B5053" s="1" t="s">
        <v>5114</v>
      </c>
      <c r="C5053" s="1" t="s">
        <v>5115</v>
      </c>
      <c r="D5053" s="1" t="s">
        <v>13</v>
      </c>
      <c r="E5053" s="1" t="s">
        <v>14</v>
      </c>
      <c r="F5053" s="1" t="s">
        <v>9846</v>
      </c>
      <c r="G5053">
        <v>532</v>
      </c>
      <c r="H5053">
        <v>26193.02</v>
      </c>
      <c r="I5053">
        <v>368059.35</v>
      </c>
      <c r="J5053" s="1" t="s">
        <v>15</v>
      </c>
      <c r="K5053">
        <v>1000282559</v>
      </c>
      <c r="L5053" s="1" t="s">
        <v>3558</v>
      </c>
      <c r="M5053">
        <v>15000</v>
      </c>
      <c r="N5053" s="2">
        <v>45828</v>
      </c>
      <c r="O5053">
        <f t="shared" si="78"/>
        <v>0</v>
      </c>
      <c r="P5053">
        <f>IF(Customer_listing_Active_And_Suspended[[#This Row],[Current Bill]] &lt;= Customer_listing_Active_And_Suspended[[#This Row],[CURRENT PAYMENT]], 0,Customer_listing_Active_And_Suspended[[#This Row],[Current Bill]]-Customer_listing_Active_And_Suspended[[#This Row],[CURRENT PAYMENT]])</f>
        <v>11193.02</v>
      </c>
      <c r="Q5053" s="1" t="str" cm="1">
        <f t="array" ref="Q5053">_xlfn.SWITCH(TRUE,
H5053 = 0, "Suspended",
M5053 = 0, "Non Payment",
M5053 &gt; H5053, "Full Payment",
M5053 &lt; H5053, "Part Payment"
)</f>
        <v>Part Payment</v>
      </c>
      <c r="R5053" s="1" t="str">
        <f>_xlfn.IFNA(VLOOKUP(K5053,'ESR-DT Mapping'!A:E,5,0),"MD")</f>
        <v>Esther C. Obi</v>
      </c>
    </row>
    <row r="5054" spans="1:18" x14ac:dyDescent="0.25">
      <c r="A5054">
        <v>102883402</v>
      </c>
      <c r="B5054" s="1" t="s">
        <v>5116</v>
      </c>
      <c r="C5054" s="1" t="s">
        <v>5107</v>
      </c>
      <c r="D5054" s="1" t="s">
        <v>13</v>
      </c>
      <c r="E5054" s="1" t="s">
        <v>14</v>
      </c>
      <c r="F5054" s="1" t="s">
        <v>9846</v>
      </c>
      <c r="G5054">
        <v>532</v>
      </c>
      <c r="H5054">
        <v>26193.02</v>
      </c>
      <c r="I5054">
        <v>26577.56</v>
      </c>
      <c r="J5054" s="1" t="s">
        <v>15</v>
      </c>
      <c r="K5054">
        <v>1000282559</v>
      </c>
      <c r="L5054" s="1" t="s">
        <v>3558</v>
      </c>
      <c r="M5054">
        <v>26100</v>
      </c>
      <c r="N5054" s="2">
        <v>45824</v>
      </c>
      <c r="O5054">
        <f t="shared" si="78"/>
        <v>0</v>
      </c>
      <c r="P5054">
        <f>IF(Customer_listing_Active_And_Suspended[[#This Row],[Current Bill]] &lt;= Customer_listing_Active_And_Suspended[[#This Row],[CURRENT PAYMENT]], 0,Customer_listing_Active_And_Suspended[[#This Row],[Current Bill]]-Customer_listing_Active_And_Suspended[[#This Row],[CURRENT PAYMENT]])</f>
        <v>93.020000000000437</v>
      </c>
      <c r="Q5054" s="1" t="str" cm="1">
        <f t="array" ref="Q5054">_xlfn.SWITCH(TRUE,
H5054 = 0, "Suspended",
M5054 = 0, "Non Payment",
M5054 &gt; H5054, "Full Payment",
M5054 &lt; H5054, "Part Payment"
)</f>
        <v>Part Payment</v>
      </c>
      <c r="R5054" s="1" t="str">
        <f>_xlfn.IFNA(VLOOKUP(K5054,'ESR-DT Mapping'!A:E,5,0),"MD")</f>
        <v>Esther C. Obi</v>
      </c>
    </row>
    <row r="5055" spans="1:18" x14ac:dyDescent="0.25">
      <c r="A5055">
        <v>100540064</v>
      </c>
      <c r="B5055" s="1" t="s">
        <v>5106</v>
      </c>
      <c r="C5055" s="1" t="s">
        <v>5107</v>
      </c>
      <c r="D5055" s="1" t="s">
        <v>13</v>
      </c>
      <c r="E5055" s="1" t="s">
        <v>14</v>
      </c>
      <c r="F5055" s="1" t="s">
        <v>9846</v>
      </c>
      <c r="G5055">
        <v>532</v>
      </c>
      <c r="H5055">
        <v>26193.02</v>
      </c>
      <c r="I5055">
        <v>244640.85</v>
      </c>
      <c r="J5055" s="1" t="s">
        <v>15</v>
      </c>
      <c r="K5055">
        <v>1000282559</v>
      </c>
      <c r="L5055" s="1" t="s">
        <v>3558</v>
      </c>
      <c r="M5055">
        <v>52000</v>
      </c>
      <c r="N5055" s="2">
        <v>45824</v>
      </c>
      <c r="O5055">
        <f t="shared" si="78"/>
        <v>25806.98</v>
      </c>
      <c r="P5055">
        <f>IF(Customer_listing_Active_And_Suspended[[#This Row],[Current Bill]] &lt;= Customer_listing_Active_And_Suspended[[#This Row],[CURRENT PAYMENT]], 0,Customer_listing_Active_And_Suspended[[#This Row],[Current Bill]]-Customer_listing_Active_And_Suspended[[#This Row],[CURRENT PAYMENT]])</f>
        <v>0</v>
      </c>
      <c r="Q5055" s="1" t="str" cm="1">
        <f t="array" ref="Q5055">_xlfn.SWITCH(TRUE,
H5055 = 0, "Suspended",
M5055 = 0, "Non Payment",
M5055 &gt; H5055, "Full Payment",
M5055 &lt; H5055, "Part Payment"
)</f>
        <v>Full Payment</v>
      </c>
      <c r="R5055" s="1" t="str">
        <f>_xlfn.IFNA(VLOOKUP(K5055,'ESR-DT Mapping'!A:E,5,0),"MD")</f>
        <v>Esther C. Obi</v>
      </c>
    </row>
    <row r="5056" spans="1:18" x14ac:dyDescent="0.25">
      <c r="A5056">
        <v>100537098</v>
      </c>
      <c r="B5056" s="1" t="s">
        <v>3556</v>
      </c>
      <c r="C5056" s="1" t="s">
        <v>3557</v>
      </c>
      <c r="D5056" s="1" t="s">
        <v>13</v>
      </c>
      <c r="E5056" s="1" t="s">
        <v>34</v>
      </c>
      <c r="F5056" s="1" t="s">
        <v>9846</v>
      </c>
      <c r="G5056">
        <v>0</v>
      </c>
      <c r="H5056">
        <v>0</v>
      </c>
      <c r="I5056">
        <v>821412.01</v>
      </c>
      <c r="J5056" s="1" t="s">
        <v>15</v>
      </c>
      <c r="K5056">
        <v>1000282559</v>
      </c>
      <c r="L5056" s="1" t="s">
        <v>3558</v>
      </c>
      <c r="N5056" s="2"/>
      <c r="O5056">
        <f t="shared" si="78"/>
        <v>0</v>
      </c>
      <c r="P5056">
        <f>IF(Customer_listing_Active_And_Suspended[[#This Row],[Current Bill]] &lt;= Customer_listing_Active_And_Suspended[[#This Row],[CURRENT PAYMENT]], 0,Customer_listing_Active_And_Suspended[[#This Row],[Current Bill]]-Customer_listing_Active_And_Suspended[[#This Row],[CURRENT PAYMENT]])</f>
        <v>0</v>
      </c>
      <c r="Q5056" s="1" t="str" cm="1">
        <f t="array" ref="Q5056">_xlfn.SWITCH(TRUE,
H5056 = 0, "Suspended",
M5056 = 0, "Non Payment",
M5056 &gt; H5056, "Full Payment",
M5056 &lt; H5056, "Part Payment"
)</f>
        <v>Suspended</v>
      </c>
      <c r="R5056" s="1" t="str">
        <f>_xlfn.IFNA(VLOOKUP(K5056,'ESR-DT Mapping'!A:E,5,0),"MD")</f>
        <v>Esther C. Obi</v>
      </c>
    </row>
    <row r="5057" spans="1:18" x14ac:dyDescent="0.25">
      <c r="A5057">
        <v>100524668</v>
      </c>
      <c r="B5057" s="1" t="s">
        <v>2947</v>
      </c>
      <c r="C5057" s="1" t="s">
        <v>2948</v>
      </c>
      <c r="D5057" s="1" t="s">
        <v>13</v>
      </c>
      <c r="E5057" s="1" t="s">
        <v>14</v>
      </c>
      <c r="F5057" s="1" t="s">
        <v>9846</v>
      </c>
      <c r="G5057">
        <v>532</v>
      </c>
      <c r="H5057">
        <v>26193.02</v>
      </c>
      <c r="I5057">
        <v>55594.21</v>
      </c>
      <c r="J5057" s="1" t="s">
        <v>15</v>
      </c>
      <c r="K5057">
        <v>1000282952</v>
      </c>
      <c r="L5057" s="1" t="s">
        <v>2944</v>
      </c>
      <c r="N5057" s="2">
        <v>45794</v>
      </c>
      <c r="O5057">
        <f t="shared" si="78"/>
        <v>0</v>
      </c>
      <c r="P5057">
        <f>IF(Customer_listing_Active_And_Suspended[[#This Row],[Current Bill]] &lt;= Customer_listing_Active_And_Suspended[[#This Row],[CURRENT PAYMENT]], 0,Customer_listing_Active_And_Suspended[[#This Row],[Current Bill]]-Customer_listing_Active_And_Suspended[[#This Row],[CURRENT PAYMENT]])</f>
        <v>26193.02</v>
      </c>
      <c r="Q5057" s="1" t="str" cm="1">
        <f t="array" ref="Q5057">_xlfn.SWITCH(TRUE,
H5057 = 0, "Suspended",
M5057 = 0, "Non Payment",
M5057 &gt; H5057, "Full Payment",
M5057 &lt; H5057, "Part Payment"
)</f>
        <v>Non Payment</v>
      </c>
      <c r="R5057" s="1" t="str">
        <f>_xlfn.IFNA(VLOOKUP(K5057,'ESR-DT Mapping'!A:E,5,0),"MD")</f>
        <v>Adetola Macaulay</v>
      </c>
    </row>
    <row r="5058" spans="1:18" x14ac:dyDescent="0.25">
      <c r="A5058">
        <v>101645053</v>
      </c>
      <c r="B5058" s="1" t="s">
        <v>2947</v>
      </c>
      <c r="C5058" s="1" t="s">
        <v>2948</v>
      </c>
      <c r="D5058" s="1" t="s">
        <v>13</v>
      </c>
      <c r="E5058" s="1" t="s">
        <v>14</v>
      </c>
      <c r="F5058" s="1" t="s">
        <v>9846</v>
      </c>
      <c r="G5058">
        <v>532</v>
      </c>
      <c r="H5058">
        <v>26193.02</v>
      </c>
      <c r="I5058">
        <v>351875.29</v>
      </c>
      <c r="J5058" s="1" t="s">
        <v>15</v>
      </c>
      <c r="K5058">
        <v>1000282952</v>
      </c>
      <c r="L5058" s="1" t="s">
        <v>2944</v>
      </c>
      <c r="M5058">
        <v>1</v>
      </c>
      <c r="N5058" s="2">
        <v>45824</v>
      </c>
      <c r="O5058">
        <f t="shared" ref="O5058:O5121" si="79">IF(M5058 &gt; H5058, M5058 - H5058, 0)</f>
        <v>0</v>
      </c>
      <c r="P5058">
        <f>IF(Customer_listing_Active_And_Suspended[[#This Row],[Current Bill]] &lt;= Customer_listing_Active_And_Suspended[[#This Row],[CURRENT PAYMENT]], 0,Customer_listing_Active_And_Suspended[[#This Row],[Current Bill]]-Customer_listing_Active_And_Suspended[[#This Row],[CURRENT PAYMENT]])</f>
        <v>26192.02</v>
      </c>
      <c r="Q5058" s="1" t="str" cm="1">
        <f t="array" ref="Q5058">_xlfn.SWITCH(TRUE,
H5058 = 0, "Suspended",
M5058 = 0, "Non Payment",
M5058 &gt; H5058, "Full Payment",
M5058 &lt; H5058, "Part Payment"
)</f>
        <v>Part Payment</v>
      </c>
      <c r="R5058" s="1" t="str">
        <f>_xlfn.IFNA(VLOOKUP(K5058,'ESR-DT Mapping'!A:E,5,0),"MD")</f>
        <v>Adetola Macaulay</v>
      </c>
    </row>
    <row r="5059" spans="1:18" x14ac:dyDescent="0.25">
      <c r="A5059">
        <v>100539668</v>
      </c>
      <c r="B5059" s="1" t="s">
        <v>2945</v>
      </c>
      <c r="C5059" s="1" t="s">
        <v>2946</v>
      </c>
      <c r="D5059" s="1" t="s">
        <v>13</v>
      </c>
      <c r="E5059" s="1" t="s">
        <v>14</v>
      </c>
      <c r="F5059" s="1" t="s">
        <v>9846</v>
      </c>
      <c r="G5059">
        <v>532</v>
      </c>
      <c r="H5059">
        <v>26193.02</v>
      </c>
      <c r="I5059">
        <v>1157030.3799999999</v>
      </c>
      <c r="J5059" s="1" t="s">
        <v>15</v>
      </c>
      <c r="K5059">
        <v>1000282952</v>
      </c>
      <c r="L5059" s="1" t="s">
        <v>2944</v>
      </c>
      <c r="N5059" s="2">
        <v>45525</v>
      </c>
      <c r="O5059">
        <f t="shared" si="79"/>
        <v>0</v>
      </c>
      <c r="P5059">
        <f>IF(Customer_listing_Active_And_Suspended[[#This Row],[Current Bill]] &lt;= Customer_listing_Active_And_Suspended[[#This Row],[CURRENT PAYMENT]], 0,Customer_listing_Active_And_Suspended[[#This Row],[Current Bill]]-Customer_listing_Active_And_Suspended[[#This Row],[CURRENT PAYMENT]])</f>
        <v>26193.02</v>
      </c>
      <c r="Q5059" s="1" t="str" cm="1">
        <f t="array" ref="Q5059">_xlfn.SWITCH(TRUE,
H5059 = 0, "Suspended",
M5059 = 0, "Non Payment",
M5059 &gt; H5059, "Full Payment",
M5059 &lt; H5059, "Part Payment"
)</f>
        <v>Non Payment</v>
      </c>
      <c r="R5059" s="1" t="str">
        <f>_xlfn.IFNA(VLOOKUP(K5059,'ESR-DT Mapping'!A:E,5,0),"MD")</f>
        <v>Adetola Macaulay</v>
      </c>
    </row>
    <row r="5060" spans="1:18" x14ac:dyDescent="0.25">
      <c r="A5060">
        <v>100539539</v>
      </c>
      <c r="B5060" s="1" t="s">
        <v>8403</v>
      </c>
      <c r="C5060" s="1" t="s">
        <v>8404</v>
      </c>
      <c r="D5060" s="1" t="s">
        <v>13</v>
      </c>
      <c r="E5060" s="1" t="s">
        <v>14</v>
      </c>
      <c r="F5060" s="1" t="s">
        <v>9846</v>
      </c>
      <c r="G5060">
        <v>532</v>
      </c>
      <c r="H5060">
        <v>26193.02</v>
      </c>
      <c r="I5060">
        <v>27057.94</v>
      </c>
      <c r="J5060" s="1" t="s">
        <v>15</v>
      </c>
      <c r="K5060">
        <v>1000282952</v>
      </c>
      <c r="L5060" s="1" t="s">
        <v>2944</v>
      </c>
      <c r="M5060">
        <v>22001</v>
      </c>
      <c r="N5060" s="2">
        <v>45829</v>
      </c>
      <c r="O5060">
        <f t="shared" si="79"/>
        <v>0</v>
      </c>
      <c r="P5060">
        <f>IF(Customer_listing_Active_And_Suspended[[#This Row],[Current Bill]] &lt;= Customer_listing_Active_And_Suspended[[#This Row],[CURRENT PAYMENT]], 0,Customer_listing_Active_And_Suspended[[#This Row],[Current Bill]]-Customer_listing_Active_And_Suspended[[#This Row],[CURRENT PAYMENT]])</f>
        <v>4192.0200000000004</v>
      </c>
      <c r="Q5060" s="1" t="str" cm="1">
        <f t="array" ref="Q5060">_xlfn.SWITCH(TRUE,
H5060 = 0, "Suspended",
M5060 = 0, "Non Payment",
M5060 &gt; H5060, "Full Payment",
M5060 &lt; H5060, "Part Payment"
)</f>
        <v>Part Payment</v>
      </c>
      <c r="R5060" s="1" t="str">
        <f>_xlfn.IFNA(VLOOKUP(K5060,'ESR-DT Mapping'!A:E,5,0),"MD")</f>
        <v>Adetola Macaulay</v>
      </c>
    </row>
    <row r="5061" spans="1:18" x14ac:dyDescent="0.25">
      <c r="A5061">
        <v>100539095</v>
      </c>
      <c r="B5061" s="1" t="s">
        <v>2942</v>
      </c>
      <c r="C5061" s="1" t="s">
        <v>2943</v>
      </c>
      <c r="D5061" s="1" t="s">
        <v>13</v>
      </c>
      <c r="E5061" s="1" t="s">
        <v>14</v>
      </c>
      <c r="F5061" s="1" t="s">
        <v>9846</v>
      </c>
      <c r="G5061">
        <v>532</v>
      </c>
      <c r="H5061">
        <v>26193.02</v>
      </c>
      <c r="I5061">
        <v>1283817.8999999999</v>
      </c>
      <c r="J5061" s="1" t="s">
        <v>15</v>
      </c>
      <c r="K5061">
        <v>1000282952</v>
      </c>
      <c r="L5061" s="1" t="s">
        <v>2944</v>
      </c>
      <c r="N5061" s="2">
        <v>45805</v>
      </c>
      <c r="O5061">
        <f t="shared" si="79"/>
        <v>0</v>
      </c>
      <c r="P5061">
        <f>IF(Customer_listing_Active_And_Suspended[[#This Row],[Current Bill]] &lt;= Customer_listing_Active_And_Suspended[[#This Row],[CURRENT PAYMENT]], 0,Customer_listing_Active_And_Suspended[[#This Row],[Current Bill]]-Customer_listing_Active_And_Suspended[[#This Row],[CURRENT PAYMENT]])</f>
        <v>26193.02</v>
      </c>
      <c r="Q5061" s="1" t="str" cm="1">
        <f t="array" ref="Q5061">_xlfn.SWITCH(TRUE,
H5061 = 0, "Suspended",
M5061 = 0, "Non Payment",
M5061 &gt; H5061, "Full Payment",
M5061 &lt; H5061, "Part Payment"
)</f>
        <v>Non Payment</v>
      </c>
      <c r="R5061" s="1" t="str">
        <f>_xlfn.IFNA(VLOOKUP(K5061,'ESR-DT Mapping'!A:E,5,0),"MD")</f>
        <v>Adetola Macaulay</v>
      </c>
    </row>
    <row r="5062" spans="1:18" x14ac:dyDescent="0.25">
      <c r="A5062">
        <v>101645443</v>
      </c>
      <c r="B5062" s="1" t="s">
        <v>5823</v>
      </c>
      <c r="C5062" s="1" t="s">
        <v>5824</v>
      </c>
      <c r="D5062" s="1" t="s">
        <v>13</v>
      </c>
      <c r="E5062" s="1" t="s">
        <v>34</v>
      </c>
      <c r="F5062" s="1" t="s">
        <v>9846</v>
      </c>
      <c r="G5062">
        <v>0</v>
      </c>
      <c r="H5062">
        <v>0</v>
      </c>
      <c r="I5062">
        <v>44176.43</v>
      </c>
      <c r="J5062" s="1" t="s">
        <v>15</v>
      </c>
      <c r="K5062">
        <v>1000282948</v>
      </c>
      <c r="L5062" s="1" t="s">
        <v>5825</v>
      </c>
      <c r="N5062" s="2"/>
      <c r="O5062">
        <f t="shared" si="79"/>
        <v>0</v>
      </c>
      <c r="P5062">
        <f>IF(Customer_listing_Active_And_Suspended[[#This Row],[Current Bill]] &lt;= Customer_listing_Active_And_Suspended[[#This Row],[CURRENT PAYMENT]], 0,Customer_listing_Active_And_Suspended[[#This Row],[Current Bill]]-Customer_listing_Active_And_Suspended[[#This Row],[CURRENT PAYMENT]])</f>
        <v>0</v>
      </c>
      <c r="Q5062" s="1" t="str" cm="1">
        <f t="array" ref="Q5062">_xlfn.SWITCH(TRUE,
H5062 = 0, "Suspended",
M5062 = 0, "Non Payment",
M5062 &gt; H5062, "Full Payment",
M5062 &lt; H5062, "Part Payment"
)</f>
        <v>Suspended</v>
      </c>
      <c r="R5062" s="1" t="str">
        <f>_xlfn.IFNA(VLOOKUP(K5062,'ESR-DT Mapping'!A:E,5,0),"MD")</f>
        <v>Fatai Yekeen</v>
      </c>
    </row>
    <row r="5063" spans="1:18" x14ac:dyDescent="0.25">
      <c r="A5063">
        <v>102888199</v>
      </c>
      <c r="B5063" s="1" t="s">
        <v>6446</v>
      </c>
      <c r="C5063" s="1" t="s">
        <v>6447</v>
      </c>
      <c r="D5063" s="1" t="s">
        <v>13</v>
      </c>
      <c r="E5063" s="1" t="s">
        <v>14</v>
      </c>
      <c r="F5063" s="1" t="s">
        <v>9846</v>
      </c>
      <c r="G5063">
        <v>532</v>
      </c>
      <c r="H5063">
        <v>26193.02</v>
      </c>
      <c r="I5063">
        <v>28477.56</v>
      </c>
      <c r="J5063" s="1" t="s">
        <v>15</v>
      </c>
      <c r="K5063">
        <v>1000282904</v>
      </c>
      <c r="L5063" s="1" t="s">
        <v>5828</v>
      </c>
      <c r="N5063" s="2">
        <v>45800</v>
      </c>
      <c r="O5063">
        <f t="shared" si="79"/>
        <v>0</v>
      </c>
      <c r="P5063">
        <f>IF(Customer_listing_Active_And_Suspended[[#This Row],[Current Bill]] &lt;= Customer_listing_Active_And_Suspended[[#This Row],[CURRENT PAYMENT]], 0,Customer_listing_Active_And_Suspended[[#This Row],[Current Bill]]-Customer_listing_Active_And_Suspended[[#This Row],[CURRENT PAYMENT]])</f>
        <v>26193.02</v>
      </c>
      <c r="Q5063" s="1" t="str" cm="1">
        <f t="array" ref="Q5063">_xlfn.SWITCH(TRUE,
H5063 = 0, "Suspended",
M5063 = 0, "Non Payment",
M5063 &gt; H5063, "Full Payment",
M5063 &lt; H5063, "Part Payment"
)</f>
        <v>Non Payment</v>
      </c>
      <c r="R5063" s="1" t="str">
        <f>_xlfn.IFNA(VLOOKUP(K5063,'ESR-DT Mapping'!A:E,5,0),"MD")</f>
        <v xml:space="preserve">Felix O. Akinola </v>
      </c>
    </row>
    <row r="5064" spans="1:18" x14ac:dyDescent="0.25">
      <c r="A5064">
        <v>102792891</v>
      </c>
      <c r="B5064" s="1" t="s">
        <v>6450</v>
      </c>
      <c r="C5064" s="1" t="s">
        <v>6447</v>
      </c>
      <c r="D5064" s="1" t="s">
        <v>13</v>
      </c>
      <c r="E5064" s="1" t="s">
        <v>14</v>
      </c>
      <c r="F5064" s="1" t="s">
        <v>9846</v>
      </c>
      <c r="G5064">
        <v>532</v>
      </c>
      <c r="H5064">
        <v>26193.02</v>
      </c>
      <c r="I5064">
        <v>27856.02</v>
      </c>
      <c r="J5064" s="1" t="s">
        <v>15</v>
      </c>
      <c r="K5064">
        <v>1000282904</v>
      </c>
      <c r="L5064" s="1" t="s">
        <v>5828</v>
      </c>
      <c r="N5064" s="2">
        <v>45800</v>
      </c>
      <c r="O5064">
        <f t="shared" si="79"/>
        <v>0</v>
      </c>
      <c r="P5064">
        <f>IF(Customer_listing_Active_And_Suspended[[#This Row],[Current Bill]] &lt;= Customer_listing_Active_And_Suspended[[#This Row],[CURRENT PAYMENT]], 0,Customer_listing_Active_And_Suspended[[#This Row],[Current Bill]]-Customer_listing_Active_And_Suspended[[#This Row],[CURRENT PAYMENT]])</f>
        <v>26193.02</v>
      </c>
      <c r="Q5064" s="1" t="str" cm="1">
        <f t="array" ref="Q5064">_xlfn.SWITCH(TRUE,
H5064 = 0, "Suspended",
M5064 = 0, "Non Payment",
M5064 &gt; H5064, "Full Payment",
M5064 &lt; H5064, "Part Payment"
)</f>
        <v>Non Payment</v>
      </c>
      <c r="R5064" s="1" t="str">
        <f>_xlfn.IFNA(VLOOKUP(K5064,'ESR-DT Mapping'!A:E,5,0),"MD")</f>
        <v xml:space="preserve">Felix O. Akinola </v>
      </c>
    </row>
    <row r="5065" spans="1:18" x14ac:dyDescent="0.25">
      <c r="A5065">
        <v>100539104</v>
      </c>
      <c r="B5065" s="1" t="s">
        <v>6448</v>
      </c>
      <c r="C5065" s="1" t="s">
        <v>6449</v>
      </c>
      <c r="D5065" s="1" t="s">
        <v>13</v>
      </c>
      <c r="E5065" s="1" t="s">
        <v>14</v>
      </c>
      <c r="F5065" s="1" t="s">
        <v>9846</v>
      </c>
      <c r="G5065">
        <v>532</v>
      </c>
      <c r="H5065">
        <v>26193.02</v>
      </c>
      <c r="I5065">
        <v>313535.33</v>
      </c>
      <c r="J5065" s="1" t="s">
        <v>15</v>
      </c>
      <c r="K5065">
        <v>1000282904</v>
      </c>
      <c r="L5065" s="1" t="s">
        <v>5828</v>
      </c>
      <c r="N5065" s="2">
        <v>45765</v>
      </c>
      <c r="O5065">
        <f t="shared" si="79"/>
        <v>0</v>
      </c>
      <c r="P5065">
        <f>IF(Customer_listing_Active_And_Suspended[[#This Row],[Current Bill]] &lt;= Customer_listing_Active_And_Suspended[[#This Row],[CURRENT PAYMENT]], 0,Customer_listing_Active_And_Suspended[[#This Row],[Current Bill]]-Customer_listing_Active_And_Suspended[[#This Row],[CURRENT PAYMENT]])</f>
        <v>26193.02</v>
      </c>
      <c r="Q5065" s="1" t="str" cm="1">
        <f t="array" ref="Q5065">_xlfn.SWITCH(TRUE,
H5065 = 0, "Suspended",
M5065 = 0, "Non Payment",
M5065 &gt; H5065, "Full Payment",
M5065 &lt; H5065, "Part Payment"
)</f>
        <v>Non Payment</v>
      </c>
      <c r="R5065" s="1" t="str">
        <f>_xlfn.IFNA(VLOOKUP(K5065,'ESR-DT Mapping'!A:E,5,0),"MD")</f>
        <v xml:space="preserve">Felix O. Akinola </v>
      </c>
    </row>
    <row r="5066" spans="1:18" x14ac:dyDescent="0.25">
      <c r="A5066">
        <v>102179406</v>
      </c>
      <c r="B5066" s="1" t="s">
        <v>5826</v>
      </c>
      <c r="C5066" s="1" t="s">
        <v>5827</v>
      </c>
      <c r="D5066" s="1" t="s">
        <v>13</v>
      </c>
      <c r="E5066" s="1" t="s">
        <v>34</v>
      </c>
      <c r="F5066" s="1" t="s">
        <v>9846</v>
      </c>
      <c r="G5066">
        <v>0</v>
      </c>
      <c r="H5066">
        <v>0</v>
      </c>
      <c r="I5066">
        <v>388010.63</v>
      </c>
      <c r="J5066" s="1" t="s">
        <v>15</v>
      </c>
      <c r="K5066">
        <v>1000282904</v>
      </c>
      <c r="L5066" s="1" t="s">
        <v>5828</v>
      </c>
      <c r="N5066" s="2"/>
      <c r="O5066">
        <f t="shared" si="79"/>
        <v>0</v>
      </c>
      <c r="P5066">
        <f>IF(Customer_listing_Active_And_Suspended[[#This Row],[Current Bill]] &lt;= Customer_listing_Active_And_Suspended[[#This Row],[CURRENT PAYMENT]], 0,Customer_listing_Active_And_Suspended[[#This Row],[Current Bill]]-Customer_listing_Active_And_Suspended[[#This Row],[CURRENT PAYMENT]])</f>
        <v>0</v>
      </c>
      <c r="Q5066" s="1" t="str" cm="1">
        <f t="array" ref="Q5066">_xlfn.SWITCH(TRUE,
H5066 = 0, "Suspended",
M5066 = 0, "Non Payment",
M5066 &gt; H5066, "Full Payment",
M5066 &lt; H5066, "Part Payment"
)</f>
        <v>Suspended</v>
      </c>
      <c r="R5066" s="1" t="str">
        <f>_xlfn.IFNA(VLOOKUP(K5066,'ESR-DT Mapping'!A:E,5,0),"MD")</f>
        <v xml:space="preserve">Felix O. Akinola </v>
      </c>
    </row>
    <row r="5067" spans="1:18" x14ac:dyDescent="0.25">
      <c r="A5067">
        <v>102177317</v>
      </c>
      <c r="B5067" s="1" t="s">
        <v>5826</v>
      </c>
      <c r="C5067" s="1" t="s">
        <v>6445</v>
      </c>
      <c r="D5067" s="1" t="s">
        <v>13</v>
      </c>
      <c r="E5067" s="1" t="s">
        <v>14</v>
      </c>
      <c r="F5067" s="1" t="s">
        <v>9846</v>
      </c>
      <c r="G5067">
        <v>532</v>
      </c>
      <c r="H5067">
        <v>26193.02</v>
      </c>
      <c r="I5067">
        <v>274238.98</v>
      </c>
      <c r="J5067" s="1" t="s">
        <v>15</v>
      </c>
      <c r="K5067">
        <v>1000282904</v>
      </c>
      <c r="L5067" s="1" t="s">
        <v>5828</v>
      </c>
      <c r="N5067" s="2">
        <v>43211</v>
      </c>
      <c r="O5067">
        <f t="shared" si="79"/>
        <v>0</v>
      </c>
      <c r="P5067">
        <f>IF(Customer_listing_Active_And_Suspended[[#This Row],[Current Bill]] &lt;= Customer_listing_Active_And_Suspended[[#This Row],[CURRENT PAYMENT]], 0,Customer_listing_Active_And_Suspended[[#This Row],[Current Bill]]-Customer_listing_Active_And_Suspended[[#This Row],[CURRENT PAYMENT]])</f>
        <v>26193.02</v>
      </c>
      <c r="Q5067" s="1" t="str" cm="1">
        <f t="array" ref="Q5067">_xlfn.SWITCH(TRUE,
H5067 = 0, "Suspended",
M5067 = 0, "Non Payment",
M5067 &gt; H5067, "Full Payment",
M5067 &lt; H5067, "Part Payment"
)</f>
        <v>Non Payment</v>
      </c>
      <c r="R5067" s="1" t="str">
        <f>_xlfn.IFNA(VLOOKUP(K5067,'ESR-DT Mapping'!A:E,5,0),"MD")</f>
        <v xml:space="preserve">Felix O. Akinola </v>
      </c>
    </row>
    <row r="5068" spans="1:18" x14ac:dyDescent="0.25">
      <c r="A5068">
        <v>100523267</v>
      </c>
      <c r="B5068" s="1" t="s">
        <v>1804</v>
      </c>
      <c r="C5068" s="1" t="s">
        <v>1805</v>
      </c>
      <c r="D5068" s="1" t="s">
        <v>13</v>
      </c>
      <c r="E5068" s="1" t="s">
        <v>14</v>
      </c>
      <c r="F5068" s="1" t="s">
        <v>9846</v>
      </c>
      <c r="G5068">
        <v>532</v>
      </c>
      <c r="H5068">
        <v>26193.02</v>
      </c>
      <c r="I5068">
        <v>153937.65</v>
      </c>
      <c r="J5068" s="1" t="s">
        <v>15</v>
      </c>
      <c r="K5068">
        <v>1001600428</v>
      </c>
      <c r="L5068" s="1" t="s">
        <v>1803</v>
      </c>
      <c r="M5068">
        <v>30000</v>
      </c>
      <c r="N5068" s="2">
        <v>45824</v>
      </c>
      <c r="O5068">
        <f t="shared" si="79"/>
        <v>3806.9799999999996</v>
      </c>
      <c r="P5068">
        <f>IF(Customer_listing_Active_And_Suspended[[#This Row],[Current Bill]] &lt;= Customer_listing_Active_And_Suspended[[#This Row],[CURRENT PAYMENT]], 0,Customer_listing_Active_And_Suspended[[#This Row],[Current Bill]]-Customer_listing_Active_And_Suspended[[#This Row],[CURRENT PAYMENT]])</f>
        <v>0</v>
      </c>
      <c r="Q5068" s="1" t="str" cm="1">
        <f t="array" ref="Q5068">_xlfn.SWITCH(TRUE,
H5068 = 0, "Suspended",
M5068 = 0, "Non Payment",
M5068 &gt; H5068, "Full Payment",
M5068 &lt; H5068, "Part Payment"
)</f>
        <v>Full Payment</v>
      </c>
      <c r="R5068" s="1" t="str">
        <f>_xlfn.IFNA(VLOOKUP(K5068,'ESR-DT Mapping'!A:E,5,0),"MD")</f>
        <v xml:space="preserve">Felix O. Akinola </v>
      </c>
    </row>
    <row r="5069" spans="1:18" x14ac:dyDescent="0.25">
      <c r="A5069">
        <v>100525579</v>
      </c>
      <c r="B5069" s="1" t="s">
        <v>6573</v>
      </c>
      <c r="C5069" s="1" t="s">
        <v>1805</v>
      </c>
      <c r="D5069" s="1" t="s">
        <v>13</v>
      </c>
      <c r="E5069" s="1" t="s">
        <v>34</v>
      </c>
      <c r="F5069" s="1" t="s">
        <v>9846</v>
      </c>
      <c r="G5069">
        <v>0</v>
      </c>
      <c r="H5069">
        <v>0</v>
      </c>
      <c r="I5069">
        <v>1236586.92</v>
      </c>
      <c r="J5069" s="1" t="s">
        <v>15</v>
      </c>
      <c r="K5069">
        <v>1001600428</v>
      </c>
      <c r="L5069" s="1" t="s">
        <v>1803</v>
      </c>
      <c r="N5069" s="2"/>
      <c r="O5069">
        <f t="shared" si="79"/>
        <v>0</v>
      </c>
      <c r="P5069">
        <f>IF(Customer_listing_Active_And_Suspended[[#This Row],[Current Bill]] &lt;= Customer_listing_Active_And_Suspended[[#This Row],[CURRENT PAYMENT]], 0,Customer_listing_Active_And_Suspended[[#This Row],[Current Bill]]-Customer_listing_Active_And_Suspended[[#This Row],[CURRENT PAYMENT]])</f>
        <v>0</v>
      </c>
      <c r="Q5069" s="1" t="str" cm="1">
        <f t="array" ref="Q5069">_xlfn.SWITCH(TRUE,
H5069 = 0, "Suspended",
M5069 = 0, "Non Payment",
M5069 &gt; H5069, "Full Payment",
M5069 &lt; H5069, "Part Payment"
)</f>
        <v>Suspended</v>
      </c>
      <c r="R5069" s="1" t="str">
        <f>_xlfn.IFNA(VLOOKUP(K5069,'ESR-DT Mapping'!A:E,5,0),"MD")</f>
        <v xml:space="preserve">Felix O. Akinola </v>
      </c>
    </row>
    <row r="5070" spans="1:18" x14ac:dyDescent="0.25">
      <c r="A5070">
        <v>101794856</v>
      </c>
      <c r="B5070" s="1" t="s">
        <v>1801</v>
      </c>
      <c r="C5070" s="1" t="s">
        <v>1802</v>
      </c>
      <c r="D5070" s="1" t="s">
        <v>13</v>
      </c>
      <c r="E5070" s="1" t="s">
        <v>14</v>
      </c>
      <c r="F5070" s="1" t="s">
        <v>9846</v>
      </c>
      <c r="G5070">
        <v>532</v>
      </c>
      <c r="H5070">
        <v>26193.02</v>
      </c>
      <c r="I5070">
        <v>35113.81</v>
      </c>
      <c r="J5070" s="1" t="s">
        <v>15</v>
      </c>
      <c r="K5070">
        <v>1001600428</v>
      </c>
      <c r="L5070" s="1" t="s">
        <v>1803</v>
      </c>
      <c r="M5070">
        <v>26500</v>
      </c>
      <c r="N5070" s="2">
        <v>45824</v>
      </c>
      <c r="O5070">
        <f t="shared" si="79"/>
        <v>306.97999999999956</v>
      </c>
      <c r="P5070">
        <f>IF(Customer_listing_Active_And_Suspended[[#This Row],[Current Bill]] &lt;= Customer_listing_Active_And_Suspended[[#This Row],[CURRENT PAYMENT]], 0,Customer_listing_Active_And_Suspended[[#This Row],[Current Bill]]-Customer_listing_Active_And_Suspended[[#This Row],[CURRENT PAYMENT]])</f>
        <v>0</v>
      </c>
      <c r="Q5070" s="1" t="str" cm="1">
        <f t="array" ref="Q5070">_xlfn.SWITCH(TRUE,
H5070 = 0, "Suspended",
M5070 = 0, "Non Payment",
M5070 &gt; H5070, "Full Payment",
M5070 &lt; H5070, "Part Payment"
)</f>
        <v>Full Payment</v>
      </c>
      <c r="R5070" s="1" t="str">
        <f>_xlfn.IFNA(VLOOKUP(K5070,'ESR-DT Mapping'!A:E,5,0),"MD")</f>
        <v xml:space="preserve">Felix O. Akinola </v>
      </c>
    </row>
    <row r="5071" spans="1:18" x14ac:dyDescent="0.25">
      <c r="A5071">
        <v>100536756</v>
      </c>
      <c r="B5071" s="1" t="s">
        <v>1801</v>
      </c>
      <c r="C5071" s="1" t="s">
        <v>1806</v>
      </c>
      <c r="D5071" s="1" t="s">
        <v>13</v>
      </c>
      <c r="E5071" s="1" t="s">
        <v>14</v>
      </c>
      <c r="F5071" s="1" t="s">
        <v>9846</v>
      </c>
      <c r="G5071">
        <v>532</v>
      </c>
      <c r="H5071">
        <v>26193.02</v>
      </c>
      <c r="I5071">
        <v>120319.35</v>
      </c>
      <c r="J5071" s="1" t="s">
        <v>15</v>
      </c>
      <c r="K5071">
        <v>1001600428</v>
      </c>
      <c r="L5071" s="1" t="s">
        <v>1803</v>
      </c>
      <c r="N5071" s="2">
        <v>45804</v>
      </c>
      <c r="O5071">
        <f t="shared" si="79"/>
        <v>0</v>
      </c>
      <c r="P5071">
        <f>IF(Customer_listing_Active_And_Suspended[[#This Row],[Current Bill]] &lt;= Customer_listing_Active_And_Suspended[[#This Row],[CURRENT PAYMENT]], 0,Customer_listing_Active_And_Suspended[[#This Row],[Current Bill]]-Customer_listing_Active_And_Suspended[[#This Row],[CURRENT PAYMENT]])</f>
        <v>26193.02</v>
      </c>
      <c r="Q5071" s="1" t="str" cm="1">
        <f t="array" ref="Q5071">_xlfn.SWITCH(TRUE,
H5071 = 0, "Suspended",
M5071 = 0, "Non Payment",
M5071 &gt; H5071, "Full Payment",
M5071 &lt; H5071, "Part Payment"
)</f>
        <v>Non Payment</v>
      </c>
      <c r="R5071" s="1" t="str">
        <f>_xlfn.IFNA(VLOOKUP(K5071,'ESR-DT Mapping'!A:E,5,0),"MD")</f>
        <v xml:space="preserve">Felix O. Akinola </v>
      </c>
    </row>
    <row r="5072" spans="1:18" x14ac:dyDescent="0.25">
      <c r="A5072">
        <v>100525605</v>
      </c>
      <c r="B5072" s="1" t="s">
        <v>9090</v>
      </c>
      <c r="C5072" s="1" t="s">
        <v>9091</v>
      </c>
      <c r="D5072" s="1" t="s">
        <v>13</v>
      </c>
      <c r="E5072" s="1" t="s">
        <v>34</v>
      </c>
      <c r="F5072" s="1" t="s">
        <v>9846</v>
      </c>
      <c r="G5072">
        <v>0</v>
      </c>
      <c r="H5072">
        <v>0</v>
      </c>
      <c r="I5072">
        <v>418517.65</v>
      </c>
      <c r="J5072" s="1" t="s">
        <v>15</v>
      </c>
      <c r="K5072">
        <v>1000259683</v>
      </c>
      <c r="L5072" s="1" t="s">
        <v>5266</v>
      </c>
      <c r="N5072" s="2"/>
      <c r="O5072">
        <f t="shared" si="79"/>
        <v>0</v>
      </c>
      <c r="P5072">
        <f>IF(Customer_listing_Active_And_Suspended[[#This Row],[Current Bill]] &lt;= Customer_listing_Active_And_Suspended[[#This Row],[CURRENT PAYMENT]], 0,Customer_listing_Active_And_Suspended[[#This Row],[Current Bill]]-Customer_listing_Active_And_Suspended[[#This Row],[CURRENT PAYMENT]])</f>
        <v>0</v>
      </c>
      <c r="Q5072" s="1" t="str" cm="1">
        <f t="array" ref="Q5072">_xlfn.SWITCH(TRUE,
H5072 = 0, "Suspended",
M5072 = 0, "Non Payment",
M5072 &gt; H5072, "Full Payment",
M5072 &lt; H5072, "Part Payment"
)</f>
        <v>Suspended</v>
      </c>
      <c r="R5072" s="1" t="str">
        <f>_xlfn.IFNA(VLOOKUP(K5072,'ESR-DT Mapping'!A:E,5,0),"MD")</f>
        <v>Nnamdi Nzekwe</v>
      </c>
    </row>
    <row r="5073" spans="1:18" x14ac:dyDescent="0.25">
      <c r="A5073">
        <v>100523751</v>
      </c>
      <c r="B5073" s="1" t="s">
        <v>5264</v>
      </c>
      <c r="C5073" s="1" t="s">
        <v>5265</v>
      </c>
      <c r="D5073" s="1" t="s">
        <v>13</v>
      </c>
      <c r="E5073" s="1" t="s">
        <v>34</v>
      </c>
      <c r="F5073" s="1" t="s">
        <v>9846</v>
      </c>
      <c r="G5073">
        <v>0</v>
      </c>
      <c r="H5073">
        <v>0</v>
      </c>
      <c r="I5073">
        <v>89135.58</v>
      </c>
      <c r="J5073" s="1" t="s">
        <v>15</v>
      </c>
      <c r="K5073">
        <v>1000259683</v>
      </c>
      <c r="L5073" s="1" t="s">
        <v>5266</v>
      </c>
      <c r="N5073" s="2"/>
      <c r="O5073">
        <f t="shared" si="79"/>
        <v>0</v>
      </c>
      <c r="P5073">
        <f>IF(Customer_listing_Active_And_Suspended[[#This Row],[Current Bill]] &lt;= Customer_listing_Active_And_Suspended[[#This Row],[CURRENT PAYMENT]], 0,Customer_listing_Active_And_Suspended[[#This Row],[Current Bill]]-Customer_listing_Active_And_Suspended[[#This Row],[CURRENT PAYMENT]])</f>
        <v>0</v>
      </c>
      <c r="Q5073" s="1" t="str" cm="1">
        <f t="array" ref="Q5073">_xlfn.SWITCH(TRUE,
H5073 = 0, "Suspended",
M5073 = 0, "Non Payment",
M5073 &gt; H5073, "Full Payment",
M5073 &lt; H5073, "Part Payment"
)</f>
        <v>Suspended</v>
      </c>
      <c r="R5073" s="1" t="str">
        <f>_xlfn.IFNA(VLOOKUP(K5073,'ESR-DT Mapping'!A:E,5,0),"MD")</f>
        <v>Nnamdi Nzekwe</v>
      </c>
    </row>
    <row r="5074" spans="1:18" x14ac:dyDescent="0.25">
      <c r="A5074">
        <v>102732098</v>
      </c>
      <c r="B5074" s="1" t="s">
        <v>9449</v>
      </c>
      <c r="C5074" s="1" t="s">
        <v>9450</v>
      </c>
      <c r="D5074" s="1" t="s">
        <v>13</v>
      </c>
      <c r="E5074" s="1" t="s">
        <v>14</v>
      </c>
      <c r="F5074" s="1" t="s">
        <v>9846</v>
      </c>
      <c r="G5074">
        <v>532</v>
      </c>
      <c r="H5074">
        <v>26193.02</v>
      </c>
      <c r="I5074">
        <v>10074.33</v>
      </c>
      <c r="J5074" s="1" t="s">
        <v>15</v>
      </c>
      <c r="K5074">
        <v>1000259683</v>
      </c>
      <c r="L5074" s="1" t="s">
        <v>5266</v>
      </c>
      <c r="M5074">
        <v>26500</v>
      </c>
      <c r="N5074" s="2">
        <v>45824</v>
      </c>
      <c r="O5074">
        <f t="shared" si="79"/>
        <v>306.97999999999956</v>
      </c>
      <c r="P5074">
        <f>IF(Customer_listing_Active_And_Suspended[[#This Row],[Current Bill]] &lt;= Customer_listing_Active_And_Suspended[[#This Row],[CURRENT PAYMENT]], 0,Customer_listing_Active_And_Suspended[[#This Row],[Current Bill]]-Customer_listing_Active_And_Suspended[[#This Row],[CURRENT PAYMENT]])</f>
        <v>0</v>
      </c>
      <c r="Q5074" s="1" t="str" cm="1">
        <f t="array" ref="Q5074">_xlfn.SWITCH(TRUE,
H5074 = 0, "Suspended",
M5074 = 0, "Non Payment",
M5074 &gt; H5074, "Full Payment",
M5074 &lt; H5074, "Part Payment"
)</f>
        <v>Full Payment</v>
      </c>
      <c r="R5074" s="1" t="str">
        <f>_xlfn.IFNA(VLOOKUP(K5074,'ESR-DT Mapping'!A:E,5,0),"MD")</f>
        <v>Nnamdi Nzekwe</v>
      </c>
    </row>
    <row r="5075" spans="1:18" x14ac:dyDescent="0.25">
      <c r="A5075">
        <v>100524801</v>
      </c>
      <c r="B5075" s="1" t="s">
        <v>8548</v>
      </c>
      <c r="C5075" s="1" t="s">
        <v>8549</v>
      </c>
      <c r="D5075" s="1" t="s">
        <v>13</v>
      </c>
      <c r="E5075" s="1" t="s">
        <v>14</v>
      </c>
      <c r="F5075" s="1" t="s">
        <v>9846</v>
      </c>
      <c r="G5075">
        <v>532</v>
      </c>
      <c r="H5075">
        <v>26193.02</v>
      </c>
      <c r="I5075">
        <v>361297.51</v>
      </c>
      <c r="J5075" s="1" t="s">
        <v>15</v>
      </c>
      <c r="K5075">
        <v>1000262948</v>
      </c>
      <c r="L5075" s="1" t="s">
        <v>6849</v>
      </c>
      <c r="N5075" s="2">
        <v>45803</v>
      </c>
      <c r="O5075">
        <f t="shared" si="79"/>
        <v>0</v>
      </c>
      <c r="P5075">
        <f>IF(Customer_listing_Active_And_Suspended[[#This Row],[Current Bill]] &lt;= Customer_listing_Active_And_Suspended[[#This Row],[CURRENT PAYMENT]], 0,Customer_listing_Active_And_Suspended[[#This Row],[Current Bill]]-Customer_listing_Active_And_Suspended[[#This Row],[CURRENT PAYMENT]])</f>
        <v>26193.02</v>
      </c>
      <c r="Q5075" s="1" t="str" cm="1">
        <f t="array" ref="Q5075">_xlfn.SWITCH(TRUE,
H5075 = 0, "Suspended",
M5075 = 0, "Non Payment",
M5075 &gt; H5075, "Full Payment",
M5075 &lt; H5075, "Part Payment"
)</f>
        <v>Non Payment</v>
      </c>
      <c r="R5075" s="1" t="str">
        <f>_xlfn.IFNA(VLOOKUP(K5075,'ESR-DT Mapping'!A:E,5,0),"MD")</f>
        <v xml:space="preserve">Franca Adeh </v>
      </c>
    </row>
    <row r="5076" spans="1:18" x14ac:dyDescent="0.25">
      <c r="A5076">
        <v>102718020</v>
      </c>
      <c r="B5076" s="1" t="s">
        <v>6847</v>
      </c>
      <c r="C5076" s="1" t="s">
        <v>6848</v>
      </c>
      <c r="D5076" s="1" t="s">
        <v>13</v>
      </c>
      <c r="E5076" s="1" t="s">
        <v>14</v>
      </c>
      <c r="F5076" s="1" t="s">
        <v>9846</v>
      </c>
      <c r="G5076">
        <v>532</v>
      </c>
      <c r="H5076">
        <v>26193.02</v>
      </c>
      <c r="I5076">
        <v>131784.1</v>
      </c>
      <c r="J5076" s="1" t="s">
        <v>15</v>
      </c>
      <c r="K5076">
        <v>1000262948</v>
      </c>
      <c r="L5076" s="1" t="s">
        <v>6849</v>
      </c>
      <c r="N5076" s="2">
        <v>45786</v>
      </c>
      <c r="O5076">
        <f t="shared" si="79"/>
        <v>0</v>
      </c>
      <c r="P5076">
        <f>IF(Customer_listing_Active_And_Suspended[[#This Row],[Current Bill]] &lt;= Customer_listing_Active_And_Suspended[[#This Row],[CURRENT PAYMENT]], 0,Customer_listing_Active_And_Suspended[[#This Row],[Current Bill]]-Customer_listing_Active_And_Suspended[[#This Row],[CURRENT PAYMENT]])</f>
        <v>26193.02</v>
      </c>
      <c r="Q5076" s="1" t="str" cm="1">
        <f t="array" ref="Q5076">_xlfn.SWITCH(TRUE,
H5076 = 0, "Suspended",
M5076 = 0, "Non Payment",
M5076 &gt; H5076, "Full Payment",
M5076 &lt; H5076, "Part Payment"
)</f>
        <v>Non Payment</v>
      </c>
      <c r="R5076" s="1" t="str">
        <f>_xlfn.IFNA(VLOOKUP(K5076,'ESR-DT Mapping'!A:E,5,0),"MD")</f>
        <v xml:space="preserve">Franca Adeh </v>
      </c>
    </row>
    <row r="5077" spans="1:18" x14ac:dyDescent="0.25">
      <c r="A5077">
        <v>100091661</v>
      </c>
      <c r="B5077" s="1" t="s">
        <v>7768</v>
      </c>
      <c r="C5077" s="1" t="s">
        <v>7769</v>
      </c>
      <c r="D5077" s="1" t="s">
        <v>437</v>
      </c>
      <c r="E5077" s="1" t="s">
        <v>14</v>
      </c>
      <c r="F5077" s="1" t="s">
        <v>9847</v>
      </c>
      <c r="G5077">
        <v>7460</v>
      </c>
      <c r="H5077">
        <v>428321.5</v>
      </c>
      <c r="I5077">
        <v>428321.5</v>
      </c>
      <c r="J5077" s="1" t="s">
        <v>15</v>
      </c>
      <c r="K5077">
        <v>1002049162</v>
      </c>
      <c r="L5077" s="1" t="s">
        <v>7770</v>
      </c>
      <c r="N5077" s="2"/>
      <c r="O5077">
        <f t="shared" si="79"/>
        <v>0</v>
      </c>
      <c r="P5077">
        <f>IF(Customer_listing_Active_And_Suspended[[#This Row],[Current Bill]] &lt;= Customer_listing_Active_And_Suspended[[#This Row],[CURRENT PAYMENT]], 0,Customer_listing_Active_And_Suspended[[#This Row],[Current Bill]]-Customer_listing_Active_And_Suspended[[#This Row],[CURRENT PAYMENT]])</f>
        <v>428321.5</v>
      </c>
      <c r="Q5077" s="1" t="str" cm="1">
        <f t="array" ref="Q5077">_xlfn.SWITCH(TRUE,
H5077 = 0, "Suspended",
M5077 = 0, "Non Payment",
M5077 &gt; H5077, "Full Payment",
M5077 &lt; H5077, "Part Payment"
)</f>
        <v>Non Payment</v>
      </c>
      <c r="R5077" s="1" t="str">
        <f>_xlfn.IFNA(VLOOKUP(K5077,'ESR-DT Mapping'!A:E,5,0),"MD")</f>
        <v>MD</v>
      </c>
    </row>
    <row r="5078" spans="1:18" x14ac:dyDescent="0.25">
      <c r="A5078">
        <v>100946587</v>
      </c>
      <c r="B5078" s="1" t="s">
        <v>4140</v>
      </c>
      <c r="C5078" s="1" t="s">
        <v>4141</v>
      </c>
      <c r="D5078" s="1" t="s">
        <v>13</v>
      </c>
      <c r="E5078" s="1" t="s">
        <v>34</v>
      </c>
      <c r="F5078" s="1" t="s">
        <v>9846</v>
      </c>
      <c r="G5078">
        <v>0</v>
      </c>
      <c r="H5078">
        <v>0</v>
      </c>
      <c r="I5078">
        <v>363994.97</v>
      </c>
      <c r="J5078" s="1" t="s">
        <v>15</v>
      </c>
      <c r="K5078">
        <v>1002011418</v>
      </c>
      <c r="L5078" s="1" t="s">
        <v>4135</v>
      </c>
      <c r="N5078" s="2"/>
      <c r="O5078">
        <f t="shared" si="79"/>
        <v>0</v>
      </c>
      <c r="P5078">
        <f>IF(Customer_listing_Active_And_Suspended[[#This Row],[Current Bill]] &lt;= Customer_listing_Active_And_Suspended[[#This Row],[CURRENT PAYMENT]], 0,Customer_listing_Active_And_Suspended[[#This Row],[Current Bill]]-Customer_listing_Active_And_Suspended[[#This Row],[CURRENT PAYMENT]])</f>
        <v>0</v>
      </c>
      <c r="Q5078" s="1" t="str" cm="1">
        <f t="array" ref="Q5078">_xlfn.SWITCH(TRUE,
H5078 = 0, "Suspended",
M5078 = 0, "Non Payment",
M5078 &gt; H5078, "Full Payment",
M5078 &lt; H5078, "Part Payment"
)</f>
        <v>Suspended</v>
      </c>
      <c r="R5078" s="1" t="str">
        <f>_xlfn.IFNA(VLOOKUP(K5078,'ESR-DT Mapping'!A:E,5,0),"MD")</f>
        <v xml:space="preserve">Franca Adeh </v>
      </c>
    </row>
    <row r="5079" spans="1:18" x14ac:dyDescent="0.25">
      <c r="A5079">
        <v>100523626</v>
      </c>
      <c r="B5079" s="1" t="s">
        <v>6778</v>
      </c>
      <c r="C5079" s="1" t="s">
        <v>6779</v>
      </c>
      <c r="D5079" s="1" t="s">
        <v>13</v>
      </c>
      <c r="E5079" s="1" t="s">
        <v>14</v>
      </c>
      <c r="F5079" s="1" t="s">
        <v>9846</v>
      </c>
      <c r="G5079">
        <v>532</v>
      </c>
      <c r="H5079">
        <v>26193.02</v>
      </c>
      <c r="I5079">
        <v>578171.72</v>
      </c>
      <c r="J5079" s="1" t="s">
        <v>15</v>
      </c>
      <c r="K5079">
        <v>1002011418</v>
      </c>
      <c r="L5079" s="1" t="s">
        <v>4135</v>
      </c>
      <c r="M5079">
        <v>25000</v>
      </c>
      <c r="N5079" s="2">
        <v>45829</v>
      </c>
      <c r="O5079">
        <f t="shared" si="79"/>
        <v>0</v>
      </c>
      <c r="P5079">
        <f>IF(Customer_listing_Active_And_Suspended[[#This Row],[Current Bill]] &lt;= Customer_listing_Active_And_Suspended[[#This Row],[CURRENT PAYMENT]], 0,Customer_listing_Active_And_Suspended[[#This Row],[Current Bill]]-Customer_listing_Active_And_Suspended[[#This Row],[CURRENT PAYMENT]])</f>
        <v>1193.0200000000004</v>
      </c>
      <c r="Q5079" s="1" t="str" cm="1">
        <f t="array" ref="Q5079">_xlfn.SWITCH(TRUE,
H5079 = 0, "Suspended",
M5079 = 0, "Non Payment",
M5079 &gt; H5079, "Full Payment",
M5079 &lt; H5079, "Part Payment"
)</f>
        <v>Part Payment</v>
      </c>
      <c r="R5079" s="1" t="str">
        <f>_xlfn.IFNA(VLOOKUP(K5079,'ESR-DT Mapping'!A:E,5,0),"MD")</f>
        <v xml:space="preserve">Franca Adeh </v>
      </c>
    </row>
    <row r="5080" spans="1:18" x14ac:dyDescent="0.25">
      <c r="A5080">
        <v>101644852</v>
      </c>
      <c r="B5080" s="1" t="s">
        <v>4136</v>
      </c>
      <c r="C5080" s="1" t="s">
        <v>4137</v>
      </c>
      <c r="D5080" s="1" t="s">
        <v>13</v>
      </c>
      <c r="E5080" s="1" t="s">
        <v>34</v>
      </c>
      <c r="F5080" s="1" t="s">
        <v>9846</v>
      </c>
      <c r="G5080">
        <v>0</v>
      </c>
      <c r="H5080">
        <v>0</v>
      </c>
      <c r="I5080">
        <v>19109.59</v>
      </c>
      <c r="J5080" s="1" t="s">
        <v>15</v>
      </c>
      <c r="K5080">
        <v>1002011418</v>
      </c>
      <c r="L5080" s="1" t="s">
        <v>4135</v>
      </c>
      <c r="N5080" s="2"/>
      <c r="O5080">
        <f t="shared" si="79"/>
        <v>0</v>
      </c>
      <c r="P5080">
        <f>IF(Customer_listing_Active_And_Suspended[[#This Row],[Current Bill]] &lt;= Customer_listing_Active_And_Suspended[[#This Row],[CURRENT PAYMENT]], 0,Customer_listing_Active_And_Suspended[[#This Row],[Current Bill]]-Customer_listing_Active_And_Suspended[[#This Row],[CURRENT PAYMENT]])</f>
        <v>0</v>
      </c>
      <c r="Q5080" s="1" t="str" cm="1">
        <f t="array" ref="Q5080">_xlfn.SWITCH(TRUE,
H5080 = 0, "Suspended",
M5080 = 0, "Non Payment",
M5080 &gt; H5080, "Full Payment",
M5080 &lt; H5080, "Part Payment"
)</f>
        <v>Suspended</v>
      </c>
      <c r="R5080" s="1" t="str">
        <f>_xlfn.IFNA(VLOOKUP(K5080,'ESR-DT Mapping'!A:E,5,0),"MD")</f>
        <v xml:space="preserve">Franca Adeh </v>
      </c>
    </row>
    <row r="5081" spans="1:18" x14ac:dyDescent="0.25">
      <c r="A5081">
        <v>100524579</v>
      </c>
      <c r="B5081" s="1" t="s">
        <v>4136</v>
      </c>
      <c r="C5081" s="1" t="s">
        <v>4137</v>
      </c>
      <c r="D5081" s="1" t="s">
        <v>13</v>
      </c>
      <c r="E5081" s="1" t="s">
        <v>14</v>
      </c>
      <c r="F5081" s="1" t="s">
        <v>9846</v>
      </c>
      <c r="G5081">
        <v>532</v>
      </c>
      <c r="H5081">
        <v>26193.02</v>
      </c>
      <c r="I5081">
        <v>1101787.73</v>
      </c>
      <c r="J5081" s="1" t="s">
        <v>15</v>
      </c>
      <c r="K5081">
        <v>1002011418</v>
      </c>
      <c r="L5081" s="1" t="s">
        <v>4135</v>
      </c>
      <c r="N5081" s="2">
        <v>45808</v>
      </c>
      <c r="O5081">
        <f t="shared" si="79"/>
        <v>0</v>
      </c>
      <c r="P5081">
        <f>IF(Customer_listing_Active_And_Suspended[[#This Row],[Current Bill]] &lt;= Customer_listing_Active_And_Suspended[[#This Row],[CURRENT PAYMENT]], 0,Customer_listing_Active_And_Suspended[[#This Row],[Current Bill]]-Customer_listing_Active_And_Suspended[[#This Row],[CURRENT PAYMENT]])</f>
        <v>26193.02</v>
      </c>
      <c r="Q5081" s="1" t="str" cm="1">
        <f t="array" ref="Q5081">_xlfn.SWITCH(TRUE,
H5081 = 0, "Suspended",
M5081 = 0, "Non Payment",
M5081 &gt; H5081, "Full Payment",
M5081 &lt; H5081, "Part Payment"
)</f>
        <v>Non Payment</v>
      </c>
      <c r="R5081" s="1" t="str">
        <f>_xlfn.IFNA(VLOOKUP(K5081,'ESR-DT Mapping'!A:E,5,0),"MD")</f>
        <v xml:space="preserve">Franca Adeh </v>
      </c>
    </row>
    <row r="5082" spans="1:18" x14ac:dyDescent="0.25">
      <c r="A5082">
        <v>101644851</v>
      </c>
      <c r="B5082" s="1" t="s">
        <v>4133</v>
      </c>
      <c r="C5082" s="1" t="s">
        <v>4134</v>
      </c>
      <c r="D5082" s="1" t="s">
        <v>13</v>
      </c>
      <c r="E5082" s="1" t="s">
        <v>34</v>
      </c>
      <c r="F5082" s="1" t="s">
        <v>9846</v>
      </c>
      <c r="G5082">
        <v>0</v>
      </c>
      <c r="H5082">
        <v>0</v>
      </c>
      <c r="I5082">
        <v>25608.59</v>
      </c>
      <c r="J5082" s="1" t="s">
        <v>15</v>
      </c>
      <c r="K5082">
        <v>1002011418</v>
      </c>
      <c r="L5082" s="1" t="s">
        <v>4135</v>
      </c>
      <c r="N5082" s="2"/>
      <c r="O5082">
        <f t="shared" si="79"/>
        <v>0</v>
      </c>
      <c r="P5082">
        <f>IF(Customer_listing_Active_And_Suspended[[#This Row],[Current Bill]] &lt;= Customer_listing_Active_And_Suspended[[#This Row],[CURRENT PAYMENT]], 0,Customer_listing_Active_And_Suspended[[#This Row],[Current Bill]]-Customer_listing_Active_And_Suspended[[#This Row],[CURRENT PAYMENT]])</f>
        <v>0</v>
      </c>
      <c r="Q5082" s="1" t="str" cm="1">
        <f t="array" ref="Q5082">_xlfn.SWITCH(TRUE,
H5082 = 0, "Suspended",
M5082 = 0, "Non Payment",
M5082 &gt; H5082, "Full Payment",
M5082 &lt; H5082, "Part Payment"
)</f>
        <v>Suspended</v>
      </c>
      <c r="R5082" s="1" t="str">
        <f>_xlfn.IFNA(VLOOKUP(K5082,'ESR-DT Mapping'!A:E,5,0),"MD")</f>
        <v xml:space="preserve">Franca Adeh </v>
      </c>
    </row>
    <row r="5083" spans="1:18" x14ac:dyDescent="0.25">
      <c r="A5083">
        <v>100525398</v>
      </c>
      <c r="B5083" s="1" t="s">
        <v>4133</v>
      </c>
      <c r="C5083" s="1" t="s">
        <v>6777</v>
      </c>
      <c r="D5083" s="1" t="s">
        <v>13</v>
      </c>
      <c r="E5083" s="1" t="s">
        <v>14</v>
      </c>
      <c r="F5083" s="1" t="s">
        <v>9846</v>
      </c>
      <c r="G5083">
        <v>532</v>
      </c>
      <c r="H5083">
        <v>26193.02</v>
      </c>
      <c r="I5083">
        <v>1119846.83</v>
      </c>
      <c r="J5083" s="1" t="s">
        <v>15</v>
      </c>
      <c r="K5083">
        <v>1002011418</v>
      </c>
      <c r="L5083" s="1" t="s">
        <v>4135</v>
      </c>
      <c r="M5083">
        <v>35000</v>
      </c>
      <c r="N5083" s="2">
        <v>45829</v>
      </c>
      <c r="O5083">
        <f t="shared" si="79"/>
        <v>8806.98</v>
      </c>
      <c r="P5083">
        <f>IF(Customer_listing_Active_And_Suspended[[#This Row],[Current Bill]] &lt;= Customer_listing_Active_And_Suspended[[#This Row],[CURRENT PAYMENT]], 0,Customer_listing_Active_And_Suspended[[#This Row],[Current Bill]]-Customer_listing_Active_And_Suspended[[#This Row],[CURRENT PAYMENT]])</f>
        <v>0</v>
      </c>
      <c r="Q5083" s="1" t="str" cm="1">
        <f t="array" ref="Q5083">_xlfn.SWITCH(TRUE,
H5083 = 0, "Suspended",
M5083 = 0, "Non Payment",
M5083 &gt; H5083, "Full Payment",
M5083 &lt; H5083, "Part Payment"
)</f>
        <v>Full Payment</v>
      </c>
      <c r="R5083" s="1" t="str">
        <f>_xlfn.IFNA(VLOOKUP(K5083,'ESR-DT Mapping'!A:E,5,0),"MD")</f>
        <v xml:space="preserve">Franca Adeh </v>
      </c>
    </row>
    <row r="5084" spans="1:18" x14ac:dyDescent="0.25">
      <c r="A5084">
        <v>100522983</v>
      </c>
      <c r="B5084" s="1" t="s">
        <v>4138</v>
      </c>
      <c r="C5084" s="1" t="s">
        <v>4139</v>
      </c>
      <c r="D5084" s="1" t="s">
        <v>13</v>
      </c>
      <c r="E5084" s="1" t="s">
        <v>14</v>
      </c>
      <c r="F5084" s="1" t="s">
        <v>9846</v>
      </c>
      <c r="G5084">
        <v>532</v>
      </c>
      <c r="H5084">
        <v>26193.02</v>
      </c>
      <c r="I5084">
        <v>964670.27</v>
      </c>
      <c r="J5084" s="1" t="s">
        <v>15</v>
      </c>
      <c r="K5084">
        <v>1002011418</v>
      </c>
      <c r="L5084" s="1" t="s">
        <v>4135</v>
      </c>
      <c r="N5084" s="2">
        <v>45808</v>
      </c>
      <c r="O5084">
        <f t="shared" si="79"/>
        <v>0</v>
      </c>
      <c r="P5084">
        <f>IF(Customer_listing_Active_And_Suspended[[#This Row],[Current Bill]] &lt;= Customer_listing_Active_And_Suspended[[#This Row],[CURRENT PAYMENT]], 0,Customer_listing_Active_And_Suspended[[#This Row],[Current Bill]]-Customer_listing_Active_And_Suspended[[#This Row],[CURRENT PAYMENT]])</f>
        <v>26193.02</v>
      </c>
      <c r="Q5084" s="1" t="str" cm="1">
        <f t="array" ref="Q5084">_xlfn.SWITCH(TRUE,
H5084 = 0, "Suspended",
M5084 = 0, "Non Payment",
M5084 &gt; H5084, "Full Payment",
M5084 &lt; H5084, "Part Payment"
)</f>
        <v>Non Payment</v>
      </c>
      <c r="R5084" s="1" t="str">
        <f>_xlfn.IFNA(VLOOKUP(K5084,'ESR-DT Mapping'!A:E,5,0),"MD")</f>
        <v xml:space="preserve">Franca Adeh </v>
      </c>
    </row>
    <row r="5085" spans="1:18" x14ac:dyDescent="0.25">
      <c r="A5085">
        <v>101645293</v>
      </c>
      <c r="B5085" s="1" t="s">
        <v>4138</v>
      </c>
      <c r="C5085" s="1" t="s">
        <v>4139</v>
      </c>
      <c r="D5085" s="1" t="s">
        <v>13</v>
      </c>
      <c r="E5085" s="1" t="s">
        <v>34</v>
      </c>
      <c r="F5085" s="1" t="s">
        <v>9846</v>
      </c>
      <c r="G5085">
        <v>0</v>
      </c>
      <c r="H5085">
        <v>0</v>
      </c>
      <c r="I5085">
        <v>36034.33</v>
      </c>
      <c r="J5085" s="1" t="s">
        <v>15</v>
      </c>
      <c r="K5085">
        <v>1002011418</v>
      </c>
      <c r="L5085" s="1" t="s">
        <v>4135</v>
      </c>
      <c r="N5085" s="2"/>
      <c r="O5085">
        <f t="shared" si="79"/>
        <v>0</v>
      </c>
      <c r="P5085">
        <f>IF(Customer_listing_Active_And_Suspended[[#This Row],[Current Bill]] &lt;= Customer_listing_Active_And_Suspended[[#This Row],[CURRENT PAYMENT]], 0,Customer_listing_Active_And_Suspended[[#This Row],[Current Bill]]-Customer_listing_Active_And_Suspended[[#This Row],[CURRENT PAYMENT]])</f>
        <v>0</v>
      </c>
      <c r="Q5085" s="1" t="str" cm="1">
        <f t="array" ref="Q5085">_xlfn.SWITCH(TRUE,
H5085 = 0, "Suspended",
M5085 = 0, "Non Payment",
M5085 &gt; H5085, "Full Payment",
M5085 &lt; H5085, "Part Payment"
)</f>
        <v>Suspended</v>
      </c>
      <c r="R5085" s="1" t="str">
        <f>_xlfn.IFNA(VLOOKUP(K5085,'ESR-DT Mapping'!A:E,5,0),"MD")</f>
        <v xml:space="preserve">Franca Adeh </v>
      </c>
    </row>
    <row r="5086" spans="1:18" x14ac:dyDescent="0.25">
      <c r="A5086">
        <v>100523782</v>
      </c>
      <c r="B5086" s="1" t="s">
        <v>9457</v>
      </c>
      <c r="C5086" s="1" t="s">
        <v>9458</v>
      </c>
      <c r="D5086" s="1" t="s">
        <v>13</v>
      </c>
      <c r="E5086" s="1" t="s">
        <v>14</v>
      </c>
      <c r="F5086" s="1" t="s">
        <v>9846</v>
      </c>
      <c r="G5086">
        <v>532</v>
      </c>
      <c r="H5086">
        <v>26193.02</v>
      </c>
      <c r="I5086">
        <v>552882.38</v>
      </c>
      <c r="J5086" s="1" t="s">
        <v>15</v>
      </c>
      <c r="K5086">
        <v>1002011418</v>
      </c>
      <c r="L5086" s="1" t="s">
        <v>4135</v>
      </c>
      <c r="M5086">
        <v>20000</v>
      </c>
      <c r="N5086" s="2">
        <v>45820</v>
      </c>
      <c r="O5086">
        <f t="shared" si="79"/>
        <v>0</v>
      </c>
      <c r="P5086">
        <f>IF(Customer_listing_Active_And_Suspended[[#This Row],[Current Bill]] &lt;= Customer_listing_Active_And_Suspended[[#This Row],[CURRENT PAYMENT]], 0,Customer_listing_Active_And_Suspended[[#This Row],[Current Bill]]-Customer_listing_Active_And_Suspended[[#This Row],[CURRENT PAYMENT]])</f>
        <v>6193.02</v>
      </c>
      <c r="Q5086" s="1" t="str" cm="1">
        <f t="array" ref="Q5086">_xlfn.SWITCH(TRUE,
H5086 = 0, "Suspended",
M5086 = 0, "Non Payment",
M5086 &gt; H5086, "Full Payment",
M5086 &lt; H5086, "Part Payment"
)</f>
        <v>Part Payment</v>
      </c>
      <c r="R5086" s="1" t="str">
        <f>_xlfn.IFNA(VLOOKUP(K5086,'ESR-DT Mapping'!A:E,5,0),"MD")</f>
        <v xml:space="preserve">Franca Adeh </v>
      </c>
    </row>
    <row r="5087" spans="1:18" x14ac:dyDescent="0.25">
      <c r="A5087">
        <v>101644849</v>
      </c>
      <c r="B5087" s="1" t="s">
        <v>6138</v>
      </c>
      <c r="C5087" s="1" t="s">
        <v>6139</v>
      </c>
      <c r="D5087" s="1" t="s">
        <v>13</v>
      </c>
      <c r="E5087" s="1" t="s">
        <v>34</v>
      </c>
      <c r="F5087" s="1" t="s">
        <v>9846</v>
      </c>
      <c r="G5087">
        <v>0</v>
      </c>
      <c r="H5087">
        <v>0</v>
      </c>
      <c r="I5087">
        <v>51396.83</v>
      </c>
      <c r="J5087" s="1" t="s">
        <v>15</v>
      </c>
      <c r="K5087">
        <v>1002011426</v>
      </c>
      <c r="L5087" s="1" t="s">
        <v>4202</v>
      </c>
      <c r="N5087" s="2"/>
      <c r="O5087">
        <f t="shared" si="79"/>
        <v>0</v>
      </c>
      <c r="P5087">
        <f>IF(Customer_listing_Active_And_Suspended[[#This Row],[Current Bill]] &lt;= Customer_listing_Active_And_Suspended[[#This Row],[CURRENT PAYMENT]], 0,Customer_listing_Active_And_Suspended[[#This Row],[Current Bill]]-Customer_listing_Active_And_Suspended[[#This Row],[CURRENT PAYMENT]])</f>
        <v>0</v>
      </c>
      <c r="Q5087" s="1" t="str" cm="1">
        <f t="array" ref="Q5087">_xlfn.SWITCH(TRUE,
H5087 = 0, "Suspended",
M5087 = 0, "Non Payment",
M5087 &gt; H5087, "Full Payment",
M5087 &lt; H5087, "Part Payment"
)</f>
        <v>Suspended</v>
      </c>
      <c r="R5087" s="1" t="str">
        <f>_xlfn.IFNA(VLOOKUP(K5087,'ESR-DT Mapping'!A:E,5,0),"MD")</f>
        <v xml:space="preserve">Franca Adeh </v>
      </c>
    </row>
    <row r="5088" spans="1:18" x14ac:dyDescent="0.25">
      <c r="A5088">
        <v>101475976</v>
      </c>
      <c r="B5088" s="1" t="s">
        <v>6136</v>
      </c>
      <c r="C5088" s="1" t="s">
        <v>6137</v>
      </c>
      <c r="D5088" s="1" t="s">
        <v>13</v>
      </c>
      <c r="E5088" s="1" t="s">
        <v>34</v>
      </c>
      <c r="F5088" s="1" t="s">
        <v>9846</v>
      </c>
      <c r="G5088">
        <v>0</v>
      </c>
      <c r="H5088">
        <v>0</v>
      </c>
      <c r="I5088">
        <v>99432.44</v>
      </c>
      <c r="J5088" s="1" t="s">
        <v>15</v>
      </c>
      <c r="K5088">
        <v>1002011426</v>
      </c>
      <c r="L5088" s="1" t="s">
        <v>4202</v>
      </c>
      <c r="N5088" s="2"/>
      <c r="O5088">
        <f t="shared" si="79"/>
        <v>0</v>
      </c>
      <c r="P5088">
        <f>IF(Customer_listing_Active_And_Suspended[[#This Row],[Current Bill]] &lt;= Customer_listing_Active_And_Suspended[[#This Row],[CURRENT PAYMENT]], 0,Customer_listing_Active_And_Suspended[[#This Row],[Current Bill]]-Customer_listing_Active_And_Suspended[[#This Row],[CURRENT PAYMENT]])</f>
        <v>0</v>
      </c>
      <c r="Q5088" s="1" t="str" cm="1">
        <f t="array" ref="Q5088">_xlfn.SWITCH(TRUE,
H5088 = 0, "Suspended",
M5088 = 0, "Non Payment",
M5088 &gt; H5088, "Full Payment",
M5088 &lt; H5088, "Part Payment"
)</f>
        <v>Suspended</v>
      </c>
      <c r="R5088" s="1" t="str">
        <f>_xlfn.IFNA(VLOOKUP(K5088,'ESR-DT Mapping'!A:E,5,0),"MD")</f>
        <v xml:space="preserve">Franca Adeh </v>
      </c>
    </row>
    <row r="5089" spans="1:18" x14ac:dyDescent="0.25">
      <c r="A5089">
        <v>101644857</v>
      </c>
      <c r="B5089" s="1" t="s">
        <v>6165</v>
      </c>
      <c r="C5089" s="1" t="s">
        <v>6166</v>
      </c>
      <c r="D5089" s="1" t="s">
        <v>13</v>
      </c>
      <c r="E5089" s="1" t="s">
        <v>34</v>
      </c>
      <c r="F5089" s="1" t="s">
        <v>9846</v>
      </c>
      <c r="G5089">
        <v>0</v>
      </c>
      <c r="H5089">
        <v>0</v>
      </c>
      <c r="I5089">
        <v>51396.83</v>
      </c>
      <c r="J5089" s="1" t="s">
        <v>15</v>
      </c>
      <c r="K5089">
        <v>1002011426</v>
      </c>
      <c r="L5089" s="1" t="s">
        <v>4202</v>
      </c>
      <c r="N5089" s="2"/>
      <c r="O5089">
        <f t="shared" si="79"/>
        <v>0</v>
      </c>
      <c r="P5089">
        <f>IF(Customer_listing_Active_And_Suspended[[#This Row],[Current Bill]] &lt;= Customer_listing_Active_And_Suspended[[#This Row],[CURRENT PAYMENT]], 0,Customer_listing_Active_And_Suspended[[#This Row],[Current Bill]]-Customer_listing_Active_And_Suspended[[#This Row],[CURRENT PAYMENT]])</f>
        <v>0</v>
      </c>
      <c r="Q5089" s="1" t="str" cm="1">
        <f t="array" ref="Q5089">_xlfn.SWITCH(TRUE,
H5089 = 0, "Suspended",
M5089 = 0, "Non Payment",
M5089 &gt; H5089, "Full Payment",
M5089 &lt; H5089, "Part Payment"
)</f>
        <v>Suspended</v>
      </c>
      <c r="R5089" s="1" t="str">
        <f>_xlfn.IFNA(VLOOKUP(K5089,'ESR-DT Mapping'!A:E,5,0),"MD")</f>
        <v xml:space="preserve">Franca Adeh </v>
      </c>
    </row>
    <row r="5090" spans="1:18" x14ac:dyDescent="0.25">
      <c r="A5090">
        <v>101645292</v>
      </c>
      <c r="B5090" s="1" t="s">
        <v>6134</v>
      </c>
      <c r="C5090" s="1" t="s">
        <v>6135</v>
      </c>
      <c r="D5090" s="1" t="s">
        <v>13</v>
      </c>
      <c r="E5090" s="1" t="s">
        <v>34</v>
      </c>
      <c r="F5090" s="1" t="s">
        <v>9846</v>
      </c>
      <c r="G5090">
        <v>0</v>
      </c>
      <c r="H5090">
        <v>0</v>
      </c>
      <c r="I5090">
        <v>43396.83</v>
      </c>
      <c r="J5090" s="1" t="s">
        <v>15</v>
      </c>
      <c r="K5090">
        <v>1002011426</v>
      </c>
      <c r="L5090" s="1" t="s">
        <v>4202</v>
      </c>
      <c r="N5090" s="2"/>
      <c r="O5090">
        <f t="shared" si="79"/>
        <v>0</v>
      </c>
      <c r="P5090">
        <f>IF(Customer_listing_Active_And_Suspended[[#This Row],[Current Bill]] &lt;= Customer_listing_Active_And_Suspended[[#This Row],[CURRENT PAYMENT]], 0,Customer_listing_Active_And_Suspended[[#This Row],[Current Bill]]-Customer_listing_Active_And_Suspended[[#This Row],[CURRENT PAYMENT]])</f>
        <v>0</v>
      </c>
      <c r="Q5090" s="1" t="str" cm="1">
        <f t="array" ref="Q5090">_xlfn.SWITCH(TRUE,
H5090 = 0, "Suspended",
M5090 = 0, "Non Payment",
M5090 &gt; H5090, "Full Payment",
M5090 &lt; H5090, "Part Payment"
)</f>
        <v>Suspended</v>
      </c>
      <c r="R5090" s="1" t="str">
        <f>_xlfn.IFNA(VLOOKUP(K5090,'ESR-DT Mapping'!A:E,5,0),"MD")</f>
        <v xml:space="preserve">Franca Adeh </v>
      </c>
    </row>
    <row r="5091" spans="1:18" x14ac:dyDescent="0.25">
      <c r="A5091">
        <v>101644858</v>
      </c>
      <c r="B5091" s="1" t="s">
        <v>7405</v>
      </c>
      <c r="C5091" s="1" t="s">
        <v>7406</v>
      </c>
      <c r="D5091" s="1" t="s">
        <v>13</v>
      </c>
      <c r="E5091" s="1" t="s">
        <v>34</v>
      </c>
      <c r="F5091" s="1" t="s">
        <v>9846</v>
      </c>
      <c r="G5091">
        <v>0</v>
      </c>
      <c r="H5091">
        <v>0</v>
      </c>
      <c r="I5091">
        <v>23396.83</v>
      </c>
      <c r="J5091" s="1" t="s">
        <v>15</v>
      </c>
      <c r="K5091">
        <v>1002011426</v>
      </c>
      <c r="L5091" s="1" t="s">
        <v>4202</v>
      </c>
      <c r="N5091" s="2"/>
      <c r="O5091">
        <f t="shared" si="79"/>
        <v>0</v>
      </c>
      <c r="P5091">
        <f>IF(Customer_listing_Active_And_Suspended[[#This Row],[Current Bill]] &lt;= Customer_listing_Active_And_Suspended[[#This Row],[CURRENT PAYMENT]], 0,Customer_listing_Active_And_Suspended[[#This Row],[Current Bill]]-Customer_listing_Active_And_Suspended[[#This Row],[CURRENT PAYMENT]])</f>
        <v>0</v>
      </c>
      <c r="Q5091" s="1" t="str" cm="1">
        <f t="array" ref="Q5091">_xlfn.SWITCH(TRUE,
H5091 = 0, "Suspended",
M5091 = 0, "Non Payment",
M5091 &gt; H5091, "Full Payment",
M5091 &lt; H5091, "Part Payment"
)</f>
        <v>Suspended</v>
      </c>
      <c r="R5091" s="1" t="str">
        <f>_xlfn.IFNA(VLOOKUP(K5091,'ESR-DT Mapping'!A:E,5,0),"MD")</f>
        <v xml:space="preserve">Franca Adeh </v>
      </c>
    </row>
    <row r="5092" spans="1:18" x14ac:dyDescent="0.25">
      <c r="A5092">
        <v>100523606</v>
      </c>
      <c r="B5092" s="1" t="s">
        <v>7405</v>
      </c>
      <c r="C5092" s="1" t="s">
        <v>7406</v>
      </c>
      <c r="D5092" s="1" t="s">
        <v>13</v>
      </c>
      <c r="E5092" s="1" t="s">
        <v>14</v>
      </c>
      <c r="F5092" s="1" t="s">
        <v>9846</v>
      </c>
      <c r="G5092">
        <v>532</v>
      </c>
      <c r="H5092">
        <v>26193.02</v>
      </c>
      <c r="I5092">
        <v>38397.54</v>
      </c>
      <c r="J5092" s="1" t="s">
        <v>15</v>
      </c>
      <c r="K5092">
        <v>1002011426</v>
      </c>
      <c r="L5092" s="1" t="s">
        <v>4202</v>
      </c>
      <c r="N5092" s="2">
        <v>45808</v>
      </c>
      <c r="O5092">
        <f t="shared" si="79"/>
        <v>0</v>
      </c>
      <c r="P5092">
        <f>IF(Customer_listing_Active_And_Suspended[[#This Row],[Current Bill]] &lt;= Customer_listing_Active_And_Suspended[[#This Row],[CURRENT PAYMENT]], 0,Customer_listing_Active_And_Suspended[[#This Row],[Current Bill]]-Customer_listing_Active_And_Suspended[[#This Row],[CURRENT PAYMENT]])</f>
        <v>26193.02</v>
      </c>
      <c r="Q5092" s="1" t="str" cm="1">
        <f t="array" ref="Q5092">_xlfn.SWITCH(TRUE,
H5092 = 0, "Suspended",
M5092 = 0, "Non Payment",
M5092 &gt; H5092, "Full Payment",
M5092 &lt; H5092, "Part Payment"
)</f>
        <v>Non Payment</v>
      </c>
      <c r="R5092" s="1" t="str">
        <f>_xlfn.IFNA(VLOOKUP(K5092,'ESR-DT Mapping'!A:E,5,0),"MD")</f>
        <v xml:space="preserve">Franca Adeh </v>
      </c>
    </row>
    <row r="5093" spans="1:18" x14ac:dyDescent="0.25">
      <c r="A5093">
        <v>100524826</v>
      </c>
      <c r="B5093" s="1" t="s">
        <v>7407</v>
      </c>
      <c r="C5093" s="1" t="s">
        <v>7408</v>
      </c>
      <c r="D5093" s="1" t="s">
        <v>13</v>
      </c>
      <c r="E5093" s="1" t="s">
        <v>14</v>
      </c>
      <c r="F5093" s="1" t="s">
        <v>9846</v>
      </c>
      <c r="G5093">
        <v>532</v>
      </c>
      <c r="H5093">
        <v>26193.02</v>
      </c>
      <c r="I5093">
        <v>97114.08</v>
      </c>
      <c r="J5093" s="1" t="s">
        <v>15</v>
      </c>
      <c r="K5093">
        <v>1002011426</v>
      </c>
      <c r="L5093" s="1" t="s">
        <v>4202</v>
      </c>
      <c r="N5093" s="2">
        <v>45766</v>
      </c>
      <c r="O5093">
        <f t="shared" si="79"/>
        <v>0</v>
      </c>
      <c r="P5093">
        <f>IF(Customer_listing_Active_And_Suspended[[#This Row],[Current Bill]] &lt;= Customer_listing_Active_And_Suspended[[#This Row],[CURRENT PAYMENT]], 0,Customer_listing_Active_And_Suspended[[#This Row],[Current Bill]]-Customer_listing_Active_And_Suspended[[#This Row],[CURRENT PAYMENT]])</f>
        <v>26193.02</v>
      </c>
      <c r="Q5093" s="1" t="str" cm="1">
        <f t="array" ref="Q5093">_xlfn.SWITCH(TRUE,
H5093 = 0, "Suspended",
M5093 = 0, "Non Payment",
M5093 &gt; H5093, "Full Payment",
M5093 &lt; H5093, "Part Payment"
)</f>
        <v>Non Payment</v>
      </c>
      <c r="R5093" s="1" t="str">
        <f>_xlfn.IFNA(VLOOKUP(K5093,'ESR-DT Mapping'!A:E,5,0),"MD")</f>
        <v xml:space="preserve">Franca Adeh </v>
      </c>
    </row>
    <row r="5094" spans="1:18" x14ac:dyDescent="0.25">
      <c r="A5094">
        <v>101644860</v>
      </c>
      <c r="B5094" s="1" t="s">
        <v>6132</v>
      </c>
      <c r="C5094" s="1" t="s">
        <v>6133</v>
      </c>
      <c r="D5094" s="1" t="s">
        <v>13</v>
      </c>
      <c r="E5094" s="1" t="s">
        <v>34</v>
      </c>
      <c r="F5094" s="1" t="s">
        <v>9846</v>
      </c>
      <c r="G5094">
        <v>0</v>
      </c>
      <c r="H5094">
        <v>0</v>
      </c>
      <c r="I5094">
        <v>-603.16999999999996</v>
      </c>
      <c r="J5094" s="1" t="s">
        <v>15</v>
      </c>
      <c r="K5094">
        <v>1002011426</v>
      </c>
      <c r="L5094" s="1" t="s">
        <v>4202</v>
      </c>
      <c r="N5094" s="2"/>
      <c r="O5094">
        <f t="shared" si="79"/>
        <v>0</v>
      </c>
      <c r="P5094">
        <f>IF(Customer_listing_Active_And_Suspended[[#This Row],[Current Bill]] &lt;= Customer_listing_Active_And_Suspended[[#This Row],[CURRENT PAYMENT]], 0,Customer_listing_Active_And_Suspended[[#This Row],[Current Bill]]-Customer_listing_Active_And_Suspended[[#This Row],[CURRENT PAYMENT]])</f>
        <v>0</v>
      </c>
      <c r="Q5094" s="1" t="str" cm="1">
        <f t="array" ref="Q5094">_xlfn.SWITCH(TRUE,
H5094 = 0, "Suspended",
M5094 = 0, "Non Payment",
M5094 &gt; H5094, "Full Payment",
M5094 &lt; H5094, "Part Payment"
)</f>
        <v>Suspended</v>
      </c>
      <c r="R5094" s="1" t="str">
        <f>_xlfn.IFNA(VLOOKUP(K5094,'ESR-DT Mapping'!A:E,5,0),"MD")</f>
        <v xml:space="preserve">Franca Adeh </v>
      </c>
    </row>
    <row r="5095" spans="1:18" x14ac:dyDescent="0.25">
      <c r="A5095">
        <v>100523409</v>
      </c>
      <c r="B5095" s="1" t="s">
        <v>6132</v>
      </c>
      <c r="C5095" s="1" t="s">
        <v>7411</v>
      </c>
      <c r="D5095" s="1" t="s">
        <v>13</v>
      </c>
      <c r="E5095" s="1" t="s">
        <v>14</v>
      </c>
      <c r="F5095" s="1" t="s">
        <v>9846</v>
      </c>
      <c r="G5095">
        <v>532</v>
      </c>
      <c r="H5095">
        <v>26193.02</v>
      </c>
      <c r="I5095">
        <v>64465.34</v>
      </c>
      <c r="J5095" s="1" t="s">
        <v>15</v>
      </c>
      <c r="K5095">
        <v>1002011426</v>
      </c>
      <c r="L5095" s="1" t="s">
        <v>4202</v>
      </c>
      <c r="M5095">
        <v>27000</v>
      </c>
      <c r="N5095" s="2">
        <v>45829</v>
      </c>
      <c r="O5095">
        <f t="shared" si="79"/>
        <v>806.97999999999956</v>
      </c>
      <c r="P5095">
        <f>IF(Customer_listing_Active_And_Suspended[[#This Row],[Current Bill]] &lt;= Customer_listing_Active_And_Suspended[[#This Row],[CURRENT PAYMENT]], 0,Customer_listing_Active_And_Suspended[[#This Row],[Current Bill]]-Customer_listing_Active_And_Suspended[[#This Row],[CURRENT PAYMENT]])</f>
        <v>0</v>
      </c>
      <c r="Q5095" s="1" t="str" cm="1">
        <f t="array" ref="Q5095">_xlfn.SWITCH(TRUE,
H5095 = 0, "Suspended",
M5095 = 0, "Non Payment",
M5095 &gt; H5095, "Full Payment",
M5095 &lt; H5095, "Part Payment"
)</f>
        <v>Full Payment</v>
      </c>
      <c r="R5095" s="1" t="str">
        <f>_xlfn.IFNA(VLOOKUP(K5095,'ESR-DT Mapping'!A:E,5,0),"MD")</f>
        <v xml:space="preserve">Franca Adeh </v>
      </c>
    </row>
    <row r="5096" spans="1:18" x14ac:dyDescent="0.25">
      <c r="A5096">
        <v>100525582</v>
      </c>
      <c r="B5096" s="1" t="s">
        <v>8274</v>
      </c>
      <c r="C5096" s="1" t="s">
        <v>8275</v>
      </c>
      <c r="D5096" s="1" t="s">
        <v>13</v>
      </c>
      <c r="E5096" s="1" t="s">
        <v>14</v>
      </c>
      <c r="F5096" s="1" t="s">
        <v>9846</v>
      </c>
      <c r="G5096">
        <v>532</v>
      </c>
      <c r="H5096">
        <v>26193.02</v>
      </c>
      <c r="I5096">
        <v>31335.58</v>
      </c>
      <c r="J5096" s="1" t="s">
        <v>15</v>
      </c>
      <c r="K5096">
        <v>1002011426</v>
      </c>
      <c r="L5096" s="1" t="s">
        <v>4202</v>
      </c>
      <c r="N5096" s="2">
        <v>45801</v>
      </c>
      <c r="O5096">
        <f t="shared" si="79"/>
        <v>0</v>
      </c>
      <c r="P5096">
        <f>IF(Customer_listing_Active_And_Suspended[[#This Row],[Current Bill]] &lt;= Customer_listing_Active_And_Suspended[[#This Row],[CURRENT PAYMENT]], 0,Customer_listing_Active_And_Suspended[[#This Row],[Current Bill]]-Customer_listing_Active_And_Suspended[[#This Row],[CURRENT PAYMENT]])</f>
        <v>26193.02</v>
      </c>
      <c r="Q5096" s="1" t="str" cm="1">
        <f t="array" ref="Q5096">_xlfn.SWITCH(TRUE,
H5096 = 0, "Suspended",
M5096 = 0, "Non Payment",
M5096 &gt; H5096, "Full Payment",
M5096 &lt; H5096, "Part Payment"
)</f>
        <v>Non Payment</v>
      </c>
      <c r="R5096" s="1" t="str">
        <f>_xlfn.IFNA(VLOOKUP(K5096,'ESR-DT Mapping'!A:E,5,0),"MD")</f>
        <v xml:space="preserve">Franca Adeh </v>
      </c>
    </row>
    <row r="5097" spans="1:18" x14ac:dyDescent="0.25">
      <c r="A5097">
        <v>101219145</v>
      </c>
      <c r="B5097" s="1" t="s">
        <v>6130</v>
      </c>
      <c r="C5097" s="1" t="s">
        <v>6131</v>
      </c>
      <c r="D5097" s="1" t="s">
        <v>13</v>
      </c>
      <c r="E5097" s="1" t="s">
        <v>14</v>
      </c>
      <c r="F5097" s="1" t="s">
        <v>9846</v>
      </c>
      <c r="G5097">
        <v>532</v>
      </c>
      <c r="H5097">
        <v>26193.02</v>
      </c>
      <c r="I5097">
        <v>125796.56</v>
      </c>
      <c r="J5097" s="1" t="s">
        <v>15</v>
      </c>
      <c r="K5097">
        <v>1002011426</v>
      </c>
      <c r="L5097" s="1" t="s">
        <v>4202</v>
      </c>
      <c r="M5097">
        <v>9000</v>
      </c>
      <c r="N5097" s="2">
        <v>45829</v>
      </c>
      <c r="O5097">
        <f t="shared" si="79"/>
        <v>0</v>
      </c>
      <c r="P5097">
        <f>IF(Customer_listing_Active_And_Suspended[[#This Row],[Current Bill]] &lt;= Customer_listing_Active_And_Suspended[[#This Row],[CURRENT PAYMENT]], 0,Customer_listing_Active_And_Suspended[[#This Row],[Current Bill]]-Customer_listing_Active_And_Suspended[[#This Row],[CURRENT PAYMENT]])</f>
        <v>17193.02</v>
      </c>
      <c r="Q5097" s="1" t="str" cm="1">
        <f t="array" ref="Q5097">_xlfn.SWITCH(TRUE,
H5097 = 0, "Suspended",
M5097 = 0, "Non Payment",
M5097 &gt; H5097, "Full Payment",
M5097 &lt; H5097, "Part Payment"
)</f>
        <v>Part Payment</v>
      </c>
      <c r="R5097" s="1" t="str">
        <f>_xlfn.IFNA(VLOOKUP(K5097,'ESR-DT Mapping'!A:E,5,0),"MD")</f>
        <v xml:space="preserve">Franca Adeh </v>
      </c>
    </row>
    <row r="5098" spans="1:18" x14ac:dyDescent="0.25">
      <c r="A5098">
        <v>101645291</v>
      </c>
      <c r="B5098" s="1" t="s">
        <v>6130</v>
      </c>
      <c r="C5098" s="1" t="s">
        <v>6131</v>
      </c>
      <c r="D5098" s="1" t="s">
        <v>13</v>
      </c>
      <c r="E5098" s="1" t="s">
        <v>34</v>
      </c>
      <c r="F5098" s="1" t="s">
        <v>9846</v>
      </c>
      <c r="G5098">
        <v>0</v>
      </c>
      <c r="H5098">
        <v>0</v>
      </c>
      <c r="I5098">
        <v>51396.83</v>
      </c>
      <c r="J5098" s="1" t="s">
        <v>15</v>
      </c>
      <c r="K5098">
        <v>1002011426</v>
      </c>
      <c r="L5098" s="1" t="s">
        <v>4202</v>
      </c>
      <c r="N5098" s="2"/>
      <c r="O5098">
        <f t="shared" si="79"/>
        <v>0</v>
      </c>
      <c r="P5098">
        <f>IF(Customer_listing_Active_And_Suspended[[#This Row],[Current Bill]] &lt;= Customer_listing_Active_And_Suspended[[#This Row],[CURRENT PAYMENT]], 0,Customer_listing_Active_And_Suspended[[#This Row],[Current Bill]]-Customer_listing_Active_And_Suspended[[#This Row],[CURRENT PAYMENT]])</f>
        <v>0</v>
      </c>
      <c r="Q5098" s="1" t="str" cm="1">
        <f t="array" ref="Q5098">_xlfn.SWITCH(TRUE,
H5098 = 0, "Suspended",
M5098 = 0, "Non Payment",
M5098 &gt; H5098, "Full Payment",
M5098 &lt; H5098, "Part Payment"
)</f>
        <v>Suspended</v>
      </c>
      <c r="R5098" s="1" t="str">
        <f>_xlfn.IFNA(VLOOKUP(K5098,'ESR-DT Mapping'!A:E,5,0),"MD")</f>
        <v xml:space="preserve">Franca Adeh </v>
      </c>
    </row>
    <row r="5099" spans="1:18" x14ac:dyDescent="0.25">
      <c r="A5099">
        <v>100523273</v>
      </c>
      <c r="B5099" s="1" t="s">
        <v>6140</v>
      </c>
      <c r="C5099" s="1" t="s">
        <v>6141</v>
      </c>
      <c r="D5099" s="1" t="s">
        <v>13</v>
      </c>
      <c r="E5099" s="1" t="s">
        <v>34</v>
      </c>
      <c r="F5099" s="1" t="s">
        <v>9846</v>
      </c>
      <c r="G5099">
        <v>0</v>
      </c>
      <c r="H5099">
        <v>0</v>
      </c>
      <c r="I5099">
        <v>356361.55</v>
      </c>
      <c r="J5099" s="1" t="s">
        <v>15</v>
      </c>
      <c r="K5099">
        <v>1002011426</v>
      </c>
      <c r="L5099" s="1" t="s">
        <v>4202</v>
      </c>
      <c r="N5099" s="2"/>
      <c r="O5099">
        <f t="shared" si="79"/>
        <v>0</v>
      </c>
      <c r="P5099">
        <f>IF(Customer_listing_Active_And_Suspended[[#This Row],[Current Bill]] &lt;= Customer_listing_Active_And_Suspended[[#This Row],[CURRENT PAYMENT]], 0,Customer_listing_Active_And_Suspended[[#This Row],[Current Bill]]-Customer_listing_Active_And_Suspended[[#This Row],[CURRENT PAYMENT]])</f>
        <v>0</v>
      </c>
      <c r="Q5099" s="1" t="str" cm="1">
        <f t="array" ref="Q5099">_xlfn.SWITCH(TRUE,
H5099 = 0, "Suspended",
M5099 = 0, "Non Payment",
M5099 &gt; H5099, "Full Payment",
M5099 &lt; H5099, "Part Payment"
)</f>
        <v>Suspended</v>
      </c>
      <c r="R5099" s="1" t="str">
        <f>_xlfn.IFNA(VLOOKUP(K5099,'ESR-DT Mapping'!A:E,5,0),"MD")</f>
        <v xml:space="preserve">Franca Adeh </v>
      </c>
    </row>
    <row r="5100" spans="1:18" x14ac:dyDescent="0.25">
      <c r="A5100">
        <v>100523113</v>
      </c>
      <c r="B5100" s="1" t="s">
        <v>7403</v>
      </c>
      <c r="C5100" s="1" t="s">
        <v>7404</v>
      </c>
      <c r="D5100" s="1" t="s">
        <v>13</v>
      </c>
      <c r="E5100" s="1" t="s">
        <v>14</v>
      </c>
      <c r="F5100" s="1" t="s">
        <v>9846</v>
      </c>
      <c r="G5100">
        <v>532</v>
      </c>
      <c r="H5100">
        <v>26193.02</v>
      </c>
      <c r="I5100">
        <v>681911.51</v>
      </c>
      <c r="J5100" s="1" t="s">
        <v>15</v>
      </c>
      <c r="K5100">
        <v>1002011426</v>
      </c>
      <c r="L5100" s="1" t="s">
        <v>4202</v>
      </c>
      <c r="M5100">
        <v>12001</v>
      </c>
      <c r="N5100" s="2">
        <v>45834</v>
      </c>
      <c r="O5100">
        <f t="shared" si="79"/>
        <v>0</v>
      </c>
      <c r="P5100">
        <f>IF(Customer_listing_Active_And_Suspended[[#This Row],[Current Bill]] &lt;= Customer_listing_Active_And_Suspended[[#This Row],[CURRENT PAYMENT]], 0,Customer_listing_Active_And_Suspended[[#This Row],[Current Bill]]-Customer_listing_Active_And_Suspended[[#This Row],[CURRENT PAYMENT]])</f>
        <v>14192.02</v>
      </c>
      <c r="Q5100" s="1" t="str" cm="1">
        <f t="array" ref="Q5100">_xlfn.SWITCH(TRUE,
H5100 = 0, "Suspended",
M5100 = 0, "Non Payment",
M5100 &gt; H5100, "Full Payment",
M5100 &lt; H5100, "Part Payment"
)</f>
        <v>Part Payment</v>
      </c>
      <c r="R5100" s="1" t="str">
        <f>_xlfn.IFNA(VLOOKUP(K5100,'ESR-DT Mapping'!A:E,5,0),"MD")</f>
        <v xml:space="preserve">Franca Adeh </v>
      </c>
    </row>
    <row r="5101" spans="1:18" x14ac:dyDescent="0.25">
      <c r="A5101">
        <v>100522860</v>
      </c>
      <c r="B5101" s="1" t="s">
        <v>4200</v>
      </c>
      <c r="C5101" s="1" t="s">
        <v>4201</v>
      </c>
      <c r="D5101" s="1" t="s">
        <v>1976</v>
      </c>
      <c r="E5101" s="1" t="s">
        <v>34</v>
      </c>
      <c r="F5101" s="1" t="s">
        <v>9847</v>
      </c>
      <c r="G5101">
        <v>0</v>
      </c>
      <c r="H5101">
        <v>0</v>
      </c>
      <c r="I5101">
        <v>48927.95</v>
      </c>
      <c r="J5101" s="1" t="s">
        <v>15</v>
      </c>
      <c r="K5101">
        <v>1002011426</v>
      </c>
      <c r="L5101" s="1" t="s">
        <v>4202</v>
      </c>
      <c r="N5101" s="2"/>
      <c r="O5101">
        <f t="shared" si="79"/>
        <v>0</v>
      </c>
      <c r="P5101">
        <f>IF(Customer_listing_Active_And_Suspended[[#This Row],[Current Bill]] &lt;= Customer_listing_Active_And_Suspended[[#This Row],[CURRENT PAYMENT]], 0,Customer_listing_Active_And_Suspended[[#This Row],[Current Bill]]-Customer_listing_Active_And_Suspended[[#This Row],[CURRENT PAYMENT]])</f>
        <v>0</v>
      </c>
      <c r="Q5101" s="1" t="str" cm="1">
        <f t="array" ref="Q5101">_xlfn.SWITCH(TRUE,
H5101 = 0, "Suspended",
M5101 = 0, "Non Payment",
M5101 &gt; H5101, "Full Payment",
M5101 &lt; H5101, "Part Payment"
)</f>
        <v>Suspended</v>
      </c>
      <c r="R5101" s="1" t="str">
        <f>_xlfn.IFNA(VLOOKUP(K5101,'ESR-DT Mapping'!A:E,5,0),"MD")</f>
        <v xml:space="preserve">Franca Adeh </v>
      </c>
    </row>
    <row r="5102" spans="1:18" x14ac:dyDescent="0.25">
      <c r="A5102">
        <v>102192772</v>
      </c>
      <c r="B5102" s="1" t="s">
        <v>7409</v>
      </c>
      <c r="C5102" s="1" t="s">
        <v>7410</v>
      </c>
      <c r="D5102" s="1" t="s">
        <v>13</v>
      </c>
      <c r="E5102" s="1" t="s">
        <v>14</v>
      </c>
      <c r="F5102" s="1" t="s">
        <v>9846</v>
      </c>
      <c r="G5102">
        <v>532</v>
      </c>
      <c r="H5102">
        <v>26193.02</v>
      </c>
      <c r="I5102">
        <v>32342.3</v>
      </c>
      <c r="J5102" s="1" t="s">
        <v>15</v>
      </c>
      <c r="K5102">
        <v>1002011426</v>
      </c>
      <c r="L5102" s="1" t="s">
        <v>4202</v>
      </c>
      <c r="M5102">
        <v>18500</v>
      </c>
      <c r="N5102" s="2">
        <v>45810</v>
      </c>
      <c r="O5102">
        <f t="shared" si="79"/>
        <v>0</v>
      </c>
      <c r="P5102">
        <f>IF(Customer_listing_Active_And_Suspended[[#This Row],[Current Bill]] &lt;= Customer_listing_Active_And_Suspended[[#This Row],[CURRENT PAYMENT]], 0,Customer_listing_Active_And_Suspended[[#This Row],[Current Bill]]-Customer_listing_Active_And_Suspended[[#This Row],[CURRENT PAYMENT]])</f>
        <v>7693.02</v>
      </c>
      <c r="Q5102" s="1" t="str" cm="1">
        <f t="array" ref="Q5102">_xlfn.SWITCH(TRUE,
H5102 = 0, "Suspended",
M5102 = 0, "Non Payment",
M5102 &gt; H5102, "Full Payment",
M5102 &lt; H5102, "Part Payment"
)</f>
        <v>Part Payment</v>
      </c>
      <c r="R5102" s="1" t="str">
        <f>_xlfn.IFNA(VLOOKUP(K5102,'ESR-DT Mapping'!A:E,5,0),"MD")</f>
        <v xml:space="preserve">Franca Adeh </v>
      </c>
    </row>
    <row r="5103" spans="1:18" x14ac:dyDescent="0.25">
      <c r="A5103">
        <v>102917871</v>
      </c>
      <c r="B5103" s="1" t="s">
        <v>2064</v>
      </c>
      <c r="C5103" s="1" t="s">
        <v>2065</v>
      </c>
      <c r="D5103" s="1" t="s">
        <v>437</v>
      </c>
      <c r="E5103" s="1" t="s">
        <v>34</v>
      </c>
      <c r="F5103" s="1" t="s">
        <v>9847</v>
      </c>
      <c r="G5103">
        <v>0</v>
      </c>
      <c r="H5103">
        <v>0</v>
      </c>
      <c r="I5103">
        <v>-126314.65</v>
      </c>
      <c r="J5103" s="1" t="s">
        <v>15</v>
      </c>
      <c r="K5103">
        <v>1006047206</v>
      </c>
      <c r="L5103" s="1" t="s">
        <v>2066</v>
      </c>
      <c r="N5103" s="2"/>
      <c r="O5103">
        <f t="shared" si="79"/>
        <v>0</v>
      </c>
      <c r="P5103">
        <f>IF(Customer_listing_Active_And_Suspended[[#This Row],[Current Bill]] &lt;= Customer_listing_Active_And_Suspended[[#This Row],[CURRENT PAYMENT]], 0,Customer_listing_Active_And_Suspended[[#This Row],[Current Bill]]-Customer_listing_Active_And_Suspended[[#This Row],[CURRENT PAYMENT]])</f>
        <v>0</v>
      </c>
      <c r="Q5103" s="1" t="str" cm="1">
        <f t="array" ref="Q5103">_xlfn.SWITCH(TRUE,
H5103 = 0, "Suspended",
M5103 = 0, "Non Payment",
M5103 &gt; H5103, "Full Payment",
M5103 &lt; H5103, "Part Payment"
)</f>
        <v>Suspended</v>
      </c>
      <c r="R5103" s="1" t="str">
        <f>_xlfn.IFNA(VLOOKUP(K5103,'ESR-DT Mapping'!A:E,5,0),"MD")</f>
        <v>MD</v>
      </c>
    </row>
    <row r="5104" spans="1:18" x14ac:dyDescent="0.25">
      <c r="A5104">
        <v>101645295</v>
      </c>
      <c r="B5104" s="1" t="s">
        <v>6719</v>
      </c>
      <c r="C5104" s="1" t="s">
        <v>7679</v>
      </c>
      <c r="D5104" s="1" t="s">
        <v>13</v>
      </c>
      <c r="E5104" s="1" t="s">
        <v>34</v>
      </c>
      <c r="F5104" s="1" t="s">
        <v>9846</v>
      </c>
      <c r="G5104">
        <v>0</v>
      </c>
      <c r="H5104">
        <v>0</v>
      </c>
      <c r="I5104">
        <v>80174.69</v>
      </c>
      <c r="J5104" s="1" t="s">
        <v>15</v>
      </c>
      <c r="K5104">
        <v>1001609424</v>
      </c>
      <c r="L5104" s="1" t="s">
        <v>6710</v>
      </c>
      <c r="N5104" s="2"/>
      <c r="O5104">
        <f t="shared" si="79"/>
        <v>0</v>
      </c>
      <c r="P5104">
        <f>IF(Customer_listing_Active_And_Suspended[[#This Row],[Current Bill]] &lt;= Customer_listing_Active_And_Suspended[[#This Row],[CURRENT PAYMENT]], 0,Customer_listing_Active_And_Suspended[[#This Row],[Current Bill]]-Customer_listing_Active_And_Suspended[[#This Row],[CURRENT PAYMENT]])</f>
        <v>0</v>
      </c>
      <c r="Q5104" s="1" t="str" cm="1">
        <f t="array" ref="Q5104">_xlfn.SWITCH(TRUE,
H5104 = 0, "Suspended",
M5104 = 0, "Non Payment",
M5104 &gt; H5104, "Full Payment",
M5104 &lt; H5104, "Part Payment"
)</f>
        <v>Suspended</v>
      </c>
      <c r="R5104" s="1" t="str">
        <f>_xlfn.IFNA(VLOOKUP(K5104,'ESR-DT Mapping'!A:E,5,0),"MD")</f>
        <v>Titilope Enitan Emmanuel</v>
      </c>
    </row>
    <row r="5105" spans="1:18" x14ac:dyDescent="0.25">
      <c r="A5105">
        <v>100524264</v>
      </c>
      <c r="B5105" s="1" t="s">
        <v>6719</v>
      </c>
      <c r="C5105" s="1" t="s">
        <v>6720</v>
      </c>
      <c r="D5105" s="1" t="s">
        <v>13</v>
      </c>
      <c r="E5105" s="1" t="s">
        <v>14</v>
      </c>
      <c r="F5105" s="1" t="s">
        <v>9846</v>
      </c>
      <c r="G5105">
        <v>532</v>
      </c>
      <c r="H5105">
        <v>26193.02</v>
      </c>
      <c r="I5105">
        <v>787269.6</v>
      </c>
      <c r="J5105" s="1" t="s">
        <v>15</v>
      </c>
      <c r="K5105">
        <v>1001609424</v>
      </c>
      <c r="L5105" s="1" t="s">
        <v>6710</v>
      </c>
      <c r="N5105" s="2">
        <v>45800</v>
      </c>
      <c r="O5105">
        <f t="shared" si="79"/>
        <v>0</v>
      </c>
      <c r="P5105">
        <f>IF(Customer_listing_Active_And_Suspended[[#This Row],[Current Bill]] &lt;= Customer_listing_Active_And_Suspended[[#This Row],[CURRENT PAYMENT]], 0,Customer_listing_Active_And_Suspended[[#This Row],[Current Bill]]-Customer_listing_Active_And_Suspended[[#This Row],[CURRENT PAYMENT]])</f>
        <v>26193.02</v>
      </c>
      <c r="Q5105" s="1" t="str" cm="1">
        <f t="array" ref="Q5105">_xlfn.SWITCH(TRUE,
H5105 = 0, "Suspended",
M5105 = 0, "Non Payment",
M5105 &gt; H5105, "Full Payment",
M5105 &lt; H5105, "Part Payment"
)</f>
        <v>Non Payment</v>
      </c>
      <c r="R5105" s="1" t="str">
        <f>_xlfn.IFNA(VLOOKUP(K5105,'ESR-DT Mapping'!A:E,5,0),"MD")</f>
        <v>Titilope Enitan Emmanuel</v>
      </c>
    </row>
    <row r="5106" spans="1:18" x14ac:dyDescent="0.25">
      <c r="A5106">
        <v>102801862</v>
      </c>
      <c r="B5106" s="1" t="s">
        <v>6713</v>
      </c>
      <c r="C5106" s="1" t="s">
        <v>6714</v>
      </c>
      <c r="D5106" s="1" t="s">
        <v>13</v>
      </c>
      <c r="E5106" s="1" t="s">
        <v>14</v>
      </c>
      <c r="F5106" s="1" t="s">
        <v>9846</v>
      </c>
      <c r="G5106">
        <v>532</v>
      </c>
      <c r="H5106">
        <v>26193.02</v>
      </c>
      <c r="I5106">
        <v>37846.33</v>
      </c>
      <c r="J5106" s="1" t="s">
        <v>15</v>
      </c>
      <c r="K5106">
        <v>1001609424</v>
      </c>
      <c r="L5106" s="1" t="s">
        <v>6710</v>
      </c>
      <c r="M5106">
        <v>58500</v>
      </c>
      <c r="N5106" s="2">
        <v>45834</v>
      </c>
      <c r="O5106">
        <f t="shared" si="79"/>
        <v>32306.98</v>
      </c>
      <c r="P5106">
        <f>IF(Customer_listing_Active_And_Suspended[[#This Row],[Current Bill]] &lt;= Customer_listing_Active_And_Suspended[[#This Row],[CURRENT PAYMENT]], 0,Customer_listing_Active_And_Suspended[[#This Row],[Current Bill]]-Customer_listing_Active_And_Suspended[[#This Row],[CURRENT PAYMENT]])</f>
        <v>0</v>
      </c>
      <c r="Q5106" s="1" t="str" cm="1">
        <f t="array" ref="Q5106">_xlfn.SWITCH(TRUE,
H5106 = 0, "Suspended",
M5106 = 0, "Non Payment",
M5106 &gt; H5106, "Full Payment",
M5106 &lt; H5106, "Part Payment"
)</f>
        <v>Full Payment</v>
      </c>
      <c r="R5106" s="1" t="str">
        <f>_xlfn.IFNA(VLOOKUP(K5106,'ESR-DT Mapping'!A:E,5,0),"MD")</f>
        <v>Titilope Enitan Emmanuel</v>
      </c>
    </row>
    <row r="5107" spans="1:18" x14ac:dyDescent="0.25">
      <c r="A5107">
        <v>100525508</v>
      </c>
      <c r="B5107" s="1" t="s">
        <v>6721</v>
      </c>
      <c r="C5107" s="1" t="s">
        <v>6722</v>
      </c>
      <c r="D5107" s="1" t="s">
        <v>13</v>
      </c>
      <c r="E5107" s="1" t="s">
        <v>14</v>
      </c>
      <c r="F5107" s="1" t="s">
        <v>9846</v>
      </c>
      <c r="G5107">
        <v>532</v>
      </c>
      <c r="H5107">
        <v>26193.02</v>
      </c>
      <c r="I5107">
        <v>1760746.56</v>
      </c>
      <c r="J5107" s="1" t="s">
        <v>15</v>
      </c>
      <c r="K5107">
        <v>1001609424</v>
      </c>
      <c r="L5107" s="1" t="s">
        <v>6710</v>
      </c>
      <c r="N5107" s="2">
        <v>45376</v>
      </c>
      <c r="O5107">
        <f t="shared" si="79"/>
        <v>0</v>
      </c>
      <c r="P5107">
        <f>IF(Customer_listing_Active_And_Suspended[[#This Row],[Current Bill]] &lt;= Customer_listing_Active_And_Suspended[[#This Row],[CURRENT PAYMENT]], 0,Customer_listing_Active_And_Suspended[[#This Row],[Current Bill]]-Customer_listing_Active_And_Suspended[[#This Row],[CURRENT PAYMENT]])</f>
        <v>26193.02</v>
      </c>
      <c r="Q5107" s="1" t="str" cm="1">
        <f t="array" ref="Q5107">_xlfn.SWITCH(TRUE,
H5107 = 0, "Suspended",
M5107 = 0, "Non Payment",
M5107 &gt; H5107, "Full Payment",
M5107 &lt; H5107, "Part Payment"
)</f>
        <v>Non Payment</v>
      </c>
      <c r="R5107" s="1" t="str">
        <f>_xlfn.IFNA(VLOOKUP(K5107,'ESR-DT Mapping'!A:E,5,0),"MD")</f>
        <v>Titilope Enitan Emmanuel</v>
      </c>
    </row>
    <row r="5108" spans="1:18" x14ac:dyDescent="0.25">
      <c r="A5108">
        <v>101645301</v>
      </c>
      <c r="B5108" s="1" t="s">
        <v>6711</v>
      </c>
      <c r="C5108" s="1" t="s">
        <v>6712</v>
      </c>
      <c r="D5108" s="1" t="s">
        <v>13</v>
      </c>
      <c r="E5108" s="1" t="s">
        <v>14</v>
      </c>
      <c r="F5108" s="1" t="s">
        <v>9846</v>
      </c>
      <c r="G5108">
        <v>532</v>
      </c>
      <c r="H5108">
        <v>26193.02</v>
      </c>
      <c r="I5108">
        <v>107777.57</v>
      </c>
      <c r="J5108" s="1" t="s">
        <v>15</v>
      </c>
      <c r="K5108">
        <v>1001609424</v>
      </c>
      <c r="L5108" s="1" t="s">
        <v>6710</v>
      </c>
      <c r="N5108" s="2">
        <v>45780</v>
      </c>
      <c r="O5108">
        <f t="shared" si="79"/>
        <v>0</v>
      </c>
      <c r="P5108">
        <f>IF(Customer_listing_Active_And_Suspended[[#This Row],[Current Bill]] &lt;= Customer_listing_Active_And_Suspended[[#This Row],[CURRENT PAYMENT]], 0,Customer_listing_Active_And_Suspended[[#This Row],[Current Bill]]-Customer_listing_Active_And_Suspended[[#This Row],[CURRENT PAYMENT]])</f>
        <v>26193.02</v>
      </c>
      <c r="Q5108" s="1" t="str" cm="1">
        <f t="array" ref="Q5108">_xlfn.SWITCH(TRUE,
H5108 = 0, "Suspended",
M5108 = 0, "Non Payment",
M5108 &gt; H5108, "Full Payment",
M5108 &lt; H5108, "Part Payment"
)</f>
        <v>Non Payment</v>
      </c>
      <c r="R5108" s="1" t="str">
        <f>_xlfn.IFNA(VLOOKUP(K5108,'ESR-DT Mapping'!A:E,5,0),"MD")</f>
        <v>Titilope Enitan Emmanuel</v>
      </c>
    </row>
    <row r="5109" spans="1:18" x14ac:dyDescent="0.25">
      <c r="A5109">
        <v>100524273</v>
      </c>
      <c r="B5109" s="1" t="s">
        <v>6711</v>
      </c>
      <c r="C5109" s="1" t="s">
        <v>6712</v>
      </c>
      <c r="D5109" s="1" t="s">
        <v>13</v>
      </c>
      <c r="E5109" s="1" t="s">
        <v>14</v>
      </c>
      <c r="F5109" s="1" t="s">
        <v>9846</v>
      </c>
      <c r="G5109">
        <v>532</v>
      </c>
      <c r="H5109">
        <v>26193.02</v>
      </c>
      <c r="I5109">
        <v>23499.29</v>
      </c>
      <c r="J5109" s="1" t="s">
        <v>15</v>
      </c>
      <c r="K5109">
        <v>1001609424</v>
      </c>
      <c r="L5109" s="1" t="s">
        <v>6710</v>
      </c>
      <c r="M5109">
        <v>56000</v>
      </c>
      <c r="N5109" s="2">
        <v>45812</v>
      </c>
      <c r="O5109">
        <f t="shared" si="79"/>
        <v>29806.98</v>
      </c>
      <c r="P5109">
        <f>IF(Customer_listing_Active_And_Suspended[[#This Row],[Current Bill]] &lt;= Customer_listing_Active_And_Suspended[[#This Row],[CURRENT PAYMENT]], 0,Customer_listing_Active_And_Suspended[[#This Row],[Current Bill]]-Customer_listing_Active_And_Suspended[[#This Row],[CURRENT PAYMENT]])</f>
        <v>0</v>
      </c>
      <c r="Q5109" s="1" t="str" cm="1">
        <f t="array" ref="Q5109">_xlfn.SWITCH(TRUE,
H5109 = 0, "Suspended",
M5109 = 0, "Non Payment",
M5109 &gt; H5109, "Full Payment",
M5109 &lt; H5109, "Part Payment"
)</f>
        <v>Full Payment</v>
      </c>
      <c r="R5109" s="1" t="str">
        <f>_xlfn.IFNA(VLOOKUP(K5109,'ESR-DT Mapping'!A:E,5,0),"MD")</f>
        <v>Titilope Enitan Emmanuel</v>
      </c>
    </row>
    <row r="5110" spans="1:18" x14ac:dyDescent="0.25">
      <c r="A5110">
        <v>101645300</v>
      </c>
      <c r="B5110" s="1" t="s">
        <v>6715</v>
      </c>
      <c r="C5110" s="1" t="s">
        <v>7678</v>
      </c>
      <c r="D5110" s="1" t="s">
        <v>13</v>
      </c>
      <c r="E5110" s="1" t="s">
        <v>34</v>
      </c>
      <c r="F5110" s="1" t="s">
        <v>9846</v>
      </c>
      <c r="G5110">
        <v>0</v>
      </c>
      <c r="H5110">
        <v>0</v>
      </c>
      <c r="I5110">
        <v>70548.56</v>
      </c>
      <c r="J5110" s="1" t="s">
        <v>15</v>
      </c>
      <c r="K5110">
        <v>1001609424</v>
      </c>
      <c r="L5110" s="1" t="s">
        <v>6710</v>
      </c>
      <c r="N5110" s="2"/>
      <c r="O5110">
        <f t="shared" si="79"/>
        <v>0</v>
      </c>
      <c r="P5110">
        <f>IF(Customer_listing_Active_And_Suspended[[#This Row],[Current Bill]] &lt;= Customer_listing_Active_And_Suspended[[#This Row],[CURRENT PAYMENT]], 0,Customer_listing_Active_And_Suspended[[#This Row],[Current Bill]]-Customer_listing_Active_And_Suspended[[#This Row],[CURRENT PAYMENT]])</f>
        <v>0</v>
      </c>
      <c r="Q5110" s="1" t="str" cm="1">
        <f t="array" ref="Q5110">_xlfn.SWITCH(TRUE,
H5110 = 0, "Suspended",
M5110 = 0, "Non Payment",
M5110 &gt; H5110, "Full Payment",
M5110 &lt; H5110, "Part Payment"
)</f>
        <v>Suspended</v>
      </c>
      <c r="R5110" s="1" t="str">
        <f>_xlfn.IFNA(VLOOKUP(K5110,'ESR-DT Mapping'!A:E,5,0),"MD")</f>
        <v>Titilope Enitan Emmanuel</v>
      </c>
    </row>
    <row r="5111" spans="1:18" x14ac:dyDescent="0.25">
      <c r="A5111">
        <v>100946490</v>
      </c>
      <c r="B5111" s="1" t="s">
        <v>6715</v>
      </c>
      <c r="C5111" s="1" t="s">
        <v>6716</v>
      </c>
      <c r="D5111" s="1" t="s">
        <v>13</v>
      </c>
      <c r="E5111" s="1" t="s">
        <v>14</v>
      </c>
      <c r="F5111" s="1" t="s">
        <v>9846</v>
      </c>
      <c r="G5111">
        <v>532</v>
      </c>
      <c r="H5111">
        <v>26193.02</v>
      </c>
      <c r="I5111">
        <v>51571.05</v>
      </c>
      <c r="J5111" s="1" t="s">
        <v>15</v>
      </c>
      <c r="K5111">
        <v>1001609424</v>
      </c>
      <c r="L5111" s="1" t="s">
        <v>6710</v>
      </c>
      <c r="M5111">
        <v>16000</v>
      </c>
      <c r="N5111" s="2">
        <v>45820</v>
      </c>
      <c r="O5111">
        <f t="shared" si="79"/>
        <v>0</v>
      </c>
      <c r="P5111">
        <f>IF(Customer_listing_Active_And_Suspended[[#This Row],[Current Bill]] &lt;= Customer_listing_Active_And_Suspended[[#This Row],[CURRENT PAYMENT]], 0,Customer_listing_Active_And_Suspended[[#This Row],[Current Bill]]-Customer_listing_Active_And_Suspended[[#This Row],[CURRENT PAYMENT]])</f>
        <v>10193.02</v>
      </c>
      <c r="Q5111" s="1" t="str" cm="1">
        <f t="array" ref="Q5111">_xlfn.SWITCH(TRUE,
H5111 = 0, "Suspended",
M5111 = 0, "Non Payment",
M5111 &gt; H5111, "Full Payment",
M5111 &lt; H5111, "Part Payment"
)</f>
        <v>Part Payment</v>
      </c>
      <c r="R5111" s="1" t="str">
        <f>_xlfn.IFNA(VLOOKUP(K5111,'ESR-DT Mapping'!A:E,5,0),"MD")</f>
        <v>Titilope Enitan Emmanuel</v>
      </c>
    </row>
    <row r="5112" spans="1:18" x14ac:dyDescent="0.25">
      <c r="A5112">
        <v>102191679</v>
      </c>
      <c r="B5112" s="1" t="s">
        <v>6717</v>
      </c>
      <c r="C5112" s="1" t="s">
        <v>6718</v>
      </c>
      <c r="D5112" s="1" t="s">
        <v>13</v>
      </c>
      <c r="E5112" s="1" t="s">
        <v>14</v>
      </c>
      <c r="F5112" s="1" t="s">
        <v>9846</v>
      </c>
      <c r="G5112">
        <v>532</v>
      </c>
      <c r="H5112">
        <v>26193.02</v>
      </c>
      <c r="I5112">
        <v>274238.98</v>
      </c>
      <c r="J5112" s="1" t="s">
        <v>15</v>
      </c>
      <c r="K5112">
        <v>1001609424</v>
      </c>
      <c r="L5112" s="1" t="s">
        <v>6710</v>
      </c>
      <c r="N5112" s="2"/>
      <c r="O5112">
        <f t="shared" si="79"/>
        <v>0</v>
      </c>
      <c r="P5112">
        <f>IF(Customer_listing_Active_And_Suspended[[#This Row],[Current Bill]] &lt;= Customer_listing_Active_And_Suspended[[#This Row],[CURRENT PAYMENT]], 0,Customer_listing_Active_And_Suspended[[#This Row],[Current Bill]]-Customer_listing_Active_And_Suspended[[#This Row],[CURRENT PAYMENT]])</f>
        <v>26193.02</v>
      </c>
      <c r="Q5112" s="1" t="str" cm="1">
        <f t="array" ref="Q5112">_xlfn.SWITCH(TRUE,
H5112 = 0, "Suspended",
M5112 = 0, "Non Payment",
M5112 &gt; H5112, "Full Payment",
M5112 &lt; H5112, "Part Payment"
)</f>
        <v>Non Payment</v>
      </c>
      <c r="R5112" s="1" t="str">
        <f>_xlfn.IFNA(VLOOKUP(K5112,'ESR-DT Mapping'!A:E,5,0),"MD")</f>
        <v>Titilope Enitan Emmanuel</v>
      </c>
    </row>
    <row r="5113" spans="1:18" x14ac:dyDescent="0.25">
      <c r="A5113">
        <v>101645299</v>
      </c>
      <c r="B5113" s="1" t="s">
        <v>7795</v>
      </c>
      <c r="C5113" s="1" t="s">
        <v>7796</v>
      </c>
      <c r="D5113" s="1" t="s">
        <v>13</v>
      </c>
      <c r="E5113" s="1" t="s">
        <v>34</v>
      </c>
      <c r="F5113" s="1" t="s">
        <v>9846</v>
      </c>
      <c r="G5113">
        <v>0</v>
      </c>
      <c r="H5113">
        <v>0</v>
      </c>
      <c r="I5113">
        <v>-22625.31</v>
      </c>
      <c r="J5113" s="1" t="s">
        <v>15</v>
      </c>
      <c r="K5113">
        <v>1001609424</v>
      </c>
      <c r="L5113" s="1" t="s">
        <v>6710</v>
      </c>
      <c r="N5113" s="2"/>
      <c r="O5113">
        <f t="shared" si="79"/>
        <v>0</v>
      </c>
      <c r="P5113">
        <f>IF(Customer_listing_Active_And_Suspended[[#This Row],[Current Bill]] &lt;= Customer_listing_Active_And_Suspended[[#This Row],[CURRENT PAYMENT]], 0,Customer_listing_Active_And_Suspended[[#This Row],[Current Bill]]-Customer_listing_Active_And_Suspended[[#This Row],[CURRENT PAYMENT]])</f>
        <v>0</v>
      </c>
      <c r="Q5113" s="1" t="str" cm="1">
        <f t="array" ref="Q5113">_xlfn.SWITCH(TRUE,
H5113 = 0, "Suspended",
M5113 = 0, "Non Payment",
M5113 &gt; H5113, "Full Payment",
M5113 &lt; H5113, "Part Payment"
)</f>
        <v>Suspended</v>
      </c>
      <c r="R5113" s="1" t="str">
        <f>_xlfn.IFNA(VLOOKUP(K5113,'ESR-DT Mapping'!A:E,5,0),"MD")</f>
        <v>Titilope Enitan Emmanuel</v>
      </c>
    </row>
    <row r="5114" spans="1:18" x14ac:dyDescent="0.25">
      <c r="A5114">
        <v>100522691</v>
      </c>
      <c r="B5114" s="1" t="s">
        <v>7795</v>
      </c>
      <c r="C5114" s="1" t="s">
        <v>7796</v>
      </c>
      <c r="D5114" s="1" t="s">
        <v>13</v>
      </c>
      <c r="E5114" s="1" t="s">
        <v>14</v>
      </c>
      <c r="F5114" s="1" t="s">
        <v>9846</v>
      </c>
      <c r="G5114">
        <v>532</v>
      </c>
      <c r="H5114">
        <v>26193.02</v>
      </c>
      <c r="I5114">
        <v>190738.2</v>
      </c>
      <c r="J5114" s="1" t="s">
        <v>15</v>
      </c>
      <c r="K5114">
        <v>1001609424</v>
      </c>
      <c r="L5114" s="1" t="s">
        <v>6710</v>
      </c>
      <c r="N5114" s="2">
        <v>45800</v>
      </c>
      <c r="O5114">
        <f t="shared" si="79"/>
        <v>0</v>
      </c>
      <c r="P5114">
        <f>IF(Customer_listing_Active_And_Suspended[[#This Row],[Current Bill]] &lt;= Customer_listing_Active_And_Suspended[[#This Row],[CURRENT PAYMENT]], 0,Customer_listing_Active_And_Suspended[[#This Row],[Current Bill]]-Customer_listing_Active_And_Suspended[[#This Row],[CURRENT PAYMENT]])</f>
        <v>26193.02</v>
      </c>
      <c r="Q5114" s="1" t="str" cm="1">
        <f t="array" ref="Q5114">_xlfn.SWITCH(TRUE,
H5114 = 0, "Suspended",
M5114 = 0, "Non Payment",
M5114 &gt; H5114, "Full Payment",
M5114 &lt; H5114, "Part Payment"
)</f>
        <v>Non Payment</v>
      </c>
      <c r="R5114" s="1" t="str">
        <f>_xlfn.IFNA(VLOOKUP(K5114,'ESR-DT Mapping'!A:E,5,0),"MD")</f>
        <v>Titilope Enitan Emmanuel</v>
      </c>
    </row>
    <row r="5115" spans="1:18" x14ac:dyDescent="0.25">
      <c r="A5115">
        <v>100524934</v>
      </c>
      <c r="B5115" s="1" t="s">
        <v>6708</v>
      </c>
      <c r="C5115" s="1" t="s">
        <v>6709</v>
      </c>
      <c r="D5115" s="1" t="s">
        <v>13</v>
      </c>
      <c r="E5115" s="1" t="s">
        <v>14</v>
      </c>
      <c r="F5115" s="1" t="s">
        <v>9846</v>
      </c>
      <c r="G5115">
        <v>532</v>
      </c>
      <c r="H5115">
        <v>26193.02</v>
      </c>
      <c r="I5115">
        <v>29756.81</v>
      </c>
      <c r="J5115" s="1" t="s">
        <v>15</v>
      </c>
      <c r="K5115">
        <v>1001609424</v>
      </c>
      <c r="L5115" s="1" t="s">
        <v>6710</v>
      </c>
      <c r="M5115">
        <v>26000</v>
      </c>
      <c r="N5115" s="2">
        <v>45827</v>
      </c>
      <c r="O5115">
        <f t="shared" si="79"/>
        <v>0</v>
      </c>
      <c r="P5115">
        <f>IF(Customer_listing_Active_And_Suspended[[#This Row],[Current Bill]] &lt;= Customer_listing_Active_And_Suspended[[#This Row],[CURRENT PAYMENT]], 0,Customer_listing_Active_And_Suspended[[#This Row],[Current Bill]]-Customer_listing_Active_And_Suspended[[#This Row],[CURRENT PAYMENT]])</f>
        <v>193.02000000000044</v>
      </c>
      <c r="Q5115" s="1" t="str" cm="1">
        <f t="array" ref="Q5115">_xlfn.SWITCH(TRUE,
H5115 = 0, "Suspended",
M5115 = 0, "Non Payment",
M5115 &gt; H5115, "Full Payment",
M5115 &lt; H5115, "Part Payment"
)</f>
        <v>Part Payment</v>
      </c>
      <c r="R5115" s="1" t="str">
        <f>_xlfn.IFNA(VLOOKUP(K5115,'ESR-DT Mapping'!A:E,5,0),"MD")</f>
        <v>Titilope Enitan Emmanuel</v>
      </c>
    </row>
    <row r="5116" spans="1:18" x14ac:dyDescent="0.25">
      <c r="A5116">
        <v>102844483</v>
      </c>
      <c r="B5116" s="1" t="s">
        <v>5696</v>
      </c>
      <c r="C5116" s="1" t="s">
        <v>5697</v>
      </c>
      <c r="D5116" s="1" t="s">
        <v>13</v>
      </c>
      <c r="E5116" s="1" t="s">
        <v>14</v>
      </c>
      <c r="F5116" s="1" t="s">
        <v>9846</v>
      </c>
      <c r="G5116">
        <v>532</v>
      </c>
      <c r="H5116">
        <v>26193.02</v>
      </c>
      <c r="I5116">
        <v>158556.94</v>
      </c>
      <c r="J5116" s="1" t="s">
        <v>15</v>
      </c>
      <c r="K5116">
        <v>1000264658</v>
      </c>
      <c r="L5116" s="1" t="s">
        <v>5698</v>
      </c>
      <c r="M5116">
        <v>40000</v>
      </c>
      <c r="N5116" s="2">
        <v>45828</v>
      </c>
      <c r="O5116">
        <f t="shared" si="79"/>
        <v>13806.98</v>
      </c>
      <c r="P5116">
        <f>IF(Customer_listing_Active_And_Suspended[[#This Row],[Current Bill]] &lt;= Customer_listing_Active_And_Suspended[[#This Row],[CURRENT PAYMENT]], 0,Customer_listing_Active_And_Suspended[[#This Row],[Current Bill]]-Customer_listing_Active_And_Suspended[[#This Row],[CURRENT PAYMENT]])</f>
        <v>0</v>
      </c>
      <c r="Q5116" s="1" t="str" cm="1">
        <f t="array" ref="Q5116">_xlfn.SWITCH(TRUE,
H5116 = 0, "Suspended",
M5116 = 0, "Non Payment",
M5116 &gt; H5116, "Full Payment",
M5116 &lt; H5116, "Part Payment"
)</f>
        <v>Full Payment</v>
      </c>
      <c r="R5116" s="1" t="str">
        <f>_xlfn.IFNA(VLOOKUP(K5116,'ESR-DT Mapping'!A:E,5,0),"MD")</f>
        <v>Titilope Enitan Emmanuel</v>
      </c>
    </row>
    <row r="5117" spans="1:18" x14ac:dyDescent="0.25">
      <c r="A5117">
        <v>101644856</v>
      </c>
      <c r="B5117" s="1" t="s">
        <v>5676</v>
      </c>
      <c r="C5117" s="1" t="s">
        <v>5677</v>
      </c>
      <c r="D5117" s="1" t="s">
        <v>13</v>
      </c>
      <c r="E5117" s="1" t="s">
        <v>34</v>
      </c>
      <c r="F5117" s="1" t="s">
        <v>9846</v>
      </c>
      <c r="G5117">
        <v>0</v>
      </c>
      <c r="H5117">
        <v>0</v>
      </c>
      <c r="I5117">
        <v>70548.56</v>
      </c>
      <c r="J5117" s="1" t="s">
        <v>15</v>
      </c>
      <c r="K5117">
        <v>1000264652</v>
      </c>
      <c r="L5117" s="1" t="s">
        <v>2328</v>
      </c>
      <c r="N5117" s="2"/>
      <c r="O5117">
        <f t="shared" si="79"/>
        <v>0</v>
      </c>
      <c r="P5117">
        <f>IF(Customer_listing_Active_And_Suspended[[#This Row],[Current Bill]] &lt;= Customer_listing_Active_And_Suspended[[#This Row],[CURRENT PAYMENT]], 0,Customer_listing_Active_And_Suspended[[#This Row],[Current Bill]]-Customer_listing_Active_And_Suspended[[#This Row],[CURRENT PAYMENT]])</f>
        <v>0</v>
      </c>
      <c r="Q5117" s="1" t="str" cm="1">
        <f t="array" ref="Q5117">_xlfn.SWITCH(TRUE,
H5117 = 0, "Suspended",
M5117 = 0, "Non Payment",
M5117 &gt; H5117, "Full Payment",
M5117 &lt; H5117, "Part Payment"
)</f>
        <v>Suspended</v>
      </c>
      <c r="R5117" s="1" t="str">
        <f>_xlfn.IFNA(VLOOKUP(K5117,'ESR-DT Mapping'!A:E,5,0),"MD")</f>
        <v>Titilope Enitan Emmanuel</v>
      </c>
    </row>
    <row r="5118" spans="1:18" x14ac:dyDescent="0.25">
      <c r="A5118">
        <v>101648200</v>
      </c>
      <c r="B5118" s="1" t="s">
        <v>5674</v>
      </c>
      <c r="C5118" s="1" t="s">
        <v>5675</v>
      </c>
      <c r="D5118" s="1" t="s">
        <v>13</v>
      </c>
      <c r="E5118" s="1" t="s">
        <v>34</v>
      </c>
      <c r="F5118" s="1" t="s">
        <v>9846</v>
      </c>
      <c r="G5118">
        <v>0</v>
      </c>
      <c r="H5118">
        <v>0</v>
      </c>
      <c r="I5118">
        <v>7675.51</v>
      </c>
      <c r="J5118" s="1" t="s">
        <v>15</v>
      </c>
      <c r="K5118">
        <v>1000264652</v>
      </c>
      <c r="L5118" s="1" t="s">
        <v>2328</v>
      </c>
      <c r="N5118" s="2"/>
      <c r="O5118">
        <f t="shared" si="79"/>
        <v>0</v>
      </c>
      <c r="P5118">
        <f>IF(Customer_listing_Active_And_Suspended[[#This Row],[Current Bill]] &lt;= Customer_listing_Active_And_Suspended[[#This Row],[CURRENT PAYMENT]], 0,Customer_listing_Active_And_Suspended[[#This Row],[Current Bill]]-Customer_listing_Active_And_Suspended[[#This Row],[CURRENT PAYMENT]])</f>
        <v>0</v>
      </c>
      <c r="Q5118" s="1" t="str" cm="1">
        <f t="array" ref="Q5118">_xlfn.SWITCH(TRUE,
H5118 = 0, "Suspended",
M5118 = 0, "Non Payment",
M5118 &gt; H5118, "Full Payment",
M5118 &lt; H5118, "Part Payment"
)</f>
        <v>Suspended</v>
      </c>
      <c r="R5118" s="1" t="str">
        <f>_xlfn.IFNA(VLOOKUP(K5118,'ESR-DT Mapping'!A:E,5,0),"MD")</f>
        <v>Titilope Enitan Emmanuel</v>
      </c>
    </row>
    <row r="5119" spans="1:18" x14ac:dyDescent="0.25">
      <c r="A5119">
        <v>101647356</v>
      </c>
      <c r="B5119" s="1" t="s">
        <v>5674</v>
      </c>
      <c r="C5119" s="1" t="s">
        <v>5675</v>
      </c>
      <c r="D5119" s="1" t="s">
        <v>13</v>
      </c>
      <c r="E5119" s="1" t="s">
        <v>34</v>
      </c>
      <c r="F5119" s="1" t="s">
        <v>9846</v>
      </c>
      <c r="G5119">
        <v>0</v>
      </c>
      <c r="H5119">
        <v>0</v>
      </c>
      <c r="I5119">
        <v>7675.51</v>
      </c>
      <c r="J5119" s="1" t="s">
        <v>15</v>
      </c>
      <c r="K5119">
        <v>1000264652</v>
      </c>
      <c r="L5119" s="1" t="s">
        <v>2328</v>
      </c>
      <c r="N5119" s="2"/>
      <c r="O5119">
        <f t="shared" si="79"/>
        <v>0</v>
      </c>
      <c r="P5119">
        <f>IF(Customer_listing_Active_And_Suspended[[#This Row],[Current Bill]] &lt;= Customer_listing_Active_And_Suspended[[#This Row],[CURRENT PAYMENT]], 0,Customer_listing_Active_And_Suspended[[#This Row],[Current Bill]]-Customer_listing_Active_And_Suspended[[#This Row],[CURRENT PAYMENT]])</f>
        <v>0</v>
      </c>
      <c r="Q5119" s="1" t="str" cm="1">
        <f t="array" ref="Q5119">_xlfn.SWITCH(TRUE,
H5119 = 0, "Suspended",
M5119 = 0, "Non Payment",
M5119 &gt; H5119, "Full Payment",
M5119 &lt; H5119, "Part Payment"
)</f>
        <v>Suspended</v>
      </c>
      <c r="R5119" s="1" t="str">
        <f>_xlfn.IFNA(VLOOKUP(K5119,'ESR-DT Mapping'!A:E,5,0),"MD")</f>
        <v>Titilope Enitan Emmanuel</v>
      </c>
    </row>
    <row r="5120" spans="1:18" x14ac:dyDescent="0.25">
      <c r="A5120">
        <v>101647247</v>
      </c>
      <c r="B5120" s="1" t="s">
        <v>5674</v>
      </c>
      <c r="C5120" s="1" t="s">
        <v>5675</v>
      </c>
      <c r="D5120" s="1" t="s">
        <v>13</v>
      </c>
      <c r="E5120" s="1" t="s">
        <v>34</v>
      </c>
      <c r="F5120" s="1" t="s">
        <v>9846</v>
      </c>
      <c r="G5120">
        <v>0</v>
      </c>
      <c r="H5120">
        <v>0</v>
      </c>
      <c r="I5120">
        <v>7675.51</v>
      </c>
      <c r="J5120" s="1" t="s">
        <v>15</v>
      </c>
      <c r="K5120">
        <v>1000264652</v>
      </c>
      <c r="L5120" s="1" t="s">
        <v>2328</v>
      </c>
      <c r="N5120" s="2"/>
      <c r="O5120">
        <f t="shared" si="79"/>
        <v>0</v>
      </c>
      <c r="P5120">
        <f>IF(Customer_listing_Active_And_Suspended[[#This Row],[Current Bill]] &lt;= Customer_listing_Active_And_Suspended[[#This Row],[CURRENT PAYMENT]], 0,Customer_listing_Active_And_Suspended[[#This Row],[Current Bill]]-Customer_listing_Active_And_Suspended[[#This Row],[CURRENT PAYMENT]])</f>
        <v>0</v>
      </c>
      <c r="Q5120" s="1" t="str" cm="1">
        <f t="array" ref="Q5120">_xlfn.SWITCH(TRUE,
H5120 = 0, "Suspended",
M5120 = 0, "Non Payment",
M5120 &gt; H5120, "Full Payment",
M5120 &lt; H5120, "Part Payment"
)</f>
        <v>Suspended</v>
      </c>
      <c r="R5120" s="1" t="str">
        <f>_xlfn.IFNA(VLOOKUP(K5120,'ESR-DT Mapping'!A:E,5,0),"MD")</f>
        <v>Titilope Enitan Emmanuel</v>
      </c>
    </row>
    <row r="5121" spans="1:18" x14ac:dyDescent="0.25">
      <c r="A5121">
        <v>101648091</v>
      </c>
      <c r="B5121" s="1" t="s">
        <v>5674</v>
      </c>
      <c r="C5121" s="1" t="s">
        <v>5675</v>
      </c>
      <c r="D5121" s="1" t="s">
        <v>13</v>
      </c>
      <c r="E5121" s="1" t="s">
        <v>34</v>
      </c>
      <c r="F5121" s="1" t="s">
        <v>9846</v>
      </c>
      <c r="G5121">
        <v>0</v>
      </c>
      <c r="H5121">
        <v>0</v>
      </c>
      <c r="I5121">
        <v>7675.51</v>
      </c>
      <c r="J5121" s="1" t="s">
        <v>15</v>
      </c>
      <c r="K5121">
        <v>1000264652</v>
      </c>
      <c r="L5121" s="1" t="s">
        <v>2328</v>
      </c>
      <c r="N5121" s="2"/>
      <c r="O5121">
        <f t="shared" si="79"/>
        <v>0</v>
      </c>
      <c r="P5121">
        <f>IF(Customer_listing_Active_And_Suspended[[#This Row],[Current Bill]] &lt;= Customer_listing_Active_And_Suspended[[#This Row],[CURRENT PAYMENT]], 0,Customer_listing_Active_And_Suspended[[#This Row],[Current Bill]]-Customer_listing_Active_And_Suspended[[#This Row],[CURRENT PAYMENT]])</f>
        <v>0</v>
      </c>
      <c r="Q5121" s="1" t="str" cm="1">
        <f t="array" ref="Q5121">_xlfn.SWITCH(TRUE,
H5121 = 0, "Suspended",
M5121 = 0, "Non Payment",
M5121 &gt; H5121, "Full Payment",
M5121 &lt; H5121, "Part Payment"
)</f>
        <v>Suspended</v>
      </c>
      <c r="R5121" s="1" t="str">
        <f>_xlfn.IFNA(VLOOKUP(K5121,'ESR-DT Mapping'!A:E,5,0),"MD")</f>
        <v>Titilope Enitan Emmanuel</v>
      </c>
    </row>
    <row r="5122" spans="1:18" x14ac:dyDescent="0.25">
      <c r="A5122">
        <v>102426407</v>
      </c>
      <c r="B5122" s="1" t="s">
        <v>8359</v>
      </c>
      <c r="C5122" s="1" t="s">
        <v>8360</v>
      </c>
      <c r="D5122" s="1" t="s">
        <v>13</v>
      </c>
      <c r="E5122" s="1" t="s">
        <v>14</v>
      </c>
      <c r="F5122" s="1" t="s">
        <v>9846</v>
      </c>
      <c r="G5122">
        <v>532</v>
      </c>
      <c r="H5122">
        <v>26193.02</v>
      </c>
      <c r="I5122">
        <v>26266.74</v>
      </c>
      <c r="J5122" s="1" t="s">
        <v>15</v>
      </c>
      <c r="K5122">
        <v>1000264652</v>
      </c>
      <c r="L5122" s="1" t="s">
        <v>2328</v>
      </c>
      <c r="N5122" s="2">
        <v>45790</v>
      </c>
      <c r="O5122">
        <f t="shared" ref="O5122:O5185" si="80">IF(M5122 &gt; H5122, M5122 - H5122, 0)</f>
        <v>0</v>
      </c>
      <c r="P5122">
        <f>IF(Customer_listing_Active_And_Suspended[[#This Row],[Current Bill]] &lt;= Customer_listing_Active_And_Suspended[[#This Row],[CURRENT PAYMENT]], 0,Customer_listing_Active_And_Suspended[[#This Row],[Current Bill]]-Customer_listing_Active_And_Suspended[[#This Row],[CURRENT PAYMENT]])</f>
        <v>26193.02</v>
      </c>
      <c r="Q5122" s="1" t="str" cm="1">
        <f t="array" ref="Q5122">_xlfn.SWITCH(TRUE,
H5122 = 0, "Suspended",
M5122 = 0, "Non Payment",
M5122 &gt; H5122, "Full Payment",
M5122 &lt; H5122, "Part Payment"
)</f>
        <v>Non Payment</v>
      </c>
      <c r="R5122" s="1" t="str">
        <f>_xlfn.IFNA(VLOOKUP(K5122,'ESR-DT Mapping'!A:E,5,0),"MD")</f>
        <v>Titilope Enitan Emmanuel</v>
      </c>
    </row>
    <row r="5123" spans="1:18" x14ac:dyDescent="0.25">
      <c r="A5123">
        <v>102769910</v>
      </c>
      <c r="B5123" s="1" t="s">
        <v>2326</v>
      </c>
      <c r="C5123" s="1" t="s">
        <v>2327</v>
      </c>
      <c r="D5123" s="1" t="s">
        <v>13</v>
      </c>
      <c r="E5123" s="1" t="s">
        <v>14</v>
      </c>
      <c r="F5123" s="1" t="s">
        <v>9846</v>
      </c>
      <c r="G5123">
        <v>532</v>
      </c>
      <c r="H5123">
        <v>26193.02</v>
      </c>
      <c r="I5123">
        <v>114128.42</v>
      </c>
      <c r="J5123" s="1" t="s">
        <v>15</v>
      </c>
      <c r="K5123">
        <v>1000264652</v>
      </c>
      <c r="L5123" s="1" t="s">
        <v>2328</v>
      </c>
      <c r="N5123" s="2">
        <v>45750</v>
      </c>
      <c r="O5123">
        <f t="shared" si="80"/>
        <v>0</v>
      </c>
      <c r="P5123">
        <f>IF(Customer_listing_Active_And_Suspended[[#This Row],[Current Bill]] &lt;= Customer_listing_Active_And_Suspended[[#This Row],[CURRENT PAYMENT]], 0,Customer_listing_Active_And_Suspended[[#This Row],[Current Bill]]-Customer_listing_Active_And_Suspended[[#This Row],[CURRENT PAYMENT]])</f>
        <v>26193.02</v>
      </c>
      <c r="Q5123" s="1" t="str" cm="1">
        <f t="array" ref="Q5123">_xlfn.SWITCH(TRUE,
H5123 = 0, "Suspended",
M5123 = 0, "Non Payment",
M5123 &gt; H5123, "Full Payment",
M5123 &lt; H5123, "Part Payment"
)</f>
        <v>Non Payment</v>
      </c>
      <c r="R5123" s="1" t="str">
        <f>_xlfn.IFNA(VLOOKUP(K5123,'ESR-DT Mapping'!A:E,5,0),"MD")</f>
        <v>Titilope Enitan Emmanuel</v>
      </c>
    </row>
    <row r="5124" spans="1:18" x14ac:dyDescent="0.25">
      <c r="A5124">
        <v>102825525</v>
      </c>
      <c r="B5124" s="1" t="s">
        <v>2335</v>
      </c>
      <c r="C5124" s="1" t="s">
        <v>2327</v>
      </c>
      <c r="D5124" s="1" t="s">
        <v>13</v>
      </c>
      <c r="E5124" s="1" t="s">
        <v>14</v>
      </c>
      <c r="F5124" s="1" t="s">
        <v>9846</v>
      </c>
      <c r="G5124">
        <v>532</v>
      </c>
      <c r="H5124">
        <v>26193.02</v>
      </c>
      <c r="I5124">
        <v>101011.84</v>
      </c>
      <c r="J5124" s="1" t="s">
        <v>15</v>
      </c>
      <c r="K5124">
        <v>1000264652</v>
      </c>
      <c r="L5124" s="1" t="s">
        <v>2328</v>
      </c>
      <c r="N5124" s="2">
        <v>45800</v>
      </c>
      <c r="O5124">
        <f t="shared" si="80"/>
        <v>0</v>
      </c>
      <c r="P5124">
        <f>IF(Customer_listing_Active_And_Suspended[[#This Row],[Current Bill]] &lt;= Customer_listing_Active_And_Suspended[[#This Row],[CURRENT PAYMENT]], 0,Customer_listing_Active_And_Suspended[[#This Row],[Current Bill]]-Customer_listing_Active_And_Suspended[[#This Row],[CURRENT PAYMENT]])</f>
        <v>26193.02</v>
      </c>
      <c r="Q5124" s="1" t="str" cm="1">
        <f t="array" ref="Q5124">_xlfn.SWITCH(TRUE,
H5124 = 0, "Suspended",
M5124 = 0, "Non Payment",
M5124 &gt; H5124, "Full Payment",
M5124 &lt; H5124, "Part Payment"
)</f>
        <v>Non Payment</v>
      </c>
      <c r="R5124" s="1" t="str">
        <f>_xlfn.IFNA(VLOOKUP(K5124,'ESR-DT Mapping'!A:E,5,0),"MD")</f>
        <v>Titilope Enitan Emmanuel</v>
      </c>
    </row>
    <row r="5125" spans="1:18" x14ac:dyDescent="0.25">
      <c r="A5125">
        <v>100524327</v>
      </c>
      <c r="B5125" s="1" t="s">
        <v>2331</v>
      </c>
      <c r="C5125" s="1" t="s">
        <v>2332</v>
      </c>
      <c r="D5125" s="1" t="s">
        <v>13</v>
      </c>
      <c r="E5125" s="1" t="s">
        <v>14</v>
      </c>
      <c r="F5125" s="1" t="s">
        <v>9846</v>
      </c>
      <c r="G5125">
        <v>532</v>
      </c>
      <c r="H5125">
        <v>26193.02</v>
      </c>
      <c r="I5125">
        <v>335264.90000000002</v>
      </c>
      <c r="J5125" s="1" t="s">
        <v>15</v>
      </c>
      <c r="K5125">
        <v>1000264652</v>
      </c>
      <c r="L5125" s="1" t="s">
        <v>2328</v>
      </c>
      <c r="N5125" s="2">
        <v>45800</v>
      </c>
      <c r="O5125">
        <f t="shared" si="80"/>
        <v>0</v>
      </c>
      <c r="P5125">
        <f>IF(Customer_listing_Active_And_Suspended[[#This Row],[Current Bill]] &lt;= Customer_listing_Active_And_Suspended[[#This Row],[CURRENT PAYMENT]], 0,Customer_listing_Active_And_Suspended[[#This Row],[Current Bill]]-Customer_listing_Active_And_Suspended[[#This Row],[CURRENT PAYMENT]])</f>
        <v>26193.02</v>
      </c>
      <c r="Q5125" s="1" t="str" cm="1">
        <f t="array" ref="Q5125">_xlfn.SWITCH(TRUE,
H5125 = 0, "Suspended",
M5125 = 0, "Non Payment",
M5125 &gt; H5125, "Full Payment",
M5125 &lt; H5125, "Part Payment"
)</f>
        <v>Non Payment</v>
      </c>
      <c r="R5125" s="1" t="str">
        <f>_xlfn.IFNA(VLOOKUP(K5125,'ESR-DT Mapping'!A:E,5,0),"MD")</f>
        <v>Titilope Enitan Emmanuel</v>
      </c>
    </row>
    <row r="5126" spans="1:18" x14ac:dyDescent="0.25">
      <c r="A5126">
        <v>100525411</v>
      </c>
      <c r="B5126" s="1" t="s">
        <v>4107</v>
      </c>
      <c r="C5126" s="1" t="s">
        <v>4108</v>
      </c>
      <c r="D5126" s="1" t="s">
        <v>1976</v>
      </c>
      <c r="E5126" s="1" t="s">
        <v>34</v>
      </c>
      <c r="F5126" s="1" t="s">
        <v>9847</v>
      </c>
      <c r="G5126">
        <v>0</v>
      </c>
      <c r="H5126">
        <v>0</v>
      </c>
      <c r="I5126">
        <v>229388.08</v>
      </c>
      <c r="J5126" s="1" t="s">
        <v>15</v>
      </c>
      <c r="K5126">
        <v>1000264652</v>
      </c>
      <c r="L5126" s="1" t="s">
        <v>2328</v>
      </c>
      <c r="N5126" s="2"/>
      <c r="O5126">
        <f t="shared" si="80"/>
        <v>0</v>
      </c>
      <c r="P5126">
        <f>IF(Customer_listing_Active_And_Suspended[[#This Row],[Current Bill]] &lt;= Customer_listing_Active_And_Suspended[[#This Row],[CURRENT PAYMENT]], 0,Customer_listing_Active_And_Suspended[[#This Row],[Current Bill]]-Customer_listing_Active_And_Suspended[[#This Row],[CURRENT PAYMENT]])</f>
        <v>0</v>
      </c>
      <c r="Q5126" s="1" t="str" cm="1">
        <f t="array" ref="Q5126">_xlfn.SWITCH(TRUE,
H5126 = 0, "Suspended",
M5126 = 0, "Non Payment",
M5126 &gt; H5126, "Full Payment",
M5126 &lt; H5126, "Part Payment"
)</f>
        <v>Suspended</v>
      </c>
      <c r="R5126" s="1" t="str">
        <f>_xlfn.IFNA(VLOOKUP(K5126,'ESR-DT Mapping'!A:E,5,0),"MD")</f>
        <v>Titilope Enitan Emmanuel</v>
      </c>
    </row>
    <row r="5127" spans="1:18" x14ac:dyDescent="0.25">
      <c r="A5127">
        <v>101644615</v>
      </c>
      <c r="B5127" s="1" t="s">
        <v>5678</v>
      </c>
      <c r="C5127" s="1" t="s">
        <v>5679</v>
      </c>
      <c r="D5127" s="1" t="s">
        <v>13</v>
      </c>
      <c r="E5127" s="1" t="s">
        <v>34</v>
      </c>
      <c r="F5127" s="1" t="s">
        <v>9846</v>
      </c>
      <c r="G5127">
        <v>0</v>
      </c>
      <c r="H5127">
        <v>0</v>
      </c>
      <c r="I5127">
        <v>38714.15</v>
      </c>
      <c r="J5127" s="1" t="s">
        <v>15</v>
      </c>
      <c r="K5127">
        <v>1000264652</v>
      </c>
      <c r="L5127" s="1" t="s">
        <v>2328</v>
      </c>
      <c r="N5127" s="2"/>
      <c r="O5127">
        <f t="shared" si="80"/>
        <v>0</v>
      </c>
      <c r="P5127">
        <f>IF(Customer_listing_Active_And_Suspended[[#This Row],[Current Bill]] &lt;= Customer_listing_Active_And_Suspended[[#This Row],[CURRENT PAYMENT]], 0,Customer_listing_Active_And_Suspended[[#This Row],[Current Bill]]-Customer_listing_Active_And_Suspended[[#This Row],[CURRENT PAYMENT]])</f>
        <v>0</v>
      </c>
      <c r="Q5127" s="1" t="str" cm="1">
        <f t="array" ref="Q5127">_xlfn.SWITCH(TRUE,
H5127 = 0, "Suspended",
M5127 = 0, "Non Payment",
M5127 &gt; H5127, "Full Payment",
M5127 &lt; H5127, "Part Payment"
)</f>
        <v>Suspended</v>
      </c>
      <c r="R5127" s="1" t="str">
        <f>_xlfn.IFNA(VLOOKUP(K5127,'ESR-DT Mapping'!A:E,5,0),"MD")</f>
        <v>Titilope Enitan Emmanuel</v>
      </c>
    </row>
    <row r="5128" spans="1:18" x14ac:dyDescent="0.25">
      <c r="A5128">
        <v>100522957</v>
      </c>
      <c r="B5128" s="1" t="s">
        <v>5678</v>
      </c>
      <c r="C5128" s="1" t="s">
        <v>9527</v>
      </c>
      <c r="D5128" s="1" t="s">
        <v>13</v>
      </c>
      <c r="E5128" s="1" t="s">
        <v>14</v>
      </c>
      <c r="F5128" s="1" t="s">
        <v>9846</v>
      </c>
      <c r="G5128">
        <v>532</v>
      </c>
      <c r="H5128">
        <v>26193.02</v>
      </c>
      <c r="I5128">
        <v>525481.35</v>
      </c>
      <c r="J5128" s="1" t="s">
        <v>15</v>
      </c>
      <c r="K5128">
        <v>1000264652</v>
      </c>
      <c r="L5128" s="1" t="s">
        <v>2328</v>
      </c>
      <c r="M5128">
        <v>45000</v>
      </c>
      <c r="N5128" s="2">
        <v>45832</v>
      </c>
      <c r="O5128">
        <f t="shared" si="80"/>
        <v>18806.98</v>
      </c>
      <c r="P5128">
        <f>IF(Customer_listing_Active_And_Suspended[[#This Row],[Current Bill]] &lt;= Customer_listing_Active_And_Suspended[[#This Row],[CURRENT PAYMENT]], 0,Customer_listing_Active_And_Suspended[[#This Row],[Current Bill]]-Customer_listing_Active_And_Suspended[[#This Row],[CURRENT PAYMENT]])</f>
        <v>0</v>
      </c>
      <c r="Q5128" s="1" t="str" cm="1">
        <f t="array" ref="Q5128">_xlfn.SWITCH(TRUE,
H5128 = 0, "Suspended",
M5128 = 0, "Non Payment",
M5128 &gt; H5128, "Full Payment",
M5128 &lt; H5128, "Part Payment"
)</f>
        <v>Full Payment</v>
      </c>
      <c r="R5128" s="1" t="str">
        <f>_xlfn.IFNA(VLOOKUP(K5128,'ESR-DT Mapping'!A:E,5,0),"MD")</f>
        <v>Titilope Enitan Emmanuel</v>
      </c>
    </row>
    <row r="5129" spans="1:18" x14ac:dyDescent="0.25">
      <c r="A5129">
        <v>100525281</v>
      </c>
      <c r="B5129" s="1" t="s">
        <v>2333</v>
      </c>
      <c r="C5129" s="1" t="s">
        <v>2334</v>
      </c>
      <c r="D5129" s="1" t="s">
        <v>13</v>
      </c>
      <c r="E5129" s="1" t="s">
        <v>14</v>
      </c>
      <c r="F5129" s="1" t="s">
        <v>9846</v>
      </c>
      <c r="G5129">
        <v>532</v>
      </c>
      <c r="H5129">
        <v>26193.02</v>
      </c>
      <c r="I5129">
        <v>240838.88</v>
      </c>
      <c r="J5129" s="1" t="s">
        <v>15</v>
      </c>
      <c r="K5129">
        <v>1000264652</v>
      </c>
      <c r="L5129" s="1" t="s">
        <v>2328</v>
      </c>
      <c r="M5129">
        <v>50000</v>
      </c>
      <c r="N5129" s="2">
        <v>45827</v>
      </c>
      <c r="O5129">
        <f t="shared" si="80"/>
        <v>23806.98</v>
      </c>
      <c r="P5129">
        <f>IF(Customer_listing_Active_And_Suspended[[#This Row],[Current Bill]] &lt;= Customer_listing_Active_And_Suspended[[#This Row],[CURRENT PAYMENT]], 0,Customer_listing_Active_And_Suspended[[#This Row],[Current Bill]]-Customer_listing_Active_And_Suspended[[#This Row],[CURRENT PAYMENT]])</f>
        <v>0</v>
      </c>
      <c r="Q5129" s="1" t="str" cm="1">
        <f t="array" ref="Q5129">_xlfn.SWITCH(TRUE,
H5129 = 0, "Suspended",
M5129 = 0, "Non Payment",
M5129 &gt; H5129, "Full Payment",
M5129 &lt; H5129, "Part Payment"
)</f>
        <v>Full Payment</v>
      </c>
      <c r="R5129" s="1" t="str">
        <f>_xlfn.IFNA(VLOOKUP(K5129,'ESR-DT Mapping'!A:E,5,0),"MD")</f>
        <v>Titilope Enitan Emmanuel</v>
      </c>
    </row>
    <row r="5130" spans="1:18" x14ac:dyDescent="0.25">
      <c r="A5130">
        <v>100525496</v>
      </c>
      <c r="B5130" s="1" t="s">
        <v>2329</v>
      </c>
      <c r="C5130" s="1" t="s">
        <v>2330</v>
      </c>
      <c r="D5130" s="1" t="s">
        <v>13</v>
      </c>
      <c r="E5130" s="1" t="s">
        <v>14</v>
      </c>
      <c r="F5130" s="1" t="s">
        <v>9846</v>
      </c>
      <c r="G5130">
        <v>532</v>
      </c>
      <c r="H5130">
        <v>26193.02</v>
      </c>
      <c r="I5130">
        <v>99212.86</v>
      </c>
      <c r="J5130" s="1" t="s">
        <v>15</v>
      </c>
      <c r="K5130">
        <v>1000264652</v>
      </c>
      <c r="L5130" s="1" t="s">
        <v>2328</v>
      </c>
      <c r="N5130" s="2">
        <v>45808</v>
      </c>
      <c r="O5130">
        <f t="shared" si="80"/>
        <v>0</v>
      </c>
      <c r="P5130">
        <f>IF(Customer_listing_Active_And_Suspended[[#This Row],[Current Bill]] &lt;= Customer_listing_Active_And_Suspended[[#This Row],[CURRENT PAYMENT]], 0,Customer_listing_Active_And_Suspended[[#This Row],[Current Bill]]-Customer_listing_Active_And_Suspended[[#This Row],[CURRENT PAYMENT]])</f>
        <v>26193.02</v>
      </c>
      <c r="Q5130" s="1" t="str" cm="1">
        <f t="array" ref="Q5130">_xlfn.SWITCH(TRUE,
H5130 = 0, "Suspended",
M5130 = 0, "Non Payment",
M5130 &gt; H5130, "Full Payment",
M5130 &lt; H5130, "Part Payment"
)</f>
        <v>Non Payment</v>
      </c>
      <c r="R5130" s="1" t="str">
        <f>_xlfn.IFNA(VLOOKUP(K5130,'ESR-DT Mapping'!A:E,5,0),"MD")</f>
        <v>Titilope Enitan Emmanuel</v>
      </c>
    </row>
    <row r="5131" spans="1:18" x14ac:dyDescent="0.25">
      <c r="A5131">
        <v>100335032</v>
      </c>
      <c r="B5131" s="1" t="s">
        <v>8708</v>
      </c>
      <c r="C5131" s="1" t="s">
        <v>8709</v>
      </c>
      <c r="D5131" s="1" t="s">
        <v>437</v>
      </c>
      <c r="E5131" s="1" t="s">
        <v>34</v>
      </c>
      <c r="F5131" s="1" t="s">
        <v>9847</v>
      </c>
      <c r="G5131">
        <v>0</v>
      </c>
      <c r="H5131">
        <v>0</v>
      </c>
      <c r="I5131">
        <v>-46.18</v>
      </c>
      <c r="J5131" s="1" t="s">
        <v>15</v>
      </c>
      <c r="K5131">
        <v>1002049487</v>
      </c>
      <c r="L5131" s="1" t="s">
        <v>8710</v>
      </c>
      <c r="N5131" s="2"/>
      <c r="O5131">
        <f t="shared" si="80"/>
        <v>0</v>
      </c>
      <c r="P5131">
        <f>IF(Customer_listing_Active_And_Suspended[[#This Row],[Current Bill]] &lt;= Customer_listing_Active_And_Suspended[[#This Row],[CURRENT PAYMENT]], 0,Customer_listing_Active_And_Suspended[[#This Row],[Current Bill]]-Customer_listing_Active_And_Suspended[[#This Row],[CURRENT PAYMENT]])</f>
        <v>0</v>
      </c>
      <c r="Q5131" s="1" t="str" cm="1">
        <f t="array" ref="Q5131">_xlfn.SWITCH(TRUE,
H5131 = 0, "Suspended",
M5131 = 0, "Non Payment",
M5131 &gt; H5131, "Full Payment",
M5131 &lt; H5131, "Part Payment"
)</f>
        <v>Suspended</v>
      </c>
      <c r="R5131" s="1" t="str">
        <f>_xlfn.IFNA(VLOOKUP(K5131,'ESR-DT Mapping'!A:E,5,0),"MD")</f>
        <v>MD</v>
      </c>
    </row>
    <row r="5132" spans="1:18" x14ac:dyDescent="0.25">
      <c r="A5132">
        <v>100524656</v>
      </c>
      <c r="B5132" s="1" t="s">
        <v>472</v>
      </c>
      <c r="C5132" s="1" t="s">
        <v>475</v>
      </c>
      <c r="D5132" s="1" t="s">
        <v>13</v>
      </c>
      <c r="E5132" s="1" t="s">
        <v>34</v>
      </c>
      <c r="F5132" s="1" t="s">
        <v>9846</v>
      </c>
      <c r="G5132">
        <v>0</v>
      </c>
      <c r="H5132">
        <v>0</v>
      </c>
      <c r="I5132">
        <v>434542.33</v>
      </c>
      <c r="J5132" s="1" t="s">
        <v>15</v>
      </c>
      <c r="K5132">
        <v>1001609428</v>
      </c>
      <c r="L5132" s="1" t="s">
        <v>474</v>
      </c>
      <c r="N5132" s="2"/>
      <c r="O5132">
        <f t="shared" si="80"/>
        <v>0</v>
      </c>
      <c r="P5132">
        <f>IF(Customer_listing_Active_And_Suspended[[#This Row],[Current Bill]] &lt;= Customer_listing_Active_And_Suspended[[#This Row],[CURRENT PAYMENT]], 0,Customer_listing_Active_And_Suspended[[#This Row],[Current Bill]]-Customer_listing_Active_And_Suspended[[#This Row],[CURRENT PAYMENT]])</f>
        <v>0</v>
      </c>
      <c r="Q5132" s="1" t="str" cm="1">
        <f t="array" ref="Q5132">_xlfn.SWITCH(TRUE,
H5132 = 0, "Suspended",
M5132 = 0, "Non Payment",
M5132 &gt; H5132, "Full Payment",
M5132 &lt; H5132, "Part Payment"
)</f>
        <v>Suspended</v>
      </c>
      <c r="R5132" s="1" t="str">
        <f>_xlfn.IFNA(VLOOKUP(K5132,'ESR-DT Mapping'!A:E,5,0),"MD")</f>
        <v>Esther C. Obi</v>
      </c>
    </row>
    <row r="5133" spans="1:18" x14ac:dyDescent="0.25">
      <c r="A5133">
        <v>100524659</v>
      </c>
      <c r="B5133" s="1" t="s">
        <v>472</v>
      </c>
      <c r="C5133" s="1" t="s">
        <v>473</v>
      </c>
      <c r="D5133" s="1" t="s">
        <v>13</v>
      </c>
      <c r="E5133" s="1" t="s">
        <v>34</v>
      </c>
      <c r="F5133" s="1" t="s">
        <v>9846</v>
      </c>
      <c r="G5133">
        <v>0</v>
      </c>
      <c r="H5133">
        <v>0</v>
      </c>
      <c r="I5133">
        <v>524964.43999999994</v>
      </c>
      <c r="J5133" s="1" t="s">
        <v>15</v>
      </c>
      <c r="K5133">
        <v>1001609428</v>
      </c>
      <c r="L5133" s="1" t="s">
        <v>474</v>
      </c>
      <c r="N5133" s="2"/>
      <c r="O5133">
        <f t="shared" si="80"/>
        <v>0</v>
      </c>
      <c r="P5133">
        <f>IF(Customer_listing_Active_And_Suspended[[#This Row],[Current Bill]] &lt;= Customer_listing_Active_And_Suspended[[#This Row],[CURRENT PAYMENT]], 0,Customer_listing_Active_And_Suspended[[#This Row],[Current Bill]]-Customer_listing_Active_And_Suspended[[#This Row],[CURRENT PAYMENT]])</f>
        <v>0</v>
      </c>
      <c r="Q5133" s="1" t="str" cm="1">
        <f t="array" ref="Q5133">_xlfn.SWITCH(TRUE,
H5133 = 0, "Suspended",
M5133 = 0, "Non Payment",
M5133 &gt; H5133, "Full Payment",
M5133 &lt; H5133, "Part Payment"
)</f>
        <v>Suspended</v>
      </c>
      <c r="R5133" s="1" t="str">
        <f>_xlfn.IFNA(VLOOKUP(K5133,'ESR-DT Mapping'!A:E,5,0),"MD")</f>
        <v>Esther C. Obi</v>
      </c>
    </row>
    <row r="5134" spans="1:18" x14ac:dyDescent="0.25">
      <c r="A5134">
        <v>100946642</v>
      </c>
      <c r="B5134" s="1" t="s">
        <v>8670</v>
      </c>
      <c r="C5134" s="1" t="s">
        <v>8671</v>
      </c>
      <c r="D5134" s="1" t="s">
        <v>13</v>
      </c>
      <c r="E5134" s="1" t="s">
        <v>14</v>
      </c>
      <c r="F5134" s="1" t="s">
        <v>9846</v>
      </c>
      <c r="G5134">
        <v>532</v>
      </c>
      <c r="H5134">
        <v>26193.02</v>
      </c>
      <c r="I5134">
        <v>181614.88</v>
      </c>
      <c r="J5134" s="1" t="s">
        <v>15</v>
      </c>
      <c r="K5134">
        <v>1001609428</v>
      </c>
      <c r="L5134" s="1" t="s">
        <v>474</v>
      </c>
      <c r="M5134">
        <v>10000</v>
      </c>
      <c r="N5134" s="2">
        <v>45821</v>
      </c>
      <c r="O5134">
        <f t="shared" si="80"/>
        <v>0</v>
      </c>
      <c r="P5134">
        <f>IF(Customer_listing_Active_And_Suspended[[#This Row],[Current Bill]] &lt;= Customer_listing_Active_And_Suspended[[#This Row],[CURRENT PAYMENT]], 0,Customer_listing_Active_And_Suspended[[#This Row],[Current Bill]]-Customer_listing_Active_And_Suspended[[#This Row],[CURRENT PAYMENT]])</f>
        <v>16193.02</v>
      </c>
      <c r="Q5134" s="1" t="str" cm="1">
        <f t="array" ref="Q5134">_xlfn.SWITCH(TRUE,
H5134 = 0, "Suspended",
M5134 = 0, "Non Payment",
M5134 &gt; H5134, "Full Payment",
M5134 &lt; H5134, "Part Payment"
)</f>
        <v>Part Payment</v>
      </c>
      <c r="R5134" s="1" t="str">
        <f>_xlfn.IFNA(VLOOKUP(K5134,'ESR-DT Mapping'!A:E,5,0),"MD")</f>
        <v>Esther C. Obi</v>
      </c>
    </row>
    <row r="5135" spans="1:18" x14ac:dyDescent="0.25">
      <c r="A5135">
        <v>101645450</v>
      </c>
      <c r="B5135" s="1" t="s">
        <v>8207</v>
      </c>
      <c r="C5135" s="1" t="s">
        <v>8208</v>
      </c>
      <c r="D5135" s="1" t="s">
        <v>13</v>
      </c>
      <c r="E5135" s="1" t="s">
        <v>34</v>
      </c>
      <c r="F5135" s="1" t="s">
        <v>9846</v>
      </c>
      <c r="G5135">
        <v>0</v>
      </c>
      <c r="H5135">
        <v>0</v>
      </c>
      <c r="I5135">
        <v>-10314.530000000001</v>
      </c>
      <c r="J5135" s="1" t="s">
        <v>15</v>
      </c>
      <c r="K5135">
        <v>1001609428</v>
      </c>
      <c r="L5135" s="1" t="s">
        <v>474</v>
      </c>
      <c r="N5135" s="2"/>
      <c r="O5135">
        <f t="shared" si="80"/>
        <v>0</v>
      </c>
      <c r="P5135">
        <f>IF(Customer_listing_Active_And_Suspended[[#This Row],[Current Bill]] &lt;= Customer_listing_Active_And_Suspended[[#This Row],[CURRENT PAYMENT]], 0,Customer_listing_Active_And_Suspended[[#This Row],[Current Bill]]-Customer_listing_Active_And_Suspended[[#This Row],[CURRENT PAYMENT]])</f>
        <v>0</v>
      </c>
      <c r="Q5135" s="1" t="str" cm="1">
        <f t="array" ref="Q5135">_xlfn.SWITCH(TRUE,
H5135 = 0, "Suspended",
M5135 = 0, "Non Payment",
M5135 &gt; H5135, "Full Payment",
M5135 &lt; H5135, "Part Payment"
)</f>
        <v>Suspended</v>
      </c>
      <c r="R5135" s="1" t="str">
        <f>_xlfn.IFNA(VLOOKUP(K5135,'ESR-DT Mapping'!A:E,5,0),"MD")</f>
        <v>Esther C. Obi</v>
      </c>
    </row>
    <row r="5136" spans="1:18" x14ac:dyDescent="0.25">
      <c r="A5136">
        <v>100524963</v>
      </c>
      <c r="B5136" s="1" t="s">
        <v>9541</v>
      </c>
      <c r="C5136" s="1" t="s">
        <v>9542</v>
      </c>
      <c r="D5136" s="1" t="s">
        <v>13</v>
      </c>
      <c r="E5136" s="1" t="s">
        <v>14</v>
      </c>
      <c r="F5136" s="1" t="s">
        <v>9846</v>
      </c>
      <c r="G5136">
        <v>532</v>
      </c>
      <c r="H5136">
        <v>26193.02</v>
      </c>
      <c r="I5136">
        <v>472080.32</v>
      </c>
      <c r="J5136" s="1" t="s">
        <v>15</v>
      </c>
      <c r="K5136">
        <v>1001609428</v>
      </c>
      <c r="L5136" s="1" t="s">
        <v>474</v>
      </c>
      <c r="M5136">
        <v>26000</v>
      </c>
      <c r="N5136" s="2">
        <v>45828</v>
      </c>
      <c r="O5136">
        <f t="shared" si="80"/>
        <v>0</v>
      </c>
      <c r="P5136">
        <f>IF(Customer_listing_Active_And_Suspended[[#This Row],[Current Bill]] &lt;= Customer_listing_Active_And_Suspended[[#This Row],[CURRENT PAYMENT]], 0,Customer_listing_Active_And_Suspended[[#This Row],[Current Bill]]-Customer_listing_Active_And_Suspended[[#This Row],[CURRENT PAYMENT]])</f>
        <v>193.02000000000044</v>
      </c>
      <c r="Q5136" s="1" t="str" cm="1">
        <f t="array" ref="Q5136">_xlfn.SWITCH(TRUE,
H5136 = 0, "Suspended",
M5136 = 0, "Non Payment",
M5136 &gt; H5136, "Full Payment",
M5136 &lt; H5136, "Part Payment"
)</f>
        <v>Part Payment</v>
      </c>
      <c r="R5136" s="1" t="str">
        <f>_xlfn.IFNA(VLOOKUP(K5136,'ESR-DT Mapping'!A:E,5,0),"MD")</f>
        <v>Esther C. Obi</v>
      </c>
    </row>
    <row r="5137" spans="1:18" x14ac:dyDescent="0.25">
      <c r="A5137">
        <v>100524419</v>
      </c>
      <c r="B5137" s="1" t="s">
        <v>4392</v>
      </c>
      <c r="C5137" s="1" t="s">
        <v>4393</v>
      </c>
      <c r="D5137" s="1" t="s">
        <v>13</v>
      </c>
      <c r="E5137" s="1" t="s">
        <v>14</v>
      </c>
      <c r="F5137" s="1" t="s">
        <v>9846</v>
      </c>
      <c r="G5137">
        <v>532</v>
      </c>
      <c r="H5137">
        <v>26193.02</v>
      </c>
      <c r="I5137">
        <v>28357.03</v>
      </c>
      <c r="J5137" s="1" t="s">
        <v>15</v>
      </c>
      <c r="K5137">
        <v>1000261248</v>
      </c>
      <c r="L5137" s="1" t="s">
        <v>4394</v>
      </c>
      <c r="M5137">
        <v>27500</v>
      </c>
      <c r="N5137" s="2">
        <v>45832</v>
      </c>
      <c r="O5137">
        <f t="shared" si="80"/>
        <v>1306.9799999999996</v>
      </c>
      <c r="P5137">
        <f>IF(Customer_listing_Active_And_Suspended[[#This Row],[Current Bill]] &lt;= Customer_listing_Active_And_Suspended[[#This Row],[CURRENT PAYMENT]], 0,Customer_listing_Active_And_Suspended[[#This Row],[Current Bill]]-Customer_listing_Active_And_Suspended[[#This Row],[CURRENT PAYMENT]])</f>
        <v>0</v>
      </c>
      <c r="Q5137" s="1" t="str" cm="1">
        <f t="array" ref="Q5137">_xlfn.SWITCH(TRUE,
H5137 = 0, "Suspended",
M5137 = 0, "Non Payment",
M5137 &gt; H5137, "Full Payment",
M5137 &lt; H5137, "Part Payment"
)</f>
        <v>Full Payment</v>
      </c>
      <c r="R5137" s="1" t="str">
        <f>_xlfn.IFNA(VLOOKUP(K5137,'ESR-DT Mapping'!A:E,5,0),"MD")</f>
        <v>Esther C. Obi</v>
      </c>
    </row>
    <row r="5138" spans="1:18" x14ac:dyDescent="0.25">
      <c r="A5138">
        <v>101645480</v>
      </c>
      <c r="B5138" s="1" t="s">
        <v>4392</v>
      </c>
      <c r="C5138" s="1" t="s">
        <v>4393</v>
      </c>
      <c r="D5138" s="1" t="s">
        <v>13</v>
      </c>
      <c r="E5138" s="1" t="s">
        <v>34</v>
      </c>
      <c r="F5138" s="1" t="s">
        <v>9846</v>
      </c>
      <c r="G5138">
        <v>0</v>
      </c>
      <c r="H5138">
        <v>0</v>
      </c>
      <c r="I5138">
        <v>13087.78</v>
      </c>
      <c r="J5138" s="1" t="s">
        <v>15</v>
      </c>
      <c r="K5138">
        <v>1000261248</v>
      </c>
      <c r="L5138" s="1" t="s">
        <v>4394</v>
      </c>
      <c r="N5138" s="2"/>
      <c r="O5138">
        <f t="shared" si="80"/>
        <v>0</v>
      </c>
      <c r="P5138">
        <f>IF(Customer_listing_Active_And_Suspended[[#This Row],[Current Bill]] &lt;= Customer_listing_Active_And_Suspended[[#This Row],[CURRENT PAYMENT]], 0,Customer_listing_Active_And_Suspended[[#This Row],[Current Bill]]-Customer_listing_Active_And_Suspended[[#This Row],[CURRENT PAYMENT]])</f>
        <v>0</v>
      </c>
      <c r="Q5138" s="1" t="str" cm="1">
        <f t="array" ref="Q5138">_xlfn.SWITCH(TRUE,
H5138 = 0, "Suspended",
M5138 = 0, "Non Payment",
M5138 &gt; H5138, "Full Payment",
M5138 &lt; H5138, "Part Payment"
)</f>
        <v>Suspended</v>
      </c>
      <c r="R5138" s="1" t="str">
        <f>_xlfn.IFNA(VLOOKUP(K5138,'ESR-DT Mapping'!A:E,5,0),"MD")</f>
        <v>Esther C. Obi</v>
      </c>
    </row>
    <row r="5139" spans="1:18" x14ac:dyDescent="0.25">
      <c r="A5139">
        <v>101645117</v>
      </c>
      <c r="B5139" s="1" t="s">
        <v>4395</v>
      </c>
      <c r="C5139" s="1" t="s">
        <v>4396</v>
      </c>
      <c r="D5139" s="1" t="s">
        <v>13</v>
      </c>
      <c r="E5139" s="1" t="s">
        <v>34</v>
      </c>
      <c r="F5139" s="1" t="s">
        <v>9846</v>
      </c>
      <c r="G5139">
        <v>0</v>
      </c>
      <c r="H5139">
        <v>0</v>
      </c>
      <c r="I5139">
        <v>124883.56</v>
      </c>
      <c r="J5139" s="1" t="s">
        <v>15</v>
      </c>
      <c r="K5139">
        <v>1000261248</v>
      </c>
      <c r="L5139" s="1" t="s">
        <v>4394</v>
      </c>
      <c r="N5139" s="2"/>
      <c r="O5139">
        <f t="shared" si="80"/>
        <v>0</v>
      </c>
      <c r="P5139">
        <f>IF(Customer_listing_Active_And_Suspended[[#This Row],[Current Bill]] &lt;= Customer_listing_Active_And_Suspended[[#This Row],[CURRENT PAYMENT]], 0,Customer_listing_Active_And_Suspended[[#This Row],[Current Bill]]-Customer_listing_Active_And_Suspended[[#This Row],[CURRENT PAYMENT]])</f>
        <v>0</v>
      </c>
      <c r="Q5139" s="1" t="str" cm="1">
        <f t="array" ref="Q5139">_xlfn.SWITCH(TRUE,
H5139 = 0, "Suspended",
M5139 = 0, "Non Payment",
M5139 &gt; H5139, "Full Payment",
M5139 &lt; H5139, "Part Payment"
)</f>
        <v>Suspended</v>
      </c>
      <c r="R5139" s="1" t="str">
        <f>_xlfn.IFNA(VLOOKUP(K5139,'ESR-DT Mapping'!A:E,5,0),"MD")</f>
        <v>Esther C. Obi</v>
      </c>
    </row>
    <row r="5140" spans="1:18" x14ac:dyDescent="0.25">
      <c r="A5140">
        <v>100523103</v>
      </c>
      <c r="B5140" s="1" t="s">
        <v>4395</v>
      </c>
      <c r="C5140" s="1" t="s">
        <v>6349</v>
      </c>
      <c r="D5140" s="1" t="s">
        <v>13</v>
      </c>
      <c r="E5140" s="1" t="s">
        <v>14</v>
      </c>
      <c r="F5140" s="1" t="s">
        <v>9846</v>
      </c>
      <c r="G5140">
        <v>532</v>
      </c>
      <c r="H5140">
        <v>26193.02</v>
      </c>
      <c r="I5140">
        <v>830932.37</v>
      </c>
      <c r="J5140" s="1" t="s">
        <v>15</v>
      </c>
      <c r="K5140">
        <v>1000261248</v>
      </c>
      <c r="L5140" s="1" t="s">
        <v>4394</v>
      </c>
      <c r="N5140" s="2">
        <v>45800</v>
      </c>
      <c r="O5140">
        <f t="shared" si="80"/>
        <v>0</v>
      </c>
      <c r="P5140">
        <f>IF(Customer_listing_Active_And_Suspended[[#This Row],[Current Bill]] &lt;= Customer_listing_Active_And_Suspended[[#This Row],[CURRENT PAYMENT]], 0,Customer_listing_Active_And_Suspended[[#This Row],[Current Bill]]-Customer_listing_Active_And_Suspended[[#This Row],[CURRENT PAYMENT]])</f>
        <v>26193.02</v>
      </c>
      <c r="Q5140" s="1" t="str" cm="1">
        <f t="array" ref="Q5140">_xlfn.SWITCH(TRUE,
H5140 = 0, "Suspended",
M5140 = 0, "Non Payment",
M5140 &gt; H5140, "Full Payment",
M5140 &lt; H5140, "Part Payment"
)</f>
        <v>Non Payment</v>
      </c>
      <c r="R5140" s="1" t="str">
        <f>_xlfn.IFNA(VLOOKUP(K5140,'ESR-DT Mapping'!A:E,5,0),"MD")</f>
        <v>Esther C. Obi</v>
      </c>
    </row>
    <row r="5141" spans="1:18" x14ac:dyDescent="0.25">
      <c r="A5141">
        <v>100524786</v>
      </c>
      <c r="B5141" s="1" t="s">
        <v>6347</v>
      </c>
      <c r="C5141" s="1" t="s">
        <v>6348</v>
      </c>
      <c r="D5141" s="1" t="s">
        <v>13</v>
      </c>
      <c r="E5141" s="1" t="s">
        <v>14</v>
      </c>
      <c r="F5141" s="1" t="s">
        <v>9846</v>
      </c>
      <c r="G5141">
        <v>532</v>
      </c>
      <c r="H5141">
        <v>26193.02</v>
      </c>
      <c r="I5141">
        <v>17824.830000000002</v>
      </c>
      <c r="J5141" s="1" t="s">
        <v>15</v>
      </c>
      <c r="K5141">
        <v>1000261248</v>
      </c>
      <c r="L5141" s="1" t="s">
        <v>4394</v>
      </c>
      <c r="M5141">
        <v>5000</v>
      </c>
      <c r="N5141" s="2">
        <v>45821</v>
      </c>
      <c r="O5141">
        <f t="shared" si="80"/>
        <v>0</v>
      </c>
      <c r="P5141">
        <f>IF(Customer_listing_Active_And_Suspended[[#This Row],[Current Bill]] &lt;= Customer_listing_Active_And_Suspended[[#This Row],[CURRENT PAYMENT]], 0,Customer_listing_Active_And_Suspended[[#This Row],[Current Bill]]-Customer_listing_Active_And_Suspended[[#This Row],[CURRENT PAYMENT]])</f>
        <v>21193.02</v>
      </c>
      <c r="Q5141" s="1" t="str" cm="1">
        <f t="array" ref="Q5141">_xlfn.SWITCH(TRUE,
H5141 = 0, "Suspended",
M5141 = 0, "Non Payment",
M5141 &gt; H5141, "Full Payment",
M5141 &lt; H5141, "Part Payment"
)</f>
        <v>Part Payment</v>
      </c>
      <c r="R5141" s="1" t="str">
        <f>_xlfn.IFNA(VLOOKUP(K5141,'ESR-DT Mapping'!A:E,5,0),"MD")</f>
        <v>Esther C. Obi</v>
      </c>
    </row>
    <row r="5142" spans="1:18" x14ac:dyDescent="0.25">
      <c r="A5142">
        <v>102920150</v>
      </c>
      <c r="B5142" s="1" t="s">
        <v>7341</v>
      </c>
      <c r="C5142" s="1" t="s">
        <v>9446</v>
      </c>
      <c r="D5142" s="1" t="s">
        <v>13</v>
      </c>
      <c r="E5142" s="1" t="s">
        <v>14</v>
      </c>
      <c r="F5142" s="1" t="s">
        <v>9846</v>
      </c>
      <c r="G5142">
        <v>532</v>
      </c>
      <c r="H5142">
        <v>26193.02</v>
      </c>
      <c r="I5142">
        <v>36802.1</v>
      </c>
      <c r="J5142" s="1" t="s">
        <v>15</v>
      </c>
      <c r="K5142">
        <v>1000261248</v>
      </c>
      <c r="L5142" s="1" t="s">
        <v>4394</v>
      </c>
      <c r="M5142">
        <v>20000</v>
      </c>
      <c r="N5142" s="2">
        <v>45828</v>
      </c>
      <c r="O5142">
        <f t="shared" si="80"/>
        <v>0</v>
      </c>
      <c r="P5142">
        <f>IF(Customer_listing_Active_And_Suspended[[#This Row],[Current Bill]] &lt;= Customer_listing_Active_And_Suspended[[#This Row],[CURRENT PAYMENT]], 0,Customer_listing_Active_And_Suspended[[#This Row],[Current Bill]]-Customer_listing_Active_And_Suspended[[#This Row],[CURRENT PAYMENT]])</f>
        <v>6193.02</v>
      </c>
      <c r="Q5142" s="1" t="str" cm="1">
        <f t="array" ref="Q5142">_xlfn.SWITCH(TRUE,
H5142 = 0, "Suspended",
M5142 = 0, "Non Payment",
M5142 &gt; H5142, "Full Payment",
M5142 &lt; H5142, "Part Payment"
)</f>
        <v>Part Payment</v>
      </c>
      <c r="R5142" s="1" t="str">
        <f>_xlfn.IFNA(VLOOKUP(K5142,'ESR-DT Mapping'!A:E,5,0),"MD")</f>
        <v>Esther C. Obi</v>
      </c>
    </row>
    <row r="5143" spans="1:18" x14ac:dyDescent="0.25">
      <c r="A5143">
        <v>100523969</v>
      </c>
      <c r="B5143" s="1" t="s">
        <v>8680</v>
      </c>
      <c r="C5143" s="1" t="s">
        <v>8681</v>
      </c>
      <c r="D5143" s="1" t="s">
        <v>13</v>
      </c>
      <c r="E5143" s="1" t="s">
        <v>14</v>
      </c>
      <c r="F5143" s="1" t="s">
        <v>9846</v>
      </c>
      <c r="G5143">
        <v>532</v>
      </c>
      <c r="H5143">
        <v>26193.02</v>
      </c>
      <c r="I5143">
        <v>388271.51</v>
      </c>
      <c r="J5143" s="1" t="s">
        <v>15</v>
      </c>
      <c r="K5143">
        <v>1000261248</v>
      </c>
      <c r="L5143" s="1" t="s">
        <v>4394</v>
      </c>
      <c r="M5143">
        <v>20000</v>
      </c>
      <c r="N5143" s="2">
        <v>45828</v>
      </c>
      <c r="O5143">
        <f t="shared" si="80"/>
        <v>0</v>
      </c>
      <c r="P5143">
        <f>IF(Customer_listing_Active_And_Suspended[[#This Row],[Current Bill]] &lt;= Customer_listing_Active_And_Suspended[[#This Row],[CURRENT PAYMENT]], 0,Customer_listing_Active_And_Suspended[[#This Row],[Current Bill]]-Customer_listing_Active_And_Suspended[[#This Row],[CURRENT PAYMENT]])</f>
        <v>6193.02</v>
      </c>
      <c r="Q5143" s="1" t="str" cm="1">
        <f t="array" ref="Q5143">_xlfn.SWITCH(TRUE,
H5143 = 0, "Suspended",
M5143 = 0, "Non Payment",
M5143 &gt; H5143, "Full Payment",
M5143 &lt; H5143, "Part Payment"
)</f>
        <v>Part Payment</v>
      </c>
      <c r="R5143" s="1" t="str">
        <f>_xlfn.IFNA(VLOOKUP(K5143,'ESR-DT Mapping'!A:E,5,0),"MD")</f>
        <v>Esther C. Obi</v>
      </c>
    </row>
    <row r="5144" spans="1:18" x14ac:dyDescent="0.25">
      <c r="A5144">
        <v>101645100</v>
      </c>
      <c r="B5144" s="1" t="s">
        <v>557</v>
      </c>
      <c r="C5144" s="1" t="s">
        <v>558</v>
      </c>
      <c r="D5144" s="1" t="s">
        <v>13</v>
      </c>
      <c r="E5144" s="1" t="s">
        <v>34</v>
      </c>
      <c r="F5144" s="1" t="s">
        <v>9846</v>
      </c>
      <c r="G5144">
        <v>0</v>
      </c>
      <c r="H5144">
        <v>0</v>
      </c>
      <c r="I5144">
        <v>50664.21</v>
      </c>
      <c r="J5144" s="1" t="s">
        <v>15</v>
      </c>
      <c r="K5144">
        <v>1000261254</v>
      </c>
      <c r="L5144" s="1" t="s">
        <v>552</v>
      </c>
      <c r="N5144" s="2"/>
      <c r="O5144">
        <f t="shared" si="80"/>
        <v>0</v>
      </c>
      <c r="P5144">
        <f>IF(Customer_listing_Active_And_Suspended[[#This Row],[Current Bill]] &lt;= Customer_listing_Active_And_Suspended[[#This Row],[CURRENT PAYMENT]], 0,Customer_listing_Active_And_Suspended[[#This Row],[Current Bill]]-Customer_listing_Active_And_Suspended[[#This Row],[CURRENT PAYMENT]])</f>
        <v>0</v>
      </c>
      <c r="Q5144" s="1" t="str" cm="1">
        <f t="array" ref="Q5144">_xlfn.SWITCH(TRUE,
H5144 = 0, "Suspended",
M5144 = 0, "Non Payment",
M5144 &gt; H5144, "Full Payment",
M5144 &lt; H5144, "Part Payment"
)</f>
        <v>Suspended</v>
      </c>
      <c r="R5144" s="1" t="str">
        <f>_xlfn.IFNA(VLOOKUP(K5144,'ESR-DT Mapping'!A:E,5,0),"MD")</f>
        <v>Esther C. Obi</v>
      </c>
    </row>
    <row r="5145" spans="1:18" x14ac:dyDescent="0.25">
      <c r="A5145">
        <v>101645451</v>
      </c>
      <c r="B5145" s="1" t="s">
        <v>9614</v>
      </c>
      <c r="C5145" s="1" t="s">
        <v>9615</v>
      </c>
      <c r="D5145" s="1" t="s">
        <v>13</v>
      </c>
      <c r="E5145" s="1" t="s">
        <v>34</v>
      </c>
      <c r="F5145" s="1" t="s">
        <v>9846</v>
      </c>
      <c r="G5145">
        <v>0</v>
      </c>
      <c r="H5145">
        <v>0</v>
      </c>
      <c r="I5145">
        <v>88380.12</v>
      </c>
      <c r="J5145" s="1" t="s">
        <v>15</v>
      </c>
      <c r="K5145">
        <v>1000261254</v>
      </c>
      <c r="L5145" s="1" t="s">
        <v>552</v>
      </c>
      <c r="N5145" s="2"/>
      <c r="O5145">
        <f t="shared" si="80"/>
        <v>0</v>
      </c>
      <c r="P5145">
        <f>IF(Customer_listing_Active_And_Suspended[[#This Row],[Current Bill]] &lt;= Customer_listing_Active_And_Suspended[[#This Row],[CURRENT PAYMENT]], 0,Customer_listing_Active_And_Suspended[[#This Row],[Current Bill]]-Customer_listing_Active_And_Suspended[[#This Row],[CURRENT PAYMENT]])</f>
        <v>0</v>
      </c>
      <c r="Q5145" s="1" t="str" cm="1">
        <f t="array" ref="Q5145">_xlfn.SWITCH(TRUE,
H5145 = 0, "Suspended",
M5145 = 0, "Non Payment",
M5145 &gt; H5145, "Full Payment",
M5145 &lt; H5145, "Part Payment"
)</f>
        <v>Suspended</v>
      </c>
      <c r="R5145" s="1" t="str">
        <f>_xlfn.IFNA(VLOOKUP(K5145,'ESR-DT Mapping'!A:E,5,0),"MD")</f>
        <v>Esther C. Obi</v>
      </c>
    </row>
    <row r="5146" spans="1:18" x14ac:dyDescent="0.25">
      <c r="A5146">
        <v>101645452</v>
      </c>
      <c r="B5146" s="1" t="s">
        <v>550</v>
      </c>
      <c r="C5146" s="1" t="s">
        <v>551</v>
      </c>
      <c r="D5146" s="1" t="s">
        <v>13</v>
      </c>
      <c r="E5146" s="1" t="s">
        <v>34</v>
      </c>
      <c r="F5146" s="1" t="s">
        <v>9846</v>
      </c>
      <c r="G5146">
        <v>0</v>
      </c>
      <c r="H5146">
        <v>0</v>
      </c>
      <c r="I5146">
        <v>24003.14</v>
      </c>
      <c r="J5146" s="1" t="s">
        <v>15</v>
      </c>
      <c r="K5146">
        <v>1000261254</v>
      </c>
      <c r="L5146" s="1" t="s">
        <v>552</v>
      </c>
      <c r="N5146" s="2"/>
      <c r="O5146">
        <f t="shared" si="80"/>
        <v>0</v>
      </c>
      <c r="P5146">
        <f>IF(Customer_listing_Active_And_Suspended[[#This Row],[Current Bill]] &lt;= Customer_listing_Active_And_Suspended[[#This Row],[CURRENT PAYMENT]], 0,Customer_listing_Active_And_Suspended[[#This Row],[Current Bill]]-Customer_listing_Active_And_Suspended[[#This Row],[CURRENT PAYMENT]])</f>
        <v>0</v>
      </c>
      <c r="Q5146" s="1" t="str" cm="1">
        <f t="array" ref="Q5146">_xlfn.SWITCH(TRUE,
H5146 = 0, "Suspended",
M5146 = 0, "Non Payment",
M5146 &gt; H5146, "Full Payment",
M5146 &lt; H5146, "Part Payment"
)</f>
        <v>Suspended</v>
      </c>
      <c r="R5146" s="1" t="str">
        <f>_xlfn.IFNA(VLOOKUP(K5146,'ESR-DT Mapping'!A:E,5,0),"MD")</f>
        <v>Esther C. Obi</v>
      </c>
    </row>
    <row r="5147" spans="1:18" x14ac:dyDescent="0.25">
      <c r="A5147">
        <v>100945642</v>
      </c>
      <c r="B5147" s="1" t="s">
        <v>550</v>
      </c>
      <c r="C5147" s="1" t="s">
        <v>551</v>
      </c>
      <c r="D5147" s="1" t="s">
        <v>13</v>
      </c>
      <c r="E5147" s="1" t="s">
        <v>34</v>
      </c>
      <c r="F5147" s="1" t="s">
        <v>9846</v>
      </c>
      <c r="G5147">
        <v>0</v>
      </c>
      <c r="H5147">
        <v>0</v>
      </c>
      <c r="I5147">
        <v>123769.83</v>
      </c>
      <c r="J5147" s="1" t="s">
        <v>15</v>
      </c>
      <c r="K5147">
        <v>1000261254</v>
      </c>
      <c r="L5147" s="1" t="s">
        <v>552</v>
      </c>
      <c r="N5147" s="2"/>
      <c r="O5147">
        <f t="shared" si="80"/>
        <v>0</v>
      </c>
      <c r="P5147">
        <f>IF(Customer_listing_Active_And_Suspended[[#This Row],[Current Bill]] &lt;= Customer_listing_Active_And_Suspended[[#This Row],[CURRENT PAYMENT]], 0,Customer_listing_Active_And_Suspended[[#This Row],[Current Bill]]-Customer_listing_Active_And_Suspended[[#This Row],[CURRENT PAYMENT]])</f>
        <v>0</v>
      </c>
      <c r="Q5147" s="1" t="str" cm="1">
        <f t="array" ref="Q5147">_xlfn.SWITCH(TRUE,
H5147 = 0, "Suspended",
M5147 = 0, "Non Payment",
M5147 &gt; H5147, "Full Payment",
M5147 &lt; H5147, "Part Payment"
)</f>
        <v>Suspended</v>
      </c>
      <c r="R5147" s="1" t="str">
        <f>_xlfn.IFNA(VLOOKUP(K5147,'ESR-DT Mapping'!A:E,5,0),"MD")</f>
        <v>Esther C. Obi</v>
      </c>
    </row>
    <row r="5148" spans="1:18" x14ac:dyDescent="0.25">
      <c r="A5148">
        <v>101645453</v>
      </c>
      <c r="B5148" s="1" t="s">
        <v>555</v>
      </c>
      <c r="C5148" s="1" t="s">
        <v>556</v>
      </c>
      <c r="D5148" s="1" t="s">
        <v>13</v>
      </c>
      <c r="E5148" s="1" t="s">
        <v>34</v>
      </c>
      <c r="F5148" s="1" t="s">
        <v>9846</v>
      </c>
      <c r="G5148">
        <v>0</v>
      </c>
      <c r="H5148">
        <v>0</v>
      </c>
      <c r="I5148">
        <v>65380.12</v>
      </c>
      <c r="J5148" s="1" t="s">
        <v>15</v>
      </c>
      <c r="K5148">
        <v>1000261254</v>
      </c>
      <c r="L5148" s="1" t="s">
        <v>552</v>
      </c>
      <c r="N5148" s="2"/>
      <c r="O5148">
        <f t="shared" si="80"/>
        <v>0</v>
      </c>
      <c r="P5148">
        <f>IF(Customer_listing_Active_And_Suspended[[#This Row],[Current Bill]] &lt;= Customer_listing_Active_And_Suspended[[#This Row],[CURRENT PAYMENT]], 0,Customer_listing_Active_And_Suspended[[#This Row],[Current Bill]]-Customer_listing_Active_And_Suspended[[#This Row],[CURRENT PAYMENT]])</f>
        <v>0</v>
      </c>
      <c r="Q5148" s="1" t="str" cm="1">
        <f t="array" ref="Q5148">_xlfn.SWITCH(TRUE,
H5148 = 0, "Suspended",
M5148 = 0, "Non Payment",
M5148 &gt; H5148, "Full Payment",
M5148 &lt; H5148, "Part Payment"
)</f>
        <v>Suspended</v>
      </c>
      <c r="R5148" s="1" t="str">
        <f>_xlfn.IFNA(VLOOKUP(K5148,'ESR-DT Mapping'!A:E,5,0),"MD")</f>
        <v>Esther C. Obi</v>
      </c>
    </row>
    <row r="5149" spans="1:18" x14ac:dyDescent="0.25">
      <c r="A5149">
        <v>101645481</v>
      </c>
      <c r="B5149" s="1" t="s">
        <v>553</v>
      </c>
      <c r="C5149" s="1" t="s">
        <v>554</v>
      </c>
      <c r="D5149" s="1" t="s">
        <v>13</v>
      </c>
      <c r="E5149" s="1" t="s">
        <v>34</v>
      </c>
      <c r="F5149" s="1" t="s">
        <v>9846</v>
      </c>
      <c r="G5149">
        <v>0</v>
      </c>
      <c r="H5149">
        <v>0</v>
      </c>
      <c r="I5149">
        <v>70380.12</v>
      </c>
      <c r="J5149" s="1" t="s">
        <v>15</v>
      </c>
      <c r="K5149">
        <v>1000261254</v>
      </c>
      <c r="L5149" s="1" t="s">
        <v>552</v>
      </c>
      <c r="N5149" s="2"/>
      <c r="O5149">
        <f t="shared" si="80"/>
        <v>0</v>
      </c>
      <c r="P5149">
        <f>IF(Customer_listing_Active_And_Suspended[[#This Row],[Current Bill]] &lt;= Customer_listing_Active_And_Suspended[[#This Row],[CURRENT PAYMENT]], 0,Customer_listing_Active_And_Suspended[[#This Row],[Current Bill]]-Customer_listing_Active_And_Suspended[[#This Row],[CURRENT PAYMENT]])</f>
        <v>0</v>
      </c>
      <c r="Q5149" s="1" t="str" cm="1">
        <f t="array" ref="Q5149">_xlfn.SWITCH(TRUE,
H5149 = 0, "Suspended",
M5149 = 0, "Non Payment",
M5149 &gt; H5149, "Full Payment",
M5149 &lt; H5149, "Part Payment"
)</f>
        <v>Suspended</v>
      </c>
      <c r="R5149" s="1" t="str">
        <f>_xlfn.IFNA(VLOOKUP(K5149,'ESR-DT Mapping'!A:E,5,0),"MD")</f>
        <v>Esther C. Obi</v>
      </c>
    </row>
    <row r="5150" spans="1:18" x14ac:dyDescent="0.25">
      <c r="A5150">
        <v>100524083</v>
      </c>
      <c r="B5150" s="1" t="s">
        <v>2209</v>
      </c>
      <c r="C5150" s="1" t="s">
        <v>2210</v>
      </c>
      <c r="D5150" s="1" t="s">
        <v>13</v>
      </c>
      <c r="E5150" s="1" t="s">
        <v>14</v>
      </c>
      <c r="F5150" s="1" t="s">
        <v>9846</v>
      </c>
      <c r="G5150">
        <v>532</v>
      </c>
      <c r="H5150">
        <v>26193.02</v>
      </c>
      <c r="I5150">
        <v>-12584.25</v>
      </c>
      <c r="J5150" s="1" t="s">
        <v>15</v>
      </c>
      <c r="K5150">
        <v>1000261254</v>
      </c>
      <c r="L5150" s="1" t="s">
        <v>552</v>
      </c>
      <c r="M5150">
        <v>50000</v>
      </c>
      <c r="N5150" s="2">
        <v>45824</v>
      </c>
      <c r="O5150">
        <f t="shared" si="80"/>
        <v>23806.98</v>
      </c>
      <c r="P5150">
        <f>IF(Customer_listing_Active_And_Suspended[[#This Row],[Current Bill]] &lt;= Customer_listing_Active_And_Suspended[[#This Row],[CURRENT PAYMENT]], 0,Customer_listing_Active_And_Suspended[[#This Row],[Current Bill]]-Customer_listing_Active_And_Suspended[[#This Row],[CURRENT PAYMENT]])</f>
        <v>0</v>
      </c>
      <c r="Q5150" s="1" t="str" cm="1">
        <f t="array" ref="Q5150">_xlfn.SWITCH(TRUE,
H5150 = 0, "Suspended",
M5150 = 0, "Non Payment",
M5150 &gt; H5150, "Full Payment",
M5150 &lt; H5150, "Part Payment"
)</f>
        <v>Full Payment</v>
      </c>
      <c r="R5150" s="1" t="str">
        <f>_xlfn.IFNA(VLOOKUP(K5150,'ESR-DT Mapping'!A:E,5,0),"MD")</f>
        <v>Esther C. Obi</v>
      </c>
    </row>
    <row r="5151" spans="1:18" x14ac:dyDescent="0.25">
      <c r="A5151">
        <v>102828303</v>
      </c>
      <c r="B5151" s="1" t="s">
        <v>2207</v>
      </c>
      <c r="C5151" s="1" t="s">
        <v>2208</v>
      </c>
      <c r="D5151" s="1" t="s">
        <v>13</v>
      </c>
      <c r="E5151" s="1" t="s">
        <v>14</v>
      </c>
      <c r="F5151" s="1" t="s">
        <v>9846</v>
      </c>
      <c r="G5151">
        <v>532</v>
      </c>
      <c r="H5151">
        <v>26193.02</v>
      </c>
      <c r="I5151">
        <v>29802.1</v>
      </c>
      <c r="J5151" s="1" t="s">
        <v>15</v>
      </c>
      <c r="K5151">
        <v>1000261254</v>
      </c>
      <c r="L5151" s="1" t="s">
        <v>552</v>
      </c>
      <c r="M5151">
        <v>25000</v>
      </c>
      <c r="N5151" s="2">
        <v>45824</v>
      </c>
      <c r="O5151">
        <f t="shared" si="80"/>
        <v>0</v>
      </c>
      <c r="P5151">
        <f>IF(Customer_listing_Active_And_Suspended[[#This Row],[Current Bill]] &lt;= Customer_listing_Active_And_Suspended[[#This Row],[CURRENT PAYMENT]], 0,Customer_listing_Active_And_Suspended[[#This Row],[Current Bill]]-Customer_listing_Active_And_Suspended[[#This Row],[CURRENT PAYMENT]])</f>
        <v>1193.0200000000004</v>
      </c>
      <c r="Q5151" s="1" t="str" cm="1">
        <f t="array" ref="Q5151">_xlfn.SWITCH(TRUE,
H5151 = 0, "Suspended",
M5151 = 0, "Non Payment",
M5151 &gt; H5151, "Full Payment",
M5151 &lt; H5151, "Part Payment"
)</f>
        <v>Part Payment</v>
      </c>
      <c r="R5151" s="1" t="str">
        <f>_xlfn.IFNA(VLOOKUP(K5151,'ESR-DT Mapping'!A:E,5,0),"MD")</f>
        <v>Esther C. Obi</v>
      </c>
    </row>
    <row r="5152" spans="1:18" x14ac:dyDescent="0.25">
      <c r="A5152">
        <v>102828298</v>
      </c>
      <c r="B5152" s="1" t="s">
        <v>2207</v>
      </c>
      <c r="C5152" s="1" t="s">
        <v>2208</v>
      </c>
      <c r="D5152" s="1" t="s">
        <v>13</v>
      </c>
      <c r="E5152" s="1" t="s">
        <v>14</v>
      </c>
      <c r="F5152" s="1" t="s">
        <v>9846</v>
      </c>
      <c r="G5152">
        <v>532</v>
      </c>
      <c r="H5152">
        <v>26193.02</v>
      </c>
      <c r="I5152">
        <v>54802.1</v>
      </c>
      <c r="J5152" s="1" t="s">
        <v>15</v>
      </c>
      <c r="K5152">
        <v>1000261254</v>
      </c>
      <c r="L5152" s="1" t="s">
        <v>552</v>
      </c>
      <c r="N5152" s="2">
        <v>45796</v>
      </c>
      <c r="O5152">
        <f t="shared" si="80"/>
        <v>0</v>
      </c>
      <c r="P5152">
        <f>IF(Customer_listing_Active_And_Suspended[[#This Row],[Current Bill]] &lt;= Customer_listing_Active_And_Suspended[[#This Row],[CURRENT PAYMENT]], 0,Customer_listing_Active_And_Suspended[[#This Row],[Current Bill]]-Customer_listing_Active_And_Suspended[[#This Row],[CURRENT PAYMENT]])</f>
        <v>26193.02</v>
      </c>
      <c r="Q5152" s="1" t="str" cm="1">
        <f t="array" ref="Q5152">_xlfn.SWITCH(TRUE,
H5152 = 0, "Suspended",
M5152 = 0, "Non Payment",
M5152 &gt; H5152, "Full Payment",
M5152 &lt; H5152, "Part Payment"
)</f>
        <v>Non Payment</v>
      </c>
      <c r="R5152" s="1" t="str">
        <f>_xlfn.IFNA(VLOOKUP(K5152,'ESR-DT Mapping'!A:E,5,0),"MD")</f>
        <v>Esther C. Obi</v>
      </c>
    </row>
    <row r="5153" spans="1:18" x14ac:dyDescent="0.25">
      <c r="A5153">
        <v>100523318</v>
      </c>
      <c r="B5153" s="1" t="s">
        <v>8314</v>
      </c>
      <c r="C5153" s="1" t="s">
        <v>8315</v>
      </c>
      <c r="D5153" s="1" t="s">
        <v>13</v>
      </c>
      <c r="E5153" s="1" t="s">
        <v>14</v>
      </c>
      <c r="F5153" s="1" t="s">
        <v>9846</v>
      </c>
      <c r="G5153">
        <v>532</v>
      </c>
      <c r="H5153">
        <v>26193.02</v>
      </c>
      <c r="I5153">
        <v>26190.65</v>
      </c>
      <c r="J5153" s="1" t="s">
        <v>15</v>
      </c>
      <c r="K5153">
        <v>1000261252</v>
      </c>
      <c r="L5153" s="1" t="s">
        <v>4502</v>
      </c>
      <c r="M5153">
        <v>26100</v>
      </c>
      <c r="N5153" s="2">
        <v>45824</v>
      </c>
      <c r="O5153">
        <f t="shared" si="80"/>
        <v>0</v>
      </c>
      <c r="P5153">
        <f>IF(Customer_listing_Active_And_Suspended[[#This Row],[Current Bill]] &lt;= Customer_listing_Active_And_Suspended[[#This Row],[CURRENT PAYMENT]], 0,Customer_listing_Active_And_Suspended[[#This Row],[Current Bill]]-Customer_listing_Active_And_Suspended[[#This Row],[CURRENT PAYMENT]])</f>
        <v>93.020000000000437</v>
      </c>
      <c r="Q5153" s="1" t="str" cm="1">
        <f t="array" ref="Q5153">_xlfn.SWITCH(TRUE,
H5153 = 0, "Suspended",
M5153 = 0, "Non Payment",
M5153 &gt; H5153, "Full Payment",
M5153 &lt; H5153, "Part Payment"
)</f>
        <v>Part Payment</v>
      </c>
      <c r="R5153" s="1" t="str">
        <f>_xlfn.IFNA(VLOOKUP(K5153,'ESR-DT Mapping'!A:E,5,0),"MD")</f>
        <v>Esther C. Obi</v>
      </c>
    </row>
    <row r="5154" spans="1:18" x14ac:dyDescent="0.25">
      <c r="A5154">
        <v>100523463</v>
      </c>
      <c r="B5154" s="1" t="s">
        <v>4503</v>
      </c>
      <c r="C5154" s="1" t="s">
        <v>4504</v>
      </c>
      <c r="D5154" s="1" t="s">
        <v>13</v>
      </c>
      <c r="E5154" s="1" t="s">
        <v>14</v>
      </c>
      <c r="F5154" s="1" t="s">
        <v>9846</v>
      </c>
      <c r="G5154">
        <v>532</v>
      </c>
      <c r="H5154">
        <v>26193.02</v>
      </c>
      <c r="I5154">
        <v>-28681.119999999999</v>
      </c>
      <c r="J5154" s="1" t="s">
        <v>15</v>
      </c>
      <c r="K5154">
        <v>1000261252</v>
      </c>
      <c r="L5154" s="1" t="s">
        <v>4502</v>
      </c>
      <c r="M5154">
        <v>34000</v>
      </c>
      <c r="N5154" s="2">
        <v>45828</v>
      </c>
      <c r="O5154">
        <f t="shared" si="80"/>
        <v>7806.98</v>
      </c>
      <c r="P5154">
        <f>IF(Customer_listing_Active_And_Suspended[[#This Row],[Current Bill]] &lt;= Customer_listing_Active_And_Suspended[[#This Row],[CURRENT PAYMENT]], 0,Customer_listing_Active_And_Suspended[[#This Row],[Current Bill]]-Customer_listing_Active_And_Suspended[[#This Row],[CURRENT PAYMENT]])</f>
        <v>0</v>
      </c>
      <c r="Q5154" s="1" t="str" cm="1">
        <f t="array" ref="Q5154">_xlfn.SWITCH(TRUE,
H5154 = 0, "Suspended",
M5154 = 0, "Non Payment",
M5154 &gt; H5154, "Full Payment",
M5154 &lt; H5154, "Part Payment"
)</f>
        <v>Full Payment</v>
      </c>
      <c r="R5154" s="1" t="str">
        <f>_xlfn.IFNA(VLOOKUP(K5154,'ESR-DT Mapping'!A:E,5,0),"MD")</f>
        <v>Esther C. Obi</v>
      </c>
    </row>
    <row r="5155" spans="1:18" x14ac:dyDescent="0.25">
      <c r="A5155">
        <v>101645104</v>
      </c>
      <c r="B5155" s="1" t="s">
        <v>4503</v>
      </c>
      <c r="C5155" s="1" t="s">
        <v>4504</v>
      </c>
      <c r="D5155" s="1" t="s">
        <v>13</v>
      </c>
      <c r="E5155" s="1" t="s">
        <v>34</v>
      </c>
      <c r="F5155" s="1" t="s">
        <v>9846</v>
      </c>
      <c r="G5155">
        <v>0</v>
      </c>
      <c r="H5155">
        <v>0</v>
      </c>
      <c r="I5155">
        <v>11339.99</v>
      </c>
      <c r="J5155" s="1" t="s">
        <v>15</v>
      </c>
      <c r="K5155">
        <v>1000261252</v>
      </c>
      <c r="L5155" s="1" t="s">
        <v>4502</v>
      </c>
      <c r="N5155" s="2"/>
      <c r="O5155">
        <f t="shared" si="80"/>
        <v>0</v>
      </c>
      <c r="P5155">
        <f>IF(Customer_listing_Active_And_Suspended[[#This Row],[Current Bill]] &lt;= Customer_listing_Active_And_Suspended[[#This Row],[CURRENT PAYMENT]], 0,Customer_listing_Active_And_Suspended[[#This Row],[Current Bill]]-Customer_listing_Active_And_Suspended[[#This Row],[CURRENT PAYMENT]])</f>
        <v>0</v>
      </c>
      <c r="Q5155" s="1" t="str" cm="1">
        <f t="array" ref="Q5155">_xlfn.SWITCH(TRUE,
H5155 = 0, "Suspended",
M5155 = 0, "Non Payment",
M5155 &gt; H5155, "Full Payment",
M5155 &lt; H5155, "Part Payment"
)</f>
        <v>Suspended</v>
      </c>
      <c r="R5155" s="1" t="str">
        <f>_xlfn.IFNA(VLOOKUP(K5155,'ESR-DT Mapping'!A:E,5,0),"MD")</f>
        <v>Esther C. Obi</v>
      </c>
    </row>
    <row r="5156" spans="1:18" x14ac:dyDescent="0.25">
      <c r="A5156">
        <v>101645130</v>
      </c>
      <c r="B5156" s="1" t="s">
        <v>7415</v>
      </c>
      <c r="C5156" s="1" t="s">
        <v>8758</v>
      </c>
      <c r="D5156" s="1" t="s">
        <v>13</v>
      </c>
      <c r="E5156" s="1" t="s">
        <v>34</v>
      </c>
      <c r="F5156" s="1" t="s">
        <v>9846</v>
      </c>
      <c r="G5156">
        <v>0</v>
      </c>
      <c r="H5156">
        <v>0</v>
      </c>
      <c r="I5156">
        <v>45727.97</v>
      </c>
      <c r="J5156" s="1" t="s">
        <v>15</v>
      </c>
      <c r="K5156">
        <v>1000261252</v>
      </c>
      <c r="L5156" s="1" t="s">
        <v>4502</v>
      </c>
      <c r="N5156" s="2"/>
      <c r="O5156">
        <f t="shared" si="80"/>
        <v>0</v>
      </c>
      <c r="P5156">
        <f>IF(Customer_listing_Active_And_Suspended[[#This Row],[Current Bill]] &lt;= Customer_listing_Active_And_Suspended[[#This Row],[CURRENT PAYMENT]], 0,Customer_listing_Active_And_Suspended[[#This Row],[Current Bill]]-Customer_listing_Active_And_Suspended[[#This Row],[CURRENT PAYMENT]])</f>
        <v>0</v>
      </c>
      <c r="Q5156" s="1" t="str" cm="1">
        <f t="array" ref="Q5156">_xlfn.SWITCH(TRUE,
H5156 = 0, "Suspended",
M5156 = 0, "Non Payment",
M5156 &gt; H5156, "Full Payment",
M5156 &lt; H5156, "Part Payment"
)</f>
        <v>Suspended</v>
      </c>
      <c r="R5156" s="1" t="str">
        <f>_xlfn.IFNA(VLOOKUP(K5156,'ESR-DT Mapping'!A:E,5,0),"MD")</f>
        <v>Esther C. Obi</v>
      </c>
    </row>
    <row r="5157" spans="1:18" x14ac:dyDescent="0.25">
      <c r="A5157">
        <v>100524947</v>
      </c>
      <c r="B5157" s="1" t="s">
        <v>7415</v>
      </c>
      <c r="C5157" s="1" t="s">
        <v>7416</v>
      </c>
      <c r="D5157" s="1" t="s">
        <v>13</v>
      </c>
      <c r="E5157" s="1" t="s">
        <v>14</v>
      </c>
      <c r="F5157" s="1" t="s">
        <v>9846</v>
      </c>
      <c r="G5157">
        <v>532</v>
      </c>
      <c r="H5157">
        <v>26193.02</v>
      </c>
      <c r="I5157">
        <v>294990.48</v>
      </c>
      <c r="J5157" s="1" t="s">
        <v>15</v>
      </c>
      <c r="K5157">
        <v>1000261252</v>
      </c>
      <c r="L5157" s="1" t="s">
        <v>4502</v>
      </c>
      <c r="M5157">
        <v>39000</v>
      </c>
      <c r="N5157" s="2">
        <v>45828</v>
      </c>
      <c r="O5157">
        <f t="shared" si="80"/>
        <v>12806.98</v>
      </c>
      <c r="P5157">
        <f>IF(Customer_listing_Active_And_Suspended[[#This Row],[Current Bill]] &lt;= Customer_listing_Active_And_Suspended[[#This Row],[CURRENT PAYMENT]], 0,Customer_listing_Active_And_Suspended[[#This Row],[Current Bill]]-Customer_listing_Active_And_Suspended[[#This Row],[CURRENT PAYMENT]])</f>
        <v>0</v>
      </c>
      <c r="Q5157" s="1" t="str" cm="1">
        <f t="array" ref="Q5157">_xlfn.SWITCH(TRUE,
H5157 = 0, "Suspended",
M5157 = 0, "Non Payment",
M5157 &gt; H5157, "Full Payment",
M5157 &lt; H5157, "Part Payment"
)</f>
        <v>Full Payment</v>
      </c>
      <c r="R5157" s="1" t="str">
        <f>_xlfn.IFNA(VLOOKUP(K5157,'ESR-DT Mapping'!A:E,5,0),"MD")</f>
        <v>Esther C. Obi</v>
      </c>
    </row>
    <row r="5158" spans="1:18" x14ac:dyDescent="0.25">
      <c r="A5158">
        <v>100524272</v>
      </c>
      <c r="B5158" s="1" t="s">
        <v>8316</v>
      </c>
      <c r="C5158" s="1" t="s">
        <v>8317</v>
      </c>
      <c r="D5158" s="1" t="s">
        <v>13</v>
      </c>
      <c r="E5158" s="1" t="s">
        <v>14</v>
      </c>
      <c r="F5158" s="1" t="s">
        <v>9846</v>
      </c>
      <c r="G5158">
        <v>532</v>
      </c>
      <c r="H5158">
        <v>26193.02</v>
      </c>
      <c r="I5158">
        <v>17102.29</v>
      </c>
      <c r="J5158" s="1" t="s">
        <v>15</v>
      </c>
      <c r="K5158">
        <v>1000261252</v>
      </c>
      <c r="L5158" s="1" t="s">
        <v>4502</v>
      </c>
      <c r="M5158">
        <v>20000</v>
      </c>
      <c r="N5158" s="2">
        <v>45828</v>
      </c>
      <c r="O5158">
        <f t="shared" si="80"/>
        <v>0</v>
      </c>
      <c r="P5158">
        <f>IF(Customer_listing_Active_And_Suspended[[#This Row],[Current Bill]] &lt;= Customer_listing_Active_And_Suspended[[#This Row],[CURRENT PAYMENT]], 0,Customer_listing_Active_And_Suspended[[#This Row],[Current Bill]]-Customer_listing_Active_And_Suspended[[#This Row],[CURRENT PAYMENT]])</f>
        <v>6193.02</v>
      </c>
      <c r="Q5158" s="1" t="str" cm="1">
        <f t="array" ref="Q5158">_xlfn.SWITCH(TRUE,
H5158 = 0, "Suspended",
M5158 = 0, "Non Payment",
M5158 &gt; H5158, "Full Payment",
M5158 &lt; H5158, "Part Payment"
)</f>
        <v>Part Payment</v>
      </c>
      <c r="R5158" s="1" t="str">
        <f>_xlfn.IFNA(VLOOKUP(K5158,'ESR-DT Mapping'!A:E,5,0),"MD")</f>
        <v>Esther C. Obi</v>
      </c>
    </row>
    <row r="5159" spans="1:18" x14ac:dyDescent="0.25">
      <c r="A5159">
        <v>100523770</v>
      </c>
      <c r="B5159" s="1" t="s">
        <v>4507</v>
      </c>
      <c r="C5159" s="1" t="s">
        <v>4508</v>
      </c>
      <c r="D5159" s="1" t="s">
        <v>13</v>
      </c>
      <c r="E5159" s="1" t="s">
        <v>14</v>
      </c>
      <c r="F5159" s="1" t="s">
        <v>9846</v>
      </c>
      <c r="G5159">
        <v>532</v>
      </c>
      <c r="H5159">
        <v>26193.02</v>
      </c>
      <c r="I5159">
        <v>570879.74</v>
      </c>
      <c r="J5159" s="1" t="s">
        <v>15</v>
      </c>
      <c r="K5159">
        <v>1000261252</v>
      </c>
      <c r="L5159" s="1" t="s">
        <v>4502</v>
      </c>
      <c r="M5159">
        <v>25000</v>
      </c>
      <c r="N5159" s="2">
        <v>45828</v>
      </c>
      <c r="O5159">
        <f t="shared" si="80"/>
        <v>0</v>
      </c>
      <c r="P5159">
        <f>IF(Customer_listing_Active_And_Suspended[[#This Row],[Current Bill]] &lt;= Customer_listing_Active_And_Suspended[[#This Row],[CURRENT PAYMENT]], 0,Customer_listing_Active_And_Suspended[[#This Row],[Current Bill]]-Customer_listing_Active_And_Suspended[[#This Row],[CURRENT PAYMENT]])</f>
        <v>1193.0200000000004</v>
      </c>
      <c r="Q5159" s="1" t="str" cm="1">
        <f t="array" ref="Q5159">_xlfn.SWITCH(TRUE,
H5159 = 0, "Suspended",
M5159 = 0, "Non Payment",
M5159 &gt; H5159, "Full Payment",
M5159 &lt; H5159, "Part Payment"
)</f>
        <v>Part Payment</v>
      </c>
      <c r="R5159" s="1" t="str">
        <f>_xlfn.IFNA(VLOOKUP(K5159,'ESR-DT Mapping'!A:E,5,0),"MD")</f>
        <v>Esther C. Obi</v>
      </c>
    </row>
    <row r="5160" spans="1:18" x14ac:dyDescent="0.25">
      <c r="A5160">
        <v>101645128</v>
      </c>
      <c r="B5160" s="1" t="s">
        <v>4507</v>
      </c>
      <c r="C5160" s="1" t="s">
        <v>4508</v>
      </c>
      <c r="D5160" s="1" t="s">
        <v>13</v>
      </c>
      <c r="E5160" s="1" t="s">
        <v>34</v>
      </c>
      <c r="F5160" s="1" t="s">
        <v>9846</v>
      </c>
      <c r="G5160">
        <v>0</v>
      </c>
      <c r="H5160">
        <v>0</v>
      </c>
      <c r="I5160">
        <v>120366.62</v>
      </c>
      <c r="J5160" s="1" t="s">
        <v>15</v>
      </c>
      <c r="K5160">
        <v>1000261252</v>
      </c>
      <c r="L5160" s="1" t="s">
        <v>4502</v>
      </c>
      <c r="N5160" s="2"/>
      <c r="O5160">
        <f t="shared" si="80"/>
        <v>0</v>
      </c>
      <c r="P5160">
        <f>IF(Customer_listing_Active_And_Suspended[[#This Row],[Current Bill]] &lt;= Customer_listing_Active_And_Suspended[[#This Row],[CURRENT PAYMENT]], 0,Customer_listing_Active_And_Suspended[[#This Row],[Current Bill]]-Customer_listing_Active_And_Suspended[[#This Row],[CURRENT PAYMENT]])</f>
        <v>0</v>
      </c>
      <c r="Q5160" s="1" t="str" cm="1">
        <f t="array" ref="Q5160">_xlfn.SWITCH(TRUE,
H5160 = 0, "Suspended",
M5160 = 0, "Non Payment",
M5160 &gt; H5160, "Full Payment",
M5160 &lt; H5160, "Part Payment"
)</f>
        <v>Suspended</v>
      </c>
      <c r="R5160" s="1" t="str">
        <f>_xlfn.IFNA(VLOOKUP(K5160,'ESR-DT Mapping'!A:E,5,0),"MD")</f>
        <v>Esther C. Obi</v>
      </c>
    </row>
    <row r="5161" spans="1:18" x14ac:dyDescent="0.25">
      <c r="A5161">
        <v>101645127</v>
      </c>
      <c r="B5161" s="1" t="s">
        <v>4500</v>
      </c>
      <c r="C5161" s="1" t="s">
        <v>4501</v>
      </c>
      <c r="D5161" s="1" t="s">
        <v>13</v>
      </c>
      <c r="E5161" s="1" t="s">
        <v>34</v>
      </c>
      <c r="F5161" s="1" t="s">
        <v>9846</v>
      </c>
      <c r="G5161">
        <v>0</v>
      </c>
      <c r="H5161">
        <v>0</v>
      </c>
      <c r="I5161">
        <v>49133.23</v>
      </c>
      <c r="J5161" s="1" t="s">
        <v>15</v>
      </c>
      <c r="K5161">
        <v>1000261252</v>
      </c>
      <c r="L5161" s="1" t="s">
        <v>4502</v>
      </c>
      <c r="N5161" s="2"/>
      <c r="O5161">
        <f t="shared" si="80"/>
        <v>0</v>
      </c>
      <c r="P5161">
        <f>IF(Customer_listing_Active_And_Suspended[[#This Row],[Current Bill]] &lt;= Customer_listing_Active_And_Suspended[[#This Row],[CURRENT PAYMENT]], 0,Customer_listing_Active_And_Suspended[[#This Row],[Current Bill]]-Customer_listing_Active_And_Suspended[[#This Row],[CURRENT PAYMENT]])</f>
        <v>0</v>
      </c>
      <c r="Q5161" s="1" t="str" cm="1">
        <f t="array" ref="Q5161">_xlfn.SWITCH(TRUE,
H5161 = 0, "Suspended",
M5161 = 0, "Non Payment",
M5161 &gt; H5161, "Full Payment",
M5161 &lt; H5161, "Part Payment"
)</f>
        <v>Suspended</v>
      </c>
      <c r="R5161" s="1" t="str">
        <f>_xlfn.IFNA(VLOOKUP(K5161,'ESR-DT Mapping'!A:E,5,0),"MD")</f>
        <v>Esther C. Obi</v>
      </c>
    </row>
    <row r="5162" spans="1:18" x14ac:dyDescent="0.25">
      <c r="A5162">
        <v>100523268</v>
      </c>
      <c r="B5162" s="1" t="s">
        <v>4500</v>
      </c>
      <c r="C5162" s="1" t="s">
        <v>4501</v>
      </c>
      <c r="D5162" s="1" t="s">
        <v>13</v>
      </c>
      <c r="E5162" s="1" t="s">
        <v>14</v>
      </c>
      <c r="F5162" s="1" t="s">
        <v>9846</v>
      </c>
      <c r="G5162">
        <v>532</v>
      </c>
      <c r="H5162">
        <v>26193.02</v>
      </c>
      <c r="I5162">
        <v>45592.99</v>
      </c>
      <c r="J5162" s="1" t="s">
        <v>15</v>
      </c>
      <c r="K5162">
        <v>1000261252</v>
      </c>
      <c r="L5162" s="1" t="s">
        <v>4502</v>
      </c>
      <c r="M5162">
        <v>16000</v>
      </c>
      <c r="N5162" s="2">
        <v>45828</v>
      </c>
      <c r="O5162">
        <f t="shared" si="80"/>
        <v>0</v>
      </c>
      <c r="P5162">
        <f>IF(Customer_listing_Active_And_Suspended[[#This Row],[Current Bill]] &lt;= Customer_listing_Active_And_Suspended[[#This Row],[CURRENT PAYMENT]], 0,Customer_listing_Active_And_Suspended[[#This Row],[Current Bill]]-Customer_listing_Active_And_Suspended[[#This Row],[CURRENT PAYMENT]])</f>
        <v>10193.02</v>
      </c>
      <c r="Q5162" s="1" t="str" cm="1">
        <f t="array" ref="Q5162">_xlfn.SWITCH(TRUE,
H5162 = 0, "Suspended",
M5162 = 0, "Non Payment",
M5162 &gt; H5162, "Full Payment",
M5162 &lt; H5162, "Part Payment"
)</f>
        <v>Part Payment</v>
      </c>
      <c r="R5162" s="1" t="str">
        <f>_xlfn.IFNA(VLOOKUP(K5162,'ESR-DT Mapping'!A:E,5,0),"MD")</f>
        <v>Esther C. Obi</v>
      </c>
    </row>
    <row r="5163" spans="1:18" x14ac:dyDescent="0.25">
      <c r="A5163">
        <v>100523591</v>
      </c>
      <c r="B5163" s="1" t="s">
        <v>4505</v>
      </c>
      <c r="C5163" s="1" t="s">
        <v>4506</v>
      </c>
      <c r="D5163" s="1" t="s">
        <v>13</v>
      </c>
      <c r="E5163" s="1" t="s">
        <v>14</v>
      </c>
      <c r="F5163" s="1" t="s">
        <v>9846</v>
      </c>
      <c r="G5163">
        <v>532</v>
      </c>
      <c r="H5163">
        <v>26193.02</v>
      </c>
      <c r="I5163">
        <v>147950.29999999999</v>
      </c>
      <c r="J5163" s="1" t="s">
        <v>15</v>
      </c>
      <c r="K5163">
        <v>1000261252</v>
      </c>
      <c r="L5163" s="1" t="s">
        <v>4502</v>
      </c>
      <c r="M5163">
        <v>32000</v>
      </c>
      <c r="N5163" s="2">
        <v>45826</v>
      </c>
      <c r="O5163">
        <f t="shared" si="80"/>
        <v>5806.98</v>
      </c>
      <c r="P5163">
        <f>IF(Customer_listing_Active_And_Suspended[[#This Row],[Current Bill]] &lt;= Customer_listing_Active_And_Suspended[[#This Row],[CURRENT PAYMENT]], 0,Customer_listing_Active_And_Suspended[[#This Row],[Current Bill]]-Customer_listing_Active_And_Suspended[[#This Row],[CURRENT PAYMENT]])</f>
        <v>0</v>
      </c>
      <c r="Q5163" s="1" t="str" cm="1">
        <f t="array" ref="Q5163">_xlfn.SWITCH(TRUE,
H5163 = 0, "Suspended",
M5163 = 0, "Non Payment",
M5163 &gt; H5163, "Full Payment",
M5163 &lt; H5163, "Part Payment"
)</f>
        <v>Full Payment</v>
      </c>
      <c r="R5163" s="1" t="str">
        <f>_xlfn.IFNA(VLOOKUP(K5163,'ESR-DT Mapping'!A:E,5,0),"MD")</f>
        <v>Esther C. Obi</v>
      </c>
    </row>
    <row r="5164" spans="1:18" x14ac:dyDescent="0.25">
      <c r="A5164">
        <v>101645134</v>
      </c>
      <c r="B5164" s="1" t="s">
        <v>4505</v>
      </c>
      <c r="C5164" s="1" t="s">
        <v>4506</v>
      </c>
      <c r="D5164" s="1" t="s">
        <v>13</v>
      </c>
      <c r="E5164" s="1" t="s">
        <v>34</v>
      </c>
      <c r="F5164" s="1" t="s">
        <v>9846</v>
      </c>
      <c r="G5164">
        <v>0</v>
      </c>
      <c r="H5164">
        <v>0</v>
      </c>
      <c r="I5164">
        <v>25852.33</v>
      </c>
      <c r="J5164" s="1" t="s">
        <v>15</v>
      </c>
      <c r="K5164">
        <v>1000261252</v>
      </c>
      <c r="L5164" s="1" t="s">
        <v>4502</v>
      </c>
      <c r="N5164" s="2"/>
      <c r="O5164">
        <f t="shared" si="80"/>
        <v>0</v>
      </c>
      <c r="P5164">
        <f>IF(Customer_listing_Active_And_Suspended[[#This Row],[Current Bill]] &lt;= Customer_listing_Active_And_Suspended[[#This Row],[CURRENT PAYMENT]], 0,Customer_listing_Active_And_Suspended[[#This Row],[Current Bill]]-Customer_listing_Active_And_Suspended[[#This Row],[CURRENT PAYMENT]])</f>
        <v>0</v>
      </c>
      <c r="Q5164" s="1" t="str" cm="1">
        <f t="array" ref="Q5164">_xlfn.SWITCH(TRUE,
H5164 = 0, "Suspended",
M5164 = 0, "Non Payment",
M5164 &gt; H5164, "Full Payment",
M5164 &lt; H5164, "Part Payment"
)</f>
        <v>Suspended</v>
      </c>
      <c r="R5164" s="1" t="str">
        <f>_xlfn.IFNA(VLOOKUP(K5164,'ESR-DT Mapping'!A:E,5,0),"MD")</f>
        <v>Esther C. Obi</v>
      </c>
    </row>
    <row r="5165" spans="1:18" x14ac:dyDescent="0.25">
      <c r="A5165">
        <v>101700947</v>
      </c>
      <c r="B5165" s="1" t="s">
        <v>7417</v>
      </c>
      <c r="C5165" s="1" t="s">
        <v>7418</v>
      </c>
      <c r="D5165" s="1" t="s">
        <v>13</v>
      </c>
      <c r="E5165" s="1" t="s">
        <v>14</v>
      </c>
      <c r="F5165" s="1" t="s">
        <v>9846</v>
      </c>
      <c r="G5165">
        <v>532</v>
      </c>
      <c r="H5165">
        <v>26193.02</v>
      </c>
      <c r="I5165">
        <v>109109.75999999999</v>
      </c>
      <c r="J5165" s="1" t="s">
        <v>15</v>
      </c>
      <c r="K5165">
        <v>1000261252</v>
      </c>
      <c r="L5165" s="1" t="s">
        <v>4502</v>
      </c>
      <c r="N5165" s="2">
        <v>45808</v>
      </c>
      <c r="O5165">
        <f t="shared" si="80"/>
        <v>0</v>
      </c>
      <c r="P5165">
        <f>IF(Customer_listing_Active_And_Suspended[[#This Row],[Current Bill]] &lt;= Customer_listing_Active_And_Suspended[[#This Row],[CURRENT PAYMENT]], 0,Customer_listing_Active_And_Suspended[[#This Row],[Current Bill]]-Customer_listing_Active_And_Suspended[[#This Row],[CURRENT PAYMENT]])</f>
        <v>26193.02</v>
      </c>
      <c r="Q5165" s="1" t="str" cm="1">
        <f t="array" ref="Q5165">_xlfn.SWITCH(TRUE,
H5165 = 0, "Suspended",
M5165 = 0, "Non Payment",
M5165 &gt; H5165, "Full Payment",
M5165 &lt; H5165, "Part Payment"
)</f>
        <v>Non Payment</v>
      </c>
      <c r="R5165" s="1" t="str">
        <f>_xlfn.IFNA(VLOOKUP(K5165,'ESR-DT Mapping'!A:E,5,0),"MD")</f>
        <v>Esther C. Obi</v>
      </c>
    </row>
    <row r="5166" spans="1:18" x14ac:dyDescent="0.25">
      <c r="A5166">
        <v>101473359</v>
      </c>
      <c r="B5166" s="1" t="s">
        <v>7419</v>
      </c>
      <c r="C5166" s="1" t="s">
        <v>7420</v>
      </c>
      <c r="D5166" s="1" t="s">
        <v>13</v>
      </c>
      <c r="E5166" s="1" t="s">
        <v>14</v>
      </c>
      <c r="F5166" s="1" t="s">
        <v>9846</v>
      </c>
      <c r="G5166">
        <v>532</v>
      </c>
      <c r="H5166">
        <v>26193.02</v>
      </c>
      <c r="I5166">
        <v>75981.509999999995</v>
      </c>
      <c r="J5166" s="1" t="s">
        <v>15</v>
      </c>
      <c r="K5166">
        <v>1000261252</v>
      </c>
      <c r="L5166" s="1" t="s">
        <v>4502</v>
      </c>
      <c r="M5166">
        <v>20000</v>
      </c>
      <c r="N5166" s="2">
        <v>45828</v>
      </c>
      <c r="O5166">
        <f t="shared" si="80"/>
        <v>0</v>
      </c>
      <c r="P5166">
        <f>IF(Customer_listing_Active_And_Suspended[[#This Row],[Current Bill]] &lt;= Customer_listing_Active_And_Suspended[[#This Row],[CURRENT PAYMENT]], 0,Customer_listing_Active_And_Suspended[[#This Row],[Current Bill]]-Customer_listing_Active_And_Suspended[[#This Row],[CURRENT PAYMENT]])</f>
        <v>6193.02</v>
      </c>
      <c r="Q5166" s="1" t="str" cm="1">
        <f t="array" ref="Q5166">_xlfn.SWITCH(TRUE,
H5166 = 0, "Suspended",
M5166 = 0, "Non Payment",
M5166 &gt; H5166, "Full Payment",
M5166 &lt; H5166, "Part Payment"
)</f>
        <v>Part Payment</v>
      </c>
      <c r="R5166" s="1" t="str">
        <f>_xlfn.IFNA(VLOOKUP(K5166,'ESR-DT Mapping'!A:E,5,0),"MD")</f>
        <v>Esther C. Obi</v>
      </c>
    </row>
    <row r="5167" spans="1:18" x14ac:dyDescent="0.25">
      <c r="A5167">
        <v>101645133</v>
      </c>
      <c r="B5167" s="1" t="s">
        <v>7419</v>
      </c>
      <c r="C5167" s="1" t="s">
        <v>7420</v>
      </c>
      <c r="D5167" s="1" t="s">
        <v>13</v>
      </c>
      <c r="E5167" s="1" t="s">
        <v>14</v>
      </c>
      <c r="F5167" s="1" t="s">
        <v>9846</v>
      </c>
      <c r="G5167">
        <v>532</v>
      </c>
      <c r="H5167">
        <v>26193.02</v>
      </c>
      <c r="I5167">
        <v>107503.78</v>
      </c>
      <c r="J5167" s="1" t="s">
        <v>15</v>
      </c>
      <c r="K5167">
        <v>1000261252</v>
      </c>
      <c r="L5167" s="1" t="s">
        <v>4502</v>
      </c>
      <c r="N5167" s="2">
        <v>45808</v>
      </c>
      <c r="O5167">
        <f t="shared" si="80"/>
        <v>0</v>
      </c>
      <c r="P5167">
        <f>IF(Customer_listing_Active_And_Suspended[[#This Row],[Current Bill]] &lt;= Customer_listing_Active_And_Suspended[[#This Row],[CURRENT PAYMENT]], 0,Customer_listing_Active_And_Suspended[[#This Row],[Current Bill]]-Customer_listing_Active_And_Suspended[[#This Row],[CURRENT PAYMENT]])</f>
        <v>26193.02</v>
      </c>
      <c r="Q5167" s="1" t="str" cm="1">
        <f t="array" ref="Q5167">_xlfn.SWITCH(TRUE,
H5167 = 0, "Suspended",
M5167 = 0, "Non Payment",
M5167 &gt; H5167, "Full Payment",
M5167 &lt; H5167, "Part Payment"
)</f>
        <v>Non Payment</v>
      </c>
      <c r="R5167" s="1" t="str">
        <f>_xlfn.IFNA(VLOOKUP(K5167,'ESR-DT Mapping'!A:E,5,0),"MD")</f>
        <v>Esther C. Obi</v>
      </c>
    </row>
    <row r="5168" spans="1:18" x14ac:dyDescent="0.25">
      <c r="A5168">
        <v>100524565</v>
      </c>
      <c r="B5168" s="1" t="s">
        <v>2957</v>
      </c>
      <c r="C5168" s="1" t="s">
        <v>2958</v>
      </c>
      <c r="D5168" s="1" t="s">
        <v>13</v>
      </c>
      <c r="E5168" s="1" t="s">
        <v>14</v>
      </c>
      <c r="F5168" s="1" t="s">
        <v>9846</v>
      </c>
      <c r="G5168">
        <v>532</v>
      </c>
      <c r="H5168">
        <v>26193.02</v>
      </c>
      <c r="I5168">
        <v>381682.43</v>
      </c>
      <c r="J5168" s="1" t="s">
        <v>15</v>
      </c>
      <c r="K5168">
        <v>1000261246</v>
      </c>
      <c r="L5168" s="1" t="s">
        <v>2959</v>
      </c>
      <c r="M5168">
        <v>30000</v>
      </c>
      <c r="N5168" s="2">
        <v>45832</v>
      </c>
      <c r="O5168">
        <f t="shared" si="80"/>
        <v>3806.9799999999996</v>
      </c>
      <c r="P5168">
        <f>IF(Customer_listing_Active_And_Suspended[[#This Row],[Current Bill]] &lt;= Customer_listing_Active_And_Suspended[[#This Row],[CURRENT PAYMENT]], 0,Customer_listing_Active_And_Suspended[[#This Row],[Current Bill]]-Customer_listing_Active_And_Suspended[[#This Row],[CURRENT PAYMENT]])</f>
        <v>0</v>
      </c>
      <c r="Q5168" s="1" t="str" cm="1">
        <f t="array" ref="Q5168">_xlfn.SWITCH(TRUE,
H5168 = 0, "Suspended",
M5168 = 0, "Non Payment",
M5168 &gt; H5168, "Full Payment",
M5168 &lt; H5168, "Part Payment"
)</f>
        <v>Full Payment</v>
      </c>
      <c r="R5168" s="1" t="str">
        <f>_xlfn.IFNA(VLOOKUP(K5168,'ESR-DT Mapping'!A:E,5,0),"MD")</f>
        <v>Esther C. Obi</v>
      </c>
    </row>
    <row r="5169" spans="1:18" x14ac:dyDescent="0.25">
      <c r="A5169">
        <v>101645479</v>
      </c>
      <c r="B5169" s="1" t="s">
        <v>2962</v>
      </c>
      <c r="C5169" s="1" t="s">
        <v>2963</v>
      </c>
      <c r="D5169" s="1" t="s">
        <v>13</v>
      </c>
      <c r="E5169" s="1" t="s">
        <v>34</v>
      </c>
      <c r="F5169" s="1" t="s">
        <v>9846</v>
      </c>
      <c r="G5169">
        <v>0</v>
      </c>
      <c r="H5169">
        <v>0</v>
      </c>
      <c r="I5169">
        <v>62193.33</v>
      </c>
      <c r="J5169" s="1" t="s">
        <v>15</v>
      </c>
      <c r="K5169">
        <v>1000261246</v>
      </c>
      <c r="L5169" s="1" t="s">
        <v>2959</v>
      </c>
      <c r="N5169" s="2"/>
      <c r="O5169">
        <f t="shared" si="80"/>
        <v>0</v>
      </c>
      <c r="P5169">
        <f>IF(Customer_listing_Active_And_Suspended[[#This Row],[Current Bill]] &lt;= Customer_listing_Active_And_Suspended[[#This Row],[CURRENT PAYMENT]], 0,Customer_listing_Active_And_Suspended[[#This Row],[Current Bill]]-Customer_listing_Active_And_Suspended[[#This Row],[CURRENT PAYMENT]])</f>
        <v>0</v>
      </c>
      <c r="Q5169" s="1" t="str" cm="1">
        <f t="array" ref="Q5169">_xlfn.SWITCH(TRUE,
H5169 = 0, "Suspended",
M5169 = 0, "Non Payment",
M5169 &gt; H5169, "Full Payment",
M5169 &lt; H5169, "Part Payment"
)</f>
        <v>Suspended</v>
      </c>
      <c r="R5169" s="1" t="str">
        <f>_xlfn.IFNA(VLOOKUP(K5169,'ESR-DT Mapping'!A:E,5,0),"MD")</f>
        <v>Esther C. Obi</v>
      </c>
    </row>
    <row r="5170" spans="1:18" x14ac:dyDescent="0.25">
      <c r="A5170">
        <v>100524792</v>
      </c>
      <c r="B5170" s="1" t="s">
        <v>2962</v>
      </c>
      <c r="C5170" s="1" t="s">
        <v>2963</v>
      </c>
      <c r="D5170" s="1" t="s">
        <v>13</v>
      </c>
      <c r="E5170" s="1" t="s">
        <v>14</v>
      </c>
      <c r="F5170" s="1" t="s">
        <v>9846</v>
      </c>
      <c r="G5170">
        <v>532</v>
      </c>
      <c r="H5170">
        <v>26193.02</v>
      </c>
      <c r="I5170">
        <v>31611.759999999998</v>
      </c>
      <c r="J5170" s="1" t="s">
        <v>15</v>
      </c>
      <c r="K5170">
        <v>1000261246</v>
      </c>
      <c r="L5170" s="1" t="s">
        <v>2959</v>
      </c>
      <c r="M5170">
        <v>20000</v>
      </c>
      <c r="N5170" s="2">
        <v>45828</v>
      </c>
      <c r="O5170">
        <f t="shared" si="80"/>
        <v>0</v>
      </c>
      <c r="P5170">
        <f>IF(Customer_listing_Active_And_Suspended[[#This Row],[Current Bill]] &lt;= Customer_listing_Active_And_Suspended[[#This Row],[CURRENT PAYMENT]], 0,Customer_listing_Active_And_Suspended[[#This Row],[Current Bill]]-Customer_listing_Active_And_Suspended[[#This Row],[CURRENT PAYMENT]])</f>
        <v>6193.02</v>
      </c>
      <c r="Q5170" s="1" t="str" cm="1">
        <f t="array" ref="Q5170">_xlfn.SWITCH(TRUE,
H5170 = 0, "Suspended",
M5170 = 0, "Non Payment",
M5170 &gt; H5170, "Full Payment",
M5170 &lt; H5170, "Part Payment"
)</f>
        <v>Part Payment</v>
      </c>
      <c r="R5170" s="1" t="str">
        <f>_xlfn.IFNA(VLOOKUP(K5170,'ESR-DT Mapping'!A:E,5,0),"MD")</f>
        <v>Esther C. Obi</v>
      </c>
    </row>
    <row r="5171" spans="1:18" x14ac:dyDescent="0.25">
      <c r="A5171">
        <v>100523768</v>
      </c>
      <c r="B5171" s="1" t="s">
        <v>2960</v>
      </c>
      <c r="C5171" s="1" t="s">
        <v>2961</v>
      </c>
      <c r="D5171" s="1" t="s">
        <v>13</v>
      </c>
      <c r="E5171" s="1" t="s">
        <v>14</v>
      </c>
      <c r="F5171" s="1" t="s">
        <v>9846</v>
      </c>
      <c r="G5171">
        <v>532</v>
      </c>
      <c r="H5171">
        <v>26193.02</v>
      </c>
      <c r="I5171">
        <v>39812.36</v>
      </c>
      <c r="J5171" s="1" t="s">
        <v>15</v>
      </c>
      <c r="K5171">
        <v>1000261246</v>
      </c>
      <c r="L5171" s="1" t="s">
        <v>2959</v>
      </c>
      <c r="M5171">
        <v>21000</v>
      </c>
      <c r="N5171" s="2">
        <v>45828</v>
      </c>
      <c r="O5171">
        <f t="shared" si="80"/>
        <v>0</v>
      </c>
      <c r="P5171">
        <f>IF(Customer_listing_Active_And_Suspended[[#This Row],[Current Bill]] &lt;= Customer_listing_Active_And_Suspended[[#This Row],[CURRENT PAYMENT]], 0,Customer_listing_Active_And_Suspended[[#This Row],[Current Bill]]-Customer_listing_Active_And_Suspended[[#This Row],[CURRENT PAYMENT]])</f>
        <v>5193.0200000000004</v>
      </c>
      <c r="Q5171" s="1" t="str" cm="1">
        <f t="array" ref="Q5171">_xlfn.SWITCH(TRUE,
H5171 = 0, "Suspended",
M5171 = 0, "Non Payment",
M5171 &gt; H5171, "Full Payment",
M5171 &lt; H5171, "Part Payment"
)</f>
        <v>Part Payment</v>
      </c>
      <c r="R5171" s="1" t="str">
        <f>_xlfn.IFNA(VLOOKUP(K5171,'ESR-DT Mapping'!A:E,5,0),"MD")</f>
        <v>Esther C. Obi</v>
      </c>
    </row>
    <row r="5172" spans="1:18" x14ac:dyDescent="0.25">
      <c r="A5172">
        <v>100524944</v>
      </c>
      <c r="B5172" s="1" t="s">
        <v>3944</v>
      </c>
      <c r="C5172" s="1" t="s">
        <v>3945</v>
      </c>
      <c r="D5172" s="1" t="s">
        <v>13</v>
      </c>
      <c r="E5172" s="1" t="s">
        <v>34</v>
      </c>
      <c r="F5172" s="1" t="s">
        <v>9846</v>
      </c>
      <c r="G5172">
        <v>0</v>
      </c>
      <c r="H5172">
        <v>0</v>
      </c>
      <c r="I5172">
        <v>403677.44</v>
      </c>
      <c r="J5172" s="1" t="s">
        <v>15</v>
      </c>
      <c r="K5172">
        <v>1000261246</v>
      </c>
      <c r="L5172" s="1" t="s">
        <v>2959</v>
      </c>
      <c r="N5172" s="2"/>
      <c r="O5172">
        <f t="shared" si="80"/>
        <v>0</v>
      </c>
      <c r="P5172">
        <f>IF(Customer_listing_Active_And_Suspended[[#This Row],[Current Bill]] &lt;= Customer_listing_Active_And_Suspended[[#This Row],[CURRENT PAYMENT]], 0,Customer_listing_Active_And_Suspended[[#This Row],[Current Bill]]-Customer_listing_Active_And_Suspended[[#This Row],[CURRENT PAYMENT]])</f>
        <v>0</v>
      </c>
      <c r="Q5172" s="1" t="str" cm="1">
        <f t="array" ref="Q5172">_xlfn.SWITCH(TRUE,
H5172 = 0, "Suspended",
M5172 = 0, "Non Payment",
M5172 &gt; H5172, "Full Payment",
M5172 &lt; H5172, "Part Payment"
)</f>
        <v>Suspended</v>
      </c>
      <c r="R5172" s="1" t="str">
        <f>_xlfn.IFNA(VLOOKUP(K5172,'ESR-DT Mapping'!A:E,5,0),"MD")</f>
        <v>Esther C. Obi</v>
      </c>
    </row>
    <row r="5173" spans="1:18" x14ac:dyDescent="0.25">
      <c r="A5173">
        <v>101645121</v>
      </c>
      <c r="B5173" s="1" t="s">
        <v>3946</v>
      </c>
      <c r="C5173" s="1" t="s">
        <v>3947</v>
      </c>
      <c r="D5173" s="1" t="s">
        <v>13</v>
      </c>
      <c r="E5173" s="1" t="s">
        <v>34</v>
      </c>
      <c r="F5173" s="1" t="s">
        <v>9846</v>
      </c>
      <c r="G5173">
        <v>0</v>
      </c>
      <c r="H5173">
        <v>0</v>
      </c>
      <c r="I5173">
        <v>91953.77</v>
      </c>
      <c r="J5173" s="1" t="s">
        <v>15</v>
      </c>
      <c r="K5173">
        <v>1000261246</v>
      </c>
      <c r="L5173" s="1" t="s">
        <v>2959</v>
      </c>
      <c r="N5173" s="2"/>
      <c r="O5173">
        <f t="shared" si="80"/>
        <v>0</v>
      </c>
      <c r="P5173">
        <f>IF(Customer_listing_Active_And_Suspended[[#This Row],[Current Bill]] &lt;= Customer_listing_Active_And_Suspended[[#This Row],[CURRENT PAYMENT]], 0,Customer_listing_Active_And_Suspended[[#This Row],[Current Bill]]-Customer_listing_Active_And_Suspended[[#This Row],[CURRENT PAYMENT]])</f>
        <v>0</v>
      </c>
      <c r="Q5173" s="1" t="str" cm="1">
        <f t="array" ref="Q5173">_xlfn.SWITCH(TRUE,
H5173 = 0, "Suspended",
M5173 = 0, "Non Payment",
M5173 &gt; H5173, "Full Payment",
M5173 &lt; H5173, "Part Payment"
)</f>
        <v>Suspended</v>
      </c>
      <c r="R5173" s="1" t="str">
        <f>_xlfn.IFNA(VLOOKUP(K5173,'ESR-DT Mapping'!A:E,5,0),"MD")</f>
        <v>Esther C. Obi</v>
      </c>
    </row>
    <row r="5174" spans="1:18" x14ac:dyDescent="0.25">
      <c r="A5174">
        <v>100522665</v>
      </c>
      <c r="B5174" s="1" t="s">
        <v>9122</v>
      </c>
      <c r="C5174" s="1" t="s">
        <v>9123</v>
      </c>
      <c r="D5174" s="1" t="s">
        <v>13</v>
      </c>
      <c r="E5174" s="1" t="s">
        <v>14</v>
      </c>
      <c r="F5174" s="1" t="s">
        <v>9846</v>
      </c>
      <c r="G5174">
        <v>532</v>
      </c>
      <c r="H5174">
        <v>26193.02</v>
      </c>
      <c r="I5174">
        <v>853161.56</v>
      </c>
      <c r="J5174" s="1" t="s">
        <v>15</v>
      </c>
      <c r="K5174">
        <v>1000259679</v>
      </c>
      <c r="L5174" s="1" t="s">
        <v>5362</v>
      </c>
      <c r="N5174" s="2">
        <v>45793</v>
      </c>
      <c r="O5174">
        <f t="shared" si="80"/>
        <v>0</v>
      </c>
      <c r="P5174">
        <f>IF(Customer_listing_Active_And_Suspended[[#This Row],[Current Bill]] &lt;= Customer_listing_Active_And_Suspended[[#This Row],[CURRENT PAYMENT]], 0,Customer_listing_Active_And_Suspended[[#This Row],[Current Bill]]-Customer_listing_Active_And_Suspended[[#This Row],[CURRENT PAYMENT]])</f>
        <v>26193.02</v>
      </c>
      <c r="Q5174" s="1" t="str" cm="1">
        <f t="array" ref="Q5174">_xlfn.SWITCH(TRUE,
H5174 = 0, "Suspended",
M5174 = 0, "Non Payment",
M5174 &gt; H5174, "Full Payment",
M5174 &lt; H5174, "Part Payment"
)</f>
        <v>Non Payment</v>
      </c>
      <c r="R5174" s="1" t="str">
        <f>_xlfn.IFNA(VLOOKUP(K5174,'ESR-DT Mapping'!A:E,5,0),"MD")</f>
        <v xml:space="preserve">Franca Adeh </v>
      </c>
    </row>
    <row r="5175" spans="1:18" x14ac:dyDescent="0.25">
      <c r="A5175">
        <v>100524731</v>
      </c>
      <c r="B5175" s="1" t="s">
        <v>5360</v>
      </c>
      <c r="C5175" s="1" t="s">
        <v>5361</v>
      </c>
      <c r="D5175" s="1" t="s">
        <v>13</v>
      </c>
      <c r="E5175" s="1" t="s">
        <v>14</v>
      </c>
      <c r="F5175" s="1" t="s">
        <v>9846</v>
      </c>
      <c r="G5175">
        <v>532</v>
      </c>
      <c r="H5175">
        <v>26193.02</v>
      </c>
      <c r="I5175">
        <v>939541.66</v>
      </c>
      <c r="J5175" s="1" t="s">
        <v>15</v>
      </c>
      <c r="K5175">
        <v>1000259679</v>
      </c>
      <c r="L5175" s="1" t="s">
        <v>5362</v>
      </c>
      <c r="M5175">
        <v>30000</v>
      </c>
      <c r="N5175" s="2">
        <v>45829</v>
      </c>
      <c r="O5175">
        <f t="shared" si="80"/>
        <v>3806.9799999999996</v>
      </c>
      <c r="P5175">
        <f>IF(Customer_listing_Active_And_Suspended[[#This Row],[Current Bill]] &lt;= Customer_listing_Active_And_Suspended[[#This Row],[CURRENT PAYMENT]], 0,Customer_listing_Active_And_Suspended[[#This Row],[Current Bill]]-Customer_listing_Active_And_Suspended[[#This Row],[CURRENT PAYMENT]])</f>
        <v>0</v>
      </c>
      <c r="Q5175" s="1" t="str" cm="1">
        <f t="array" ref="Q5175">_xlfn.SWITCH(TRUE,
H5175 = 0, "Suspended",
M5175 = 0, "Non Payment",
M5175 &gt; H5175, "Full Payment",
M5175 &lt; H5175, "Part Payment"
)</f>
        <v>Full Payment</v>
      </c>
      <c r="R5175" s="1" t="str">
        <f>_xlfn.IFNA(VLOOKUP(K5175,'ESR-DT Mapping'!A:E,5,0),"MD")</f>
        <v xml:space="preserve">Franca Adeh </v>
      </c>
    </row>
    <row r="5176" spans="1:18" x14ac:dyDescent="0.25">
      <c r="A5176">
        <v>100524601</v>
      </c>
      <c r="B5176" s="1" t="s">
        <v>2388</v>
      </c>
      <c r="C5176" s="1" t="s">
        <v>2389</v>
      </c>
      <c r="D5176" s="1" t="s">
        <v>13</v>
      </c>
      <c r="E5176" s="1" t="s">
        <v>34</v>
      </c>
      <c r="F5176" s="1" t="s">
        <v>9846</v>
      </c>
      <c r="G5176">
        <v>0</v>
      </c>
      <c r="H5176">
        <v>0</v>
      </c>
      <c r="I5176">
        <v>197867.46</v>
      </c>
      <c r="J5176" s="1" t="s">
        <v>15</v>
      </c>
      <c r="K5176">
        <v>1000259398</v>
      </c>
      <c r="L5176" s="1" t="s">
        <v>2390</v>
      </c>
      <c r="N5176" s="2"/>
      <c r="O5176">
        <f t="shared" si="80"/>
        <v>0</v>
      </c>
      <c r="P5176">
        <f>IF(Customer_listing_Active_And_Suspended[[#This Row],[Current Bill]] &lt;= Customer_listing_Active_And_Suspended[[#This Row],[CURRENT PAYMENT]], 0,Customer_listing_Active_And_Suspended[[#This Row],[Current Bill]]-Customer_listing_Active_And_Suspended[[#This Row],[CURRENT PAYMENT]])</f>
        <v>0</v>
      </c>
      <c r="Q5176" s="1" t="str" cm="1">
        <f t="array" ref="Q5176">_xlfn.SWITCH(TRUE,
H5176 = 0, "Suspended",
M5176 = 0, "Non Payment",
M5176 &gt; H5176, "Full Payment",
M5176 &lt; H5176, "Part Payment"
)</f>
        <v>Suspended</v>
      </c>
      <c r="R5176" s="1" t="str">
        <f>_xlfn.IFNA(VLOOKUP(K5176,'ESR-DT Mapping'!A:E,5,0),"MD")</f>
        <v xml:space="preserve">Franca Adeh </v>
      </c>
    </row>
    <row r="5177" spans="1:18" x14ac:dyDescent="0.25">
      <c r="A5177">
        <v>101688210</v>
      </c>
      <c r="B5177" s="1" t="s">
        <v>2393</v>
      </c>
      <c r="C5177" s="1" t="s">
        <v>2394</v>
      </c>
      <c r="D5177" s="1" t="s">
        <v>13</v>
      </c>
      <c r="E5177" s="1" t="s">
        <v>34</v>
      </c>
      <c r="F5177" s="1" t="s">
        <v>9846</v>
      </c>
      <c r="G5177">
        <v>0</v>
      </c>
      <c r="H5177">
        <v>0</v>
      </c>
      <c r="I5177">
        <v>24176.65</v>
      </c>
      <c r="J5177" s="1" t="s">
        <v>15</v>
      </c>
      <c r="K5177">
        <v>1000259398</v>
      </c>
      <c r="L5177" s="1" t="s">
        <v>2390</v>
      </c>
      <c r="N5177" s="2"/>
      <c r="O5177">
        <f t="shared" si="80"/>
        <v>0</v>
      </c>
      <c r="P5177">
        <f>IF(Customer_listing_Active_And_Suspended[[#This Row],[Current Bill]] &lt;= Customer_listing_Active_And_Suspended[[#This Row],[CURRENT PAYMENT]], 0,Customer_listing_Active_And_Suspended[[#This Row],[Current Bill]]-Customer_listing_Active_And_Suspended[[#This Row],[CURRENT PAYMENT]])</f>
        <v>0</v>
      </c>
      <c r="Q5177" s="1" t="str" cm="1">
        <f t="array" ref="Q5177">_xlfn.SWITCH(TRUE,
H5177 = 0, "Suspended",
M5177 = 0, "Non Payment",
M5177 &gt; H5177, "Full Payment",
M5177 &lt; H5177, "Part Payment"
)</f>
        <v>Suspended</v>
      </c>
      <c r="R5177" s="1" t="str">
        <f>_xlfn.IFNA(VLOOKUP(K5177,'ESR-DT Mapping'!A:E,5,0),"MD")</f>
        <v xml:space="preserve">Franca Adeh </v>
      </c>
    </row>
    <row r="5178" spans="1:18" x14ac:dyDescent="0.25">
      <c r="A5178">
        <v>101688209</v>
      </c>
      <c r="B5178" s="1" t="s">
        <v>2393</v>
      </c>
      <c r="C5178" s="1" t="s">
        <v>2394</v>
      </c>
      <c r="D5178" s="1" t="s">
        <v>13</v>
      </c>
      <c r="E5178" s="1" t="s">
        <v>34</v>
      </c>
      <c r="F5178" s="1" t="s">
        <v>9846</v>
      </c>
      <c r="G5178">
        <v>0</v>
      </c>
      <c r="H5178">
        <v>0</v>
      </c>
      <c r="I5178">
        <v>24176.65</v>
      </c>
      <c r="J5178" s="1" t="s">
        <v>15</v>
      </c>
      <c r="K5178">
        <v>1000259398</v>
      </c>
      <c r="L5178" s="1" t="s">
        <v>2390</v>
      </c>
      <c r="N5178" s="2"/>
      <c r="O5178">
        <f t="shared" si="80"/>
        <v>0</v>
      </c>
      <c r="P5178">
        <f>IF(Customer_listing_Active_And_Suspended[[#This Row],[Current Bill]] &lt;= Customer_listing_Active_And_Suspended[[#This Row],[CURRENT PAYMENT]], 0,Customer_listing_Active_And_Suspended[[#This Row],[Current Bill]]-Customer_listing_Active_And_Suspended[[#This Row],[CURRENT PAYMENT]])</f>
        <v>0</v>
      </c>
      <c r="Q5178" s="1" t="str" cm="1">
        <f t="array" ref="Q5178">_xlfn.SWITCH(TRUE,
H5178 = 0, "Suspended",
M5178 = 0, "Non Payment",
M5178 &gt; H5178, "Full Payment",
M5178 &lt; H5178, "Part Payment"
)</f>
        <v>Suspended</v>
      </c>
      <c r="R5178" s="1" t="str">
        <f>_xlfn.IFNA(VLOOKUP(K5178,'ESR-DT Mapping'!A:E,5,0),"MD")</f>
        <v xml:space="preserve">Franca Adeh </v>
      </c>
    </row>
    <row r="5179" spans="1:18" x14ac:dyDescent="0.25">
      <c r="A5179">
        <v>100525115</v>
      </c>
      <c r="B5179" s="1" t="s">
        <v>2395</v>
      </c>
      <c r="C5179" s="1" t="s">
        <v>2396</v>
      </c>
      <c r="D5179" s="1" t="s">
        <v>13</v>
      </c>
      <c r="E5179" s="1" t="s">
        <v>34</v>
      </c>
      <c r="F5179" s="1" t="s">
        <v>9846</v>
      </c>
      <c r="G5179">
        <v>0</v>
      </c>
      <c r="H5179">
        <v>0</v>
      </c>
      <c r="I5179">
        <v>331779.65000000002</v>
      </c>
      <c r="J5179" s="1" t="s">
        <v>15</v>
      </c>
      <c r="K5179">
        <v>1000259398</v>
      </c>
      <c r="L5179" s="1" t="s">
        <v>2390</v>
      </c>
      <c r="N5179" s="2"/>
      <c r="O5179">
        <f t="shared" si="80"/>
        <v>0</v>
      </c>
      <c r="P5179">
        <f>IF(Customer_listing_Active_And_Suspended[[#This Row],[Current Bill]] &lt;= Customer_listing_Active_And_Suspended[[#This Row],[CURRENT PAYMENT]], 0,Customer_listing_Active_And_Suspended[[#This Row],[Current Bill]]-Customer_listing_Active_And_Suspended[[#This Row],[CURRENT PAYMENT]])</f>
        <v>0</v>
      </c>
      <c r="Q5179" s="1" t="str" cm="1">
        <f t="array" ref="Q5179">_xlfn.SWITCH(TRUE,
H5179 = 0, "Suspended",
M5179 = 0, "Non Payment",
M5179 &gt; H5179, "Full Payment",
M5179 &lt; H5179, "Part Payment"
)</f>
        <v>Suspended</v>
      </c>
      <c r="R5179" s="1" t="str">
        <f>_xlfn.IFNA(VLOOKUP(K5179,'ESR-DT Mapping'!A:E,5,0),"MD")</f>
        <v xml:space="preserve">Franca Adeh </v>
      </c>
    </row>
    <row r="5180" spans="1:18" x14ac:dyDescent="0.25">
      <c r="A5180">
        <v>100954123</v>
      </c>
      <c r="B5180" s="1" t="s">
        <v>2579</v>
      </c>
      <c r="C5180" s="1" t="s">
        <v>2580</v>
      </c>
      <c r="D5180" s="1" t="s">
        <v>13</v>
      </c>
      <c r="E5180" s="1" t="s">
        <v>14</v>
      </c>
      <c r="F5180" s="1" t="s">
        <v>9846</v>
      </c>
      <c r="G5180">
        <v>532</v>
      </c>
      <c r="H5180">
        <v>26193.02</v>
      </c>
      <c r="I5180">
        <v>793847.41</v>
      </c>
      <c r="J5180" s="1" t="s">
        <v>15</v>
      </c>
      <c r="K5180">
        <v>1000259398</v>
      </c>
      <c r="L5180" s="1" t="s">
        <v>2390</v>
      </c>
      <c r="N5180" s="2">
        <v>45777</v>
      </c>
      <c r="O5180">
        <f t="shared" si="80"/>
        <v>0</v>
      </c>
      <c r="P5180">
        <f>IF(Customer_listing_Active_And_Suspended[[#This Row],[Current Bill]] &lt;= Customer_listing_Active_And_Suspended[[#This Row],[CURRENT PAYMENT]], 0,Customer_listing_Active_And_Suspended[[#This Row],[Current Bill]]-Customer_listing_Active_And_Suspended[[#This Row],[CURRENT PAYMENT]])</f>
        <v>26193.02</v>
      </c>
      <c r="Q5180" s="1" t="str" cm="1">
        <f t="array" ref="Q5180">_xlfn.SWITCH(TRUE,
H5180 = 0, "Suspended",
M5180 = 0, "Non Payment",
M5180 &gt; H5180, "Full Payment",
M5180 &lt; H5180, "Part Payment"
)</f>
        <v>Non Payment</v>
      </c>
      <c r="R5180" s="1" t="str">
        <f>_xlfn.IFNA(VLOOKUP(K5180,'ESR-DT Mapping'!A:E,5,0),"MD")</f>
        <v xml:space="preserve">Franca Adeh </v>
      </c>
    </row>
    <row r="5181" spans="1:18" x14ac:dyDescent="0.25">
      <c r="A5181">
        <v>100522907</v>
      </c>
      <c r="B5181" s="1" t="s">
        <v>8094</v>
      </c>
      <c r="C5181" s="1" t="s">
        <v>8095</v>
      </c>
      <c r="D5181" s="1" t="s">
        <v>13</v>
      </c>
      <c r="E5181" s="1" t="s">
        <v>34</v>
      </c>
      <c r="F5181" s="1" t="s">
        <v>9846</v>
      </c>
      <c r="G5181">
        <v>0</v>
      </c>
      <c r="H5181">
        <v>0</v>
      </c>
      <c r="I5181">
        <v>49835.71</v>
      </c>
      <c r="J5181" s="1" t="s">
        <v>15</v>
      </c>
      <c r="K5181">
        <v>1000259398</v>
      </c>
      <c r="L5181" s="1" t="s">
        <v>2390</v>
      </c>
      <c r="N5181" s="2"/>
      <c r="O5181">
        <f t="shared" si="80"/>
        <v>0</v>
      </c>
      <c r="P5181">
        <f>IF(Customer_listing_Active_And_Suspended[[#This Row],[Current Bill]] &lt;= Customer_listing_Active_And_Suspended[[#This Row],[CURRENT PAYMENT]], 0,Customer_listing_Active_And_Suspended[[#This Row],[Current Bill]]-Customer_listing_Active_And_Suspended[[#This Row],[CURRENT PAYMENT]])</f>
        <v>0</v>
      </c>
      <c r="Q5181" s="1" t="str" cm="1">
        <f t="array" ref="Q5181">_xlfn.SWITCH(TRUE,
H5181 = 0, "Suspended",
M5181 = 0, "Non Payment",
M5181 &gt; H5181, "Full Payment",
M5181 &lt; H5181, "Part Payment"
)</f>
        <v>Suspended</v>
      </c>
      <c r="R5181" s="1" t="str">
        <f>_xlfn.IFNA(VLOOKUP(K5181,'ESR-DT Mapping'!A:E,5,0),"MD")</f>
        <v xml:space="preserve">Franca Adeh </v>
      </c>
    </row>
    <row r="5182" spans="1:18" x14ac:dyDescent="0.25">
      <c r="A5182">
        <v>100539554</v>
      </c>
      <c r="B5182" s="1" t="s">
        <v>2577</v>
      </c>
      <c r="C5182" s="1" t="s">
        <v>2578</v>
      </c>
      <c r="D5182" s="1" t="s">
        <v>13</v>
      </c>
      <c r="E5182" s="1" t="s">
        <v>14</v>
      </c>
      <c r="F5182" s="1" t="s">
        <v>9846</v>
      </c>
      <c r="G5182">
        <v>532</v>
      </c>
      <c r="H5182">
        <v>26193.02</v>
      </c>
      <c r="I5182">
        <v>504598.76</v>
      </c>
      <c r="J5182" s="1" t="s">
        <v>15</v>
      </c>
      <c r="K5182">
        <v>1000259398</v>
      </c>
      <c r="L5182" s="1" t="s">
        <v>2390</v>
      </c>
      <c r="M5182">
        <v>25000</v>
      </c>
      <c r="N5182" s="2">
        <v>45826</v>
      </c>
      <c r="O5182">
        <f t="shared" si="80"/>
        <v>0</v>
      </c>
      <c r="P5182">
        <f>IF(Customer_listing_Active_And_Suspended[[#This Row],[Current Bill]] &lt;= Customer_listing_Active_And_Suspended[[#This Row],[CURRENT PAYMENT]], 0,Customer_listing_Active_And_Suspended[[#This Row],[Current Bill]]-Customer_listing_Active_And_Suspended[[#This Row],[CURRENT PAYMENT]])</f>
        <v>1193.0200000000004</v>
      </c>
      <c r="Q5182" s="1" t="str" cm="1">
        <f t="array" ref="Q5182">_xlfn.SWITCH(TRUE,
H5182 = 0, "Suspended",
M5182 = 0, "Non Payment",
M5182 &gt; H5182, "Full Payment",
M5182 &lt; H5182, "Part Payment"
)</f>
        <v>Part Payment</v>
      </c>
      <c r="R5182" s="1" t="str">
        <f>_xlfn.IFNA(VLOOKUP(K5182,'ESR-DT Mapping'!A:E,5,0),"MD")</f>
        <v xml:space="preserve">Franca Adeh </v>
      </c>
    </row>
    <row r="5183" spans="1:18" x14ac:dyDescent="0.25">
      <c r="A5183">
        <v>100525340</v>
      </c>
      <c r="B5183" s="1" t="s">
        <v>2391</v>
      </c>
      <c r="C5183" s="1" t="s">
        <v>2392</v>
      </c>
      <c r="D5183" s="1" t="s">
        <v>13</v>
      </c>
      <c r="E5183" s="1" t="s">
        <v>34</v>
      </c>
      <c r="F5183" s="1" t="s">
        <v>9846</v>
      </c>
      <c r="G5183">
        <v>0</v>
      </c>
      <c r="H5183">
        <v>0</v>
      </c>
      <c r="I5183">
        <v>666004.1</v>
      </c>
      <c r="J5183" s="1" t="s">
        <v>15</v>
      </c>
      <c r="K5183">
        <v>1000259398</v>
      </c>
      <c r="L5183" s="1" t="s">
        <v>2390</v>
      </c>
      <c r="N5183" s="2"/>
      <c r="O5183">
        <f t="shared" si="80"/>
        <v>0</v>
      </c>
      <c r="P5183">
        <f>IF(Customer_listing_Active_And_Suspended[[#This Row],[Current Bill]] &lt;= Customer_listing_Active_And_Suspended[[#This Row],[CURRENT PAYMENT]], 0,Customer_listing_Active_And_Suspended[[#This Row],[Current Bill]]-Customer_listing_Active_And_Suspended[[#This Row],[CURRENT PAYMENT]])</f>
        <v>0</v>
      </c>
      <c r="Q5183" s="1" t="str" cm="1">
        <f t="array" ref="Q5183">_xlfn.SWITCH(TRUE,
H5183 = 0, "Suspended",
M5183 = 0, "Non Payment",
M5183 &gt; H5183, "Full Payment",
M5183 &lt; H5183, "Part Payment"
)</f>
        <v>Suspended</v>
      </c>
      <c r="R5183" s="1" t="str">
        <f>_xlfn.IFNA(VLOOKUP(K5183,'ESR-DT Mapping'!A:E,5,0),"MD")</f>
        <v xml:space="preserve">Franca Adeh </v>
      </c>
    </row>
    <row r="5184" spans="1:18" x14ac:dyDescent="0.25">
      <c r="A5184">
        <v>100067485</v>
      </c>
      <c r="B5184" s="1" t="s">
        <v>2014</v>
      </c>
      <c r="C5184" s="1" t="s">
        <v>2015</v>
      </c>
      <c r="D5184" s="1" t="s">
        <v>437</v>
      </c>
      <c r="E5184" s="1" t="s">
        <v>14</v>
      </c>
      <c r="F5184" s="1" t="s">
        <v>9847</v>
      </c>
      <c r="G5184">
        <v>2092</v>
      </c>
      <c r="H5184">
        <v>120113.75</v>
      </c>
      <c r="I5184">
        <v>-156402.51999999999</v>
      </c>
      <c r="J5184" s="1" t="s">
        <v>15</v>
      </c>
      <c r="K5184">
        <v>1002049417</v>
      </c>
      <c r="L5184" s="1" t="s">
        <v>2016</v>
      </c>
      <c r="N5184" s="2"/>
      <c r="O5184">
        <f t="shared" si="80"/>
        <v>0</v>
      </c>
      <c r="P5184">
        <f>IF(Customer_listing_Active_And_Suspended[[#This Row],[Current Bill]] &lt;= Customer_listing_Active_And_Suspended[[#This Row],[CURRENT PAYMENT]], 0,Customer_listing_Active_And_Suspended[[#This Row],[Current Bill]]-Customer_listing_Active_And_Suspended[[#This Row],[CURRENT PAYMENT]])</f>
        <v>120113.75</v>
      </c>
      <c r="Q5184" s="1" t="str" cm="1">
        <f t="array" ref="Q5184">_xlfn.SWITCH(TRUE,
H5184 = 0, "Suspended",
M5184 = 0, "Non Payment",
M5184 &gt; H5184, "Full Payment",
M5184 &lt; H5184, "Part Payment"
)</f>
        <v>Non Payment</v>
      </c>
      <c r="R5184" s="1" t="str">
        <f>_xlfn.IFNA(VLOOKUP(K5184,'ESR-DT Mapping'!A:E,5,0),"MD")</f>
        <v>MD</v>
      </c>
    </row>
    <row r="5185" spans="1:18" x14ac:dyDescent="0.25">
      <c r="A5185">
        <v>100523624</v>
      </c>
      <c r="B5185" s="1" t="s">
        <v>5401</v>
      </c>
      <c r="C5185" s="1" t="s">
        <v>5402</v>
      </c>
      <c r="D5185" s="1" t="s">
        <v>13</v>
      </c>
      <c r="E5185" s="1" t="s">
        <v>34</v>
      </c>
      <c r="F5185" s="1" t="s">
        <v>9846</v>
      </c>
      <c r="G5185">
        <v>0</v>
      </c>
      <c r="H5185">
        <v>0</v>
      </c>
      <c r="I5185">
        <v>529050.74</v>
      </c>
      <c r="J5185" s="1" t="s">
        <v>15</v>
      </c>
      <c r="K5185">
        <v>1001610404</v>
      </c>
      <c r="L5185" s="1" t="s">
        <v>5403</v>
      </c>
      <c r="N5185" s="2"/>
      <c r="O5185">
        <f t="shared" si="80"/>
        <v>0</v>
      </c>
      <c r="P5185">
        <f>IF(Customer_listing_Active_And_Suspended[[#This Row],[Current Bill]] &lt;= Customer_listing_Active_And_Suspended[[#This Row],[CURRENT PAYMENT]], 0,Customer_listing_Active_And_Suspended[[#This Row],[Current Bill]]-Customer_listing_Active_And_Suspended[[#This Row],[CURRENT PAYMENT]])</f>
        <v>0</v>
      </c>
      <c r="Q5185" s="1" t="str" cm="1">
        <f t="array" ref="Q5185">_xlfn.SWITCH(TRUE,
H5185 = 0, "Suspended",
M5185 = 0, "Non Payment",
M5185 &gt; H5185, "Full Payment",
M5185 &lt; H5185, "Part Payment"
)</f>
        <v>Suspended</v>
      </c>
      <c r="R5185" s="1" t="str">
        <f>_xlfn.IFNA(VLOOKUP(K5185,'ESR-DT Mapping'!A:E,5,0),"MD")</f>
        <v xml:space="preserve">Franca Adeh </v>
      </c>
    </row>
    <row r="5186" spans="1:18" x14ac:dyDescent="0.25">
      <c r="A5186">
        <v>100526430</v>
      </c>
      <c r="B5186" s="1" t="s">
        <v>5565</v>
      </c>
      <c r="C5186" s="1" t="s">
        <v>5566</v>
      </c>
      <c r="D5186" s="1" t="s">
        <v>13</v>
      </c>
      <c r="E5186" s="1" t="s">
        <v>34</v>
      </c>
      <c r="F5186" s="1" t="s">
        <v>9846</v>
      </c>
      <c r="G5186">
        <v>0</v>
      </c>
      <c r="H5186">
        <v>0</v>
      </c>
      <c r="I5186">
        <v>18.989999999999998</v>
      </c>
      <c r="J5186" s="1" t="s">
        <v>15</v>
      </c>
      <c r="K5186">
        <v>1001609904</v>
      </c>
      <c r="L5186" s="1" t="s">
        <v>5567</v>
      </c>
      <c r="N5186" s="2"/>
      <c r="O5186">
        <f t="shared" ref="O5186:O5249" si="81">IF(M5186 &gt; H5186, M5186 - H5186, 0)</f>
        <v>0</v>
      </c>
      <c r="P5186">
        <f>IF(Customer_listing_Active_And_Suspended[[#This Row],[Current Bill]] &lt;= Customer_listing_Active_And_Suspended[[#This Row],[CURRENT PAYMENT]], 0,Customer_listing_Active_And_Suspended[[#This Row],[Current Bill]]-Customer_listing_Active_And_Suspended[[#This Row],[CURRENT PAYMENT]])</f>
        <v>0</v>
      </c>
      <c r="Q5186" s="1" t="str" cm="1">
        <f t="array" ref="Q5186">_xlfn.SWITCH(TRUE,
H5186 = 0, "Suspended",
M5186 = 0, "Non Payment",
M5186 &gt; H5186, "Full Payment",
M5186 &lt; H5186, "Part Payment"
)</f>
        <v>Suspended</v>
      </c>
      <c r="R5186" s="1" t="str">
        <f>_xlfn.IFNA(VLOOKUP(K5186,'ESR-DT Mapping'!A:E,5,0),"MD")</f>
        <v xml:space="preserve">Franca Adeh </v>
      </c>
    </row>
    <row r="5187" spans="1:18" x14ac:dyDescent="0.25">
      <c r="A5187">
        <v>101645017</v>
      </c>
      <c r="B5187" s="1" t="s">
        <v>5568</v>
      </c>
      <c r="C5187" s="1" t="s">
        <v>5569</v>
      </c>
      <c r="D5187" s="1" t="s">
        <v>13</v>
      </c>
      <c r="E5187" s="1" t="s">
        <v>34</v>
      </c>
      <c r="F5187" s="1" t="s">
        <v>9846</v>
      </c>
      <c r="G5187">
        <v>0</v>
      </c>
      <c r="H5187">
        <v>0</v>
      </c>
      <c r="I5187">
        <v>40925.26</v>
      </c>
      <c r="J5187" s="1" t="s">
        <v>15</v>
      </c>
      <c r="K5187">
        <v>1001609904</v>
      </c>
      <c r="L5187" s="1" t="s">
        <v>5567</v>
      </c>
      <c r="N5187" s="2"/>
      <c r="O5187">
        <f t="shared" si="81"/>
        <v>0</v>
      </c>
      <c r="P5187">
        <f>IF(Customer_listing_Active_And_Suspended[[#This Row],[Current Bill]] &lt;= Customer_listing_Active_And_Suspended[[#This Row],[CURRENT PAYMENT]], 0,Customer_listing_Active_And_Suspended[[#This Row],[Current Bill]]-Customer_listing_Active_And_Suspended[[#This Row],[CURRENT PAYMENT]])</f>
        <v>0</v>
      </c>
      <c r="Q5187" s="1" t="str" cm="1">
        <f t="array" ref="Q5187">_xlfn.SWITCH(TRUE,
H5187 = 0, "Suspended",
M5187 = 0, "Non Payment",
M5187 &gt; H5187, "Full Payment",
M5187 &lt; H5187, "Part Payment"
)</f>
        <v>Suspended</v>
      </c>
      <c r="R5187" s="1" t="str">
        <f>_xlfn.IFNA(VLOOKUP(K5187,'ESR-DT Mapping'!A:E,5,0),"MD")</f>
        <v xml:space="preserve">Franca Adeh </v>
      </c>
    </row>
    <row r="5188" spans="1:18" x14ac:dyDescent="0.25">
      <c r="A5188">
        <v>102412605</v>
      </c>
      <c r="B5188" s="1" t="s">
        <v>6832</v>
      </c>
      <c r="C5188" s="1" t="s">
        <v>6833</v>
      </c>
      <c r="D5188" s="1" t="s">
        <v>13</v>
      </c>
      <c r="E5188" s="1" t="s">
        <v>14</v>
      </c>
      <c r="F5188" s="1" t="s">
        <v>9846</v>
      </c>
      <c r="G5188">
        <v>532</v>
      </c>
      <c r="H5188">
        <v>26193.02</v>
      </c>
      <c r="I5188">
        <v>175473.55</v>
      </c>
      <c r="J5188" s="1" t="s">
        <v>15</v>
      </c>
      <c r="K5188">
        <v>1001609908</v>
      </c>
      <c r="L5188" s="1" t="s">
        <v>5593</v>
      </c>
      <c r="N5188" s="2">
        <v>45211</v>
      </c>
      <c r="O5188">
        <f t="shared" si="81"/>
        <v>0</v>
      </c>
      <c r="P5188">
        <f>IF(Customer_listing_Active_And_Suspended[[#This Row],[Current Bill]] &lt;= Customer_listing_Active_And_Suspended[[#This Row],[CURRENT PAYMENT]], 0,Customer_listing_Active_And_Suspended[[#This Row],[Current Bill]]-Customer_listing_Active_And_Suspended[[#This Row],[CURRENT PAYMENT]])</f>
        <v>26193.02</v>
      </c>
      <c r="Q5188" s="1" t="str" cm="1">
        <f t="array" ref="Q5188">_xlfn.SWITCH(TRUE,
H5188 = 0, "Suspended",
M5188 = 0, "Non Payment",
M5188 &gt; H5188, "Full Payment",
M5188 &lt; H5188, "Part Payment"
)</f>
        <v>Non Payment</v>
      </c>
      <c r="R5188" s="1" t="str">
        <f>_xlfn.IFNA(VLOOKUP(K5188,'ESR-DT Mapping'!A:E,5,0),"MD")</f>
        <v xml:space="preserve">Franca Adeh </v>
      </c>
    </row>
    <row r="5189" spans="1:18" x14ac:dyDescent="0.25">
      <c r="A5189">
        <v>100522873</v>
      </c>
      <c r="B5189" s="1" t="s">
        <v>5591</v>
      </c>
      <c r="C5189" s="1" t="s">
        <v>5592</v>
      </c>
      <c r="D5189" s="1" t="s">
        <v>13</v>
      </c>
      <c r="E5189" s="1" t="s">
        <v>34</v>
      </c>
      <c r="F5189" s="1" t="s">
        <v>9846</v>
      </c>
      <c r="G5189">
        <v>0</v>
      </c>
      <c r="H5189">
        <v>0</v>
      </c>
      <c r="I5189">
        <v>80148.320000000007</v>
      </c>
      <c r="J5189" s="1" t="s">
        <v>15</v>
      </c>
      <c r="K5189">
        <v>1001609908</v>
      </c>
      <c r="L5189" s="1" t="s">
        <v>5593</v>
      </c>
      <c r="N5189" s="2"/>
      <c r="O5189">
        <f t="shared" si="81"/>
        <v>0</v>
      </c>
      <c r="P5189">
        <f>IF(Customer_listing_Active_And_Suspended[[#This Row],[Current Bill]] &lt;= Customer_listing_Active_And_Suspended[[#This Row],[CURRENT PAYMENT]], 0,Customer_listing_Active_And_Suspended[[#This Row],[Current Bill]]-Customer_listing_Active_And_Suspended[[#This Row],[CURRENT PAYMENT]])</f>
        <v>0</v>
      </c>
      <c r="Q5189" s="1" t="str" cm="1">
        <f t="array" ref="Q5189">_xlfn.SWITCH(TRUE,
H5189 = 0, "Suspended",
M5189 = 0, "Non Payment",
M5189 &gt; H5189, "Full Payment",
M5189 &lt; H5189, "Part Payment"
)</f>
        <v>Suspended</v>
      </c>
      <c r="R5189" s="1" t="str">
        <f>_xlfn.IFNA(VLOOKUP(K5189,'ESR-DT Mapping'!A:E,5,0),"MD")</f>
        <v xml:space="preserve">Franca Adeh </v>
      </c>
    </row>
    <row r="5190" spans="1:18" x14ac:dyDescent="0.25">
      <c r="A5190">
        <v>102919520</v>
      </c>
      <c r="B5190" s="1" t="s">
        <v>1177</v>
      </c>
      <c r="C5190" s="1" t="s">
        <v>1178</v>
      </c>
      <c r="D5190" s="1" t="s">
        <v>13</v>
      </c>
      <c r="E5190" s="1" t="s">
        <v>14</v>
      </c>
      <c r="F5190" s="1" t="s">
        <v>9846</v>
      </c>
      <c r="G5190">
        <v>532</v>
      </c>
      <c r="H5190">
        <v>26193.02</v>
      </c>
      <c r="I5190">
        <v>91802.1</v>
      </c>
      <c r="J5190" s="1" t="s">
        <v>15</v>
      </c>
      <c r="K5190">
        <v>1001609436</v>
      </c>
      <c r="L5190" s="1" t="s">
        <v>1179</v>
      </c>
      <c r="M5190">
        <v>20000</v>
      </c>
      <c r="N5190" s="2">
        <v>45832</v>
      </c>
      <c r="O5190">
        <f t="shared" si="81"/>
        <v>0</v>
      </c>
      <c r="P5190">
        <f>IF(Customer_listing_Active_And_Suspended[[#This Row],[Current Bill]] &lt;= Customer_listing_Active_And_Suspended[[#This Row],[CURRENT PAYMENT]], 0,Customer_listing_Active_And_Suspended[[#This Row],[Current Bill]]-Customer_listing_Active_And_Suspended[[#This Row],[CURRENT PAYMENT]])</f>
        <v>6193.02</v>
      </c>
      <c r="Q5190" s="1" t="str" cm="1">
        <f t="array" ref="Q5190">_xlfn.SWITCH(TRUE,
H5190 = 0, "Suspended",
M5190 = 0, "Non Payment",
M5190 &gt; H5190, "Full Payment",
M5190 &lt; H5190, "Part Payment"
)</f>
        <v>Part Payment</v>
      </c>
      <c r="R5190" s="1" t="str">
        <f>_xlfn.IFNA(VLOOKUP(K5190,'ESR-DT Mapping'!A:E,5,0),"MD")</f>
        <v xml:space="preserve">Franca Adeh </v>
      </c>
    </row>
    <row r="5191" spans="1:18" x14ac:dyDescent="0.25">
      <c r="A5191">
        <v>101324905</v>
      </c>
      <c r="B5191" s="1" t="s">
        <v>1180</v>
      </c>
      <c r="C5191" s="1" t="s">
        <v>1178</v>
      </c>
      <c r="D5191" s="1" t="s">
        <v>13</v>
      </c>
      <c r="E5191" s="1" t="s">
        <v>14</v>
      </c>
      <c r="F5191" s="1" t="s">
        <v>9846</v>
      </c>
      <c r="G5191">
        <v>532</v>
      </c>
      <c r="H5191">
        <v>26193.02</v>
      </c>
      <c r="I5191">
        <v>-4384.09</v>
      </c>
      <c r="J5191" s="1" t="s">
        <v>15</v>
      </c>
      <c r="K5191">
        <v>1001609436</v>
      </c>
      <c r="L5191" s="1" t="s">
        <v>1179</v>
      </c>
      <c r="N5191" s="2">
        <v>45790</v>
      </c>
      <c r="O5191">
        <f t="shared" si="81"/>
        <v>0</v>
      </c>
      <c r="P5191">
        <f>IF(Customer_listing_Active_And_Suspended[[#This Row],[Current Bill]] &lt;= Customer_listing_Active_And_Suspended[[#This Row],[CURRENT PAYMENT]], 0,Customer_listing_Active_And_Suspended[[#This Row],[Current Bill]]-Customer_listing_Active_And_Suspended[[#This Row],[CURRENT PAYMENT]])</f>
        <v>26193.02</v>
      </c>
      <c r="Q5191" s="1" t="str" cm="1">
        <f t="array" ref="Q5191">_xlfn.SWITCH(TRUE,
H5191 = 0, "Suspended",
M5191 = 0, "Non Payment",
M5191 &gt; H5191, "Full Payment",
M5191 &lt; H5191, "Part Payment"
)</f>
        <v>Non Payment</v>
      </c>
      <c r="R5191" s="1" t="str">
        <f>_xlfn.IFNA(VLOOKUP(K5191,'ESR-DT Mapping'!A:E,5,0),"MD")</f>
        <v xml:space="preserve">Franca Adeh </v>
      </c>
    </row>
    <row r="5192" spans="1:18" x14ac:dyDescent="0.25">
      <c r="A5192">
        <v>101827802</v>
      </c>
      <c r="B5192" s="1" t="s">
        <v>9568</v>
      </c>
      <c r="C5192" s="1" t="s">
        <v>9569</v>
      </c>
      <c r="D5192" s="1" t="s">
        <v>13</v>
      </c>
      <c r="E5192" s="1" t="s">
        <v>34</v>
      </c>
      <c r="F5192" s="1" t="s">
        <v>9846</v>
      </c>
      <c r="G5192">
        <v>0</v>
      </c>
      <c r="H5192">
        <v>0</v>
      </c>
      <c r="I5192">
        <v>349054.61</v>
      </c>
      <c r="J5192" s="1" t="s">
        <v>15</v>
      </c>
      <c r="K5192">
        <v>1001609436</v>
      </c>
      <c r="L5192" s="1" t="s">
        <v>1179</v>
      </c>
      <c r="N5192" s="2"/>
      <c r="O5192">
        <f t="shared" si="81"/>
        <v>0</v>
      </c>
      <c r="P5192">
        <f>IF(Customer_listing_Active_And_Suspended[[#This Row],[Current Bill]] &lt;= Customer_listing_Active_And_Suspended[[#This Row],[CURRENT PAYMENT]], 0,Customer_listing_Active_And_Suspended[[#This Row],[Current Bill]]-Customer_listing_Active_And_Suspended[[#This Row],[CURRENT PAYMENT]])</f>
        <v>0</v>
      </c>
      <c r="Q5192" s="1" t="str" cm="1">
        <f t="array" ref="Q5192">_xlfn.SWITCH(TRUE,
H5192 = 0, "Suspended",
M5192 = 0, "Non Payment",
M5192 &gt; H5192, "Full Payment",
M5192 &lt; H5192, "Part Payment"
)</f>
        <v>Suspended</v>
      </c>
      <c r="R5192" s="1" t="str">
        <f>_xlfn.IFNA(VLOOKUP(K5192,'ESR-DT Mapping'!A:E,5,0),"MD")</f>
        <v xml:space="preserve">Franca Adeh </v>
      </c>
    </row>
    <row r="5193" spans="1:18" x14ac:dyDescent="0.25">
      <c r="A5193">
        <v>101667607</v>
      </c>
      <c r="B5193" s="1" t="s">
        <v>1181</v>
      </c>
      <c r="C5193" s="1" t="s">
        <v>1182</v>
      </c>
      <c r="D5193" s="1" t="s">
        <v>13</v>
      </c>
      <c r="E5193" s="1" t="s">
        <v>14</v>
      </c>
      <c r="F5193" s="1" t="s">
        <v>9846</v>
      </c>
      <c r="G5193">
        <v>532</v>
      </c>
      <c r="H5193">
        <v>26193.02</v>
      </c>
      <c r="I5193">
        <v>205310.7</v>
      </c>
      <c r="J5193" s="1" t="s">
        <v>15</v>
      </c>
      <c r="K5193">
        <v>1001609436</v>
      </c>
      <c r="L5193" s="1" t="s">
        <v>1179</v>
      </c>
      <c r="N5193" s="2">
        <v>45722</v>
      </c>
      <c r="O5193">
        <f t="shared" si="81"/>
        <v>0</v>
      </c>
      <c r="P5193">
        <f>IF(Customer_listing_Active_And_Suspended[[#This Row],[Current Bill]] &lt;= Customer_listing_Active_And_Suspended[[#This Row],[CURRENT PAYMENT]], 0,Customer_listing_Active_And_Suspended[[#This Row],[Current Bill]]-Customer_listing_Active_And_Suspended[[#This Row],[CURRENT PAYMENT]])</f>
        <v>26193.02</v>
      </c>
      <c r="Q5193" s="1" t="str" cm="1">
        <f t="array" ref="Q5193">_xlfn.SWITCH(TRUE,
H5193 = 0, "Suspended",
M5193 = 0, "Non Payment",
M5193 &gt; H5193, "Full Payment",
M5193 &lt; H5193, "Part Payment"
)</f>
        <v>Non Payment</v>
      </c>
      <c r="R5193" s="1" t="str">
        <f>_xlfn.IFNA(VLOOKUP(K5193,'ESR-DT Mapping'!A:E,5,0),"MD")</f>
        <v xml:space="preserve">Franca Adeh </v>
      </c>
    </row>
    <row r="5194" spans="1:18" x14ac:dyDescent="0.25">
      <c r="A5194">
        <v>102933290</v>
      </c>
      <c r="B5194" s="1" t="s">
        <v>7744</v>
      </c>
      <c r="C5194" s="1" t="s">
        <v>8736</v>
      </c>
      <c r="D5194" s="1" t="s">
        <v>437</v>
      </c>
      <c r="E5194" s="1" t="s">
        <v>14</v>
      </c>
      <c r="F5194" s="1" t="s">
        <v>9847</v>
      </c>
      <c r="G5194">
        <v>1462</v>
      </c>
      <c r="H5194">
        <v>83941.83</v>
      </c>
      <c r="I5194">
        <v>-1044638.63</v>
      </c>
      <c r="J5194" s="1" t="s">
        <v>15</v>
      </c>
      <c r="K5194">
        <v>1001609436</v>
      </c>
      <c r="L5194" s="1" t="s">
        <v>1179</v>
      </c>
      <c r="N5194" s="2"/>
      <c r="O5194">
        <f t="shared" si="81"/>
        <v>0</v>
      </c>
      <c r="P5194">
        <f>IF(Customer_listing_Active_And_Suspended[[#This Row],[Current Bill]] &lt;= Customer_listing_Active_And_Suspended[[#This Row],[CURRENT PAYMENT]], 0,Customer_listing_Active_And_Suspended[[#This Row],[Current Bill]]-Customer_listing_Active_And_Suspended[[#This Row],[CURRENT PAYMENT]])</f>
        <v>83941.83</v>
      </c>
      <c r="Q5194" s="1" t="str" cm="1">
        <f t="array" ref="Q5194">_xlfn.SWITCH(TRUE,
H5194 = 0, "Suspended",
M5194 = 0, "Non Payment",
M5194 &gt; H5194, "Full Payment",
M5194 &lt; H5194, "Part Payment"
)</f>
        <v>Non Payment</v>
      </c>
      <c r="R5194" s="1" t="str">
        <f>_xlfn.IFNA(VLOOKUP(K5194,'ESR-DT Mapping'!A:E,5,0),"MD")</f>
        <v xml:space="preserve">Franca Adeh </v>
      </c>
    </row>
    <row r="5195" spans="1:18" x14ac:dyDescent="0.25">
      <c r="A5195">
        <v>101379740</v>
      </c>
      <c r="B5195" s="1" t="s">
        <v>1079</v>
      </c>
      <c r="C5195" s="1" t="s">
        <v>1080</v>
      </c>
      <c r="D5195" s="1" t="s">
        <v>13</v>
      </c>
      <c r="E5195" s="1" t="s">
        <v>34</v>
      </c>
      <c r="F5195" s="1" t="s">
        <v>9846</v>
      </c>
      <c r="G5195">
        <v>0</v>
      </c>
      <c r="H5195">
        <v>0</v>
      </c>
      <c r="I5195">
        <v>83630.41</v>
      </c>
      <c r="J5195" s="1" t="s">
        <v>15</v>
      </c>
      <c r="K5195">
        <v>1001610414</v>
      </c>
      <c r="L5195" s="1" t="s">
        <v>1081</v>
      </c>
      <c r="N5195" s="2"/>
      <c r="O5195">
        <f t="shared" si="81"/>
        <v>0</v>
      </c>
      <c r="P5195">
        <f>IF(Customer_listing_Active_And_Suspended[[#This Row],[Current Bill]] &lt;= Customer_listing_Active_And_Suspended[[#This Row],[CURRENT PAYMENT]], 0,Customer_listing_Active_And_Suspended[[#This Row],[Current Bill]]-Customer_listing_Active_And_Suspended[[#This Row],[CURRENT PAYMENT]])</f>
        <v>0</v>
      </c>
      <c r="Q5195" s="1" t="str" cm="1">
        <f t="array" ref="Q5195">_xlfn.SWITCH(TRUE,
H5195 = 0, "Suspended",
M5195 = 0, "Non Payment",
M5195 &gt; H5195, "Full Payment",
M5195 &lt; H5195, "Part Payment"
)</f>
        <v>Suspended</v>
      </c>
      <c r="R5195" s="1" t="str">
        <f>_xlfn.IFNA(VLOOKUP(K5195,'ESR-DT Mapping'!A:E,5,0),"MD")</f>
        <v xml:space="preserve">Franca Adeh </v>
      </c>
    </row>
    <row r="5196" spans="1:18" x14ac:dyDescent="0.25">
      <c r="A5196">
        <v>102771701</v>
      </c>
      <c r="B5196" s="1" t="s">
        <v>5584</v>
      </c>
      <c r="C5196" s="1" t="s">
        <v>5585</v>
      </c>
      <c r="D5196" s="1" t="s">
        <v>13</v>
      </c>
      <c r="E5196" s="1" t="s">
        <v>14</v>
      </c>
      <c r="F5196" s="1" t="s">
        <v>9846</v>
      </c>
      <c r="G5196">
        <v>532</v>
      </c>
      <c r="H5196">
        <v>26193.02</v>
      </c>
      <c r="I5196">
        <v>419728.42</v>
      </c>
      <c r="J5196" s="1" t="s">
        <v>15</v>
      </c>
      <c r="K5196">
        <v>1001610414</v>
      </c>
      <c r="L5196" s="1" t="s">
        <v>1081</v>
      </c>
      <c r="N5196" s="2"/>
      <c r="O5196">
        <f t="shared" si="81"/>
        <v>0</v>
      </c>
      <c r="P5196">
        <f>IF(Customer_listing_Active_And_Suspended[[#This Row],[Current Bill]] &lt;= Customer_listing_Active_And_Suspended[[#This Row],[CURRENT PAYMENT]], 0,Customer_listing_Active_And_Suspended[[#This Row],[Current Bill]]-Customer_listing_Active_And_Suspended[[#This Row],[CURRENT PAYMENT]])</f>
        <v>26193.02</v>
      </c>
      <c r="Q5196" s="1" t="str" cm="1">
        <f t="array" ref="Q5196">_xlfn.SWITCH(TRUE,
H5196 = 0, "Suspended",
M5196 = 0, "Non Payment",
M5196 &gt; H5196, "Full Payment",
M5196 &lt; H5196, "Part Payment"
)</f>
        <v>Non Payment</v>
      </c>
      <c r="R5196" s="1" t="str">
        <f>_xlfn.IFNA(VLOOKUP(K5196,'ESR-DT Mapping'!A:E,5,0),"MD")</f>
        <v xml:space="preserve">Franca Adeh </v>
      </c>
    </row>
    <row r="5197" spans="1:18" x14ac:dyDescent="0.25">
      <c r="A5197">
        <v>101702596</v>
      </c>
      <c r="B5197" s="1" t="s">
        <v>1082</v>
      </c>
      <c r="C5197" s="1" t="s">
        <v>1083</v>
      </c>
      <c r="D5197" s="1" t="s">
        <v>13</v>
      </c>
      <c r="E5197" s="1" t="s">
        <v>34</v>
      </c>
      <c r="F5197" s="1" t="s">
        <v>9846</v>
      </c>
      <c r="G5197">
        <v>0</v>
      </c>
      <c r="H5197">
        <v>0</v>
      </c>
      <c r="I5197">
        <v>27356.29</v>
      </c>
      <c r="J5197" s="1" t="s">
        <v>15</v>
      </c>
      <c r="K5197">
        <v>1001610414</v>
      </c>
      <c r="L5197" s="1" t="s">
        <v>1081</v>
      </c>
      <c r="N5197" s="2"/>
      <c r="O5197">
        <f t="shared" si="81"/>
        <v>0</v>
      </c>
      <c r="P5197">
        <f>IF(Customer_listing_Active_And_Suspended[[#This Row],[Current Bill]] &lt;= Customer_listing_Active_And_Suspended[[#This Row],[CURRENT PAYMENT]], 0,Customer_listing_Active_And_Suspended[[#This Row],[Current Bill]]-Customer_listing_Active_And_Suspended[[#This Row],[CURRENT PAYMENT]])</f>
        <v>0</v>
      </c>
      <c r="Q5197" s="1" t="str" cm="1">
        <f t="array" ref="Q5197">_xlfn.SWITCH(TRUE,
H5197 = 0, "Suspended",
M5197 = 0, "Non Payment",
M5197 &gt; H5197, "Full Payment",
M5197 &lt; H5197, "Part Payment"
)</f>
        <v>Suspended</v>
      </c>
      <c r="R5197" s="1" t="str">
        <f>_xlfn.IFNA(VLOOKUP(K5197,'ESR-DT Mapping'!A:E,5,0),"MD")</f>
        <v xml:space="preserve">Franca Adeh </v>
      </c>
    </row>
    <row r="5198" spans="1:18" x14ac:dyDescent="0.25">
      <c r="A5198">
        <v>101702594</v>
      </c>
      <c r="B5198" s="1" t="s">
        <v>1082</v>
      </c>
      <c r="C5198" s="1" t="s">
        <v>1083</v>
      </c>
      <c r="D5198" s="1" t="s">
        <v>13</v>
      </c>
      <c r="E5198" s="1" t="s">
        <v>34</v>
      </c>
      <c r="F5198" s="1" t="s">
        <v>9846</v>
      </c>
      <c r="G5198">
        <v>0</v>
      </c>
      <c r="H5198">
        <v>0</v>
      </c>
      <c r="I5198">
        <v>71182.59</v>
      </c>
      <c r="J5198" s="1" t="s">
        <v>15</v>
      </c>
      <c r="K5198">
        <v>1001610414</v>
      </c>
      <c r="L5198" s="1" t="s">
        <v>1081</v>
      </c>
      <c r="N5198" s="2"/>
      <c r="O5198">
        <f t="shared" si="81"/>
        <v>0</v>
      </c>
      <c r="P5198">
        <f>IF(Customer_listing_Active_And_Suspended[[#This Row],[Current Bill]] &lt;= Customer_listing_Active_And_Suspended[[#This Row],[CURRENT PAYMENT]], 0,Customer_listing_Active_And_Suspended[[#This Row],[Current Bill]]-Customer_listing_Active_And_Suspended[[#This Row],[CURRENT PAYMENT]])</f>
        <v>0</v>
      </c>
      <c r="Q5198" s="1" t="str" cm="1">
        <f t="array" ref="Q5198">_xlfn.SWITCH(TRUE,
H5198 = 0, "Suspended",
M5198 = 0, "Non Payment",
M5198 &gt; H5198, "Full Payment",
M5198 &lt; H5198, "Part Payment"
)</f>
        <v>Suspended</v>
      </c>
      <c r="R5198" s="1" t="str">
        <f>_xlfn.IFNA(VLOOKUP(K5198,'ESR-DT Mapping'!A:E,5,0),"MD")</f>
        <v xml:space="preserve">Franca Adeh </v>
      </c>
    </row>
    <row r="5199" spans="1:18" x14ac:dyDescent="0.25">
      <c r="A5199">
        <v>101702595</v>
      </c>
      <c r="B5199" s="1" t="s">
        <v>1082</v>
      </c>
      <c r="C5199" s="1" t="s">
        <v>1083</v>
      </c>
      <c r="D5199" s="1" t="s">
        <v>13</v>
      </c>
      <c r="E5199" s="1" t="s">
        <v>34</v>
      </c>
      <c r="F5199" s="1" t="s">
        <v>9846</v>
      </c>
      <c r="G5199">
        <v>0</v>
      </c>
      <c r="H5199">
        <v>0</v>
      </c>
      <c r="I5199">
        <v>71182.59</v>
      </c>
      <c r="J5199" s="1" t="s">
        <v>15</v>
      </c>
      <c r="K5199">
        <v>1001610414</v>
      </c>
      <c r="L5199" s="1" t="s">
        <v>1081</v>
      </c>
      <c r="N5199" s="2"/>
      <c r="O5199">
        <f t="shared" si="81"/>
        <v>0</v>
      </c>
      <c r="P5199">
        <f>IF(Customer_listing_Active_And_Suspended[[#This Row],[Current Bill]] &lt;= Customer_listing_Active_And_Suspended[[#This Row],[CURRENT PAYMENT]], 0,Customer_listing_Active_And_Suspended[[#This Row],[Current Bill]]-Customer_listing_Active_And_Suspended[[#This Row],[CURRENT PAYMENT]])</f>
        <v>0</v>
      </c>
      <c r="Q5199" s="1" t="str" cm="1">
        <f t="array" ref="Q5199">_xlfn.SWITCH(TRUE,
H5199 = 0, "Suspended",
M5199 = 0, "Non Payment",
M5199 &gt; H5199, "Full Payment",
M5199 &lt; H5199, "Part Payment"
)</f>
        <v>Suspended</v>
      </c>
      <c r="R5199" s="1" t="str">
        <f>_xlfn.IFNA(VLOOKUP(K5199,'ESR-DT Mapping'!A:E,5,0),"MD")</f>
        <v xml:space="preserve">Franca Adeh </v>
      </c>
    </row>
    <row r="5200" spans="1:18" x14ac:dyDescent="0.25">
      <c r="A5200">
        <v>101702593</v>
      </c>
      <c r="B5200" s="1" t="s">
        <v>1082</v>
      </c>
      <c r="C5200" s="1" t="s">
        <v>1083</v>
      </c>
      <c r="D5200" s="1" t="s">
        <v>13</v>
      </c>
      <c r="E5200" s="1" t="s">
        <v>34</v>
      </c>
      <c r="F5200" s="1" t="s">
        <v>9846</v>
      </c>
      <c r="G5200">
        <v>0</v>
      </c>
      <c r="H5200">
        <v>0</v>
      </c>
      <c r="I5200">
        <v>71182.59</v>
      </c>
      <c r="J5200" s="1" t="s">
        <v>15</v>
      </c>
      <c r="K5200">
        <v>1001610414</v>
      </c>
      <c r="L5200" s="1" t="s">
        <v>1081</v>
      </c>
      <c r="N5200" s="2"/>
      <c r="O5200">
        <f t="shared" si="81"/>
        <v>0</v>
      </c>
      <c r="P5200">
        <f>IF(Customer_listing_Active_And_Suspended[[#This Row],[Current Bill]] &lt;= Customer_listing_Active_And_Suspended[[#This Row],[CURRENT PAYMENT]], 0,Customer_listing_Active_And_Suspended[[#This Row],[Current Bill]]-Customer_listing_Active_And_Suspended[[#This Row],[CURRENT PAYMENT]])</f>
        <v>0</v>
      </c>
      <c r="Q5200" s="1" t="str" cm="1">
        <f t="array" ref="Q5200">_xlfn.SWITCH(TRUE,
H5200 = 0, "Suspended",
M5200 = 0, "Non Payment",
M5200 &gt; H5200, "Full Payment",
M5200 &lt; H5200, "Part Payment"
)</f>
        <v>Suspended</v>
      </c>
      <c r="R5200" s="1" t="str">
        <f>_xlfn.IFNA(VLOOKUP(K5200,'ESR-DT Mapping'!A:E,5,0),"MD")</f>
        <v xml:space="preserve">Franca Adeh </v>
      </c>
    </row>
    <row r="5201" spans="1:18" x14ac:dyDescent="0.25">
      <c r="A5201">
        <v>100522356</v>
      </c>
      <c r="B5201" s="1" t="s">
        <v>559</v>
      </c>
      <c r="C5201" s="1" t="s">
        <v>560</v>
      </c>
      <c r="D5201" s="1" t="s">
        <v>13</v>
      </c>
      <c r="E5201" s="1" t="s">
        <v>34</v>
      </c>
      <c r="F5201" s="1" t="s">
        <v>9846</v>
      </c>
      <c r="G5201">
        <v>0</v>
      </c>
      <c r="H5201">
        <v>0</v>
      </c>
      <c r="I5201">
        <v>0</v>
      </c>
      <c r="J5201" s="1" t="s">
        <v>15</v>
      </c>
      <c r="K5201">
        <v>1003952988</v>
      </c>
      <c r="L5201" s="1" t="s">
        <v>561</v>
      </c>
      <c r="N5201" s="2"/>
      <c r="O5201">
        <f t="shared" si="81"/>
        <v>0</v>
      </c>
      <c r="P5201">
        <f>IF(Customer_listing_Active_And_Suspended[[#This Row],[Current Bill]] &lt;= Customer_listing_Active_And_Suspended[[#This Row],[CURRENT PAYMENT]], 0,Customer_listing_Active_And_Suspended[[#This Row],[Current Bill]]-Customer_listing_Active_And_Suspended[[#This Row],[CURRENT PAYMENT]])</f>
        <v>0</v>
      </c>
      <c r="Q5201" s="1" t="str" cm="1">
        <f t="array" ref="Q5201">_xlfn.SWITCH(TRUE,
H5201 = 0, "Suspended",
M5201 = 0, "Non Payment",
M5201 &gt; H5201, "Full Payment",
M5201 &lt; H5201, "Part Payment"
)</f>
        <v>Suspended</v>
      </c>
      <c r="R5201" s="1" t="str">
        <f>_xlfn.IFNA(VLOOKUP(K5201,'ESR-DT Mapping'!A:E,5,0),"MD")</f>
        <v xml:space="preserve">Franca Adeh </v>
      </c>
    </row>
    <row r="5202" spans="1:18" x14ac:dyDescent="0.25">
      <c r="A5202">
        <v>102416886</v>
      </c>
      <c r="B5202" s="1" t="s">
        <v>2932</v>
      </c>
      <c r="C5202" s="1" t="s">
        <v>2933</v>
      </c>
      <c r="D5202" s="1" t="s">
        <v>13</v>
      </c>
      <c r="E5202" s="1" t="s">
        <v>14</v>
      </c>
      <c r="F5202" s="1" t="s">
        <v>9846</v>
      </c>
      <c r="G5202">
        <v>532</v>
      </c>
      <c r="H5202">
        <v>26193.02</v>
      </c>
      <c r="I5202">
        <v>274238.98</v>
      </c>
      <c r="J5202" s="1" t="s">
        <v>15</v>
      </c>
      <c r="K5202">
        <v>1003952988</v>
      </c>
      <c r="L5202" s="1" t="s">
        <v>561</v>
      </c>
      <c r="N5202" s="2"/>
      <c r="O5202">
        <f t="shared" si="81"/>
        <v>0</v>
      </c>
      <c r="P5202">
        <f>IF(Customer_listing_Active_And_Suspended[[#This Row],[Current Bill]] &lt;= Customer_listing_Active_And_Suspended[[#This Row],[CURRENT PAYMENT]], 0,Customer_listing_Active_And_Suspended[[#This Row],[Current Bill]]-Customer_listing_Active_And_Suspended[[#This Row],[CURRENT PAYMENT]])</f>
        <v>26193.02</v>
      </c>
      <c r="Q5202" s="1" t="str" cm="1">
        <f t="array" ref="Q5202">_xlfn.SWITCH(TRUE,
H5202 = 0, "Suspended",
M5202 = 0, "Non Payment",
M5202 &gt; H5202, "Full Payment",
M5202 &lt; H5202, "Part Payment"
)</f>
        <v>Non Payment</v>
      </c>
      <c r="R5202" s="1" t="str">
        <f>_xlfn.IFNA(VLOOKUP(K5202,'ESR-DT Mapping'!A:E,5,0),"MD")</f>
        <v xml:space="preserve">Franca Adeh </v>
      </c>
    </row>
    <row r="5203" spans="1:18" x14ac:dyDescent="0.25">
      <c r="A5203">
        <v>101551975</v>
      </c>
      <c r="B5203" s="1" t="s">
        <v>9487</v>
      </c>
      <c r="C5203" s="1" t="s">
        <v>9488</v>
      </c>
      <c r="D5203" s="1" t="s">
        <v>13</v>
      </c>
      <c r="E5203" s="1" t="s">
        <v>14</v>
      </c>
      <c r="F5203" s="1" t="s">
        <v>9846</v>
      </c>
      <c r="G5203">
        <v>532</v>
      </c>
      <c r="H5203">
        <v>26193.02</v>
      </c>
      <c r="I5203">
        <v>280610.82</v>
      </c>
      <c r="J5203" s="1" t="s">
        <v>15</v>
      </c>
      <c r="K5203">
        <v>1003952988</v>
      </c>
      <c r="L5203" s="1" t="s">
        <v>561</v>
      </c>
      <c r="N5203" s="2">
        <v>45805</v>
      </c>
      <c r="O5203">
        <f t="shared" si="81"/>
        <v>0</v>
      </c>
      <c r="P5203">
        <f>IF(Customer_listing_Active_And_Suspended[[#This Row],[Current Bill]] &lt;= Customer_listing_Active_And_Suspended[[#This Row],[CURRENT PAYMENT]], 0,Customer_listing_Active_And_Suspended[[#This Row],[Current Bill]]-Customer_listing_Active_And_Suspended[[#This Row],[CURRENT PAYMENT]])</f>
        <v>26193.02</v>
      </c>
      <c r="Q5203" s="1" t="str" cm="1">
        <f t="array" ref="Q5203">_xlfn.SWITCH(TRUE,
H5203 = 0, "Suspended",
M5203 = 0, "Non Payment",
M5203 &gt; H5203, "Full Payment",
M5203 &lt; H5203, "Part Payment"
)</f>
        <v>Non Payment</v>
      </c>
      <c r="R5203" s="1" t="str">
        <f>_xlfn.IFNA(VLOOKUP(K5203,'ESR-DT Mapping'!A:E,5,0),"MD")</f>
        <v xml:space="preserve">Franca Adeh </v>
      </c>
    </row>
    <row r="5204" spans="1:18" x14ac:dyDescent="0.25">
      <c r="A5204">
        <v>102541890</v>
      </c>
      <c r="B5204" s="1" t="s">
        <v>2940</v>
      </c>
      <c r="C5204" s="1" t="s">
        <v>2941</v>
      </c>
      <c r="D5204" s="1" t="s">
        <v>13</v>
      </c>
      <c r="E5204" s="1" t="s">
        <v>14</v>
      </c>
      <c r="F5204" s="1" t="s">
        <v>9846</v>
      </c>
      <c r="G5204">
        <v>532</v>
      </c>
      <c r="H5204">
        <v>26193.02</v>
      </c>
      <c r="I5204">
        <v>274238.98</v>
      </c>
      <c r="J5204" s="1" t="s">
        <v>15</v>
      </c>
      <c r="K5204">
        <v>1003952988</v>
      </c>
      <c r="L5204" s="1" t="s">
        <v>561</v>
      </c>
      <c r="N5204" s="2"/>
      <c r="O5204">
        <f t="shared" si="81"/>
        <v>0</v>
      </c>
      <c r="P5204">
        <f>IF(Customer_listing_Active_And_Suspended[[#This Row],[Current Bill]] &lt;= Customer_listing_Active_And_Suspended[[#This Row],[CURRENT PAYMENT]], 0,Customer_listing_Active_And_Suspended[[#This Row],[Current Bill]]-Customer_listing_Active_And_Suspended[[#This Row],[CURRENT PAYMENT]])</f>
        <v>26193.02</v>
      </c>
      <c r="Q5204" s="1" t="str" cm="1">
        <f t="array" ref="Q5204">_xlfn.SWITCH(TRUE,
H5204 = 0, "Suspended",
M5204 = 0, "Non Payment",
M5204 &gt; H5204, "Full Payment",
M5204 &lt; H5204, "Part Payment"
)</f>
        <v>Non Payment</v>
      </c>
      <c r="R5204" s="1" t="str">
        <f>_xlfn.IFNA(VLOOKUP(K5204,'ESR-DT Mapping'!A:E,5,0),"MD")</f>
        <v xml:space="preserve">Franca Adeh </v>
      </c>
    </row>
    <row r="5205" spans="1:18" x14ac:dyDescent="0.25">
      <c r="A5205">
        <v>100956456</v>
      </c>
      <c r="B5205" s="1" t="s">
        <v>2936</v>
      </c>
      <c r="C5205" s="1" t="s">
        <v>2937</v>
      </c>
      <c r="D5205" s="1" t="s">
        <v>13</v>
      </c>
      <c r="E5205" s="1" t="s">
        <v>14</v>
      </c>
      <c r="F5205" s="1" t="s">
        <v>9846</v>
      </c>
      <c r="G5205">
        <v>532</v>
      </c>
      <c r="H5205">
        <v>26193.02</v>
      </c>
      <c r="I5205">
        <v>376804.23</v>
      </c>
      <c r="J5205" s="1" t="s">
        <v>15</v>
      </c>
      <c r="K5205">
        <v>1003952988</v>
      </c>
      <c r="L5205" s="1" t="s">
        <v>561</v>
      </c>
      <c r="M5205">
        <v>27000</v>
      </c>
      <c r="N5205" s="2">
        <v>45832</v>
      </c>
      <c r="O5205">
        <f t="shared" si="81"/>
        <v>806.97999999999956</v>
      </c>
      <c r="P5205">
        <f>IF(Customer_listing_Active_And_Suspended[[#This Row],[Current Bill]] &lt;= Customer_listing_Active_And_Suspended[[#This Row],[CURRENT PAYMENT]], 0,Customer_listing_Active_And_Suspended[[#This Row],[Current Bill]]-Customer_listing_Active_And_Suspended[[#This Row],[CURRENT PAYMENT]])</f>
        <v>0</v>
      </c>
      <c r="Q5205" s="1" t="str" cm="1">
        <f t="array" ref="Q5205">_xlfn.SWITCH(TRUE,
H5205 = 0, "Suspended",
M5205 = 0, "Non Payment",
M5205 &gt; H5205, "Full Payment",
M5205 &lt; H5205, "Part Payment"
)</f>
        <v>Full Payment</v>
      </c>
      <c r="R5205" s="1" t="str">
        <f>_xlfn.IFNA(VLOOKUP(K5205,'ESR-DT Mapping'!A:E,5,0),"MD")</f>
        <v xml:space="preserve">Franca Adeh </v>
      </c>
    </row>
    <row r="5206" spans="1:18" x14ac:dyDescent="0.25">
      <c r="A5206">
        <v>102190895</v>
      </c>
      <c r="B5206" s="1" t="s">
        <v>2938</v>
      </c>
      <c r="C5206" s="1" t="s">
        <v>2939</v>
      </c>
      <c r="D5206" s="1" t="s">
        <v>13</v>
      </c>
      <c r="E5206" s="1" t="s">
        <v>14</v>
      </c>
      <c r="F5206" s="1" t="s">
        <v>9846</v>
      </c>
      <c r="G5206">
        <v>532</v>
      </c>
      <c r="H5206">
        <v>26193.02</v>
      </c>
      <c r="I5206">
        <v>131344.1</v>
      </c>
      <c r="J5206" s="1" t="s">
        <v>15</v>
      </c>
      <c r="K5206">
        <v>1003952988</v>
      </c>
      <c r="L5206" s="1" t="s">
        <v>561</v>
      </c>
      <c r="N5206" s="2">
        <v>45723</v>
      </c>
      <c r="O5206">
        <f t="shared" si="81"/>
        <v>0</v>
      </c>
      <c r="P5206">
        <f>IF(Customer_listing_Active_And_Suspended[[#This Row],[Current Bill]] &lt;= Customer_listing_Active_And_Suspended[[#This Row],[CURRENT PAYMENT]], 0,Customer_listing_Active_And_Suspended[[#This Row],[Current Bill]]-Customer_listing_Active_And_Suspended[[#This Row],[CURRENT PAYMENT]])</f>
        <v>26193.02</v>
      </c>
      <c r="Q5206" s="1" t="str" cm="1">
        <f t="array" ref="Q5206">_xlfn.SWITCH(TRUE,
H5206 = 0, "Suspended",
M5206 = 0, "Non Payment",
M5206 &gt; H5206, "Full Payment",
M5206 &lt; H5206, "Part Payment"
)</f>
        <v>Non Payment</v>
      </c>
      <c r="R5206" s="1" t="str">
        <f>_xlfn.IFNA(VLOOKUP(K5206,'ESR-DT Mapping'!A:E,5,0),"MD")</f>
        <v xml:space="preserve">Franca Adeh </v>
      </c>
    </row>
    <row r="5207" spans="1:18" x14ac:dyDescent="0.25">
      <c r="A5207">
        <v>101364817</v>
      </c>
      <c r="B5207" s="1" t="s">
        <v>8401</v>
      </c>
      <c r="C5207" s="1" t="s">
        <v>8402</v>
      </c>
      <c r="D5207" s="1" t="s">
        <v>13</v>
      </c>
      <c r="E5207" s="1" t="s">
        <v>14</v>
      </c>
      <c r="F5207" s="1" t="s">
        <v>9846</v>
      </c>
      <c r="G5207">
        <v>532</v>
      </c>
      <c r="H5207">
        <v>26193.02</v>
      </c>
      <c r="I5207">
        <v>41155.21</v>
      </c>
      <c r="J5207" s="1" t="s">
        <v>15</v>
      </c>
      <c r="K5207">
        <v>1003952988</v>
      </c>
      <c r="L5207" s="1" t="s">
        <v>561</v>
      </c>
      <c r="M5207">
        <v>26000</v>
      </c>
      <c r="N5207" s="2">
        <v>45832</v>
      </c>
      <c r="O5207">
        <f t="shared" si="81"/>
        <v>0</v>
      </c>
      <c r="P5207">
        <f>IF(Customer_listing_Active_And_Suspended[[#This Row],[Current Bill]] &lt;= Customer_listing_Active_And_Suspended[[#This Row],[CURRENT PAYMENT]], 0,Customer_listing_Active_And_Suspended[[#This Row],[Current Bill]]-Customer_listing_Active_And_Suspended[[#This Row],[CURRENT PAYMENT]])</f>
        <v>193.02000000000044</v>
      </c>
      <c r="Q5207" s="1" t="str" cm="1">
        <f t="array" ref="Q5207">_xlfn.SWITCH(TRUE,
H5207 = 0, "Suspended",
M5207 = 0, "Non Payment",
M5207 &gt; H5207, "Full Payment",
M5207 &lt; H5207, "Part Payment"
)</f>
        <v>Part Payment</v>
      </c>
      <c r="R5207" s="1" t="str">
        <f>_xlfn.IFNA(VLOOKUP(K5207,'ESR-DT Mapping'!A:E,5,0),"MD")</f>
        <v xml:space="preserve">Franca Adeh </v>
      </c>
    </row>
    <row r="5208" spans="1:18" x14ac:dyDescent="0.25">
      <c r="A5208">
        <v>101369296</v>
      </c>
      <c r="B5208" s="1" t="s">
        <v>2934</v>
      </c>
      <c r="C5208" s="1" t="s">
        <v>2935</v>
      </c>
      <c r="D5208" s="1" t="s">
        <v>13</v>
      </c>
      <c r="E5208" s="1" t="s">
        <v>14</v>
      </c>
      <c r="F5208" s="1" t="s">
        <v>9846</v>
      </c>
      <c r="G5208">
        <v>532</v>
      </c>
      <c r="H5208">
        <v>26193.02</v>
      </c>
      <c r="I5208">
        <v>67460.63</v>
      </c>
      <c r="J5208" s="1" t="s">
        <v>15</v>
      </c>
      <c r="K5208">
        <v>1003952988</v>
      </c>
      <c r="L5208" s="1" t="s">
        <v>561</v>
      </c>
      <c r="M5208">
        <v>27000</v>
      </c>
      <c r="N5208" s="2">
        <v>45832</v>
      </c>
      <c r="O5208">
        <f t="shared" si="81"/>
        <v>806.97999999999956</v>
      </c>
      <c r="P5208">
        <f>IF(Customer_listing_Active_And_Suspended[[#This Row],[Current Bill]] &lt;= Customer_listing_Active_And_Suspended[[#This Row],[CURRENT PAYMENT]], 0,Customer_listing_Active_And_Suspended[[#This Row],[Current Bill]]-Customer_listing_Active_And_Suspended[[#This Row],[CURRENT PAYMENT]])</f>
        <v>0</v>
      </c>
      <c r="Q5208" s="1" t="str" cm="1">
        <f t="array" ref="Q5208">_xlfn.SWITCH(TRUE,
H5208 = 0, "Suspended",
M5208 = 0, "Non Payment",
M5208 &gt; H5208, "Full Payment",
M5208 &lt; H5208, "Part Payment"
)</f>
        <v>Full Payment</v>
      </c>
      <c r="R5208" s="1" t="str">
        <f>_xlfn.IFNA(VLOOKUP(K5208,'ESR-DT Mapping'!A:E,5,0),"MD")</f>
        <v xml:space="preserve">Franca Adeh </v>
      </c>
    </row>
    <row r="5209" spans="1:18" x14ac:dyDescent="0.25">
      <c r="A5209">
        <v>101483493</v>
      </c>
      <c r="B5209" s="1" t="s">
        <v>8998</v>
      </c>
      <c r="C5209" s="1" t="s">
        <v>8999</v>
      </c>
      <c r="D5209" s="1" t="s">
        <v>13</v>
      </c>
      <c r="E5209" s="1" t="s">
        <v>14</v>
      </c>
      <c r="F5209" s="1" t="s">
        <v>9846</v>
      </c>
      <c r="G5209">
        <v>532</v>
      </c>
      <c r="H5209">
        <v>26193.02</v>
      </c>
      <c r="I5209">
        <v>58711.48</v>
      </c>
      <c r="J5209" s="1" t="s">
        <v>15</v>
      </c>
      <c r="K5209">
        <v>1003952988</v>
      </c>
      <c r="L5209" s="1" t="s">
        <v>561</v>
      </c>
      <c r="M5209">
        <v>30000</v>
      </c>
      <c r="N5209" s="2">
        <v>45832</v>
      </c>
      <c r="O5209">
        <f t="shared" si="81"/>
        <v>3806.9799999999996</v>
      </c>
      <c r="P5209">
        <f>IF(Customer_listing_Active_And_Suspended[[#This Row],[Current Bill]] &lt;= Customer_listing_Active_And_Suspended[[#This Row],[CURRENT PAYMENT]], 0,Customer_listing_Active_And_Suspended[[#This Row],[Current Bill]]-Customer_listing_Active_And_Suspended[[#This Row],[CURRENT PAYMENT]])</f>
        <v>0</v>
      </c>
      <c r="Q5209" s="1" t="str" cm="1">
        <f t="array" ref="Q5209">_xlfn.SWITCH(TRUE,
H5209 = 0, "Suspended",
M5209 = 0, "Non Payment",
M5209 &gt; H5209, "Full Payment",
M5209 &lt; H5209, "Part Payment"
)</f>
        <v>Full Payment</v>
      </c>
      <c r="R5209" s="1" t="str">
        <f>_xlfn.IFNA(VLOOKUP(K5209,'ESR-DT Mapping'!A:E,5,0),"MD")</f>
        <v xml:space="preserve">Franca Adeh </v>
      </c>
    </row>
    <row r="5210" spans="1:18" x14ac:dyDescent="0.25">
      <c r="A5210">
        <v>101656675</v>
      </c>
      <c r="B5210" s="1" t="s">
        <v>846</v>
      </c>
      <c r="C5210" s="1" t="s">
        <v>847</v>
      </c>
      <c r="D5210" s="1" t="s">
        <v>13</v>
      </c>
      <c r="E5210" s="1" t="s">
        <v>34</v>
      </c>
      <c r="F5210" s="1" t="s">
        <v>9846</v>
      </c>
      <c r="G5210">
        <v>0</v>
      </c>
      <c r="H5210">
        <v>0</v>
      </c>
      <c r="I5210">
        <v>392588.44</v>
      </c>
      <c r="J5210" s="1" t="s">
        <v>15</v>
      </c>
      <c r="K5210">
        <v>1000262954</v>
      </c>
      <c r="L5210" s="1" t="s">
        <v>848</v>
      </c>
      <c r="N5210" s="2"/>
      <c r="O5210">
        <f t="shared" si="81"/>
        <v>0</v>
      </c>
      <c r="P5210">
        <f>IF(Customer_listing_Active_And_Suspended[[#This Row],[Current Bill]] &lt;= Customer_listing_Active_And_Suspended[[#This Row],[CURRENT PAYMENT]], 0,Customer_listing_Active_And_Suspended[[#This Row],[Current Bill]]-Customer_listing_Active_And_Suspended[[#This Row],[CURRENT PAYMENT]])</f>
        <v>0</v>
      </c>
      <c r="Q5210" s="1" t="str" cm="1">
        <f t="array" ref="Q5210">_xlfn.SWITCH(TRUE,
H5210 = 0, "Suspended",
M5210 = 0, "Non Payment",
M5210 &gt; H5210, "Full Payment",
M5210 &lt; H5210, "Part Payment"
)</f>
        <v>Suspended</v>
      </c>
      <c r="R5210" s="1" t="str">
        <f>_xlfn.IFNA(VLOOKUP(K5210,'ESR-DT Mapping'!A:E,5,0),"MD")</f>
        <v>Adetola Macaulay</v>
      </c>
    </row>
    <row r="5211" spans="1:18" x14ac:dyDescent="0.25">
      <c r="A5211">
        <v>100539109</v>
      </c>
      <c r="B5211" s="1" t="s">
        <v>846</v>
      </c>
      <c r="C5211" s="1" t="s">
        <v>849</v>
      </c>
      <c r="D5211" s="1" t="s">
        <v>13</v>
      </c>
      <c r="E5211" s="1" t="s">
        <v>34</v>
      </c>
      <c r="F5211" s="1" t="s">
        <v>9846</v>
      </c>
      <c r="G5211">
        <v>0</v>
      </c>
      <c r="H5211">
        <v>0</v>
      </c>
      <c r="I5211">
        <v>14635.39</v>
      </c>
      <c r="J5211" s="1" t="s">
        <v>15</v>
      </c>
      <c r="K5211">
        <v>1000262954</v>
      </c>
      <c r="L5211" s="1" t="s">
        <v>848</v>
      </c>
      <c r="N5211" s="2"/>
      <c r="O5211">
        <f t="shared" si="81"/>
        <v>0</v>
      </c>
      <c r="P5211">
        <f>IF(Customer_listing_Active_And_Suspended[[#This Row],[Current Bill]] &lt;= Customer_listing_Active_And_Suspended[[#This Row],[CURRENT PAYMENT]], 0,Customer_listing_Active_And_Suspended[[#This Row],[Current Bill]]-Customer_listing_Active_And_Suspended[[#This Row],[CURRENT PAYMENT]])</f>
        <v>0</v>
      </c>
      <c r="Q5211" s="1" t="str" cm="1">
        <f t="array" ref="Q5211">_xlfn.SWITCH(TRUE,
H5211 = 0, "Suspended",
M5211 = 0, "Non Payment",
M5211 &gt; H5211, "Full Payment",
M5211 &lt; H5211, "Part Payment"
)</f>
        <v>Suspended</v>
      </c>
      <c r="R5211" s="1" t="str">
        <f>_xlfn.IFNA(VLOOKUP(K5211,'ESR-DT Mapping'!A:E,5,0),"MD")</f>
        <v>Adetola Macaulay</v>
      </c>
    </row>
    <row r="5212" spans="1:18" x14ac:dyDescent="0.25">
      <c r="A5212">
        <v>102695361</v>
      </c>
      <c r="B5212" s="1" t="s">
        <v>850</v>
      </c>
      <c r="C5212" s="1" t="s">
        <v>851</v>
      </c>
      <c r="D5212" s="1" t="s">
        <v>13</v>
      </c>
      <c r="E5212" s="1" t="s">
        <v>34</v>
      </c>
      <c r="F5212" s="1" t="s">
        <v>9846</v>
      </c>
      <c r="G5212">
        <v>0</v>
      </c>
      <c r="H5212">
        <v>0</v>
      </c>
      <c r="I5212">
        <v>244893.66</v>
      </c>
      <c r="J5212" s="1" t="s">
        <v>15</v>
      </c>
      <c r="K5212">
        <v>1000262954</v>
      </c>
      <c r="L5212" s="1" t="s">
        <v>848</v>
      </c>
      <c r="N5212" s="2"/>
      <c r="O5212">
        <f t="shared" si="81"/>
        <v>0</v>
      </c>
      <c r="P5212">
        <f>IF(Customer_listing_Active_And_Suspended[[#This Row],[Current Bill]] &lt;= Customer_listing_Active_And_Suspended[[#This Row],[CURRENT PAYMENT]], 0,Customer_listing_Active_And_Suspended[[#This Row],[Current Bill]]-Customer_listing_Active_And_Suspended[[#This Row],[CURRENT PAYMENT]])</f>
        <v>0</v>
      </c>
      <c r="Q5212" s="1" t="str" cm="1">
        <f t="array" ref="Q5212">_xlfn.SWITCH(TRUE,
H5212 = 0, "Suspended",
M5212 = 0, "Non Payment",
M5212 &gt; H5212, "Full Payment",
M5212 &lt; H5212, "Part Payment"
)</f>
        <v>Suspended</v>
      </c>
      <c r="R5212" s="1" t="str">
        <f>_xlfn.IFNA(VLOOKUP(K5212,'ESR-DT Mapping'!A:E,5,0),"MD")</f>
        <v>Adetola Macaulay</v>
      </c>
    </row>
    <row r="5213" spans="1:18" x14ac:dyDescent="0.25">
      <c r="A5213">
        <v>100523298</v>
      </c>
      <c r="B5213" s="1" t="s">
        <v>3267</v>
      </c>
      <c r="C5213" s="1" t="s">
        <v>3268</v>
      </c>
      <c r="D5213" s="1" t="s">
        <v>13</v>
      </c>
      <c r="E5213" s="1" t="s">
        <v>14</v>
      </c>
      <c r="F5213" s="1" t="s">
        <v>9846</v>
      </c>
      <c r="G5213">
        <v>532</v>
      </c>
      <c r="H5213">
        <v>26193.02</v>
      </c>
      <c r="I5213">
        <v>458433.71</v>
      </c>
      <c r="J5213" s="1" t="s">
        <v>15</v>
      </c>
      <c r="K5213">
        <v>1001603918</v>
      </c>
      <c r="L5213" s="1" t="s">
        <v>3269</v>
      </c>
      <c r="M5213">
        <v>30000</v>
      </c>
      <c r="N5213" s="2">
        <v>45824</v>
      </c>
      <c r="O5213">
        <f t="shared" si="81"/>
        <v>3806.9799999999996</v>
      </c>
      <c r="P5213">
        <f>IF(Customer_listing_Active_And_Suspended[[#This Row],[Current Bill]] &lt;= Customer_listing_Active_And_Suspended[[#This Row],[CURRENT PAYMENT]], 0,Customer_listing_Active_And_Suspended[[#This Row],[Current Bill]]-Customer_listing_Active_And_Suspended[[#This Row],[CURRENT PAYMENT]])</f>
        <v>0</v>
      </c>
      <c r="Q5213" s="1" t="str" cm="1">
        <f t="array" ref="Q5213">_xlfn.SWITCH(TRUE,
H5213 = 0, "Suspended",
M5213 = 0, "Non Payment",
M5213 &gt; H5213, "Full Payment",
M5213 &lt; H5213, "Part Payment"
)</f>
        <v>Full Payment</v>
      </c>
      <c r="R5213" s="1" t="str">
        <f>_xlfn.IFNA(VLOOKUP(K5213,'ESR-DT Mapping'!A:E,5,0),"MD")</f>
        <v>Fatai Yekeen</v>
      </c>
    </row>
    <row r="5214" spans="1:18" x14ac:dyDescent="0.25">
      <c r="A5214">
        <v>100525317</v>
      </c>
      <c r="B5214" s="1" t="s">
        <v>4714</v>
      </c>
      <c r="C5214" s="1" t="s">
        <v>4715</v>
      </c>
      <c r="D5214" s="1" t="s">
        <v>13</v>
      </c>
      <c r="E5214" s="1" t="s">
        <v>34</v>
      </c>
      <c r="F5214" s="1" t="s">
        <v>9846</v>
      </c>
      <c r="G5214">
        <v>0</v>
      </c>
      <c r="H5214">
        <v>0</v>
      </c>
      <c r="I5214">
        <v>918156.43</v>
      </c>
      <c r="J5214" s="1" t="s">
        <v>15</v>
      </c>
      <c r="K5214">
        <v>1001603918</v>
      </c>
      <c r="L5214" s="1" t="s">
        <v>3269</v>
      </c>
      <c r="N5214" s="2"/>
      <c r="O5214">
        <f t="shared" si="81"/>
        <v>0</v>
      </c>
      <c r="P5214">
        <f>IF(Customer_listing_Active_And_Suspended[[#This Row],[Current Bill]] &lt;= Customer_listing_Active_And_Suspended[[#This Row],[CURRENT PAYMENT]], 0,Customer_listing_Active_And_Suspended[[#This Row],[Current Bill]]-Customer_listing_Active_And_Suspended[[#This Row],[CURRENT PAYMENT]])</f>
        <v>0</v>
      </c>
      <c r="Q5214" s="1" t="str" cm="1">
        <f t="array" ref="Q5214">_xlfn.SWITCH(TRUE,
H5214 = 0, "Suspended",
M5214 = 0, "Non Payment",
M5214 &gt; H5214, "Full Payment",
M5214 &lt; H5214, "Part Payment"
)</f>
        <v>Suspended</v>
      </c>
      <c r="R5214" s="1" t="str">
        <f>_xlfn.IFNA(VLOOKUP(K5214,'ESR-DT Mapping'!A:E,5,0),"MD")</f>
        <v>Fatai Yekeen</v>
      </c>
    </row>
    <row r="5215" spans="1:18" x14ac:dyDescent="0.25">
      <c r="A5215">
        <v>100523075</v>
      </c>
      <c r="B5215" s="1" t="s">
        <v>4712</v>
      </c>
      <c r="C5215" s="1" t="s">
        <v>4713</v>
      </c>
      <c r="D5215" s="1" t="s">
        <v>13</v>
      </c>
      <c r="E5215" s="1" t="s">
        <v>34</v>
      </c>
      <c r="F5215" s="1" t="s">
        <v>9846</v>
      </c>
      <c r="G5215">
        <v>0</v>
      </c>
      <c r="H5215">
        <v>0</v>
      </c>
      <c r="I5215">
        <v>71002.080000000002</v>
      </c>
      <c r="J5215" s="1" t="s">
        <v>15</v>
      </c>
      <c r="K5215">
        <v>1001603918</v>
      </c>
      <c r="L5215" s="1" t="s">
        <v>3269</v>
      </c>
      <c r="N5215" s="2"/>
      <c r="O5215">
        <f t="shared" si="81"/>
        <v>0</v>
      </c>
      <c r="P5215">
        <f>IF(Customer_listing_Active_And_Suspended[[#This Row],[Current Bill]] &lt;= Customer_listing_Active_And_Suspended[[#This Row],[CURRENT PAYMENT]], 0,Customer_listing_Active_And_Suspended[[#This Row],[Current Bill]]-Customer_listing_Active_And_Suspended[[#This Row],[CURRENT PAYMENT]])</f>
        <v>0</v>
      </c>
      <c r="Q5215" s="1" t="str" cm="1">
        <f t="array" ref="Q5215">_xlfn.SWITCH(TRUE,
H5215 = 0, "Suspended",
M5215 = 0, "Non Payment",
M5215 &gt; H5215, "Full Payment",
M5215 &lt; H5215, "Part Payment"
)</f>
        <v>Suspended</v>
      </c>
      <c r="R5215" s="1" t="str">
        <f>_xlfn.IFNA(VLOOKUP(K5215,'ESR-DT Mapping'!A:E,5,0),"MD")</f>
        <v>Fatai Yekeen</v>
      </c>
    </row>
    <row r="5216" spans="1:18" x14ac:dyDescent="0.25">
      <c r="A5216">
        <v>102971042</v>
      </c>
      <c r="B5216" s="1" t="s">
        <v>9344</v>
      </c>
      <c r="C5216" s="1" t="s">
        <v>9345</v>
      </c>
      <c r="D5216" s="1" t="s">
        <v>13</v>
      </c>
      <c r="E5216" s="1" t="s">
        <v>14</v>
      </c>
      <c r="F5216" s="1" t="s">
        <v>9846</v>
      </c>
      <c r="G5216">
        <v>532</v>
      </c>
      <c r="H5216">
        <v>26193.02</v>
      </c>
      <c r="I5216">
        <v>26193.02</v>
      </c>
      <c r="J5216" s="1" t="s">
        <v>15</v>
      </c>
      <c r="K5216">
        <v>1000261244</v>
      </c>
      <c r="L5216" s="1" t="s">
        <v>4640</v>
      </c>
      <c r="N5216" s="2"/>
      <c r="O5216">
        <f t="shared" si="81"/>
        <v>0</v>
      </c>
      <c r="P5216">
        <f>IF(Customer_listing_Active_And_Suspended[[#This Row],[Current Bill]] &lt;= Customer_listing_Active_And_Suspended[[#This Row],[CURRENT PAYMENT]], 0,Customer_listing_Active_And_Suspended[[#This Row],[Current Bill]]-Customer_listing_Active_And_Suspended[[#This Row],[CURRENT PAYMENT]])</f>
        <v>26193.02</v>
      </c>
      <c r="Q5216" s="1" t="str" cm="1">
        <f t="array" ref="Q5216">_xlfn.SWITCH(TRUE,
H5216 = 0, "Suspended",
M5216 = 0, "Non Payment",
M5216 &gt; H5216, "Full Payment",
M5216 &lt; H5216, "Part Payment"
)</f>
        <v>Non Payment</v>
      </c>
      <c r="R5216" s="1" t="str">
        <f>_xlfn.IFNA(VLOOKUP(K5216,'ESR-DT Mapping'!A:E,5,0),"MD")</f>
        <v>Fatai Yekeen</v>
      </c>
    </row>
    <row r="5217" spans="1:18" x14ac:dyDescent="0.25">
      <c r="A5217">
        <v>100525261</v>
      </c>
      <c r="B5217" s="1" t="s">
        <v>8184</v>
      </c>
      <c r="C5217" s="1" t="s">
        <v>8185</v>
      </c>
      <c r="D5217" s="1" t="s">
        <v>13</v>
      </c>
      <c r="E5217" s="1" t="s">
        <v>14</v>
      </c>
      <c r="F5217" s="1" t="s">
        <v>9846</v>
      </c>
      <c r="G5217">
        <v>532</v>
      </c>
      <c r="H5217">
        <v>26193.02</v>
      </c>
      <c r="I5217">
        <v>312508.09000000003</v>
      </c>
      <c r="J5217" s="1" t="s">
        <v>15</v>
      </c>
      <c r="K5217">
        <v>1000261244</v>
      </c>
      <c r="L5217" s="1" t="s">
        <v>4640</v>
      </c>
      <c r="N5217" s="2">
        <v>45803</v>
      </c>
      <c r="O5217">
        <f t="shared" si="81"/>
        <v>0</v>
      </c>
      <c r="P5217">
        <f>IF(Customer_listing_Active_And_Suspended[[#This Row],[Current Bill]] &lt;= Customer_listing_Active_And_Suspended[[#This Row],[CURRENT PAYMENT]], 0,Customer_listing_Active_And_Suspended[[#This Row],[Current Bill]]-Customer_listing_Active_And_Suspended[[#This Row],[CURRENT PAYMENT]])</f>
        <v>26193.02</v>
      </c>
      <c r="Q5217" s="1" t="str" cm="1">
        <f t="array" ref="Q5217">_xlfn.SWITCH(TRUE,
H5217 = 0, "Suspended",
M5217 = 0, "Non Payment",
M5217 &gt; H5217, "Full Payment",
M5217 &lt; H5217, "Part Payment"
)</f>
        <v>Non Payment</v>
      </c>
      <c r="R5217" s="1" t="str">
        <f>_xlfn.IFNA(VLOOKUP(K5217,'ESR-DT Mapping'!A:E,5,0),"MD")</f>
        <v>Fatai Yekeen</v>
      </c>
    </row>
    <row r="5218" spans="1:18" x14ac:dyDescent="0.25">
      <c r="A5218">
        <v>100523977</v>
      </c>
      <c r="B5218" s="1" t="s">
        <v>8182</v>
      </c>
      <c r="C5218" s="1" t="s">
        <v>8183</v>
      </c>
      <c r="D5218" s="1" t="s">
        <v>13</v>
      </c>
      <c r="E5218" s="1" t="s">
        <v>14</v>
      </c>
      <c r="F5218" s="1" t="s">
        <v>9846</v>
      </c>
      <c r="G5218">
        <v>532</v>
      </c>
      <c r="H5218">
        <v>26193.02</v>
      </c>
      <c r="I5218">
        <v>601408.75</v>
      </c>
      <c r="J5218" s="1" t="s">
        <v>15</v>
      </c>
      <c r="K5218">
        <v>1000261244</v>
      </c>
      <c r="L5218" s="1" t="s">
        <v>4640</v>
      </c>
      <c r="N5218" s="2">
        <v>45792</v>
      </c>
      <c r="O5218">
        <f t="shared" si="81"/>
        <v>0</v>
      </c>
      <c r="P5218">
        <f>IF(Customer_listing_Active_And_Suspended[[#This Row],[Current Bill]] &lt;= Customer_listing_Active_And_Suspended[[#This Row],[CURRENT PAYMENT]], 0,Customer_listing_Active_And_Suspended[[#This Row],[Current Bill]]-Customer_listing_Active_And_Suspended[[#This Row],[CURRENT PAYMENT]])</f>
        <v>26193.02</v>
      </c>
      <c r="Q5218" s="1" t="str" cm="1">
        <f t="array" ref="Q5218">_xlfn.SWITCH(TRUE,
H5218 = 0, "Suspended",
M5218 = 0, "Non Payment",
M5218 &gt; H5218, "Full Payment",
M5218 &lt; H5218, "Part Payment"
)</f>
        <v>Non Payment</v>
      </c>
      <c r="R5218" s="1" t="str">
        <f>_xlfn.IFNA(VLOOKUP(K5218,'ESR-DT Mapping'!A:E,5,0),"MD")</f>
        <v>Fatai Yekeen</v>
      </c>
    </row>
    <row r="5219" spans="1:18" x14ac:dyDescent="0.25">
      <c r="A5219">
        <v>100524645</v>
      </c>
      <c r="B5219" s="1" t="s">
        <v>4638</v>
      </c>
      <c r="C5219" s="1" t="s">
        <v>4639</v>
      </c>
      <c r="D5219" s="1" t="s">
        <v>13</v>
      </c>
      <c r="E5219" s="1" t="s">
        <v>34</v>
      </c>
      <c r="F5219" s="1" t="s">
        <v>9846</v>
      </c>
      <c r="G5219">
        <v>0</v>
      </c>
      <c r="H5219">
        <v>0</v>
      </c>
      <c r="I5219">
        <v>264237.71999999997</v>
      </c>
      <c r="J5219" s="1" t="s">
        <v>15</v>
      </c>
      <c r="K5219">
        <v>1000261244</v>
      </c>
      <c r="L5219" s="1" t="s">
        <v>4640</v>
      </c>
      <c r="N5219" s="2"/>
      <c r="O5219">
        <f t="shared" si="81"/>
        <v>0</v>
      </c>
      <c r="P5219">
        <f>IF(Customer_listing_Active_And_Suspended[[#This Row],[Current Bill]] &lt;= Customer_listing_Active_And_Suspended[[#This Row],[CURRENT PAYMENT]], 0,Customer_listing_Active_And_Suspended[[#This Row],[Current Bill]]-Customer_listing_Active_And_Suspended[[#This Row],[CURRENT PAYMENT]])</f>
        <v>0</v>
      </c>
      <c r="Q5219" s="1" t="str" cm="1">
        <f t="array" ref="Q5219">_xlfn.SWITCH(TRUE,
H5219 = 0, "Suspended",
M5219 = 0, "Non Payment",
M5219 &gt; H5219, "Full Payment",
M5219 &lt; H5219, "Part Payment"
)</f>
        <v>Suspended</v>
      </c>
      <c r="R5219" s="1" t="str">
        <f>_xlfn.IFNA(VLOOKUP(K5219,'ESR-DT Mapping'!A:E,5,0),"MD")</f>
        <v>Fatai Yekeen</v>
      </c>
    </row>
    <row r="5220" spans="1:18" x14ac:dyDescent="0.25">
      <c r="A5220">
        <v>100523793</v>
      </c>
      <c r="B5220" s="1" t="s">
        <v>9149</v>
      </c>
      <c r="C5220" s="1" t="s">
        <v>9150</v>
      </c>
      <c r="D5220" s="1" t="s">
        <v>13</v>
      </c>
      <c r="E5220" s="1" t="s">
        <v>14</v>
      </c>
      <c r="F5220" s="1" t="s">
        <v>9846</v>
      </c>
      <c r="G5220">
        <v>532</v>
      </c>
      <c r="H5220">
        <v>26193.02</v>
      </c>
      <c r="I5220">
        <v>1240082.99</v>
      </c>
      <c r="J5220" s="1" t="s">
        <v>15</v>
      </c>
      <c r="K5220">
        <v>1000261244</v>
      </c>
      <c r="L5220" s="1" t="s">
        <v>4640</v>
      </c>
      <c r="N5220" s="2">
        <v>45772</v>
      </c>
      <c r="O5220">
        <f t="shared" si="81"/>
        <v>0</v>
      </c>
      <c r="P5220">
        <f>IF(Customer_listing_Active_And_Suspended[[#This Row],[Current Bill]] &lt;= Customer_listing_Active_And_Suspended[[#This Row],[CURRENT PAYMENT]], 0,Customer_listing_Active_And_Suspended[[#This Row],[Current Bill]]-Customer_listing_Active_And_Suspended[[#This Row],[CURRENT PAYMENT]])</f>
        <v>26193.02</v>
      </c>
      <c r="Q5220" s="1" t="str" cm="1">
        <f t="array" ref="Q5220">_xlfn.SWITCH(TRUE,
H5220 = 0, "Suspended",
M5220 = 0, "Non Payment",
M5220 &gt; H5220, "Full Payment",
M5220 &lt; H5220, "Part Payment"
)</f>
        <v>Non Payment</v>
      </c>
      <c r="R5220" s="1" t="str">
        <f>_xlfn.IFNA(VLOOKUP(K5220,'ESR-DT Mapping'!A:E,5,0),"MD")</f>
        <v>Fatai Yekeen</v>
      </c>
    </row>
    <row r="5221" spans="1:18" x14ac:dyDescent="0.25">
      <c r="A5221">
        <v>100525129</v>
      </c>
      <c r="B5221" s="1" t="s">
        <v>6973</v>
      </c>
      <c r="C5221" s="1" t="s">
        <v>6974</v>
      </c>
      <c r="D5221" s="1" t="s">
        <v>13</v>
      </c>
      <c r="E5221" s="1" t="s">
        <v>14</v>
      </c>
      <c r="F5221" s="1" t="s">
        <v>9846</v>
      </c>
      <c r="G5221">
        <v>532</v>
      </c>
      <c r="H5221">
        <v>26193.02</v>
      </c>
      <c r="I5221">
        <v>314583.84999999998</v>
      </c>
      <c r="J5221" s="1" t="s">
        <v>15</v>
      </c>
      <c r="K5221">
        <v>1000261244</v>
      </c>
      <c r="L5221" s="1" t="s">
        <v>4640</v>
      </c>
      <c r="M5221">
        <v>27000</v>
      </c>
      <c r="N5221" s="2">
        <v>45831</v>
      </c>
      <c r="O5221">
        <f t="shared" si="81"/>
        <v>806.97999999999956</v>
      </c>
      <c r="P5221">
        <f>IF(Customer_listing_Active_And_Suspended[[#This Row],[Current Bill]] &lt;= Customer_listing_Active_And_Suspended[[#This Row],[CURRENT PAYMENT]], 0,Customer_listing_Active_And_Suspended[[#This Row],[Current Bill]]-Customer_listing_Active_And_Suspended[[#This Row],[CURRENT PAYMENT]])</f>
        <v>0</v>
      </c>
      <c r="Q5221" s="1" t="str" cm="1">
        <f t="array" ref="Q5221">_xlfn.SWITCH(TRUE,
H5221 = 0, "Suspended",
M5221 = 0, "Non Payment",
M5221 &gt; H5221, "Full Payment",
M5221 &lt; H5221, "Part Payment"
)</f>
        <v>Full Payment</v>
      </c>
      <c r="R5221" s="1" t="str">
        <f>_xlfn.IFNA(VLOOKUP(K5221,'ESR-DT Mapping'!A:E,5,0),"MD")</f>
        <v>Fatai Yekeen</v>
      </c>
    </row>
    <row r="5222" spans="1:18" x14ac:dyDescent="0.25">
      <c r="A5222">
        <v>102464835</v>
      </c>
      <c r="B5222" s="1" t="s">
        <v>6971</v>
      </c>
      <c r="C5222" s="1" t="s">
        <v>6972</v>
      </c>
      <c r="D5222" s="1" t="s">
        <v>13</v>
      </c>
      <c r="E5222" s="1" t="s">
        <v>14</v>
      </c>
      <c r="F5222" s="1" t="s">
        <v>9846</v>
      </c>
      <c r="G5222">
        <v>532</v>
      </c>
      <c r="H5222">
        <v>26193.02</v>
      </c>
      <c r="I5222">
        <v>66213.16</v>
      </c>
      <c r="J5222" s="1" t="s">
        <v>15</v>
      </c>
      <c r="K5222">
        <v>1000261244</v>
      </c>
      <c r="L5222" s="1" t="s">
        <v>4640</v>
      </c>
      <c r="N5222" s="2">
        <v>45807</v>
      </c>
      <c r="O5222">
        <f t="shared" si="81"/>
        <v>0</v>
      </c>
      <c r="P5222">
        <f>IF(Customer_listing_Active_And_Suspended[[#This Row],[Current Bill]] &lt;= Customer_listing_Active_And_Suspended[[#This Row],[CURRENT PAYMENT]], 0,Customer_listing_Active_And_Suspended[[#This Row],[Current Bill]]-Customer_listing_Active_And_Suspended[[#This Row],[CURRENT PAYMENT]])</f>
        <v>26193.02</v>
      </c>
      <c r="Q5222" s="1" t="str" cm="1">
        <f t="array" ref="Q5222">_xlfn.SWITCH(TRUE,
H5222 = 0, "Suspended",
M5222 = 0, "Non Payment",
M5222 &gt; H5222, "Full Payment",
M5222 &lt; H5222, "Part Payment"
)</f>
        <v>Non Payment</v>
      </c>
      <c r="R5222" s="1" t="str">
        <f>_xlfn.IFNA(VLOOKUP(K5222,'ESR-DT Mapping'!A:E,5,0),"MD")</f>
        <v>Fatai Yekeen</v>
      </c>
    </row>
    <row r="5223" spans="1:18" x14ac:dyDescent="0.25">
      <c r="A5223">
        <v>100523629</v>
      </c>
      <c r="B5223" s="1" t="s">
        <v>6969</v>
      </c>
      <c r="C5223" s="1" t="s">
        <v>6970</v>
      </c>
      <c r="D5223" s="1" t="s">
        <v>13</v>
      </c>
      <c r="E5223" s="1" t="s">
        <v>14</v>
      </c>
      <c r="F5223" s="1" t="s">
        <v>9846</v>
      </c>
      <c r="G5223">
        <v>532</v>
      </c>
      <c r="H5223">
        <v>26193.02</v>
      </c>
      <c r="I5223">
        <v>948732.33</v>
      </c>
      <c r="J5223" s="1" t="s">
        <v>15</v>
      </c>
      <c r="K5223">
        <v>1000261244</v>
      </c>
      <c r="L5223" s="1" t="s">
        <v>4640</v>
      </c>
      <c r="M5223">
        <v>11000</v>
      </c>
      <c r="N5223" s="2">
        <v>45831</v>
      </c>
      <c r="O5223">
        <f t="shared" si="81"/>
        <v>0</v>
      </c>
      <c r="P5223">
        <f>IF(Customer_listing_Active_And_Suspended[[#This Row],[Current Bill]] &lt;= Customer_listing_Active_And_Suspended[[#This Row],[CURRENT PAYMENT]], 0,Customer_listing_Active_And_Suspended[[#This Row],[Current Bill]]-Customer_listing_Active_And_Suspended[[#This Row],[CURRENT PAYMENT]])</f>
        <v>15193.02</v>
      </c>
      <c r="Q5223" s="1" t="str" cm="1">
        <f t="array" ref="Q5223">_xlfn.SWITCH(TRUE,
H5223 = 0, "Suspended",
M5223 = 0, "Non Payment",
M5223 &gt; H5223, "Full Payment",
M5223 &lt; H5223, "Part Payment"
)</f>
        <v>Part Payment</v>
      </c>
      <c r="R5223" s="1" t="str">
        <f>_xlfn.IFNA(VLOOKUP(K5223,'ESR-DT Mapping'!A:E,5,0),"MD")</f>
        <v>Fatai Yekeen</v>
      </c>
    </row>
    <row r="5224" spans="1:18" x14ac:dyDescent="0.25">
      <c r="A5224">
        <v>100537551</v>
      </c>
      <c r="B5224" s="1" t="s">
        <v>8958</v>
      </c>
      <c r="C5224" s="1" t="s">
        <v>8959</v>
      </c>
      <c r="D5224" s="1" t="s">
        <v>13</v>
      </c>
      <c r="E5224" s="1" t="s">
        <v>34</v>
      </c>
      <c r="F5224" s="1" t="s">
        <v>9846</v>
      </c>
      <c r="G5224">
        <v>0</v>
      </c>
      <c r="H5224">
        <v>0</v>
      </c>
      <c r="I5224">
        <v>959159.4</v>
      </c>
      <c r="J5224" s="1" t="s">
        <v>15</v>
      </c>
      <c r="K5224">
        <v>1000261244</v>
      </c>
      <c r="L5224" s="1" t="s">
        <v>4640</v>
      </c>
      <c r="N5224" s="2"/>
      <c r="O5224">
        <f t="shared" si="81"/>
        <v>0</v>
      </c>
      <c r="P5224">
        <f>IF(Customer_listing_Active_And_Suspended[[#This Row],[Current Bill]] &lt;= Customer_listing_Active_And_Suspended[[#This Row],[CURRENT PAYMENT]], 0,Customer_listing_Active_And_Suspended[[#This Row],[Current Bill]]-Customer_listing_Active_And_Suspended[[#This Row],[CURRENT PAYMENT]])</f>
        <v>0</v>
      </c>
      <c r="Q5224" s="1" t="str" cm="1">
        <f t="array" ref="Q5224">_xlfn.SWITCH(TRUE,
H5224 = 0, "Suspended",
M5224 = 0, "Non Payment",
M5224 &gt; H5224, "Full Payment",
M5224 &lt; H5224, "Part Payment"
)</f>
        <v>Suspended</v>
      </c>
      <c r="R5224" s="1" t="str">
        <f>_xlfn.IFNA(VLOOKUP(K5224,'ESR-DT Mapping'!A:E,5,0),"MD")</f>
        <v>Fatai Yekeen</v>
      </c>
    </row>
    <row r="5225" spans="1:18" x14ac:dyDescent="0.25">
      <c r="A5225">
        <v>102641166</v>
      </c>
      <c r="B5225" s="1" t="s">
        <v>6235</v>
      </c>
      <c r="C5225" s="1" t="s">
        <v>6236</v>
      </c>
      <c r="D5225" s="1" t="s">
        <v>13</v>
      </c>
      <c r="E5225" s="1" t="s">
        <v>34</v>
      </c>
      <c r="F5225" s="1" t="s">
        <v>9846</v>
      </c>
      <c r="G5225">
        <v>0</v>
      </c>
      <c r="H5225">
        <v>0</v>
      </c>
      <c r="I5225">
        <v>104862.85</v>
      </c>
      <c r="J5225" s="1" t="s">
        <v>15</v>
      </c>
      <c r="K5225">
        <v>1000261010</v>
      </c>
      <c r="L5225" s="1" t="s">
        <v>2166</v>
      </c>
      <c r="N5225" s="2"/>
      <c r="O5225">
        <f t="shared" si="81"/>
        <v>0</v>
      </c>
      <c r="P5225">
        <f>IF(Customer_listing_Active_And_Suspended[[#This Row],[Current Bill]] &lt;= Customer_listing_Active_And_Suspended[[#This Row],[CURRENT PAYMENT]], 0,Customer_listing_Active_And_Suspended[[#This Row],[Current Bill]]-Customer_listing_Active_And_Suspended[[#This Row],[CURRENT PAYMENT]])</f>
        <v>0</v>
      </c>
      <c r="Q5225" s="1" t="str" cm="1">
        <f t="array" ref="Q5225">_xlfn.SWITCH(TRUE,
H5225 = 0, "Suspended",
M5225 = 0, "Non Payment",
M5225 &gt; H5225, "Full Payment",
M5225 &lt; H5225, "Part Payment"
)</f>
        <v>Suspended</v>
      </c>
      <c r="R5225" s="1" t="str">
        <f>_xlfn.IFNA(VLOOKUP(K5225,'ESR-DT Mapping'!A:E,5,0),"MD")</f>
        <v>Fatai Yekeen</v>
      </c>
    </row>
    <row r="5226" spans="1:18" x14ac:dyDescent="0.25">
      <c r="A5226">
        <v>101832223</v>
      </c>
      <c r="B5226" s="1" t="s">
        <v>6233</v>
      </c>
      <c r="C5226" s="1" t="s">
        <v>6234</v>
      </c>
      <c r="D5226" s="1" t="s">
        <v>13</v>
      </c>
      <c r="E5226" s="1" t="s">
        <v>34</v>
      </c>
      <c r="F5226" s="1" t="s">
        <v>9846</v>
      </c>
      <c r="G5226">
        <v>0</v>
      </c>
      <c r="H5226">
        <v>0</v>
      </c>
      <c r="I5226">
        <v>190884.25</v>
      </c>
      <c r="J5226" s="1" t="s">
        <v>15</v>
      </c>
      <c r="K5226">
        <v>1000261010</v>
      </c>
      <c r="L5226" s="1" t="s">
        <v>2166</v>
      </c>
      <c r="N5226" s="2"/>
      <c r="O5226">
        <f t="shared" si="81"/>
        <v>0</v>
      </c>
      <c r="P5226">
        <f>IF(Customer_listing_Active_And_Suspended[[#This Row],[Current Bill]] &lt;= Customer_listing_Active_And_Suspended[[#This Row],[CURRENT PAYMENT]], 0,Customer_listing_Active_And_Suspended[[#This Row],[Current Bill]]-Customer_listing_Active_And_Suspended[[#This Row],[CURRENT PAYMENT]])</f>
        <v>0</v>
      </c>
      <c r="Q5226" s="1" t="str" cm="1">
        <f t="array" ref="Q5226">_xlfn.SWITCH(TRUE,
H5226 = 0, "Suspended",
M5226 = 0, "Non Payment",
M5226 &gt; H5226, "Full Payment",
M5226 &lt; H5226, "Part Payment"
)</f>
        <v>Suspended</v>
      </c>
      <c r="R5226" s="1" t="str">
        <f>_xlfn.IFNA(VLOOKUP(K5226,'ESR-DT Mapping'!A:E,5,0),"MD")</f>
        <v>Fatai Yekeen</v>
      </c>
    </row>
    <row r="5227" spans="1:18" x14ac:dyDescent="0.25">
      <c r="A5227">
        <v>100525407</v>
      </c>
      <c r="B5227" s="1" t="s">
        <v>2164</v>
      </c>
      <c r="C5227" s="1" t="s">
        <v>2165</v>
      </c>
      <c r="D5227" s="1" t="s">
        <v>13</v>
      </c>
      <c r="E5227" s="1" t="s">
        <v>14</v>
      </c>
      <c r="F5227" s="1" t="s">
        <v>9846</v>
      </c>
      <c r="G5227">
        <v>532</v>
      </c>
      <c r="H5227">
        <v>26193.02</v>
      </c>
      <c r="I5227">
        <v>300285.32</v>
      </c>
      <c r="J5227" s="1" t="s">
        <v>15</v>
      </c>
      <c r="K5227">
        <v>1000261010</v>
      </c>
      <c r="L5227" s="1" t="s">
        <v>2166</v>
      </c>
      <c r="N5227" s="2">
        <v>45765</v>
      </c>
      <c r="O5227">
        <f t="shared" si="81"/>
        <v>0</v>
      </c>
      <c r="P5227">
        <f>IF(Customer_listing_Active_And_Suspended[[#This Row],[Current Bill]] &lt;= Customer_listing_Active_And_Suspended[[#This Row],[CURRENT PAYMENT]], 0,Customer_listing_Active_And_Suspended[[#This Row],[Current Bill]]-Customer_listing_Active_And_Suspended[[#This Row],[CURRENT PAYMENT]])</f>
        <v>26193.02</v>
      </c>
      <c r="Q5227" s="1" t="str" cm="1">
        <f t="array" ref="Q5227">_xlfn.SWITCH(TRUE,
H5227 = 0, "Suspended",
M5227 = 0, "Non Payment",
M5227 &gt; H5227, "Full Payment",
M5227 &lt; H5227, "Part Payment"
)</f>
        <v>Non Payment</v>
      </c>
      <c r="R5227" s="1" t="str">
        <f>_xlfn.IFNA(VLOOKUP(K5227,'ESR-DT Mapping'!A:E,5,0),"MD")</f>
        <v>Fatai Yekeen</v>
      </c>
    </row>
    <row r="5228" spans="1:18" x14ac:dyDescent="0.25">
      <c r="A5228">
        <v>102605264</v>
      </c>
      <c r="B5228" s="1" t="s">
        <v>4995</v>
      </c>
      <c r="C5228" s="1" t="s">
        <v>4996</v>
      </c>
      <c r="D5228" s="1" t="s">
        <v>13</v>
      </c>
      <c r="E5228" s="1" t="s">
        <v>14</v>
      </c>
      <c r="F5228" s="1" t="s">
        <v>9846</v>
      </c>
      <c r="G5228">
        <v>532</v>
      </c>
      <c r="H5228">
        <v>26193.02</v>
      </c>
      <c r="I5228">
        <v>395406.33</v>
      </c>
      <c r="J5228" s="1" t="s">
        <v>15</v>
      </c>
      <c r="K5228">
        <v>1002011424</v>
      </c>
      <c r="L5228" s="1" t="s">
        <v>4092</v>
      </c>
      <c r="N5228" s="2"/>
      <c r="O5228">
        <f t="shared" si="81"/>
        <v>0</v>
      </c>
      <c r="P5228">
        <f>IF(Customer_listing_Active_And_Suspended[[#This Row],[Current Bill]] &lt;= Customer_listing_Active_And_Suspended[[#This Row],[CURRENT PAYMENT]], 0,Customer_listing_Active_And_Suspended[[#This Row],[Current Bill]]-Customer_listing_Active_And_Suspended[[#This Row],[CURRENT PAYMENT]])</f>
        <v>26193.02</v>
      </c>
      <c r="Q5228" s="1" t="str" cm="1">
        <f t="array" ref="Q5228">_xlfn.SWITCH(TRUE,
H5228 = 0, "Suspended",
M5228 = 0, "Non Payment",
M5228 &gt; H5228, "Full Payment",
M5228 &lt; H5228, "Part Payment"
)</f>
        <v>Non Payment</v>
      </c>
      <c r="R5228" s="1" t="str">
        <f>_xlfn.IFNA(VLOOKUP(K5228,'ESR-DT Mapping'!A:E,5,0),"MD")</f>
        <v>Fatai Yekeen</v>
      </c>
    </row>
    <row r="5229" spans="1:18" x14ac:dyDescent="0.25">
      <c r="A5229">
        <v>100525087</v>
      </c>
      <c r="B5229" s="1" t="s">
        <v>6232</v>
      </c>
      <c r="C5229" s="1" t="s">
        <v>4996</v>
      </c>
      <c r="D5229" s="1" t="s">
        <v>13</v>
      </c>
      <c r="E5229" s="1" t="s">
        <v>34</v>
      </c>
      <c r="F5229" s="1" t="s">
        <v>9846</v>
      </c>
      <c r="G5229">
        <v>0</v>
      </c>
      <c r="H5229">
        <v>0</v>
      </c>
      <c r="I5229">
        <v>597819.69999999995</v>
      </c>
      <c r="J5229" s="1" t="s">
        <v>15</v>
      </c>
      <c r="K5229">
        <v>1002011424</v>
      </c>
      <c r="L5229" s="1" t="s">
        <v>4092</v>
      </c>
      <c r="N5229" s="2"/>
      <c r="O5229">
        <f t="shared" si="81"/>
        <v>0</v>
      </c>
      <c r="P5229">
        <f>IF(Customer_listing_Active_And_Suspended[[#This Row],[Current Bill]] &lt;= Customer_listing_Active_And_Suspended[[#This Row],[CURRENT PAYMENT]], 0,Customer_listing_Active_And_Suspended[[#This Row],[Current Bill]]-Customer_listing_Active_And_Suspended[[#This Row],[CURRENT PAYMENT]])</f>
        <v>0</v>
      </c>
      <c r="Q5229" s="1" t="str" cm="1">
        <f t="array" ref="Q5229">_xlfn.SWITCH(TRUE,
H5229 = 0, "Suspended",
M5229 = 0, "Non Payment",
M5229 &gt; H5229, "Full Payment",
M5229 &lt; H5229, "Part Payment"
)</f>
        <v>Suspended</v>
      </c>
      <c r="R5229" s="1" t="str">
        <f>_xlfn.IFNA(VLOOKUP(K5229,'ESR-DT Mapping'!A:E,5,0),"MD")</f>
        <v>Fatai Yekeen</v>
      </c>
    </row>
    <row r="5230" spans="1:18" x14ac:dyDescent="0.25">
      <c r="A5230">
        <v>102724162</v>
      </c>
      <c r="B5230" s="1" t="s">
        <v>4097</v>
      </c>
      <c r="C5230" s="1" t="s">
        <v>4098</v>
      </c>
      <c r="D5230" s="1" t="s">
        <v>13</v>
      </c>
      <c r="E5230" s="1" t="s">
        <v>34</v>
      </c>
      <c r="F5230" s="1" t="s">
        <v>9846</v>
      </c>
      <c r="G5230">
        <v>0</v>
      </c>
      <c r="H5230">
        <v>0</v>
      </c>
      <c r="I5230">
        <v>-43.69</v>
      </c>
      <c r="J5230" s="1" t="s">
        <v>15</v>
      </c>
      <c r="K5230">
        <v>1002011424</v>
      </c>
      <c r="L5230" s="1" t="s">
        <v>4092</v>
      </c>
      <c r="N5230" s="2"/>
      <c r="O5230">
        <f t="shared" si="81"/>
        <v>0</v>
      </c>
      <c r="P5230">
        <f>IF(Customer_listing_Active_And_Suspended[[#This Row],[Current Bill]] &lt;= Customer_listing_Active_And_Suspended[[#This Row],[CURRENT PAYMENT]], 0,Customer_listing_Active_And_Suspended[[#This Row],[Current Bill]]-Customer_listing_Active_And_Suspended[[#This Row],[CURRENT PAYMENT]])</f>
        <v>0</v>
      </c>
      <c r="Q5230" s="1" t="str" cm="1">
        <f t="array" ref="Q5230">_xlfn.SWITCH(TRUE,
H5230 = 0, "Suspended",
M5230 = 0, "Non Payment",
M5230 &gt; H5230, "Full Payment",
M5230 &lt; H5230, "Part Payment"
)</f>
        <v>Suspended</v>
      </c>
      <c r="R5230" s="1" t="str">
        <f>_xlfn.IFNA(VLOOKUP(K5230,'ESR-DT Mapping'!A:E,5,0),"MD")</f>
        <v>Fatai Yekeen</v>
      </c>
    </row>
    <row r="5231" spans="1:18" x14ac:dyDescent="0.25">
      <c r="A5231">
        <v>102724163</v>
      </c>
      <c r="B5231" s="1" t="s">
        <v>4097</v>
      </c>
      <c r="C5231" s="1" t="s">
        <v>4098</v>
      </c>
      <c r="D5231" s="1" t="s">
        <v>13</v>
      </c>
      <c r="E5231" s="1" t="s">
        <v>34</v>
      </c>
      <c r="F5231" s="1" t="s">
        <v>9846</v>
      </c>
      <c r="G5231">
        <v>0</v>
      </c>
      <c r="H5231">
        <v>0</v>
      </c>
      <c r="I5231">
        <v>-43.69</v>
      </c>
      <c r="J5231" s="1" t="s">
        <v>15</v>
      </c>
      <c r="K5231">
        <v>1002011424</v>
      </c>
      <c r="L5231" s="1" t="s">
        <v>4092</v>
      </c>
      <c r="N5231" s="2"/>
      <c r="O5231">
        <f t="shared" si="81"/>
        <v>0</v>
      </c>
      <c r="P5231">
        <f>IF(Customer_listing_Active_And_Suspended[[#This Row],[Current Bill]] &lt;= Customer_listing_Active_And_Suspended[[#This Row],[CURRENT PAYMENT]], 0,Customer_listing_Active_And_Suspended[[#This Row],[Current Bill]]-Customer_listing_Active_And_Suspended[[#This Row],[CURRENT PAYMENT]])</f>
        <v>0</v>
      </c>
      <c r="Q5231" s="1" t="str" cm="1">
        <f t="array" ref="Q5231">_xlfn.SWITCH(TRUE,
H5231 = 0, "Suspended",
M5231 = 0, "Non Payment",
M5231 &gt; H5231, "Full Payment",
M5231 &lt; H5231, "Part Payment"
)</f>
        <v>Suspended</v>
      </c>
      <c r="R5231" s="1" t="str">
        <f>_xlfn.IFNA(VLOOKUP(K5231,'ESR-DT Mapping'!A:E,5,0),"MD")</f>
        <v>Fatai Yekeen</v>
      </c>
    </row>
    <row r="5232" spans="1:18" x14ac:dyDescent="0.25">
      <c r="A5232">
        <v>101648364</v>
      </c>
      <c r="B5232" s="1" t="s">
        <v>4093</v>
      </c>
      <c r="C5232" s="1" t="s">
        <v>4094</v>
      </c>
      <c r="D5232" s="1" t="s">
        <v>13</v>
      </c>
      <c r="E5232" s="1" t="s">
        <v>34</v>
      </c>
      <c r="F5232" s="1" t="s">
        <v>9846</v>
      </c>
      <c r="G5232">
        <v>0</v>
      </c>
      <c r="H5232">
        <v>0</v>
      </c>
      <c r="I5232">
        <v>74823.55</v>
      </c>
      <c r="J5232" s="1" t="s">
        <v>15</v>
      </c>
      <c r="K5232">
        <v>1002011424</v>
      </c>
      <c r="L5232" s="1" t="s">
        <v>4092</v>
      </c>
      <c r="N5232" s="2"/>
      <c r="O5232">
        <f t="shared" si="81"/>
        <v>0</v>
      </c>
      <c r="P5232">
        <f>IF(Customer_listing_Active_And_Suspended[[#This Row],[Current Bill]] &lt;= Customer_listing_Active_And_Suspended[[#This Row],[CURRENT PAYMENT]], 0,Customer_listing_Active_And_Suspended[[#This Row],[Current Bill]]-Customer_listing_Active_And_Suspended[[#This Row],[CURRENT PAYMENT]])</f>
        <v>0</v>
      </c>
      <c r="Q5232" s="1" t="str" cm="1">
        <f t="array" ref="Q5232">_xlfn.SWITCH(TRUE,
H5232 = 0, "Suspended",
M5232 = 0, "Non Payment",
M5232 &gt; H5232, "Full Payment",
M5232 &lt; H5232, "Part Payment"
)</f>
        <v>Suspended</v>
      </c>
      <c r="R5232" s="1" t="str">
        <f>_xlfn.IFNA(VLOOKUP(K5232,'ESR-DT Mapping'!A:E,5,0),"MD")</f>
        <v>Fatai Yekeen</v>
      </c>
    </row>
    <row r="5233" spans="1:18" x14ac:dyDescent="0.25">
      <c r="A5233">
        <v>101647638</v>
      </c>
      <c r="B5233" s="1" t="s">
        <v>4093</v>
      </c>
      <c r="C5233" s="1" t="s">
        <v>4094</v>
      </c>
      <c r="D5233" s="1" t="s">
        <v>13</v>
      </c>
      <c r="E5233" s="1" t="s">
        <v>34</v>
      </c>
      <c r="F5233" s="1" t="s">
        <v>9846</v>
      </c>
      <c r="G5233">
        <v>0</v>
      </c>
      <c r="H5233">
        <v>0</v>
      </c>
      <c r="I5233">
        <v>74823.55</v>
      </c>
      <c r="J5233" s="1" t="s">
        <v>15</v>
      </c>
      <c r="K5233">
        <v>1002011424</v>
      </c>
      <c r="L5233" s="1" t="s">
        <v>4092</v>
      </c>
      <c r="N5233" s="2"/>
      <c r="O5233">
        <f t="shared" si="81"/>
        <v>0</v>
      </c>
      <c r="P5233">
        <f>IF(Customer_listing_Active_And_Suspended[[#This Row],[Current Bill]] &lt;= Customer_listing_Active_And_Suspended[[#This Row],[CURRENT PAYMENT]], 0,Customer_listing_Active_And_Suspended[[#This Row],[Current Bill]]-Customer_listing_Active_And_Suspended[[#This Row],[CURRENT PAYMENT]])</f>
        <v>0</v>
      </c>
      <c r="Q5233" s="1" t="str" cm="1">
        <f t="array" ref="Q5233">_xlfn.SWITCH(TRUE,
H5233 = 0, "Suspended",
M5233 = 0, "Non Payment",
M5233 &gt; H5233, "Full Payment",
M5233 &lt; H5233, "Part Payment"
)</f>
        <v>Suspended</v>
      </c>
      <c r="R5233" s="1" t="str">
        <f>_xlfn.IFNA(VLOOKUP(K5233,'ESR-DT Mapping'!A:E,5,0),"MD")</f>
        <v>Fatai Yekeen</v>
      </c>
    </row>
    <row r="5234" spans="1:18" x14ac:dyDescent="0.25">
      <c r="A5234">
        <v>101647520</v>
      </c>
      <c r="B5234" s="1" t="s">
        <v>4093</v>
      </c>
      <c r="C5234" s="1" t="s">
        <v>4094</v>
      </c>
      <c r="D5234" s="1" t="s">
        <v>13</v>
      </c>
      <c r="E5234" s="1" t="s">
        <v>34</v>
      </c>
      <c r="F5234" s="1" t="s">
        <v>9846</v>
      </c>
      <c r="G5234">
        <v>0</v>
      </c>
      <c r="H5234">
        <v>0</v>
      </c>
      <c r="I5234">
        <v>74823.55</v>
      </c>
      <c r="J5234" s="1" t="s">
        <v>15</v>
      </c>
      <c r="K5234">
        <v>1002011424</v>
      </c>
      <c r="L5234" s="1" t="s">
        <v>4092</v>
      </c>
      <c r="N5234" s="2"/>
      <c r="O5234">
        <f t="shared" si="81"/>
        <v>0</v>
      </c>
      <c r="P5234">
        <f>IF(Customer_listing_Active_And_Suspended[[#This Row],[Current Bill]] &lt;= Customer_listing_Active_And_Suspended[[#This Row],[CURRENT PAYMENT]], 0,Customer_listing_Active_And_Suspended[[#This Row],[Current Bill]]-Customer_listing_Active_And_Suspended[[#This Row],[CURRENT PAYMENT]])</f>
        <v>0</v>
      </c>
      <c r="Q5234" s="1" t="str" cm="1">
        <f t="array" ref="Q5234">_xlfn.SWITCH(TRUE,
H5234 = 0, "Suspended",
M5234 = 0, "Non Payment",
M5234 &gt; H5234, "Full Payment",
M5234 &lt; H5234, "Part Payment"
)</f>
        <v>Suspended</v>
      </c>
      <c r="R5234" s="1" t="str">
        <f>_xlfn.IFNA(VLOOKUP(K5234,'ESR-DT Mapping'!A:E,5,0),"MD")</f>
        <v>Fatai Yekeen</v>
      </c>
    </row>
    <row r="5235" spans="1:18" x14ac:dyDescent="0.25">
      <c r="A5235">
        <v>100524922</v>
      </c>
      <c r="B5235" s="1" t="s">
        <v>4093</v>
      </c>
      <c r="C5235" s="1" t="s">
        <v>4094</v>
      </c>
      <c r="D5235" s="1" t="s">
        <v>13</v>
      </c>
      <c r="E5235" s="1" t="s">
        <v>14</v>
      </c>
      <c r="F5235" s="1" t="s">
        <v>9846</v>
      </c>
      <c r="G5235">
        <v>532</v>
      </c>
      <c r="H5235">
        <v>26193.02</v>
      </c>
      <c r="I5235">
        <v>857635.12</v>
      </c>
      <c r="J5235" s="1" t="s">
        <v>15</v>
      </c>
      <c r="K5235">
        <v>1002011424</v>
      </c>
      <c r="L5235" s="1" t="s">
        <v>4092</v>
      </c>
      <c r="N5235" s="2">
        <v>45803</v>
      </c>
      <c r="O5235">
        <f t="shared" si="81"/>
        <v>0</v>
      </c>
      <c r="P5235">
        <f>IF(Customer_listing_Active_And_Suspended[[#This Row],[Current Bill]] &lt;= Customer_listing_Active_And_Suspended[[#This Row],[CURRENT PAYMENT]], 0,Customer_listing_Active_And_Suspended[[#This Row],[Current Bill]]-Customer_listing_Active_And_Suspended[[#This Row],[CURRENT PAYMENT]])</f>
        <v>26193.02</v>
      </c>
      <c r="Q5235" s="1" t="str" cm="1">
        <f t="array" ref="Q5235">_xlfn.SWITCH(TRUE,
H5235 = 0, "Suspended",
M5235 = 0, "Non Payment",
M5235 &gt; H5235, "Full Payment",
M5235 &lt; H5235, "Part Payment"
)</f>
        <v>Non Payment</v>
      </c>
      <c r="R5235" s="1" t="str">
        <f>_xlfn.IFNA(VLOOKUP(K5235,'ESR-DT Mapping'!A:E,5,0),"MD")</f>
        <v>Fatai Yekeen</v>
      </c>
    </row>
    <row r="5236" spans="1:18" x14ac:dyDescent="0.25">
      <c r="A5236">
        <v>100522882</v>
      </c>
      <c r="B5236" s="1" t="s">
        <v>8049</v>
      </c>
      <c r="C5236" s="1" t="s">
        <v>8050</v>
      </c>
      <c r="D5236" s="1" t="s">
        <v>13</v>
      </c>
      <c r="E5236" s="1" t="s">
        <v>34</v>
      </c>
      <c r="F5236" s="1" t="s">
        <v>9846</v>
      </c>
      <c r="G5236">
        <v>0</v>
      </c>
      <c r="H5236">
        <v>0</v>
      </c>
      <c r="I5236">
        <v>1163450.97</v>
      </c>
      <c r="J5236" s="1" t="s">
        <v>15</v>
      </c>
      <c r="K5236">
        <v>1002011424</v>
      </c>
      <c r="L5236" s="1" t="s">
        <v>4092</v>
      </c>
      <c r="N5236" s="2"/>
      <c r="O5236">
        <f t="shared" si="81"/>
        <v>0</v>
      </c>
      <c r="P5236">
        <f>IF(Customer_listing_Active_And_Suspended[[#This Row],[Current Bill]] &lt;= Customer_listing_Active_And_Suspended[[#This Row],[CURRENT PAYMENT]], 0,Customer_listing_Active_And_Suspended[[#This Row],[Current Bill]]-Customer_listing_Active_And_Suspended[[#This Row],[CURRENT PAYMENT]])</f>
        <v>0</v>
      </c>
      <c r="Q5236" s="1" t="str" cm="1">
        <f t="array" ref="Q5236">_xlfn.SWITCH(TRUE,
H5236 = 0, "Suspended",
M5236 = 0, "Non Payment",
M5236 &gt; H5236, "Full Payment",
M5236 &lt; H5236, "Part Payment"
)</f>
        <v>Suspended</v>
      </c>
      <c r="R5236" s="1" t="str">
        <f>_xlfn.IFNA(VLOOKUP(K5236,'ESR-DT Mapping'!A:E,5,0),"MD")</f>
        <v>Fatai Yekeen</v>
      </c>
    </row>
    <row r="5237" spans="1:18" x14ac:dyDescent="0.25">
      <c r="A5237">
        <v>100524491</v>
      </c>
      <c r="B5237" s="1" t="s">
        <v>4992</v>
      </c>
      <c r="C5237" s="1" t="s">
        <v>4993</v>
      </c>
      <c r="D5237" s="1" t="s">
        <v>13</v>
      </c>
      <c r="E5237" s="1" t="s">
        <v>14</v>
      </c>
      <c r="F5237" s="1" t="s">
        <v>9846</v>
      </c>
      <c r="G5237">
        <v>532</v>
      </c>
      <c r="H5237">
        <v>26193.02</v>
      </c>
      <c r="I5237">
        <v>105336.56</v>
      </c>
      <c r="J5237" s="1" t="s">
        <v>15</v>
      </c>
      <c r="K5237">
        <v>1002011424</v>
      </c>
      <c r="L5237" s="1" t="s">
        <v>4092</v>
      </c>
      <c r="M5237">
        <v>26000</v>
      </c>
      <c r="N5237" s="2">
        <v>45819</v>
      </c>
      <c r="O5237">
        <f t="shared" si="81"/>
        <v>0</v>
      </c>
      <c r="P5237">
        <f>IF(Customer_listing_Active_And_Suspended[[#This Row],[Current Bill]] &lt;= Customer_listing_Active_And_Suspended[[#This Row],[CURRENT PAYMENT]], 0,Customer_listing_Active_And_Suspended[[#This Row],[Current Bill]]-Customer_listing_Active_And_Suspended[[#This Row],[CURRENT PAYMENT]])</f>
        <v>193.02000000000044</v>
      </c>
      <c r="Q5237" s="1" t="str" cm="1">
        <f t="array" ref="Q5237">_xlfn.SWITCH(TRUE,
H5237 = 0, "Suspended",
M5237 = 0, "Non Payment",
M5237 &gt; H5237, "Full Payment",
M5237 &lt; H5237, "Part Payment"
)</f>
        <v>Part Payment</v>
      </c>
      <c r="R5237" s="1" t="str">
        <f>_xlfn.IFNA(VLOOKUP(K5237,'ESR-DT Mapping'!A:E,5,0),"MD")</f>
        <v>Fatai Yekeen</v>
      </c>
    </row>
    <row r="5238" spans="1:18" x14ac:dyDescent="0.25">
      <c r="A5238">
        <v>102929045</v>
      </c>
      <c r="B5238" s="1" t="s">
        <v>4994</v>
      </c>
      <c r="C5238" s="1" t="s">
        <v>4993</v>
      </c>
      <c r="D5238" s="1" t="s">
        <v>13</v>
      </c>
      <c r="E5238" s="1" t="s">
        <v>14</v>
      </c>
      <c r="F5238" s="1" t="s">
        <v>9846</v>
      </c>
      <c r="G5238">
        <v>532</v>
      </c>
      <c r="H5238">
        <v>26193.02</v>
      </c>
      <c r="I5238">
        <v>80101.429999999993</v>
      </c>
      <c r="J5238" s="1" t="s">
        <v>15</v>
      </c>
      <c r="K5238">
        <v>1002011424</v>
      </c>
      <c r="L5238" s="1" t="s">
        <v>4092</v>
      </c>
      <c r="M5238">
        <v>26000</v>
      </c>
      <c r="N5238" s="2">
        <v>45819</v>
      </c>
      <c r="O5238">
        <f t="shared" si="81"/>
        <v>0</v>
      </c>
      <c r="P5238">
        <f>IF(Customer_listing_Active_And_Suspended[[#This Row],[Current Bill]] &lt;= Customer_listing_Active_And_Suspended[[#This Row],[CURRENT PAYMENT]], 0,Customer_listing_Active_And_Suspended[[#This Row],[Current Bill]]-Customer_listing_Active_And_Suspended[[#This Row],[CURRENT PAYMENT]])</f>
        <v>193.02000000000044</v>
      </c>
      <c r="Q5238" s="1" t="str" cm="1">
        <f t="array" ref="Q5238">_xlfn.SWITCH(TRUE,
H5238 = 0, "Suspended",
M5238 = 0, "Non Payment",
M5238 &gt; H5238, "Full Payment",
M5238 &lt; H5238, "Part Payment"
)</f>
        <v>Part Payment</v>
      </c>
      <c r="R5238" s="1" t="str">
        <f>_xlfn.IFNA(VLOOKUP(K5238,'ESR-DT Mapping'!A:E,5,0),"MD")</f>
        <v>Fatai Yekeen</v>
      </c>
    </row>
    <row r="5239" spans="1:18" x14ac:dyDescent="0.25">
      <c r="A5239">
        <v>100524744</v>
      </c>
      <c r="B5239" s="1" t="s">
        <v>4090</v>
      </c>
      <c r="C5239" s="1" t="s">
        <v>4091</v>
      </c>
      <c r="D5239" s="1" t="s">
        <v>13</v>
      </c>
      <c r="E5239" s="1" t="s">
        <v>34</v>
      </c>
      <c r="F5239" s="1" t="s">
        <v>9846</v>
      </c>
      <c r="G5239">
        <v>0</v>
      </c>
      <c r="H5239">
        <v>0</v>
      </c>
      <c r="I5239">
        <v>783313.86</v>
      </c>
      <c r="J5239" s="1" t="s">
        <v>15</v>
      </c>
      <c r="K5239">
        <v>1002011424</v>
      </c>
      <c r="L5239" s="1" t="s">
        <v>4092</v>
      </c>
      <c r="N5239" s="2"/>
      <c r="O5239">
        <f t="shared" si="81"/>
        <v>0</v>
      </c>
      <c r="P5239">
        <f>IF(Customer_listing_Active_And_Suspended[[#This Row],[Current Bill]] &lt;= Customer_listing_Active_And_Suspended[[#This Row],[CURRENT PAYMENT]], 0,Customer_listing_Active_And_Suspended[[#This Row],[Current Bill]]-Customer_listing_Active_And_Suspended[[#This Row],[CURRENT PAYMENT]])</f>
        <v>0</v>
      </c>
      <c r="Q5239" s="1" t="str" cm="1">
        <f t="array" ref="Q5239">_xlfn.SWITCH(TRUE,
H5239 = 0, "Suspended",
M5239 = 0, "Non Payment",
M5239 &gt; H5239, "Full Payment",
M5239 &lt; H5239, "Part Payment"
)</f>
        <v>Suspended</v>
      </c>
      <c r="R5239" s="1" t="str">
        <f>_xlfn.IFNA(VLOOKUP(K5239,'ESR-DT Mapping'!A:E,5,0),"MD")</f>
        <v>Fatai Yekeen</v>
      </c>
    </row>
    <row r="5240" spans="1:18" x14ac:dyDescent="0.25">
      <c r="A5240">
        <v>100524268</v>
      </c>
      <c r="B5240" s="1" t="s">
        <v>4095</v>
      </c>
      <c r="C5240" s="1" t="s">
        <v>4096</v>
      </c>
      <c r="D5240" s="1" t="s">
        <v>13</v>
      </c>
      <c r="E5240" s="1" t="s">
        <v>34</v>
      </c>
      <c r="F5240" s="1" t="s">
        <v>9846</v>
      </c>
      <c r="G5240">
        <v>0</v>
      </c>
      <c r="H5240">
        <v>0</v>
      </c>
      <c r="I5240">
        <v>197928.06</v>
      </c>
      <c r="J5240" s="1" t="s">
        <v>15</v>
      </c>
      <c r="K5240">
        <v>1002011424</v>
      </c>
      <c r="L5240" s="1" t="s">
        <v>4092</v>
      </c>
      <c r="N5240" s="2"/>
      <c r="O5240">
        <f t="shared" si="81"/>
        <v>0</v>
      </c>
      <c r="P5240">
        <f>IF(Customer_listing_Active_And_Suspended[[#This Row],[Current Bill]] &lt;= Customer_listing_Active_And_Suspended[[#This Row],[CURRENT PAYMENT]], 0,Customer_listing_Active_And_Suspended[[#This Row],[Current Bill]]-Customer_listing_Active_And_Suspended[[#This Row],[CURRENT PAYMENT]])</f>
        <v>0</v>
      </c>
      <c r="Q5240" s="1" t="str" cm="1">
        <f t="array" ref="Q5240">_xlfn.SWITCH(TRUE,
H5240 = 0, "Suspended",
M5240 = 0, "Non Payment",
M5240 &gt; H5240, "Full Payment",
M5240 &lt; H5240, "Part Payment"
)</f>
        <v>Suspended</v>
      </c>
      <c r="R5240" s="1" t="str">
        <f>_xlfn.IFNA(VLOOKUP(K5240,'ESR-DT Mapping'!A:E,5,0),"MD")</f>
        <v>Fatai Yekeen</v>
      </c>
    </row>
    <row r="5241" spans="1:18" x14ac:dyDescent="0.25">
      <c r="A5241">
        <v>101767784</v>
      </c>
      <c r="B5241" s="1" t="s">
        <v>7314</v>
      </c>
      <c r="C5241" s="1" t="s">
        <v>7315</v>
      </c>
      <c r="D5241" s="1" t="s">
        <v>13</v>
      </c>
      <c r="E5241" s="1" t="s">
        <v>34</v>
      </c>
      <c r="F5241" s="1" t="s">
        <v>9846</v>
      </c>
      <c r="G5241">
        <v>0</v>
      </c>
      <c r="H5241">
        <v>0</v>
      </c>
      <c r="I5241">
        <v>-476.91</v>
      </c>
      <c r="J5241" s="1" t="s">
        <v>15</v>
      </c>
      <c r="K5241">
        <v>1000261262</v>
      </c>
      <c r="L5241" s="1" t="s">
        <v>7316</v>
      </c>
      <c r="N5241" s="2"/>
      <c r="O5241">
        <f t="shared" si="81"/>
        <v>0</v>
      </c>
      <c r="P5241">
        <f>IF(Customer_listing_Active_And_Suspended[[#This Row],[Current Bill]] &lt;= Customer_listing_Active_And_Suspended[[#This Row],[CURRENT PAYMENT]], 0,Customer_listing_Active_And_Suspended[[#This Row],[Current Bill]]-Customer_listing_Active_And_Suspended[[#This Row],[CURRENT PAYMENT]])</f>
        <v>0</v>
      </c>
      <c r="Q5241" s="1" t="str" cm="1">
        <f t="array" ref="Q5241">_xlfn.SWITCH(TRUE,
H5241 = 0, "Suspended",
M5241 = 0, "Non Payment",
M5241 &gt; H5241, "Full Payment",
M5241 &lt; H5241, "Part Payment"
)</f>
        <v>Suspended</v>
      </c>
      <c r="R5241" s="1" t="str">
        <f>_xlfn.IFNA(VLOOKUP(K5241,'ESR-DT Mapping'!A:E,5,0),"MD")</f>
        <v>Adetola Macaulay</v>
      </c>
    </row>
    <row r="5242" spans="1:18" x14ac:dyDescent="0.25">
      <c r="A5242">
        <v>101767785</v>
      </c>
      <c r="B5242" s="1" t="s">
        <v>7314</v>
      </c>
      <c r="C5242" s="1" t="s">
        <v>7315</v>
      </c>
      <c r="D5242" s="1" t="s">
        <v>13</v>
      </c>
      <c r="E5242" s="1" t="s">
        <v>34</v>
      </c>
      <c r="F5242" s="1" t="s">
        <v>9846</v>
      </c>
      <c r="G5242">
        <v>0</v>
      </c>
      <c r="H5242">
        <v>0</v>
      </c>
      <c r="I5242">
        <v>32523.09</v>
      </c>
      <c r="J5242" s="1" t="s">
        <v>15</v>
      </c>
      <c r="K5242">
        <v>1000261262</v>
      </c>
      <c r="L5242" s="1" t="s">
        <v>7316</v>
      </c>
      <c r="N5242" s="2"/>
      <c r="O5242">
        <f t="shared" si="81"/>
        <v>0</v>
      </c>
      <c r="P5242">
        <f>IF(Customer_listing_Active_And_Suspended[[#This Row],[Current Bill]] &lt;= Customer_listing_Active_And_Suspended[[#This Row],[CURRENT PAYMENT]], 0,Customer_listing_Active_And_Suspended[[#This Row],[Current Bill]]-Customer_listing_Active_And_Suspended[[#This Row],[CURRENT PAYMENT]])</f>
        <v>0</v>
      </c>
      <c r="Q5242" s="1" t="str" cm="1">
        <f t="array" ref="Q5242">_xlfn.SWITCH(TRUE,
H5242 = 0, "Suspended",
M5242 = 0, "Non Payment",
M5242 &gt; H5242, "Full Payment",
M5242 &lt; H5242, "Part Payment"
)</f>
        <v>Suspended</v>
      </c>
      <c r="R5242" s="1" t="str">
        <f>_xlfn.IFNA(VLOOKUP(K5242,'ESR-DT Mapping'!A:E,5,0),"MD")</f>
        <v>Adetola Macaulay</v>
      </c>
    </row>
    <row r="5243" spans="1:18" x14ac:dyDescent="0.25">
      <c r="A5243">
        <v>100524300</v>
      </c>
      <c r="B5243" s="1" t="s">
        <v>7314</v>
      </c>
      <c r="C5243" s="1" t="s">
        <v>7315</v>
      </c>
      <c r="D5243" s="1" t="s">
        <v>13</v>
      </c>
      <c r="E5243" s="1" t="s">
        <v>14</v>
      </c>
      <c r="F5243" s="1" t="s">
        <v>9846</v>
      </c>
      <c r="G5243">
        <v>532</v>
      </c>
      <c r="H5243">
        <v>26193.02</v>
      </c>
      <c r="I5243">
        <v>355208.51</v>
      </c>
      <c r="J5243" s="1" t="s">
        <v>15</v>
      </c>
      <c r="K5243">
        <v>1000261262</v>
      </c>
      <c r="L5243" s="1" t="s">
        <v>7316</v>
      </c>
      <c r="M5243">
        <v>47000</v>
      </c>
      <c r="N5243" s="2">
        <v>45833</v>
      </c>
      <c r="O5243">
        <f t="shared" si="81"/>
        <v>20806.98</v>
      </c>
      <c r="P5243">
        <f>IF(Customer_listing_Active_And_Suspended[[#This Row],[Current Bill]] &lt;= Customer_listing_Active_And_Suspended[[#This Row],[CURRENT PAYMENT]], 0,Customer_listing_Active_And_Suspended[[#This Row],[Current Bill]]-Customer_listing_Active_And_Suspended[[#This Row],[CURRENT PAYMENT]])</f>
        <v>0</v>
      </c>
      <c r="Q5243" s="1" t="str" cm="1">
        <f t="array" ref="Q5243">_xlfn.SWITCH(TRUE,
H5243 = 0, "Suspended",
M5243 = 0, "Non Payment",
M5243 &gt; H5243, "Full Payment",
M5243 &lt; H5243, "Part Payment"
)</f>
        <v>Full Payment</v>
      </c>
      <c r="R5243" s="1" t="str">
        <f>_xlfn.IFNA(VLOOKUP(K5243,'ESR-DT Mapping'!A:E,5,0),"MD")</f>
        <v>Adetola Macaulay</v>
      </c>
    </row>
    <row r="5244" spans="1:18" x14ac:dyDescent="0.25">
      <c r="A5244">
        <v>101767783</v>
      </c>
      <c r="B5244" s="1" t="s">
        <v>7314</v>
      </c>
      <c r="C5244" s="1" t="s">
        <v>7315</v>
      </c>
      <c r="D5244" s="1" t="s">
        <v>13</v>
      </c>
      <c r="E5244" s="1" t="s">
        <v>14</v>
      </c>
      <c r="F5244" s="1" t="s">
        <v>9846</v>
      </c>
      <c r="G5244">
        <v>532</v>
      </c>
      <c r="H5244">
        <v>26193.02</v>
      </c>
      <c r="I5244">
        <v>316654.75</v>
      </c>
      <c r="J5244" s="1" t="s">
        <v>15</v>
      </c>
      <c r="K5244">
        <v>1000261262</v>
      </c>
      <c r="L5244" s="1" t="s">
        <v>7316</v>
      </c>
      <c r="M5244">
        <v>19000</v>
      </c>
      <c r="N5244" s="2">
        <v>45833</v>
      </c>
      <c r="O5244">
        <f t="shared" si="81"/>
        <v>0</v>
      </c>
      <c r="P5244">
        <f>IF(Customer_listing_Active_And_Suspended[[#This Row],[Current Bill]] &lt;= Customer_listing_Active_And_Suspended[[#This Row],[CURRENT PAYMENT]], 0,Customer_listing_Active_And_Suspended[[#This Row],[Current Bill]]-Customer_listing_Active_And_Suspended[[#This Row],[CURRENT PAYMENT]])</f>
        <v>7193.02</v>
      </c>
      <c r="Q5244" s="1" t="str" cm="1">
        <f t="array" ref="Q5244">_xlfn.SWITCH(TRUE,
H5244 = 0, "Suspended",
M5244 = 0, "Non Payment",
M5244 &gt; H5244, "Full Payment",
M5244 &lt; H5244, "Part Payment"
)</f>
        <v>Part Payment</v>
      </c>
      <c r="R5244" s="1" t="str">
        <f>_xlfn.IFNA(VLOOKUP(K5244,'ESR-DT Mapping'!A:E,5,0),"MD")</f>
        <v>Adetola Macaulay</v>
      </c>
    </row>
    <row r="5245" spans="1:18" x14ac:dyDescent="0.25">
      <c r="A5245">
        <v>100524585</v>
      </c>
      <c r="B5245" s="1" t="s">
        <v>7680</v>
      </c>
      <c r="C5245" s="1" t="s">
        <v>7681</v>
      </c>
      <c r="D5245" s="1" t="s">
        <v>13</v>
      </c>
      <c r="E5245" s="1" t="s">
        <v>14</v>
      </c>
      <c r="F5245" s="1" t="s">
        <v>9846</v>
      </c>
      <c r="G5245">
        <v>532</v>
      </c>
      <c r="H5245">
        <v>26193.02</v>
      </c>
      <c r="I5245">
        <v>935421.43999999994</v>
      </c>
      <c r="J5245" s="1" t="s">
        <v>15</v>
      </c>
      <c r="K5245">
        <v>1000261262</v>
      </c>
      <c r="L5245" s="1" t="s">
        <v>7316</v>
      </c>
      <c r="M5245">
        <v>32000</v>
      </c>
      <c r="N5245" s="2">
        <v>45831</v>
      </c>
      <c r="O5245">
        <f t="shared" si="81"/>
        <v>5806.98</v>
      </c>
      <c r="P5245">
        <f>IF(Customer_listing_Active_And_Suspended[[#This Row],[Current Bill]] &lt;= Customer_listing_Active_And_Suspended[[#This Row],[CURRENT PAYMENT]], 0,Customer_listing_Active_And_Suspended[[#This Row],[Current Bill]]-Customer_listing_Active_And_Suspended[[#This Row],[CURRENT PAYMENT]])</f>
        <v>0</v>
      </c>
      <c r="Q5245" s="1" t="str" cm="1">
        <f t="array" ref="Q5245">_xlfn.SWITCH(TRUE,
H5245 = 0, "Suspended",
M5245 = 0, "Non Payment",
M5245 &gt; H5245, "Full Payment",
M5245 &lt; H5245, "Part Payment"
)</f>
        <v>Full Payment</v>
      </c>
      <c r="R5245" s="1" t="str">
        <f>_xlfn.IFNA(VLOOKUP(K5245,'ESR-DT Mapping'!A:E,5,0),"MD")</f>
        <v>Adetola Macaulay</v>
      </c>
    </row>
    <row r="5246" spans="1:18" x14ac:dyDescent="0.25">
      <c r="A5246">
        <v>100522379</v>
      </c>
      <c r="B5246" s="1" t="s">
        <v>7672</v>
      </c>
      <c r="C5246" s="1" t="s">
        <v>7673</v>
      </c>
      <c r="D5246" s="1" t="s">
        <v>13</v>
      </c>
      <c r="E5246" s="1" t="s">
        <v>14</v>
      </c>
      <c r="F5246" s="1" t="s">
        <v>9846</v>
      </c>
      <c r="G5246">
        <v>532</v>
      </c>
      <c r="H5246">
        <v>26193.02</v>
      </c>
      <c r="I5246">
        <v>1755159.3</v>
      </c>
      <c r="J5246" s="1" t="s">
        <v>15</v>
      </c>
      <c r="K5246">
        <v>1000261262</v>
      </c>
      <c r="L5246" s="1" t="s">
        <v>7316</v>
      </c>
      <c r="N5246" s="2">
        <v>45628</v>
      </c>
      <c r="O5246">
        <f t="shared" si="81"/>
        <v>0</v>
      </c>
      <c r="P5246">
        <f>IF(Customer_listing_Active_And_Suspended[[#This Row],[Current Bill]] &lt;= Customer_listing_Active_And_Suspended[[#This Row],[CURRENT PAYMENT]], 0,Customer_listing_Active_And_Suspended[[#This Row],[Current Bill]]-Customer_listing_Active_And_Suspended[[#This Row],[CURRENT PAYMENT]])</f>
        <v>26193.02</v>
      </c>
      <c r="Q5246" s="1" t="str" cm="1">
        <f t="array" ref="Q5246">_xlfn.SWITCH(TRUE,
H5246 = 0, "Suspended",
M5246 = 0, "Non Payment",
M5246 &gt; H5246, "Full Payment",
M5246 &lt; H5246, "Part Payment"
)</f>
        <v>Non Payment</v>
      </c>
      <c r="R5246" s="1" t="str">
        <f>_xlfn.IFNA(VLOOKUP(K5246,'ESR-DT Mapping'!A:E,5,0),"MD")</f>
        <v>Adetola Macaulay</v>
      </c>
    </row>
    <row r="5247" spans="1:18" x14ac:dyDescent="0.25">
      <c r="A5247">
        <v>100522833</v>
      </c>
      <c r="B5247" s="1" t="s">
        <v>7317</v>
      </c>
      <c r="C5247" s="1" t="s">
        <v>7318</v>
      </c>
      <c r="D5247" s="1" t="s">
        <v>13</v>
      </c>
      <c r="E5247" s="1" t="s">
        <v>34</v>
      </c>
      <c r="F5247" s="1" t="s">
        <v>9846</v>
      </c>
      <c r="G5247">
        <v>0</v>
      </c>
      <c r="H5247">
        <v>0</v>
      </c>
      <c r="I5247">
        <v>325474.67</v>
      </c>
      <c r="J5247" s="1" t="s">
        <v>15</v>
      </c>
      <c r="K5247">
        <v>1000261262</v>
      </c>
      <c r="L5247" s="1" t="s">
        <v>7316</v>
      </c>
      <c r="N5247" s="2"/>
      <c r="O5247">
        <f t="shared" si="81"/>
        <v>0</v>
      </c>
      <c r="P5247">
        <f>IF(Customer_listing_Active_And_Suspended[[#This Row],[Current Bill]] &lt;= Customer_listing_Active_And_Suspended[[#This Row],[CURRENT PAYMENT]], 0,Customer_listing_Active_And_Suspended[[#This Row],[Current Bill]]-Customer_listing_Active_And_Suspended[[#This Row],[CURRENT PAYMENT]])</f>
        <v>0</v>
      </c>
      <c r="Q5247" s="1" t="str" cm="1">
        <f t="array" ref="Q5247">_xlfn.SWITCH(TRUE,
H5247 = 0, "Suspended",
M5247 = 0, "Non Payment",
M5247 &gt; H5247, "Full Payment",
M5247 &lt; H5247, "Part Payment"
)</f>
        <v>Suspended</v>
      </c>
      <c r="R5247" s="1" t="str">
        <f>_xlfn.IFNA(VLOOKUP(K5247,'ESR-DT Mapping'!A:E,5,0),"MD")</f>
        <v>Adetola Macaulay</v>
      </c>
    </row>
    <row r="5248" spans="1:18" x14ac:dyDescent="0.25">
      <c r="A5248">
        <v>100522947</v>
      </c>
      <c r="B5248" s="1" t="s">
        <v>7670</v>
      </c>
      <c r="C5248" s="1" t="s">
        <v>7671</v>
      </c>
      <c r="D5248" s="1" t="s">
        <v>13</v>
      </c>
      <c r="E5248" s="1" t="s">
        <v>14</v>
      </c>
      <c r="F5248" s="1" t="s">
        <v>9846</v>
      </c>
      <c r="G5248">
        <v>532</v>
      </c>
      <c r="H5248">
        <v>26193.02</v>
      </c>
      <c r="I5248">
        <v>747539.4</v>
      </c>
      <c r="J5248" s="1" t="s">
        <v>15</v>
      </c>
      <c r="K5248">
        <v>1000261262</v>
      </c>
      <c r="L5248" s="1" t="s">
        <v>7316</v>
      </c>
      <c r="N5248" s="2">
        <v>45562</v>
      </c>
      <c r="O5248">
        <f t="shared" si="81"/>
        <v>0</v>
      </c>
      <c r="P5248">
        <f>IF(Customer_listing_Active_And_Suspended[[#This Row],[Current Bill]] &lt;= Customer_listing_Active_And_Suspended[[#This Row],[CURRENT PAYMENT]], 0,Customer_listing_Active_And_Suspended[[#This Row],[Current Bill]]-Customer_listing_Active_And_Suspended[[#This Row],[CURRENT PAYMENT]])</f>
        <v>26193.02</v>
      </c>
      <c r="Q5248" s="1" t="str" cm="1">
        <f t="array" ref="Q5248">_xlfn.SWITCH(TRUE,
H5248 = 0, "Suspended",
M5248 = 0, "Non Payment",
M5248 &gt; H5248, "Full Payment",
M5248 &lt; H5248, "Part Payment"
)</f>
        <v>Non Payment</v>
      </c>
      <c r="R5248" s="1" t="str">
        <f>_xlfn.IFNA(VLOOKUP(K5248,'ESR-DT Mapping'!A:E,5,0),"MD")</f>
        <v>Adetola Macaulay</v>
      </c>
    </row>
    <row r="5249" spans="1:18" x14ac:dyDescent="0.25">
      <c r="A5249">
        <v>100525124</v>
      </c>
      <c r="B5249" s="1" t="s">
        <v>7815</v>
      </c>
      <c r="C5249" s="1" t="s">
        <v>7816</v>
      </c>
      <c r="D5249" s="1" t="s">
        <v>13</v>
      </c>
      <c r="E5249" s="1" t="s">
        <v>14</v>
      </c>
      <c r="F5249" s="1" t="s">
        <v>9846</v>
      </c>
      <c r="G5249">
        <v>532</v>
      </c>
      <c r="H5249">
        <v>26193.02</v>
      </c>
      <c r="I5249">
        <v>765409.2</v>
      </c>
      <c r="J5249" s="1" t="s">
        <v>15</v>
      </c>
      <c r="K5249">
        <v>1000261262</v>
      </c>
      <c r="L5249" s="1" t="s">
        <v>7316</v>
      </c>
      <c r="M5249">
        <v>30000</v>
      </c>
      <c r="N5249" s="2">
        <v>45831</v>
      </c>
      <c r="O5249">
        <f t="shared" si="81"/>
        <v>3806.9799999999996</v>
      </c>
      <c r="P5249">
        <f>IF(Customer_listing_Active_And_Suspended[[#This Row],[Current Bill]] &lt;= Customer_listing_Active_And_Suspended[[#This Row],[CURRENT PAYMENT]], 0,Customer_listing_Active_And_Suspended[[#This Row],[Current Bill]]-Customer_listing_Active_And_Suspended[[#This Row],[CURRENT PAYMENT]])</f>
        <v>0</v>
      </c>
      <c r="Q5249" s="1" t="str" cm="1">
        <f t="array" ref="Q5249">_xlfn.SWITCH(TRUE,
H5249 = 0, "Suspended",
M5249 = 0, "Non Payment",
M5249 &gt; H5249, "Full Payment",
M5249 &lt; H5249, "Part Payment"
)</f>
        <v>Full Payment</v>
      </c>
      <c r="R5249" s="1" t="str">
        <f>_xlfn.IFNA(VLOOKUP(K5249,'ESR-DT Mapping'!A:E,5,0),"MD")</f>
        <v>Adetola Macaulay</v>
      </c>
    </row>
    <row r="5250" spans="1:18" x14ac:dyDescent="0.25">
      <c r="A5250">
        <v>102546559</v>
      </c>
      <c r="B5250" s="1" t="s">
        <v>7676</v>
      </c>
      <c r="C5250" s="1" t="s">
        <v>7677</v>
      </c>
      <c r="D5250" s="1" t="s">
        <v>13</v>
      </c>
      <c r="E5250" s="1" t="s">
        <v>14</v>
      </c>
      <c r="F5250" s="1" t="s">
        <v>9846</v>
      </c>
      <c r="G5250">
        <v>532</v>
      </c>
      <c r="H5250">
        <v>26193.02</v>
      </c>
      <c r="I5250">
        <v>274238.98</v>
      </c>
      <c r="J5250" s="1" t="s">
        <v>15</v>
      </c>
      <c r="K5250">
        <v>1000261262</v>
      </c>
      <c r="L5250" s="1" t="s">
        <v>7316</v>
      </c>
      <c r="N5250" s="2"/>
      <c r="O5250">
        <f t="shared" ref="O5250:O5313" si="82">IF(M5250 &gt; H5250, M5250 - H5250, 0)</f>
        <v>0</v>
      </c>
      <c r="P5250">
        <f>IF(Customer_listing_Active_And_Suspended[[#This Row],[Current Bill]] &lt;= Customer_listing_Active_And_Suspended[[#This Row],[CURRENT PAYMENT]], 0,Customer_listing_Active_And_Suspended[[#This Row],[Current Bill]]-Customer_listing_Active_And_Suspended[[#This Row],[CURRENT PAYMENT]])</f>
        <v>26193.02</v>
      </c>
      <c r="Q5250" s="1" t="str" cm="1">
        <f t="array" ref="Q5250">_xlfn.SWITCH(TRUE,
H5250 = 0, "Suspended",
M5250 = 0, "Non Payment",
M5250 &gt; H5250, "Full Payment",
M5250 &lt; H5250, "Part Payment"
)</f>
        <v>Non Payment</v>
      </c>
      <c r="R5250" s="1" t="str">
        <f>_xlfn.IFNA(VLOOKUP(K5250,'ESR-DT Mapping'!A:E,5,0),"MD")</f>
        <v>Adetola Macaulay</v>
      </c>
    </row>
    <row r="5251" spans="1:18" x14ac:dyDescent="0.25">
      <c r="A5251">
        <v>100523120</v>
      </c>
      <c r="B5251" s="1" t="s">
        <v>7674</v>
      </c>
      <c r="C5251" s="1" t="s">
        <v>7675</v>
      </c>
      <c r="D5251" s="1" t="s">
        <v>13</v>
      </c>
      <c r="E5251" s="1" t="s">
        <v>14</v>
      </c>
      <c r="F5251" s="1" t="s">
        <v>9846</v>
      </c>
      <c r="G5251">
        <v>532</v>
      </c>
      <c r="H5251">
        <v>26193.02</v>
      </c>
      <c r="I5251">
        <v>110008.4</v>
      </c>
      <c r="J5251" s="1" t="s">
        <v>15</v>
      </c>
      <c r="K5251">
        <v>1000261262</v>
      </c>
      <c r="L5251" s="1" t="s">
        <v>7316</v>
      </c>
      <c r="M5251">
        <v>15000</v>
      </c>
      <c r="N5251" s="2">
        <v>45824</v>
      </c>
      <c r="O5251">
        <f t="shared" si="82"/>
        <v>0</v>
      </c>
      <c r="P5251">
        <f>IF(Customer_listing_Active_And_Suspended[[#This Row],[Current Bill]] &lt;= Customer_listing_Active_And_Suspended[[#This Row],[CURRENT PAYMENT]], 0,Customer_listing_Active_And_Suspended[[#This Row],[Current Bill]]-Customer_listing_Active_And_Suspended[[#This Row],[CURRENT PAYMENT]])</f>
        <v>11193.02</v>
      </c>
      <c r="Q5251" s="1" t="str" cm="1">
        <f t="array" ref="Q5251">_xlfn.SWITCH(TRUE,
H5251 = 0, "Suspended",
M5251 = 0, "Non Payment",
M5251 &gt; H5251, "Full Payment",
M5251 &lt; H5251, "Part Payment"
)</f>
        <v>Part Payment</v>
      </c>
      <c r="R5251" s="1" t="str">
        <f>_xlfn.IFNA(VLOOKUP(K5251,'ESR-DT Mapping'!A:E,5,0),"MD")</f>
        <v>Adetola Macaulay</v>
      </c>
    </row>
    <row r="5252" spans="1:18" x14ac:dyDescent="0.25">
      <c r="A5252">
        <v>100522641</v>
      </c>
      <c r="B5252" s="1" t="s">
        <v>3300</v>
      </c>
      <c r="C5252" s="1" t="s">
        <v>3301</v>
      </c>
      <c r="D5252" s="1" t="s">
        <v>13</v>
      </c>
      <c r="E5252" s="1" t="s">
        <v>14</v>
      </c>
      <c r="F5252" s="1" t="s">
        <v>9846</v>
      </c>
      <c r="G5252">
        <v>532</v>
      </c>
      <c r="H5252">
        <v>26193.02</v>
      </c>
      <c r="I5252">
        <v>192253.23</v>
      </c>
      <c r="J5252" s="1" t="s">
        <v>15</v>
      </c>
      <c r="K5252">
        <v>1002010918</v>
      </c>
      <c r="L5252" s="1" t="s">
        <v>3302</v>
      </c>
      <c r="M5252">
        <v>30000</v>
      </c>
      <c r="N5252" s="2">
        <v>45831</v>
      </c>
      <c r="O5252">
        <f t="shared" si="82"/>
        <v>3806.9799999999996</v>
      </c>
      <c r="P5252">
        <f>IF(Customer_listing_Active_And_Suspended[[#This Row],[Current Bill]] &lt;= Customer_listing_Active_And_Suspended[[#This Row],[CURRENT PAYMENT]], 0,Customer_listing_Active_And_Suspended[[#This Row],[Current Bill]]-Customer_listing_Active_And_Suspended[[#This Row],[CURRENT PAYMENT]])</f>
        <v>0</v>
      </c>
      <c r="Q5252" s="1" t="str" cm="1">
        <f t="array" ref="Q5252">_xlfn.SWITCH(TRUE,
H5252 = 0, "Suspended",
M5252 = 0, "Non Payment",
M5252 &gt; H5252, "Full Payment",
M5252 &lt; H5252, "Part Payment"
)</f>
        <v>Full Payment</v>
      </c>
      <c r="R5252" s="1" t="str">
        <f>_xlfn.IFNA(VLOOKUP(K5252,'ESR-DT Mapping'!A:E,5,0),"MD")</f>
        <v>Fatai Yekeen</v>
      </c>
    </row>
    <row r="5253" spans="1:18" x14ac:dyDescent="0.25">
      <c r="A5253">
        <v>101913206</v>
      </c>
      <c r="B5253" s="1" t="s">
        <v>4764</v>
      </c>
      <c r="C5253" s="1" t="s">
        <v>4765</v>
      </c>
      <c r="D5253" s="1" t="s">
        <v>13</v>
      </c>
      <c r="E5253" s="1" t="s">
        <v>34</v>
      </c>
      <c r="F5253" s="1" t="s">
        <v>9846</v>
      </c>
      <c r="G5253">
        <v>0</v>
      </c>
      <c r="H5253">
        <v>0</v>
      </c>
      <c r="I5253">
        <v>133229.93</v>
      </c>
      <c r="J5253" s="1" t="s">
        <v>15</v>
      </c>
      <c r="K5253">
        <v>1002010918</v>
      </c>
      <c r="L5253" s="1" t="s">
        <v>3302</v>
      </c>
      <c r="N5253" s="2"/>
      <c r="O5253">
        <f t="shared" si="82"/>
        <v>0</v>
      </c>
      <c r="P5253">
        <f>IF(Customer_listing_Active_And_Suspended[[#This Row],[Current Bill]] &lt;= Customer_listing_Active_And_Suspended[[#This Row],[CURRENT PAYMENT]], 0,Customer_listing_Active_And_Suspended[[#This Row],[Current Bill]]-Customer_listing_Active_And_Suspended[[#This Row],[CURRENT PAYMENT]])</f>
        <v>0</v>
      </c>
      <c r="Q5253" s="1" t="str" cm="1">
        <f t="array" ref="Q5253">_xlfn.SWITCH(TRUE,
H5253 = 0, "Suspended",
M5253 = 0, "Non Payment",
M5253 &gt; H5253, "Full Payment",
M5253 &lt; H5253, "Part Payment"
)</f>
        <v>Suspended</v>
      </c>
      <c r="R5253" s="1" t="str">
        <f>_xlfn.IFNA(VLOOKUP(K5253,'ESR-DT Mapping'!A:E,5,0),"MD")</f>
        <v>Fatai Yekeen</v>
      </c>
    </row>
    <row r="5254" spans="1:18" x14ac:dyDescent="0.25">
      <c r="A5254">
        <v>100523518</v>
      </c>
      <c r="B5254" s="1" t="s">
        <v>4764</v>
      </c>
      <c r="C5254" s="1" t="s">
        <v>4765</v>
      </c>
      <c r="D5254" s="1" t="s">
        <v>13</v>
      </c>
      <c r="E5254" s="1" t="s">
        <v>14</v>
      </c>
      <c r="F5254" s="1" t="s">
        <v>9846</v>
      </c>
      <c r="G5254">
        <v>532</v>
      </c>
      <c r="H5254">
        <v>26193.02</v>
      </c>
      <c r="I5254">
        <v>742402.84</v>
      </c>
      <c r="J5254" s="1" t="s">
        <v>15</v>
      </c>
      <c r="K5254">
        <v>1002010918</v>
      </c>
      <c r="L5254" s="1" t="s">
        <v>3302</v>
      </c>
      <c r="M5254">
        <v>10000</v>
      </c>
      <c r="N5254" s="2">
        <v>45824</v>
      </c>
      <c r="O5254">
        <f t="shared" si="82"/>
        <v>0</v>
      </c>
      <c r="P5254">
        <f>IF(Customer_listing_Active_And_Suspended[[#This Row],[Current Bill]] &lt;= Customer_listing_Active_And_Suspended[[#This Row],[CURRENT PAYMENT]], 0,Customer_listing_Active_And_Suspended[[#This Row],[Current Bill]]-Customer_listing_Active_And_Suspended[[#This Row],[CURRENT PAYMENT]])</f>
        <v>16193.02</v>
      </c>
      <c r="Q5254" s="1" t="str" cm="1">
        <f t="array" ref="Q5254">_xlfn.SWITCH(TRUE,
H5254 = 0, "Suspended",
M5254 = 0, "Non Payment",
M5254 &gt; H5254, "Full Payment",
M5254 &lt; H5254, "Part Payment"
)</f>
        <v>Part Payment</v>
      </c>
      <c r="R5254" s="1" t="str">
        <f>_xlfn.IFNA(VLOOKUP(K5254,'ESR-DT Mapping'!A:E,5,0),"MD")</f>
        <v>Fatai Yekeen</v>
      </c>
    </row>
    <row r="5255" spans="1:18" x14ac:dyDescent="0.25">
      <c r="A5255">
        <v>100955684</v>
      </c>
      <c r="B5255" s="1" t="s">
        <v>3303</v>
      </c>
      <c r="C5255" s="1" t="s">
        <v>3304</v>
      </c>
      <c r="D5255" s="1" t="s">
        <v>13</v>
      </c>
      <c r="E5255" s="1" t="s">
        <v>14</v>
      </c>
      <c r="F5255" s="1" t="s">
        <v>9846</v>
      </c>
      <c r="G5255">
        <v>532</v>
      </c>
      <c r="H5255">
        <v>26193.02</v>
      </c>
      <c r="I5255">
        <v>485144.29</v>
      </c>
      <c r="J5255" s="1" t="s">
        <v>15</v>
      </c>
      <c r="K5255">
        <v>1002010918</v>
      </c>
      <c r="L5255" s="1" t="s">
        <v>3302</v>
      </c>
      <c r="M5255">
        <v>28000</v>
      </c>
      <c r="N5255" s="2">
        <v>45831</v>
      </c>
      <c r="O5255">
        <f t="shared" si="82"/>
        <v>1806.9799999999996</v>
      </c>
      <c r="P5255">
        <f>IF(Customer_listing_Active_And_Suspended[[#This Row],[Current Bill]] &lt;= Customer_listing_Active_And_Suspended[[#This Row],[CURRENT PAYMENT]], 0,Customer_listing_Active_And_Suspended[[#This Row],[Current Bill]]-Customer_listing_Active_And_Suspended[[#This Row],[CURRENT PAYMENT]])</f>
        <v>0</v>
      </c>
      <c r="Q5255" s="1" t="str" cm="1">
        <f t="array" ref="Q5255">_xlfn.SWITCH(TRUE,
H5255 = 0, "Suspended",
M5255 = 0, "Non Payment",
M5255 &gt; H5255, "Full Payment",
M5255 &lt; H5255, "Part Payment"
)</f>
        <v>Full Payment</v>
      </c>
      <c r="R5255" s="1" t="str">
        <f>_xlfn.IFNA(VLOOKUP(K5255,'ESR-DT Mapping'!A:E,5,0),"MD")</f>
        <v>Fatai Yekeen</v>
      </c>
    </row>
    <row r="5256" spans="1:18" x14ac:dyDescent="0.25">
      <c r="A5256">
        <v>100523950</v>
      </c>
      <c r="B5256" s="1" t="s">
        <v>8672</v>
      </c>
      <c r="C5256" s="1" t="s">
        <v>8673</v>
      </c>
      <c r="D5256" s="1" t="s">
        <v>13</v>
      </c>
      <c r="E5256" s="1" t="s">
        <v>14</v>
      </c>
      <c r="F5256" s="1" t="s">
        <v>9846</v>
      </c>
      <c r="G5256">
        <v>532</v>
      </c>
      <c r="H5256">
        <v>26193.02</v>
      </c>
      <c r="I5256">
        <v>-44304.19</v>
      </c>
      <c r="J5256" s="1" t="s">
        <v>15</v>
      </c>
      <c r="K5256">
        <v>1000535925</v>
      </c>
      <c r="L5256" s="1" t="s">
        <v>2951</v>
      </c>
      <c r="M5256">
        <v>27000</v>
      </c>
      <c r="N5256" s="2">
        <v>45824</v>
      </c>
      <c r="O5256">
        <f t="shared" si="82"/>
        <v>806.97999999999956</v>
      </c>
      <c r="P5256">
        <f>IF(Customer_listing_Active_And_Suspended[[#This Row],[Current Bill]] &lt;= Customer_listing_Active_And_Suspended[[#This Row],[CURRENT PAYMENT]], 0,Customer_listing_Active_And_Suspended[[#This Row],[Current Bill]]-Customer_listing_Active_And_Suspended[[#This Row],[CURRENT PAYMENT]])</f>
        <v>0</v>
      </c>
      <c r="Q5256" s="1" t="str" cm="1">
        <f t="array" ref="Q5256">_xlfn.SWITCH(TRUE,
H5256 = 0, "Suspended",
M5256 = 0, "Non Payment",
M5256 &gt; H5256, "Full Payment",
M5256 &lt; H5256, "Part Payment"
)</f>
        <v>Full Payment</v>
      </c>
      <c r="R5256" s="1" t="str">
        <f>_xlfn.IFNA(VLOOKUP(K5256,'ESR-DT Mapping'!A:E,5,0),"MD")</f>
        <v>Fatai Yekeen</v>
      </c>
    </row>
    <row r="5257" spans="1:18" x14ac:dyDescent="0.25">
      <c r="A5257">
        <v>100525254</v>
      </c>
      <c r="B5257" s="1" t="s">
        <v>3816</v>
      </c>
      <c r="C5257" s="1" t="s">
        <v>3817</v>
      </c>
      <c r="D5257" s="1" t="s">
        <v>13</v>
      </c>
      <c r="E5257" s="1" t="s">
        <v>34</v>
      </c>
      <c r="F5257" s="1" t="s">
        <v>9846</v>
      </c>
      <c r="G5257">
        <v>0</v>
      </c>
      <c r="H5257">
        <v>0</v>
      </c>
      <c r="I5257">
        <v>-39</v>
      </c>
      <c r="J5257" s="1" t="s">
        <v>15</v>
      </c>
      <c r="K5257">
        <v>1000535925</v>
      </c>
      <c r="L5257" s="1" t="s">
        <v>2951</v>
      </c>
      <c r="N5257" s="2"/>
      <c r="O5257">
        <f t="shared" si="82"/>
        <v>0</v>
      </c>
      <c r="P5257">
        <f>IF(Customer_listing_Active_And_Suspended[[#This Row],[Current Bill]] &lt;= Customer_listing_Active_And_Suspended[[#This Row],[CURRENT PAYMENT]], 0,Customer_listing_Active_And_Suspended[[#This Row],[Current Bill]]-Customer_listing_Active_And_Suspended[[#This Row],[CURRENT PAYMENT]])</f>
        <v>0</v>
      </c>
      <c r="Q5257" s="1" t="str" cm="1">
        <f t="array" ref="Q5257">_xlfn.SWITCH(TRUE,
H5257 = 0, "Suspended",
M5257 = 0, "Non Payment",
M5257 &gt; H5257, "Full Payment",
M5257 &lt; H5257, "Part Payment"
)</f>
        <v>Suspended</v>
      </c>
      <c r="R5257" s="1" t="str">
        <f>_xlfn.IFNA(VLOOKUP(K5257,'ESR-DT Mapping'!A:E,5,0),"MD")</f>
        <v>Fatai Yekeen</v>
      </c>
    </row>
    <row r="5258" spans="1:18" x14ac:dyDescent="0.25">
      <c r="A5258">
        <v>101915150</v>
      </c>
      <c r="B5258" s="1" t="s">
        <v>2949</v>
      </c>
      <c r="C5258" s="1" t="s">
        <v>8973</v>
      </c>
      <c r="D5258" s="1" t="s">
        <v>13</v>
      </c>
      <c r="E5258" s="1" t="s">
        <v>34</v>
      </c>
      <c r="F5258" s="1" t="s">
        <v>9846</v>
      </c>
      <c r="G5258">
        <v>0</v>
      </c>
      <c r="H5258">
        <v>0</v>
      </c>
      <c r="I5258">
        <v>17574.580000000002</v>
      </c>
      <c r="J5258" s="1" t="s">
        <v>15</v>
      </c>
      <c r="K5258">
        <v>1000535925</v>
      </c>
      <c r="L5258" s="1" t="s">
        <v>2951</v>
      </c>
      <c r="N5258" s="2"/>
      <c r="O5258">
        <f t="shared" si="82"/>
        <v>0</v>
      </c>
      <c r="P5258">
        <f>IF(Customer_listing_Active_And_Suspended[[#This Row],[Current Bill]] &lt;= Customer_listing_Active_And_Suspended[[#This Row],[CURRENT PAYMENT]], 0,Customer_listing_Active_And_Suspended[[#This Row],[Current Bill]]-Customer_listing_Active_And_Suspended[[#This Row],[CURRENT PAYMENT]])</f>
        <v>0</v>
      </c>
      <c r="Q5258" s="1" t="str" cm="1">
        <f t="array" ref="Q5258">_xlfn.SWITCH(TRUE,
H5258 = 0, "Suspended",
M5258 = 0, "Non Payment",
M5258 &gt; H5258, "Full Payment",
M5258 &lt; H5258, "Part Payment"
)</f>
        <v>Suspended</v>
      </c>
      <c r="R5258" s="1" t="str">
        <f>_xlfn.IFNA(VLOOKUP(K5258,'ESR-DT Mapping'!A:E,5,0),"MD")</f>
        <v>Fatai Yekeen</v>
      </c>
    </row>
    <row r="5259" spans="1:18" x14ac:dyDescent="0.25">
      <c r="A5259">
        <v>101645925</v>
      </c>
      <c r="B5259" s="1" t="s">
        <v>2949</v>
      </c>
      <c r="C5259" s="1" t="s">
        <v>9000</v>
      </c>
      <c r="D5259" s="1" t="s">
        <v>13</v>
      </c>
      <c r="E5259" s="1" t="s">
        <v>14</v>
      </c>
      <c r="F5259" s="1" t="s">
        <v>9846</v>
      </c>
      <c r="G5259">
        <v>532</v>
      </c>
      <c r="H5259">
        <v>26193.02</v>
      </c>
      <c r="I5259">
        <v>348272.2</v>
      </c>
      <c r="J5259" s="1" t="s">
        <v>15</v>
      </c>
      <c r="K5259">
        <v>1000535925</v>
      </c>
      <c r="L5259" s="1" t="s">
        <v>2951</v>
      </c>
      <c r="M5259">
        <v>15000</v>
      </c>
      <c r="N5259" s="2">
        <v>45831</v>
      </c>
      <c r="O5259">
        <f t="shared" si="82"/>
        <v>0</v>
      </c>
      <c r="P5259">
        <f>IF(Customer_listing_Active_And_Suspended[[#This Row],[Current Bill]] &lt;= Customer_listing_Active_And_Suspended[[#This Row],[CURRENT PAYMENT]], 0,Customer_listing_Active_And_Suspended[[#This Row],[Current Bill]]-Customer_listing_Active_And_Suspended[[#This Row],[CURRENT PAYMENT]])</f>
        <v>11193.02</v>
      </c>
      <c r="Q5259" s="1" t="str" cm="1">
        <f t="array" ref="Q5259">_xlfn.SWITCH(TRUE,
H5259 = 0, "Suspended",
M5259 = 0, "Non Payment",
M5259 &gt; H5259, "Full Payment",
M5259 &lt; H5259, "Part Payment"
)</f>
        <v>Part Payment</v>
      </c>
      <c r="R5259" s="1" t="str">
        <f>_xlfn.IFNA(VLOOKUP(K5259,'ESR-DT Mapping'!A:E,5,0),"MD")</f>
        <v>Fatai Yekeen</v>
      </c>
    </row>
    <row r="5260" spans="1:18" x14ac:dyDescent="0.25">
      <c r="A5260">
        <v>100523945</v>
      </c>
      <c r="B5260" s="1" t="s">
        <v>2949</v>
      </c>
      <c r="C5260" s="1" t="s">
        <v>2950</v>
      </c>
      <c r="D5260" s="1" t="s">
        <v>13</v>
      </c>
      <c r="E5260" s="1" t="s">
        <v>14</v>
      </c>
      <c r="F5260" s="1" t="s">
        <v>9846</v>
      </c>
      <c r="G5260">
        <v>532</v>
      </c>
      <c r="H5260">
        <v>26193.02</v>
      </c>
      <c r="I5260">
        <v>199608.53</v>
      </c>
      <c r="J5260" s="1" t="s">
        <v>15</v>
      </c>
      <c r="K5260">
        <v>1000535925</v>
      </c>
      <c r="L5260" s="1" t="s">
        <v>2951</v>
      </c>
      <c r="M5260">
        <v>15000</v>
      </c>
      <c r="N5260" s="2">
        <v>45831</v>
      </c>
      <c r="O5260">
        <f t="shared" si="82"/>
        <v>0</v>
      </c>
      <c r="P5260">
        <f>IF(Customer_listing_Active_And_Suspended[[#This Row],[Current Bill]] &lt;= Customer_listing_Active_And_Suspended[[#This Row],[CURRENT PAYMENT]], 0,Customer_listing_Active_And_Suspended[[#This Row],[Current Bill]]-Customer_listing_Active_And_Suspended[[#This Row],[CURRENT PAYMENT]])</f>
        <v>11193.02</v>
      </c>
      <c r="Q5260" s="1" t="str" cm="1">
        <f t="array" ref="Q5260">_xlfn.SWITCH(TRUE,
H5260 = 0, "Suspended",
M5260 = 0, "Non Payment",
M5260 &gt; H5260, "Full Payment",
M5260 &lt; H5260, "Part Payment"
)</f>
        <v>Part Payment</v>
      </c>
      <c r="R5260" s="1" t="str">
        <f>_xlfn.IFNA(VLOOKUP(K5260,'ESR-DT Mapping'!A:E,5,0),"MD")</f>
        <v>Fatai Yekeen</v>
      </c>
    </row>
    <row r="5261" spans="1:18" x14ac:dyDescent="0.25">
      <c r="A5261">
        <v>101647647</v>
      </c>
      <c r="B5261" s="1" t="s">
        <v>6980</v>
      </c>
      <c r="C5261" s="1" t="s">
        <v>9565</v>
      </c>
      <c r="D5261" s="1" t="s">
        <v>13</v>
      </c>
      <c r="E5261" s="1" t="s">
        <v>34</v>
      </c>
      <c r="F5261" s="1" t="s">
        <v>9846</v>
      </c>
      <c r="G5261">
        <v>0</v>
      </c>
      <c r="H5261">
        <v>0</v>
      </c>
      <c r="I5261">
        <v>435978.41</v>
      </c>
      <c r="J5261" s="1" t="s">
        <v>15</v>
      </c>
      <c r="K5261">
        <v>1000535923</v>
      </c>
      <c r="L5261" s="1" t="s">
        <v>5750</v>
      </c>
      <c r="N5261" s="2"/>
      <c r="O5261">
        <f t="shared" si="82"/>
        <v>0</v>
      </c>
      <c r="P5261">
        <f>IF(Customer_listing_Active_And_Suspended[[#This Row],[Current Bill]] &lt;= Customer_listing_Active_And_Suspended[[#This Row],[CURRENT PAYMENT]], 0,Customer_listing_Active_And_Suspended[[#This Row],[Current Bill]]-Customer_listing_Active_And_Suspended[[#This Row],[CURRENT PAYMENT]])</f>
        <v>0</v>
      </c>
      <c r="Q5261" s="1" t="str" cm="1">
        <f t="array" ref="Q5261">_xlfn.SWITCH(TRUE,
H5261 = 0, "Suspended",
M5261 = 0, "Non Payment",
M5261 &gt; H5261, "Full Payment",
M5261 &lt; H5261, "Part Payment"
)</f>
        <v>Suspended</v>
      </c>
      <c r="R5261" s="1" t="str">
        <f>_xlfn.IFNA(VLOOKUP(K5261,'ESR-DT Mapping'!A:E,5,0),"MD")</f>
        <v>Fatai Yekeen</v>
      </c>
    </row>
    <row r="5262" spans="1:18" x14ac:dyDescent="0.25">
      <c r="A5262">
        <v>100522661</v>
      </c>
      <c r="B5262" s="1" t="s">
        <v>6980</v>
      </c>
      <c r="C5262" s="1" t="s">
        <v>6981</v>
      </c>
      <c r="D5262" s="1" t="s">
        <v>13</v>
      </c>
      <c r="E5262" s="1" t="s">
        <v>14</v>
      </c>
      <c r="F5262" s="1" t="s">
        <v>9846</v>
      </c>
      <c r="G5262">
        <v>532</v>
      </c>
      <c r="H5262">
        <v>26193.02</v>
      </c>
      <c r="I5262">
        <v>799690.67</v>
      </c>
      <c r="J5262" s="1" t="s">
        <v>15</v>
      </c>
      <c r="K5262">
        <v>1000535923</v>
      </c>
      <c r="L5262" s="1" t="s">
        <v>5750</v>
      </c>
      <c r="M5262">
        <v>15500</v>
      </c>
      <c r="N5262" s="2">
        <v>45833</v>
      </c>
      <c r="O5262">
        <f t="shared" si="82"/>
        <v>0</v>
      </c>
      <c r="P5262">
        <f>IF(Customer_listing_Active_And_Suspended[[#This Row],[Current Bill]] &lt;= Customer_listing_Active_And_Suspended[[#This Row],[CURRENT PAYMENT]], 0,Customer_listing_Active_And_Suspended[[#This Row],[Current Bill]]-Customer_listing_Active_And_Suspended[[#This Row],[CURRENT PAYMENT]])</f>
        <v>10693.02</v>
      </c>
      <c r="Q5262" s="1" t="str" cm="1">
        <f t="array" ref="Q5262">_xlfn.SWITCH(TRUE,
H5262 = 0, "Suspended",
M5262 = 0, "Non Payment",
M5262 &gt; H5262, "Full Payment",
M5262 &lt; H5262, "Part Payment"
)</f>
        <v>Part Payment</v>
      </c>
      <c r="R5262" s="1" t="str">
        <f>_xlfn.IFNA(VLOOKUP(K5262,'ESR-DT Mapping'!A:E,5,0),"MD")</f>
        <v>Fatai Yekeen</v>
      </c>
    </row>
    <row r="5263" spans="1:18" x14ac:dyDescent="0.25">
      <c r="A5263">
        <v>100525255</v>
      </c>
      <c r="B5263" s="1" t="s">
        <v>5748</v>
      </c>
      <c r="C5263" s="1" t="s">
        <v>5749</v>
      </c>
      <c r="D5263" s="1" t="s">
        <v>13</v>
      </c>
      <c r="E5263" s="1" t="s">
        <v>34</v>
      </c>
      <c r="F5263" s="1" t="s">
        <v>9846</v>
      </c>
      <c r="G5263">
        <v>0</v>
      </c>
      <c r="H5263">
        <v>0</v>
      </c>
      <c r="I5263">
        <v>540743.43000000005</v>
      </c>
      <c r="J5263" s="1" t="s">
        <v>15</v>
      </c>
      <c r="K5263">
        <v>1000535923</v>
      </c>
      <c r="L5263" s="1" t="s">
        <v>5750</v>
      </c>
      <c r="N5263" s="2"/>
      <c r="O5263">
        <f t="shared" si="82"/>
        <v>0</v>
      </c>
      <c r="P5263">
        <f>IF(Customer_listing_Active_And_Suspended[[#This Row],[Current Bill]] &lt;= Customer_listing_Active_And_Suspended[[#This Row],[CURRENT PAYMENT]], 0,Customer_listing_Active_And_Suspended[[#This Row],[Current Bill]]-Customer_listing_Active_And_Suspended[[#This Row],[CURRENT PAYMENT]])</f>
        <v>0</v>
      </c>
      <c r="Q5263" s="1" t="str" cm="1">
        <f t="array" ref="Q5263">_xlfn.SWITCH(TRUE,
H5263 = 0, "Suspended",
M5263 = 0, "Non Payment",
M5263 &gt; H5263, "Full Payment",
M5263 &lt; H5263, "Part Payment"
)</f>
        <v>Suspended</v>
      </c>
      <c r="R5263" s="1" t="str">
        <f>_xlfn.IFNA(VLOOKUP(K5263,'ESR-DT Mapping'!A:E,5,0),"MD")</f>
        <v>Fatai Yekeen</v>
      </c>
    </row>
    <row r="5264" spans="1:18" x14ac:dyDescent="0.25">
      <c r="A5264">
        <v>100523483</v>
      </c>
      <c r="B5264" s="1" t="s">
        <v>8361</v>
      </c>
      <c r="C5264" s="1" t="s">
        <v>8362</v>
      </c>
      <c r="D5264" s="1" t="s">
        <v>13</v>
      </c>
      <c r="E5264" s="1" t="s">
        <v>14</v>
      </c>
      <c r="F5264" s="1" t="s">
        <v>9846</v>
      </c>
      <c r="G5264">
        <v>532</v>
      </c>
      <c r="H5264">
        <v>26193.02</v>
      </c>
      <c r="I5264">
        <v>691731.43</v>
      </c>
      <c r="J5264" s="1" t="s">
        <v>15</v>
      </c>
      <c r="K5264">
        <v>1000535923</v>
      </c>
      <c r="L5264" s="1" t="s">
        <v>5750</v>
      </c>
      <c r="N5264" s="2">
        <v>45738</v>
      </c>
      <c r="O5264">
        <f t="shared" si="82"/>
        <v>0</v>
      </c>
      <c r="P5264">
        <f>IF(Customer_listing_Active_And_Suspended[[#This Row],[Current Bill]] &lt;= Customer_listing_Active_And_Suspended[[#This Row],[CURRENT PAYMENT]], 0,Customer_listing_Active_And_Suspended[[#This Row],[Current Bill]]-Customer_listing_Active_And_Suspended[[#This Row],[CURRENT PAYMENT]])</f>
        <v>26193.02</v>
      </c>
      <c r="Q5264" s="1" t="str" cm="1">
        <f t="array" ref="Q5264">_xlfn.SWITCH(TRUE,
H5264 = 0, "Suspended",
M5264 = 0, "Non Payment",
M5264 &gt; H5264, "Full Payment",
M5264 &lt; H5264, "Part Payment"
)</f>
        <v>Non Payment</v>
      </c>
      <c r="R5264" s="1" t="str">
        <f>_xlfn.IFNA(VLOOKUP(K5264,'ESR-DT Mapping'!A:E,5,0),"MD")</f>
        <v>Fatai Yekeen</v>
      </c>
    </row>
    <row r="5265" spans="1:18" x14ac:dyDescent="0.25">
      <c r="A5265">
        <v>100525222</v>
      </c>
      <c r="B5265" s="1" t="s">
        <v>8076</v>
      </c>
      <c r="C5265" s="1" t="s">
        <v>8077</v>
      </c>
      <c r="D5265" s="1" t="s">
        <v>1976</v>
      </c>
      <c r="E5265" s="1" t="s">
        <v>34</v>
      </c>
      <c r="F5265" s="1" t="s">
        <v>9847</v>
      </c>
      <c r="G5265">
        <v>0</v>
      </c>
      <c r="H5265">
        <v>0</v>
      </c>
      <c r="I5265">
        <v>33500.6</v>
      </c>
      <c r="J5265" s="1" t="s">
        <v>15</v>
      </c>
      <c r="K5265">
        <v>1000535923</v>
      </c>
      <c r="L5265" s="1" t="s">
        <v>5750</v>
      </c>
      <c r="N5265" s="2"/>
      <c r="O5265">
        <f t="shared" si="82"/>
        <v>0</v>
      </c>
      <c r="P5265">
        <f>IF(Customer_listing_Active_And_Suspended[[#This Row],[Current Bill]] &lt;= Customer_listing_Active_And_Suspended[[#This Row],[CURRENT PAYMENT]], 0,Customer_listing_Active_And_Suspended[[#This Row],[Current Bill]]-Customer_listing_Active_And_Suspended[[#This Row],[CURRENT PAYMENT]])</f>
        <v>0</v>
      </c>
      <c r="Q5265" s="1" t="str" cm="1">
        <f t="array" ref="Q5265">_xlfn.SWITCH(TRUE,
H5265 = 0, "Suspended",
M5265 = 0, "Non Payment",
M5265 &gt; H5265, "Full Payment",
M5265 &lt; H5265, "Part Payment"
)</f>
        <v>Suspended</v>
      </c>
      <c r="R5265" s="1" t="str">
        <f>_xlfn.IFNA(VLOOKUP(K5265,'ESR-DT Mapping'!A:E,5,0),"MD")</f>
        <v>Fatai Yekeen</v>
      </c>
    </row>
    <row r="5266" spans="1:18" x14ac:dyDescent="0.25">
      <c r="A5266">
        <v>100524093</v>
      </c>
      <c r="B5266" s="1" t="s">
        <v>7915</v>
      </c>
      <c r="C5266" s="1" t="s">
        <v>7916</v>
      </c>
      <c r="D5266" s="1" t="s">
        <v>13</v>
      </c>
      <c r="E5266" s="1" t="s">
        <v>34</v>
      </c>
      <c r="F5266" s="1" t="s">
        <v>9846</v>
      </c>
      <c r="G5266">
        <v>0</v>
      </c>
      <c r="H5266">
        <v>0</v>
      </c>
      <c r="I5266">
        <v>668573.28</v>
      </c>
      <c r="J5266" s="1" t="s">
        <v>15</v>
      </c>
      <c r="K5266">
        <v>1000535923</v>
      </c>
      <c r="L5266" s="1" t="s">
        <v>5750</v>
      </c>
      <c r="N5266" s="2"/>
      <c r="O5266">
        <f t="shared" si="82"/>
        <v>0</v>
      </c>
      <c r="P5266">
        <f>IF(Customer_listing_Active_And_Suspended[[#This Row],[Current Bill]] &lt;= Customer_listing_Active_And_Suspended[[#This Row],[CURRENT PAYMENT]], 0,Customer_listing_Active_And_Suspended[[#This Row],[Current Bill]]-Customer_listing_Active_And_Suspended[[#This Row],[CURRENT PAYMENT]])</f>
        <v>0</v>
      </c>
      <c r="Q5266" s="1" t="str" cm="1">
        <f t="array" ref="Q5266">_xlfn.SWITCH(TRUE,
H5266 = 0, "Suspended",
M5266 = 0, "Non Payment",
M5266 &gt; H5266, "Full Payment",
M5266 &lt; H5266, "Part Payment"
)</f>
        <v>Suspended</v>
      </c>
      <c r="R5266" s="1" t="str">
        <f>_xlfn.IFNA(VLOOKUP(K5266,'ESR-DT Mapping'!A:E,5,0),"MD")</f>
        <v>Fatai Yekeen</v>
      </c>
    </row>
    <row r="5267" spans="1:18" x14ac:dyDescent="0.25">
      <c r="A5267">
        <v>101914397</v>
      </c>
      <c r="B5267" s="1" t="s">
        <v>5751</v>
      </c>
      <c r="C5267" s="1" t="s">
        <v>5752</v>
      </c>
      <c r="D5267" s="1" t="s">
        <v>13</v>
      </c>
      <c r="E5267" s="1" t="s">
        <v>34</v>
      </c>
      <c r="F5267" s="1" t="s">
        <v>9846</v>
      </c>
      <c r="G5267">
        <v>0</v>
      </c>
      <c r="H5267">
        <v>0</v>
      </c>
      <c r="I5267">
        <v>148145.07</v>
      </c>
      <c r="J5267" s="1" t="s">
        <v>15</v>
      </c>
      <c r="K5267">
        <v>1000535923</v>
      </c>
      <c r="L5267" s="1" t="s">
        <v>5750</v>
      </c>
      <c r="N5267" s="2"/>
      <c r="O5267">
        <f t="shared" si="82"/>
        <v>0</v>
      </c>
      <c r="P5267">
        <f>IF(Customer_listing_Active_And_Suspended[[#This Row],[Current Bill]] &lt;= Customer_listing_Active_And_Suspended[[#This Row],[CURRENT PAYMENT]], 0,Customer_listing_Active_And_Suspended[[#This Row],[Current Bill]]-Customer_listing_Active_And_Suspended[[#This Row],[CURRENT PAYMENT]])</f>
        <v>0</v>
      </c>
      <c r="Q5267" s="1" t="str" cm="1">
        <f t="array" ref="Q5267">_xlfn.SWITCH(TRUE,
H5267 = 0, "Suspended",
M5267 = 0, "Non Payment",
M5267 &gt; H5267, "Full Payment",
M5267 &lt; H5267, "Part Payment"
)</f>
        <v>Suspended</v>
      </c>
      <c r="R5267" s="1" t="str">
        <f>_xlfn.IFNA(VLOOKUP(K5267,'ESR-DT Mapping'!A:E,5,0),"MD")</f>
        <v>Fatai Yekeen</v>
      </c>
    </row>
    <row r="5268" spans="1:18" x14ac:dyDescent="0.25">
      <c r="A5268">
        <v>100522758</v>
      </c>
      <c r="B5268" s="1" t="s">
        <v>6982</v>
      </c>
      <c r="C5268" s="1" t="s">
        <v>6983</v>
      </c>
      <c r="D5268" s="1" t="s">
        <v>13</v>
      </c>
      <c r="E5268" s="1" t="s">
        <v>14</v>
      </c>
      <c r="F5268" s="1" t="s">
        <v>9846</v>
      </c>
      <c r="G5268">
        <v>532</v>
      </c>
      <c r="H5268">
        <v>26193.02</v>
      </c>
      <c r="I5268">
        <v>431544.95</v>
      </c>
      <c r="J5268" s="1" t="s">
        <v>15</v>
      </c>
      <c r="K5268">
        <v>1000535923</v>
      </c>
      <c r="L5268" s="1" t="s">
        <v>5750</v>
      </c>
      <c r="M5268">
        <v>45000</v>
      </c>
      <c r="N5268" s="2">
        <v>45831</v>
      </c>
      <c r="O5268">
        <f t="shared" si="82"/>
        <v>18806.98</v>
      </c>
      <c r="P5268">
        <f>IF(Customer_listing_Active_And_Suspended[[#This Row],[Current Bill]] &lt;= Customer_listing_Active_And_Suspended[[#This Row],[CURRENT PAYMENT]], 0,Customer_listing_Active_And_Suspended[[#This Row],[Current Bill]]-Customer_listing_Active_And_Suspended[[#This Row],[CURRENT PAYMENT]])</f>
        <v>0</v>
      </c>
      <c r="Q5268" s="1" t="str" cm="1">
        <f t="array" ref="Q5268">_xlfn.SWITCH(TRUE,
H5268 = 0, "Suspended",
M5268 = 0, "Non Payment",
M5268 &gt; H5268, "Full Payment",
M5268 &lt; H5268, "Part Payment"
)</f>
        <v>Full Payment</v>
      </c>
      <c r="R5268" s="1" t="str">
        <f>_xlfn.IFNA(VLOOKUP(K5268,'ESR-DT Mapping'!A:E,5,0),"MD")</f>
        <v>Fatai Yekeen</v>
      </c>
    </row>
    <row r="5269" spans="1:18" x14ac:dyDescent="0.25">
      <c r="A5269">
        <v>102543088</v>
      </c>
      <c r="B5269" s="1" t="s">
        <v>2809</v>
      </c>
      <c r="C5269" s="1" t="s">
        <v>2810</v>
      </c>
      <c r="D5269" s="1" t="s">
        <v>13</v>
      </c>
      <c r="E5269" s="1" t="s">
        <v>14</v>
      </c>
      <c r="F5269" s="1" t="s">
        <v>9846</v>
      </c>
      <c r="G5269">
        <v>532</v>
      </c>
      <c r="H5269">
        <v>26193.02</v>
      </c>
      <c r="I5269">
        <v>358255.64</v>
      </c>
      <c r="J5269" s="1" t="s">
        <v>15</v>
      </c>
      <c r="K5269">
        <v>1002010916</v>
      </c>
      <c r="L5269" s="1" t="s">
        <v>2811</v>
      </c>
      <c r="N5269" s="2">
        <v>44981</v>
      </c>
      <c r="O5269">
        <f t="shared" si="82"/>
        <v>0</v>
      </c>
      <c r="P5269">
        <f>IF(Customer_listing_Active_And_Suspended[[#This Row],[Current Bill]] &lt;= Customer_listing_Active_And_Suspended[[#This Row],[CURRENT PAYMENT]], 0,Customer_listing_Active_And_Suspended[[#This Row],[Current Bill]]-Customer_listing_Active_And_Suspended[[#This Row],[CURRENT PAYMENT]])</f>
        <v>26193.02</v>
      </c>
      <c r="Q5269" s="1" t="str" cm="1">
        <f t="array" ref="Q5269">_xlfn.SWITCH(TRUE,
H5269 = 0, "Suspended",
M5269 = 0, "Non Payment",
M5269 &gt; H5269, "Full Payment",
M5269 &lt; H5269, "Part Payment"
)</f>
        <v>Non Payment</v>
      </c>
      <c r="R5269" s="1" t="str">
        <f>_xlfn.IFNA(VLOOKUP(K5269,'ESR-DT Mapping'!A:E,5,0),"MD")</f>
        <v>Fatai Yekeen</v>
      </c>
    </row>
    <row r="5270" spans="1:18" x14ac:dyDescent="0.25">
      <c r="A5270">
        <v>100524919</v>
      </c>
      <c r="B5270" s="1" t="s">
        <v>1046</v>
      </c>
      <c r="C5270" s="1" t="s">
        <v>1047</v>
      </c>
      <c r="D5270" s="1" t="s">
        <v>13</v>
      </c>
      <c r="E5270" s="1" t="s">
        <v>34</v>
      </c>
      <c r="F5270" s="1" t="s">
        <v>9846</v>
      </c>
      <c r="G5270">
        <v>0</v>
      </c>
      <c r="H5270">
        <v>0</v>
      </c>
      <c r="I5270">
        <v>101879.47</v>
      </c>
      <c r="J5270" s="1" t="s">
        <v>15</v>
      </c>
      <c r="K5270">
        <v>1000535913</v>
      </c>
      <c r="L5270" s="1" t="s">
        <v>1048</v>
      </c>
      <c r="N5270" s="2"/>
      <c r="O5270">
        <f t="shared" si="82"/>
        <v>0</v>
      </c>
      <c r="P5270">
        <f>IF(Customer_listing_Active_And_Suspended[[#This Row],[Current Bill]] &lt;= Customer_listing_Active_And_Suspended[[#This Row],[CURRENT PAYMENT]], 0,Customer_listing_Active_And_Suspended[[#This Row],[Current Bill]]-Customer_listing_Active_And_Suspended[[#This Row],[CURRENT PAYMENT]])</f>
        <v>0</v>
      </c>
      <c r="Q5270" s="1" t="str" cm="1">
        <f t="array" ref="Q5270">_xlfn.SWITCH(TRUE,
H5270 = 0, "Suspended",
M5270 = 0, "Non Payment",
M5270 &gt; H5270, "Full Payment",
M5270 &lt; H5270, "Part Payment"
)</f>
        <v>Suspended</v>
      </c>
      <c r="R5270" s="1" t="str">
        <f>_xlfn.IFNA(VLOOKUP(K5270,'ESR-DT Mapping'!A:E,5,0),"MD")</f>
        <v>Fatai Yekeen</v>
      </c>
    </row>
    <row r="5271" spans="1:18" x14ac:dyDescent="0.25">
      <c r="A5271">
        <v>100524800</v>
      </c>
      <c r="B5271" s="1" t="s">
        <v>5881</v>
      </c>
      <c r="C5271" s="1" t="s">
        <v>5882</v>
      </c>
      <c r="D5271" s="1" t="s">
        <v>13</v>
      </c>
      <c r="E5271" s="1" t="s">
        <v>14</v>
      </c>
      <c r="F5271" s="1" t="s">
        <v>9846</v>
      </c>
      <c r="G5271">
        <v>532</v>
      </c>
      <c r="H5271">
        <v>26193.02</v>
      </c>
      <c r="I5271">
        <v>26083.32</v>
      </c>
      <c r="J5271" s="1" t="s">
        <v>15</v>
      </c>
      <c r="K5271">
        <v>1000535913</v>
      </c>
      <c r="L5271" s="1" t="s">
        <v>1048</v>
      </c>
      <c r="M5271">
        <v>26000</v>
      </c>
      <c r="N5271" s="2">
        <v>45826</v>
      </c>
      <c r="O5271">
        <f t="shared" si="82"/>
        <v>0</v>
      </c>
      <c r="P5271">
        <f>IF(Customer_listing_Active_And_Suspended[[#This Row],[Current Bill]] &lt;= Customer_listing_Active_And_Suspended[[#This Row],[CURRENT PAYMENT]], 0,Customer_listing_Active_And_Suspended[[#This Row],[Current Bill]]-Customer_listing_Active_And_Suspended[[#This Row],[CURRENT PAYMENT]])</f>
        <v>193.02000000000044</v>
      </c>
      <c r="Q5271" s="1" t="str" cm="1">
        <f t="array" ref="Q5271">_xlfn.SWITCH(TRUE,
H5271 = 0, "Suspended",
M5271 = 0, "Non Payment",
M5271 &gt; H5271, "Full Payment",
M5271 &lt; H5271, "Part Payment"
)</f>
        <v>Part Payment</v>
      </c>
      <c r="R5271" s="1" t="str">
        <f>_xlfn.IFNA(VLOOKUP(K5271,'ESR-DT Mapping'!A:E,5,0),"MD")</f>
        <v>Fatai Yekeen</v>
      </c>
    </row>
    <row r="5272" spans="1:18" x14ac:dyDescent="0.25">
      <c r="A5272">
        <v>100523097</v>
      </c>
      <c r="B5272" s="1" t="s">
        <v>5885</v>
      </c>
      <c r="C5272" s="1" t="s">
        <v>5886</v>
      </c>
      <c r="D5272" s="1" t="s">
        <v>13</v>
      </c>
      <c r="E5272" s="1" t="s">
        <v>14</v>
      </c>
      <c r="F5272" s="1" t="s">
        <v>9846</v>
      </c>
      <c r="G5272">
        <v>532</v>
      </c>
      <c r="H5272">
        <v>26193.02</v>
      </c>
      <c r="I5272">
        <v>538591.44999999995</v>
      </c>
      <c r="J5272" s="1" t="s">
        <v>15</v>
      </c>
      <c r="K5272">
        <v>1000535913</v>
      </c>
      <c r="L5272" s="1" t="s">
        <v>1048</v>
      </c>
      <c r="M5272">
        <v>20000</v>
      </c>
      <c r="N5272" s="2">
        <v>45831</v>
      </c>
      <c r="O5272">
        <f t="shared" si="82"/>
        <v>0</v>
      </c>
      <c r="P5272">
        <f>IF(Customer_listing_Active_And_Suspended[[#This Row],[Current Bill]] &lt;= Customer_listing_Active_And_Suspended[[#This Row],[CURRENT PAYMENT]], 0,Customer_listing_Active_And_Suspended[[#This Row],[Current Bill]]-Customer_listing_Active_And_Suspended[[#This Row],[CURRENT PAYMENT]])</f>
        <v>6193.02</v>
      </c>
      <c r="Q5272" s="1" t="str" cm="1">
        <f t="array" ref="Q5272">_xlfn.SWITCH(TRUE,
H5272 = 0, "Suspended",
M5272 = 0, "Non Payment",
M5272 &gt; H5272, "Full Payment",
M5272 &lt; H5272, "Part Payment"
)</f>
        <v>Part Payment</v>
      </c>
      <c r="R5272" s="1" t="str">
        <f>_xlfn.IFNA(VLOOKUP(K5272,'ESR-DT Mapping'!A:E,5,0),"MD")</f>
        <v>Fatai Yekeen</v>
      </c>
    </row>
    <row r="5273" spans="1:18" x14ac:dyDescent="0.25">
      <c r="A5273">
        <v>102191545</v>
      </c>
      <c r="B5273" s="1" t="s">
        <v>5889</v>
      </c>
      <c r="C5273" s="1" t="s">
        <v>5890</v>
      </c>
      <c r="D5273" s="1" t="s">
        <v>13</v>
      </c>
      <c r="E5273" s="1" t="s">
        <v>14</v>
      </c>
      <c r="F5273" s="1" t="s">
        <v>9846</v>
      </c>
      <c r="G5273">
        <v>532</v>
      </c>
      <c r="H5273">
        <v>26193.02</v>
      </c>
      <c r="I5273">
        <v>224238.98</v>
      </c>
      <c r="J5273" s="1" t="s">
        <v>15</v>
      </c>
      <c r="K5273">
        <v>1000535913</v>
      </c>
      <c r="L5273" s="1" t="s">
        <v>1048</v>
      </c>
      <c r="N5273" s="2">
        <v>45714</v>
      </c>
      <c r="O5273">
        <f t="shared" si="82"/>
        <v>0</v>
      </c>
      <c r="P5273">
        <f>IF(Customer_listing_Active_And_Suspended[[#This Row],[Current Bill]] &lt;= Customer_listing_Active_And_Suspended[[#This Row],[CURRENT PAYMENT]], 0,Customer_listing_Active_And_Suspended[[#This Row],[Current Bill]]-Customer_listing_Active_And_Suspended[[#This Row],[CURRENT PAYMENT]])</f>
        <v>26193.02</v>
      </c>
      <c r="Q5273" s="1" t="str" cm="1">
        <f t="array" ref="Q5273">_xlfn.SWITCH(TRUE,
H5273 = 0, "Suspended",
M5273 = 0, "Non Payment",
M5273 &gt; H5273, "Full Payment",
M5273 &lt; H5273, "Part Payment"
)</f>
        <v>Non Payment</v>
      </c>
      <c r="R5273" s="1" t="str">
        <f>_xlfn.IFNA(VLOOKUP(K5273,'ESR-DT Mapping'!A:E,5,0),"MD")</f>
        <v>Fatai Yekeen</v>
      </c>
    </row>
    <row r="5274" spans="1:18" x14ac:dyDescent="0.25">
      <c r="A5274">
        <v>100525226</v>
      </c>
      <c r="B5274" s="1" t="s">
        <v>5883</v>
      </c>
      <c r="C5274" s="1" t="s">
        <v>5884</v>
      </c>
      <c r="D5274" s="1" t="s">
        <v>13</v>
      </c>
      <c r="E5274" s="1" t="s">
        <v>14</v>
      </c>
      <c r="F5274" s="1" t="s">
        <v>9846</v>
      </c>
      <c r="G5274">
        <v>532</v>
      </c>
      <c r="H5274">
        <v>26193.02</v>
      </c>
      <c r="I5274">
        <v>148360.09</v>
      </c>
      <c r="J5274" s="1" t="s">
        <v>15</v>
      </c>
      <c r="K5274">
        <v>1000535913</v>
      </c>
      <c r="L5274" s="1" t="s">
        <v>1048</v>
      </c>
      <c r="M5274">
        <v>40000</v>
      </c>
      <c r="N5274" s="2">
        <v>45824</v>
      </c>
      <c r="O5274">
        <f t="shared" si="82"/>
        <v>13806.98</v>
      </c>
      <c r="P5274">
        <f>IF(Customer_listing_Active_And_Suspended[[#This Row],[Current Bill]] &lt;= Customer_listing_Active_And_Suspended[[#This Row],[CURRENT PAYMENT]], 0,Customer_listing_Active_And_Suspended[[#This Row],[Current Bill]]-Customer_listing_Active_And_Suspended[[#This Row],[CURRENT PAYMENT]])</f>
        <v>0</v>
      </c>
      <c r="Q5274" s="1" t="str" cm="1">
        <f t="array" ref="Q5274">_xlfn.SWITCH(TRUE,
H5274 = 0, "Suspended",
M5274 = 0, "Non Payment",
M5274 &gt; H5274, "Full Payment",
M5274 &lt; H5274, "Part Payment"
)</f>
        <v>Full Payment</v>
      </c>
      <c r="R5274" s="1" t="str">
        <f>_xlfn.IFNA(VLOOKUP(K5274,'ESR-DT Mapping'!A:E,5,0),"MD")</f>
        <v>Fatai Yekeen</v>
      </c>
    </row>
    <row r="5275" spans="1:18" x14ac:dyDescent="0.25">
      <c r="A5275">
        <v>100522943</v>
      </c>
      <c r="B5275" s="1" t="s">
        <v>5891</v>
      </c>
      <c r="C5275" s="1" t="s">
        <v>5892</v>
      </c>
      <c r="D5275" s="1" t="s">
        <v>13</v>
      </c>
      <c r="E5275" s="1" t="s">
        <v>14</v>
      </c>
      <c r="F5275" s="1" t="s">
        <v>9846</v>
      </c>
      <c r="G5275">
        <v>532</v>
      </c>
      <c r="H5275">
        <v>26193.02</v>
      </c>
      <c r="I5275">
        <v>231128.77</v>
      </c>
      <c r="J5275" s="1" t="s">
        <v>15</v>
      </c>
      <c r="K5275">
        <v>1000535913</v>
      </c>
      <c r="L5275" s="1" t="s">
        <v>1048</v>
      </c>
      <c r="M5275">
        <v>38000</v>
      </c>
      <c r="N5275" s="2">
        <v>45824</v>
      </c>
      <c r="O5275">
        <f t="shared" si="82"/>
        <v>11806.98</v>
      </c>
      <c r="P5275">
        <f>IF(Customer_listing_Active_And_Suspended[[#This Row],[Current Bill]] &lt;= Customer_listing_Active_And_Suspended[[#This Row],[CURRENT PAYMENT]], 0,Customer_listing_Active_And_Suspended[[#This Row],[Current Bill]]-Customer_listing_Active_And_Suspended[[#This Row],[CURRENT PAYMENT]])</f>
        <v>0</v>
      </c>
      <c r="Q5275" s="1" t="str" cm="1">
        <f t="array" ref="Q5275">_xlfn.SWITCH(TRUE,
H5275 = 0, "Suspended",
M5275 = 0, "Non Payment",
M5275 &gt; H5275, "Full Payment",
M5275 &lt; H5275, "Part Payment"
)</f>
        <v>Full Payment</v>
      </c>
      <c r="R5275" s="1" t="str">
        <f>_xlfn.IFNA(VLOOKUP(K5275,'ESR-DT Mapping'!A:E,5,0),"MD")</f>
        <v>Fatai Yekeen</v>
      </c>
    </row>
    <row r="5276" spans="1:18" x14ac:dyDescent="0.25">
      <c r="A5276">
        <v>100523599</v>
      </c>
      <c r="B5276" s="1" t="s">
        <v>8088</v>
      </c>
      <c r="C5276" s="1" t="s">
        <v>8089</v>
      </c>
      <c r="D5276" s="1" t="s">
        <v>13</v>
      </c>
      <c r="E5276" s="1" t="s">
        <v>14</v>
      </c>
      <c r="F5276" s="1" t="s">
        <v>9846</v>
      </c>
      <c r="G5276">
        <v>532</v>
      </c>
      <c r="H5276">
        <v>26193.02</v>
      </c>
      <c r="I5276">
        <v>446028.21</v>
      </c>
      <c r="J5276" s="1" t="s">
        <v>15</v>
      </c>
      <c r="K5276">
        <v>1000535913</v>
      </c>
      <c r="L5276" s="1" t="s">
        <v>1048</v>
      </c>
      <c r="M5276">
        <v>15000</v>
      </c>
      <c r="N5276" s="2">
        <v>45831</v>
      </c>
      <c r="O5276">
        <f t="shared" si="82"/>
        <v>0</v>
      </c>
      <c r="P5276">
        <f>IF(Customer_listing_Active_And_Suspended[[#This Row],[Current Bill]] &lt;= Customer_listing_Active_And_Suspended[[#This Row],[CURRENT PAYMENT]], 0,Customer_listing_Active_And_Suspended[[#This Row],[Current Bill]]-Customer_listing_Active_And_Suspended[[#This Row],[CURRENT PAYMENT]])</f>
        <v>11193.02</v>
      </c>
      <c r="Q5276" s="1" t="str" cm="1">
        <f t="array" ref="Q5276">_xlfn.SWITCH(TRUE,
H5276 = 0, "Suspended",
M5276 = 0, "Non Payment",
M5276 &gt; H5276, "Full Payment",
M5276 &lt; H5276, "Part Payment"
)</f>
        <v>Part Payment</v>
      </c>
      <c r="R5276" s="1" t="str">
        <f>_xlfn.IFNA(VLOOKUP(K5276,'ESR-DT Mapping'!A:E,5,0),"MD")</f>
        <v>Fatai Yekeen</v>
      </c>
    </row>
    <row r="5277" spans="1:18" x14ac:dyDescent="0.25">
      <c r="A5277">
        <v>100522364</v>
      </c>
      <c r="B5277" s="1" t="s">
        <v>5887</v>
      </c>
      <c r="C5277" s="1" t="s">
        <v>5888</v>
      </c>
      <c r="D5277" s="1" t="s">
        <v>13</v>
      </c>
      <c r="E5277" s="1" t="s">
        <v>14</v>
      </c>
      <c r="F5277" s="1" t="s">
        <v>9846</v>
      </c>
      <c r="G5277">
        <v>532</v>
      </c>
      <c r="H5277">
        <v>26193.02</v>
      </c>
      <c r="I5277">
        <v>741730.66</v>
      </c>
      <c r="J5277" s="1" t="s">
        <v>15</v>
      </c>
      <c r="K5277">
        <v>1000535913</v>
      </c>
      <c r="L5277" s="1" t="s">
        <v>1048</v>
      </c>
      <c r="M5277">
        <v>40000</v>
      </c>
      <c r="N5277" s="2">
        <v>45833</v>
      </c>
      <c r="O5277">
        <f t="shared" si="82"/>
        <v>13806.98</v>
      </c>
      <c r="P5277">
        <f>IF(Customer_listing_Active_And_Suspended[[#This Row],[Current Bill]] &lt;= Customer_listing_Active_And_Suspended[[#This Row],[CURRENT PAYMENT]], 0,Customer_listing_Active_And_Suspended[[#This Row],[Current Bill]]-Customer_listing_Active_And_Suspended[[#This Row],[CURRENT PAYMENT]])</f>
        <v>0</v>
      </c>
      <c r="Q5277" s="1" t="str" cm="1">
        <f t="array" ref="Q5277">_xlfn.SWITCH(TRUE,
H5277 = 0, "Suspended",
M5277 = 0, "Non Payment",
M5277 &gt; H5277, "Full Payment",
M5277 &lt; H5277, "Part Payment"
)</f>
        <v>Full Payment</v>
      </c>
      <c r="R5277" s="1" t="str">
        <f>_xlfn.IFNA(VLOOKUP(K5277,'ESR-DT Mapping'!A:E,5,0),"MD")</f>
        <v>Fatai Yekeen</v>
      </c>
    </row>
    <row r="5278" spans="1:18" x14ac:dyDescent="0.25">
      <c r="A5278">
        <v>100524106</v>
      </c>
      <c r="B5278" s="1" t="s">
        <v>5586</v>
      </c>
      <c r="C5278" s="1" t="s">
        <v>5587</v>
      </c>
      <c r="D5278" s="1" t="s">
        <v>13</v>
      </c>
      <c r="E5278" s="1" t="s">
        <v>34</v>
      </c>
      <c r="F5278" s="1" t="s">
        <v>9846</v>
      </c>
      <c r="G5278">
        <v>0</v>
      </c>
      <c r="H5278">
        <v>0</v>
      </c>
      <c r="I5278">
        <v>7227.85</v>
      </c>
      <c r="J5278" s="1" t="s">
        <v>15</v>
      </c>
      <c r="K5278">
        <v>1000261258</v>
      </c>
      <c r="L5278" s="1" t="s">
        <v>5588</v>
      </c>
      <c r="N5278" s="2"/>
      <c r="O5278">
        <f t="shared" si="82"/>
        <v>0</v>
      </c>
      <c r="P5278">
        <f>IF(Customer_listing_Active_And_Suspended[[#This Row],[Current Bill]] &lt;= Customer_listing_Active_And_Suspended[[#This Row],[CURRENT PAYMENT]], 0,Customer_listing_Active_And_Suspended[[#This Row],[Current Bill]]-Customer_listing_Active_And_Suspended[[#This Row],[CURRENT PAYMENT]])</f>
        <v>0</v>
      </c>
      <c r="Q5278" s="1" t="str" cm="1">
        <f t="array" ref="Q5278">_xlfn.SWITCH(TRUE,
H5278 = 0, "Suspended",
M5278 = 0, "Non Payment",
M5278 &gt; H5278, "Full Payment",
M5278 &lt; H5278, "Part Payment"
)</f>
        <v>Suspended</v>
      </c>
      <c r="R5278" s="1" t="str">
        <f>_xlfn.IFNA(VLOOKUP(K5278,'ESR-DT Mapping'!A:E,5,0),"MD")</f>
        <v>Fatai Yekeen</v>
      </c>
    </row>
    <row r="5279" spans="1:18" x14ac:dyDescent="0.25">
      <c r="A5279">
        <v>102803078</v>
      </c>
      <c r="B5279" s="1" t="s">
        <v>9466</v>
      </c>
      <c r="C5279" s="1" t="s">
        <v>9467</v>
      </c>
      <c r="D5279" s="1" t="s">
        <v>13</v>
      </c>
      <c r="E5279" s="1" t="s">
        <v>14</v>
      </c>
      <c r="F5279" s="1" t="s">
        <v>9846</v>
      </c>
      <c r="G5279">
        <v>532</v>
      </c>
      <c r="H5279">
        <v>26193.02</v>
      </c>
      <c r="I5279">
        <v>27233.93</v>
      </c>
      <c r="J5279" s="1" t="s">
        <v>15</v>
      </c>
      <c r="K5279">
        <v>1000261258</v>
      </c>
      <c r="L5279" s="1" t="s">
        <v>5588</v>
      </c>
      <c r="M5279">
        <v>25800</v>
      </c>
      <c r="N5279" s="2">
        <v>45831</v>
      </c>
      <c r="O5279">
        <f t="shared" si="82"/>
        <v>0</v>
      </c>
      <c r="P5279">
        <f>IF(Customer_listing_Active_And_Suspended[[#This Row],[Current Bill]] &lt;= Customer_listing_Active_And_Suspended[[#This Row],[CURRENT PAYMENT]], 0,Customer_listing_Active_And_Suspended[[#This Row],[Current Bill]]-Customer_listing_Active_And_Suspended[[#This Row],[CURRENT PAYMENT]])</f>
        <v>393.02000000000044</v>
      </c>
      <c r="Q5279" s="1" t="str" cm="1">
        <f t="array" ref="Q5279">_xlfn.SWITCH(TRUE,
H5279 = 0, "Suspended",
M5279 = 0, "Non Payment",
M5279 &gt; H5279, "Full Payment",
M5279 &lt; H5279, "Part Payment"
)</f>
        <v>Part Payment</v>
      </c>
      <c r="R5279" s="1" t="str">
        <f>_xlfn.IFNA(VLOOKUP(K5279,'ESR-DT Mapping'!A:E,5,0),"MD")</f>
        <v>Fatai Yekeen</v>
      </c>
    </row>
    <row r="5280" spans="1:18" x14ac:dyDescent="0.25">
      <c r="A5280">
        <v>100523991</v>
      </c>
      <c r="B5280" s="1" t="s">
        <v>6103</v>
      </c>
      <c r="C5280" s="1" t="s">
        <v>6104</v>
      </c>
      <c r="D5280" s="1" t="s">
        <v>13</v>
      </c>
      <c r="E5280" s="1" t="s">
        <v>14</v>
      </c>
      <c r="F5280" s="1" t="s">
        <v>9846</v>
      </c>
      <c r="G5280">
        <v>532</v>
      </c>
      <c r="H5280">
        <v>26193.02</v>
      </c>
      <c r="I5280">
        <v>572714.63</v>
      </c>
      <c r="J5280" s="1" t="s">
        <v>15</v>
      </c>
      <c r="K5280">
        <v>1000261258</v>
      </c>
      <c r="L5280" s="1" t="s">
        <v>5588</v>
      </c>
      <c r="M5280">
        <v>25000</v>
      </c>
      <c r="N5280" s="2">
        <v>45831</v>
      </c>
      <c r="O5280">
        <f t="shared" si="82"/>
        <v>0</v>
      </c>
      <c r="P5280">
        <f>IF(Customer_listing_Active_And_Suspended[[#This Row],[Current Bill]] &lt;= Customer_listing_Active_And_Suspended[[#This Row],[CURRENT PAYMENT]], 0,Customer_listing_Active_And_Suspended[[#This Row],[Current Bill]]-Customer_listing_Active_And_Suspended[[#This Row],[CURRENT PAYMENT]])</f>
        <v>1193.0200000000004</v>
      </c>
      <c r="Q5280" s="1" t="str" cm="1">
        <f t="array" ref="Q5280">_xlfn.SWITCH(TRUE,
H5280 = 0, "Suspended",
M5280 = 0, "Non Payment",
M5280 &gt; H5280, "Full Payment",
M5280 &lt; H5280, "Part Payment"
)</f>
        <v>Part Payment</v>
      </c>
      <c r="R5280" s="1" t="str">
        <f>_xlfn.IFNA(VLOOKUP(K5280,'ESR-DT Mapping'!A:E,5,0),"MD")</f>
        <v>Fatai Yekeen</v>
      </c>
    </row>
    <row r="5281" spans="1:18" x14ac:dyDescent="0.25">
      <c r="A5281">
        <v>100524482</v>
      </c>
      <c r="B5281" s="1" t="s">
        <v>9001</v>
      </c>
      <c r="C5281" s="1" t="s">
        <v>9002</v>
      </c>
      <c r="D5281" s="1" t="s">
        <v>13</v>
      </c>
      <c r="E5281" s="1" t="s">
        <v>34</v>
      </c>
      <c r="F5281" s="1" t="s">
        <v>9846</v>
      </c>
      <c r="G5281">
        <v>0</v>
      </c>
      <c r="H5281">
        <v>0</v>
      </c>
      <c r="I5281">
        <v>28.52</v>
      </c>
      <c r="J5281" s="1" t="s">
        <v>15</v>
      </c>
      <c r="K5281">
        <v>1000261258</v>
      </c>
      <c r="L5281" s="1" t="s">
        <v>5588</v>
      </c>
      <c r="N5281" s="2"/>
      <c r="O5281">
        <f t="shared" si="82"/>
        <v>0</v>
      </c>
      <c r="P5281">
        <f>IF(Customer_listing_Active_And_Suspended[[#This Row],[Current Bill]] &lt;= Customer_listing_Active_And_Suspended[[#This Row],[CURRENT PAYMENT]], 0,Customer_listing_Active_And_Suspended[[#This Row],[Current Bill]]-Customer_listing_Active_And_Suspended[[#This Row],[CURRENT PAYMENT]])</f>
        <v>0</v>
      </c>
      <c r="Q5281" s="1" t="str" cm="1">
        <f t="array" ref="Q5281">_xlfn.SWITCH(TRUE,
H5281 = 0, "Suspended",
M5281 = 0, "Non Payment",
M5281 &gt; H5281, "Full Payment",
M5281 &lt; H5281, "Part Payment"
)</f>
        <v>Suspended</v>
      </c>
      <c r="R5281" s="1" t="str">
        <f>_xlfn.IFNA(VLOOKUP(K5281,'ESR-DT Mapping'!A:E,5,0),"MD")</f>
        <v>Fatai Yekeen</v>
      </c>
    </row>
    <row r="5282" spans="1:18" x14ac:dyDescent="0.25">
      <c r="A5282">
        <v>100524481</v>
      </c>
      <c r="B5282" s="1" t="s">
        <v>5589</v>
      </c>
      <c r="C5282" s="1" t="s">
        <v>5590</v>
      </c>
      <c r="D5282" s="1" t="s">
        <v>13</v>
      </c>
      <c r="E5282" s="1" t="s">
        <v>34</v>
      </c>
      <c r="F5282" s="1" t="s">
        <v>9846</v>
      </c>
      <c r="G5282">
        <v>0</v>
      </c>
      <c r="H5282">
        <v>0</v>
      </c>
      <c r="I5282">
        <v>16743.5</v>
      </c>
      <c r="J5282" s="1" t="s">
        <v>15</v>
      </c>
      <c r="K5282">
        <v>1000261258</v>
      </c>
      <c r="L5282" s="1" t="s">
        <v>5588</v>
      </c>
      <c r="N5282" s="2"/>
      <c r="O5282">
        <f t="shared" si="82"/>
        <v>0</v>
      </c>
      <c r="P5282">
        <f>IF(Customer_listing_Active_And_Suspended[[#This Row],[Current Bill]] &lt;= Customer_listing_Active_And_Suspended[[#This Row],[CURRENT PAYMENT]], 0,Customer_listing_Active_And_Suspended[[#This Row],[Current Bill]]-Customer_listing_Active_And_Suspended[[#This Row],[CURRENT PAYMENT]])</f>
        <v>0</v>
      </c>
      <c r="Q5282" s="1" t="str" cm="1">
        <f t="array" ref="Q5282">_xlfn.SWITCH(TRUE,
H5282 = 0, "Suspended",
M5282 = 0, "Non Payment",
M5282 &gt; H5282, "Full Payment",
M5282 &lt; H5282, "Part Payment"
)</f>
        <v>Suspended</v>
      </c>
      <c r="R5282" s="1" t="str">
        <f>_xlfn.IFNA(VLOOKUP(K5282,'ESR-DT Mapping'!A:E,5,0),"MD")</f>
        <v>Fatai Yekeen</v>
      </c>
    </row>
    <row r="5283" spans="1:18" x14ac:dyDescent="0.25">
      <c r="A5283">
        <v>100523276</v>
      </c>
      <c r="B5283" s="1" t="s">
        <v>8967</v>
      </c>
      <c r="C5283" s="1" t="s">
        <v>8968</v>
      </c>
      <c r="D5283" s="1" t="s">
        <v>13</v>
      </c>
      <c r="E5283" s="1" t="s">
        <v>14</v>
      </c>
      <c r="F5283" s="1" t="s">
        <v>9846</v>
      </c>
      <c r="G5283">
        <v>532</v>
      </c>
      <c r="H5283">
        <v>26193.02</v>
      </c>
      <c r="I5283">
        <v>1930619.14</v>
      </c>
      <c r="J5283" s="1" t="s">
        <v>15</v>
      </c>
      <c r="K5283">
        <v>1000261258</v>
      </c>
      <c r="L5283" s="1" t="s">
        <v>5588</v>
      </c>
      <c r="M5283">
        <v>17000</v>
      </c>
      <c r="N5283" s="2">
        <v>45833</v>
      </c>
      <c r="O5283">
        <f t="shared" si="82"/>
        <v>0</v>
      </c>
      <c r="P5283">
        <f>IF(Customer_listing_Active_And_Suspended[[#This Row],[Current Bill]] &lt;= Customer_listing_Active_And_Suspended[[#This Row],[CURRENT PAYMENT]], 0,Customer_listing_Active_And_Suspended[[#This Row],[Current Bill]]-Customer_listing_Active_And_Suspended[[#This Row],[CURRENT PAYMENT]])</f>
        <v>9193.02</v>
      </c>
      <c r="Q5283" s="1" t="str" cm="1">
        <f t="array" ref="Q5283">_xlfn.SWITCH(TRUE,
H5283 = 0, "Suspended",
M5283 = 0, "Non Payment",
M5283 &gt; H5283, "Full Payment",
M5283 &lt; H5283, "Part Payment"
)</f>
        <v>Part Payment</v>
      </c>
      <c r="R5283" s="1" t="str">
        <f>_xlfn.IFNA(VLOOKUP(K5283,'ESR-DT Mapping'!A:E,5,0),"MD")</f>
        <v>Fatai Yekeen</v>
      </c>
    </row>
    <row r="5284" spans="1:18" x14ac:dyDescent="0.25">
      <c r="A5284">
        <v>100525383</v>
      </c>
      <c r="B5284" s="1" t="s">
        <v>2250</v>
      </c>
      <c r="C5284" s="1" t="s">
        <v>2247</v>
      </c>
      <c r="D5284" s="1" t="s">
        <v>13</v>
      </c>
      <c r="E5284" s="1" t="s">
        <v>14</v>
      </c>
      <c r="F5284" s="1" t="s">
        <v>9846</v>
      </c>
      <c r="G5284">
        <v>532</v>
      </c>
      <c r="H5284">
        <v>26193.02</v>
      </c>
      <c r="I5284">
        <v>26261.38</v>
      </c>
      <c r="J5284" s="1" t="s">
        <v>15</v>
      </c>
      <c r="K5284">
        <v>1000259623</v>
      </c>
      <c r="L5284" s="1" t="s">
        <v>2245</v>
      </c>
      <c r="M5284">
        <v>40000</v>
      </c>
      <c r="N5284" s="2">
        <v>45831</v>
      </c>
      <c r="O5284">
        <f t="shared" si="82"/>
        <v>13806.98</v>
      </c>
      <c r="P5284">
        <f>IF(Customer_listing_Active_And_Suspended[[#This Row],[Current Bill]] &lt;= Customer_listing_Active_And_Suspended[[#This Row],[CURRENT PAYMENT]], 0,Customer_listing_Active_And_Suspended[[#This Row],[Current Bill]]-Customer_listing_Active_And_Suspended[[#This Row],[CURRENT PAYMENT]])</f>
        <v>0</v>
      </c>
      <c r="Q5284" s="1" t="str" cm="1">
        <f t="array" ref="Q5284">_xlfn.SWITCH(TRUE,
H5284 = 0, "Suspended",
M5284 = 0, "Non Payment",
M5284 &gt; H5284, "Full Payment",
M5284 &lt; H5284, "Part Payment"
)</f>
        <v>Full Payment</v>
      </c>
      <c r="R5284" s="1" t="str">
        <f>_xlfn.IFNA(VLOOKUP(K5284,'ESR-DT Mapping'!A:E,5,0),"MD")</f>
        <v>Titilope Enitan Emmanuel</v>
      </c>
    </row>
    <row r="5285" spans="1:18" x14ac:dyDescent="0.25">
      <c r="A5285">
        <v>102948415</v>
      </c>
      <c r="B5285" s="1" t="s">
        <v>2246</v>
      </c>
      <c r="C5285" s="1" t="s">
        <v>2247</v>
      </c>
      <c r="D5285" s="1" t="s">
        <v>13</v>
      </c>
      <c r="E5285" s="1" t="s">
        <v>14</v>
      </c>
      <c r="F5285" s="1" t="s">
        <v>9846</v>
      </c>
      <c r="G5285">
        <v>532</v>
      </c>
      <c r="H5285">
        <v>26193.02</v>
      </c>
      <c r="I5285">
        <v>79219.12</v>
      </c>
      <c r="J5285" s="1" t="s">
        <v>15</v>
      </c>
      <c r="K5285">
        <v>1000259623</v>
      </c>
      <c r="L5285" s="1" t="s">
        <v>2245</v>
      </c>
      <c r="N5285" s="2"/>
      <c r="O5285">
        <f t="shared" si="82"/>
        <v>0</v>
      </c>
      <c r="P5285">
        <f>IF(Customer_listing_Active_And_Suspended[[#This Row],[Current Bill]] &lt;= Customer_listing_Active_And_Suspended[[#This Row],[CURRENT PAYMENT]], 0,Customer_listing_Active_And_Suspended[[#This Row],[Current Bill]]-Customer_listing_Active_And_Suspended[[#This Row],[CURRENT PAYMENT]])</f>
        <v>26193.02</v>
      </c>
      <c r="Q5285" s="1" t="str" cm="1">
        <f t="array" ref="Q5285">_xlfn.SWITCH(TRUE,
H5285 = 0, "Suspended",
M5285 = 0, "Non Payment",
M5285 &gt; H5285, "Full Payment",
M5285 &lt; H5285, "Part Payment"
)</f>
        <v>Non Payment</v>
      </c>
      <c r="R5285" s="1" t="str">
        <f>_xlfn.IFNA(VLOOKUP(K5285,'ESR-DT Mapping'!A:E,5,0),"MD")</f>
        <v>Titilope Enitan Emmanuel</v>
      </c>
    </row>
    <row r="5286" spans="1:18" x14ac:dyDescent="0.25">
      <c r="A5286">
        <v>100522952</v>
      </c>
      <c r="B5286" s="1" t="s">
        <v>2253</v>
      </c>
      <c r="C5286" s="1" t="s">
        <v>2254</v>
      </c>
      <c r="D5286" s="1" t="s">
        <v>13</v>
      </c>
      <c r="E5286" s="1" t="s">
        <v>14</v>
      </c>
      <c r="F5286" s="1" t="s">
        <v>9846</v>
      </c>
      <c r="G5286">
        <v>532</v>
      </c>
      <c r="H5286">
        <v>26193.02</v>
      </c>
      <c r="I5286">
        <v>854848.78</v>
      </c>
      <c r="J5286" s="1" t="s">
        <v>15</v>
      </c>
      <c r="K5286">
        <v>1000259623</v>
      </c>
      <c r="L5286" s="1" t="s">
        <v>2245</v>
      </c>
      <c r="N5286" s="2">
        <v>45547</v>
      </c>
      <c r="O5286">
        <f t="shared" si="82"/>
        <v>0</v>
      </c>
      <c r="P5286">
        <f>IF(Customer_listing_Active_And_Suspended[[#This Row],[Current Bill]] &lt;= Customer_listing_Active_And_Suspended[[#This Row],[CURRENT PAYMENT]], 0,Customer_listing_Active_And_Suspended[[#This Row],[Current Bill]]-Customer_listing_Active_And_Suspended[[#This Row],[CURRENT PAYMENT]])</f>
        <v>26193.02</v>
      </c>
      <c r="Q5286" s="1" t="str" cm="1">
        <f t="array" ref="Q5286">_xlfn.SWITCH(TRUE,
H5286 = 0, "Suspended",
M5286 = 0, "Non Payment",
M5286 &gt; H5286, "Full Payment",
M5286 &lt; H5286, "Part Payment"
)</f>
        <v>Non Payment</v>
      </c>
      <c r="R5286" s="1" t="str">
        <f>_xlfn.IFNA(VLOOKUP(K5286,'ESR-DT Mapping'!A:E,5,0),"MD")</f>
        <v>Titilope Enitan Emmanuel</v>
      </c>
    </row>
    <row r="5287" spans="1:18" x14ac:dyDescent="0.25">
      <c r="A5287">
        <v>100525299</v>
      </c>
      <c r="B5287" s="1" t="s">
        <v>9256</v>
      </c>
      <c r="C5287" s="1" t="s">
        <v>9257</v>
      </c>
      <c r="D5287" s="1" t="s">
        <v>13</v>
      </c>
      <c r="E5287" s="1" t="s">
        <v>34</v>
      </c>
      <c r="F5287" s="1" t="s">
        <v>9846</v>
      </c>
      <c r="G5287">
        <v>0</v>
      </c>
      <c r="H5287">
        <v>0</v>
      </c>
      <c r="I5287">
        <v>316750.03999999998</v>
      </c>
      <c r="J5287" s="1" t="s">
        <v>15</v>
      </c>
      <c r="K5287">
        <v>1000259623</v>
      </c>
      <c r="L5287" s="1" t="s">
        <v>2245</v>
      </c>
      <c r="N5287" s="2"/>
      <c r="O5287">
        <f t="shared" si="82"/>
        <v>0</v>
      </c>
      <c r="P5287">
        <f>IF(Customer_listing_Active_And_Suspended[[#This Row],[Current Bill]] &lt;= Customer_listing_Active_And_Suspended[[#This Row],[CURRENT PAYMENT]], 0,Customer_listing_Active_And_Suspended[[#This Row],[Current Bill]]-Customer_listing_Active_And_Suspended[[#This Row],[CURRENT PAYMENT]])</f>
        <v>0</v>
      </c>
      <c r="Q5287" s="1" t="str" cm="1">
        <f t="array" ref="Q5287">_xlfn.SWITCH(TRUE,
H5287 = 0, "Suspended",
M5287 = 0, "Non Payment",
M5287 &gt; H5287, "Full Payment",
M5287 &lt; H5287, "Part Payment"
)</f>
        <v>Suspended</v>
      </c>
      <c r="R5287" s="1" t="str">
        <f>_xlfn.IFNA(VLOOKUP(K5287,'ESR-DT Mapping'!A:E,5,0),"MD")</f>
        <v>Titilope Enitan Emmanuel</v>
      </c>
    </row>
    <row r="5288" spans="1:18" x14ac:dyDescent="0.25">
      <c r="A5288">
        <v>100525106</v>
      </c>
      <c r="B5288" s="1" t="s">
        <v>2251</v>
      </c>
      <c r="C5288" s="1" t="s">
        <v>2252</v>
      </c>
      <c r="D5288" s="1" t="s">
        <v>13</v>
      </c>
      <c r="E5288" s="1" t="s">
        <v>14</v>
      </c>
      <c r="F5288" s="1" t="s">
        <v>9846</v>
      </c>
      <c r="G5288">
        <v>532</v>
      </c>
      <c r="H5288">
        <v>26193.02</v>
      </c>
      <c r="I5288">
        <v>323369.34000000003</v>
      </c>
      <c r="J5288" s="1" t="s">
        <v>15</v>
      </c>
      <c r="K5288">
        <v>1000259623</v>
      </c>
      <c r="L5288" s="1" t="s">
        <v>2245</v>
      </c>
      <c r="N5288" s="2">
        <v>45807</v>
      </c>
      <c r="O5288">
        <f t="shared" si="82"/>
        <v>0</v>
      </c>
      <c r="P5288">
        <f>IF(Customer_listing_Active_And_Suspended[[#This Row],[Current Bill]] &lt;= Customer_listing_Active_And_Suspended[[#This Row],[CURRENT PAYMENT]], 0,Customer_listing_Active_And_Suspended[[#This Row],[Current Bill]]-Customer_listing_Active_And_Suspended[[#This Row],[CURRENT PAYMENT]])</f>
        <v>26193.02</v>
      </c>
      <c r="Q5288" s="1" t="str" cm="1">
        <f t="array" ref="Q5288">_xlfn.SWITCH(TRUE,
H5288 = 0, "Suspended",
M5288 = 0, "Non Payment",
M5288 &gt; H5288, "Full Payment",
M5288 &lt; H5288, "Part Payment"
)</f>
        <v>Non Payment</v>
      </c>
      <c r="R5288" s="1" t="str">
        <f>_xlfn.IFNA(VLOOKUP(K5288,'ESR-DT Mapping'!A:E,5,0),"MD")</f>
        <v>Titilope Enitan Emmanuel</v>
      </c>
    </row>
    <row r="5289" spans="1:18" x14ac:dyDescent="0.25">
      <c r="A5289">
        <v>100525624</v>
      </c>
      <c r="B5289" s="1" t="s">
        <v>8544</v>
      </c>
      <c r="C5289" s="1" t="s">
        <v>8545</v>
      </c>
      <c r="D5289" s="1" t="s">
        <v>13</v>
      </c>
      <c r="E5289" s="1" t="s">
        <v>14</v>
      </c>
      <c r="F5289" s="1" t="s">
        <v>9846</v>
      </c>
      <c r="G5289">
        <v>532</v>
      </c>
      <c r="H5289">
        <v>26193.02</v>
      </c>
      <c r="I5289">
        <v>827381.68</v>
      </c>
      <c r="J5289" s="1" t="s">
        <v>15</v>
      </c>
      <c r="K5289">
        <v>1000259623</v>
      </c>
      <c r="L5289" s="1" t="s">
        <v>2245</v>
      </c>
      <c r="N5289" s="2">
        <v>45745</v>
      </c>
      <c r="O5289">
        <f t="shared" si="82"/>
        <v>0</v>
      </c>
      <c r="P5289">
        <f>IF(Customer_listing_Active_And_Suspended[[#This Row],[Current Bill]] &lt;= Customer_listing_Active_And_Suspended[[#This Row],[CURRENT PAYMENT]], 0,Customer_listing_Active_And_Suspended[[#This Row],[Current Bill]]-Customer_listing_Active_And_Suspended[[#This Row],[CURRENT PAYMENT]])</f>
        <v>26193.02</v>
      </c>
      <c r="Q5289" s="1" t="str" cm="1">
        <f t="array" ref="Q5289">_xlfn.SWITCH(TRUE,
H5289 = 0, "Suspended",
M5289 = 0, "Non Payment",
M5289 &gt; H5289, "Full Payment",
M5289 &lt; H5289, "Part Payment"
)</f>
        <v>Non Payment</v>
      </c>
      <c r="R5289" s="1" t="str">
        <f>_xlfn.IFNA(VLOOKUP(K5289,'ESR-DT Mapping'!A:E,5,0),"MD")</f>
        <v>Titilope Enitan Emmanuel</v>
      </c>
    </row>
    <row r="5290" spans="1:18" x14ac:dyDescent="0.25">
      <c r="A5290">
        <v>100522959</v>
      </c>
      <c r="B5290" s="1" t="s">
        <v>2248</v>
      </c>
      <c r="C5290" s="1" t="s">
        <v>2249</v>
      </c>
      <c r="D5290" s="1" t="s">
        <v>13</v>
      </c>
      <c r="E5290" s="1" t="s">
        <v>14</v>
      </c>
      <c r="F5290" s="1" t="s">
        <v>9846</v>
      </c>
      <c r="G5290">
        <v>532</v>
      </c>
      <c r="H5290">
        <v>26193.02</v>
      </c>
      <c r="I5290">
        <v>45313.64</v>
      </c>
      <c r="J5290" s="1" t="s">
        <v>15</v>
      </c>
      <c r="K5290">
        <v>1000259623</v>
      </c>
      <c r="L5290" s="1" t="s">
        <v>2245</v>
      </c>
      <c r="M5290">
        <v>28500</v>
      </c>
      <c r="N5290" s="2">
        <v>45832</v>
      </c>
      <c r="O5290">
        <f t="shared" si="82"/>
        <v>2306.9799999999996</v>
      </c>
      <c r="P5290">
        <f>IF(Customer_listing_Active_And_Suspended[[#This Row],[Current Bill]] &lt;= Customer_listing_Active_And_Suspended[[#This Row],[CURRENT PAYMENT]], 0,Customer_listing_Active_And_Suspended[[#This Row],[Current Bill]]-Customer_listing_Active_And_Suspended[[#This Row],[CURRENT PAYMENT]])</f>
        <v>0</v>
      </c>
      <c r="Q5290" s="1" t="str" cm="1">
        <f t="array" ref="Q5290">_xlfn.SWITCH(TRUE,
H5290 = 0, "Suspended",
M5290 = 0, "Non Payment",
M5290 &gt; H5290, "Full Payment",
M5290 &lt; H5290, "Part Payment"
)</f>
        <v>Full Payment</v>
      </c>
      <c r="R5290" s="1" t="str">
        <f>_xlfn.IFNA(VLOOKUP(K5290,'ESR-DT Mapping'!A:E,5,0),"MD")</f>
        <v>Titilope Enitan Emmanuel</v>
      </c>
    </row>
    <row r="5291" spans="1:18" x14ac:dyDescent="0.25">
      <c r="A5291">
        <v>100523308</v>
      </c>
      <c r="B5291" s="1" t="s">
        <v>4038</v>
      </c>
      <c r="C5291" s="1" t="s">
        <v>4039</v>
      </c>
      <c r="D5291" s="1" t="s">
        <v>13</v>
      </c>
      <c r="E5291" s="1" t="s">
        <v>34</v>
      </c>
      <c r="F5291" s="1" t="s">
        <v>9846</v>
      </c>
      <c r="G5291">
        <v>0</v>
      </c>
      <c r="H5291">
        <v>0</v>
      </c>
      <c r="I5291">
        <v>769078.28</v>
      </c>
      <c r="J5291" s="1" t="s">
        <v>15</v>
      </c>
      <c r="K5291">
        <v>1000259623</v>
      </c>
      <c r="L5291" s="1" t="s">
        <v>2245</v>
      </c>
      <c r="N5291" s="2"/>
      <c r="O5291">
        <f t="shared" si="82"/>
        <v>0</v>
      </c>
      <c r="P5291">
        <f>IF(Customer_listing_Active_And_Suspended[[#This Row],[Current Bill]] &lt;= Customer_listing_Active_And_Suspended[[#This Row],[CURRENT PAYMENT]], 0,Customer_listing_Active_And_Suspended[[#This Row],[Current Bill]]-Customer_listing_Active_And_Suspended[[#This Row],[CURRENT PAYMENT]])</f>
        <v>0</v>
      </c>
      <c r="Q5291" s="1" t="str" cm="1">
        <f t="array" ref="Q5291">_xlfn.SWITCH(TRUE,
H5291 = 0, "Suspended",
M5291 = 0, "Non Payment",
M5291 &gt; H5291, "Full Payment",
M5291 &lt; H5291, "Part Payment"
)</f>
        <v>Suspended</v>
      </c>
      <c r="R5291" s="1" t="str">
        <f>_xlfn.IFNA(VLOOKUP(K5291,'ESR-DT Mapping'!A:E,5,0),"MD")</f>
        <v>Titilope Enitan Emmanuel</v>
      </c>
    </row>
    <row r="5292" spans="1:18" x14ac:dyDescent="0.25">
      <c r="A5292">
        <v>100945124</v>
      </c>
      <c r="B5292" s="1" t="s">
        <v>2243</v>
      </c>
      <c r="C5292" s="1" t="s">
        <v>2244</v>
      </c>
      <c r="D5292" s="1" t="s">
        <v>13</v>
      </c>
      <c r="E5292" s="1" t="s">
        <v>14</v>
      </c>
      <c r="F5292" s="1" t="s">
        <v>9846</v>
      </c>
      <c r="G5292">
        <v>532</v>
      </c>
      <c r="H5292">
        <v>26193.02</v>
      </c>
      <c r="I5292">
        <v>611111.93999999994</v>
      </c>
      <c r="J5292" s="1" t="s">
        <v>15</v>
      </c>
      <c r="K5292">
        <v>1000259623</v>
      </c>
      <c r="L5292" s="1" t="s">
        <v>2245</v>
      </c>
      <c r="M5292">
        <v>30000</v>
      </c>
      <c r="N5292" s="2">
        <v>45831</v>
      </c>
      <c r="O5292">
        <f t="shared" si="82"/>
        <v>3806.9799999999996</v>
      </c>
      <c r="P5292">
        <f>IF(Customer_listing_Active_And_Suspended[[#This Row],[Current Bill]] &lt;= Customer_listing_Active_And_Suspended[[#This Row],[CURRENT PAYMENT]], 0,Customer_listing_Active_And_Suspended[[#This Row],[Current Bill]]-Customer_listing_Active_And_Suspended[[#This Row],[CURRENT PAYMENT]])</f>
        <v>0</v>
      </c>
      <c r="Q5292" s="1" t="str" cm="1">
        <f t="array" ref="Q5292">_xlfn.SWITCH(TRUE,
H5292 = 0, "Suspended",
M5292 = 0, "Non Payment",
M5292 &gt; H5292, "Full Payment",
M5292 &lt; H5292, "Part Payment"
)</f>
        <v>Full Payment</v>
      </c>
      <c r="R5292" s="1" t="str">
        <f>_xlfn.IFNA(VLOOKUP(K5292,'ESR-DT Mapping'!A:E,5,0),"MD")</f>
        <v>Titilope Enitan Emmanuel</v>
      </c>
    </row>
    <row r="5293" spans="1:18" x14ac:dyDescent="0.25">
      <c r="A5293">
        <v>101644862</v>
      </c>
      <c r="B5293" s="1" t="s">
        <v>2243</v>
      </c>
      <c r="C5293" s="1" t="s">
        <v>2244</v>
      </c>
      <c r="D5293" s="1" t="s">
        <v>13</v>
      </c>
      <c r="E5293" s="1" t="s">
        <v>34</v>
      </c>
      <c r="F5293" s="1" t="s">
        <v>9846</v>
      </c>
      <c r="G5293">
        <v>0</v>
      </c>
      <c r="H5293">
        <v>0</v>
      </c>
      <c r="I5293">
        <v>179485.01</v>
      </c>
      <c r="J5293" s="1" t="s">
        <v>15</v>
      </c>
      <c r="K5293">
        <v>1000259623</v>
      </c>
      <c r="L5293" s="1" t="s">
        <v>2245</v>
      </c>
      <c r="N5293" s="2"/>
      <c r="O5293">
        <f t="shared" si="82"/>
        <v>0</v>
      </c>
      <c r="P5293">
        <f>IF(Customer_listing_Active_And_Suspended[[#This Row],[Current Bill]] &lt;= Customer_listing_Active_And_Suspended[[#This Row],[CURRENT PAYMENT]], 0,Customer_listing_Active_And_Suspended[[#This Row],[Current Bill]]-Customer_listing_Active_And_Suspended[[#This Row],[CURRENT PAYMENT]])</f>
        <v>0</v>
      </c>
      <c r="Q5293" s="1" t="str" cm="1">
        <f t="array" ref="Q5293">_xlfn.SWITCH(TRUE,
H5293 = 0, "Suspended",
M5293 = 0, "Non Payment",
M5293 &gt; H5293, "Full Payment",
M5293 &lt; H5293, "Part Payment"
)</f>
        <v>Suspended</v>
      </c>
      <c r="R5293" s="1" t="str">
        <f>_xlfn.IFNA(VLOOKUP(K5293,'ESR-DT Mapping'!A:E,5,0),"MD")</f>
        <v>Titilope Enitan Emmanuel</v>
      </c>
    </row>
    <row r="5294" spans="1:18" x14ac:dyDescent="0.25">
      <c r="A5294">
        <v>102192081</v>
      </c>
      <c r="B5294" s="1" t="s">
        <v>2641</v>
      </c>
      <c r="C5294" s="1" t="s">
        <v>2642</v>
      </c>
      <c r="D5294" s="1" t="s">
        <v>13</v>
      </c>
      <c r="E5294" s="1" t="s">
        <v>14</v>
      </c>
      <c r="F5294" s="1" t="s">
        <v>9846</v>
      </c>
      <c r="G5294">
        <v>532</v>
      </c>
      <c r="H5294">
        <v>26193.02</v>
      </c>
      <c r="I5294">
        <v>274238.98</v>
      </c>
      <c r="J5294" s="1" t="s">
        <v>15</v>
      </c>
      <c r="K5294">
        <v>1000259621</v>
      </c>
      <c r="L5294" s="1" t="s">
        <v>2640</v>
      </c>
      <c r="N5294" s="2">
        <v>44474</v>
      </c>
      <c r="O5294">
        <f t="shared" si="82"/>
        <v>0</v>
      </c>
      <c r="P5294">
        <f>IF(Customer_listing_Active_And_Suspended[[#This Row],[Current Bill]] &lt;= Customer_listing_Active_And_Suspended[[#This Row],[CURRENT PAYMENT]], 0,Customer_listing_Active_And_Suspended[[#This Row],[Current Bill]]-Customer_listing_Active_And_Suspended[[#This Row],[CURRENT PAYMENT]])</f>
        <v>26193.02</v>
      </c>
      <c r="Q5294" s="1" t="str" cm="1">
        <f t="array" ref="Q5294">_xlfn.SWITCH(TRUE,
H5294 = 0, "Suspended",
M5294 = 0, "Non Payment",
M5294 &gt; H5294, "Full Payment",
M5294 &lt; H5294, "Part Payment"
)</f>
        <v>Non Payment</v>
      </c>
      <c r="R5294" s="1" t="str">
        <f>_xlfn.IFNA(VLOOKUP(K5294,'ESR-DT Mapping'!A:E,5,0),"MD")</f>
        <v>Titilope Enitan Emmanuel</v>
      </c>
    </row>
    <row r="5295" spans="1:18" x14ac:dyDescent="0.25">
      <c r="A5295">
        <v>102544406</v>
      </c>
      <c r="B5295" s="1" t="s">
        <v>2638</v>
      </c>
      <c r="C5295" s="1" t="s">
        <v>2639</v>
      </c>
      <c r="D5295" s="1" t="s">
        <v>13</v>
      </c>
      <c r="E5295" s="1" t="s">
        <v>14</v>
      </c>
      <c r="F5295" s="1" t="s">
        <v>9846</v>
      </c>
      <c r="G5295">
        <v>532</v>
      </c>
      <c r="H5295">
        <v>26193.02</v>
      </c>
      <c r="I5295">
        <v>274322.56</v>
      </c>
      <c r="J5295" s="1" t="s">
        <v>15</v>
      </c>
      <c r="K5295">
        <v>1000259621</v>
      </c>
      <c r="L5295" s="1" t="s">
        <v>2640</v>
      </c>
      <c r="N5295" s="2">
        <v>42971</v>
      </c>
      <c r="O5295">
        <f t="shared" si="82"/>
        <v>0</v>
      </c>
      <c r="P5295">
        <f>IF(Customer_listing_Active_And_Suspended[[#This Row],[Current Bill]] &lt;= Customer_listing_Active_And_Suspended[[#This Row],[CURRENT PAYMENT]], 0,Customer_listing_Active_And_Suspended[[#This Row],[Current Bill]]-Customer_listing_Active_And_Suspended[[#This Row],[CURRENT PAYMENT]])</f>
        <v>26193.02</v>
      </c>
      <c r="Q5295" s="1" t="str" cm="1">
        <f t="array" ref="Q5295">_xlfn.SWITCH(TRUE,
H5295 = 0, "Suspended",
M5295 = 0, "Non Payment",
M5295 &gt; H5295, "Full Payment",
M5295 &lt; H5295, "Part Payment"
)</f>
        <v>Non Payment</v>
      </c>
      <c r="R5295" s="1" t="str">
        <f>_xlfn.IFNA(VLOOKUP(K5295,'ESR-DT Mapping'!A:E,5,0),"MD")</f>
        <v>Titilope Enitan Emmanuel</v>
      </c>
    </row>
    <row r="5296" spans="1:18" x14ac:dyDescent="0.25">
      <c r="A5296">
        <v>102421187</v>
      </c>
      <c r="B5296" s="1" t="s">
        <v>2645</v>
      </c>
      <c r="C5296" s="1" t="s">
        <v>2646</v>
      </c>
      <c r="D5296" s="1" t="s">
        <v>13</v>
      </c>
      <c r="E5296" s="1" t="s">
        <v>14</v>
      </c>
      <c r="F5296" s="1" t="s">
        <v>9846</v>
      </c>
      <c r="G5296">
        <v>532</v>
      </c>
      <c r="H5296">
        <v>26193.02</v>
      </c>
      <c r="I5296">
        <v>279992.61</v>
      </c>
      <c r="J5296" s="1" t="s">
        <v>15</v>
      </c>
      <c r="K5296">
        <v>1000259621</v>
      </c>
      <c r="L5296" s="1" t="s">
        <v>2640</v>
      </c>
      <c r="N5296" s="2">
        <v>44009</v>
      </c>
      <c r="O5296">
        <f t="shared" si="82"/>
        <v>0</v>
      </c>
      <c r="P5296">
        <f>IF(Customer_listing_Active_And_Suspended[[#This Row],[Current Bill]] &lt;= Customer_listing_Active_And_Suspended[[#This Row],[CURRENT PAYMENT]], 0,Customer_listing_Active_And_Suspended[[#This Row],[Current Bill]]-Customer_listing_Active_And_Suspended[[#This Row],[CURRENT PAYMENT]])</f>
        <v>26193.02</v>
      </c>
      <c r="Q5296" s="1" t="str" cm="1">
        <f t="array" ref="Q5296">_xlfn.SWITCH(TRUE,
H5296 = 0, "Suspended",
M5296 = 0, "Non Payment",
M5296 &gt; H5296, "Full Payment",
M5296 &lt; H5296, "Part Payment"
)</f>
        <v>Non Payment</v>
      </c>
      <c r="R5296" s="1" t="str">
        <f>_xlfn.IFNA(VLOOKUP(K5296,'ESR-DT Mapping'!A:E,5,0),"MD")</f>
        <v>Titilope Enitan Emmanuel</v>
      </c>
    </row>
    <row r="5297" spans="1:18" x14ac:dyDescent="0.25">
      <c r="A5297">
        <v>100525276</v>
      </c>
      <c r="B5297" s="1" t="s">
        <v>9545</v>
      </c>
      <c r="C5297" s="1" t="s">
        <v>9546</v>
      </c>
      <c r="D5297" s="1" t="s">
        <v>13</v>
      </c>
      <c r="E5297" s="1" t="s">
        <v>14</v>
      </c>
      <c r="F5297" s="1" t="s">
        <v>9846</v>
      </c>
      <c r="G5297">
        <v>532</v>
      </c>
      <c r="H5297">
        <v>26193.02</v>
      </c>
      <c r="I5297">
        <v>263767.95</v>
      </c>
      <c r="J5297" s="1" t="s">
        <v>15</v>
      </c>
      <c r="K5297">
        <v>1000259621</v>
      </c>
      <c r="L5297" s="1" t="s">
        <v>2640</v>
      </c>
      <c r="M5297">
        <v>35000</v>
      </c>
      <c r="N5297" s="2">
        <v>45827</v>
      </c>
      <c r="O5297">
        <f t="shared" si="82"/>
        <v>8806.98</v>
      </c>
      <c r="P5297">
        <f>IF(Customer_listing_Active_And_Suspended[[#This Row],[Current Bill]] &lt;= Customer_listing_Active_And_Suspended[[#This Row],[CURRENT PAYMENT]], 0,Customer_listing_Active_And_Suspended[[#This Row],[Current Bill]]-Customer_listing_Active_And_Suspended[[#This Row],[CURRENT PAYMENT]])</f>
        <v>0</v>
      </c>
      <c r="Q5297" s="1" t="str" cm="1">
        <f t="array" ref="Q5297">_xlfn.SWITCH(TRUE,
H5297 = 0, "Suspended",
M5297 = 0, "Non Payment",
M5297 &gt; H5297, "Full Payment",
M5297 &lt; H5297, "Part Payment"
)</f>
        <v>Full Payment</v>
      </c>
      <c r="R5297" s="1" t="str">
        <f>_xlfn.IFNA(VLOOKUP(K5297,'ESR-DT Mapping'!A:E,5,0),"MD")</f>
        <v>Titilope Enitan Emmanuel</v>
      </c>
    </row>
    <row r="5298" spans="1:18" x14ac:dyDescent="0.25">
      <c r="A5298">
        <v>101648197</v>
      </c>
      <c r="B5298" s="1" t="s">
        <v>5879</v>
      </c>
      <c r="C5298" s="1" t="s">
        <v>5880</v>
      </c>
      <c r="D5298" s="1" t="s">
        <v>13</v>
      </c>
      <c r="E5298" s="1" t="s">
        <v>34</v>
      </c>
      <c r="F5298" s="1" t="s">
        <v>9846</v>
      </c>
      <c r="G5298">
        <v>0</v>
      </c>
      <c r="H5298">
        <v>0</v>
      </c>
      <c r="I5298">
        <v>20463.189999999999</v>
      </c>
      <c r="J5298" s="1" t="s">
        <v>15</v>
      </c>
      <c r="K5298">
        <v>1000259621</v>
      </c>
      <c r="L5298" s="1" t="s">
        <v>2640</v>
      </c>
      <c r="N5298" s="2"/>
      <c r="O5298">
        <f t="shared" si="82"/>
        <v>0</v>
      </c>
      <c r="P5298">
        <f>IF(Customer_listing_Active_And_Suspended[[#This Row],[Current Bill]] &lt;= Customer_listing_Active_And_Suspended[[#This Row],[CURRENT PAYMENT]], 0,Customer_listing_Active_And_Suspended[[#This Row],[Current Bill]]-Customer_listing_Active_And_Suspended[[#This Row],[CURRENT PAYMENT]])</f>
        <v>0</v>
      </c>
      <c r="Q5298" s="1" t="str" cm="1">
        <f t="array" ref="Q5298">_xlfn.SWITCH(TRUE,
H5298 = 0, "Suspended",
M5298 = 0, "Non Payment",
M5298 &gt; H5298, "Full Payment",
M5298 &lt; H5298, "Part Payment"
)</f>
        <v>Suspended</v>
      </c>
      <c r="R5298" s="1" t="str">
        <f>_xlfn.IFNA(VLOOKUP(K5298,'ESR-DT Mapping'!A:E,5,0),"MD")</f>
        <v>Titilope Enitan Emmanuel</v>
      </c>
    </row>
    <row r="5299" spans="1:18" x14ac:dyDescent="0.25">
      <c r="A5299">
        <v>101647353</v>
      </c>
      <c r="B5299" s="1" t="s">
        <v>5879</v>
      </c>
      <c r="C5299" s="1" t="s">
        <v>5880</v>
      </c>
      <c r="D5299" s="1" t="s">
        <v>13</v>
      </c>
      <c r="E5299" s="1" t="s">
        <v>34</v>
      </c>
      <c r="F5299" s="1" t="s">
        <v>9846</v>
      </c>
      <c r="G5299">
        <v>0</v>
      </c>
      <c r="H5299">
        <v>0</v>
      </c>
      <c r="I5299">
        <v>38463.19</v>
      </c>
      <c r="J5299" s="1" t="s">
        <v>15</v>
      </c>
      <c r="K5299">
        <v>1000259621</v>
      </c>
      <c r="L5299" s="1" t="s">
        <v>2640</v>
      </c>
      <c r="N5299" s="2"/>
      <c r="O5299">
        <f t="shared" si="82"/>
        <v>0</v>
      </c>
      <c r="P5299">
        <f>IF(Customer_listing_Active_And_Suspended[[#This Row],[Current Bill]] &lt;= Customer_listing_Active_And_Suspended[[#This Row],[CURRENT PAYMENT]], 0,Customer_listing_Active_And_Suspended[[#This Row],[Current Bill]]-Customer_listing_Active_And_Suspended[[#This Row],[CURRENT PAYMENT]])</f>
        <v>0</v>
      </c>
      <c r="Q5299" s="1" t="str" cm="1">
        <f t="array" ref="Q5299">_xlfn.SWITCH(TRUE,
H5299 = 0, "Suspended",
M5299 = 0, "Non Payment",
M5299 &gt; H5299, "Full Payment",
M5299 &lt; H5299, "Part Payment"
)</f>
        <v>Suspended</v>
      </c>
      <c r="R5299" s="1" t="str">
        <f>_xlfn.IFNA(VLOOKUP(K5299,'ESR-DT Mapping'!A:E,5,0),"MD")</f>
        <v>Titilope Enitan Emmanuel</v>
      </c>
    </row>
    <row r="5300" spans="1:18" x14ac:dyDescent="0.25">
      <c r="A5300">
        <v>101647254</v>
      </c>
      <c r="B5300" s="1" t="s">
        <v>5879</v>
      </c>
      <c r="C5300" s="1" t="s">
        <v>5880</v>
      </c>
      <c r="D5300" s="1" t="s">
        <v>13</v>
      </c>
      <c r="E5300" s="1" t="s">
        <v>34</v>
      </c>
      <c r="F5300" s="1" t="s">
        <v>9846</v>
      </c>
      <c r="G5300">
        <v>0</v>
      </c>
      <c r="H5300">
        <v>0</v>
      </c>
      <c r="I5300">
        <v>38463.19</v>
      </c>
      <c r="J5300" s="1" t="s">
        <v>15</v>
      </c>
      <c r="K5300">
        <v>1000259621</v>
      </c>
      <c r="L5300" s="1" t="s">
        <v>2640</v>
      </c>
      <c r="N5300" s="2"/>
      <c r="O5300">
        <f t="shared" si="82"/>
        <v>0</v>
      </c>
      <c r="P5300">
        <f>IF(Customer_listing_Active_And_Suspended[[#This Row],[Current Bill]] &lt;= Customer_listing_Active_And_Suspended[[#This Row],[CURRENT PAYMENT]], 0,Customer_listing_Active_And_Suspended[[#This Row],[Current Bill]]-Customer_listing_Active_And_Suspended[[#This Row],[CURRENT PAYMENT]])</f>
        <v>0</v>
      </c>
      <c r="Q5300" s="1" t="str" cm="1">
        <f t="array" ref="Q5300">_xlfn.SWITCH(TRUE,
H5300 = 0, "Suspended",
M5300 = 0, "Non Payment",
M5300 &gt; H5300, "Full Payment",
M5300 &lt; H5300, "Part Payment"
)</f>
        <v>Suspended</v>
      </c>
      <c r="R5300" s="1" t="str">
        <f>_xlfn.IFNA(VLOOKUP(K5300,'ESR-DT Mapping'!A:E,5,0),"MD")</f>
        <v>Titilope Enitan Emmanuel</v>
      </c>
    </row>
    <row r="5301" spans="1:18" x14ac:dyDescent="0.25">
      <c r="A5301">
        <v>100525130</v>
      </c>
      <c r="B5301" s="1" t="s">
        <v>2643</v>
      </c>
      <c r="C5301" s="1" t="s">
        <v>2644</v>
      </c>
      <c r="D5301" s="1" t="s">
        <v>13</v>
      </c>
      <c r="E5301" s="1" t="s">
        <v>14</v>
      </c>
      <c r="F5301" s="1" t="s">
        <v>9846</v>
      </c>
      <c r="G5301">
        <v>532</v>
      </c>
      <c r="H5301">
        <v>26193.02</v>
      </c>
      <c r="I5301">
        <v>-11118.81</v>
      </c>
      <c r="J5301" s="1" t="s">
        <v>15</v>
      </c>
      <c r="K5301">
        <v>1000259621</v>
      </c>
      <c r="L5301" s="1" t="s">
        <v>2640</v>
      </c>
      <c r="M5301">
        <v>26000</v>
      </c>
      <c r="N5301" s="2">
        <v>45825</v>
      </c>
      <c r="O5301">
        <f t="shared" si="82"/>
        <v>0</v>
      </c>
      <c r="P5301">
        <f>IF(Customer_listing_Active_And_Suspended[[#This Row],[Current Bill]] &lt;= Customer_listing_Active_And_Suspended[[#This Row],[CURRENT PAYMENT]], 0,Customer_listing_Active_And_Suspended[[#This Row],[Current Bill]]-Customer_listing_Active_And_Suspended[[#This Row],[CURRENT PAYMENT]])</f>
        <v>193.02000000000044</v>
      </c>
      <c r="Q5301" s="1" t="str" cm="1">
        <f t="array" ref="Q5301">_xlfn.SWITCH(TRUE,
H5301 = 0, "Suspended",
M5301 = 0, "Non Payment",
M5301 &gt; H5301, "Full Payment",
M5301 &lt; H5301, "Part Payment"
)</f>
        <v>Part Payment</v>
      </c>
      <c r="R5301" s="1" t="str">
        <f>_xlfn.IFNA(VLOOKUP(K5301,'ESR-DT Mapping'!A:E,5,0),"MD")</f>
        <v>Titilope Enitan Emmanuel</v>
      </c>
    </row>
    <row r="5302" spans="1:18" x14ac:dyDescent="0.25">
      <c r="A5302">
        <v>102976966</v>
      </c>
      <c r="B5302" s="1" t="s">
        <v>1914</v>
      </c>
      <c r="C5302" s="1" t="s">
        <v>1915</v>
      </c>
      <c r="D5302" s="1" t="s">
        <v>13</v>
      </c>
      <c r="E5302" s="1" t="s">
        <v>34</v>
      </c>
      <c r="F5302" s="1" t="s">
        <v>9846</v>
      </c>
      <c r="G5302">
        <v>0</v>
      </c>
      <c r="H5302">
        <v>0</v>
      </c>
      <c r="I5302">
        <v>0</v>
      </c>
      <c r="J5302" s="1" t="s">
        <v>15</v>
      </c>
      <c r="K5302">
        <v>1001609936</v>
      </c>
      <c r="L5302" s="1" t="s">
        <v>1916</v>
      </c>
      <c r="N5302" s="2"/>
      <c r="O5302">
        <f t="shared" si="82"/>
        <v>0</v>
      </c>
      <c r="P5302">
        <f>IF(Customer_listing_Active_And_Suspended[[#This Row],[Current Bill]] &lt;= Customer_listing_Active_And_Suspended[[#This Row],[CURRENT PAYMENT]], 0,Customer_listing_Active_And_Suspended[[#This Row],[Current Bill]]-Customer_listing_Active_And_Suspended[[#This Row],[CURRENT PAYMENT]])</f>
        <v>0</v>
      </c>
      <c r="Q5302" s="1" t="str" cm="1">
        <f t="array" ref="Q5302">_xlfn.SWITCH(TRUE,
H5302 = 0, "Suspended",
M5302 = 0, "Non Payment",
M5302 &gt; H5302, "Full Payment",
M5302 &lt; H5302, "Part Payment"
)</f>
        <v>Suspended</v>
      </c>
      <c r="R5302" s="1" t="str">
        <f>_xlfn.IFNA(VLOOKUP(K5302,'ESR-DT Mapping'!A:E,5,0),"MD")</f>
        <v xml:space="preserve">Franca Adeh </v>
      </c>
    </row>
    <row r="5303" spans="1:18" x14ac:dyDescent="0.25">
      <c r="A5303">
        <v>100956246</v>
      </c>
      <c r="B5303" s="1" t="s">
        <v>3924</v>
      </c>
      <c r="C5303" s="1" t="s">
        <v>3925</v>
      </c>
      <c r="D5303" s="1" t="s">
        <v>1976</v>
      </c>
      <c r="E5303" s="1" t="s">
        <v>34</v>
      </c>
      <c r="F5303" s="1" t="s">
        <v>9847</v>
      </c>
      <c r="G5303">
        <v>0</v>
      </c>
      <c r="H5303">
        <v>0</v>
      </c>
      <c r="I5303">
        <v>820790.64</v>
      </c>
      <c r="J5303" s="1" t="s">
        <v>15</v>
      </c>
      <c r="K5303">
        <v>1001609936</v>
      </c>
      <c r="L5303" s="1" t="s">
        <v>1916</v>
      </c>
      <c r="N5303" s="2"/>
      <c r="O5303">
        <f t="shared" si="82"/>
        <v>0</v>
      </c>
      <c r="P5303">
        <f>IF(Customer_listing_Active_And_Suspended[[#This Row],[Current Bill]] &lt;= Customer_listing_Active_And_Suspended[[#This Row],[CURRENT PAYMENT]], 0,Customer_listing_Active_And_Suspended[[#This Row],[Current Bill]]-Customer_listing_Active_And_Suspended[[#This Row],[CURRENT PAYMENT]])</f>
        <v>0</v>
      </c>
      <c r="Q5303" s="1" t="str" cm="1">
        <f t="array" ref="Q5303">_xlfn.SWITCH(TRUE,
H5303 = 0, "Suspended",
M5303 = 0, "Non Payment",
M5303 &gt; H5303, "Full Payment",
M5303 &lt; H5303, "Part Payment"
)</f>
        <v>Suspended</v>
      </c>
      <c r="R5303" s="1" t="str">
        <f>_xlfn.IFNA(VLOOKUP(K5303,'ESR-DT Mapping'!A:E,5,0),"MD")</f>
        <v xml:space="preserve">Franca Adeh </v>
      </c>
    </row>
    <row r="5304" spans="1:18" x14ac:dyDescent="0.25">
      <c r="A5304">
        <v>100522852</v>
      </c>
      <c r="B5304" s="1" t="s">
        <v>6557</v>
      </c>
      <c r="C5304" s="1" t="s">
        <v>6558</v>
      </c>
      <c r="D5304" s="1" t="s">
        <v>13</v>
      </c>
      <c r="E5304" s="1" t="s">
        <v>34</v>
      </c>
      <c r="F5304" s="1" t="s">
        <v>9846</v>
      </c>
      <c r="G5304">
        <v>0</v>
      </c>
      <c r="H5304">
        <v>0</v>
      </c>
      <c r="I5304">
        <v>1365615.27</v>
      </c>
      <c r="J5304" s="1" t="s">
        <v>15</v>
      </c>
      <c r="K5304">
        <v>1001609936</v>
      </c>
      <c r="L5304" s="1" t="s">
        <v>1916</v>
      </c>
      <c r="N5304" s="2"/>
      <c r="O5304">
        <f t="shared" si="82"/>
        <v>0</v>
      </c>
      <c r="P5304">
        <f>IF(Customer_listing_Active_And_Suspended[[#This Row],[Current Bill]] &lt;= Customer_listing_Active_And_Suspended[[#This Row],[CURRENT PAYMENT]], 0,Customer_listing_Active_And_Suspended[[#This Row],[Current Bill]]-Customer_listing_Active_And_Suspended[[#This Row],[CURRENT PAYMENT]])</f>
        <v>0</v>
      </c>
      <c r="Q5304" s="1" t="str" cm="1">
        <f t="array" ref="Q5304">_xlfn.SWITCH(TRUE,
H5304 = 0, "Suspended",
M5304 = 0, "Non Payment",
M5304 &gt; H5304, "Full Payment",
M5304 &lt; H5304, "Part Payment"
)</f>
        <v>Suspended</v>
      </c>
      <c r="R5304" s="1" t="str">
        <f>_xlfn.IFNA(VLOOKUP(K5304,'ESR-DT Mapping'!A:E,5,0),"MD")</f>
        <v xml:space="preserve">Franca Adeh </v>
      </c>
    </row>
    <row r="5305" spans="1:18" x14ac:dyDescent="0.25">
      <c r="A5305">
        <v>100956248</v>
      </c>
      <c r="B5305" s="1" t="s">
        <v>7486</v>
      </c>
      <c r="C5305" s="1" t="s">
        <v>7487</v>
      </c>
      <c r="D5305" s="1" t="s">
        <v>13</v>
      </c>
      <c r="E5305" s="1" t="s">
        <v>14</v>
      </c>
      <c r="F5305" s="1" t="s">
        <v>9846</v>
      </c>
      <c r="G5305">
        <v>532</v>
      </c>
      <c r="H5305">
        <v>26193.02</v>
      </c>
      <c r="I5305">
        <v>655280.56999999995</v>
      </c>
      <c r="J5305" s="1" t="s">
        <v>15</v>
      </c>
      <c r="K5305">
        <v>1001609938</v>
      </c>
      <c r="L5305" s="1" t="s">
        <v>7483</v>
      </c>
      <c r="M5305">
        <v>500</v>
      </c>
      <c r="N5305" s="2">
        <v>45826</v>
      </c>
      <c r="O5305">
        <f t="shared" si="82"/>
        <v>0</v>
      </c>
      <c r="P5305">
        <f>IF(Customer_listing_Active_And_Suspended[[#This Row],[Current Bill]] &lt;= Customer_listing_Active_And_Suspended[[#This Row],[CURRENT PAYMENT]], 0,Customer_listing_Active_And_Suspended[[#This Row],[Current Bill]]-Customer_listing_Active_And_Suspended[[#This Row],[CURRENT PAYMENT]])</f>
        <v>25693.02</v>
      </c>
      <c r="Q5305" s="1" t="str" cm="1">
        <f t="array" ref="Q5305">_xlfn.SWITCH(TRUE,
H5305 = 0, "Suspended",
M5305 = 0, "Non Payment",
M5305 &gt; H5305, "Full Payment",
M5305 &lt; H5305, "Part Payment"
)</f>
        <v>Part Payment</v>
      </c>
      <c r="R5305" s="1" t="str">
        <f>_xlfn.IFNA(VLOOKUP(K5305,'ESR-DT Mapping'!A:E,5,0),"MD")</f>
        <v xml:space="preserve">Felix O. Akinola </v>
      </c>
    </row>
    <row r="5306" spans="1:18" x14ac:dyDescent="0.25">
      <c r="A5306">
        <v>100525264</v>
      </c>
      <c r="B5306" s="1" t="s">
        <v>7481</v>
      </c>
      <c r="C5306" s="1" t="s">
        <v>7482</v>
      </c>
      <c r="D5306" s="1" t="s">
        <v>13</v>
      </c>
      <c r="E5306" s="1" t="s">
        <v>14</v>
      </c>
      <c r="F5306" s="1" t="s">
        <v>9846</v>
      </c>
      <c r="G5306">
        <v>532</v>
      </c>
      <c r="H5306">
        <v>26193.02</v>
      </c>
      <c r="I5306">
        <v>230653.66</v>
      </c>
      <c r="J5306" s="1" t="s">
        <v>15</v>
      </c>
      <c r="K5306">
        <v>1001609938</v>
      </c>
      <c r="L5306" s="1" t="s">
        <v>7483</v>
      </c>
      <c r="N5306" s="2">
        <v>45798</v>
      </c>
      <c r="O5306">
        <f t="shared" si="82"/>
        <v>0</v>
      </c>
      <c r="P5306">
        <f>IF(Customer_listing_Active_And_Suspended[[#This Row],[Current Bill]] &lt;= Customer_listing_Active_And_Suspended[[#This Row],[CURRENT PAYMENT]], 0,Customer_listing_Active_And_Suspended[[#This Row],[Current Bill]]-Customer_listing_Active_And_Suspended[[#This Row],[CURRENT PAYMENT]])</f>
        <v>26193.02</v>
      </c>
      <c r="Q5306" s="1" t="str" cm="1">
        <f t="array" ref="Q5306">_xlfn.SWITCH(TRUE,
H5306 = 0, "Suspended",
M5306 = 0, "Non Payment",
M5306 &gt; H5306, "Full Payment",
M5306 &lt; H5306, "Part Payment"
)</f>
        <v>Non Payment</v>
      </c>
      <c r="R5306" s="1" t="str">
        <f>_xlfn.IFNA(VLOOKUP(K5306,'ESR-DT Mapping'!A:E,5,0),"MD")</f>
        <v xml:space="preserve">Felix O. Akinola </v>
      </c>
    </row>
    <row r="5307" spans="1:18" x14ac:dyDescent="0.25">
      <c r="A5307">
        <v>100945239</v>
      </c>
      <c r="B5307" s="1" t="s">
        <v>7484</v>
      </c>
      <c r="C5307" s="1" t="s">
        <v>7485</v>
      </c>
      <c r="D5307" s="1" t="s">
        <v>13</v>
      </c>
      <c r="E5307" s="1" t="s">
        <v>14</v>
      </c>
      <c r="F5307" s="1" t="s">
        <v>9846</v>
      </c>
      <c r="G5307">
        <v>532</v>
      </c>
      <c r="H5307">
        <v>26193.02</v>
      </c>
      <c r="I5307">
        <v>342857.53</v>
      </c>
      <c r="J5307" s="1" t="s">
        <v>15</v>
      </c>
      <c r="K5307">
        <v>1001609938</v>
      </c>
      <c r="L5307" s="1" t="s">
        <v>7483</v>
      </c>
      <c r="M5307">
        <v>20000</v>
      </c>
      <c r="N5307" s="2">
        <v>45824</v>
      </c>
      <c r="O5307">
        <f t="shared" si="82"/>
        <v>0</v>
      </c>
      <c r="P5307">
        <f>IF(Customer_listing_Active_And_Suspended[[#This Row],[Current Bill]] &lt;= Customer_listing_Active_And_Suspended[[#This Row],[CURRENT PAYMENT]], 0,Customer_listing_Active_And_Suspended[[#This Row],[Current Bill]]-Customer_listing_Active_And_Suspended[[#This Row],[CURRENT PAYMENT]])</f>
        <v>6193.02</v>
      </c>
      <c r="Q5307" s="1" t="str" cm="1">
        <f t="array" ref="Q5307">_xlfn.SWITCH(TRUE,
H5307 = 0, "Suspended",
M5307 = 0, "Non Payment",
M5307 &gt; H5307, "Full Payment",
M5307 &lt; H5307, "Part Payment"
)</f>
        <v>Part Payment</v>
      </c>
      <c r="R5307" s="1" t="str">
        <f>_xlfn.IFNA(VLOOKUP(K5307,'ESR-DT Mapping'!A:E,5,0),"MD")</f>
        <v xml:space="preserve">Felix O. Akinola </v>
      </c>
    </row>
    <row r="5308" spans="1:18" x14ac:dyDescent="0.25">
      <c r="A5308">
        <v>100956247</v>
      </c>
      <c r="B5308" s="1" t="s">
        <v>9618</v>
      </c>
      <c r="C5308" s="1" t="s">
        <v>9619</v>
      </c>
      <c r="D5308" s="1" t="s">
        <v>13</v>
      </c>
      <c r="E5308" s="1" t="s">
        <v>14</v>
      </c>
      <c r="F5308" s="1" t="s">
        <v>9846</v>
      </c>
      <c r="G5308">
        <v>532</v>
      </c>
      <c r="H5308">
        <v>26193.02</v>
      </c>
      <c r="I5308">
        <v>58307.37</v>
      </c>
      <c r="J5308" s="1" t="s">
        <v>15</v>
      </c>
      <c r="K5308">
        <v>1001611402</v>
      </c>
      <c r="L5308" s="1" t="s">
        <v>1103</v>
      </c>
      <c r="N5308" s="2">
        <v>45804</v>
      </c>
      <c r="O5308">
        <f t="shared" si="82"/>
        <v>0</v>
      </c>
      <c r="P5308">
        <f>IF(Customer_listing_Active_And_Suspended[[#This Row],[Current Bill]] &lt;= Customer_listing_Active_And_Suspended[[#This Row],[CURRENT PAYMENT]], 0,Customer_listing_Active_And_Suspended[[#This Row],[Current Bill]]-Customer_listing_Active_And_Suspended[[#This Row],[CURRENT PAYMENT]])</f>
        <v>26193.02</v>
      </c>
      <c r="Q5308" s="1" t="str" cm="1">
        <f t="array" ref="Q5308">_xlfn.SWITCH(TRUE,
H5308 = 0, "Suspended",
M5308 = 0, "Non Payment",
M5308 &gt; H5308, "Full Payment",
M5308 &lt; H5308, "Part Payment"
)</f>
        <v>Non Payment</v>
      </c>
      <c r="R5308" s="1" t="str">
        <f>_xlfn.IFNA(VLOOKUP(K5308,'ESR-DT Mapping'!A:E,5,0),"MD")</f>
        <v xml:space="preserve">Felix O. Akinola </v>
      </c>
    </row>
    <row r="5309" spans="1:18" x14ac:dyDescent="0.25">
      <c r="A5309">
        <v>102194241</v>
      </c>
      <c r="B5309" s="1" t="s">
        <v>1101</v>
      </c>
      <c r="C5309" s="1" t="s">
        <v>1102</v>
      </c>
      <c r="D5309" s="1" t="s">
        <v>13</v>
      </c>
      <c r="E5309" s="1" t="s">
        <v>14</v>
      </c>
      <c r="F5309" s="1" t="s">
        <v>9846</v>
      </c>
      <c r="G5309">
        <v>532</v>
      </c>
      <c r="H5309">
        <v>26193.02</v>
      </c>
      <c r="I5309">
        <v>274238.98</v>
      </c>
      <c r="J5309" s="1" t="s">
        <v>15</v>
      </c>
      <c r="K5309">
        <v>1001611402</v>
      </c>
      <c r="L5309" s="1" t="s">
        <v>1103</v>
      </c>
      <c r="N5309" s="2">
        <v>44573</v>
      </c>
      <c r="O5309">
        <f t="shared" si="82"/>
        <v>0</v>
      </c>
      <c r="P5309">
        <f>IF(Customer_listing_Active_And_Suspended[[#This Row],[Current Bill]] &lt;= Customer_listing_Active_And_Suspended[[#This Row],[CURRENT PAYMENT]], 0,Customer_listing_Active_And_Suspended[[#This Row],[Current Bill]]-Customer_listing_Active_And_Suspended[[#This Row],[CURRENT PAYMENT]])</f>
        <v>26193.02</v>
      </c>
      <c r="Q5309" s="1" t="str" cm="1">
        <f t="array" ref="Q5309">_xlfn.SWITCH(TRUE,
H5309 = 0, "Suspended",
M5309 = 0, "Non Payment",
M5309 &gt; H5309, "Full Payment",
M5309 &lt; H5309, "Part Payment"
)</f>
        <v>Non Payment</v>
      </c>
      <c r="R5309" s="1" t="str">
        <f>_xlfn.IFNA(VLOOKUP(K5309,'ESR-DT Mapping'!A:E,5,0),"MD")</f>
        <v xml:space="preserve">Felix O. Akinola </v>
      </c>
    </row>
    <row r="5310" spans="1:18" x14ac:dyDescent="0.25">
      <c r="A5310">
        <v>100523584</v>
      </c>
      <c r="B5310" s="1" t="s">
        <v>3785</v>
      </c>
      <c r="C5310" s="1" t="s">
        <v>3786</v>
      </c>
      <c r="D5310" s="1" t="s">
        <v>13</v>
      </c>
      <c r="E5310" s="1" t="s">
        <v>14</v>
      </c>
      <c r="F5310" s="1" t="s">
        <v>9846</v>
      </c>
      <c r="G5310">
        <v>532</v>
      </c>
      <c r="H5310">
        <v>26193.02</v>
      </c>
      <c r="I5310">
        <v>801793.45</v>
      </c>
      <c r="J5310" s="1" t="s">
        <v>15</v>
      </c>
      <c r="K5310">
        <v>1000261006</v>
      </c>
      <c r="L5310" s="1" t="s">
        <v>3787</v>
      </c>
      <c r="M5310">
        <v>20000</v>
      </c>
      <c r="N5310" s="2">
        <v>45827</v>
      </c>
      <c r="O5310">
        <f t="shared" si="82"/>
        <v>0</v>
      </c>
      <c r="P5310">
        <f>IF(Customer_listing_Active_And_Suspended[[#This Row],[Current Bill]] &lt;= Customer_listing_Active_And_Suspended[[#This Row],[CURRENT PAYMENT]], 0,Customer_listing_Active_And_Suspended[[#This Row],[Current Bill]]-Customer_listing_Active_And_Suspended[[#This Row],[CURRENT PAYMENT]])</f>
        <v>6193.02</v>
      </c>
      <c r="Q5310" s="1" t="str" cm="1">
        <f t="array" ref="Q5310">_xlfn.SWITCH(TRUE,
H5310 = 0, "Suspended",
M5310 = 0, "Non Payment",
M5310 &gt; H5310, "Full Payment",
M5310 &lt; H5310, "Part Payment"
)</f>
        <v>Part Payment</v>
      </c>
      <c r="R5310" s="1" t="str">
        <f>_xlfn.IFNA(VLOOKUP(K5310,'ESR-DT Mapping'!A:E,5,0),"MD")</f>
        <v>Fatai Yekeen</v>
      </c>
    </row>
    <row r="5311" spans="1:18" x14ac:dyDescent="0.25">
      <c r="A5311">
        <v>100522955</v>
      </c>
      <c r="B5311" s="1" t="s">
        <v>8825</v>
      </c>
      <c r="C5311" s="1" t="s">
        <v>8826</v>
      </c>
      <c r="D5311" s="1" t="s">
        <v>13</v>
      </c>
      <c r="E5311" s="1" t="s">
        <v>14</v>
      </c>
      <c r="F5311" s="1" t="s">
        <v>9846</v>
      </c>
      <c r="G5311">
        <v>532</v>
      </c>
      <c r="H5311">
        <v>26193.02</v>
      </c>
      <c r="I5311">
        <v>117578.47</v>
      </c>
      <c r="J5311" s="1" t="s">
        <v>15</v>
      </c>
      <c r="K5311">
        <v>1000261006</v>
      </c>
      <c r="L5311" s="1" t="s">
        <v>3787</v>
      </c>
      <c r="M5311">
        <v>25000</v>
      </c>
      <c r="N5311" s="2">
        <v>45832</v>
      </c>
      <c r="O5311">
        <f t="shared" si="82"/>
        <v>0</v>
      </c>
      <c r="P5311">
        <f>IF(Customer_listing_Active_And_Suspended[[#This Row],[Current Bill]] &lt;= Customer_listing_Active_And_Suspended[[#This Row],[CURRENT PAYMENT]], 0,Customer_listing_Active_And_Suspended[[#This Row],[Current Bill]]-Customer_listing_Active_And_Suspended[[#This Row],[CURRENT PAYMENT]])</f>
        <v>1193.0200000000004</v>
      </c>
      <c r="Q5311" s="1" t="str" cm="1">
        <f t="array" ref="Q5311">_xlfn.SWITCH(TRUE,
H5311 = 0, "Suspended",
M5311 = 0, "Non Payment",
M5311 &gt; H5311, "Full Payment",
M5311 &lt; H5311, "Part Payment"
)</f>
        <v>Part Payment</v>
      </c>
      <c r="R5311" s="1" t="str">
        <f>_xlfn.IFNA(VLOOKUP(K5311,'ESR-DT Mapping'!A:E,5,0),"MD")</f>
        <v>Fatai Yekeen</v>
      </c>
    </row>
    <row r="5312" spans="1:18" x14ac:dyDescent="0.25">
      <c r="A5312">
        <v>100525458</v>
      </c>
      <c r="B5312" s="1" t="s">
        <v>4645</v>
      </c>
      <c r="C5312" s="1" t="s">
        <v>4646</v>
      </c>
      <c r="D5312" s="1" t="s">
        <v>13</v>
      </c>
      <c r="E5312" s="1" t="s">
        <v>34</v>
      </c>
      <c r="F5312" s="1" t="s">
        <v>9846</v>
      </c>
      <c r="G5312">
        <v>0</v>
      </c>
      <c r="H5312">
        <v>0</v>
      </c>
      <c r="I5312">
        <v>410009.59999999998</v>
      </c>
      <c r="J5312" s="1" t="s">
        <v>15</v>
      </c>
      <c r="K5312">
        <v>1000261006</v>
      </c>
      <c r="L5312" s="1" t="s">
        <v>3787</v>
      </c>
      <c r="N5312" s="2"/>
      <c r="O5312">
        <f t="shared" si="82"/>
        <v>0</v>
      </c>
      <c r="P5312">
        <f>IF(Customer_listing_Active_And_Suspended[[#This Row],[Current Bill]] &lt;= Customer_listing_Active_And_Suspended[[#This Row],[CURRENT PAYMENT]], 0,Customer_listing_Active_And_Suspended[[#This Row],[Current Bill]]-Customer_listing_Active_And_Suspended[[#This Row],[CURRENT PAYMENT]])</f>
        <v>0</v>
      </c>
      <c r="Q5312" s="1" t="str" cm="1">
        <f t="array" ref="Q5312">_xlfn.SWITCH(TRUE,
H5312 = 0, "Suspended",
M5312 = 0, "Non Payment",
M5312 &gt; H5312, "Full Payment",
M5312 &lt; H5312, "Part Payment"
)</f>
        <v>Suspended</v>
      </c>
      <c r="R5312" s="1" t="str">
        <f>_xlfn.IFNA(VLOOKUP(K5312,'ESR-DT Mapping'!A:E,5,0),"MD")</f>
        <v>Fatai Yekeen</v>
      </c>
    </row>
    <row r="5313" spans="1:18" x14ac:dyDescent="0.25">
      <c r="A5313">
        <v>100524950</v>
      </c>
      <c r="B5313" s="1" t="s">
        <v>8825</v>
      </c>
      <c r="C5313" s="1" t="s">
        <v>9295</v>
      </c>
      <c r="D5313" s="1" t="s">
        <v>13</v>
      </c>
      <c r="E5313" s="1" t="s">
        <v>14</v>
      </c>
      <c r="F5313" s="1" t="s">
        <v>9846</v>
      </c>
      <c r="G5313">
        <v>532</v>
      </c>
      <c r="H5313">
        <v>26193.02</v>
      </c>
      <c r="I5313">
        <v>27027.200000000001</v>
      </c>
      <c r="J5313" s="1" t="s">
        <v>15</v>
      </c>
      <c r="K5313">
        <v>1000261006</v>
      </c>
      <c r="L5313" s="1" t="s">
        <v>3787</v>
      </c>
      <c r="M5313">
        <v>30000</v>
      </c>
      <c r="N5313" s="2">
        <v>45832</v>
      </c>
      <c r="O5313">
        <f t="shared" si="82"/>
        <v>3806.9799999999996</v>
      </c>
      <c r="P5313">
        <f>IF(Customer_listing_Active_And_Suspended[[#This Row],[Current Bill]] &lt;= Customer_listing_Active_And_Suspended[[#This Row],[CURRENT PAYMENT]], 0,Customer_listing_Active_And_Suspended[[#This Row],[Current Bill]]-Customer_listing_Active_And_Suspended[[#This Row],[CURRENT PAYMENT]])</f>
        <v>0</v>
      </c>
      <c r="Q5313" s="1" t="str" cm="1">
        <f t="array" ref="Q5313">_xlfn.SWITCH(TRUE,
H5313 = 0, "Suspended",
M5313 = 0, "Non Payment",
M5313 &gt; H5313, "Full Payment",
M5313 &lt; H5313, "Part Payment"
)</f>
        <v>Full Payment</v>
      </c>
      <c r="R5313" s="1" t="str">
        <f>_xlfn.IFNA(VLOOKUP(K5313,'ESR-DT Mapping'!A:E,5,0),"MD")</f>
        <v>Fatai Yekeen</v>
      </c>
    </row>
    <row r="5314" spans="1:18" x14ac:dyDescent="0.25">
      <c r="A5314">
        <v>100523129</v>
      </c>
      <c r="B5314" s="1" t="s">
        <v>3790</v>
      </c>
      <c r="C5314" s="1" t="s">
        <v>3791</v>
      </c>
      <c r="D5314" s="1" t="s">
        <v>13</v>
      </c>
      <c r="E5314" s="1" t="s">
        <v>14</v>
      </c>
      <c r="F5314" s="1" t="s">
        <v>9846</v>
      </c>
      <c r="G5314">
        <v>532</v>
      </c>
      <c r="H5314">
        <v>26193.02</v>
      </c>
      <c r="I5314">
        <v>457302.54</v>
      </c>
      <c r="J5314" s="1" t="s">
        <v>15</v>
      </c>
      <c r="K5314">
        <v>1000261006</v>
      </c>
      <c r="L5314" s="1" t="s">
        <v>3787</v>
      </c>
      <c r="N5314" s="2">
        <v>45765</v>
      </c>
      <c r="O5314">
        <f t="shared" ref="O5314:O5377" si="83">IF(M5314 &gt; H5314, M5314 - H5314, 0)</f>
        <v>0</v>
      </c>
      <c r="P5314">
        <f>IF(Customer_listing_Active_And_Suspended[[#This Row],[Current Bill]] &lt;= Customer_listing_Active_And_Suspended[[#This Row],[CURRENT PAYMENT]], 0,Customer_listing_Active_And_Suspended[[#This Row],[Current Bill]]-Customer_listing_Active_And_Suspended[[#This Row],[CURRENT PAYMENT]])</f>
        <v>26193.02</v>
      </c>
      <c r="Q5314" s="1" t="str" cm="1">
        <f t="array" ref="Q5314">_xlfn.SWITCH(TRUE,
H5314 = 0, "Suspended",
M5314 = 0, "Non Payment",
M5314 &gt; H5314, "Full Payment",
M5314 &lt; H5314, "Part Payment"
)</f>
        <v>Non Payment</v>
      </c>
      <c r="R5314" s="1" t="str">
        <f>_xlfn.IFNA(VLOOKUP(K5314,'ESR-DT Mapping'!A:E,5,0),"MD")</f>
        <v>Fatai Yekeen</v>
      </c>
    </row>
    <row r="5315" spans="1:18" x14ac:dyDescent="0.25">
      <c r="A5315">
        <v>101628859</v>
      </c>
      <c r="B5315" s="1" t="s">
        <v>3790</v>
      </c>
      <c r="C5315" s="1" t="s">
        <v>3794</v>
      </c>
      <c r="D5315" s="1" t="s">
        <v>13</v>
      </c>
      <c r="E5315" s="1" t="s">
        <v>14</v>
      </c>
      <c r="F5315" s="1" t="s">
        <v>9846</v>
      </c>
      <c r="G5315">
        <v>532</v>
      </c>
      <c r="H5315">
        <v>26193.02</v>
      </c>
      <c r="I5315">
        <v>631106.30000000005</v>
      </c>
      <c r="J5315" s="1" t="s">
        <v>15</v>
      </c>
      <c r="K5315">
        <v>1000261006</v>
      </c>
      <c r="L5315" s="1" t="s">
        <v>3787</v>
      </c>
      <c r="N5315" s="2">
        <v>45765</v>
      </c>
      <c r="O5315">
        <f t="shared" si="83"/>
        <v>0</v>
      </c>
      <c r="P5315">
        <f>IF(Customer_listing_Active_And_Suspended[[#This Row],[Current Bill]] &lt;= Customer_listing_Active_And_Suspended[[#This Row],[CURRENT PAYMENT]], 0,Customer_listing_Active_And_Suspended[[#This Row],[Current Bill]]-Customer_listing_Active_And_Suspended[[#This Row],[CURRENT PAYMENT]])</f>
        <v>26193.02</v>
      </c>
      <c r="Q5315" s="1" t="str" cm="1">
        <f t="array" ref="Q5315">_xlfn.SWITCH(TRUE,
H5315 = 0, "Suspended",
M5315 = 0, "Non Payment",
M5315 &gt; H5315, "Full Payment",
M5315 &lt; H5315, "Part Payment"
)</f>
        <v>Non Payment</v>
      </c>
      <c r="R5315" s="1" t="str">
        <f>_xlfn.IFNA(VLOOKUP(K5315,'ESR-DT Mapping'!A:E,5,0),"MD")</f>
        <v>Fatai Yekeen</v>
      </c>
    </row>
    <row r="5316" spans="1:18" x14ac:dyDescent="0.25">
      <c r="A5316">
        <v>100522894</v>
      </c>
      <c r="B5316" s="1" t="s">
        <v>3788</v>
      </c>
      <c r="C5316" s="1" t="s">
        <v>3789</v>
      </c>
      <c r="D5316" s="1" t="s">
        <v>13</v>
      </c>
      <c r="E5316" s="1" t="s">
        <v>14</v>
      </c>
      <c r="F5316" s="1" t="s">
        <v>9846</v>
      </c>
      <c r="G5316">
        <v>532</v>
      </c>
      <c r="H5316">
        <v>26193.02</v>
      </c>
      <c r="I5316">
        <v>382425.66</v>
      </c>
      <c r="J5316" s="1" t="s">
        <v>15</v>
      </c>
      <c r="K5316">
        <v>1000261006</v>
      </c>
      <c r="L5316" s="1" t="s">
        <v>3787</v>
      </c>
      <c r="M5316">
        <v>30000</v>
      </c>
      <c r="N5316" s="2">
        <v>45832</v>
      </c>
      <c r="O5316">
        <f t="shared" si="83"/>
        <v>3806.9799999999996</v>
      </c>
      <c r="P5316">
        <f>IF(Customer_listing_Active_And_Suspended[[#This Row],[Current Bill]] &lt;= Customer_listing_Active_And_Suspended[[#This Row],[CURRENT PAYMENT]], 0,Customer_listing_Active_And_Suspended[[#This Row],[Current Bill]]-Customer_listing_Active_And_Suspended[[#This Row],[CURRENT PAYMENT]])</f>
        <v>0</v>
      </c>
      <c r="Q5316" s="1" t="str" cm="1">
        <f t="array" ref="Q5316">_xlfn.SWITCH(TRUE,
H5316 = 0, "Suspended",
M5316 = 0, "Non Payment",
M5316 &gt; H5316, "Full Payment",
M5316 &lt; H5316, "Part Payment"
)</f>
        <v>Full Payment</v>
      </c>
      <c r="R5316" s="1" t="str">
        <f>_xlfn.IFNA(VLOOKUP(K5316,'ESR-DT Mapping'!A:E,5,0),"MD")</f>
        <v>Fatai Yekeen</v>
      </c>
    </row>
    <row r="5317" spans="1:18" x14ac:dyDescent="0.25">
      <c r="A5317">
        <v>101171022</v>
      </c>
      <c r="B5317" s="1" t="s">
        <v>4643</v>
      </c>
      <c r="C5317" s="1" t="s">
        <v>4644</v>
      </c>
      <c r="D5317" s="1" t="s">
        <v>13</v>
      </c>
      <c r="E5317" s="1" t="s">
        <v>34</v>
      </c>
      <c r="F5317" s="1" t="s">
        <v>9846</v>
      </c>
      <c r="G5317">
        <v>0</v>
      </c>
      <c r="H5317">
        <v>0</v>
      </c>
      <c r="I5317">
        <v>15828.66</v>
      </c>
      <c r="J5317" s="1" t="s">
        <v>15</v>
      </c>
      <c r="K5317">
        <v>1000261006</v>
      </c>
      <c r="L5317" s="1" t="s">
        <v>3787</v>
      </c>
      <c r="N5317" s="2"/>
      <c r="O5317">
        <f t="shared" si="83"/>
        <v>0</v>
      </c>
      <c r="P5317">
        <f>IF(Customer_listing_Active_And_Suspended[[#This Row],[Current Bill]] &lt;= Customer_listing_Active_And_Suspended[[#This Row],[CURRENT PAYMENT]], 0,Customer_listing_Active_And_Suspended[[#This Row],[Current Bill]]-Customer_listing_Active_And_Suspended[[#This Row],[CURRENT PAYMENT]])</f>
        <v>0</v>
      </c>
      <c r="Q5317" s="1" t="str" cm="1">
        <f t="array" ref="Q5317">_xlfn.SWITCH(TRUE,
H5317 = 0, "Suspended",
M5317 = 0, "Non Payment",
M5317 &gt; H5317, "Full Payment",
M5317 &lt; H5317, "Part Payment"
)</f>
        <v>Suspended</v>
      </c>
      <c r="R5317" s="1" t="str">
        <f>_xlfn.IFNA(VLOOKUP(K5317,'ESR-DT Mapping'!A:E,5,0),"MD")</f>
        <v>Fatai Yekeen</v>
      </c>
    </row>
    <row r="5318" spans="1:18" x14ac:dyDescent="0.25">
      <c r="A5318">
        <v>100524120</v>
      </c>
      <c r="B5318" s="1" t="s">
        <v>3792</v>
      </c>
      <c r="C5318" s="1" t="s">
        <v>3793</v>
      </c>
      <c r="D5318" s="1" t="s">
        <v>13</v>
      </c>
      <c r="E5318" s="1" t="s">
        <v>14</v>
      </c>
      <c r="F5318" s="1" t="s">
        <v>9846</v>
      </c>
      <c r="G5318">
        <v>532</v>
      </c>
      <c r="H5318">
        <v>26193.02</v>
      </c>
      <c r="I5318">
        <v>90834.45</v>
      </c>
      <c r="J5318" s="1" t="s">
        <v>15</v>
      </c>
      <c r="K5318">
        <v>1000261006</v>
      </c>
      <c r="L5318" s="1" t="s">
        <v>3787</v>
      </c>
      <c r="M5318">
        <v>27000</v>
      </c>
      <c r="N5318" s="2">
        <v>45832</v>
      </c>
      <c r="O5318">
        <f t="shared" si="83"/>
        <v>806.97999999999956</v>
      </c>
      <c r="P5318">
        <f>IF(Customer_listing_Active_And_Suspended[[#This Row],[Current Bill]] &lt;= Customer_listing_Active_And_Suspended[[#This Row],[CURRENT PAYMENT]], 0,Customer_listing_Active_And_Suspended[[#This Row],[Current Bill]]-Customer_listing_Active_And_Suspended[[#This Row],[CURRENT PAYMENT]])</f>
        <v>0</v>
      </c>
      <c r="Q5318" s="1" t="str" cm="1">
        <f t="array" ref="Q5318">_xlfn.SWITCH(TRUE,
H5318 = 0, "Suspended",
M5318 = 0, "Non Payment",
M5318 &gt; H5318, "Full Payment",
M5318 &lt; H5318, "Part Payment"
)</f>
        <v>Full Payment</v>
      </c>
      <c r="R5318" s="1" t="str">
        <f>_xlfn.IFNA(VLOOKUP(K5318,'ESR-DT Mapping'!A:E,5,0),"MD")</f>
        <v>Fatai Yekeen</v>
      </c>
    </row>
    <row r="5319" spans="1:18" x14ac:dyDescent="0.25">
      <c r="A5319">
        <v>100524649</v>
      </c>
      <c r="B5319" s="1" t="s">
        <v>9357</v>
      </c>
      <c r="C5319" s="1" t="s">
        <v>9358</v>
      </c>
      <c r="D5319" s="1" t="s">
        <v>13</v>
      </c>
      <c r="E5319" s="1" t="s">
        <v>34</v>
      </c>
      <c r="F5319" s="1" t="s">
        <v>9846</v>
      </c>
      <c r="G5319">
        <v>0</v>
      </c>
      <c r="H5319">
        <v>0</v>
      </c>
      <c r="I5319">
        <v>308836.52</v>
      </c>
      <c r="J5319" s="1" t="s">
        <v>15</v>
      </c>
      <c r="K5319">
        <v>1000261006</v>
      </c>
      <c r="L5319" s="1" t="s">
        <v>3787</v>
      </c>
      <c r="N5319" s="2"/>
      <c r="O5319">
        <f t="shared" si="83"/>
        <v>0</v>
      </c>
      <c r="P5319">
        <f>IF(Customer_listing_Active_And_Suspended[[#This Row],[Current Bill]] &lt;= Customer_listing_Active_And_Suspended[[#This Row],[CURRENT PAYMENT]], 0,Customer_listing_Active_And_Suspended[[#This Row],[Current Bill]]-Customer_listing_Active_And_Suspended[[#This Row],[CURRENT PAYMENT]])</f>
        <v>0</v>
      </c>
      <c r="Q5319" s="1" t="str" cm="1">
        <f t="array" ref="Q5319">_xlfn.SWITCH(TRUE,
H5319 = 0, "Suspended",
M5319 = 0, "Non Payment",
M5319 &gt; H5319, "Full Payment",
M5319 &lt; H5319, "Part Payment"
)</f>
        <v>Suspended</v>
      </c>
      <c r="R5319" s="1" t="str">
        <f>_xlfn.IFNA(VLOOKUP(K5319,'ESR-DT Mapping'!A:E,5,0),"MD")</f>
        <v>Fatai Yekeen</v>
      </c>
    </row>
    <row r="5320" spans="1:18" x14ac:dyDescent="0.25">
      <c r="A5320">
        <v>100523944</v>
      </c>
      <c r="B5320" s="1" t="s">
        <v>6767</v>
      </c>
      <c r="C5320" s="1" t="s">
        <v>6768</v>
      </c>
      <c r="D5320" s="1" t="s">
        <v>13</v>
      </c>
      <c r="E5320" s="1" t="s">
        <v>14</v>
      </c>
      <c r="F5320" s="1" t="s">
        <v>9846</v>
      </c>
      <c r="G5320">
        <v>532</v>
      </c>
      <c r="H5320">
        <v>26193.02</v>
      </c>
      <c r="I5320">
        <v>81190.100000000006</v>
      </c>
      <c r="J5320" s="1" t="s">
        <v>15</v>
      </c>
      <c r="K5320">
        <v>1000261017</v>
      </c>
      <c r="L5320" s="1" t="s">
        <v>4497</v>
      </c>
      <c r="M5320">
        <v>18500</v>
      </c>
      <c r="N5320" s="2">
        <v>45827</v>
      </c>
      <c r="O5320">
        <f t="shared" si="83"/>
        <v>0</v>
      </c>
      <c r="P5320">
        <f>IF(Customer_listing_Active_And_Suspended[[#This Row],[Current Bill]] &lt;= Customer_listing_Active_And_Suspended[[#This Row],[CURRENT PAYMENT]], 0,Customer_listing_Active_And_Suspended[[#This Row],[Current Bill]]-Customer_listing_Active_And_Suspended[[#This Row],[CURRENT PAYMENT]])</f>
        <v>7693.02</v>
      </c>
      <c r="Q5320" s="1" t="str" cm="1">
        <f t="array" ref="Q5320">_xlfn.SWITCH(TRUE,
H5320 = 0, "Suspended",
M5320 = 0, "Non Payment",
M5320 &gt; H5320, "Full Payment",
M5320 &lt; H5320, "Part Payment"
)</f>
        <v>Part Payment</v>
      </c>
      <c r="R5320" s="1" t="str">
        <f>_xlfn.IFNA(VLOOKUP(K5320,'ESR-DT Mapping'!A:E,5,0),"MD")</f>
        <v>Adetola Macaulay</v>
      </c>
    </row>
    <row r="5321" spans="1:18" x14ac:dyDescent="0.25">
      <c r="A5321">
        <v>101644668</v>
      </c>
      <c r="B5321" s="1" t="s">
        <v>6765</v>
      </c>
      <c r="C5321" s="1" t="s">
        <v>6766</v>
      </c>
      <c r="D5321" s="1" t="s">
        <v>13</v>
      </c>
      <c r="E5321" s="1" t="s">
        <v>14</v>
      </c>
      <c r="F5321" s="1" t="s">
        <v>9846</v>
      </c>
      <c r="G5321">
        <v>532</v>
      </c>
      <c r="H5321">
        <v>26193.02</v>
      </c>
      <c r="I5321">
        <v>338392.53</v>
      </c>
      <c r="J5321" s="1" t="s">
        <v>15</v>
      </c>
      <c r="K5321">
        <v>1000261017</v>
      </c>
      <c r="L5321" s="1" t="s">
        <v>4497</v>
      </c>
      <c r="N5321" s="2">
        <v>45502</v>
      </c>
      <c r="O5321">
        <f t="shared" si="83"/>
        <v>0</v>
      </c>
      <c r="P5321">
        <f>IF(Customer_listing_Active_And_Suspended[[#This Row],[Current Bill]] &lt;= Customer_listing_Active_And_Suspended[[#This Row],[CURRENT PAYMENT]], 0,Customer_listing_Active_And_Suspended[[#This Row],[Current Bill]]-Customer_listing_Active_And_Suspended[[#This Row],[CURRENT PAYMENT]])</f>
        <v>26193.02</v>
      </c>
      <c r="Q5321" s="1" t="str" cm="1">
        <f t="array" ref="Q5321">_xlfn.SWITCH(TRUE,
H5321 = 0, "Suspended",
M5321 = 0, "Non Payment",
M5321 &gt; H5321, "Full Payment",
M5321 &lt; H5321, "Part Payment"
)</f>
        <v>Non Payment</v>
      </c>
      <c r="R5321" s="1" t="str">
        <f>_xlfn.IFNA(VLOOKUP(K5321,'ESR-DT Mapping'!A:E,5,0),"MD")</f>
        <v>Adetola Macaulay</v>
      </c>
    </row>
    <row r="5322" spans="1:18" x14ac:dyDescent="0.25">
      <c r="A5322">
        <v>100956260</v>
      </c>
      <c r="B5322" s="1" t="s">
        <v>4495</v>
      </c>
      <c r="C5322" s="1" t="s">
        <v>4496</v>
      </c>
      <c r="D5322" s="1" t="s">
        <v>13</v>
      </c>
      <c r="E5322" s="1" t="s">
        <v>34</v>
      </c>
      <c r="F5322" s="1" t="s">
        <v>9846</v>
      </c>
      <c r="G5322">
        <v>0</v>
      </c>
      <c r="H5322">
        <v>0</v>
      </c>
      <c r="I5322">
        <v>676203.69</v>
      </c>
      <c r="J5322" s="1" t="s">
        <v>15</v>
      </c>
      <c r="K5322">
        <v>1000261017</v>
      </c>
      <c r="L5322" s="1" t="s">
        <v>4497</v>
      </c>
      <c r="N5322" s="2"/>
      <c r="O5322">
        <f t="shared" si="83"/>
        <v>0</v>
      </c>
      <c r="P5322">
        <f>IF(Customer_listing_Active_And_Suspended[[#This Row],[Current Bill]] &lt;= Customer_listing_Active_And_Suspended[[#This Row],[CURRENT PAYMENT]], 0,Customer_listing_Active_And_Suspended[[#This Row],[Current Bill]]-Customer_listing_Active_And_Suspended[[#This Row],[CURRENT PAYMENT]])</f>
        <v>0</v>
      </c>
      <c r="Q5322" s="1" t="str" cm="1">
        <f t="array" ref="Q5322">_xlfn.SWITCH(TRUE,
H5322 = 0, "Suspended",
M5322 = 0, "Non Payment",
M5322 &gt; H5322, "Full Payment",
M5322 &lt; H5322, "Part Payment"
)</f>
        <v>Suspended</v>
      </c>
      <c r="R5322" s="1" t="str">
        <f>_xlfn.IFNA(VLOOKUP(K5322,'ESR-DT Mapping'!A:E,5,0),"MD")</f>
        <v>Adetola Macaulay</v>
      </c>
    </row>
    <row r="5323" spans="1:18" x14ac:dyDescent="0.25">
      <c r="A5323">
        <v>100523765</v>
      </c>
      <c r="B5323" s="1" t="s">
        <v>8199</v>
      </c>
      <c r="C5323" s="1" t="s">
        <v>8200</v>
      </c>
      <c r="D5323" s="1" t="s">
        <v>13</v>
      </c>
      <c r="E5323" s="1" t="s">
        <v>14</v>
      </c>
      <c r="F5323" s="1" t="s">
        <v>9846</v>
      </c>
      <c r="G5323">
        <v>532</v>
      </c>
      <c r="H5323">
        <v>26193.02</v>
      </c>
      <c r="I5323">
        <v>153613.69</v>
      </c>
      <c r="J5323" s="1" t="s">
        <v>15</v>
      </c>
      <c r="K5323">
        <v>1000261017</v>
      </c>
      <c r="L5323" s="1" t="s">
        <v>4497</v>
      </c>
      <c r="M5323">
        <v>30500</v>
      </c>
      <c r="N5323" s="2">
        <v>45827</v>
      </c>
      <c r="O5323">
        <f t="shared" si="83"/>
        <v>4306.9799999999996</v>
      </c>
      <c r="P5323">
        <f>IF(Customer_listing_Active_And_Suspended[[#This Row],[Current Bill]] &lt;= Customer_listing_Active_And_Suspended[[#This Row],[CURRENT PAYMENT]], 0,Customer_listing_Active_And_Suspended[[#This Row],[Current Bill]]-Customer_listing_Active_And_Suspended[[#This Row],[CURRENT PAYMENT]])</f>
        <v>0</v>
      </c>
      <c r="Q5323" s="1" t="str" cm="1">
        <f t="array" ref="Q5323">_xlfn.SWITCH(TRUE,
H5323 = 0, "Suspended",
M5323 = 0, "Non Payment",
M5323 &gt; H5323, "Full Payment",
M5323 &lt; H5323, "Part Payment"
)</f>
        <v>Full Payment</v>
      </c>
      <c r="R5323" s="1" t="str">
        <f>_xlfn.IFNA(VLOOKUP(K5323,'ESR-DT Mapping'!A:E,5,0),"MD")</f>
        <v>Adetola Macaulay</v>
      </c>
    </row>
    <row r="5324" spans="1:18" x14ac:dyDescent="0.25">
      <c r="A5324">
        <v>100524145</v>
      </c>
      <c r="B5324" s="1" t="s">
        <v>6771</v>
      </c>
      <c r="C5324" s="1" t="s">
        <v>6772</v>
      </c>
      <c r="D5324" s="1" t="s">
        <v>13</v>
      </c>
      <c r="E5324" s="1" t="s">
        <v>14</v>
      </c>
      <c r="F5324" s="1" t="s">
        <v>9846</v>
      </c>
      <c r="G5324">
        <v>532</v>
      </c>
      <c r="H5324">
        <v>26193.02</v>
      </c>
      <c r="I5324">
        <v>36477.97</v>
      </c>
      <c r="J5324" s="1" t="s">
        <v>15</v>
      </c>
      <c r="K5324">
        <v>1000261017</v>
      </c>
      <c r="L5324" s="1" t="s">
        <v>4497</v>
      </c>
      <c r="M5324">
        <v>19000</v>
      </c>
      <c r="N5324" s="2">
        <v>45827</v>
      </c>
      <c r="O5324">
        <f t="shared" si="83"/>
        <v>0</v>
      </c>
      <c r="P5324">
        <f>IF(Customer_listing_Active_And_Suspended[[#This Row],[Current Bill]] &lt;= Customer_listing_Active_And_Suspended[[#This Row],[CURRENT PAYMENT]], 0,Customer_listing_Active_And_Suspended[[#This Row],[Current Bill]]-Customer_listing_Active_And_Suspended[[#This Row],[CURRENT PAYMENT]])</f>
        <v>7193.02</v>
      </c>
      <c r="Q5324" s="1" t="str" cm="1">
        <f t="array" ref="Q5324">_xlfn.SWITCH(TRUE,
H5324 = 0, "Suspended",
M5324 = 0, "Non Payment",
M5324 &gt; H5324, "Full Payment",
M5324 &lt; H5324, "Part Payment"
)</f>
        <v>Part Payment</v>
      </c>
      <c r="R5324" s="1" t="str">
        <f>_xlfn.IFNA(VLOOKUP(K5324,'ESR-DT Mapping'!A:E,5,0),"MD")</f>
        <v>Adetola Macaulay</v>
      </c>
    </row>
    <row r="5325" spans="1:18" x14ac:dyDescent="0.25">
      <c r="A5325">
        <v>100524980</v>
      </c>
      <c r="B5325" s="1" t="s">
        <v>6769</v>
      </c>
      <c r="C5325" s="1" t="s">
        <v>6770</v>
      </c>
      <c r="D5325" s="1" t="s">
        <v>13</v>
      </c>
      <c r="E5325" s="1" t="s">
        <v>14</v>
      </c>
      <c r="F5325" s="1" t="s">
        <v>9846</v>
      </c>
      <c r="G5325">
        <v>532</v>
      </c>
      <c r="H5325">
        <v>26193.02</v>
      </c>
      <c r="I5325">
        <v>189498.63</v>
      </c>
      <c r="J5325" s="1" t="s">
        <v>15</v>
      </c>
      <c r="K5325">
        <v>1000261017</v>
      </c>
      <c r="L5325" s="1" t="s">
        <v>4497</v>
      </c>
      <c r="M5325">
        <v>15000</v>
      </c>
      <c r="N5325" s="2">
        <v>45827</v>
      </c>
      <c r="O5325">
        <f t="shared" si="83"/>
        <v>0</v>
      </c>
      <c r="P5325">
        <f>IF(Customer_listing_Active_And_Suspended[[#This Row],[Current Bill]] &lt;= Customer_listing_Active_And_Suspended[[#This Row],[CURRENT PAYMENT]], 0,Customer_listing_Active_And_Suspended[[#This Row],[Current Bill]]-Customer_listing_Active_And_Suspended[[#This Row],[CURRENT PAYMENT]])</f>
        <v>11193.02</v>
      </c>
      <c r="Q5325" s="1" t="str" cm="1">
        <f t="array" ref="Q5325">_xlfn.SWITCH(TRUE,
H5325 = 0, "Suspended",
M5325 = 0, "Non Payment",
M5325 &gt; H5325, "Full Payment",
M5325 &lt; H5325, "Part Payment"
)</f>
        <v>Part Payment</v>
      </c>
      <c r="R5325" s="1" t="str">
        <f>_xlfn.IFNA(VLOOKUP(K5325,'ESR-DT Mapping'!A:E,5,0),"MD")</f>
        <v>Adetola Macaulay</v>
      </c>
    </row>
    <row r="5326" spans="1:18" x14ac:dyDescent="0.25">
      <c r="A5326">
        <v>100525171</v>
      </c>
      <c r="B5326" s="1" t="s">
        <v>7982</v>
      </c>
      <c r="C5326" s="1" t="s">
        <v>7983</v>
      </c>
      <c r="D5326" s="1" t="s">
        <v>13</v>
      </c>
      <c r="E5326" s="1" t="s">
        <v>14</v>
      </c>
      <c r="F5326" s="1" t="s">
        <v>9846</v>
      </c>
      <c r="G5326">
        <v>532</v>
      </c>
      <c r="H5326">
        <v>26193.02</v>
      </c>
      <c r="I5326">
        <v>281225.23</v>
      </c>
      <c r="J5326" s="1" t="s">
        <v>15</v>
      </c>
      <c r="K5326">
        <v>1000261027</v>
      </c>
      <c r="L5326" s="1" t="s">
        <v>35</v>
      </c>
      <c r="M5326">
        <v>36000</v>
      </c>
      <c r="N5326" s="2">
        <v>45833</v>
      </c>
      <c r="O5326">
        <f t="shared" si="83"/>
        <v>9806.98</v>
      </c>
      <c r="P5326">
        <f>IF(Customer_listing_Active_And_Suspended[[#This Row],[Current Bill]] &lt;= Customer_listing_Active_And_Suspended[[#This Row],[CURRENT PAYMENT]], 0,Customer_listing_Active_And_Suspended[[#This Row],[Current Bill]]-Customer_listing_Active_And_Suspended[[#This Row],[CURRENT PAYMENT]])</f>
        <v>0</v>
      </c>
      <c r="Q5326" s="1" t="str" cm="1">
        <f t="array" ref="Q5326">_xlfn.SWITCH(TRUE,
H5326 = 0, "Suspended",
M5326 = 0, "Non Payment",
M5326 &gt; H5326, "Full Payment",
M5326 &lt; H5326, "Part Payment"
)</f>
        <v>Full Payment</v>
      </c>
      <c r="R5326" s="1" t="str">
        <f>_xlfn.IFNA(VLOOKUP(K5326,'ESR-DT Mapping'!A:E,5,0),"MD")</f>
        <v>Adetola Macaulay</v>
      </c>
    </row>
    <row r="5327" spans="1:18" x14ac:dyDescent="0.25">
      <c r="A5327">
        <v>101380013</v>
      </c>
      <c r="B5327" s="1" t="s">
        <v>2879</v>
      </c>
      <c r="C5327" s="1" t="s">
        <v>2880</v>
      </c>
      <c r="D5327" s="1" t="s">
        <v>13</v>
      </c>
      <c r="E5327" s="1" t="s">
        <v>14</v>
      </c>
      <c r="F5327" s="1" t="s">
        <v>9846</v>
      </c>
      <c r="G5327">
        <v>532</v>
      </c>
      <c r="H5327">
        <v>26193.02</v>
      </c>
      <c r="I5327">
        <v>231321.64</v>
      </c>
      <c r="J5327" s="1" t="s">
        <v>15</v>
      </c>
      <c r="K5327">
        <v>1000261027</v>
      </c>
      <c r="L5327" s="1" t="s">
        <v>35</v>
      </c>
      <c r="N5327" s="2">
        <v>45808</v>
      </c>
      <c r="O5327">
        <f t="shared" si="83"/>
        <v>0</v>
      </c>
      <c r="P5327">
        <f>IF(Customer_listing_Active_And_Suspended[[#This Row],[Current Bill]] &lt;= Customer_listing_Active_And_Suspended[[#This Row],[CURRENT PAYMENT]], 0,Customer_listing_Active_And_Suspended[[#This Row],[Current Bill]]-Customer_listing_Active_And_Suspended[[#This Row],[CURRENT PAYMENT]])</f>
        <v>26193.02</v>
      </c>
      <c r="Q5327" s="1" t="str" cm="1">
        <f t="array" ref="Q5327">_xlfn.SWITCH(TRUE,
H5327 = 0, "Suspended",
M5327 = 0, "Non Payment",
M5327 &gt; H5327, "Full Payment",
M5327 &lt; H5327, "Part Payment"
)</f>
        <v>Non Payment</v>
      </c>
      <c r="R5327" s="1" t="str">
        <f>_xlfn.IFNA(VLOOKUP(K5327,'ESR-DT Mapping'!A:E,5,0),"MD")</f>
        <v>Adetola Macaulay</v>
      </c>
    </row>
    <row r="5328" spans="1:18" x14ac:dyDescent="0.25">
      <c r="A5328">
        <v>100523142</v>
      </c>
      <c r="B5328" s="1" t="s">
        <v>32</v>
      </c>
      <c r="C5328" s="1" t="s">
        <v>33</v>
      </c>
      <c r="D5328" s="1" t="s">
        <v>13</v>
      </c>
      <c r="E5328" s="1" t="s">
        <v>34</v>
      </c>
      <c r="F5328" s="1" t="s">
        <v>9846</v>
      </c>
      <c r="G5328">
        <v>0</v>
      </c>
      <c r="H5328">
        <v>0</v>
      </c>
      <c r="I5328">
        <v>257386.4</v>
      </c>
      <c r="J5328" s="1" t="s">
        <v>15</v>
      </c>
      <c r="K5328">
        <v>1000261027</v>
      </c>
      <c r="L5328" s="1" t="s">
        <v>35</v>
      </c>
      <c r="N5328" s="2"/>
      <c r="O5328">
        <f t="shared" si="83"/>
        <v>0</v>
      </c>
      <c r="P5328">
        <f>IF(Customer_listing_Active_And_Suspended[[#This Row],[Current Bill]] &lt;= Customer_listing_Active_And_Suspended[[#This Row],[CURRENT PAYMENT]], 0,Customer_listing_Active_And_Suspended[[#This Row],[Current Bill]]-Customer_listing_Active_And_Suspended[[#This Row],[CURRENT PAYMENT]])</f>
        <v>0</v>
      </c>
      <c r="Q5328" s="1" t="str" cm="1">
        <f t="array" ref="Q5328">_xlfn.SWITCH(TRUE,
H5328 = 0, "Suspended",
M5328 = 0, "Non Payment",
M5328 &gt; H5328, "Full Payment",
M5328 &lt; H5328, "Part Payment"
)</f>
        <v>Suspended</v>
      </c>
      <c r="R5328" s="1" t="str">
        <f>_xlfn.IFNA(VLOOKUP(K5328,'ESR-DT Mapping'!A:E,5,0),"MD")</f>
        <v>Adetola Macaulay</v>
      </c>
    </row>
    <row r="5329" spans="1:18" x14ac:dyDescent="0.25">
      <c r="A5329">
        <v>100538097</v>
      </c>
      <c r="B5329" s="1" t="s">
        <v>2881</v>
      </c>
      <c r="C5329" s="1" t="s">
        <v>2882</v>
      </c>
      <c r="D5329" s="1" t="s">
        <v>13</v>
      </c>
      <c r="E5329" s="1" t="s">
        <v>14</v>
      </c>
      <c r="F5329" s="1" t="s">
        <v>9846</v>
      </c>
      <c r="G5329">
        <v>532</v>
      </c>
      <c r="H5329">
        <v>26193.02</v>
      </c>
      <c r="I5329">
        <v>321013.87</v>
      </c>
      <c r="J5329" s="1" t="s">
        <v>15</v>
      </c>
      <c r="K5329">
        <v>1000261027</v>
      </c>
      <c r="L5329" s="1" t="s">
        <v>35</v>
      </c>
      <c r="M5329">
        <v>35000</v>
      </c>
      <c r="N5329" s="2">
        <v>45833</v>
      </c>
      <c r="O5329">
        <f t="shared" si="83"/>
        <v>8806.98</v>
      </c>
      <c r="P5329">
        <f>IF(Customer_listing_Active_And_Suspended[[#This Row],[Current Bill]] &lt;= Customer_listing_Active_And_Suspended[[#This Row],[CURRENT PAYMENT]], 0,Customer_listing_Active_And_Suspended[[#This Row],[Current Bill]]-Customer_listing_Active_And_Suspended[[#This Row],[CURRENT PAYMENT]])</f>
        <v>0</v>
      </c>
      <c r="Q5329" s="1" t="str" cm="1">
        <f t="array" ref="Q5329">_xlfn.SWITCH(TRUE,
H5329 = 0, "Suspended",
M5329 = 0, "Non Payment",
M5329 &gt; H5329, "Full Payment",
M5329 &lt; H5329, "Part Payment"
)</f>
        <v>Full Payment</v>
      </c>
      <c r="R5329" s="1" t="str">
        <f>_xlfn.IFNA(VLOOKUP(K5329,'ESR-DT Mapping'!A:E,5,0),"MD")</f>
        <v>Adetola Macaulay</v>
      </c>
    </row>
    <row r="5330" spans="1:18" x14ac:dyDescent="0.25">
      <c r="A5330">
        <v>100524099</v>
      </c>
      <c r="B5330" s="1" t="s">
        <v>8066</v>
      </c>
      <c r="C5330" s="1" t="s">
        <v>8067</v>
      </c>
      <c r="D5330" s="1" t="s">
        <v>13</v>
      </c>
      <c r="E5330" s="1" t="s">
        <v>34</v>
      </c>
      <c r="F5330" s="1" t="s">
        <v>9846</v>
      </c>
      <c r="G5330">
        <v>0</v>
      </c>
      <c r="H5330">
        <v>0</v>
      </c>
      <c r="I5330">
        <v>100742.52</v>
      </c>
      <c r="J5330" s="1" t="s">
        <v>15</v>
      </c>
      <c r="K5330">
        <v>1000261027</v>
      </c>
      <c r="L5330" s="1" t="s">
        <v>35</v>
      </c>
      <c r="N5330" s="2"/>
      <c r="O5330">
        <f t="shared" si="83"/>
        <v>0</v>
      </c>
      <c r="P5330">
        <f>IF(Customer_listing_Active_And_Suspended[[#This Row],[Current Bill]] &lt;= Customer_listing_Active_And_Suspended[[#This Row],[CURRENT PAYMENT]], 0,Customer_listing_Active_And_Suspended[[#This Row],[Current Bill]]-Customer_listing_Active_And_Suspended[[#This Row],[CURRENT PAYMENT]])</f>
        <v>0</v>
      </c>
      <c r="Q5330" s="1" t="str" cm="1">
        <f t="array" ref="Q5330">_xlfn.SWITCH(TRUE,
H5330 = 0, "Suspended",
M5330 = 0, "Non Payment",
M5330 &gt; H5330, "Full Payment",
M5330 &lt; H5330, "Part Payment"
)</f>
        <v>Suspended</v>
      </c>
      <c r="R5330" s="1" t="str">
        <f>_xlfn.IFNA(VLOOKUP(K5330,'ESR-DT Mapping'!A:E,5,0),"MD")</f>
        <v>Adetola Macaulay</v>
      </c>
    </row>
    <row r="5331" spans="1:18" x14ac:dyDescent="0.25">
      <c r="A5331">
        <v>100524644</v>
      </c>
      <c r="B5331" s="1" t="s">
        <v>2883</v>
      </c>
      <c r="C5331" s="1" t="s">
        <v>2884</v>
      </c>
      <c r="D5331" s="1" t="s">
        <v>13</v>
      </c>
      <c r="E5331" s="1" t="s">
        <v>14</v>
      </c>
      <c r="F5331" s="1" t="s">
        <v>9846</v>
      </c>
      <c r="G5331">
        <v>532</v>
      </c>
      <c r="H5331">
        <v>26193.02</v>
      </c>
      <c r="I5331">
        <v>102159.15</v>
      </c>
      <c r="J5331" s="1" t="s">
        <v>15</v>
      </c>
      <c r="K5331">
        <v>1000261027</v>
      </c>
      <c r="L5331" s="1" t="s">
        <v>35</v>
      </c>
      <c r="M5331">
        <v>50000</v>
      </c>
      <c r="N5331" s="2">
        <v>45821</v>
      </c>
      <c r="O5331">
        <f t="shared" si="83"/>
        <v>23806.98</v>
      </c>
      <c r="P5331">
        <f>IF(Customer_listing_Active_And_Suspended[[#This Row],[Current Bill]] &lt;= Customer_listing_Active_And_Suspended[[#This Row],[CURRENT PAYMENT]], 0,Customer_listing_Active_And_Suspended[[#This Row],[Current Bill]]-Customer_listing_Active_And_Suspended[[#This Row],[CURRENT PAYMENT]])</f>
        <v>0</v>
      </c>
      <c r="Q5331" s="1" t="str" cm="1">
        <f t="array" ref="Q5331">_xlfn.SWITCH(TRUE,
H5331 = 0, "Suspended",
M5331 = 0, "Non Payment",
M5331 &gt; H5331, "Full Payment",
M5331 &lt; H5331, "Part Payment"
)</f>
        <v>Full Payment</v>
      </c>
      <c r="R5331" s="1" t="str">
        <f>_xlfn.IFNA(VLOOKUP(K5331,'ESR-DT Mapping'!A:E,5,0),"MD")</f>
        <v>Adetola Macaulay</v>
      </c>
    </row>
    <row r="5332" spans="1:18" x14ac:dyDescent="0.25">
      <c r="A5332">
        <v>100525147</v>
      </c>
      <c r="B5332" s="1" t="s">
        <v>7172</v>
      </c>
      <c r="C5332" s="1" t="s">
        <v>7173</v>
      </c>
      <c r="D5332" s="1" t="s">
        <v>13</v>
      </c>
      <c r="E5332" s="1" t="s">
        <v>14</v>
      </c>
      <c r="F5332" s="1" t="s">
        <v>9846</v>
      </c>
      <c r="G5332">
        <v>532</v>
      </c>
      <c r="H5332">
        <v>26193.02</v>
      </c>
      <c r="I5332">
        <v>382036.13</v>
      </c>
      <c r="J5332" s="1" t="s">
        <v>15</v>
      </c>
      <c r="K5332">
        <v>1000261023</v>
      </c>
      <c r="L5332" s="1" t="s">
        <v>7174</v>
      </c>
      <c r="N5332" s="2">
        <v>45799</v>
      </c>
      <c r="O5332">
        <f t="shared" si="83"/>
        <v>0</v>
      </c>
      <c r="P5332">
        <f>IF(Customer_listing_Active_And_Suspended[[#This Row],[Current Bill]] &lt;= Customer_listing_Active_And_Suspended[[#This Row],[CURRENT PAYMENT]], 0,Customer_listing_Active_And_Suspended[[#This Row],[Current Bill]]-Customer_listing_Active_And_Suspended[[#This Row],[CURRENT PAYMENT]])</f>
        <v>26193.02</v>
      </c>
      <c r="Q5332" s="1" t="str" cm="1">
        <f t="array" ref="Q5332">_xlfn.SWITCH(TRUE,
H5332 = 0, "Suspended",
M5332 = 0, "Non Payment",
M5332 &gt; H5332, "Full Payment",
M5332 &lt; H5332, "Part Payment"
)</f>
        <v>Non Payment</v>
      </c>
      <c r="R5332" s="1" t="str">
        <f>_xlfn.IFNA(VLOOKUP(K5332,'ESR-DT Mapping'!A:E,5,0),"MD")</f>
        <v>Adetola Macaulay</v>
      </c>
    </row>
    <row r="5333" spans="1:18" x14ac:dyDescent="0.25">
      <c r="A5333">
        <v>100523962</v>
      </c>
      <c r="B5333" s="1" t="s">
        <v>7179</v>
      </c>
      <c r="C5333" s="1" t="s">
        <v>7180</v>
      </c>
      <c r="D5333" s="1" t="s">
        <v>13</v>
      </c>
      <c r="E5333" s="1" t="s">
        <v>14</v>
      </c>
      <c r="F5333" s="1" t="s">
        <v>9846</v>
      </c>
      <c r="G5333">
        <v>532</v>
      </c>
      <c r="H5333">
        <v>26193.02</v>
      </c>
      <c r="I5333">
        <v>518139.32</v>
      </c>
      <c r="J5333" s="1" t="s">
        <v>15</v>
      </c>
      <c r="K5333">
        <v>1000261023</v>
      </c>
      <c r="L5333" s="1" t="s">
        <v>7174</v>
      </c>
      <c r="M5333">
        <v>100</v>
      </c>
      <c r="N5333" s="2">
        <v>45818</v>
      </c>
      <c r="O5333">
        <f t="shared" si="83"/>
        <v>0</v>
      </c>
      <c r="P5333">
        <f>IF(Customer_listing_Active_And_Suspended[[#This Row],[Current Bill]] &lt;= Customer_listing_Active_And_Suspended[[#This Row],[CURRENT PAYMENT]], 0,Customer_listing_Active_And_Suspended[[#This Row],[Current Bill]]-Customer_listing_Active_And_Suspended[[#This Row],[CURRENT PAYMENT]])</f>
        <v>26093.02</v>
      </c>
      <c r="Q5333" s="1" t="str" cm="1">
        <f t="array" ref="Q5333">_xlfn.SWITCH(TRUE,
H5333 = 0, "Suspended",
M5333 = 0, "Non Payment",
M5333 &gt; H5333, "Full Payment",
M5333 &lt; H5333, "Part Payment"
)</f>
        <v>Part Payment</v>
      </c>
      <c r="R5333" s="1" t="str">
        <f>_xlfn.IFNA(VLOOKUP(K5333,'ESR-DT Mapping'!A:E,5,0),"MD")</f>
        <v>Adetola Macaulay</v>
      </c>
    </row>
    <row r="5334" spans="1:18" x14ac:dyDescent="0.25">
      <c r="A5334">
        <v>100524455</v>
      </c>
      <c r="B5334" s="1" t="s">
        <v>7183</v>
      </c>
      <c r="C5334" s="1" t="s">
        <v>7184</v>
      </c>
      <c r="D5334" s="1" t="s">
        <v>13</v>
      </c>
      <c r="E5334" s="1" t="s">
        <v>14</v>
      </c>
      <c r="F5334" s="1" t="s">
        <v>9846</v>
      </c>
      <c r="G5334">
        <v>532</v>
      </c>
      <c r="H5334">
        <v>26193.02</v>
      </c>
      <c r="I5334">
        <v>423802.78</v>
      </c>
      <c r="J5334" s="1" t="s">
        <v>15</v>
      </c>
      <c r="K5334">
        <v>1000261023</v>
      </c>
      <c r="L5334" s="1" t="s">
        <v>7174</v>
      </c>
      <c r="N5334" s="2">
        <v>45801</v>
      </c>
      <c r="O5334">
        <f t="shared" si="83"/>
        <v>0</v>
      </c>
      <c r="P5334">
        <f>IF(Customer_listing_Active_And_Suspended[[#This Row],[Current Bill]] &lt;= Customer_listing_Active_And_Suspended[[#This Row],[CURRENT PAYMENT]], 0,Customer_listing_Active_And_Suspended[[#This Row],[Current Bill]]-Customer_listing_Active_And_Suspended[[#This Row],[CURRENT PAYMENT]])</f>
        <v>26193.02</v>
      </c>
      <c r="Q5334" s="1" t="str" cm="1">
        <f t="array" ref="Q5334">_xlfn.SWITCH(TRUE,
H5334 = 0, "Suspended",
M5334 = 0, "Non Payment",
M5334 &gt; H5334, "Full Payment",
M5334 &lt; H5334, "Part Payment"
)</f>
        <v>Non Payment</v>
      </c>
      <c r="R5334" s="1" t="str">
        <f>_xlfn.IFNA(VLOOKUP(K5334,'ESR-DT Mapping'!A:E,5,0),"MD")</f>
        <v>Adetola Macaulay</v>
      </c>
    </row>
    <row r="5335" spans="1:18" x14ac:dyDescent="0.25">
      <c r="A5335">
        <v>100523416</v>
      </c>
      <c r="B5335" s="1" t="s">
        <v>7177</v>
      </c>
      <c r="C5335" s="1" t="s">
        <v>7178</v>
      </c>
      <c r="D5335" s="1" t="s">
        <v>13</v>
      </c>
      <c r="E5335" s="1" t="s">
        <v>14</v>
      </c>
      <c r="F5335" s="1" t="s">
        <v>9846</v>
      </c>
      <c r="G5335">
        <v>532</v>
      </c>
      <c r="H5335">
        <v>26193.02</v>
      </c>
      <c r="I5335">
        <v>102619.68</v>
      </c>
      <c r="J5335" s="1" t="s">
        <v>15</v>
      </c>
      <c r="K5335">
        <v>1000261023</v>
      </c>
      <c r="L5335" s="1" t="s">
        <v>7174</v>
      </c>
      <c r="M5335">
        <v>26100</v>
      </c>
      <c r="N5335" s="2">
        <v>45827</v>
      </c>
      <c r="O5335">
        <f t="shared" si="83"/>
        <v>0</v>
      </c>
      <c r="P5335">
        <f>IF(Customer_listing_Active_And_Suspended[[#This Row],[Current Bill]] &lt;= Customer_listing_Active_And_Suspended[[#This Row],[CURRENT PAYMENT]], 0,Customer_listing_Active_And_Suspended[[#This Row],[Current Bill]]-Customer_listing_Active_And_Suspended[[#This Row],[CURRENT PAYMENT]])</f>
        <v>93.020000000000437</v>
      </c>
      <c r="Q5335" s="1" t="str" cm="1">
        <f t="array" ref="Q5335">_xlfn.SWITCH(TRUE,
H5335 = 0, "Suspended",
M5335 = 0, "Non Payment",
M5335 &gt; H5335, "Full Payment",
M5335 &lt; H5335, "Part Payment"
)</f>
        <v>Part Payment</v>
      </c>
      <c r="R5335" s="1" t="str">
        <f>_xlfn.IFNA(VLOOKUP(K5335,'ESR-DT Mapping'!A:E,5,0),"MD")</f>
        <v>Adetola Macaulay</v>
      </c>
    </row>
    <row r="5336" spans="1:18" x14ac:dyDescent="0.25">
      <c r="A5336">
        <v>100523000</v>
      </c>
      <c r="B5336" s="1" t="s">
        <v>8542</v>
      </c>
      <c r="C5336" s="1" t="s">
        <v>8543</v>
      </c>
      <c r="D5336" s="1" t="s">
        <v>13</v>
      </c>
      <c r="E5336" s="1" t="s">
        <v>14</v>
      </c>
      <c r="F5336" s="1" t="s">
        <v>9846</v>
      </c>
      <c r="G5336">
        <v>532</v>
      </c>
      <c r="H5336">
        <v>26193.02</v>
      </c>
      <c r="I5336">
        <v>766533.41</v>
      </c>
      <c r="J5336" s="1" t="s">
        <v>15</v>
      </c>
      <c r="K5336">
        <v>1000261023</v>
      </c>
      <c r="L5336" s="1" t="s">
        <v>7174</v>
      </c>
      <c r="M5336">
        <v>27000</v>
      </c>
      <c r="N5336" s="2">
        <v>45833</v>
      </c>
      <c r="O5336">
        <f t="shared" si="83"/>
        <v>806.97999999999956</v>
      </c>
      <c r="P5336">
        <f>IF(Customer_listing_Active_And_Suspended[[#This Row],[Current Bill]] &lt;= Customer_listing_Active_And_Suspended[[#This Row],[CURRENT PAYMENT]], 0,Customer_listing_Active_And_Suspended[[#This Row],[Current Bill]]-Customer_listing_Active_And_Suspended[[#This Row],[CURRENT PAYMENT]])</f>
        <v>0</v>
      </c>
      <c r="Q5336" s="1" t="str" cm="1">
        <f t="array" ref="Q5336">_xlfn.SWITCH(TRUE,
H5336 = 0, "Suspended",
M5336 = 0, "Non Payment",
M5336 &gt; H5336, "Full Payment",
M5336 &lt; H5336, "Part Payment"
)</f>
        <v>Full Payment</v>
      </c>
      <c r="R5336" s="1" t="str">
        <f>_xlfn.IFNA(VLOOKUP(K5336,'ESR-DT Mapping'!A:E,5,0),"MD")</f>
        <v>Adetola Macaulay</v>
      </c>
    </row>
    <row r="5337" spans="1:18" x14ac:dyDescent="0.25">
      <c r="A5337">
        <v>100524721</v>
      </c>
      <c r="B5337" s="1" t="s">
        <v>7175</v>
      </c>
      <c r="C5337" s="1" t="s">
        <v>7176</v>
      </c>
      <c r="D5337" s="1" t="s">
        <v>13</v>
      </c>
      <c r="E5337" s="1" t="s">
        <v>14</v>
      </c>
      <c r="F5337" s="1" t="s">
        <v>9846</v>
      </c>
      <c r="G5337">
        <v>532</v>
      </c>
      <c r="H5337">
        <v>26193.02</v>
      </c>
      <c r="I5337">
        <v>95825.35</v>
      </c>
      <c r="J5337" s="1" t="s">
        <v>15</v>
      </c>
      <c r="K5337">
        <v>1000261023</v>
      </c>
      <c r="L5337" s="1" t="s">
        <v>7174</v>
      </c>
      <c r="M5337">
        <v>36200</v>
      </c>
      <c r="N5337" s="2">
        <v>45829</v>
      </c>
      <c r="O5337">
        <f t="shared" si="83"/>
        <v>10006.98</v>
      </c>
      <c r="P5337">
        <f>IF(Customer_listing_Active_And_Suspended[[#This Row],[Current Bill]] &lt;= Customer_listing_Active_And_Suspended[[#This Row],[CURRENT PAYMENT]], 0,Customer_listing_Active_And_Suspended[[#This Row],[Current Bill]]-Customer_listing_Active_And_Suspended[[#This Row],[CURRENT PAYMENT]])</f>
        <v>0</v>
      </c>
      <c r="Q5337" s="1" t="str" cm="1">
        <f t="array" ref="Q5337">_xlfn.SWITCH(TRUE,
H5337 = 0, "Suspended",
M5337 = 0, "Non Payment",
M5337 &gt; H5337, "Full Payment",
M5337 &lt; H5337, "Part Payment"
)</f>
        <v>Full Payment</v>
      </c>
      <c r="R5337" s="1" t="str">
        <f>_xlfn.IFNA(VLOOKUP(K5337,'ESR-DT Mapping'!A:E,5,0),"MD")</f>
        <v>Adetola Macaulay</v>
      </c>
    </row>
    <row r="5338" spans="1:18" x14ac:dyDescent="0.25">
      <c r="A5338">
        <v>100524294</v>
      </c>
      <c r="B5338" s="1" t="s">
        <v>7181</v>
      </c>
      <c r="C5338" s="1" t="s">
        <v>7182</v>
      </c>
      <c r="D5338" s="1" t="s">
        <v>13</v>
      </c>
      <c r="E5338" s="1" t="s">
        <v>14</v>
      </c>
      <c r="F5338" s="1" t="s">
        <v>9846</v>
      </c>
      <c r="G5338">
        <v>532</v>
      </c>
      <c r="H5338">
        <v>26193.02</v>
      </c>
      <c r="I5338">
        <v>101178.87</v>
      </c>
      <c r="J5338" s="1" t="s">
        <v>15</v>
      </c>
      <c r="K5338">
        <v>1000261023</v>
      </c>
      <c r="L5338" s="1" t="s">
        <v>7174</v>
      </c>
      <c r="M5338">
        <v>37000</v>
      </c>
      <c r="N5338" s="2">
        <v>45825</v>
      </c>
      <c r="O5338">
        <f t="shared" si="83"/>
        <v>10806.98</v>
      </c>
      <c r="P5338">
        <f>IF(Customer_listing_Active_And_Suspended[[#This Row],[Current Bill]] &lt;= Customer_listing_Active_And_Suspended[[#This Row],[CURRENT PAYMENT]], 0,Customer_listing_Active_And_Suspended[[#This Row],[Current Bill]]-Customer_listing_Active_And_Suspended[[#This Row],[CURRENT PAYMENT]])</f>
        <v>0</v>
      </c>
      <c r="Q5338" s="1" t="str" cm="1">
        <f t="array" ref="Q5338">_xlfn.SWITCH(TRUE,
H5338 = 0, "Suspended",
M5338 = 0, "Non Payment",
M5338 &gt; H5338, "Full Payment",
M5338 &lt; H5338, "Part Payment"
)</f>
        <v>Full Payment</v>
      </c>
      <c r="R5338" s="1" t="str">
        <f>_xlfn.IFNA(VLOOKUP(K5338,'ESR-DT Mapping'!A:E,5,0),"MD")</f>
        <v>Adetola Macaulay</v>
      </c>
    </row>
    <row r="5339" spans="1:18" x14ac:dyDescent="0.25">
      <c r="A5339">
        <v>100525260</v>
      </c>
      <c r="B5339" s="1" t="s">
        <v>1908</v>
      </c>
      <c r="C5339" s="1" t="s">
        <v>1909</v>
      </c>
      <c r="D5339" s="1" t="s">
        <v>13</v>
      </c>
      <c r="E5339" s="1" t="s">
        <v>14</v>
      </c>
      <c r="F5339" s="1" t="s">
        <v>9846</v>
      </c>
      <c r="G5339">
        <v>532</v>
      </c>
      <c r="H5339">
        <v>26193.02</v>
      </c>
      <c r="I5339">
        <v>477303.46</v>
      </c>
      <c r="J5339" s="1" t="s">
        <v>15</v>
      </c>
      <c r="K5339">
        <v>1000261019</v>
      </c>
      <c r="L5339" s="1" t="s">
        <v>1901</v>
      </c>
      <c r="M5339">
        <v>30000</v>
      </c>
      <c r="N5339" s="2">
        <v>45821</v>
      </c>
      <c r="O5339">
        <f t="shared" si="83"/>
        <v>3806.9799999999996</v>
      </c>
      <c r="P5339">
        <f>IF(Customer_listing_Active_And_Suspended[[#This Row],[Current Bill]] &lt;= Customer_listing_Active_And_Suspended[[#This Row],[CURRENT PAYMENT]], 0,Customer_listing_Active_And_Suspended[[#This Row],[Current Bill]]-Customer_listing_Active_And_Suspended[[#This Row],[CURRENT PAYMENT]])</f>
        <v>0</v>
      </c>
      <c r="Q5339" s="1" t="str" cm="1">
        <f t="array" ref="Q5339">_xlfn.SWITCH(TRUE,
H5339 = 0, "Suspended",
M5339 = 0, "Non Payment",
M5339 &gt; H5339, "Full Payment",
M5339 &lt; H5339, "Part Payment"
)</f>
        <v>Full Payment</v>
      </c>
      <c r="R5339" s="1" t="str">
        <f>_xlfn.IFNA(VLOOKUP(K5339,'ESR-DT Mapping'!A:E,5,0),"MD")</f>
        <v>Adetola Macaulay</v>
      </c>
    </row>
    <row r="5340" spans="1:18" x14ac:dyDescent="0.25">
      <c r="A5340">
        <v>100525244</v>
      </c>
      <c r="B5340" s="1" t="s">
        <v>1906</v>
      </c>
      <c r="C5340" s="1" t="s">
        <v>1907</v>
      </c>
      <c r="D5340" s="1" t="s">
        <v>13</v>
      </c>
      <c r="E5340" s="1" t="s">
        <v>14</v>
      </c>
      <c r="F5340" s="1" t="s">
        <v>9846</v>
      </c>
      <c r="G5340">
        <v>532</v>
      </c>
      <c r="H5340">
        <v>26193.02</v>
      </c>
      <c r="I5340">
        <v>880397.67</v>
      </c>
      <c r="J5340" s="1" t="s">
        <v>15</v>
      </c>
      <c r="K5340">
        <v>1000261019</v>
      </c>
      <c r="L5340" s="1" t="s">
        <v>1901</v>
      </c>
      <c r="M5340">
        <v>30000</v>
      </c>
      <c r="N5340" s="2">
        <v>45833</v>
      </c>
      <c r="O5340">
        <f t="shared" si="83"/>
        <v>3806.9799999999996</v>
      </c>
      <c r="P5340">
        <f>IF(Customer_listing_Active_And_Suspended[[#This Row],[Current Bill]] &lt;= Customer_listing_Active_And_Suspended[[#This Row],[CURRENT PAYMENT]], 0,Customer_listing_Active_And_Suspended[[#This Row],[Current Bill]]-Customer_listing_Active_And_Suspended[[#This Row],[CURRENT PAYMENT]])</f>
        <v>0</v>
      </c>
      <c r="Q5340" s="1" t="str" cm="1">
        <f t="array" ref="Q5340">_xlfn.SWITCH(TRUE,
H5340 = 0, "Suspended",
M5340 = 0, "Non Payment",
M5340 &gt; H5340, "Full Payment",
M5340 &lt; H5340, "Part Payment"
)</f>
        <v>Full Payment</v>
      </c>
      <c r="R5340" s="1" t="str">
        <f>_xlfn.IFNA(VLOOKUP(K5340,'ESR-DT Mapping'!A:E,5,0),"MD")</f>
        <v>Adetola Macaulay</v>
      </c>
    </row>
    <row r="5341" spans="1:18" x14ac:dyDescent="0.25">
      <c r="A5341">
        <v>100522652</v>
      </c>
      <c r="B5341" s="1" t="s">
        <v>1912</v>
      </c>
      <c r="C5341" s="1" t="s">
        <v>1913</v>
      </c>
      <c r="D5341" s="1" t="s">
        <v>13</v>
      </c>
      <c r="E5341" s="1" t="s">
        <v>14</v>
      </c>
      <c r="F5341" s="1" t="s">
        <v>9846</v>
      </c>
      <c r="G5341">
        <v>532</v>
      </c>
      <c r="H5341">
        <v>26193.02</v>
      </c>
      <c r="I5341">
        <v>233688.2</v>
      </c>
      <c r="J5341" s="1" t="s">
        <v>15</v>
      </c>
      <c r="K5341">
        <v>1000261019</v>
      </c>
      <c r="L5341" s="1" t="s">
        <v>1901</v>
      </c>
      <c r="M5341">
        <v>25000</v>
      </c>
      <c r="N5341" s="2">
        <v>45833</v>
      </c>
      <c r="O5341">
        <f t="shared" si="83"/>
        <v>0</v>
      </c>
      <c r="P5341">
        <f>IF(Customer_listing_Active_And_Suspended[[#This Row],[Current Bill]] &lt;= Customer_listing_Active_And_Suspended[[#This Row],[CURRENT PAYMENT]], 0,Customer_listing_Active_And_Suspended[[#This Row],[Current Bill]]-Customer_listing_Active_And_Suspended[[#This Row],[CURRENT PAYMENT]])</f>
        <v>1193.0200000000004</v>
      </c>
      <c r="Q5341" s="1" t="str" cm="1">
        <f t="array" ref="Q5341">_xlfn.SWITCH(TRUE,
H5341 = 0, "Suspended",
M5341 = 0, "Non Payment",
M5341 &gt; H5341, "Full Payment",
M5341 &lt; H5341, "Part Payment"
)</f>
        <v>Part Payment</v>
      </c>
      <c r="R5341" s="1" t="str">
        <f>_xlfn.IFNA(VLOOKUP(K5341,'ESR-DT Mapping'!A:E,5,0),"MD")</f>
        <v>Adetola Macaulay</v>
      </c>
    </row>
    <row r="5342" spans="1:18" x14ac:dyDescent="0.25">
      <c r="A5342">
        <v>100525623</v>
      </c>
      <c r="B5342" s="1" t="s">
        <v>8927</v>
      </c>
      <c r="C5342" s="1" t="s">
        <v>8928</v>
      </c>
      <c r="D5342" s="1" t="s">
        <v>13</v>
      </c>
      <c r="E5342" s="1" t="s">
        <v>14</v>
      </c>
      <c r="F5342" s="1" t="s">
        <v>9846</v>
      </c>
      <c r="G5342">
        <v>532</v>
      </c>
      <c r="H5342">
        <v>26193.02</v>
      </c>
      <c r="I5342">
        <v>31240.45</v>
      </c>
      <c r="J5342" s="1" t="s">
        <v>15</v>
      </c>
      <c r="K5342">
        <v>1000261019</v>
      </c>
      <c r="L5342" s="1" t="s">
        <v>1901</v>
      </c>
      <c r="M5342">
        <v>28000</v>
      </c>
      <c r="N5342" s="2">
        <v>45831</v>
      </c>
      <c r="O5342">
        <f t="shared" si="83"/>
        <v>1806.9799999999996</v>
      </c>
      <c r="P5342">
        <f>IF(Customer_listing_Active_And_Suspended[[#This Row],[Current Bill]] &lt;= Customer_listing_Active_And_Suspended[[#This Row],[CURRENT PAYMENT]], 0,Customer_listing_Active_And_Suspended[[#This Row],[Current Bill]]-Customer_listing_Active_And_Suspended[[#This Row],[CURRENT PAYMENT]])</f>
        <v>0</v>
      </c>
      <c r="Q5342" s="1" t="str" cm="1">
        <f t="array" ref="Q5342">_xlfn.SWITCH(TRUE,
H5342 = 0, "Suspended",
M5342 = 0, "Non Payment",
M5342 &gt; H5342, "Full Payment",
M5342 &lt; H5342, "Part Payment"
)</f>
        <v>Full Payment</v>
      </c>
      <c r="R5342" s="1" t="str">
        <f>_xlfn.IFNA(VLOOKUP(K5342,'ESR-DT Mapping'!A:E,5,0),"MD")</f>
        <v>Adetola Macaulay</v>
      </c>
    </row>
    <row r="5343" spans="1:18" x14ac:dyDescent="0.25">
      <c r="A5343">
        <v>100523822</v>
      </c>
      <c r="B5343" s="1" t="s">
        <v>1904</v>
      </c>
      <c r="C5343" s="1" t="s">
        <v>1905</v>
      </c>
      <c r="D5343" s="1" t="s">
        <v>13</v>
      </c>
      <c r="E5343" s="1" t="s">
        <v>14</v>
      </c>
      <c r="F5343" s="1" t="s">
        <v>9846</v>
      </c>
      <c r="G5343">
        <v>532</v>
      </c>
      <c r="H5343">
        <v>26193.02</v>
      </c>
      <c r="I5343">
        <v>277262.71000000002</v>
      </c>
      <c r="J5343" s="1" t="s">
        <v>15</v>
      </c>
      <c r="K5343">
        <v>1000261019</v>
      </c>
      <c r="L5343" s="1" t="s">
        <v>1901</v>
      </c>
      <c r="M5343">
        <v>40000</v>
      </c>
      <c r="N5343" s="2">
        <v>45827</v>
      </c>
      <c r="O5343">
        <f t="shared" si="83"/>
        <v>13806.98</v>
      </c>
      <c r="P5343">
        <f>IF(Customer_listing_Active_And_Suspended[[#This Row],[Current Bill]] &lt;= Customer_listing_Active_And_Suspended[[#This Row],[CURRENT PAYMENT]], 0,Customer_listing_Active_And_Suspended[[#This Row],[Current Bill]]-Customer_listing_Active_And_Suspended[[#This Row],[CURRENT PAYMENT]])</f>
        <v>0</v>
      </c>
      <c r="Q5343" s="1" t="str" cm="1">
        <f t="array" ref="Q5343">_xlfn.SWITCH(TRUE,
H5343 = 0, "Suspended",
M5343 = 0, "Non Payment",
M5343 &gt; H5343, "Full Payment",
M5343 &lt; H5343, "Part Payment"
)</f>
        <v>Full Payment</v>
      </c>
      <c r="R5343" s="1" t="str">
        <f>_xlfn.IFNA(VLOOKUP(K5343,'ESR-DT Mapping'!A:E,5,0),"MD")</f>
        <v>Adetola Macaulay</v>
      </c>
    </row>
    <row r="5344" spans="1:18" x14ac:dyDescent="0.25">
      <c r="A5344">
        <v>102849161</v>
      </c>
      <c r="B5344" s="1" t="s">
        <v>8929</v>
      </c>
      <c r="C5344" s="1" t="s">
        <v>1903</v>
      </c>
      <c r="D5344" s="1" t="s">
        <v>13</v>
      </c>
      <c r="E5344" s="1" t="s">
        <v>14</v>
      </c>
      <c r="F5344" s="1" t="s">
        <v>9846</v>
      </c>
      <c r="G5344">
        <v>532</v>
      </c>
      <c r="H5344">
        <v>26193.02</v>
      </c>
      <c r="I5344">
        <v>43556.94</v>
      </c>
      <c r="J5344" s="1" t="s">
        <v>15</v>
      </c>
      <c r="K5344">
        <v>1000261019</v>
      </c>
      <c r="L5344" s="1" t="s">
        <v>1901</v>
      </c>
      <c r="M5344">
        <v>26100</v>
      </c>
      <c r="N5344" s="2">
        <v>45831</v>
      </c>
      <c r="O5344">
        <f t="shared" si="83"/>
        <v>0</v>
      </c>
      <c r="P5344">
        <f>IF(Customer_listing_Active_And_Suspended[[#This Row],[Current Bill]] &lt;= Customer_listing_Active_And_Suspended[[#This Row],[CURRENT PAYMENT]], 0,Customer_listing_Active_And_Suspended[[#This Row],[Current Bill]]-Customer_listing_Active_And_Suspended[[#This Row],[CURRENT PAYMENT]])</f>
        <v>93.020000000000437</v>
      </c>
      <c r="Q5344" s="1" t="str" cm="1">
        <f t="array" ref="Q5344">_xlfn.SWITCH(TRUE,
H5344 = 0, "Suspended",
M5344 = 0, "Non Payment",
M5344 &gt; H5344, "Full Payment",
M5344 &lt; H5344, "Part Payment"
)</f>
        <v>Part Payment</v>
      </c>
      <c r="R5344" s="1" t="str">
        <f>_xlfn.IFNA(VLOOKUP(K5344,'ESR-DT Mapping'!A:E,5,0),"MD")</f>
        <v>Adetola Macaulay</v>
      </c>
    </row>
    <row r="5345" spans="1:18" x14ac:dyDescent="0.25">
      <c r="A5345">
        <v>100525401</v>
      </c>
      <c r="B5345" s="1" t="s">
        <v>1902</v>
      </c>
      <c r="C5345" s="1" t="s">
        <v>1903</v>
      </c>
      <c r="D5345" s="1" t="s">
        <v>13</v>
      </c>
      <c r="E5345" s="1" t="s">
        <v>14</v>
      </c>
      <c r="F5345" s="1" t="s">
        <v>9846</v>
      </c>
      <c r="G5345">
        <v>532</v>
      </c>
      <c r="H5345">
        <v>26193.02</v>
      </c>
      <c r="I5345">
        <v>48389.64</v>
      </c>
      <c r="J5345" s="1" t="s">
        <v>15</v>
      </c>
      <c r="K5345">
        <v>1000261019</v>
      </c>
      <c r="L5345" s="1" t="s">
        <v>1901</v>
      </c>
      <c r="M5345">
        <v>26000</v>
      </c>
      <c r="N5345" s="2">
        <v>45831</v>
      </c>
      <c r="O5345">
        <f t="shared" si="83"/>
        <v>0</v>
      </c>
      <c r="P5345">
        <f>IF(Customer_listing_Active_And_Suspended[[#This Row],[Current Bill]] &lt;= Customer_listing_Active_And_Suspended[[#This Row],[CURRENT PAYMENT]], 0,Customer_listing_Active_And_Suspended[[#This Row],[Current Bill]]-Customer_listing_Active_And_Suspended[[#This Row],[CURRENT PAYMENT]])</f>
        <v>193.02000000000044</v>
      </c>
      <c r="Q5345" s="1" t="str" cm="1">
        <f t="array" ref="Q5345">_xlfn.SWITCH(TRUE,
H5345 = 0, "Suspended",
M5345 = 0, "Non Payment",
M5345 &gt; H5345, "Full Payment",
M5345 &lt; H5345, "Part Payment"
)</f>
        <v>Part Payment</v>
      </c>
      <c r="R5345" s="1" t="str">
        <f>_xlfn.IFNA(VLOOKUP(K5345,'ESR-DT Mapping'!A:E,5,0),"MD")</f>
        <v>Adetola Macaulay</v>
      </c>
    </row>
    <row r="5346" spans="1:18" x14ac:dyDescent="0.25">
      <c r="A5346">
        <v>100522843</v>
      </c>
      <c r="B5346" s="1" t="s">
        <v>1899</v>
      </c>
      <c r="C5346" s="1" t="s">
        <v>1900</v>
      </c>
      <c r="D5346" s="1" t="s">
        <v>13</v>
      </c>
      <c r="E5346" s="1" t="s">
        <v>14</v>
      </c>
      <c r="F5346" s="1" t="s">
        <v>9846</v>
      </c>
      <c r="G5346">
        <v>532</v>
      </c>
      <c r="H5346">
        <v>26193.02</v>
      </c>
      <c r="I5346">
        <v>85456.75</v>
      </c>
      <c r="J5346" s="1" t="s">
        <v>15</v>
      </c>
      <c r="K5346">
        <v>1000261019</v>
      </c>
      <c r="L5346" s="1" t="s">
        <v>1901</v>
      </c>
      <c r="M5346">
        <v>45000</v>
      </c>
      <c r="N5346" s="2">
        <v>45827</v>
      </c>
      <c r="O5346">
        <f t="shared" si="83"/>
        <v>18806.98</v>
      </c>
      <c r="P5346">
        <f>IF(Customer_listing_Active_And_Suspended[[#This Row],[Current Bill]] &lt;= Customer_listing_Active_And_Suspended[[#This Row],[CURRENT PAYMENT]], 0,Customer_listing_Active_And_Suspended[[#This Row],[Current Bill]]-Customer_listing_Active_And_Suspended[[#This Row],[CURRENT PAYMENT]])</f>
        <v>0</v>
      </c>
      <c r="Q5346" s="1" t="str" cm="1">
        <f t="array" ref="Q5346">_xlfn.SWITCH(TRUE,
H5346 = 0, "Suspended",
M5346 = 0, "Non Payment",
M5346 &gt; H5346, "Full Payment",
M5346 &lt; H5346, "Part Payment"
)</f>
        <v>Full Payment</v>
      </c>
      <c r="R5346" s="1" t="str">
        <f>_xlfn.IFNA(VLOOKUP(K5346,'ESR-DT Mapping'!A:E,5,0),"MD")</f>
        <v>Adetola Macaulay</v>
      </c>
    </row>
    <row r="5347" spans="1:18" x14ac:dyDescent="0.25">
      <c r="A5347">
        <v>101682081</v>
      </c>
      <c r="B5347" s="1" t="s">
        <v>1899</v>
      </c>
      <c r="C5347" s="1" t="s">
        <v>1900</v>
      </c>
      <c r="D5347" s="1" t="s">
        <v>13</v>
      </c>
      <c r="E5347" s="1" t="s">
        <v>14</v>
      </c>
      <c r="F5347" s="1" t="s">
        <v>9846</v>
      </c>
      <c r="G5347">
        <v>532</v>
      </c>
      <c r="H5347">
        <v>26193.02</v>
      </c>
      <c r="I5347">
        <v>18262.66</v>
      </c>
      <c r="J5347" s="1" t="s">
        <v>15</v>
      </c>
      <c r="K5347">
        <v>1000261019</v>
      </c>
      <c r="L5347" s="1" t="s">
        <v>1901</v>
      </c>
      <c r="M5347">
        <v>37500</v>
      </c>
      <c r="N5347" s="2">
        <v>45833</v>
      </c>
      <c r="O5347">
        <f t="shared" si="83"/>
        <v>11306.98</v>
      </c>
      <c r="P5347">
        <f>IF(Customer_listing_Active_And_Suspended[[#This Row],[Current Bill]] &lt;= Customer_listing_Active_And_Suspended[[#This Row],[CURRENT PAYMENT]], 0,Customer_listing_Active_And_Suspended[[#This Row],[Current Bill]]-Customer_listing_Active_And_Suspended[[#This Row],[CURRENT PAYMENT]])</f>
        <v>0</v>
      </c>
      <c r="Q5347" s="1" t="str" cm="1">
        <f t="array" ref="Q5347">_xlfn.SWITCH(TRUE,
H5347 = 0, "Suspended",
M5347 = 0, "Non Payment",
M5347 &gt; H5347, "Full Payment",
M5347 &lt; H5347, "Part Payment"
)</f>
        <v>Full Payment</v>
      </c>
      <c r="R5347" s="1" t="str">
        <f>_xlfn.IFNA(VLOOKUP(K5347,'ESR-DT Mapping'!A:E,5,0),"MD")</f>
        <v>Adetola Macaulay</v>
      </c>
    </row>
    <row r="5348" spans="1:18" x14ac:dyDescent="0.25">
      <c r="A5348">
        <v>100524603</v>
      </c>
      <c r="B5348" s="1" t="s">
        <v>1910</v>
      </c>
      <c r="C5348" s="1" t="s">
        <v>1911</v>
      </c>
      <c r="D5348" s="1" t="s">
        <v>13</v>
      </c>
      <c r="E5348" s="1" t="s">
        <v>14</v>
      </c>
      <c r="F5348" s="1" t="s">
        <v>9846</v>
      </c>
      <c r="G5348">
        <v>532</v>
      </c>
      <c r="H5348">
        <v>26193.02</v>
      </c>
      <c r="I5348">
        <v>290549.59999999998</v>
      </c>
      <c r="J5348" s="1" t="s">
        <v>15</v>
      </c>
      <c r="K5348">
        <v>1000261019</v>
      </c>
      <c r="L5348" s="1" t="s">
        <v>1901</v>
      </c>
      <c r="M5348">
        <v>41000</v>
      </c>
      <c r="N5348" s="2">
        <v>45833</v>
      </c>
      <c r="O5348">
        <f t="shared" si="83"/>
        <v>14806.98</v>
      </c>
      <c r="P5348">
        <f>IF(Customer_listing_Active_And_Suspended[[#This Row],[Current Bill]] &lt;= Customer_listing_Active_And_Suspended[[#This Row],[CURRENT PAYMENT]], 0,Customer_listing_Active_And_Suspended[[#This Row],[Current Bill]]-Customer_listing_Active_And_Suspended[[#This Row],[CURRENT PAYMENT]])</f>
        <v>0</v>
      </c>
      <c r="Q5348" s="1" t="str" cm="1">
        <f t="array" ref="Q5348">_xlfn.SWITCH(TRUE,
H5348 = 0, "Suspended",
M5348 = 0, "Non Payment",
M5348 &gt; H5348, "Full Payment",
M5348 &lt; H5348, "Part Payment"
)</f>
        <v>Full Payment</v>
      </c>
      <c r="R5348" s="1" t="str">
        <f>_xlfn.IFNA(VLOOKUP(K5348,'ESR-DT Mapping'!A:E,5,0),"MD")</f>
        <v>Adetola Macaulay</v>
      </c>
    </row>
    <row r="5349" spans="1:18" x14ac:dyDescent="0.25">
      <c r="A5349">
        <v>100524993</v>
      </c>
      <c r="B5349" s="1" t="s">
        <v>9280</v>
      </c>
      <c r="C5349" s="1" t="s">
        <v>9281</v>
      </c>
      <c r="D5349" s="1" t="s">
        <v>13</v>
      </c>
      <c r="E5349" s="1" t="s">
        <v>14</v>
      </c>
      <c r="F5349" s="1" t="s">
        <v>9846</v>
      </c>
      <c r="G5349">
        <v>532</v>
      </c>
      <c r="H5349">
        <v>26193.02</v>
      </c>
      <c r="I5349">
        <v>321635.7</v>
      </c>
      <c r="J5349" s="1" t="s">
        <v>15</v>
      </c>
      <c r="K5349">
        <v>1000261019</v>
      </c>
      <c r="L5349" s="1" t="s">
        <v>1901</v>
      </c>
      <c r="M5349">
        <v>37000</v>
      </c>
      <c r="N5349" s="2">
        <v>45833</v>
      </c>
      <c r="O5349">
        <f t="shared" si="83"/>
        <v>10806.98</v>
      </c>
      <c r="P5349">
        <f>IF(Customer_listing_Active_And_Suspended[[#This Row],[Current Bill]] &lt;= Customer_listing_Active_And_Suspended[[#This Row],[CURRENT PAYMENT]], 0,Customer_listing_Active_And_Suspended[[#This Row],[Current Bill]]-Customer_listing_Active_And_Suspended[[#This Row],[CURRENT PAYMENT]])</f>
        <v>0</v>
      </c>
      <c r="Q5349" s="1" t="str" cm="1">
        <f t="array" ref="Q5349">_xlfn.SWITCH(TRUE,
H5349 = 0, "Suspended",
M5349 = 0, "Non Payment",
M5349 &gt; H5349, "Full Payment",
M5349 &lt; H5349, "Part Payment"
)</f>
        <v>Full Payment</v>
      </c>
      <c r="R5349" s="1" t="str">
        <f>_xlfn.IFNA(VLOOKUP(K5349,'ESR-DT Mapping'!A:E,5,0),"MD")</f>
        <v>Adetola Macaulay</v>
      </c>
    </row>
    <row r="5350" spans="1:18" x14ac:dyDescent="0.25">
      <c r="A5350">
        <v>100524620</v>
      </c>
      <c r="B5350" s="1" t="s">
        <v>8700</v>
      </c>
      <c r="C5350" s="1" t="s">
        <v>8701</v>
      </c>
      <c r="D5350" s="1" t="s">
        <v>13</v>
      </c>
      <c r="E5350" s="1" t="s">
        <v>14</v>
      </c>
      <c r="F5350" s="1" t="s">
        <v>9846</v>
      </c>
      <c r="G5350">
        <v>532</v>
      </c>
      <c r="H5350">
        <v>26193.02</v>
      </c>
      <c r="I5350">
        <v>119792.52</v>
      </c>
      <c r="J5350" s="1" t="s">
        <v>15</v>
      </c>
      <c r="K5350">
        <v>1000261019</v>
      </c>
      <c r="L5350" s="1" t="s">
        <v>1901</v>
      </c>
      <c r="M5350">
        <v>38000</v>
      </c>
      <c r="N5350" s="2">
        <v>45827</v>
      </c>
      <c r="O5350">
        <f t="shared" si="83"/>
        <v>11806.98</v>
      </c>
      <c r="P5350">
        <f>IF(Customer_listing_Active_And_Suspended[[#This Row],[Current Bill]] &lt;= Customer_listing_Active_And_Suspended[[#This Row],[CURRENT PAYMENT]], 0,Customer_listing_Active_And_Suspended[[#This Row],[Current Bill]]-Customer_listing_Active_And_Suspended[[#This Row],[CURRENT PAYMENT]])</f>
        <v>0</v>
      </c>
      <c r="Q5350" s="1" t="str" cm="1">
        <f t="array" ref="Q5350">_xlfn.SWITCH(TRUE,
H5350 = 0, "Suspended",
M5350 = 0, "Non Payment",
M5350 &gt; H5350, "Full Payment",
M5350 &lt; H5350, "Part Payment"
)</f>
        <v>Full Payment</v>
      </c>
      <c r="R5350" s="1" t="str">
        <f>_xlfn.IFNA(VLOOKUP(K5350,'ESR-DT Mapping'!A:E,5,0),"MD")</f>
        <v>Adetola Macaulay</v>
      </c>
    </row>
    <row r="5351" spans="1:18" x14ac:dyDescent="0.25">
      <c r="A5351">
        <v>100523017</v>
      </c>
      <c r="B5351" s="1" t="s">
        <v>4901</v>
      </c>
      <c r="C5351" s="1" t="s">
        <v>4902</v>
      </c>
      <c r="D5351" s="1" t="s">
        <v>13</v>
      </c>
      <c r="E5351" s="1" t="s">
        <v>14</v>
      </c>
      <c r="F5351" s="1" t="s">
        <v>9846</v>
      </c>
      <c r="G5351">
        <v>532</v>
      </c>
      <c r="H5351">
        <v>26193.02</v>
      </c>
      <c r="I5351">
        <v>439092.76</v>
      </c>
      <c r="J5351" s="1" t="s">
        <v>15</v>
      </c>
      <c r="K5351">
        <v>1001610454</v>
      </c>
      <c r="L5351" s="1" t="s">
        <v>2977</v>
      </c>
      <c r="M5351">
        <v>20000</v>
      </c>
      <c r="N5351" s="2">
        <v>45831</v>
      </c>
      <c r="O5351">
        <f t="shared" si="83"/>
        <v>0</v>
      </c>
      <c r="P5351">
        <f>IF(Customer_listing_Active_And_Suspended[[#This Row],[Current Bill]] &lt;= Customer_listing_Active_And_Suspended[[#This Row],[CURRENT PAYMENT]], 0,Customer_listing_Active_And_Suspended[[#This Row],[Current Bill]]-Customer_listing_Active_And_Suspended[[#This Row],[CURRENT PAYMENT]])</f>
        <v>6193.02</v>
      </c>
      <c r="Q5351" s="1" t="str" cm="1">
        <f t="array" ref="Q5351">_xlfn.SWITCH(TRUE,
H5351 = 0, "Suspended",
M5351 = 0, "Non Payment",
M5351 &gt; H5351, "Full Payment",
M5351 &lt; H5351, "Part Payment"
)</f>
        <v>Part Payment</v>
      </c>
      <c r="R5351" s="1" t="str">
        <f>_xlfn.IFNA(VLOOKUP(K5351,'ESR-DT Mapping'!A:E,5,0),"MD")</f>
        <v>Titilope Enitan Emmanuel</v>
      </c>
    </row>
    <row r="5352" spans="1:18" x14ac:dyDescent="0.25">
      <c r="A5352">
        <v>100525419</v>
      </c>
      <c r="B5352" s="1" t="s">
        <v>9011</v>
      </c>
      <c r="C5352" s="1" t="s">
        <v>9012</v>
      </c>
      <c r="D5352" s="1" t="s">
        <v>13</v>
      </c>
      <c r="E5352" s="1" t="s">
        <v>14</v>
      </c>
      <c r="F5352" s="1" t="s">
        <v>9846</v>
      </c>
      <c r="G5352">
        <v>532</v>
      </c>
      <c r="H5352">
        <v>26193.02</v>
      </c>
      <c r="I5352">
        <v>56144.92</v>
      </c>
      <c r="J5352" s="1" t="s">
        <v>15</v>
      </c>
      <c r="K5352">
        <v>1001610454</v>
      </c>
      <c r="L5352" s="1" t="s">
        <v>2977</v>
      </c>
      <c r="M5352">
        <v>31000</v>
      </c>
      <c r="N5352" s="2">
        <v>45828</v>
      </c>
      <c r="O5352">
        <f t="shared" si="83"/>
        <v>4806.9799999999996</v>
      </c>
      <c r="P5352">
        <f>IF(Customer_listing_Active_And_Suspended[[#This Row],[Current Bill]] &lt;= Customer_listing_Active_And_Suspended[[#This Row],[CURRENT PAYMENT]], 0,Customer_listing_Active_And_Suspended[[#This Row],[Current Bill]]-Customer_listing_Active_And_Suspended[[#This Row],[CURRENT PAYMENT]])</f>
        <v>0</v>
      </c>
      <c r="Q5352" s="1" t="str" cm="1">
        <f t="array" ref="Q5352">_xlfn.SWITCH(TRUE,
H5352 = 0, "Suspended",
M5352 = 0, "Non Payment",
M5352 &gt; H5352, "Full Payment",
M5352 &lt; H5352, "Part Payment"
)</f>
        <v>Full Payment</v>
      </c>
      <c r="R5352" s="1" t="str">
        <f>_xlfn.IFNA(VLOOKUP(K5352,'ESR-DT Mapping'!A:E,5,0),"MD")</f>
        <v>Titilope Enitan Emmanuel</v>
      </c>
    </row>
    <row r="5353" spans="1:18" x14ac:dyDescent="0.25">
      <c r="A5353">
        <v>100523627</v>
      </c>
      <c r="B5353" s="1" t="s">
        <v>2975</v>
      </c>
      <c r="C5353" s="1" t="s">
        <v>2976</v>
      </c>
      <c r="D5353" s="1" t="s">
        <v>13</v>
      </c>
      <c r="E5353" s="1" t="s">
        <v>34</v>
      </c>
      <c r="F5353" s="1" t="s">
        <v>9846</v>
      </c>
      <c r="G5353">
        <v>0</v>
      </c>
      <c r="H5353">
        <v>0</v>
      </c>
      <c r="I5353">
        <v>6579.29</v>
      </c>
      <c r="J5353" s="1" t="s">
        <v>15</v>
      </c>
      <c r="K5353">
        <v>1001610454</v>
      </c>
      <c r="L5353" s="1" t="s">
        <v>2977</v>
      </c>
      <c r="N5353" s="2"/>
      <c r="O5353">
        <f t="shared" si="83"/>
        <v>0</v>
      </c>
      <c r="P5353">
        <f>IF(Customer_listing_Active_And_Suspended[[#This Row],[Current Bill]] &lt;= Customer_listing_Active_And_Suspended[[#This Row],[CURRENT PAYMENT]], 0,Customer_listing_Active_And_Suspended[[#This Row],[Current Bill]]-Customer_listing_Active_And_Suspended[[#This Row],[CURRENT PAYMENT]])</f>
        <v>0</v>
      </c>
      <c r="Q5353" s="1" t="str" cm="1">
        <f t="array" ref="Q5353">_xlfn.SWITCH(TRUE,
H5353 = 0, "Suspended",
M5353 = 0, "Non Payment",
M5353 &gt; H5353, "Full Payment",
M5353 &lt; H5353, "Part Payment"
)</f>
        <v>Suspended</v>
      </c>
      <c r="R5353" s="1" t="str">
        <f>_xlfn.IFNA(VLOOKUP(K5353,'ESR-DT Mapping'!A:E,5,0),"MD")</f>
        <v>Titilope Enitan Emmanuel</v>
      </c>
    </row>
    <row r="5354" spans="1:18" x14ac:dyDescent="0.25">
      <c r="A5354">
        <v>100524461</v>
      </c>
      <c r="B5354" s="1" t="s">
        <v>1214</v>
      </c>
      <c r="C5354" s="1" t="s">
        <v>1215</v>
      </c>
      <c r="D5354" s="1" t="s">
        <v>13</v>
      </c>
      <c r="E5354" s="1" t="s">
        <v>14</v>
      </c>
      <c r="F5354" s="1" t="s">
        <v>9846</v>
      </c>
      <c r="G5354">
        <v>532</v>
      </c>
      <c r="H5354">
        <v>26193.02</v>
      </c>
      <c r="I5354">
        <v>1578551.19</v>
      </c>
      <c r="J5354" s="1" t="s">
        <v>15</v>
      </c>
      <c r="K5354">
        <v>1000259331</v>
      </c>
      <c r="L5354" s="1" t="s">
        <v>1216</v>
      </c>
      <c r="N5354" s="2">
        <v>45762</v>
      </c>
      <c r="O5354">
        <f t="shared" si="83"/>
        <v>0</v>
      </c>
      <c r="P5354">
        <f>IF(Customer_listing_Active_And_Suspended[[#This Row],[Current Bill]] &lt;= Customer_listing_Active_And_Suspended[[#This Row],[CURRENT PAYMENT]], 0,Customer_listing_Active_And_Suspended[[#This Row],[Current Bill]]-Customer_listing_Active_And_Suspended[[#This Row],[CURRENT PAYMENT]])</f>
        <v>26193.02</v>
      </c>
      <c r="Q5354" s="1" t="str" cm="1">
        <f t="array" ref="Q5354">_xlfn.SWITCH(TRUE,
H5354 = 0, "Suspended",
M5354 = 0, "Non Payment",
M5354 &gt; H5354, "Full Payment",
M5354 &lt; H5354, "Part Payment"
)</f>
        <v>Non Payment</v>
      </c>
      <c r="R5354" s="1" t="str">
        <f>_xlfn.IFNA(VLOOKUP(K5354,'ESR-DT Mapping'!A:E,5,0),"MD")</f>
        <v>Titilope Enitan Emmanuel</v>
      </c>
    </row>
    <row r="5355" spans="1:18" x14ac:dyDescent="0.25">
      <c r="A5355">
        <v>102946535</v>
      </c>
      <c r="B5355" s="1" t="s">
        <v>1217</v>
      </c>
      <c r="C5355" s="1" t="s">
        <v>1218</v>
      </c>
      <c r="D5355" s="1" t="s">
        <v>13</v>
      </c>
      <c r="E5355" s="1" t="s">
        <v>14</v>
      </c>
      <c r="F5355" s="1" t="s">
        <v>9846</v>
      </c>
      <c r="G5355">
        <v>532</v>
      </c>
      <c r="H5355">
        <v>26193.02</v>
      </c>
      <c r="I5355">
        <v>25419.119999999999</v>
      </c>
      <c r="J5355" s="1" t="s">
        <v>15</v>
      </c>
      <c r="K5355">
        <v>1000259331</v>
      </c>
      <c r="L5355" s="1" t="s">
        <v>1216</v>
      </c>
      <c r="M5355">
        <v>26900</v>
      </c>
      <c r="N5355" s="2">
        <v>45824</v>
      </c>
      <c r="O5355">
        <f t="shared" si="83"/>
        <v>706.97999999999956</v>
      </c>
      <c r="P5355">
        <f>IF(Customer_listing_Active_And_Suspended[[#This Row],[Current Bill]] &lt;= Customer_listing_Active_And_Suspended[[#This Row],[CURRENT PAYMENT]], 0,Customer_listing_Active_And_Suspended[[#This Row],[Current Bill]]-Customer_listing_Active_And_Suspended[[#This Row],[CURRENT PAYMENT]])</f>
        <v>0</v>
      </c>
      <c r="Q5355" s="1" t="str" cm="1">
        <f t="array" ref="Q5355">_xlfn.SWITCH(TRUE,
H5355 = 0, "Suspended",
M5355 = 0, "Non Payment",
M5355 &gt; H5355, "Full Payment",
M5355 &lt; H5355, "Part Payment"
)</f>
        <v>Full Payment</v>
      </c>
      <c r="R5355" s="1" t="str">
        <f>_xlfn.IFNA(VLOOKUP(K5355,'ESR-DT Mapping'!A:E,5,0),"MD")</f>
        <v>Titilope Enitan Emmanuel</v>
      </c>
    </row>
    <row r="5356" spans="1:18" x14ac:dyDescent="0.25">
      <c r="A5356">
        <v>100525104</v>
      </c>
      <c r="B5356" s="1" t="s">
        <v>1219</v>
      </c>
      <c r="C5356" s="1" t="s">
        <v>1218</v>
      </c>
      <c r="D5356" s="1" t="s">
        <v>13</v>
      </c>
      <c r="E5356" s="1" t="s">
        <v>14</v>
      </c>
      <c r="F5356" s="1" t="s">
        <v>9846</v>
      </c>
      <c r="G5356">
        <v>532</v>
      </c>
      <c r="H5356">
        <v>26193.02</v>
      </c>
      <c r="I5356">
        <v>25566.19</v>
      </c>
      <c r="J5356" s="1" t="s">
        <v>15</v>
      </c>
      <c r="K5356">
        <v>1000259331</v>
      </c>
      <c r="L5356" s="1" t="s">
        <v>1216</v>
      </c>
      <c r="M5356">
        <v>27000</v>
      </c>
      <c r="N5356" s="2">
        <v>45824</v>
      </c>
      <c r="O5356">
        <f t="shared" si="83"/>
        <v>806.97999999999956</v>
      </c>
      <c r="P5356">
        <f>IF(Customer_listing_Active_And_Suspended[[#This Row],[Current Bill]] &lt;= Customer_listing_Active_And_Suspended[[#This Row],[CURRENT PAYMENT]], 0,Customer_listing_Active_And_Suspended[[#This Row],[Current Bill]]-Customer_listing_Active_And_Suspended[[#This Row],[CURRENT PAYMENT]])</f>
        <v>0</v>
      </c>
      <c r="Q5356" s="1" t="str" cm="1">
        <f t="array" ref="Q5356">_xlfn.SWITCH(TRUE,
H5356 = 0, "Suspended",
M5356 = 0, "Non Payment",
M5356 &gt; H5356, "Full Payment",
M5356 &lt; H5356, "Part Payment"
)</f>
        <v>Full Payment</v>
      </c>
      <c r="R5356" s="1" t="str">
        <f>_xlfn.IFNA(VLOOKUP(K5356,'ESR-DT Mapping'!A:E,5,0),"MD")</f>
        <v>Titilope Enitan Emmanuel</v>
      </c>
    </row>
    <row r="5357" spans="1:18" x14ac:dyDescent="0.25">
      <c r="A5357">
        <v>101694965</v>
      </c>
      <c r="B5357" s="1" t="s">
        <v>1244</v>
      </c>
      <c r="C5357" s="1" t="s">
        <v>1245</v>
      </c>
      <c r="D5357" s="1" t="s">
        <v>13</v>
      </c>
      <c r="E5357" s="1" t="s">
        <v>34</v>
      </c>
      <c r="F5357" s="1" t="s">
        <v>9846</v>
      </c>
      <c r="G5357">
        <v>0</v>
      </c>
      <c r="H5357">
        <v>0</v>
      </c>
      <c r="I5357">
        <v>176268.07</v>
      </c>
      <c r="J5357" s="1" t="s">
        <v>15</v>
      </c>
      <c r="K5357">
        <v>1001611450</v>
      </c>
      <c r="L5357" s="1" t="s">
        <v>1246</v>
      </c>
      <c r="N5357" s="2"/>
      <c r="O5357">
        <f t="shared" si="83"/>
        <v>0</v>
      </c>
      <c r="P5357">
        <f>IF(Customer_listing_Active_And_Suspended[[#This Row],[Current Bill]] &lt;= Customer_listing_Active_And_Suspended[[#This Row],[CURRENT PAYMENT]], 0,Customer_listing_Active_And_Suspended[[#This Row],[Current Bill]]-Customer_listing_Active_And_Suspended[[#This Row],[CURRENT PAYMENT]])</f>
        <v>0</v>
      </c>
      <c r="Q5357" s="1" t="str" cm="1">
        <f t="array" ref="Q5357">_xlfn.SWITCH(TRUE,
H5357 = 0, "Suspended",
M5357 = 0, "Non Payment",
M5357 &gt; H5357, "Full Payment",
M5357 &lt; H5357, "Part Payment"
)</f>
        <v>Suspended</v>
      </c>
      <c r="R5357" s="1" t="str">
        <f>_xlfn.IFNA(VLOOKUP(K5357,'ESR-DT Mapping'!A:E,5,0),"MD")</f>
        <v>Titilope Enitan Emmanuel</v>
      </c>
    </row>
    <row r="5358" spans="1:18" x14ac:dyDescent="0.25">
      <c r="A5358">
        <v>102674291</v>
      </c>
      <c r="B5358" s="1" t="s">
        <v>8225</v>
      </c>
      <c r="C5358" s="1" t="s">
        <v>8226</v>
      </c>
      <c r="D5358" s="1" t="s">
        <v>13</v>
      </c>
      <c r="E5358" s="1" t="s">
        <v>34</v>
      </c>
      <c r="F5358" s="1" t="s">
        <v>9846</v>
      </c>
      <c r="G5358">
        <v>0</v>
      </c>
      <c r="H5358">
        <v>0</v>
      </c>
      <c r="I5358">
        <v>210317.78</v>
      </c>
      <c r="J5358" s="1" t="s">
        <v>15</v>
      </c>
      <c r="K5358">
        <v>1000535921</v>
      </c>
      <c r="L5358" s="1" t="s">
        <v>5416</v>
      </c>
      <c r="N5358" s="2"/>
      <c r="O5358">
        <f t="shared" si="83"/>
        <v>0</v>
      </c>
      <c r="P5358">
        <f>IF(Customer_listing_Active_And_Suspended[[#This Row],[Current Bill]] &lt;= Customer_listing_Active_And_Suspended[[#This Row],[CURRENT PAYMENT]], 0,Customer_listing_Active_And_Suspended[[#This Row],[Current Bill]]-Customer_listing_Active_And_Suspended[[#This Row],[CURRENT PAYMENT]])</f>
        <v>0</v>
      </c>
      <c r="Q5358" s="1" t="str" cm="1">
        <f t="array" ref="Q5358">_xlfn.SWITCH(TRUE,
H5358 = 0, "Suspended",
M5358 = 0, "Non Payment",
M5358 &gt; H5358, "Full Payment",
M5358 &lt; H5358, "Part Payment"
)</f>
        <v>Suspended</v>
      </c>
      <c r="R5358" s="1" t="str">
        <f>_xlfn.IFNA(VLOOKUP(K5358,'ESR-DT Mapping'!A:E,5,0),"MD")</f>
        <v xml:space="preserve">Felix O. Akinola </v>
      </c>
    </row>
    <row r="5359" spans="1:18" x14ac:dyDescent="0.25">
      <c r="A5359">
        <v>102707999</v>
      </c>
      <c r="B5359" s="1" t="s">
        <v>5414</v>
      </c>
      <c r="C5359" s="1" t="s">
        <v>5415</v>
      </c>
      <c r="D5359" s="1" t="s">
        <v>13</v>
      </c>
      <c r="E5359" s="1" t="s">
        <v>34</v>
      </c>
      <c r="F5359" s="1" t="s">
        <v>9846</v>
      </c>
      <c r="G5359">
        <v>0</v>
      </c>
      <c r="H5359">
        <v>0</v>
      </c>
      <c r="I5359">
        <v>133376.4</v>
      </c>
      <c r="J5359" s="1" t="s">
        <v>15</v>
      </c>
      <c r="K5359">
        <v>1000535921</v>
      </c>
      <c r="L5359" s="1" t="s">
        <v>5416</v>
      </c>
      <c r="N5359" s="2"/>
      <c r="O5359">
        <f t="shared" si="83"/>
        <v>0</v>
      </c>
      <c r="P5359">
        <f>IF(Customer_listing_Active_And_Suspended[[#This Row],[Current Bill]] &lt;= Customer_listing_Active_And_Suspended[[#This Row],[CURRENT PAYMENT]], 0,Customer_listing_Active_And_Suspended[[#This Row],[Current Bill]]-Customer_listing_Active_And_Suspended[[#This Row],[CURRENT PAYMENT]])</f>
        <v>0</v>
      </c>
      <c r="Q5359" s="1" t="str" cm="1">
        <f t="array" ref="Q5359">_xlfn.SWITCH(TRUE,
H5359 = 0, "Suspended",
M5359 = 0, "Non Payment",
M5359 &gt; H5359, "Full Payment",
M5359 &lt; H5359, "Part Payment"
)</f>
        <v>Suspended</v>
      </c>
      <c r="R5359" s="1" t="str">
        <f>_xlfn.IFNA(VLOOKUP(K5359,'ESR-DT Mapping'!A:E,5,0),"MD")</f>
        <v xml:space="preserve">Felix O. Akinola </v>
      </c>
    </row>
    <row r="5360" spans="1:18" x14ac:dyDescent="0.25">
      <c r="A5360">
        <v>100524882</v>
      </c>
      <c r="B5360" s="1" t="s">
        <v>8504</v>
      </c>
      <c r="C5360" s="1" t="s">
        <v>8505</v>
      </c>
      <c r="D5360" s="1" t="s">
        <v>13</v>
      </c>
      <c r="E5360" s="1" t="s">
        <v>14</v>
      </c>
      <c r="F5360" s="1" t="s">
        <v>9846</v>
      </c>
      <c r="G5360">
        <v>532</v>
      </c>
      <c r="H5360">
        <v>26193.02</v>
      </c>
      <c r="I5360">
        <v>612905.31000000006</v>
      </c>
      <c r="J5360" s="1" t="s">
        <v>15</v>
      </c>
      <c r="K5360">
        <v>1000264085</v>
      </c>
      <c r="L5360" s="1" t="s">
        <v>8506</v>
      </c>
      <c r="N5360" s="2">
        <v>45734</v>
      </c>
      <c r="O5360">
        <f t="shared" si="83"/>
        <v>0</v>
      </c>
      <c r="P5360">
        <f>IF(Customer_listing_Active_And_Suspended[[#This Row],[Current Bill]] &lt;= Customer_listing_Active_And_Suspended[[#This Row],[CURRENT PAYMENT]], 0,Customer_listing_Active_And_Suspended[[#This Row],[Current Bill]]-Customer_listing_Active_And_Suspended[[#This Row],[CURRENT PAYMENT]])</f>
        <v>26193.02</v>
      </c>
      <c r="Q5360" s="1" t="str" cm="1">
        <f t="array" ref="Q5360">_xlfn.SWITCH(TRUE,
H5360 = 0, "Suspended",
M5360 = 0, "Non Payment",
M5360 &gt; H5360, "Full Payment",
M5360 &lt; H5360, "Part Payment"
)</f>
        <v>Non Payment</v>
      </c>
      <c r="R5360" s="1" t="str">
        <f>_xlfn.IFNA(VLOOKUP(K5360,'ESR-DT Mapping'!A:E,5,0),"MD")</f>
        <v>Fatai Yekeen</v>
      </c>
    </row>
    <row r="5361" spans="1:18" x14ac:dyDescent="0.25">
      <c r="A5361">
        <v>102760268</v>
      </c>
      <c r="B5361" s="1" t="s">
        <v>2129</v>
      </c>
      <c r="C5361" s="1" t="s">
        <v>2130</v>
      </c>
      <c r="D5361" s="1" t="s">
        <v>437</v>
      </c>
      <c r="E5361" s="1" t="s">
        <v>14</v>
      </c>
      <c r="F5361" s="1" t="s">
        <v>9847</v>
      </c>
      <c r="G5361">
        <v>2652</v>
      </c>
      <c r="H5361">
        <v>152266.57</v>
      </c>
      <c r="I5361">
        <v>581526.30000000005</v>
      </c>
      <c r="J5361" s="1" t="s">
        <v>15</v>
      </c>
      <c r="K5361">
        <v>1000259376</v>
      </c>
      <c r="L5361" s="1" t="s">
        <v>2131</v>
      </c>
      <c r="N5361" s="2"/>
      <c r="O5361">
        <f t="shared" si="83"/>
        <v>0</v>
      </c>
      <c r="P5361">
        <f>IF(Customer_listing_Active_And_Suspended[[#This Row],[Current Bill]] &lt;= Customer_listing_Active_And_Suspended[[#This Row],[CURRENT PAYMENT]], 0,Customer_listing_Active_And_Suspended[[#This Row],[Current Bill]]-Customer_listing_Active_And_Suspended[[#This Row],[CURRENT PAYMENT]])</f>
        <v>152266.57</v>
      </c>
      <c r="Q5361" s="1" t="str" cm="1">
        <f t="array" ref="Q5361">_xlfn.SWITCH(TRUE,
H5361 = 0, "Suspended",
M5361 = 0, "Non Payment",
M5361 &gt; H5361, "Full Payment",
M5361 &lt; H5361, "Part Payment"
)</f>
        <v>Non Payment</v>
      </c>
      <c r="R5361" s="1" t="str">
        <f>_xlfn.IFNA(VLOOKUP(K5361,'ESR-DT Mapping'!A:E,5,0),"MD")</f>
        <v xml:space="preserve">Franca Adeh </v>
      </c>
    </row>
    <row r="5362" spans="1:18" x14ac:dyDescent="0.25">
      <c r="A5362">
        <v>102926634</v>
      </c>
      <c r="B5362" s="1" t="s">
        <v>5716</v>
      </c>
      <c r="C5362" s="1" t="s">
        <v>5715</v>
      </c>
      <c r="D5362" s="1" t="s">
        <v>13</v>
      </c>
      <c r="E5362" s="1" t="s">
        <v>14</v>
      </c>
      <c r="F5362" s="1" t="s">
        <v>9846</v>
      </c>
      <c r="G5362">
        <v>532</v>
      </c>
      <c r="H5362">
        <v>26193.02</v>
      </c>
      <c r="I5362">
        <v>80101.429999999993</v>
      </c>
      <c r="J5362" s="1" t="s">
        <v>15</v>
      </c>
      <c r="K5362">
        <v>1000259376</v>
      </c>
      <c r="L5362" s="1" t="s">
        <v>2131</v>
      </c>
      <c r="N5362" s="2"/>
      <c r="O5362">
        <f t="shared" si="83"/>
        <v>0</v>
      </c>
      <c r="P5362">
        <f>IF(Customer_listing_Active_And_Suspended[[#This Row],[Current Bill]] &lt;= Customer_listing_Active_And_Suspended[[#This Row],[CURRENT PAYMENT]], 0,Customer_listing_Active_And_Suspended[[#This Row],[Current Bill]]-Customer_listing_Active_And_Suspended[[#This Row],[CURRENT PAYMENT]])</f>
        <v>26193.02</v>
      </c>
      <c r="Q5362" s="1" t="str" cm="1">
        <f t="array" ref="Q5362">_xlfn.SWITCH(TRUE,
H5362 = 0, "Suspended",
M5362 = 0, "Non Payment",
M5362 &gt; H5362, "Full Payment",
M5362 &lt; H5362, "Part Payment"
)</f>
        <v>Non Payment</v>
      </c>
      <c r="R5362" s="1" t="str">
        <f>_xlfn.IFNA(VLOOKUP(K5362,'ESR-DT Mapping'!A:E,5,0),"MD")</f>
        <v xml:space="preserve">Franca Adeh </v>
      </c>
    </row>
    <row r="5363" spans="1:18" x14ac:dyDescent="0.25">
      <c r="A5363">
        <v>100522707</v>
      </c>
      <c r="B5363" s="1" t="s">
        <v>5714</v>
      </c>
      <c r="C5363" s="1" t="s">
        <v>5715</v>
      </c>
      <c r="D5363" s="1" t="s">
        <v>13</v>
      </c>
      <c r="E5363" s="1" t="s">
        <v>14</v>
      </c>
      <c r="F5363" s="1" t="s">
        <v>9846</v>
      </c>
      <c r="G5363">
        <v>532</v>
      </c>
      <c r="H5363">
        <v>26193.02</v>
      </c>
      <c r="I5363">
        <v>664476.28</v>
      </c>
      <c r="J5363" s="1" t="s">
        <v>15</v>
      </c>
      <c r="K5363">
        <v>1000259376</v>
      </c>
      <c r="L5363" s="1" t="s">
        <v>2131</v>
      </c>
      <c r="N5363" s="2">
        <v>45789</v>
      </c>
      <c r="O5363">
        <f t="shared" si="83"/>
        <v>0</v>
      </c>
      <c r="P5363">
        <f>IF(Customer_listing_Active_And_Suspended[[#This Row],[Current Bill]] &lt;= Customer_listing_Active_And_Suspended[[#This Row],[CURRENT PAYMENT]], 0,Customer_listing_Active_And_Suspended[[#This Row],[Current Bill]]-Customer_listing_Active_And_Suspended[[#This Row],[CURRENT PAYMENT]])</f>
        <v>26193.02</v>
      </c>
      <c r="Q5363" s="1" t="str" cm="1">
        <f t="array" ref="Q5363">_xlfn.SWITCH(TRUE,
H5363 = 0, "Suspended",
M5363 = 0, "Non Payment",
M5363 &gt; H5363, "Full Payment",
M5363 &lt; H5363, "Part Payment"
)</f>
        <v>Non Payment</v>
      </c>
      <c r="R5363" s="1" t="str">
        <f>_xlfn.IFNA(VLOOKUP(K5363,'ESR-DT Mapping'!A:E,5,0),"MD")</f>
        <v xml:space="preserve">Franca Adeh </v>
      </c>
    </row>
    <row r="5364" spans="1:18" x14ac:dyDescent="0.25">
      <c r="A5364">
        <v>100945103</v>
      </c>
      <c r="B5364" s="1" t="s">
        <v>8614</v>
      </c>
      <c r="C5364" s="1" t="s">
        <v>8615</v>
      </c>
      <c r="D5364" s="1" t="s">
        <v>13</v>
      </c>
      <c r="E5364" s="1" t="s">
        <v>14</v>
      </c>
      <c r="F5364" s="1" t="s">
        <v>9846</v>
      </c>
      <c r="G5364">
        <v>532</v>
      </c>
      <c r="H5364">
        <v>26193.02</v>
      </c>
      <c r="I5364">
        <v>1402789.09</v>
      </c>
      <c r="J5364" s="1" t="s">
        <v>15</v>
      </c>
      <c r="K5364">
        <v>1000261878</v>
      </c>
      <c r="L5364" s="1" t="s">
        <v>1829</v>
      </c>
      <c r="N5364" s="2">
        <v>45796</v>
      </c>
      <c r="O5364">
        <f t="shared" si="83"/>
        <v>0</v>
      </c>
      <c r="P5364">
        <f>IF(Customer_listing_Active_And_Suspended[[#This Row],[Current Bill]] &lt;= Customer_listing_Active_And_Suspended[[#This Row],[CURRENT PAYMENT]], 0,Customer_listing_Active_And_Suspended[[#This Row],[Current Bill]]-Customer_listing_Active_And_Suspended[[#This Row],[CURRENT PAYMENT]])</f>
        <v>26193.02</v>
      </c>
      <c r="Q5364" s="1" t="str" cm="1">
        <f t="array" ref="Q5364">_xlfn.SWITCH(TRUE,
H5364 = 0, "Suspended",
M5364 = 0, "Non Payment",
M5364 &gt; H5364, "Full Payment",
M5364 &lt; H5364, "Part Payment"
)</f>
        <v>Non Payment</v>
      </c>
      <c r="R5364" s="1" t="str">
        <f>_xlfn.IFNA(VLOOKUP(K5364,'ESR-DT Mapping'!A:E,5,0),"MD")</f>
        <v>Titilope Enitan Emmanuel</v>
      </c>
    </row>
    <row r="5365" spans="1:18" x14ac:dyDescent="0.25">
      <c r="A5365">
        <v>102943332</v>
      </c>
      <c r="B5365" s="1" t="s">
        <v>3083</v>
      </c>
      <c r="C5365" s="1" t="s">
        <v>3084</v>
      </c>
      <c r="D5365" s="1" t="s">
        <v>13</v>
      </c>
      <c r="E5365" s="1" t="s">
        <v>34</v>
      </c>
      <c r="F5365" s="1" t="s">
        <v>9846</v>
      </c>
      <c r="G5365">
        <v>0</v>
      </c>
      <c r="H5365">
        <v>0</v>
      </c>
      <c r="I5365">
        <v>-26000</v>
      </c>
      <c r="J5365" s="1" t="s">
        <v>15</v>
      </c>
      <c r="K5365">
        <v>1000261878</v>
      </c>
      <c r="L5365" s="1" t="s">
        <v>1829</v>
      </c>
      <c r="N5365" s="2"/>
      <c r="O5365">
        <f t="shared" si="83"/>
        <v>0</v>
      </c>
      <c r="P5365">
        <f>IF(Customer_listing_Active_And_Suspended[[#This Row],[Current Bill]] &lt;= Customer_listing_Active_And_Suspended[[#This Row],[CURRENT PAYMENT]], 0,Customer_listing_Active_And_Suspended[[#This Row],[Current Bill]]-Customer_listing_Active_And_Suspended[[#This Row],[CURRENT PAYMENT]])</f>
        <v>0</v>
      </c>
      <c r="Q5365" s="1" t="str" cm="1">
        <f t="array" ref="Q5365">_xlfn.SWITCH(TRUE,
H5365 = 0, "Suspended",
M5365 = 0, "Non Payment",
M5365 &gt; H5365, "Full Payment",
M5365 &lt; H5365, "Part Payment"
)</f>
        <v>Suspended</v>
      </c>
      <c r="R5365" s="1" t="str">
        <f>_xlfn.IFNA(VLOOKUP(K5365,'ESR-DT Mapping'!A:E,5,0),"MD")</f>
        <v>Titilope Enitan Emmanuel</v>
      </c>
    </row>
    <row r="5366" spans="1:18" x14ac:dyDescent="0.25">
      <c r="A5366">
        <v>100525417</v>
      </c>
      <c r="B5366" s="1" t="s">
        <v>1827</v>
      </c>
      <c r="C5366" s="1" t="s">
        <v>1828</v>
      </c>
      <c r="D5366" s="1" t="s">
        <v>13</v>
      </c>
      <c r="E5366" s="1" t="s">
        <v>14</v>
      </c>
      <c r="F5366" s="1" t="s">
        <v>9846</v>
      </c>
      <c r="G5366">
        <v>532</v>
      </c>
      <c r="H5366">
        <v>26193.02</v>
      </c>
      <c r="I5366">
        <v>77937.070000000007</v>
      </c>
      <c r="J5366" s="1" t="s">
        <v>15</v>
      </c>
      <c r="K5366">
        <v>1000261878</v>
      </c>
      <c r="L5366" s="1" t="s">
        <v>1829</v>
      </c>
      <c r="N5366" s="2">
        <v>45753</v>
      </c>
      <c r="O5366">
        <f t="shared" si="83"/>
        <v>0</v>
      </c>
      <c r="P5366">
        <f>IF(Customer_listing_Active_And_Suspended[[#This Row],[Current Bill]] &lt;= Customer_listing_Active_And_Suspended[[#This Row],[CURRENT PAYMENT]], 0,Customer_listing_Active_And_Suspended[[#This Row],[Current Bill]]-Customer_listing_Active_And_Suspended[[#This Row],[CURRENT PAYMENT]])</f>
        <v>26193.02</v>
      </c>
      <c r="Q5366" s="1" t="str" cm="1">
        <f t="array" ref="Q5366">_xlfn.SWITCH(TRUE,
H5366 = 0, "Suspended",
M5366 = 0, "Non Payment",
M5366 &gt; H5366, "Full Payment",
M5366 &lt; H5366, "Part Payment"
)</f>
        <v>Non Payment</v>
      </c>
      <c r="R5366" s="1" t="str">
        <f>_xlfn.IFNA(VLOOKUP(K5366,'ESR-DT Mapping'!A:E,5,0),"MD")</f>
        <v>Titilope Enitan Emmanuel</v>
      </c>
    </row>
    <row r="5367" spans="1:18" x14ac:dyDescent="0.25">
      <c r="A5367">
        <v>100525217</v>
      </c>
      <c r="B5367" s="1" t="s">
        <v>2885</v>
      </c>
      <c r="C5367" s="1" t="s">
        <v>2886</v>
      </c>
      <c r="D5367" s="1" t="s">
        <v>13</v>
      </c>
      <c r="E5367" s="1" t="s">
        <v>14</v>
      </c>
      <c r="F5367" s="1" t="s">
        <v>9846</v>
      </c>
      <c r="G5367">
        <v>532</v>
      </c>
      <c r="H5367">
        <v>26193.02</v>
      </c>
      <c r="I5367">
        <v>470171.41</v>
      </c>
      <c r="J5367" s="1" t="s">
        <v>15</v>
      </c>
      <c r="K5367">
        <v>1000261875</v>
      </c>
      <c r="L5367" s="1" t="s">
        <v>38</v>
      </c>
      <c r="N5367" s="2">
        <v>45805</v>
      </c>
      <c r="O5367">
        <f t="shared" si="83"/>
        <v>0</v>
      </c>
      <c r="P5367">
        <f>IF(Customer_listing_Active_And_Suspended[[#This Row],[Current Bill]] &lt;= Customer_listing_Active_And_Suspended[[#This Row],[CURRENT PAYMENT]], 0,Customer_listing_Active_And_Suspended[[#This Row],[Current Bill]]-Customer_listing_Active_And_Suspended[[#This Row],[CURRENT PAYMENT]])</f>
        <v>26193.02</v>
      </c>
      <c r="Q5367" s="1" t="str" cm="1">
        <f t="array" ref="Q5367">_xlfn.SWITCH(TRUE,
H5367 = 0, "Suspended",
M5367 = 0, "Non Payment",
M5367 &gt; H5367, "Full Payment",
M5367 &lt; H5367, "Part Payment"
)</f>
        <v>Non Payment</v>
      </c>
      <c r="R5367" s="1" t="str">
        <f>_xlfn.IFNA(VLOOKUP(K5367,'ESR-DT Mapping'!A:E,5,0),"MD")</f>
        <v>Titilope Enitan Emmanuel</v>
      </c>
    </row>
    <row r="5368" spans="1:18" x14ac:dyDescent="0.25">
      <c r="A5368">
        <v>101648755</v>
      </c>
      <c r="B5368" s="1" t="s">
        <v>39</v>
      </c>
      <c r="C5368" s="1" t="s">
        <v>40</v>
      </c>
      <c r="D5368" s="1" t="s">
        <v>13</v>
      </c>
      <c r="E5368" s="1" t="s">
        <v>34</v>
      </c>
      <c r="F5368" s="1" t="s">
        <v>9846</v>
      </c>
      <c r="G5368">
        <v>0</v>
      </c>
      <c r="H5368">
        <v>0</v>
      </c>
      <c r="I5368">
        <v>267442.62</v>
      </c>
      <c r="J5368" s="1" t="s">
        <v>15</v>
      </c>
      <c r="K5368">
        <v>1000261875</v>
      </c>
      <c r="L5368" s="1" t="s">
        <v>38</v>
      </c>
      <c r="N5368" s="2"/>
      <c r="O5368">
        <f t="shared" si="83"/>
        <v>0</v>
      </c>
      <c r="P5368">
        <f>IF(Customer_listing_Active_And_Suspended[[#This Row],[Current Bill]] &lt;= Customer_listing_Active_And_Suspended[[#This Row],[CURRENT PAYMENT]], 0,Customer_listing_Active_And_Suspended[[#This Row],[Current Bill]]-Customer_listing_Active_And_Suspended[[#This Row],[CURRENT PAYMENT]])</f>
        <v>0</v>
      </c>
      <c r="Q5368" s="1" t="str" cm="1">
        <f t="array" ref="Q5368">_xlfn.SWITCH(TRUE,
H5368 = 0, "Suspended",
M5368 = 0, "Non Payment",
M5368 &gt; H5368, "Full Payment",
M5368 &lt; H5368, "Part Payment"
)</f>
        <v>Suspended</v>
      </c>
      <c r="R5368" s="1" t="str">
        <f>_xlfn.IFNA(VLOOKUP(K5368,'ESR-DT Mapping'!A:E,5,0),"MD")</f>
        <v>Titilope Enitan Emmanuel</v>
      </c>
    </row>
    <row r="5369" spans="1:18" x14ac:dyDescent="0.25">
      <c r="A5369">
        <v>100524714</v>
      </c>
      <c r="B5369" s="1" t="s">
        <v>39</v>
      </c>
      <c r="C5369" s="1" t="s">
        <v>2887</v>
      </c>
      <c r="D5369" s="1" t="s">
        <v>13</v>
      </c>
      <c r="E5369" s="1" t="s">
        <v>14</v>
      </c>
      <c r="F5369" s="1" t="s">
        <v>9846</v>
      </c>
      <c r="G5369">
        <v>532</v>
      </c>
      <c r="H5369">
        <v>26193.02</v>
      </c>
      <c r="I5369">
        <v>58931.87</v>
      </c>
      <c r="J5369" s="1" t="s">
        <v>15</v>
      </c>
      <c r="K5369">
        <v>1000261875</v>
      </c>
      <c r="L5369" s="1" t="s">
        <v>38</v>
      </c>
      <c r="N5369" s="2">
        <v>45805</v>
      </c>
      <c r="O5369">
        <f t="shared" si="83"/>
        <v>0</v>
      </c>
      <c r="P5369">
        <f>IF(Customer_listing_Active_And_Suspended[[#This Row],[Current Bill]] &lt;= Customer_listing_Active_And_Suspended[[#This Row],[CURRENT PAYMENT]], 0,Customer_listing_Active_And_Suspended[[#This Row],[Current Bill]]-Customer_listing_Active_And_Suspended[[#This Row],[CURRENT PAYMENT]])</f>
        <v>26193.02</v>
      </c>
      <c r="Q5369" s="1" t="str" cm="1">
        <f t="array" ref="Q5369">_xlfn.SWITCH(TRUE,
H5369 = 0, "Suspended",
M5369 = 0, "Non Payment",
M5369 &gt; H5369, "Full Payment",
M5369 &lt; H5369, "Part Payment"
)</f>
        <v>Non Payment</v>
      </c>
      <c r="R5369" s="1" t="str">
        <f>_xlfn.IFNA(VLOOKUP(K5369,'ESR-DT Mapping'!A:E,5,0),"MD")</f>
        <v>Titilope Enitan Emmanuel</v>
      </c>
    </row>
    <row r="5370" spans="1:18" x14ac:dyDescent="0.25">
      <c r="A5370">
        <v>100524943</v>
      </c>
      <c r="B5370" s="1" t="s">
        <v>2888</v>
      </c>
      <c r="C5370" s="1" t="s">
        <v>2889</v>
      </c>
      <c r="D5370" s="1" t="s">
        <v>13</v>
      </c>
      <c r="E5370" s="1" t="s">
        <v>14</v>
      </c>
      <c r="F5370" s="1" t="s">
        <v>9846</v>
      </c>
      <c r="G5370">
        <v>532</v>
      </c>
      <c r="H5370">
        <v>26193.02</v>
      </c>
      <c r="I5370">
        <v>60294.38</v>
      </c>
      <c r="J5370" s="1" t="s">
        <v>15</v>
      </c>
      <c r="K5370">
        <v>1000261875</v>
      </c>
      <c r="L5370" s="1" t="s">
        <v>38</v>
      </c>
      <c r="M5370">
        <v>11800</v>
      </c>
      <c r="N5370" s="2">
        <v>45830</v>
      </c>
      <c r="O5370">
        <f t="shared" si="83"/>
        <v>0</v>
      </c>
      <c r="P5370">
        <f>IF(Customer_listing_Active_And_Suspended[[#This Row],[Current Bill]] &lt;= Customer_listing_Active_And_Suspended[[#This Row],[CURRENT PAYMENT]], 0,Customer_listing_Active_And_Suspended[[#This Row],[Current Bill]]-Customer_listing_Active_And_Suspended[[#This Row],[CURRENT PAYMENT]])</f>
        <v>14393.02</v>
      </c>
      <c r="Q5370" s="1" t="str" cm="1">
        <f t="array" ref="Q5370">_xlfn.SWITCH(TRUE,
H5370 = 0, "Suspended",
M5370 = 0, "Non Payment",
M5370 &gt; H5370, "Full Payment",
M5370 &lt; H5370, "Part Payment"
)</f>
        <v>Part Payment</v>
      </c>
      <c r="R5370" s="1" t="str">
        <f>_xlfn.IFNA(VLOOKUP(K5370,'ESR-DT Mapping'!A:E,5,0),"MD")</f>
        <v>Titilope Enitan Emmanuel</v>
      </c>
    </row>
    <row r="5371" spans="1:18" x14ac:dyDescent="0.25">
      <c r="A5371">
        <v>100524783</v>
      </c>
      <c r="B5371" s="1" t="s">
        <v>41</v>
      </c>
      <c r="C5371" s="1" t="s">
        <v>42</v>
      </c>
      <c r="D5371" s="1" t="s">
        <v>13</v>
      </c>
      <c r="E5371" s="1" t="s">
        <v>34</v>
      </c>
      <c r="F5371" s="1" t="s">
        <v>9846</v>
      </c>
      <c r="G5371">
        <v>0</v>
      </c>
      <c r="H5371">
        <v>0</v>
      </c>
      <c r="I5371">
        <v>664206.66</v>
      </c>
      <c r="J5371" s="1" t="s">
        <v>15</v>
      </c>
      <c r="K5371">
        <v>1000261875</v>
      </c>
      <c r="L5371" s="1" t="s">
        <v>38</v>
      </c>
      <c r="N5371" s="2"/>
      <c r="O5371">
        <f t="shared" si="83"/>
        <v>0</v>
      </c>
      <c r="P5371">
        <f>IF(Customer_listing_Active_And_Suspended[[#This Row],[Current Bill]] &lt;= Customer_listing_Active_And_Suspended[[#This Row],[CURRENT PAYMENT]], 0,Customer_listing_Active_And_Suspended[[#This Row],[Current Bill]]-Customer_listing_Active_And_Suspended[[#This Row],[CURRENT PAYMENT]])</f>
        <v>0</v>
      </c>
      <c r="Q5371" s="1" t="str" cm="1">
        <f t="array" ref="Q5371">_xlfn.SWITCH(TRUE,
H5371 = 0, "Suspended",
M5371 = 0, "Non Payment",
M5371 &gt; H5371, "Full Payment",
M5371 &lt; H5371, "Part Payment"
)</f>
        <v>Suspended</v>
      </c>
      <c r="R5371" s="1" t="str">
        <f>_xlfn.IFNA(VLOOKUP(K5371,'ESR-DT Mapping'!A:E,5,0),"MD")</f>
        <v>Titilope Enitan Emmanuel</v>
      </c>
    </row>
    <row r="5372" spans="1:18" x14ac:dyDescent="0.25">
      <c r="A5372">
        <v>100522355</v>
      </c>
      <c r="B5372" s="1" t="s">
        <v>2894</v>
      </c>
      <c r="C5372" s="1" t="s">
        <v>8012</v>
      </c>
      <c r="D5372" s="1" t="s">
        <v>13</v>
      </c>
      <c r="E5372" s="1" t="s">
        <v>14</v>
      </c>
      <c r="F5372" s="1" t="s">
        <v>9846</v>
      </c>
      <c r="G5372">
        <v>532</v>
      </c>
      <c r="H5372">
        <v>26193.02</v>
      </c>
      <c r="I5372">
        <v>685857.28000000003</v>
      </c>
      <c r="J5372" s="1" t="s">
        <v>15</v>
      </c>
      <c r="K5372">
        <v>1000261875</v>
      </c>
      <c r="L5372" s="1" t="s">
        <v>38</v>
      </c>
      <c r="M5372">
        <v>40000</v>
      </c>
      <c r="N5372" s="2">
        <v>45824</v>
      </c>
      <c r="O5372">
        <f t="shared" si="83"/>
        <v>13806.98</v>
      </c>
      <c r="P5372">
        <f>IF(Customer_listing_Active_And_Suspended[[#This Row],[Current Bill]] &lt;= Customer_listing_Active_And_Suspended[[#This Row],[CURRENT PAYMENT]], 0,Customer_listing_Active_And_Suspended[[#This Row],[Current Bill]]-Customer_listing_Active_And_Suspended[[#This Row],[CURRENT PAYMENT]])</f>
        <v>0</v>
      </c>
      <c r="Q5372" s="1" t="str" cm="1">
        <f t="array" ref="Q5372">_xlfn.SWITCH(TRUE,
H5372 = 0, "Suspended",
M5372 = 0, "Non Payment",
M5372 &gt; H5372, "Full Payment",
M5372 &lt; H5372, "Part Payment"
)</f>
        <v>Full Payment</v>
      </c>
      <c r="R5372" s="1" t="str">
        <f>_xlfn.IFNA(VLOOKUP(K5372,'ESR-DT Mapping'!A:E,5,0),"MD")</f>
        <v>Titilope Enitan Emmanuel</v>
      </c>
    </row>
    <row r="5373" spans="1:18" x14ac:dyDescent="0.25">
      <c r="A5373">
        <v>100522354</v>
      </c>
      <c r="B5373" s="1" t="s">
        <v>2894</v>
      </c>
      <c r="C5373" s="1" t="s">
        <v>2893</v>
      </c>
      <c r="D5373" s="1" t="s">
        <v>13</v>
      </c>
      <c r="E5373" s="1" t="s">
        <v>14</v>
      </c>
      <c r="F5373" s="1" t="s">
        <v>9846</v>
      </c>
      <c r="G5373">
        <v>532</v>
      </c>
      <c r="H5373">
        <v>26193.02</v>
      </c>
      <c r="I5373">
        <v>94455.42</v>
      </c>
      <c r="J5373" s="1" t="s">
        <v>15</v>
      </c>
      <c r="K5373">
        <v>1000261875</v>
      </c>
      <c r="L5373" s="1" t="s">
        <v>38</v>
      </c>
      <c r="N5373" s="2">
        <v>45794</v>
      </c>
      <c r="O5373">
        <f t="shared" si="83"/>
        <v>0</v>
      </c>
      <c r="P5373">
        <f>IF(Customer_listing_Active_And_Suspended[[#This Row],[Current Bill]] &lt;= Customer_listing_Active_And_Suspended[[#This Row],[CURRENT PAYMENT]], 0,Customer_listing_Active_And_Suspended[[#This Row],[Current Bill]]-Customer_listing_Active_And_Suspended[[#This Row],[CURRENT PAYMENT]])</f>
        <v>26193.02</v>
      </c>
      <c r="Q5373" s="1" t="str" cm="1">
        <f t="array" ref="Q5373">_xlfn.SWITCH(TRUE,
H5373 = 0, "Suspended",
M5373 = 0, "Non Payment",
M5373 &gt; H5373, "Full Payment",
M5373 &lt; H5373, "Part Payment"
)</f>
        <v>Non Payment</v>
      </c>
      <c r="R5373" s="1" t="str">
        <f>_xlfn.IFNA(VLOOKUP(K5373,'ESR-DT Mapping'!A:E,5,0),"MD")</f>
        <v>Titilope Enitan Emmanuel</v>
      </c>
    </row>
    <row r="5374" spans="1:18" x14ac:dyDescent="0.25">
      <c r="A5374">
        <v>101915868</v>
      </c>
      <c r="B5374" s="1" t="s">
        <v>2892</v>
      </c>
      <c r="C5374" s="1" t="s">
        <v>2893</v>
      </c>
      <c r="D5374" s="1" t="s">
        <v>13</v>
      </c>
      <c r="E5374" s="1" t="s">
        <v>14</v>
      </c>
      <c r="F5374" s="1" t="s">
        <v>9846</v>
      </c>
      <c r="G5374">
        <v>532</v>
      </c>
      <c r="H5374">
        <v>26193.02</v>
      </c>
      <c r="I5374">
        <v>53708.33</v>
      </c>
      <c r="J5374" s="1" t="s">
        <v>15</v>
      </c>
      <c r="K5374">
        <v>1000261875</v>
      </c>
      <c r="L5374" s="1" t="s">
        <v>38</v>
      </c>
      <c r="M5374">
        <v>17700</v>
      </c>
      <c r="N5374" s="2">
        <v>45825</v>
      </c>
      <c r="O5374">
        <f t="shared" si="83"/>
        <v>0</v>
      </c>
      <c r="P5374">
        <f>IF(Customer_listing_Active_And_Suspended[[#This Row],[Current Bill]] &lt;= Customer_listing_Active_And_Suspended[[#This Row],[CURRENT PAYMENT]], 0,Customer_listing_Active_And_Suspended[[#This Row],[Current Bill]]-Customer_listing_Active_And_Suspended[[#This Row],[CURRENT PAYMENT]])</f>
        <v>8493.02</v>
      </c>
      <c r="Q5374" s="1" t="str" cm="1">
        <f t="array" ref="Q5374">_xlfn.SWITCH(TRUE,
H5374 = 0, "Suspended",
M5374 = 0, "Non Payment",
M5374 &gt; H5374, "Full Payment",
M5374 &lt; H5374, "Part Payment"
)</f>
        <v>Part Payment</v>
      </c>
      <c r="R5374" s="1" t="str">
        <f>_xlfn.IFNA(VLOOKUP(K5374,'ESR-DT Mapping'!A:E,5,0),"MD")</f>
        <v>Titilope Enitan Emmanuel</v>
      </c>
    </row>
    <row r="5375" spans="1:18" x14ac:dyDescent="0.25">
      <c r="A5375">
        <v>102880008</v>
      </c>
      <c r="B5375" s="1" t="s">
        <v>9552</v>
      </c>
      <c r="C5375" s="1" t="s">
        <v>2893</v>
      </c>
      <c r="D5375" s="1" t="s">
        <v>13</v>
      </c>
      <c r="E5375" s="1" t="s">
        <v>14</v>
      </c>
      <c r="F5375" s="1" t="s">
        <v>9846</v>
      </c>
      <c r="G5375">
        <v>532</v>
      </c>
      <c r="H5375">
        <v>26193.02</v>
      </c>
      <c r="I5375">
        <v>29177.56</v>
      </c>
      <c r="J5375" s="1" t="s">
        <v>15</v>
      </c>
      <c r="K5375">
        <v>1000261875</v>
      </c>
      <c r="L5375" s="1" t="s">
        <v>38</v>
      </c>
      <c r="M5375">
        <v>25000</v>
      </c>
      <c r="N5375" s="2">
        <v>45826</v>
      </c>
      <c r="O5375">
        <f t="shared" si="83"/>
        <v>0</v>
      </c>
      <c r="P5375">
        <f>IF(Customer_listing_Active_And_Suspended[[#This Row],[Current Bill]] &lt;= Customer_listing_Active_And_Suspended[[#This Row],[CURRENT PAYMENT]], 0,Customer_listing_Active_And_Suspended[[#This Row],[Current Bill]]-Customer_listing_Active_And_Suspended[[#This Row],[CURRENT PAYMENT]])</f>
        <v>1193.0200000000004</v>
      </c>
      <c r="Q5375" s="1" t="str" cm="1">
        <f t="array" ref="Q5375">_xlfn.SWITCH(TRUE,
H5375 = 0, "Suspended",
M5375 = 0, "Non Payment",
M5375 &gt; H5375, "Full Payment",
M5375 &lt; H5375, "Part Payment"
)</f>
        <v>Part Payment</v>
      </c>
      <c r="R5375" s="1" t="str">
        <f>_xlfn.IFNA(VLOOKUP(K5375,'ESR-DT Mapping'!A:E,5,0),"MD")</f>
        <v>Titilope Enitan Emmanuel</v>
      </c>
    </row>
    <row r="5376" spans="1:18" x14ac:dyDescent="0.25">
      <c r="A5376">
        <v>100522386</v>
      </c>
      <c r="B5376" s="1" t="s">
        <v>2890</v>
      </c>
      <c r="C5376" s="1" t="s">
        <v>2891</v>
      </c>
      <c r="D5376" s="1" t="s">
        <v>13</v>
      </c>
      <c r="E5376" s="1" t="s">
        <v>14</v>
      </c>
      <c r="F5376" s="1" t="s">
        <v>9846</v>
      </c>
      <c r="G5376">
        <v>532</v>
      </c>
      <c r="H5376">
        <v>26193.02</v>
      </c>
      <c r="I5376">
        <v>1135107.6399999999</v>
      </c>
      <c r="J5376" s="1" t="s">
        <v>15</v>
      </c>
      <c r="K5376">
        <v>1000261875</v>
      </c>
      <c r="L5376" s="1" t="s">
        <v>38</v>
      </c>
      <c r="N5376" s="2">
        <v>45786</v>
      </c>
      <c r="O5376">
        <f t="shared" si="83"/>
        <v>0</v>
      </c>
      <c r="P5376">
        <f>IF(Customer_listing_Active_And_Suspended[[#This Row],[Current Bill]] &lt;= Customer_listing_Active_And_Suspended[[#This Row],[CURRENT PAYMENT]], 0,Customer_listing_Active_And_Suspended[[#This Row],[Current Bill]]-Customer_listing_Active_And_Suspended[[#This Row],[CURRENT PAYMENT]])</f>
        <v>26193.02</v>
      </c>
      <c r="Q5376" s="1" t="str" cm="1">
        <f t="array" ref="Q5376">_xlfn.SWITCH(TRUE,
H5376 = 0, "Suspended",
M5376 = 0, "Non Payment",
M5376 &gt; H5376, "Full Payment",
M5376 &lt; H5376, "Part Payment"
)</f>
        <v>Non Payment</v>
      </c>
      <c r="R5376" s="1" t="str">
        <f>_xlfn.IFNA(VLOOKUP(K5376,'ESR-DT Mapping'!A:E,5,0),"MD")</f>
        <v>Titilope Enitan Emmanuel</v>
      </c>
    </row>
    <row r="5377" spans="1:18" x14ac:dyDescent="0.25">
      <c r="A5377">
        <v>100524915</v>
      </c>
      <c r="B5377" s="1" t="s">
        <v>36</v>
      </c>
      <c r="C5377" s="1" t="s">
        <v>37</v>
      </c>
      <c r="D5377" s="1" t="s">
        <v>13</v>
      </c>
      <c r="E5377" s="1" t="s">
        <v>34</v>
      </c>
      <c r="F5377" s="1" t="s">
        <v>9846</v>
      </c>
      <c r="G5377">
        <v>0</v>
      </c>
      <c r="H5377">
        <v>0</v>
      </c>
      <c r="I5377">
        <v>426399.93</v>
      </c>
      <c r="J5377" s="1" t="s">
        <v>15</v>
      </c>
      <c r="K5377">
        <v>1000261875</v>
      </c>
      <c r="L5377" s="1" t="s">
        <v>38</v>
      </c>
      <c r="N5377" s="2"/>
      <c r="O5377">
        <f t="shared" si="83"/>
        <v>0</v>
      </c>
      <c r="P5377">
        <f>IF(Customer_listing_Active_And_Suspended[[#This Row],[Current Bill]] &lt;= Customer_listing_Active_And_Suspended[[#This Row],[CURRENT PAYMENT]], 0,Customer_listing_Active_And_Suspended[[#This Row],[Current Bill]]-Customer_listing_Active_And_Suspended[[#This Row],[CURRENT PAYMENT]])</f>
        <v>0</v>
      </c>
      <c r="Q5377" s="1" t="str" cm="1">
        <f t="array" ref="Q5377">_xlfn.SWITCH(TRUE,
H5377 = 0, "Suspended",
M5377 = 0, "Non Payment",
M5377 &gt; H5377, "Full Payment",
M5377 &lt; H5377, "Part Payment"
)</f>
        <v>Suspended</v>
      </c>
      <c r="R5377" s="1" t="str">
        <f>_xlfn.IFNA(VLOOKUP(K5377,'ESR-DT Mapping'!A:E,5,0),"MD")</f>
        <v>Titilope Enitan Emmanuel</v>
      </c>
    </row>
    <row r="5378" spans="1:18" x14ac:dyDescent="0.25">
      <c r="A5378">
        <v>100524622</v>
      </c>
      <c r="B5378" s="1" t="s">
        <v>8625</v>
      </c>
      <c r="C5378" s="1" t="s">
        <v>8626</v>
      </c>
      <c r="D5378" s="1" t="s">
        <v>13</v>
      </c>
      <c r="E5378" s="1" t="s">
        <v>14</v>
      </c>
      <c r="F5378" s="1" t="s">
        <v>9846</v>
      </c>
      <c r="G5378">
        <v>532</v>
      </c>
      <c r="H5378">
        <v>26193.02</v>
      </c>
      <c r="I5378">
        <v>166654.59</v>
      </c>
      <c r="J5378" s="1" t="s">
        <v>15</v>
      </c>
      <c r="K5378">
        <v>1000259343</v>
      </c>
      <c r="L5378" s="1" t="s">
        <v>6882</v>
      </c>
      <c r="N5378" s="2">
        <v>45804</v>
      </c>
      <c r="O5378">
        <f t="shared" ref="O5378:O5441" si="84">IF(M5378 &gt; H5378, M5378 - H5378, 0)</f>
        <v>0</v>
      </c>
      <c r="P5378">
        <f>IF(Customer_listing_Active_And_Suspended[[#This Row],[Current Bill]] &lt;= Customer_listing_Active_And_Suspended[[#This Row],[CURRENT PAYMENT]], 0,Customer_listing_Active_And_Suspended[[#This Row],[Current Bill]]-Customer_listing_Active_And_Suspended[[#This Row],[CURRENT PAYMENT]])</f>
        <v>26193.02</v>
      </c>
      <c r="Q5378" s="1" t="str" cm="1">
        <f t="array" ref="Q5378">_xlfn.SWITCH(TRUE,
H5378 = 0, "Suspended",
M5378 = 0, "Non Payment",
M5378 &gt; H5378, "Full Payment",
M5378 &lt; H5378, "Part Payment"
)</f>
        <v>Non Payment</v>
      </c>
      <c r="R5378" s="1" t="str">
        <f>_xlfn.IFNA(VLOOKUP(K5378,'ESR-DT Mapping'!A:E,5,0),"MD")</f>
        <v xml:space="preserve">Franca Adeh </v>
      </c>
    </row>
    <row r="5379" spans="1:18" x14ac:dyDescent="0.25">
      <c r="A5379">
        <v>100523940</v>
      </c>
      <c r="B5379" s="1" t="s">
        <v>6887</v>
      </c>
      <c r="C5379" s="1" t="s">
        <v>6888</v>
      </c>
      <c r="D5379" s="1" t="s">
        <v>13</v>
      </c>
      <c r="E5379" s="1" t="s">
        <v>14</v>
      </c>
      <c r="F5379" s="1" t="s">
        <v>9846</v>
      </c>
      <c r="G5379">
        <v>532</v>
      </c>
      <c r="H5379">
        <v>26193.02</v>
      </c>
      <c r="I5379">
        <v>994393.61</v>
      </c>
      <c r="J5379" s="1" t="s">
        <v>15</v>
      </c>
      <c r="K5379">
        <v>1000259343</v>
      </c>
      <c r="L5379" s="1" t="s">
        <v>6882</v>
      </c>
      <c r="M5379">
        <v>25000</v>
      </c>
      <c r="N5379" s="2">
        <v>45824</v>
      </c>
      <c r="O5379">
        <f t="shared" si="84"/>
        <v>0</v>
      </c>
      <c r="P5379">
        <f>IF(Customer_listing_Active_And_Suspended[[#This Row],[Current Bill]] &lt;= Customer_listing_Active_And_Suspended[[#This Row],[CURRENT PAYMENT]], 0,Customer_listing_Active_And_Suspended[[#This Row],[Current Bill]]-Customer_listing_Active_And_Suspended[[#This Row],[CURRENT PAYMENT]])</f>
        <v>1193.0200000000004</v>
      </c>
      <c r="Q5379" s="1" t="str" cm="1">
        <f t="array" ref="Q5379">_xlfn.SWITCH(TRUE,
H5379 = 0, "Suspended",
M5379 = 0, "Non Payment",
M5379 &gt; H5379, "Full Payment",
M5379 &lt; H5379, "Part Payment"
)</f>
        <v>Part Payment</v>
      </c>
      <c r="R5379" s="1" t="str">
        <f>_xlfn.IFNA(VLOOKUP(K5379,'ESR-DT Mapping'!A:E,5,0),"MD")</f>
        <v xml:space="preserve">Franca Adeh </v>
      </c>
    </row>
    <row r="5380" spans="1:18" x14ac:dyDescent="0.25">
      <c r="A5380">
        <v>100524451</v>
      </c>
      <c r="B5380" s="1" t="s">
        <v>6885</v>
      </c>
      <c r="C5380" s="1" t="s">
        <v>6886</v>
      </c>
      <c r="D5380" s="1" t="s">
        <v>13</v>
      </c>
      <c r="E5380" s="1" t="s">
        <v>14</v>
      </c>
      <c r="F5380" s="1" t="s">
        <v>9846</v>
      </c>
      <c r="G5380">
        <v>532</v>
      </c>
      <c r="H5380">
        <v>26193.02</v>
      </c>
      <c r="I5380">
        <v>458040.97</v>
      </c>
      <c r="J5380" s="1" t="s">
        <v>15</v>
      </c>
      <c r="K5380">
        <v>1000259343</v>
      </c>
      <c r="L5380" s="1" t="s">
        <v>6882</v>
      </c>
      <c r="N5380" s="2">
        <v>45804</v>
      </c>
      <c r="O5380">
        <f t="shared" si="84"/>
        <v>0</v>
      </c>
      <c r="P5380">
        <f>IF(Customer_listing_Active_And_Suspended[[#This Row],[Current Bill]] &lt;= Customer_listing_Active_And_Suspended[[#This Row],[CURRENT PAYMENT]], 0,Customer_listing_Active_And_Suspended[[#This Row],[Current Bill]]-Customer_listing_Active_And_Suspended[[#This Row],[CURRENT PAYMENT]])</f>
        <v>26193.02</v>
      </c>
      <c r="Q5380" s="1" t="str" cm="1">
        <f t="array" ref="Q5380">_xlfn.SWITCH(TRUE,
H5380 = 0, "Suspended",
M5380 = 0, "Non Payment",
M5380 &gt; H5380, "Full Payment",
M5380 &lt; H5380, "Part Payment"
)</f>
        <v>Non Payment</v>
      </c>
      <c r="R5380" s="1" t="str">
        <f>_xlfn.IFNA(VLOOKUP(K5380,'ESR-DT Mapping'!A:E,5,0),"MD")</f>
        <v xml:space="preserve">Franca Adeh </v>
      </c>
    </row>
    <row r="5381" spans="1:18" x14ac:dyDescent="0.25">
      <c r="A5381">
        <v>100525066</v>
      </c>
      <c r="B5381" s="1" t="s">
        <v>6891</v>
      </c>
      <c r="C5381" s="1" t="s">
        <v>6892</v>
      </c>
      <c r="D5381" s="1" t="s">
        <v>13</v>
      </c>
      <c r="E5381" s="1" t="s">
        <v>14</v>
      </c>
      <c r="F5381" s="1" t="s">
        <v>9846</v>
      </c>
      <c r="G5381">
        <v>532</v>
      </c>
      <c r="H5381">
        <v>26193.02</v>
      </c>
      <c r="I5381">
        <v>369451.04</v>
      </c>
      <c r="J5381" s="1" t="s">
        <v>15</v>
      </c>
      <c r="K5381">
        <v>1000259343</v>
      </c>
      <c r="L5381" s="1" t="s">
        <v>6882</v>
      </c>
      <c r="N5381" s="2">
        <v>45621</v>
      </c>
      <c r="O5381">
        <f t="shared" si="84"/>
        <v>0</v>
      </c>
      <c r="P5381">
        <f>IF(Customer_listing_Active_And_Suspended[[#This Row],[Current Bill]] &lt;= Customer_listing_Active_And_Suspended[[#This Row],[CURRENT PAYMENT]], 0,Customer_listing_Active_And_Suspended[[#This Row],[Current Bill]]-Customer_listing_Active_And_Suspended[[#This Row],[CURRENT PAYMENT]])</f>
        <v>26193.02</v>
      </c>
      <c r="Q5381" s="1" t="str" cm="1">
        <f t="array" ref="Q5381">_xlfn.SWITCH(TRUE,
H5381 = 0, "Suspended",
M5381 = 0, "Non Payment",
M5381 &gt; H5381, "Full Payment",
M5381 &lt; H5381, "Part Payment"
)</f>
        <v>Non Payment</v>
      </c>
      <c r="R5381" s="1" t="str">
        <f>_xlfn.IFNA(VLOOKUP(K5381,'ESR-DT Mapping'!A:E,5,0),"MD")</f>
        <v xml:space="preserve">Franca Adeh </v>
      </c>
    </row>
    <row r="5382" spans="1:18" x14ac:dyDescent="0.25">
      <c r="A5382">
        <v>100523621</v>
      </c>
      <c r="B5382" s="1" t="s">
        <v>6889</v>
      </c>
      <c r="C5382" s="1" t="s">
        <v>6890</v>
      </c>
      <c r="D5382" s="1" t="s">
        <v>13</v>
      </c>
      <c r="E5382" s="1" t="s">
        <v>14</v>
      </c>
      <c r="F5382" s="1" t="s">
        <v>9846</v>
      </c>
      <c r="G5382">
        <v>532</v>
      </c>
      <c r="H5382">
        <v>26193.02</v>
      </c>
      <c r="I5382">
        <v>584770.55000000005</v>
      </c>
      <c r="J5382" s="1" t="s">
        <v>15</v>
      </c>
      <c r="K5382">
        <v>1000259343</v>
      </c>
      <c r="L5382" s="1" t="s">
        <v>6882</v>
      </c>
      <c r="N5382" s="2">
        <v>45741</v>
      </c>
      <c r="O5382">
        <f t="shared" si="84"/>
        <v>0</v>
      </c>
      <c r="P5382">
        <f>IF(Customer_listing_Active_And_Suspended[[#This Row],[Current Bill]] &lt;= Customer_listing_Active_And_Suspended[[#This Row],[CURRENT PAYMENT]], 0,Customer_listing_Active_And_Suspended[[#This Row],[Current Bill]]-Customer_listing_Active_And_Suspended[[#This Row],[CURRENT PAYMENT]])</f>
        <v>26193.02</v>
      </c>
      <c r="Q5382" s="1" t="str" cm="1">
        <f t="array" ref="Q5382">_xlfn.SWITCH(TRUE,
H5382 = 0, "Suspended",
M5382 = 0, "Non Payment",
M5382 &gt; H5382, "Full Payment",
M5382 &lt; H5382, "Part Payment"
)</f>
        <v>Non Payment</v>
      </c>
      <c r="R5382" s="1" t="str">
        <f>_xlfn.IFNA(VLOOKUP(K5382,'ESR-DT Mapping'!A:E,5,0),"MD")</f>
        <v xml:space="preserve">Franca Adeh </v>
      </c>
    </row>
    <row r="5383" spans="1:18" x14ac:dyDescent="0.25">
      <c r="A5383">
        <v>100525462</v>
      </c>
      <c r="B5383" s="1" t="s">
        <v>6885</v>
      </c>
      <c r="C5383" s="1" t="s">
        <v>9127</v>
      </c>
      <c r="D5383" s="1" t="s">
        <v>13</v>
      </c>
      <c r="E5383" s="1" t="s">
        <v>14</v>
      </c>
      <c r="F5383" s="1" t="s">
        <v>9846</v>
      </c>
      <c r="G5383">
        <v>532</v>
      </c>
      <c r="H5383">
        <v>26193.02</v>
      </c>
      <c r="I5383">
        <v>570360.4</v>
      </c>
      <c r="J5383" s="1" t="s">
        <v>15</v>
      </c>
      <c r="K5383">
        <v>1000259343</v>
      </c>
      <c r="L5383" s="1" t="s">
        <v>6882</v>
      </c>
      <c r="M5383">
        <v>60000</v>
      </c>
      <c r="N5383" s="2">
        <v>45831</v>
      </c>
      <c r="O5383">
        <f t="shared" si="84"/>
        <v>33806.979999999996</v>
      </c>
      <c r="P5383">
        <f>IF(Customer_listing_Active_And_Suspended[[#This Row],[Current Bill]] &lt;= Customer_listing_Active_And_Suspended[[#This Row],[CURRENT PAYMENT]], 0,Customer_listing_Active_And_Suspended[[#This Row],[Current Bill]]-Customer_listing_Active_And_Suspended[[#This Row],[CURRENT PAYMENT]])</f>
        <v>0</v>
      </c>
      <c r="Q5383" s="1" t="str" cm="1">
        <f t="array" ref="Q5383">_xlfn.SWITCH(TRUE,
H5383 = 0, "Suspended",
M5383 = 0, "Non Payment",
M5383 &gt; H5383, "Full Payment",
M5383 &lt; H5383, "Part Payment"
)</f>
        <v>Full Payment</v>
      </c>
      <c r="R5383" s="1" t="str">
        <f>_xlfn.IFNA(VLOOKUP(K5383,'ESR-DT Mapping'!A:E,5,0),"MD")</f>
        <v xml:space="preserve">Franca Adeh </v>
      </c>
    </row>
    <row r="5384" spans="1:18" x14ac:dyDescent="0.25">
      <c r="A5384">
        <v>100523288</v>
      </c>
      <c r="B5384" s="1" t="s">
        <v>6880</v>
      </c>
      <c r="C5384" s="1" t="s">
        <v>6881</v>
      </c>
      <c r="D5384" s="1" t="s">
        <v>13</v>
      </c>
      <c r="E5384" s="1" t="s">
        <v>14</v>
      </c>
      <c r="F5384" s="1" t="s">
        <v>9846</v>
      </c>
      <c r="G5384">
        <v>532</v>
      </c>
      <c r="H5384">
        <v>26193.02</v>
      </c>
      <c r="I5384">
        <v>568442.04</v>
      </c>
      <c r="J5384" s="1" t="s">
        <v>15</v>
      </c>
      <c r="K5384">
        <v>1000259343</v>
      </c>
      <c r="L5384" s="1" t="s">
        <v>6882</v>
      </c>
      <c r="M5384">
        <v>15000</v>
      </c>
      <c r="N5384" s="2">
        <v>45824</v>
      </c>
      <c r="O5384">
        <f t="shared" si="84"/>
        <v>0</v>
      </c>
      <c r="P5384">
        <f>IF(Customer_listing_Active_And_Suspended[[#This Row],[Current Bill]] &lt;= Customer_listing_Active_And_Suspended[[#This Row],[CURRENT PAYMENT]], 0,Customer_listing_Active_And_Suspended[[#This Row],[Current Bill]]-Customer_listing_Active_And_Suspended[[#This Row],[CURRENT PAYMENT]])</f>
        <v>11193.02</v>
      </c>
      <c r="Q5384" s="1" t="str" cm="1">
        <f t="array" ref="Q5384">_xlfn.SWITCH(TRUE,
H5384 = 0, "Suspended",
M5384 = 0, "Non Payment",
M5384 &gt; H5384, "Full Payment",
M5384 &lt; H5384, "Part Payment"
)</f>
        <v>Part Payment</v>
      </c>
      <c r="R5384" s="1" t="str">
        <f>_xlfn.IFNA(VLOOKUP(K5384,'ESR-DT Mapping'!A:E,5,0),"MD")</f>
        <v xml:space="preserve">Franca Adeh </v>
      </c>
    </row>
    <row r="5385" spans="1:18" x14ac:dyDescent="0.25">
      <c r="A5385">
        <v>100525332</v>
      </c>
      <c r="B5385" s="1" t="s">
        <v>6883</v>
      </c>
      <c r="C5385" s="1" t="s">
        <v>6884</v>
      </c>
      <c r="D5385" s="1" t="s">
        <v>13</v>
      </c>
      <c r="E5385" s="1" t="s">
        <v>14</v>
      </c>
      <c r="F5385" s="1" t="s">
        <v>9846</v>
      </c>
      <c r="G5385">
        <v>532</v>
      </c>
      <c r="H5385">
        <v>26193.02</v>
      </c>
      <c r="I5385">
        <v>94136.82</v>
      </c>
      <c r="J5385" s="1" t="s">
        <v>15</v>
      </c>
      <c r="K5385">
        <v>1000259343</v>
      </c>
      <c r="L5385" s="1" t="s">
        <v>6882</v>
      </c>
      <c r="M5385">
        <v>29700</v>
      </c>
      <c r="N5385" s="2">
        <v>45824</v>
      </c>
      <c r="O5385">
        <f t="shared" si="84"/>
        <v>3506.9799999999996</v>
      </c>
      <c r="P5385">
        <f>IF(Customer_listing_Active_And_Suspended[[#This Row],[Current Bill]] &lt;= Customer_listing_Active_And_Suspended[[#This Row],[CURRENT PAYMENT]], 0,Customer_listing_Active_And_Suspended[[#This Row],[Current Bill]]-Customer_listing_Active_And_Suspended[[#This Row],[CURRENT PAYMENT]])</f>
        <v>0</v>
      </c>
      <c r="Q5385" s="1" t="str" cm="1">
        <f t="array" ref="Q5385">_xlfn.SWITCH(TRUE,
H5385 = 0, "Suspended",
M5385 = 0, "Non Payment",
M5385 &gt; H5385, "Full Payment",
M5385 &lt; H5385, "Part Payment"
)</f>
        <v>Full Payment</v>
      </c>
      <c r="R5385" s="1" t="str">
        <f>_xlfn.IFNA(VLOOKUP(K5385,'ESR-DT Mapping'!A:E,5,0),"MD")</f>
        <v xml:space="preserve">Franca Adeh </v>
      </c>
    </row>
    <row r="5386" spans="1:18" x14ac:dyDescent="0.25">
      <c r="A5386">
        <v>102424021</v>
      </c>
      <c r="B5386" s="1" t="s">
        <v>8772</v>
      </c>
      <c r="C5386" s="1" t="s">
        <v>8773</v>
      </c>
      <c r="D5386" s="1" t="s">
        <v>13</v>
      </c>
      <c r="E5386" s="1" t="s">
        <v>14</v>
      </c>
      <c r="F5386" s="1" t="s">
        <v>9846</v>
      </c>
      <c r="G5386">
        <v>532</v>
      </c>
      <c r="H5386">
        <v>26193.02</v>
      </c>
      <c r="I5386">
        <v>274238.98</v>
      </c>
      <c r="J5386" s="1" t="s">
        <v>15</v>
      </c>
      <c r="K5386">
        <v>1001610502</v>
      </c>
      <c r="L5386" s="1" t="s">
        <v>8774</v>
      </c>
      <c r="N5386" s="2"/>
      <c r="O5386">
        <f t="shared" si="84"/>
        <v>0</v>
      </c>
      <c r="P5386">
        <f>IF(Customer_listing_Active_And_Suspended[[#This Row],[Current Bill]] &lt;= Customer_listing_Active_And_Suspended[[#This Row],[CURRENT PAYMENT]], 0,Customer_listing_Active_And_Suspended[[#This Row],[Current Bill]]-Customer_listing_Active_And_Suspended[[#This Row],[CURRENT PAYMENT]])</f>
        <v>26193.02</v>
      </c>
      <c r="Q5386" s="1" t="str" cm="1">
        <f t="array" ref="Q5386">_xlfn.SWITCH(TRUE,
H5386 = 0, "Suspended",
M5386 = 0, "Non Payment",
M5386 &gt; H5386, "Full Payment",
M5386 &lt; H5386, "Part Payment"
)</f>
        <v>Non Payment</v>
      </c>
      <c r="R5386" s="1" t="str">
        <f>_xlfn.IFNA(VLOOKUP(K5386,'ESR-DT Mapping'!A:E,5,0),"MD")</f>
        <v>Titilope Enitan Emmanuel</v>
      </c>
    </row>
    <row r="5387" spans="1:18" x14ac:dyDescent="0.25">
      <c r="A5387">
        <v>101665534</v>
      </c>
      <c r="B5387" s="1" t="s">
        <v>8818</v>
      </c>
      <c r="C5387" s="1" t="s">
        <v>8819</v>
      </c>
      <c r="D5387" s="1" t="s">
        <v>13</v>
      </c>
      <c r="E5387" s="1" t="s">
        <v>34</v>
      </c>
      <c r="F5387" s="1" t="s">
        <v>9846</v>
      </c>
      <c r="G5387">
        <v>0</v>
      </c>
      <c r="H5387">
        <v>0</v>
      </c>
      <c r="I5387">
        <v>10975.19</v>
      </c>
      <c r="J5387" s="1" t="s">
        <v>15</v>
      </c>
      <c r="K5387">
        <v>1002012841</v>
      </c>
      <c r="L5387" s="1" t="s">
        <v>8820</v>
      </c>
      <c r="N5387" s="2"/>
      <c r="O5387">
        <f t="shared" si="84"/>
        <v>0</v>
      </c>
      <c r="P5387">
        <f>IF(Customer_listing_Active_And_Suspended[[#This Row],[Current Bill]] &lt;= Customer_listing_Active_And_Suspended[[#This Row],[CURRENT PAYMENT]], 0,Customer_listing_Active_And_Suspended[[#This Row],[Current Bill]]-Customer_listing_Active_And_Suspended[[#This Row],[CURRENT PAYMENT]])</f>
        <v>0</v>
      </c>
      <c r="Q5387" s="1" t="str" cm="1">
        <f t="array" ref="Q5387">_xlfn.SWITCH(TRUE,
H5387 = 0, "Suspended",
M5387 = 0, "Non Payment",
M5387 &gt; H5387, "Full Payment",
M5387 &lt; H5387, "Part Payment"
)</f>
        <v>Suspended</v>
      </c>
      <c r="R5387" s="1" t="str">
        <f>_xlfn.IFNA(VLOOKUP(K5387,'ESR-DT Mapping'!A:E,5,0),"MD")</f>
        <v xml:space="preserve">Franca Adeh </v>
      </c>
    </row>
    <row r="5388" spans="1:18" x14ac:dyDescent="0.25">
      <c r="A5388">
        <v>100525112</v>
      </c>
      <c r="B5388" s="1" t="s">
        <v>4082</v>
      </c>
      <c r="C5388" s="1" t="s">
        <v>4083</v>
      </c>
      <c r="D5388" s="1" t="s">
        <v>13</v>
      </c>
      <c r="E5388" s="1" t="s">
        <v>34</v>
      </c>
      <c r="F5388" s="1" t="s">
        <v>9846</v>
      </c>
      <c r="G5388">
        <v>0</v>
      </c>
      <c r="H5388">
        <v>0</v>
      </c>
      <c r="I5388">
        <v>687743.61</v>
      </c>
      <c r="J5388" s="1" t="s">
        <v>15</v>
      </c>
      <c r="K5388">
        <v>1002074408</v>
      </c>
      <c r="L5388" s="1" t="s">
        <v>4081</v>
      </c>
      <c r="N5388" s="2"/>
      <c r="O5388">
        <f t="shared" si="84"/>
        <v>0</v>
      </c>
      <c r="P5388">
        <f>IF(Customer_listing_Active_And_Suspended[[#This Row],[Current Bill]] &lt;= Customer_listing_Active_And_Suspended[[#This Row],[CURRENT PAYMENT]], 0,Customer_listing_Active_And_Suspended[[#This Row],[Current Bill]]-Customer_listing_Active_And_Suspended[[#This Row],[CURRENT PAYMENT]])</f>
        <v>0</v>
      </c>
      <c r="Q5388" s="1" t="str" cm="1">
        <f t="array" ref="Q5388">_xlfn.SWITCH(TRUE,
H5388 = 0, "Suspended",
M5388 = 0, "Non Payment",
M5388 &gt; H5388, "Full Payment",
M5388 &lt; H5388, "Part Payment"
)</f>
        <v>Suspended</v>
      </c>
      <c r="R5388" s="1" t="str">
        <f>_xlfn.IFNA(VLOOKUP(K5388,'ESR-DT Mapping'!A:E,5,0),"MD")</f>
        <v xml:space="preserve">Franca Adeh </v>
      </c>
    </row>
    <row r="5389" spans="1:18" x14ac:dyDescent="0.25">
      <c r="A5389">
        <v>100523125</v>
      </c>
      <c r="B5389" s="1" t="s">
        <v>4079</v>
      </c>
      <c r="C5389" s="1" t="s">
        <v>4080</v>
      </c>
      <c r="D5389" s="1" t="s">
        <v>13</v>
      </c>
      <c r="E5389" s="1" t="s">
        <v>34</v>
      </c>
      <c r="F5389" s="1" t="s">
        <v>9846</v>
      </c>
      <c r="G5389">
        <v>0</v>
      </c>
      <c r="H5389">
        <v>0</v>
      </c>
      <c r="I5389">
        <v>163807.85999999999</v>
      </c>
      <c r="J5389" s="1" t="s">
        <v>15</v>
      </c>
      <c r="K5389">
        <v>1002074408</v>
      </c>
      <c r="L5389" s="1" t="s">
        <v>4081</v>
      </c>
      <c r="N5389" s="2"/>
      <c r="O5389">
        <f t="shared" si="84"/>
        <v>0</v>
      </c>
      <c r="P5389">
        <f>IF(Customer_listing_Active_And_Suspended[[#This Row],[Current Bill]] &lt;= Customer_listing_Active_And_Suspended[[#This Row],[CURRENT PAYMENT]], 0,Customer_listing_Active_And_Suspended[[#This Row],[Current Bill]]-Customer_listing_Active_And_Suspended[[#This Row],[CURRENT PAYMENT]])</f>
        <v>0</v>
      </c>
      <c r="Q5389" s="1" t="str" cm="1">
        <f t="array" ref="Q5389">_xlfn.SWITCH(TRUE,
H5389 = 0, "Suspended",
M5389 = 0, "Non Payment",
M5389 &gt; H5389, "Full Payment",
M5389 &lt; H5389, "Part Payment"
)</f>
        <v>Suspended</v>
      </c>
      <c r="R5389" s="1" t="str">
        <f>_xlfn.IFNA(VLOOKUP(K5389,'ESR-DT Mapping'!A:E,5,0),"MD")</f>
        <v xml:space="preserve">Franca Adeh </v>
      </c>
    </row>
    <row r="5390" spans="1:18" x14ac:dyDescent="0.25">
      <c r="A5390">
        <v>100525554</v>
      </c>
      <c r="B5390" s="1" t="s">
        <v>2181</v>
      </c>
      <c r="C5390" s="1" t="s">
        <v>2182</v>
      </c>
      <c r="D5390" s="1" t="s">
        <v>13</v>
      </c>
      <c r="E5390" s="1" t="s">
        <v>14</v>
      </c>
      <c r="F5390" s="1" t="s">
        <v>9846</v>
      </c>
      <c r="G5390">
        <v>532</v>
      </c>
      <c r="H5390">
        <v>26193.02</v>
      </c>
      <c r="I5390">
        <v>2038520.96</v>
      </c>
      <c r="J5390" s="1" t="s">
        <v>15</v>
      </c>
      <c r="K5390">
        <v>1000262938</v>
      </c>
      <c r="L5390" s="1" t="s">
        <v>2183</v>
      </c>
      <c r="M5390">
        <v>24000</v>
      </c>
      <c r="N5390" s="2">
        <v>45829</v>
      </c>
      <c r="O5390">
        <f t="shared" si="84"/>
        <v>0</v>
      </c>
      <c r="P5390">
        <f>IF(Customer_listing_Active_And_Suspended[[#This Row],[Current Bill]] &lt;= Customer_listing_Active_And_Suspended[[#This Row],[CURRENT PAYMENT]], 0,Customer_listing_Active_And_Suspended[[#This Row],[Current Bill]]-Customer_listing_Active_And_Suspended[[#This Row],[CURRENT PAYMENT]])</f>
        <v>2193.0200000000004</v>
      </c>
      <c r="Q5390" s="1" t="str" cm="1">
        <f t="array" ref="Q5390">_xlfn.SWITCH(TRUE,
H5390 = 0, "Suspended",
M5390 = 0, "Non Payment",
M5390 &gt; H5390, "Full Payment",
M5390 &lt; H5390, "Part Payment"
)</f>
        <v>Part Payment</v>
      </c>
      <c r="R5390" s="1" t="str">
        <f>_xlfn.IFNA(VLOOKUP(K5390,'ESR-DT Mapping'!A:E,5,0),"MD")</f>
        <v xml:space="preserve">Franca Adeh </v>
      </c>
    </row>
    <row r="5391" spans="1:18" x14ac:dyDescent="0.25">
      <c r="A5391">
        <v>100522889</v>
      </c>
      <c r="B5391" s="1" t="s">
        <v>9178</v>
      </c>
      <c r="C5391" s="1" t="s">
        <v>9179</v>
      </c>
      <c r="D5391" s="1" t="s">
        <v>13</v>
      </c>
      <c r="E5391" s="1" t="s">
        <v>14</v>
      </c>
      <c r="F5391" s="1" t="s">
        <v>9846</v>
      </c>
      <c r="G5391">
        <v>532</v>
      </c>
      <c r="H5391">
        <v>26193.02</v>
      </c>
      <c r="I5391">
        <v>794759.21</v>
      </c>
      <c r="J5391" s="1" t="s">
        <v>15</v>
      </c>
      <c r="K5391">
        <v>1000262938</v>
      </c>
      <c r="L5391" s="1" t="s">
        <v>2183</v>
      </c>
      <c r="N5391" s="2">
        <v>45800</v>
      </c>
      <c r="O5391">
        <f t="shared" si="84"/>
        <v>0</v>
      </c>
      <c r="P5391">
        <f>IF(Customer_listing_Active_And_Suspended[[#This Row],[Current Bill]] &lt;= Customer_listing_Active_And_Suspended[[#This Row],[CURRENT PAYMENT]], 0,Customer_listing_Active_And_Suspended[[#This Row],[Current Bill]]-Customer_listing_Active_And_Suspended[[#This Row],[CURRENT PAYMENT]])</f>
        <v>26193.02</v>
      </c>
      <c r="Q5391" s="1" t="str" cm="1">
        <f t="array" ref="Q5391">_xlfn.SWITCH(TRUE,
H5391 = 0, "Suspended",
M5391 = 0, "Non Payment",
M5391 &gt; H5391, "Full Payment",
M5391 &lt; H5391, "Part Payment"
)</f>
        <v>Non Payment</v>
      </c>
      <c r="R5391" s="1" t="str">
        <f>_xlfn.IFNA(VLOOKUP(K5391,'ESR-DT Mapping'!A:E,5,0),"MD")</f>
        <v xml:space="preserve">Franca Adeh </v>
      </c>
    </row>
    <row r="5392" spans="1:18" x14ac:dyDescent="0.25">
      <c r="A5392">
        <v>100525469</v>
      </c>
      <c r="B5392" s="1" t="s">
        <v>8954</v>
      </c>
      <c r="C5392" s="1" t="s">
        <v>8955</v>
      </c>
      <c r="D5392" s="1" t="s">
        <v>13</v>
      </c>
      <c r="E5392" s="1" t="s">
        <v>14</v>
      </c>
      <c r="F5392" s="1" t="s">
        <v>9846</v>
      </c>
      <c r="G5392">
        <v>532</v>
      </c>
      <c r="H5392">
        <v>26193.02</v>
      </c>
      <c r="I5392">
        <v>91048.86</v>
      </c>
      <c r="J5392" s="1" t="s">
        <v>15</v>
      </c>
      <c r="K5392">
        <v>1000262938</v>
      </c>
      <c r="L5392" s="1" t="s">
        <v>2183</v>
      </c>
      <c r="M5392">
        <v>11800</v>
      </c>
      <c r="N5392" s="2">
        <v>45829</v>
      </c>
      <c r="O5392">
        <f t="shared" si="84"/>
        <v>0</v>
      </c>
      <c r="P5392">
        <f>IF(Customer_listing_Active_And_Suspended[[#This Row],[Current Bill]] &lt;= Customer_listing_Active_And_Suspended[[#This Row],[CURRENT PAYMENT]], 0,Customer_listing_Active_And_Suspended[[#This Row],[Current Bill]]-Customer_listing_Active_And_Suspended[[#This Row],[CURRENT PAYMENT]])</f>
        <v>14393.02</v>
      </c>
      <c r="Q5392" s="1" t="str" cm="1">
        <f t="array" ref="Q5392">_xlfn.SWITCH(TRUE,
H5392 = 0, "Suspended",
M5392 = 0, "Non Payment",
M5392 &gt; H5392, "Full Payment",
M5392 &lt; H5392, "Part Payment"
)</f>
        <v>Part Payment</v>
      </c>
      <c r="R5392" s="1" t="str">
        <f>_xlfn.IFNA(VLOOKUP(K5392,'ESR-DT Mapping'!A:E,5,0),"MD")</f>
        <v xml:space="preserve">Franca Adeh </v>
      </c>
    </row>
    <row r="5393" spans="1:18" x14ac:dyDescent="0.25">
      <c r="A5393">
        <v>102175872</v>
      </c>
      <c r="B5393" s="1" t="s">
        <v>3734</v>
      </c>
      <c r="C5393" s="1" t="s">
        <v>3735</v>
      </c>
      <c r="D5393" s="1" t="s">
        <v>13</v>
      </c>
      <c r="E5393" s="1" t="s">
        <v>14</v>
      </c>
      <c r="F5393" s="1" t="s">
        <v>9846</v>
      </c>
      <c r="G5393">
        <v>532</v>
      </c>
      <c r="H5393">
        <v>26193.02</v>
      </c>
      <c r="I5393">
        <v>274238.98</v>
      </c>
      <c r="J5393" s="1" t="s">
        <v>15</v>
      </c>
      <c r="K5393">
        <v>1000262941</v>
      </c>
      <c r="L5393" s="1" t="s">
        <v>3736</v>
      </c>
      <c r="N5393" s="2">
        <v>43343</v>
      </c>
      <c r="O5393">
        <f t="shared" si="84"/>
        <v>0</v>
      </c>
      <c r="P5393">
        <f>IF(Customer_listing_Active_And_Suspended[[#This Row],[Current Bill]] &lt;= Customer_listing_Active_And_Suspended[[#This Row],[CURRENT PAYMENT]], 0,Customer_listing_Active_And_Suspended[[#This Row],[Current Bill]]-Customer_listing_Active_And_Suspended[[#This Row],[CURRENT PAYMENT]])</f>
        <v>26193.02</v>
      </c>
      <c r="Q5393" s="1" t="str" cm="1">
        <f t="array" ref="Q5393">_xlfn.SWITCH(TRUE,
H5393 = 0, "Suspended",
M5393 = 0, "Non Payment",
M5393 &gt; H5393, "Full Payment",
M5393 &lt; H5393, "Part Payment"
)</f>
        <v>Non Payment</v>
      </c>
      <c r="R5393" s="1" t="str">
        <f>_xlfn.IFNA(VLOOKUP(K5393,'ESR-DT Mapping'!A:E,5,0),"MD")</f>
        <v>Nnamdi Nzekwe</v>
      </c>
    </row>
    <row r="5394" spans="1:18" x14ac:dyDescent="0.25">
      <c r="A5394">
        <v>100524618</v>
      </c>
      <c r="B5394" s="1" t="s">
        <v>3737</v>
      </c>
      <c r="C5394" s="1" t="s">
        <v>3738</v>
      </c>
      <c r="D5394" s="1" t="s">
        <v>13</v>
      </c>
      <c r="E5394" s="1" t="s">
        <v>14</v>
      </c>
      <c r="F5394" s="1" t="s">
        <v>9846</v>
      </c>
      <c r="G5394">
        <v>532</v>
      </c>
      <c r="H5394">
        <v>26193.02</v>
      </c>
      <c r="I5394">
        <v>298406.27</v>
      </c>
      <c r="J5394" s="1" t="s">
        <v>15</v>
      </c>
      <c r="K5394">
        <v>1000262941</v>
      </c>
      <c r="L5394" s="1" t="s">
        <v>3736</v>
      </c>
      <c r="N5394" s="2">
        <v>45523</v>
      </c>
      <c r="O5394">
        <f t="shared" si="84"/>
        <v>0</v>
      </c>
      <c r="P5394">
        <f>IF(Customer_listing_Active_And_Suspended[[#This Row],[Current Bill]] &lt;= Customer_listing_Active_And_Suspended[[#This Row],[CURRENT PAYMENT]], 0,Customer_listing_Active_And_Suspended[[#This Row],[Current Bill]]-Customer_listing_Active_And_Suspended[[#This Row],[CURRENT PAYMENT]])</f>
        <v>26193.02</v>
      </c>
      <c r="Q5394" s="1" t="str" cm="1">
        <f t="array" ref="Q5394">_xlfn.SWITCH(TRUE,
H5394 = 0, "Suspended",
M5394 = 0, "Non Payment",
M5394 &gt; H5394, "Full Payment",
M5394 &lt; H5394, "Part Payment"
)</f>
        <v>Non Payment</v>
      </c>
      <c r="R5394" s="1" t="str">
        <f>_xlfn.IFNA(VLOOKUP(K5394,'ESR-DT Mapping'!A:E,5,0),"MD")</f>
        <v>Nnamdi Nzekwe</v>
      </c>
    </row>
    <row r="5395" spans="1:18" x14ac:dyDescent="0.25">
      <c r="A5395">
        <v>100525148</v>
      </c>
      <c r="B5395" s="1" t="s">
        <v>3646</v>
      </c>
      <c r="C5395" s="1" t="s">
        <v>3647</v>
      </c>
      <c r="D5395" s="1" t="s">
        <v>13</v>
      </c>
      <c r="E5395" s="1" t="s">
        <v>14</v>
      </c>
      <c r="F5395" s="1" t="s">
        <v>9846</v>
      </c>
      <c r="G5395">
        <v>532</v>
      </c>
      <c r="H5395">
        <v>26193.02</v>
      </c>
      <c r="I5395">
        <v>664235.41</v>
      </c>
      <c r="J5395" s="1" t="s">
        <v>15</v>
      </c>
      <c r="K5395">
        <v>1000261535</v>
      </c>
      <c r="L5395" s="1" t="s">
        <v>3648</v>
      </c>
      <c r="N5395" s="2">
        <v>45799</v>
      </c>
      <c r="O5395">
        <f t="shared" si="84"/>
        <v>0</v>
      </c>
      <c r="P5395">
        <f>IF(Customer_listing_Active_And_Suspended[[#This Row],[Current Bill]] &lt;= Customer_listing_Active_And_Suspended[[#This Row],[CURRENT PAYMENT]], 0,Customer_listing_Active_And_Suspended[[#This Row],[Current Bill]]-Customer_listing_Active_And_Suspended[[#This Row],[CURRENT PAYMENT]])</f>
        <v>26193.02</v>
      </c>
      <c r="Q5395" s="1" t="str" cm="1">
        <f t="array" ref="Q5395">_xlfn.SWITCH(TRUE,
H5395 = 0, "Suspended",
M5395 = 0, "Non Payment",
M5395 &gt; H5395, "Full Payment",
M5395 &lt; H5395, "Part Payment"
)</f>
        <v>Non Payment</v>
      </c>
      <c r="R5395" s="1" t="str">
        <f>_xlfn.IFNA(VLOOKUP(K5395,'ESR-DT Mapping'!A:E,5,0),"MD")</f>
        <v xml:space="preserve">Franca Adeh </v>
      </c>
    </row>
    <row r="5396" spans="1:18" x14ac:dyDescent="0.25">
      <c r="A5396">
        <v>100523766</v>
      </c>
      <c r="B5396" s="1" t="s">
        <v>3649</v>
      </c>
      <c r="C5396" s="1" t="s">
        <v>3650</v>
      </c>
      <c r="D5396" s="1" t="s">
        <v>13</v>
      </c>
      <c r="E5396" s="1" t="s">
        <v>14</v>
      </c>
      <c r="F5396" s="1" t="s">
        <v>9846</v>
      </c>
      <c r="G5396">
        <v>532</v>
      </c>
      <c r="H5396">
        <v>26193.02</v>
      </c>
      <c r="I5396">
        <v>294159.5</v>
      </c>
      <c r="J5396" s="1" t="s">
        <v>15</v>
      </c>
      <c r="K5396">
        <v>1000261535</v>
      </c>
      <c r="L5396" s="1" t="s">
        <v>3648</v>
      </c>
      <c r="M5396">
        <v>16000</v>
      </c>
      <c r="N5396" s="2">
        <v>45833</v>
      </c>
      <c r="O5396">
        <f t="shared" si="84"/>
        <v>0</v>
      </c>
      <c r="P5396">
        <f>IF(Customer_listing_Active_And_Suspended[[#This Row],[Current Bill]] &lt;= Customer_listing_Active_And_Suspended[[#This Row],[CURRENT PAYMENT]], 0,Customer_listing_Active_And_Suspended[[#This Row],[Current Bill]]-Customer_listing_Active_And_Suspended[[#This Row],[CURRENT PAYMENT]])</f>
        <v>10193.02</v>
      </c>
      <c r="Q5396" s="1" t="str" cm="1">
        <f t="array" ref="Q5396">_xlfn.SWITCH(TRUE,
H5396 = 0, "Suspended",
M5396 = 0, "Non Payment",
M5396 &gt; H5396, "Full Payment",
M5396 &lt; H5396, "Part Payment"
)</f>
        <v>Part Payment</v>
      </c>
      <c r="R5396" s="1" t="str">
        <f>_xlfn.IFNA(VLOOKUP(K5396,'ESR-DT Mapping'!A:E,5,0),"MD")</f>
        <v xml:space="preserve">Franca Adeh </v>
      </c>
    </row>
    <row r="5397" spans="1:18" x14ac:dyDescent="0.25">
      <c r="A5397">
        <v>100524933</v>
      </c>
      <c r="B5397" s="1" t="s">
        <v>3651</v>
      </c>
      <c r="C5397" s="1" t="s">
        <v>3652</v>
      </c>
      <c r="D5397" s="1" t="s">
        <v>13</v>
      </c>
      <c r="E5397" s="1" t="s">
        <v>14</v>
      </c>
      <c r="F5397" s="1" t="s">
        <v>9846</v>
      </c>
      <c r="G5397">
        <v>532</v>
      </c>
      <c r="H5397">
        <v>26193.02</v>
      </c>
      <c r="I5397">
        <v>753075.3</v>
      </c>
      <c r="J5397" s="1" t="s">
        <v>15</v>
      </c>
      <c r="K5397">
        <v>1000261535</v>
      </c>
      <c r="L5397" s="1" t="s">
        <v>3648</v>
      </c>
      <c r="N5397" s="2">
        <v>45789</v>
      </c>
      <c r="O5397">
        <f t="shared" si="84"/>
        <v>0</v>
      </c>
      <c r="P5397">
        <f>IF(Customer_listing_Active_And_Suspended[[#This Row],[Current Bill]] &lt;= Customer_listing_Active_And_Suspended[[#This Row],[CURRENT PAYMENT]], 0,Customer_listing_Active_And_Suspended[[#This Row],[Current Bill]]-Customer_listing_Active_And_Suspended[[#This Row],[CURRENT PAYMENT]])</f>
        <v>26193.02</v>
      </c>
      <c r="Q5397" s="1" t="str" cm="1">
        <f t="array" ref="Q5397">_xlfn.SWITCH(TRUE,
H5397 = 0, "Suspended",
M5397 = 0, "Non Payment",
M5397 &gt; H5397, "Full Payment",
M5397 &lt; H5397, "Part Payment"
)</f>
        <v>Non Payment</v>
      </c>
      <c r="R5397" s="1" t="str">
        <f>_xlfn.IFNA(VLOOKUP(K5397,'ESR-DT Mapping'!A:E,5,0),"MD")</f>
        <v xml:space="preserve">Franca Adeh </v>
      </c>
    </row>
    <row r="5398" spans="1:18" x14ac:dyDescent="0.25">
      <c r="A5398">
        <v>100522684</v>
      </c>
      <c r="B5398" s="1" t="s">
        <v>8554</v>
      </c>
      <c r="C5398" s="1" t="s">
        <v>8555</v>
      </c>
      <c r="D5398" s="1" t="s">
        <v>13</v>
      </c>
      <c r="E5398" s="1" t="s">
        <v>14</v>
      </c>
      <c r="F5398" s="1" t="s">
        <v>9846</v>
      </c>
      <c r="G5398">
        <v>532</v>
      </c>
      <c r="H5398">
        <v>26193.02</v>
      </c>
      <c r="I5398">
        <v>850362.23</v>
      </c>
      <c r="J5398" s="1" t="s">
        <v>15</v>
      </c>
      <c r="K5398">
        <v>1000261535</v>
      </c>
      <c r="L5398" s="1" t="s">
        <v>3648</v>
      </c>
      <c r="M5398">
        <v>9900</v>
      </c>
      <c r="N5398" s="2">
        <v>45832</v>
      </c>
      <c r="O5398">
        <f t="shared" si="84"/>
        <v>0</v>
      </c>
      <c r="P5398">
        <f>IF(Customer_listing_Active_And_Suspended[[#This Row],[Current Bill]] &lt;= Customer_listing_Active_And_Suspended[[#This Row],[CURRENT PAYMENT]], 0,Customer_listing_Active_And_Suspended[[#This Row],[Current Bill]]-Customer_listing_Active_And_Suspended[[#This Row],[CURRENT PAYMENT]])</f>
        <v>16293.02</v>
      </c>
      <c r="Q5398" s="1" t="str" cm="1">
        <f t="array" ref="Q5398">_xlfn.SWITCH(TRUE,
H5398 = 0, "Suspended",
M5398 = 0, "Non Payment",
M5398 &gt; H5398, "Full Payment",
M5398 &lt; H5398, "Part Payment"
)</f>
        <v>Part Payment</v>
      </c>
      <c r="R5398" s="1" t="str">
        <f>_xlfn.IFNA(VLOOKUP(K5398,'ESR-DT Mapping'!A:E,5,0),"MD")</f>
        <v xml:space="preserve">Franca Adeh </v>
      </c>
    </row>
    <row r="5399" spans="1:18" x14ac:dyDescent="0.25">
      <c r="A5399">
        <v>101488869</v>
      </c>
      <c r="B5399" s="1" t="s">
        <v>9532</v>
      </c>
      <c r="C5399" s="1" t="s">
        <v>9533</v>
      </c>
      <c r="D5399" s="1" t="s">
        <v>13</v>
      </c>
      <c r="E5399" s="1" t="s">
        <v>14</v>
      </c>
      <c r="F5399" s="1" t="s">
        <v>9846</v>
      </c>
      <c r="G5399">
        <v>532</v>
      </c>
      <c r="H5399">
        <v>26193.02</v>
      </c>
      <c r="I5399">
        <v>348290.26</v>
      </c>
      <c r="J5399" s="1" t="s">
        <v>15</v>
      </c>
      <c r="K5399">
        <v>1000261535</v>
      </c>
      <c r="L5399" s="1" t="s">
        <v>3648</v>
      </c>
      <c r="N5399" s="2">
        <v>45789</v>
      </c>
      <c r="O5399">
        <f t="shared" si="84"/>
        <v>0</v>
      </c>
      <c r="P5399">
        <f>IF(Customer_listing_Active_And_Suspended[[#This Row],[Current Bill]] &lt;= Customer_listing_Active_And_Suspended[[#This Row],[CURRENT PAYMENT]], 0,Customer_listing_Active_And_Suspended[[#This Row],[Current Bill]]-Customer_listing_Active_And_Suspended[[#This Row],[CURRENT PAYMENT]])</f>
        <v>26193.02</v>
      </c>
      <c r="Q5399" s="1" t="str" cm="1">
        <f t="array" ref="Q5399">_xlfn.SWITCH(TRUE,
H5399 = 0, "Suspended",
M5399 = 0, "Non Payment",
M5399 &gt; H5399, "Full Payment",
M5399 &lt; H5399, "Part Payment"
)</f>
        <v>Non Payment</v>
      </c>
      <c r="R5399" s="1" t="str">
        <f>_xlfn.IFNA(VLOOKUP(K5399,'ESR-DT Mapping'!A:E,5,0),"MD")</f>
        <v xml:space="preserve">Franca Adeh </v>
      </c>
    </row>
    <row r="5400" spans="1:18" x14ac:dyDescent="0.25">
      <c r="A5400">
        <v>101645126</v>
      </c>
      <c r="B5400" s="1" t="s">
        <v>3611</v>
      </c>
      <c r="C5400" s="1" t="s">
        <v>3612</v>
      </c>
      <c r="D5400" s="1" t="s">
        <v>13</v>
      </c>
      <c r="E5400" s="1" t="s">
        <v>34</v>
      </c>
      <c r="F5400" s="1" t="s">
        <v>9846</v>
      </c>
      <c r="G5400">
        <v>0</v>
      </c>
      <c r="H5400">
        <v>0</v>
      </c>
      <c r="I5400">
        <v>95812.13</v>
      </c>
      <c r="J5400" s="1" t="s">
        <v>15</v>
      </c>
      <c r="K5400">
        <v>1002074410</v>
      </c>
      <c r="L5400" s="1" t="s">
        <v>1965</v>
      </c>
      <c r="N5400" s="2"/>
      <c r="O5400">
        <f t="shared" si="84"/>
        <v>0</v>
      </c>
      <c r="P5400">
        <f>IF(Customer_listing_Active_And_Suspended[[#This Row],[Current Bill]] &lt;= Customer_listing_Active_And_Suspended[[#This Row],[CURRENT PAYMENT]], 0,Customer_listing_Active_And_Suspended[[#This Row],[Current Bill]]-Customer_listing_Active_And_Suspended[[#This Row],[CURRENT PAYMENT]])</f>
        <v>0</v>
      </c>
      <c r="Q5400" s="1" t="str" cm="1">
        <f t="array" ref="Q5400">_xlfn.SWITCH(TRUE,
H5400 = 0, "Suspended",
M5400 = 0, "Non Payment",
M5400 &gt; H5400, "Full Payment",
M5400 &lt; H5400, "Part Payment"
)</f>
        <v>Suspended</v>
      </c>
      <c r="R5400" s="1" t="str">
        <f>_xlfn.IFNA(VLOOKUP(K5400,'ESR-DT Mapping'!A:E,5,0),"MD")</f>
        <v>Esther C. Obi</v>
      </c>
    </row>
    <row r="5401" spans="1:18" x14ac:dyDescent="0.25">
      <c r="A5401">
        <v>100522699</v>
      </c>
      <c r="B5401" s="1" t="s">
        <v>3613</v>
      </c>
      <c r="C5401" s="1" t="s">
        <v>3614</v>
      </c>
      <c r="D5401" s="1" t="s">
        <v>13</v>
      </c>
      <c r="E5401" s="1" t="s">
        <v>34</v>
      </c>
      <c r="F5401" s="1" t="s">
        <v>9846</v>
      </c>
      <c r="G5401">
        <v>0</v>
      </c>
      <c r="H5401">
        <v>0</v>
      </c>
      <c r="I5401">
        <v>122082.07</v>
      </c>
      <c r="J5401" s="1" t="s">
        <v>15</v>
      </c>
      <c r="K5401">
        <v>1002074410</v>
      </c>
      <c r="L5401" s="1" t="s">
        <v>1965</v>
      </c>
      <c r="N5401" s="2"/>
      <c r="O5401">
        <f t="shared" si="84"/>
        <v>0</v>
      </c>
      <c r="P5401">
        <f>IF(Customer_listing_Active_And_Suspended[[#This Row],[Current Bill]] &lt;= Customer_listing_Active_And_Suspended[[#This Row],[CURRENT PAYMENT]], 0,Customer_listing_Active_And_Suspended[[#This Row],[Current Bill]]-Customer_listing_Active_And_Suspended[[#This Row],[CURRENT PAYMENT]])</f>
        <v>0</v>
      </c>
      <c r="Q5401" s="1" t="str" cm="1">
        <f t="array" ref="Q5401">_xlfn.SWITCH(TRUE,
H5401 = 0, "Suspended",
M5401 = 0, "Non Payment",
M5401 &gt; H5401, "Full Payment",
M5401 &lt; H5401, "Part Payment"
)</f>
        <v>Suspended</v>
      </c>
      <c r="R5401" s="1" t="str">
        <f>_xlfn.IFNA(VLOOKUP(K5401,'ESR-DT Mapping'!A:E,5,0),"MD")</f>
        <v>Esther C. Obi</v>
      </c>
    </row>
    <row r="5402" spans="1:18" x14ac:dyDescent="0.25">
      <c r="A5402">
        <v>101645125</v>
      </c>
      <c r="B5402" s="1" t="s">
        <v>3617</v>
      </c>
      <c r="C5402" s="1" t="s">
        <v>3618</v>
      </c>
      <c r="D5402" s="1" t="s">
        <v>13</v>
      </c>
      <c r="E5402" s="1" t="s">
        <v>34</v>
      </c>
      <c r="F5402" s="1" t="s">
        <v>9846</v>
      </c>
      <c r="G5402">
        <v>0</v>
      </c>
      <c r="H5402">
        <v>0</v>
      </c>
      <c r="I5402">
        <v>80703.59</v>
      </c>
      <c r="J5402" s="1" t="s">
        <v>15</v>
      </c>
      <c r="K5402">
        <v>1002074410</v>
      </c>
      <c r="L5402" s="1" t="s">
        <v>1965</v>
      </c>
      <c r="N5402" s="2"/>
      <c r="O5402">
        <f t="shared" si="84"/>
        <v>0</v>
      </c>
      <c r="P5402">
        <f>IF(Customer_listing_Active_And_Suspended[[#This Row],[Current Bill]] &lt;= Customer_listing_Active_And_Suspended[[#This Row],[CURRENT PAYMENT]], 0,Customer_listing_Active_And_Suspended[[#This Row],[Current Bill]]-Customer_listing_Active_And_Suspended[[#This Row],[CURRENT PAYMENT]])</f>
        <v>0</v>
      </c>
      <c r="Q5402" s="1" t="str" cm="1">
        <f t="array" ref="Q5402">_xlfn.SWITCH(TRUE,
H5402 = 0, "Suspended",
M5402 = 0, "Non Payment",
M5402 &gt; H5402, "Full Payment",
M5402 &lt; H5402, "Part Payment"
)</f>
        <v>Suspended</v>
      </c>
      <c r="R5402" s="1" t="str">
        <f>_xlfn.IFNA(VLOOKUP(K5402,'ESR-DT Mapping'!A:E,5,0),"MD")</f>
        <v>Esther C. Obi</v>
      </c>
    </row>
    <row r="5403" spans="1:18" x14ac:dyDescent="0.25">
      <c r="A5403">
        <v>101649311</v>
      </c>
      <c r="B5403" s="1" t="s">
        <v>3617</v>
      </c>
      <c r="C5403" s="1" t="s">
        <v>3618</v>
      </c>
      <c r="D5403" s="1" t="s">
        <v>13</v>
      </c>
      <c r="E5403" s="1" t="s">
        <v>34</v>
      </c>
      <c r="F5403" s="1" t="s">
        <v>9846</v>
      </c>
      <c r="G5403">
        <v>0</v>
      </c>
      <c r="H5403">
        <v>0</v>
      </c>
      <c r="I5403">
        <v>4961</v>
      </c>
      <c r="J5403" s="1" t="s">
        <v>15</v>
      </c>
      <c r="K5403">
        <v>1002074410</v>
      </c>
      <c r="L5403" s="1" t="s">
        <v>1965</v>
      </c>
      <c r="N5403" s="2"/>
      <c r="O5403">
        <f t="shared" si="84"/>
        <v>0</v>
      </c>
      <c r="P5403">
        <f>IF(Customer_listing_Active_And_Suspended[[#This Row],[Current Bill]] &lt;= Customer_listing_Active_And_Suspended[[#This Row],[CURRENT PAYMENT]], 0,Customer_listing_Active_And_Suspended[[#This Row],[Current Bill]]-Customer_listing_Active_And_Suspended[[#This Row],[CURRENT PAYMENT]])</f>
        <v>0</v>
      </c>
      <c r="Q5403" s="1" t="str" cm="1">
        <f t="array" ref="Q5403">_xlfn.SWITCH(TRUE,
H5403 = 0, "Suspended",
M5403 = 0, "Non Payment",
M5403 &gt; H5403, "Full Payment",
M5403 &lt; H5403, "Part Payment"
)</f>
        <v>Suspended</v>
      </c>
      <c r="R5403" s="1" t="str">
        <f>_xlfn.IFNA(VLOOKUP(K5403,'ESR-DT Mapping'!A:E,5,0),"MD")</f>
        <v>Esther C. Obi</v>
      </c>
    </row>
    <row r="5404" spans="1:18" x14ac:dyDescent="0.25">
      <c r="A5404">
        <v>102882458</v>
      </c>
      <c r="B5404" s="1" t="s">
        <v>1963</v>
      </c>
      <c r="C5404" s="1" t="s">
        <v>1964</v>
      </c>
      <c r="D5404" s="1" t="s">
        <v>437</v>
      </c>
      <c r="E5404" s="1" t="s">
        <v>14</v>
      </c>
      <c r="F5404" s="1" t="s">
        <v>9847</v>
      </c>
      <c r="G5404">
        <v>2598</v>
      </c>
      <c r="H5404">
        <v>149166.12</v>
      </c>
      <c r="I5404">
        <v>149165.39000000001</v>
      </c>
      <c r="J5404" s="1" t="s">
        <v>15</v>
      </c>
      <c r="K5404">
        <v>1002074410</v>
      </c>
      <c r="L5404" s="1" t="s">
        <v>1965</v>
      </c>
      <c r="N5404" s="2"/>
      <c r="O5404">
        <f t="shared" si="84"/>
        <v>0</v>
      </c>
      <c r="P5404">
        <f>IF(Customer_listing_Active_And_Suspended[[#This Row],[Current Bill]] &lt;= Customer_listing_Active_And_Suspended[[#This Row],[CURRENT PAYMENT]], 0,Customer_listing_Active_And_Suspended[[#This Row],[Current Bill]]-Customer_listing_Active_And_Suspended[[#This Row],[CURRENT PAYMENT]])</f>
        <v>149166.12</v>
      </c>
      <c r="Q5404" s="1" t="str" cm="1">
        <f t="array" ref="Q5404">_xlfn.SWITCH(TRUE,
H5404 = 0, "Suspended",
M5404 = 0, "Non Payment",
M5404 &gt; H5404, "Full Payment",
M5404 &lt; H5404, "Part Payment"
)</f>
        <v>Non Payment</v>
      </c>
      <c r="R5404" s="1" t="str">
        <f>_xlfn.IFNA(VLOOKUP(K5404,'ESR-DT Mapping'!A:E,5,0),"MD")</f>
        <v>Esther C. Obi</v>
      </c>
    </row>
    <row r="5405" spans="1:18" x14ac:dyDescent="0.25">
      <c r="A5405">
        <v>100524150</v>
      </c>
      <c r="B5405" s="1" t="s">
        <v>9105</v>
      </c>
      <c r="C5405" s="1" t="s">
        <v>9106</v>
      </c>
      <c r="D5405" s="1" t="s">
        <v>13</v>
      </c>
      <c r="E5405" s="1" t="s">
        <v>34</v>
      </c>
      <c r="F5405" s="1" t="s">
        <v>9846</v>
      </c>
      <c r="G5405">
        <v>0</v>
      </c>
      <c r="H5405">
        <v>0</v>
      </c>
      <c r="I5405">
        <v>301748.36</v>
      </c>
      <c r="J5405" s="1" t="s">
        <v>15</v>
      </c>
      <c r="K5405">
        <v>1002074410</v>
      </c>
      <c r="L5405" s="1" t="s">
        <v>1965</v>
      </c>
      <c r="N5405" s="2"/>
      <c r="O5405">
        <f t="shared" si="84"/>
        <v>0</v>
      </c>
      <c r="P5405">
        <f>IF(Customer_listing_Active_And_Suspended[[#This Row],[Current Bill]] &lt;= Customer_listing_Active_And_Suspended[[#This Row],[CURRENT PAYMENT]], 0,Customer_listing_Active_And_Suspended[[#This Row],[Current Bill]]-Customer_listing_Active_And_Suspended[[#This Row],[CURRENT PAYMENT]])</f>
        <v>0</v>
      </c>
      <c r="Q5405" s="1" t="str" cm="1">
        <f t="array" ref="Q5405">_xlfn.SWITCH(TRUE,
H5405 = 0, "Suspended",
M5405 = 0, "Non Payment",
M5405 &gt; H5405, "Full Payment",
M5405 &lt; H5405, "Part Payment"
)</f>
        <v>Suspended</v>
      </c>
      <c r="R5405" s="1" t="str">
        <f>_xlfn.IFNA(VLOOKUP(K5405,'ESR-DT Mapping'!A:E,5,0),"MD")</f>
        <v>Esther C. Obi</v>
      </c>
    </row>
    <row r="5406" spans="1:18" x14ac:dyDescent="0.25">
      <c r="A5406">
        <v>101645123</v>
      </c>
      <c r="B5406" s="1" t="s">
        <v>8676</v>
      </c>
      <c r="C5406" s="1" t="s">
        <v>8677</v>
      </c>
      <c r="D5406" s="1" t="s">
        <v>13</v>
      </c>
      <c r="E5406" s="1" t="s">
        <v>14</v>
      </c>
      <c r="F5406" s="1" t="s">
        <v>9846</v>
      </c>
      <c r="G5406">
        <v>532</v>
      </c>
      <c r="H5406">
        <v>26193.02</v>
      </c>
      <c r="I5406">
        <v>61366.9</v>
      </c>
      <c r="J5406" s="1" t="s">
        <v>15</v>
      </c>
      <c r="K5406">
        <v>1002074410</v>
      </c>
      <c r="L5406" s="1" t="s">
        <v>1965</v>
      </c>
      <c r="M5406">
        <v>29950</v>
      </c>
      <c r="N5406" s="2">
        <v>45832</v>
      </c>
      <c r="O5406">
        <f t="shared" si="84"/>
        <v>3756.9799999999996</v>
      </c>
      <c r="P5406">
        <f>IF(Customer_listing_Active_And_Suspended[[#This Row],[Current Bill]] &lt;= Customer_listing_Active_And_Suspended[[#This Row],[CURRENT PAYMENT]], 0,Customer_listing_Active_And_Suspended[[#This Row],[Current Bill]]-Customer_listing_Active_And_Suspended[[#This Row],[CURRENT PAYMENT]])</f>
        <v>0</v>
      </c>
      <c r="Q5406" s="1" t="str" cm="1">
        <f t="array" ref="Q5406">_xlfn.SWITCH(TRUE,
H5406 = 0, "Suspended",
M5406 = 0, "Non Payment",
M5406 &gt; H5406, "Full Payment",
M5406 &lt; H5406, "Part Payment"
)</f>
        <v>Full Payment</v>
      </c>
      <c r="R5406" s="1" t="str">
        <f>_xlfn.IFNA(VLOOKUP(K5406,'ESR-DT Mapping'!A:E,5,0),"MD")</f>
        <v>Esther C. Obi</v>
      </c>
    </row>
    <row r="5407" spans="1:18" x14ac:dyDescent="0.25">
      <c r="A5407">
        <v>100522372</v>
      </c>
      <c r="B5407" s="1" t="s">
        <v>5701</v>
      </c>
      <c r="C5407" s="1" t="s">
        <v>5702</v>
      </c>
      <c r="D5407" s="1" t="s">
        <v>13</v>
      </c>
      <c r="E5407" s="1" t="s">
        <v>14</v>
      </c>
      <c r="F5407" s="1" t="s">
        <v>9846</v>
      </c>
      <c r="G5407">
        <v>532</v>
      </c>
      <c r="H5407">
        <v>26193.02</v>
      </c>
      <c r="I5407">
        <v>191686.71</v>
      </c>
      <c r="J5407" s="1" t="s">
        <v>15</v>
      </c>
      <c r="K5407">
        <v>1000261531</v>
      </c>
      <c r="L5407" s="1" t="s">
        <v>842</v>
      </c>
      <c r="M5407">
        <v>28000</v>
      </c>
      <c r="N5407" s="2">
        <v>45829</v>
      </c>
      <c r="O5407">
        <f t="shared" si="84"/>
        <v>1806.9799999999996</v>
      </c>
      <c r="P5407">
        <f>IF(Customer_listing_Active_And_Suspended[[#This Row],[Current Bill]] &lt;= Customer_listing_Active_And_Suspended[[#This Row],[CURRENT PAYMENT]], 0,Customer_listing_Active_And_Suspended[[#This Row],[Current Bill]]-Customer_listing_Active_And_Suspended[[#This Row],[CURRENT PAYMENT]])</f>
        <v>0</v>
      </c>
      <c r="Q5407" s="1" t="str" cm="1">
        <f t="array" ref="Q5407">_xlfn.SWITCH(TRUE,
H5407 = 0, "Suspended",
M5407 = 0, "Non Payment",
M5407 &gt; H5407, "Full Payment",
M5407 &lt; H5407, "Part Payment"
)</f>
        <v>Full Payment</v>
      </c>
      <c r="R5407" s="1" t="str">
        <f>_xlfn.IFNA(VLOOKUP(K5407,'ESR-DT Mapping'!A:E,5,0),"MD")</f>
        <v>Nnamdi Nzekwe</v>
      </c>
    </row>
    <row r="5408" spans="1:18" x14ac:dyDescent="0.25">
      <c r="A5408">
        <v>100522936</v>
      </c>
      <c r="B5408" s="1" t="s">
        <v>8833</v>
      </c>
      <c r="C5408" s="1" t="s">
        <v>8834</v>
      </c>
      <c r="D5408" s="1" t="s">
        <v>13</v>
      </c>
      <c r="E5408" s="1" t="s">
        <v>14</v>
      </c>
      <c r="F5408" s="1" t="s">
        <v>9846</v>
      </c>
      <c r="G5408">
        <v>532</v>
      </c>
      <c r="H5408">
        <v>26193.02</v>
      </c>
      <c r="I5408">
        <v>781598.94</v>
      </c>
      <c r="J5408" s="1" t="s">
        <v>15</v>
      </c>
      <c r="K5408">
        <v>1000261531</v>
      </c>
      <c r="L5408" s="1" t="s">
        <v>842</v>
      </c>
      <c r="N5408" s="2">
        <v>45467</v>
      </c>
      <c r="O5408">
        <f t="shared" si="84"/>
        <v>0</v>
      </c>
      <c r="P5408">
        <f>IF(Customer_listing_Active_And_Suspended[[#This Row],[Current Bill]] &lt;= Customer_listing_Active_And_Suspended[[#This Row],[CURRENT PAYMENT]], 0,Customer_listing_Active_And_Suspended[[#This Row],[Current Bill]]-Customer_listing_Active_And_Suspended[[#This Row],[CURRENT PAYMENT]])</f>
        <v>26193.02</v>
      </c>
      <c r="Q5408" s="1" t="str" cm="1">
        <f t="array" ref="Q5408">_xlfn.SWITCH(TRUE,
H5408 = 0, "Suspended",
M5408 = 0, "Non Payment",
M5408 &gt; H5408, "Full Payment",
M5408 &lt; H5408, "Part Payment"
)</f>
        <v>Non Payment</v>
      </c>
      <c r="R5408" s="1" t="str">
        <f>_xlfn.IFNA(VLOOKUP(K5408,'ESR-DT Mapping'!A:E,5,0),"MD")</f>
        <v>Nnamdi Nzekwe</v>
      </c>
    </row>
    <row r="5409" spans="1:18" x14ac:dyDescent="0.25">
      <c r="A5409">
        <v>101645477</v>
      </c>
      <c r="B5409" s="1" t="s">
        <v>840</v>
      </c>
      <c r="C5409" s="1" t="s">
        <v>841</v>
      </c>
      <c r="D5409" s="1" t="s">
        <v>13</v>
      </c>
      <c r="E5409" s="1" t="s">
        <v>34</v>
      </c>
      <c r="F5409" s="1" t="s">
        <v>9846</v>
      </c>
      <c r="G5409">
        <v>0</v>
      </c>
      <c r="H5409">
        <v>0</v>
      </c>
      <c r="I5409">
        <v>42375.54</v>
      </c>
      <c r="J5409" s="1" t="s">
        <v>15</v>
      </c>
      <c r="K5409">
        <v>1000261531</v>
      </c>
      <c r="L5409" s="1" t="s">
        <v>842</v>
      </c>
      <c r="N5409" s="2"/>
      <c r="O5409">
        <f t="shared" si="84"/>
        <v>0</v>
      </c>
      <c r="P5409">
        <f>IF(Customer_listing_Active_And_Suspended[[#This Row],[Current Bill]] &lt;= Customer_listing_Active_And_Suspended[[#This Row],[CURRENT PAYMENT]], 0,Customer_listing_Active_And_Suspended[[#This Row],[Current Bill]]-Customer_listing_Active_And_Suspended[[#This Row],[CURRENT PAYMENT]])</f>
        <v>0</v>
      </c>
      <c r="Q5409" s="1" t="str" cm="1">
        <f t="array" ref="Q5409">_xlfn.SWITCH(TRUE,
H5409 = 0, "Suspended",
M5409 = 0, "Non Payment",
M5409 &gt; H5409, "Full Payment",
M5409 &lt; H5409, "Part Payment"
)</f>
        <v>Suspended</v>
      </c>
      <c r="R5409" s="1" t="str">
        <f>_xlfn.IFNA(VLOOKUP(K5409,'ESR-DT Mapping'!A:E,5,0),"MD")</f>
        <v>Nnamdi Nzekwe</v>
      </c>
    </row>
    <row r="5410" spans="1:18" x14ac:dyDescent="0.25">
      <c r="A5410">
        <v>101645109</v>
      </c>
      <c r="B5410" s="1" t="s">
        <v>1203</v>
      </c>
      <c r="C5410" s="1" t="s">
        <v>1204</v>
      </c>
      <c r="D5410" s="1" t="s">
        <v>13</v>
      </c>
      <c r="E5410" s="1" t="s">
        <v>14</v>
      </c>
      <c r="F5410" s="1" t="s">
        <v>9846</v>
      </c>
      <c r="G5410">
        <v>532</v>
      </c>
      <c r="H5410">
        <v>26193.02</v>
      </c>
      <c r="I5410">
        <v>81171.48</v>
      </c>
      <c r="J5410" s="1" t="s">
        <v>15</v>
      </c>
      <c r="K5410">
        <v>1000261863</v>
      </c>
      <c r="L5410" s="1" t="s">
        <v>1202</v>
      </c>
      <c r="M5410">
        <v>10000</v>
      </c>
      <c r="N5410" s="2">
        <v>45832</v>
      </c>
      <c r="O5410">
        <f t="shared" si="84"/>
        <v>0</v>
      </c>
      <c r="P5410">
        <f>IF(Customer_listing_Active_And_Suspended[[#This Row],[Current Bill]] &lt;= Customer_listing_Active_And_Suspended[[#This Row],[CURRENT PAYMENT]], 0,Customer_listing_Active_And_Suspended[[#This Row],[Current Bill]]-Customer_listing_Active_And_Suspended[[#This Row],[CURRENT PAYMENT]])</f>
        <v>16193.02</v>
      </c>
      <c r="Q5410" s="1" t="str" cm="1">
        <f t="array" ref="Q5410">_xlfn.SWITCH(TRUE,
H5410 = 0, "Suspended",
M5410 = 0, "Non Payment",
M5410 &gt; H5410, "Full Payment",
M5410 &lt; H5410, "Part Payment"
)</f>
        <v>Part Payment</v>
      </c>
      <c r="R5410" s="1" t="str">
        <f>_xlfn.IFNA(VLOOKUP(K5410,'ESR-DT Mapping'!A:E,5,0),"MD")</f>
        <v>Esther C. Obi</v>
      </c>
    </row>
    <row r="5411" spans="1:18" x14ac:dyDescent="0.25">
      <c r="A5411">
        <v>100524096</v>
      </c>
      <c r="B5411" s="1" t="s">
        <v>1203</v>
      </c>
      <c r="C5411" s="1" t="s">
        <v>1205</v>
      </c>
      <c r="D5411" s="1" t="s">
        <v>13</v>
      </c>
      <c r="E5411" s="1" t="s">
        <v>14</v>
      </c>
      <c r="F5411" s="1" t="s">
        <v>9846</v>
      </c>
      <c r="G5411">
        <v>532</v>
      </c>
      <c r="H5411">
        <v>26193.02</v>
      </c>
      <c r="I5411">
        <v>280313.81</v>
      </c>
      <c r="J5411" s="1" t="s">
        <v>15</v>
      </c>
      <c r="K5411">
        <v>1000261863</v>
      </c>
      <c r="L5411" s="1" t="s">
        <v>1202</v>
      </c>
      <c r="N5411" s="2">
        <v>45798</v>
      </c>
      <c r="O5411">
        <f t="shared" si="84"/>
        <v>0</v>
      </c>
      <c r="P5411">
        <f>IF(Customer_listing_Active_And_Suspended[[#This Row],[Current Bill]] &lt;= Customer_listing_Active_And_Suspended[[#This Row],[CURRENT PAYMENT]], 0,Customer_listing_Active_And_Suspended[[#This Row],[Current Bill]]-Customer_listing_Active_And_Suspended[[#This Row],[CURRENT PAYMENT]])</f>
        <v>26193.02</v>
      </c>
      <c r="Q5411" s="1" t="str" cm="1">
        <f t="array" ref="Q5411">_xlfn.SWITCH(TRUE,
H5411 = 0, "Suspended",
M5411 = 0, "Non Payment",
M5411 &gt; H5411, "Full Payment",
M5411 &lt; H5411, "Part Payment"
)</f>
        <v>Non Payment</v>
      </c>
      <c r="R5411" s="1" t="str">
        <f>_xlfn.IFNA(VLOOKUP(K5411,'ESR-DT Mapping'!A:E,5,0),"MD")</f>
        <v>Esther C. Obi</v>
      </c>
    </row>
    <row r="5412" spans="1:18" x14ac:dyDescent="0.25">
      <c r="A5412">
        <v>100524258</v>
      </c>
      <c r="B5412" s="1" t="s">
        <v>9580</v>
      </c>
      <c r="C5412" s="1" t="s">
        <v>9581</v>
      </c>
      <c r="D5412" s="1" t="s">
        <v>13</v>
      </c>
      <c r="E5412" s="1" t="s">
        <v>14</v>
      </c>
      <c r="F5412" s="1" t="s">
        <v>9846</v>
      </c>
      <c r="G5412">
        <v>532</v>
      </c>
      <c r="H5412">
        <v>26193.02</v>
      </c>
      <c r="I5412">
        <v>159213.98000000001</v>
      </c>
      <c r="J5412" s="1" t="s">
        <v>15</v>
      </c>
      <c r="K5412">
        <v>1000261863</v>
      </c>
      <c r="L5412" s="1" t="s">
        <v>1202</v>
      </c>
      <c r="N5412" s="2">
        <v>45798</v>
      </c>
      <c r="O5412">
        <f t="shared" si="84"/>
        <v>0</v>
      </c>
      <c r="P5412">
        <f>IF(Customer_listing_Active_And_Suspended[[#This Row],[Current Bill]] &lt;= Customer_listing_Active_And_Suspended[[#This Row],[CURRENT PAYMENT]], 0,Customer_listing_Active_And_Suspended[[#This Row],[Current Bill]]-Customer_listing_Active_And_Suspended[[#This Row],[CURRENT PAYMENT]])</f>
        <v>26193.02</v>
      </c>
      <c r="Q5412" s="1" t="str" cm="1">
        <f t="array" ref="Q5412">_xlfn.SWITCH(TRUE,
H5412 = 0, "Suspended",
M5412 = 0, "Non Payment",
M5412 &gt; H5412, "Full Payment",
M5412 &lt; H5412, "Part Payment"
)</f>
        <v>Non Payment</v>
      </c>
      <c r="R5412" s="1" t="str">
        <f>_xlfn.IFNA(VLOOKUP(K5412,'ESR-DT Mapping'!A:E,5,0),"MD")</f>
        <v>Esther C. Obi</v>
      </c>
    </row>
    <row r="5413" spans="1:18" x14ac:dyDescent="0.25">
      <c r="A5413">
        <v>101645143</v>
      </c>
      <c r="B5413" s="1" t="s">
        <v>1200</v>
      </c>
      <c r="C5413" s="1" t="s">
        <v>1201</v>
      </c>
      <c r="D5413" s="1" t="s">
        <v>13</v>
      </c>
      <c r="E5413" s="1" t="s">
        <v>14</v>
      </c>
      <c r="F5413" s="1" t="s">
        <v>9846</v>
      </c>
      <c r="G5413">
        <v>532</v>
      </c>
      <c r="H5413">
        <v>26193.02</v>
      </c>
      <c r="I5413">
        <v>37807.660000000003</v>
      </c>
      <c r="J5413" s="1" t="s">
        <v>15</v>
      </c>
      <c r="K5413">
        <v>1000261863</v>
      </c>
      <c r="L5413" s="1" t="s">
        <v>1202</v>
      </c>
      <c r="M5413">
        <v>30000</v>
      </c>
      <c r="N5413" s="2">
        <v>45828</v>
      </c>
      <c r="O5413">
        <f t="shared" si="84"/>
        <v>3806.9799999999996</v>
      </c>
      <c r="P5413">
        <f>IF(Customer_listing_Active_And_Suspended[[#This Row],[Current Bill]] &lt;= Customer_listing_Active_And_Suspended[[#This Row],[CURRENT PAYMENT]], 0,Customer_listing_Active_And_Suspended[[#This Row],[Current Bill]]-Customer_listing_Active_And_Suspended[[#This Row],[CURRENT PAYMENT]])</f>
        <v>0</v>
      </c>
      <c r="Q5413" s="1" t="str" cm="1">
        <f t="array" ref="Q5413">_xlfn.SWITCH(TRUE,
H5413 = 0, "Suspended",
M5413 = 0, "Non Payment",
M5413 &gt; H5413, "Full Payment",
M5413 &lt; H5413, "Part Payment"
)</f>
        <v>Full Payment</v>
      </c>
      <c r="R5413" s="1" t="str">
        <f>_xlfn.IFNA(VLOOKUP(K5413,'ESR-DT Mapping'!A:E,5,0),"MD")</f>
        <v>Esther C. Obi</v>
      </c>
    </row>
    <row r="5414" spans="1:18" x14ac:dyDescent="0.25">
      <c r="A5414">
        <v>100524119</v>
      </c>
      <c r="B5414" s="1" t="s">
        <v>1200</v>
      </c>
      <c r="C5414" s="1" t="s">
        <v>7960</v>
      </c>
      <c r="D5414" s="1" t="s">
        <v>13</v>
      </c>
      <c r="E5414" s="1" t="s">
        <v>14</v>
      </c>
      <c r="F5414" s="1" t="s">
        <v>9846</v>
      </c>
      <c r="G5414">
        <v>532</v>
      </c>
      <c r="H5414">
        <v>26193.02</v>
      </c>
      <c r="I5414">
        <v>79268.990000000005</v>
      </c>
      <c r="J5414" s="1" t="s">
        <v>15</v>
      </c>
      <c r="K5414">
        <v>1000261863</v>
      </c>
      <c r="L5414" s="1" t="s">
        <v>1202</v>
      </c>
      <c r="M5414">
        <v>30000</v>
      </c>
      <c r="N5414" s="2">
        <v>45828</v>
      </c>
      <c r="O5414">
        <f t="shared" si="84"/>
        <v>3806.9799999999996</v>
      </c>
      <c r="P5414">
        <f>IF(Customer_listing_Active_And_Suspended[[#This Row],[Current Bill]] &lt;= Customer_listing_Active_And_Suspended[[#This Row],[CURRENT PAYMENT]], 0,Customer_listing_Active_And_Suspended[[#This Row],[Current Bill]]-Customer_listing_Active_And_Suspended[[#This Row],[CURRENT PAYMENT]])</f>
        <v>0</v>
      </c>
      <c r="Q5414" s="1" t="str" cm="1">
        <f t="array" ref="Q5414">_xlfn.SWITCH(TRUE,
H5414 = 0, "Suspended",
M5414 = 0, "Non Payment",
M5414 &gt; H5414, "Full Payment",
M5414 &lt; H5414, "Part Payment"
)</f>
        <v>Full Payment</v>
      </c>
      <c r="R5414" s="1" t="str">
        <f>_xlfn.IFNA(VLOOKUP(K5414,'ESR-DT Mapping'!A:E,5,0),"MD")</f>
        <v>Esther C. Obi</v>
      </c>
    </row>
    <row r="5415" spans="1:18" x14ac:dyDescent="0.25">
      <c r="A5415">
        <v>101645475</v>
      </c>
      <c r="B5415" s="1" t="s">
        <v>4526</v>
      </c>
      <c r="C5415" s="1" t="s">
        <v>4527</v>
      </c>
      <c r="D5415" s="1" t="s">
        <v>13</v>
      </c>
      <c r="E5415" s="1" t="s">
        <v>34</v>
      </c>
      <c r="F5415" s="1" t="s">
        <v>9846</v>
      </c>
      <c r="G5415">
        <v>0</v>
      </c>
      <c r="H5415">
        <v>0</v>
      </c>
      <c r="I5415">
        <v>-5710.54</v>
      </c>
      <c r="J5415" s="1" t="s">
        <v>15</v>
      </c>
      <c r="K5415">
        <v>1000261869</v>
      </c>
      <c r="L5415" s="1" t="s">
        <v>4528</v>
      </c>
      <c r="N5415" s="2"/>
      <c r="O5415">
        <f t="shared" si="84"/>
        <v>0</v>
      </c>
      <c r="P5415">
        <f>IF(Customer_listing_Active_And_Suspended[[#This Row],[Current Bill]] &lt;= Customer_listing_Active_And_Suspended[[#This Row],[CURRENT PAYMENT]], 0,Customer_listing_Active_And_Suspended[[#This Row],[Current Bill]]-Customer_listing_Active_And_Suspended[[#This Row],[CURRENT PAYMENT]])</f>
        <v>0</v>
      </c>
      <c r="Q5415" s="1" t="str" cm="1">
        <f t="array" ref="Q5415">_xlfn.SWITCH(TRUE,
H5415 = 0, "Suspended",
M5415 = 0, "Non Payment",
M5415 &gt; H5415, "Full Payment",
M5415 &lt; H5415, "Part Payment"
)</f>
        <v>Suspended</v>
      </c>
      <c r="R5415" s="1" t="str">
        <f>_xlfn.IFNA(VLOOKUP(K5415,'ESR-DT Mapping'!A:E,5,0),"MD")</f>
        <v>Esther C. Obi</v>
      </c>
    </row>
    <row r="5416" spans="1:18" x14ac:dyDescent="0.25">
      <c r="A5416">
        <v>100523594</v>
      </c>
      <c r="B5416" s="1" t="s">
        <v>6775</v>
      </c>
      <c r="C5416" s="1" t="s">
        <v>6776</v>
      </c>
      <c r="D5416" s="1" t="s">
        <v>13</v>
      </c>
      <c r="E5416" s="1" t="s">
        <v>14</v>
      </c>
      <c r="F5416" s="1" t="s">
        <v>9846</v>
      </c>
      <c r="G5416">
        <v>532</v>
      </c>
      <c r="H5416">
        <v>26193.02</v>
      </c>
      <c r="I5416">
        <v>442621.92</v>
      </c>
      <c r="J5416" s="1" t="s">
        <v>15</v>
      </c>
      <c r="K5416">
        <v>1000261869</v>
      </c>
      <c r="L5416" s="1" t="s">
        <v>4528</v>
      </c>
      <c r="M5416">
        <v>27000</v>
      </c>
      <c r="N5416" s="2">
        <v>45828</v>
      </c>
      <c r="O5416">
        <f t="shared" si="84"/>
        <v>806.97999999999956</v>
      </c>
      <c r="P5416">
        <f>IF(Customer_listing_Active_And_Suspended[[#This Row],[Current Bill]] &lt;= Customer_listing_Active_And_Suspended[[#This Row],[CURRENT PAYMENT]], 0,Customer_listing_Active_And_Suspended[[#This Row],[Current Bill]]-Customer_listing_Active_And_Suspended[[#This Row],[CURRENT PAYMENT]])</f>
        <v>0</v>
      </c>
      <c r="Q5416" s="1" t="str" cm="1">
        <f t="array" ref="Q5416">_xlfn.SWITCH(TRUE,
H5416 = 0, "Suspended",
M5416 = 0, "Non Payment",
M5416 &gt; H5416, "Full Payment",
M5416 &lt; H5416, "Part Payment"
)</f>
        <v>Full Payment</v>
      </c>
      <c r="R5416" s="1" t="str">
        <f>_xlfn.IFNA(VLOOKUP(K5416,'ESR-DT Mapping'!A:E,5,0),"MD")</f>
        <v>Esther C. Obi</v>
      </c>
    </row>
    <row r="5417" spans="1:18" x14ac:dyDescent="0.25">
      <c r="A5417">
        <v>101645474</v>
      </c>
      <c r="B5417" s="1" t="s">
        <v>6775</v>
      </c>
      <c r="C5417" s="1" t="s">
        <v>6776</v>
      </c>
      <c r="D5417" s="1" t="s">
        <v>13</v>
      </c>
      <c r="E5417" s="1" t="s">
        <v>34</v>
      </c>
      <c r="F5417" s="1" t="s">
        <v>9846</v>
      </c>
      <c r="G5417">
        <v>0</v>
      </c>
      <c r="H5417">
        <v>0</v>
      </c>
      <c r="I5417">
        <v>65168.43</v>
      </c>
      <c r="J5417" s="1" t="s">
        <v>15</v>
      </c>
      <c r="K5417">
        <v>1000261869</v>
      </c>
      <c r="L5417" s="1" t="s">
        <v>4528</v>
      </c>
      <c r="N5417" s="2"/>
      <c r="O5417">
        <f t="shared" si="84"/>
        <v>0</v>
      </c>
      <c r="P5417">
        <f>IF(Customer_listing_Active_And_Suspended[[#This Row],[Current Bill]] &lt;= Customer_listing_Active_And_Suspended[[#This Row],[CURRENT PAYMENT]], 0,Customer_listing_Active_And_Suspended[[#This Row],[Current Bill]]-Customer_listing_Active_And_Suspended[[#This Row],[CURRENT PAYMENT]])</f>
        <v>0</v>
      </c>
      <c r="Q5417" s="1" t="str" cm="1">
        <f t="array" ref="Q5417">_xlfn.SWITCH(TRUE,
H5417 = 0, "Suspended",
M5417 = 0, "Non Payment",
M5417 &gt; H5417, "Full Payment",
M5417 &lt; H5417, "Part Payment"
)</f>
        <v>Suspended</v>
      </c>
      <c r="R5417" s="1" t="str">
        <f>_xlfn.IFNA(VLOOKUP(K5417,'ESR-DT Mapping'!A:E,5,0),"MD")</f>
        <v>Esther C. Obi</v>
      </c>
    </row>
    <row r="5418" spans="1:18" x14ac:dyDescent="0.25">
      <c r="A5418">
        <v>101645135</v>
      </c>
      <c r="B5418" s="1" t="s">
        <v>7427</v>
      </c>
      <c r="C5418" s="1" t="s">
        <v>7874</v>
      </c>
      <c r="D5418" s="1" t="s">
        <v>13</v>
      </c>
      <c r="E5418" s="1" t="s">
        <v>34</v>
      </c>
      <c r="F5418" s="1" t="s">
        <v>9846</v>
      </c>
      <c r="G5418">
        <v>0</v>
      </c>
      <c r="H5418">
        <v>0</v>
      </c>
      <c r="I5418">
        <v>81712.25</v>
      </c>
      <c r="J5418" s="1" t="s">
        <v>15</v>
      </c>
      <c r="K5418">
        <v>1000261872</v>
      </c>
      <c r="L5418" s="1" t="s">
        <v>7429</v>
      </c>
      <c r="N5418" s="2"/>
      <c r="O5418">
        <f t="shared" si="84"/>
        <v>0</v>
      </c>
      <c r="P5418">
        <f>IF(Customer_listing_Active_And_Suspended[[#This Row],[Current Bill]] &lt;= Customer_listing_Active_And_Suspended[[#This Row],[CURRENT PAYMENT]], 0,Customer_listing_Active_And_Suspended[[#This Row],[Current Bill]]-Customer_listing_Active_And_Suspended[[#This Row],[CURRENT PAYMENT]])</f>
        <v>0</v>
      </c>
      <c r="Q5418" s="1" t="str" cm="1">
        <f t="array" ref="Q5418">_xlfn.SWITCH(TRUE,
H5418 = 0, "Suspended",
M5418 = 0, "Non Payment",
M5418 &gt; H5418, "Full Payment",
M5418 &lt; H5418, "Part Payment"
)</f>
        <v>Suspended</v>
      </c>
      <c r="R5418" s="1" t="str">
        <f>_xlfn.IFNA(VLOOKUP(K5418,'ESR-DT Mapping'!A:E,5,0),"MD")</f>
        <v>Nnamdi Nzekwe</v>
      </c>
    </row>
    <row r="5419" spans="1:18" x14ac:dyDescent="0.25">
      <c r="A5419">
        <v>100522687</v>
      </c>
      <c r="B5419" s="1" t="s">
        <v>7427</v>
      </c>
      <c r="C5419" s="1" t="s">
        <v>7428</v>
      </c>
      <c r="D5419" s="1" t="s">
        <v>13</v>
      </c>
      <c r="E5419" s="1" t="s">
        <v>14</v>
      </c>
      <c r="F5419" s="1" t="s">
        <v>9846</v>
      </c>
      <c r="G5419">
        <v>532</v>
      </c>
      <c r="H5419">
        <v>26193.02</v>
      </c>
      <c r="I5419">
        <v>562992.73</v>
      </c>
      <c r="J5419" s="1" t="s">
        <v>15</v>
      </c>
      <c r="K5419">
        <v>1000261872</v>
      </c>
      <c r="L5419" s="1" t="s">
        <v>7429</v>
      </c>
      <c r="M5419">
        <v>37000</v>
      </c>
      <c r="N5419" s="2">
        <v>45832</v>
      </c>
      <c r="O5419">
        <f t="shared" si="84"/>
        <v>10806.98</v>
      </c>
      <c r="P5419">
        <f>IF(Customer_listing_Active_And_Suspended[[#This Row],[Current Bill]] &lt;= Customer_listing_Active_And_Suspended[[#This Row],[CURRENT PAYMENT]], 0,Customer_listing_Active_And_Suspended[[#This Row],[Current Bill]]-Customer_listing_Active_And_Suspended[[#This Row],[CURRENT PAYMENT]])</f>
        <v>0</v>
      </c>
      <c r="Q5419" s="1" t="str" cm="1">
        <f t="array" ref="Q5419">_xlfn.SWITCH(TRUE,
H5419 = 0, "Suspended",
M5419 = 0, "Non Payment",
M5419 &gt; H5419, "Full Payment",
M5419 &lt; H5419, "Part Payment"
)</f>
        <v>Full Payment</v>
      </c>
      <c r="R5419" s="1" t="str">
        <f>_xlfn.IFNA(VLOOKUP(K5419,'ESR-DT Mapping'!A:E,5,0),"MD")</f>
        <v>Nnamdi Nzekwe</v>
      </c>
    </row>
    <row r="5420" spans="1:18" x14ac:dyDescent="0.25">
      <c r="A5420">
        <v>102716026</v>
      </c>
      <c r="B5420" s="1" t="s">
        <v>6122</v>
      </c>
      <c r="C5420" s="1" t="s">
        <v>6123</v>
      </c>
      <c r="D5420" s="1" t="s">
        <v>13</v>
      </c>
      <c r="E5420" s="1" t="s">
        <v>34</v>
      </c>
      <c r="F5420" s="1" t="s">
        <v>9846</v>
      </c>
      <c r="G5420">
        <v>0</v>
      </c>
      <c r="H5420">
        <v>0</v>
      </c>
      <c r="I5420">
        <v>72317.42</v>
      </c>
      <c r="J5420" s="1" t="s">
        <v>15</v>
      </c>
      <c r="K5420">
        <v>1000263316</v>
      </c>
      <c r="L5420" s="1" t="s">
        <v>6124</v>
      </c>
      <c r="N5420" s="2"/>
      <c r="O5420">
        <f t="shared" si="84"/>
        <v>0</v>
      </c>
      <c r="P5420">
        <f>IF(Customer_listing_Active_And_Suspended[[#This Row],[Current Bill]] &lt;= Customer_listing_Active_And_Suspended[[#This Row],[CURRENT PAYMENT]], 0,Customer_listing_Active_And_Suspended[[#This Row],[Current Bill]]-Customer_listing_Active_And_Suspended[[#This Row],[CURRENT PAYMENT]])</f>
        <v>0</v>
      </c>
      <c r="Q5420" s="1" t="str" cm="1">
        <f t="array" ref="Q5420">_xlfn.SWITCH(TRUE,
H5420 = 0, "Suspended",
M5420 = 0, "Non Payment",
M5420 &gt; H5420, "Full Payment",
M5420 &lt; H5420, "Part Payment"
)</f>
        <v>Suspended</v>
      </c>
      <c r="R5420" s="1" t="str">
        <f>_xlfn.IFNA(VLOOKUP(K5420,'ESR-DT Mapping'!A:E,5,0),"MD")</f>
        <v>Fatai Yekeen</v>
      </c>
    </row>
    <row r="5421" spans="1:18" x14ac:dyDescent="0.25">
      <c r="A5421">
        <v>100525163</v>
      </c>
      <c r="B5421" s="1" t="s">
        <v>7682</v>
      </c>
      <c r="C5421" s="1" t="s">
        <v>7683</v>
      </c>
      <c r="D5421" s="1" t="s">
        <v>13</v>
      </c>
      <c r="E5421" s="1" t="s">
        <v>14</v>
      </c>
      <c r="F5421" s="1" t="s">
        <v>9846</v>
      </c>
      <c r="G5421">
        <v>532</v>
      </c>
      <c r="H5421">
        <v>26193.02</v>
      </c>
      <c r="I5421">
        <v>1171860.75</v>
      </c>
      <c r="J5421" s="1" t="s">
        <v>15</v>
      </c>
      <c r="K5421">
        <v>1000263319</v>
      </c>
      <c r="L5421" s="1" t="s">
        <v>7360</v>
      </c>
      <c r="N5421" s="2">
        <v>45806</v>
      </c>
      <c r="O5421">
        <f t="shared" si="84"/>
        <v>0</v>
      </c>
      <c r="P5421">
        <f>IF(Customer_listing_Active_And_Suspended[[#This Row],[Current Bill]] &lt;= Customer_listing_Active_And_Suspended[[#This Row],[CURRENT PAYMENT]], 0,Customer_listing_Active_And_Suspended[[#This Row],[Current Bill]]-Customer_listing_Active_And_Suspended[[#This Row],[CURRENT PAYMENT]])</f>
        <v>26193.02</v>
      </c>
      <c r="Q5421" s="1" t="str" cm="1">
        <f t="array" ref="Q5421">_xlfn.SWITCH(TRUE,
H5421 = 0, "Suspended",
M5421 = 0, "Non Payment",
M5421 &gt; H5421, "Full Payment",
M5421 &lt; H5421, "Part Payment"
)</f>
        <v>Non Payment</v>
      </c>
      <c r="R5421" s="1" t="str">
        <f>_xlfn.IFNA(VLOOKUP(K5421,'ESR-DT Mapping'!A:E,5,0),"MD")</f>
        <v xml:space="preserve">Franca Adeh </v>
      </c>
    </row>
    <row r="5422" spans="1:18" x14ac:dyDescent="0.25">
      <c r="A5422">
        <v>102203779</v>
      </c>
      <c r="B5422" s="1" t="s">
        <v>7686</v>
      </c>
      <c r="C5422" s="1" t="s">
        <v>7687</v>
      </c>
      <c r="D5422" s="1" t="s">
        <v>13</v>
      </c>
      <c r="E5422" s="1" t="s">
        <v>14</v>
      </c>
      <c r="F5422" s="1" t="s">
        <v>9846</v>
      </c>
      <c r="G5422">
        <v>532</v>
      </c>
      <c r="H5422">
        <v>26193.02</v>
      </c>
      <c r="I5422">
        <v>169156.43</v>
      </c>
      <c r="J5422" s="1" t="s">
        <v>15</v>
      </c>
      <c r="K5422">
        <v>1000263319</v>
      </c>
      <c r="L5422" s="1" t="s">
        <v>7360</v>
      </c>
      <c r="N5422" s="2">
        <v>45594</v>
      </c>
      <c r="O5422">
        <f t="shared" si="84"/>
        <v>0</v>
      </c>
      <c r="P5422">
        <f>IF(Customer_listing_Active_And_Suspended[[#This Row],[Current Bill]] &lt;= Customer_listing_Active_And_Suspended[[#This Row],[CURRENT PAYMENT]], 0,Customer_listing_Active_And_Suspended[[#This Row],[Current Bill]]-Customer_listing_Active_And_Suspended[[#This Row],[CURRENT PAYMENT]])</f>
        <v>26193.02</v>
      </c>
      <c r="Q5422" s="1" t="str" cm="1">
        <f t="array" ref="Q5422">_xlfn.SWITCH(TRUE,
H5422 = 0, "Suspended",
M5422 = 0, "Non Payment",
M5422 &gt; H5422, "Full Payment",
M5422 &lt; H5422, "Part Payment"
)</f>
        <v>Non Payment</v>
      </c>
      <c r="R5422" s="1" t="str">
        <f>_xlfn.IFNA(VLOOKUP(K5422,'ESR-DT Mapping'!A:E,5,0),"MD")</f>
        <v xml:space="preserve">Franca Adeh </v>
      </c>
    </row>
    <row r="5423" spans="1:18" x14ac:dyDescent="0.25">
      <c r="A5423">
        <v>100524647</v>
      </c>
      <c r="B5423" s="1" t="s">
        <v>7684</v>
      </c>
      <c r="C5423" s="1" t="s">
        <v>7685</v>
      </c>
      <c r="D5423" s="1" t="s">
        <v>13</v>
      </c>
      <c r="E5423" s="1" t="s">
        <v>14</v>
      </c>
      <c r="F5423" s="1" t="s">
        <v>9846</v>
      </c>
      <c r="G5423">
        <v>532</v>
      </c>
      <c r="H5423">
        <v>26193.02</v>
      </c>
      <c r="I5423">
        <v>257722.07</v>
      </c>
      <c r="J5423" s="1" t="s">
        <v>15</v>
      </c>
      <c r="K5423">
        <v>1000263319</v>
      </c>
      <c r="L5423" s="1" t="s">
        <v>7360</v>
      </c>
      <c r="N5423" s="2">
        <v>45807</v>
      </c>
      <c r="O5423">
        <f t="shared" si="84"/>
        <v>0</v>
      </c>
      <c r="P5423">
        <f>IF(Customer_listing_Active_And_Suspended[[#This Row],[Current Bill]] &lt;= Customer_listing_Active_And_Suspended[[#This Row],[CURRENT PAYMENT]], 0,Customer_listing_Active_And_Suspended[[#This Row],[Current Bill]]-Customer_listing_Active_And_Suspended[[#This Row],[CURRENT PAYMENT]])</f>
        <v>26193.02</v>
      </c>
      <c r="Q5423" s="1" t="str" cm="1">
        <f t="array" ref="Q5423">_xlfn.SWITCH(TRUE,
H5423 = 0, "Suspended",
M5423 = 0, "Non Payment",
M5423 &gt; H5423, "Full Payment",
M5423 &lt; H5423, "Part Payment"
)</f>
        <v>Non Payment</v>
      </c>
      <c r="R5423" s="1" t="str">
        <f>_xlfn.IFNA(VLOOKUP(K5423,'ESR-DT Mapping'!A:E,5,0),"MD")</f>
        <v xml:space="preserve">Franca Adeh </v>
      </c>
    </row>
    <row r="5424" spans="1:18" x14ac:dyDescent="0.25">
      <c r="A5424">
        <v>101647503</v>
      </c>
      <c r="B5424" s="1" t="s">
        <v>7358</v>
      </c>
      <c r="C5424" s="1" t="s">
        <v>7359</v>
      </c>
      <c r="D5424" s="1" t="s">
        <v>13</v>
      </c>
      <c r="E5424" s="1" t="s">
        <v>34</v>
      </c>
      <c r="F5424" s="1" t="s">
        <v>9846</v>
      </c>
      <c r="G5424">
        <v>0</v>
      </c>
      <c r="H5424">
        <v>0</v>
      </c>
      <c r="I5424">
        <v>48991.73</v>
      </c>
      <c r="J5424" s="1" t="s">
        <v>15</v>
      </c>
      <c r="K5424">
        <v>1000263319</v>
      </c>
      <c r="L5424" s="1" t="s">
        <v>7360</v>
      </c>
      <c r="N5424" s="2"/>
      <c r="O5424">
        <f t="shared" si="84"/>
        <v>0</v>
      </c>
      <c r="P5424">
        <f>IF(Customer_listing_Active_And_Suspended[[#This Row],[Current Bill]] &lt;= Customer_listing_Active_And_Suspended[[#This Row],[CURRENT PAYMENT]], 0,Customer_listing_Active_And_Suspended[[#This Row],[Current Bill]]-Customer_listing_Active_And_Suspended[[#This Row],[CURRENT PAYMENT]])</f>
        <v>0</v>
      </c>
      <c r="Q5424" s="1" t="str" cm="1">
        <f t="array" ref="Q5424">_xlfn.SWITCH(TRUE,
H5424 = 0, "Suspended",
M5424 = 0, "Non Payment",
M5424 &gt; H5424, "Full Payment",
M5424 &lt; H5424, "Part Payment"
)</f>
        <v>Suspended</v>
      </c>
      <c r="R5424" s="1" t="str">
        <f>_xlfn.IFNA(VLOOKUP(K5424,'ESR-DT Mapping'!A:E,5,0),"MD")</f>
        <v xml:space="preserve">Franca Adeh </v>
      </c>
    </row>
    <row r="5425" spans="1:18" x14ac:dyDescent="0.25">
      <c r="A5425">
        <v>101648347</v>
      </c>
      <c r="B5425" s="1" t="s">
        <v>7358</v>
      </c>
      <c r="C5425" s="1" t="s">
        <v>7359</v>
      </c>
      <c r="D5425" s="1" t="s">
        <v>13</v>
      </c>
      <c r="E5425" s="1" t="s">
        <v>34</v>
      </c>
      <c r="F5425" s="1" t="s">
        <v>9846</v>
      </c>
      <c r="G5425">
        <v>0</v>
      </c>
      <c r="H5425">
        <v>0</v>
      </c>
      <c r="I5425">
        <v>48991.73</v>
      </c>
      <c r="J5425" s="1" t="s">
        <v>15</v>
      </c>
      <c r="K5425">
        <v>1000263319</v>
      </c>
      <c r="L5425" s="1" t="s">
        <v>7360</v>
      </c>
      <c r="N5425" s="2"/>
      <c r="O5425">
        <f t="shared" si="84"/>
        <v>0</v>
      </c>
      <c r="P5425">
        <f>IF(Customer_listing_Active_And_Suspended[[#This Row],[Current Bill]] &lt;= Customer_listing_Active_And_Suspended[[#This Row],[CURRENT PAYMENT]], 0,Customer_listing_Active_And_Suspended[[#This Row],[Current Bill]]-Customer_listing_Active_And_Suspended[[#This Row],[CURRENT PAYMENT]])</f>
        <v>0</v>
      </c>
      <c r="Q5425" s="1" t="str" cm="1">
        <f t="array" ref="Q5425">_xlfn.SWITCH(TRUE,
H5425 = 0, "Suspended",
M5425 = 0, "Non Payment",
M5425 &gt; H5425, "Full Payment",
M5425 &lt; H5425, "Part Payment"
)</f>
        <v>Suspended</v>
      </c>
      <c r="R5425" s="1" t="str">
        <f>_xlfn.IFNA(VLOOKUP(K5425,'ESR-DT Mapping'!A:E,5,0),"MD")</f>
        <v xml:space="preserve">Franca Adeh </v>
      </c>
    </row>
    <row r="5426" spans="1:18" x14ac:dyDescent="0.25">
      <c r="A5426">
        <v>101646777</v>
      </c>
      <c r="B5426" s="1" t="s">
        <v>7358</v>
      </c>
      <c r="C5426" s="1" t="s">
        <v>7359</v>
      </c>
      <c r="D5426" s="1" t="s">
        <v>13</v>
      </c>
      <c r="E5426" s="1" t="s">
        <v>34</v>
      </c>
      <c r="F5426" s="1" t="s">
        <v>9846</v>
      </c>
      <c r="G5426">
        <v>0</v>
      </c>
      <c r="H5426">
        <v>0</v>
      </c>
      <c r="I5426">
        <v>48991.73</v>
      </c>
      <c r="J5426" s="1" t="s">
        <v>15</v>
      </c>
      <c r="K5426">
        <v>1000263319</v>
      </c>
      <c r="L5426" s="1" t="s">
        <v>7360</v>
      </c>
      <c r="N5426" s="2"/>
      <c r="O5426">
        <f t="shared" si="84"/>
        <v>0</v>
      </c>
      <c r="P5426">
        <f>IF(Customer_listing_Active_And_Suspended[[#This Row],[Current Bill]] &lt;= Customer_listing_Active_And_Suspended[[#This Row],[CURRENT PAYMENT]], 0,Customer_listing_Active_And_Suspended[[#This Row],[Current Bill]]-Customer_listing_Active_And_Suspended[[#This Row],[CURRENT PAYMENT]])</f>
        <v>0</v>
      </c>
      <c r="Q5426" s="1" t="str" cm="1">
        <f t="array" ref="Q5426">_xlfn.SWITCH(TRUE,
H5426 = 0, "Suspended",
M5426 = 0, "Non Payment",
M5426 &gt; H5426, "Full Payment",
M5426 &lt; H5426, "Part Payment"
)</f>
        <v>Suspended</v>
      </c>
      <c r="R5426" s="1" t="str">
        <f>_xlfn.IFNA(VLOOKUP(K5426,'ESR-DT Mapping'!A:E,5,0),"MD")</f>
        <v xml:space="preserve">Franca Adeh </v>
      </c>
    </row>
    <row r="5427" spans="1:18" x14ac:dyDescent="0.25">
      <c r="A5427">
        <v>101647621</v>
      </c>
      <c r="B5427" s="1" t="s">
        <v>7358</v>
      </c>
      <c r="C5427" s="1" t="s">
        <v>7359</v>
      </c>
      <c r="D5427" s="1" t="s">
        <v>13</v>
      </c>
      <c r="E5427" s="1" t="s">
        <v>34</v>
      </c>
      <c r="F5427" s="1" t="s">
        <v>9846</v>
      </c>
      <c r="G5427">
        <v>0</v>
      </c>
      <c r="H5427">
        <v>0</v>
      </c>
      <c r="I5427">
        <v>48991.73</v>
      </c>
      <c r="J5427" s="1" t="s">
        <v>15</v>
      </c>
      <c r="K5427">
        <v>1000263319</v>
      </c>
      <c r="L5427" s="1" t="s">
        <v>7360</v>
      </c>
      <c r="N5427" s="2"/>
      <c r="O5427">
        <f t="shared" si="84"/>
        <v>0</v>
      </c>
      <c r="P5427">
        <f>IF(Customer_listing_Active_And_Suspended[[#This Row],[Current Bill]] &lt;= Customer_listing_Active_And_Suspended[[#This Row],[CURRENT PAYMENT]], 0,Customer_listing_Active_And_Suspended[[#This Row],[Current Bill]]-Customer_listing_Active_And_Suspended[[#This Row],[CURRENT PAYMENT]])</f>
        <v>0</v>
      </c>
      <c r="Q5427" s="1" t="str" cm="1">
        <f t="array" ref="Q5427">_xlfn.SWITCH(TRUE,
H5427 = 0, "Suspended",
M5427 = 0, "Non Payment",
M5427 &gt; H5427, "Full Payment",
M5427 &lt; H5427, "Part Payment"
)</f>
        <v>Suspended</v>
      </c>
      <c r="R5427" s="1" t="str">
        <f>_xlfn.IFNA(VLOOKUP(K5427,'ESR-DT Mapping'!A:E,5,0),"MD")</f>
        <v xml:space="preserve">Franca Adeh </v>
      </c>
    </row>
    <row r="5428" spans="1:18" x14ac:dyDescent="0.25">
      <c r="A5428">
        <v>100525589</v>
      </c>
      <c r="B5428" s="1" t="s">
        <v>7361</v>
      </c>
      <c r="C5428" s="1" t="s">
        <v>7362</v>
      </c>
      <c r="D5428" s="1" t="s">
        <v>13</v>
      </c>
      <c r="E5428" s="1" t="s">
        <v>34</v>
      </c>
      <c r="F5428" s="1" t="s">
        <v>9846</v>
      </c>
      <c r="G5428">
        <v>0</v>
      </c>
      <c r="H5428">
        <v>0</v>
      </c>
      <c r="I5428">
        <v>480406.97</v>
      </c>
      <c r="J5428" s="1" t="s">
        <v>15</v>
      </c>
      <c r="K5428">
        <v>1000263319</v>
      </c>
      <c r="L5428" s="1" t="s">
        <v>7360</v>
      </c>
      <c r="N5428" s="2"/>
      <c r="O5428">
        <f t="shared" si="84"/>
        <v>0</v>
      </c>
      <c r="P5428">
        <f>IF(Customer_listing_Active_And_Suspended[[#This Row],[Current Bill]] &lt;= Customer_listing_Active_And_Suspended[[#This Row],[CURRENT PAYMENT]], 0,Customer_listing_Active_And_Suspended[[#This Row],[Current Bill]]-Customer_listing_Active_And_Suspended[[#This Row],[CURRENT PAYMENT]])</f>
        <v>0</v>
      </c>
      <c r="Q5428" s="1" t="str" cm="1">
        <f t="array" ref="Q5428">_xlfn.SWITCH(TRUE,
H5428 = 0, "Suspended",
M5428 = 0, "Non Payment",
M5428 &gt; H5428, "Full Payment",
M5428 &lt; H5428, "Part Payment"
)</f>
        <v>Suspended</v>
      </c>
      <c r="R5428" s="1" t="str">
        <f>_xlfn.IFNA(VLOOKUP(K5428,'ESR-DT Mapping'!A:E,5,0),"MD")</f>
        <v xml:space="preserve">Franca Adeh </v>
      </c>
    </row>
    <row r="5429" spans="1:18" x14ac:dyDescent="0.25">
      <c r="A5429">
        <v>100523649</v>
      </c>
      <c r="B5429" s="1" t="s">
        <v>7238</v>
      </c>
      <c r="C5429" s="1" t="s">
        <v>7239</v>
      </c>
      <c r="D5429" s="1" t="s">
        <v>13</v>
      </c>
      <c r="E5429" s="1" t="s">
        <v>34</v>
      </c>
      <c r="F5429" s="1" t="s">
        <v>9846</v>
      </c>
      <c r="G5429">
        <v>0</v>
      </c>
      <c r="H5429">
        <v>0</v>
      </c>
      <c r="I5429">
        <v>24759.99</v>
      </c>
      <c r="J5429" s="1" t="s">
        <v>15</v>
      </c>
      <c r="K5429">
        <v>1000259328</v>
      </c>
      <c r="L5429" s="1" t="s">
        <v>5669</v>
      </c>
      <c r="N5429" s="2"/>
      <c r="O5429">
        <f t="shared" si="84"/>
        <v>0</v>
      </c>
      <c r="P5429">
        <f>IF(Customer_listing_Active_And_Suspended[[#This Row],[Current Bill]] &lt;= Customer_listing_Active_And_Suspended[[#This Row],[CURRENT PAYMENT]], 0,Customer_listing_Active_And_Suspended[[#This Row],[Current Bill]]-Customer_listing_Active_And_Suspended[[#This Row],[CURRENT PAYMENT]])</f>
        <v>0</v>
      </c>
      <c r="Q5429" s="1" t="str" cm="1">
        <f t="array" ref="Q5429">_xlfn.SWITCH(TRUE,
H5429 = 0, "Suspended",
M5429 = 0, "Non Payment",
M5429 &gt; H5429, "Full Payment",
M5429 &lt; H5429, "Part Payment"
)</f>
        <v>Suspended</v>
      </c>
      <c r="R5429" s="1" t="str">
        <f>_xlfn.IFNA(VLOOKUP(K5429,'ESR-DT Mapping'!A:E,5,0),"MD")</f>
        <v>Nnamdi Nzekwe</v>
      </c>
    </row>
    <row r="5430" spans="1:18" x14ac:dyDescent="0.25">
      <c r="A5430">
        <v>100524767</v>
      </c>
      <c r="B5430" s="1" t="s">
        <v>5670</v>
      </c>
      <c r="C5430" s="1" t="s">
        <v>5671</v>
      </c>
      <c r="D5430" s="1" t="s">
        <v>13</v>
      </c>
      <c r="E5430" s="1" t="s">
        <v>14</v>
      </c>
      <c r="F5430" s="1" t="s">
        <v>9846</v>
      </c>
      <c r="G5430">
        <v>532</v>
      </c>
      <c r="H5430">
        <v>26193.02</v>
      </c>
      <c r="I5430">
        <v>117841.38</v>
      </c>
      <c r="J5430" s="1" t="s">
        <v>15</v>
      </c>
      <c r="K5430">
        <v>1000259328</v>
      </c>
      <c r="L5430" s="1" t="s">
        <v>5669</v>
      </c>
      <c r="M5430">
        <v>48000</v>
      </c>
      <c r="N5430" s="2">
        <v>45832</v>
      </c>
      <c r="O5430">
        <f t="shared" si="84"/>
        <v>21806.98</v>
      </c>
      <c r="P5430">
        <f>IF(Customer_listing_Active_And_Suspended[[#This Row],[Current Bill]] &lt;= Customer_listing_Active_And_Suspended[[#This Row],[CURRENT PAYMENT]], 0,Customer_listing_Active_And_Suspended[[#This Row],[Current Bill]]-Customer_listing_Active_And_Suspended[[#This Row],[CURRENT PAYMENT]])</f>
        <v>0</v>
      </c>
      <c r="Q5430" s="1" t="str" cm="1">
        <f t="array" ref="Q5430">_xlfn.SWITCH(TRUE,
H5430 = 0, "Suspended",
M5430 = 0, "Non Payment",
M5430 &gt; H5430, "Full Payment",
M5430 &lt; H5430, "Part Payment"
)</f>
        <v>Full Payment</v>
      </c>
      <c r="R5430" s="1" t="str">
        <f>_xlfn.IFNA(VLOOKUP(K5430,'ESR-DT Mapping'!A:E,5,0),"MD")</f>
        <v>Nnamdi Nzekwe</v>
      </c>
    </row>
    <row r="5431" spans="1:18" x14ac:dyDescent="0.25">
      <c r="A5431">
        <v>102541863</v>
      </c>
      <c r="B5431" s="1" t="s">
        <v>2645</v>
      </c>
      <c r="C5431" s="1" t="s">
        <v>5668</v>
      </c>
      <c r="D5431" s="1" t="s">
        <v>13</v>
      </c>
      <c r="E5431" s="1" t="s">
        <v>14</v>
      </c>
      <c r="F5431" s="1" t="s">
        <v>9846</v>
      </c>
      <c r="G5431">
        <v>532</v>
      </c>
      <c r="H5431">
        <v>26193.02</v>
      </c>
      <c r="I5431">
        <v>121992.61</v>
      </c>
      <c r="J5431" s="1" t="s">
        <v>15</v>
      </c>
      <c r="K5431">
        <v>1000259328</v>
      </c>
      <c r="L5431" s="1" t="s">
        <v>5669</v>
      </c>
      <c r="N5431" s="2">
        <v>45720</v>
      </c>
      <c r="O5431">
        <f t="shared" si="84"/>
        <v>0</v>
      </c>
      <c r="P5431">
        <f>IF(Customer_listing_Active_And_Suspended[[#This Row],[Current Bill]] &lt;= Customer_listing_Active_And_Suspended[[#This Row],[CURRENT PAYMENT]], 0,Customer_listing_Active_And_Suspended[[#This Row],[Current Bill]]-Customer_listing_Active_And_Suspended[[#This Row],[CURRENT PAYMENT]])</f>
        <v>26193.02</v>
      </c>
      <c r="Q5431" s="1" t="str" cm="1">
        <f t="array" ref="Q5431">_xlfn.SWITCH(TRUE,
H5431 = 0, "Suspended",
M5431 = 0, "Non Payment",
M5431 &gt; H5431, "Full Payment",
M5431 &lt; H5431, "Part Payment"
)</f>
        <v>Non Payment</v>
      </c>
      <c r="R5431" s="1" t="str">
        <f>_xlfn.IFNA(VLOOKUP(K5431,'ESR-DT Mapping'!A:E,5,0),"MD")</f>
        <v>Nnamdi Nzekwe</v>
      </c>
    </row>
    <row r="5432" spans="1:18" x14ac:dyDescent="0.25">
      <c r="A5432">
        <v>101219154</v>
      </c>
      <c r="B5432" s="1" t="s">
        <v>7240</v>
      </c>
      <c r="C5432" s="1" t="s">
        <v>7241</v>
      </c>
      <c r="D5432" s="1" t="s">
        <v>13</v>
      </c>
      <c r="E5432" s="1" t="s">
        <v>34</v>
      </c>
      <c r="F5432" s="1" t="s">
        <v>9846</v>
      </c>
      <c r="G5432">
        <v>0</v>
      </c>
      <c r="H5432">
        <v>0</v>
      </c>
      <c r="I5432">
        <v>5591.25</v>
      </c>
      <c r="J5432" s="1" t="s">
        <v>15</v>
      </c>
      <c r="K5432">
        <v>1000259328</v>
      </c>
      <c r="L5432" s="1" t="s">
        <v>5669</v>
      </c>
      <c r="N5432" s="2"/>
      <c r="O5432">
        <f t="shared" si="84"/>
        <v>0</v>
      </c>
      <c r="P5432">
        <f>IF(Customer_listing_Active_And_Suspended[[#This Row],[Current Bill]] &lt;= Customer_listing_Active_And_Suspended[[#This Row],[CURRENT PAYMENT]], 0,Customer_listing_Active_And_Suspended[[#This Row],[Current Bill]]-Customer_listing_Active_And_Suspended[[#This Row],[CURRENT PAYMENT]])</f>
        <v>0</v>
      </c>
      <c r="Q5432" s="1" t="str" cm="1">
        <f t="array" ref="Q5432">_xlfn.SWITCH(TRUE,
H5432 = 0, "Suspended",
M5432 = 0, "Non Payment",
M5432 &gt; H5432, "Full Payment",
M5432 &lt; H5432, "Part Payment"
)</f>
        <v>Suspended</v>
      </c>
      <c r="R5432" s="1" t="str">
        <f>_xlfn.IFNA(VLOOKUP(K5432,'ESR-DT Mapping'!A:E,5,0),"MD")</f>
        <v>Nnamdi Nzekwe</v>
      </c>
    </row>
    <row r="5433" spans="1:18" x14ac:dyDescent="0.25">
      <c r="A5433">
        <v>102655380</v>
      </c>
      <c r="B5433" s="1" t="s">
        <v>786</v>
      </c>
      <c r="C5433" s="1" t="s">
        <v>787</v>
      </c>
      <c r="D5433" s="1" t="s">
        <v>13</v>
      </c>
      <c r="E5433" s="1" t="s">
        <v>34</v>
      </c>
      <c r="F5433" s="1" t="s">
        <v>9846</v>
      </c>
      <c r="G5433">
        <v>0</v>
      </c>
      <c r="H5433">
        <v>0</v>
      </c>
      <c r="I5433">
        <v>273681.02</v>
      </c>
      <c r="J5433" s="1" t="s">
        <v>15</v>
      </c>
      <c r="K5433">
        <v>1000259619</v>
      </c>
      <c r="L5433" s="1" t="s">
        <v>788</v>
      </c>
      <c r="N5433" s="2"/>
      <c r="O5433">
        <f t="shared" si="84"/>
        <v>0</v>
      </c>
      <c r="P5433">
        <f>IF(Customer_listing_Active_And_Suspended[[#This Row],[Current Bill]] &lt;= Customer_listing_Active_And_Suspended[[#This Row],[CURRENT PAYMENT]], 0,Customer_listing_Active_And_Suspended[[#This Row],[Current Bill]]-Customer_listing_Active_And_Suspended[[#This Row],[CURRENT PAYMENT]])</f>
        <v>0</v>
      </c>
      <c r="Q5433" s="1" t="str" cm="1">
        <f t="array" ref="Q5433">_xlfn.SWITCH(TRUE,
H5433 = 0, "Suspended",
M5433 = 0, "Non Payment",
M5433 &gt; H5433, "Full Payment",
M5433 &lt; H5433, "Part Payment"
)</f>
        <v>Suspended</v>
      </c>
      <c r="R5433" s="1" t="str">
        <f>_xlfn.IFNA(VLOOKUP(K5433,'ESR-DT Mapping'!A:E,5,0),"MD")</f>
        <v xml:space="preserve">Franca Adeh </v>
      </c>
    </row>
    <row r="5434" spans="1:18" x14ac:dyDescent="0.25">
      <c r="A5434">
        <v>100945113</v>
      </c>
      <c r="B5434" s="1" t="s">
        <v>6563</v>
      </c>
      <c r="C5434" s="1" t="s">
        <v>6564</v>
      </c>
      <c r="D5434" s="1" t="s">
        <v>13</v>
      </c>
      <c r="E5434" s="1" t="s">
        <v>34</v>
      </c>
      <c r="F5434" s="1" t="s">
        <v>9846</v>
      </c>
      <c r="G5434">
        <v>0</v>
      </c>
      <c r="H5434">
        <v>0</v>
      </c>
      <c r="I5434">
        <v>652311.92000000004</v>
      </c>
      <c r="J5434" s="1" t="s">
        <v>15</v>
      </c>
      <c r="K5434">
        <v>1000259320</v>
      </c>
      <c r="L5434" s="1" t="s">
        <v>1378</v>
      </c>
      <c r="N5434" s="2"/>
      <c r="O5434">
        <f t="shared" si="84"/>
        <v>0</v>
      </c>
      <c r="P5434">
        <f>IF(Customer_listing_Active_And_Suspended[[#This Row],[Current Bill]] &lt;= Customer_listing_Active_And_Suspended[[#This Row],[CURRENT PAYMENT]], 0,Customer_listing_Active_And_Suspended[[#This Row],[Current Bill]]-Customer_listing_Active_And_Suspended[[#This Row],[CURRENT PAYMENT]])</f>
        <v>0</v>
      </c>
      <c r="Q5434" s="1" t="str" cm="1">
        <f t="array" ref="Q5434">_xlfn.SWITCH(TRUE,
H5434 = 0, "Suspended",
M5434 = 0, "Non Payment",
M5434 &gt; H5434, "Full Payment",
M5434 &lt; H5434, "Part Payment"
)</f>
        <v>Suspended</v>
      </c>
      <c r="R5434" s="1" t="str">
        <f>_xlfn.IFNA(VLOOKUP(K5434,'ESR-DT Mapping'!A:E,5,0),"MD")</f>
        <v>Fatai Yekeen</v>
      </c>
    </row>
    <row r="5435" spans="1:18" x14ac:dyDescent="0.25">
      <c r="A5435">
        <v>102188517</v>
      </c>
      <c r="B5435" s="1" t="s">
        <v>1379</v>
      </c>
      <c r="C5435" s="1" t="s">
        <v>1380</v>
      </c>
      <c r="D5435" s="1" t="s">
        <v>13</v>
      </c>
      <c r="E5435" s="1" t="s">
        <v>14</v>
      </c>
      <c r="F5435" s="1" t="s">
        <v>9846</v>
      </c>
      <c r="G5435">
        <v>532</v>
      </c>
      <c r="H5435">
        <v>26193.02</v>
      </c>
      <c r="I5435">
        <v>274238.98</v>
      </c>
      <c r="J5435" s="1" t="s">
        <v>15</v>
      </c>
      <c r="K5435">
        <v>1000259320</v>
      </c>
      <c r="L5435" s="1" t="s">
        <v>1378</v>
      </c>
      <c r="N5435" s="2"/>
      <c r="O5435">
        <f t="shared" si="84"/>
        <v>0</v>
      </c>
      <c r="P5435">
        <f>IF(Customer_listing_Active_And_Suspended[[#This Row],[Current Bill]] &lt;= Customer_listing_Active_And_Suspended[[#This Row],[CURRENT PAYMENT]], 0,Customer_listing_Active_And_Suspended[[#This Row],[Current Bill]]-Customer_listing_Active_And_Suspended[[#This Row],[CURRENT PAYMENT]])</f>
        <v>26193.02</v>
      </c>
      <c r="Q5435" s="1" t="str" cm="1">
        <f t="array" ref="Q5435">_xlfn.SWITCH(TRUE,
H5435 = 0, "Suspended",
M5435 = 0, "Non Payment",
M5435 &gt; H5435, "Full Payment",
M5435 &lt; H5435, "Part Payment"
)</f>
        <v>Non Payment</v>
      </c>
      <c r="R5435" s="1" t="str">
        <f>_xlfn.IFNA(VLOOKUP(K5435,'ESR-DT Mapping'!A:E,5,0),"MD")</f>
        <v>Fatai Yekeen</v>
      </c>
    </row>
    <row r="5436" spans="1:18" x14ac:dyDescent="0.25">
      <c r="A5436">
        <v>102273759</v>
      </c>
      <c r="B5436" s="1" t="s">
        <v>1376</v>
      </c>
      <c r="C5436" s="1" t="s">
        <v>1377</v>
      </c>
      <c r="D5436" s="1" t="s">
        <v>13</v>
      </c>
      <c r="E5436" s="1" t="s">
        <v>14</v>
      </c>
      <c r="F5436" s="1" t="s">
        <v>9846</v>
      </c>
      <c r="G5436">
        <v>532</v>
      </c>
      <c r="H5436">
        <v>26193.02</v>
      </c>
      <c r="I5436">
        <v>176068.07</v>
      </c>
      <c r="J5436" s="1" t="s">
        <v>15</v>
      </c>
      <c r="K5436">
        <v>1000259320</v>
      </c>
      <c r="L5436" s="1" t="s">
        <v>1378</v>
      </c>
      <c r="N5436" s="2">
        <v>45801</v>
      </c>
      <c r="O5436">
        <f t="shared" si="84"/>
        <v>0</v>
      </c>
      <c r="P5436">
        <f>IF(Customer_listing_Active_And_Suspended[[#This Row],[Current Bill]] &lt;= Customer_listing_Active_And_Suspended[[#This Row],[CURRENT PAYMENT]], 0,Customer_listing_Active_And_Suspended[[#This Row],[Current Bill]]-Customer_listing_Active_And_Suspended[[#This Row],[CURRENT PAYMENT]])</f>
        <v>26193.02</v>
      </c>
      <c r="Q5436" s="1" t="str" cm="1">
        <f t="array" ref="Q5436">_xlfn.SWITCH(TRUE,
H5436 = 0, "Suspended",
M5436 = 0, "Non Payment",
M5436 &gt; H5436, "Full Payment",
M5436 &lt; H5436, "Part Payment"
)</f>
        <v>Non Payment</v>
      </c>
      <c r="R5436" s="1" t="str">
        <f>_xlfn.IFNA(VLOOKUP(K5436,'ESR-DT Mapping'!A:E,5,0),"MD")</f>
        <v>Fatai Yekeen</v>
      </c>
    </row>
    <row r="5437" spans="1:18" x14ac:dyDescent="0.25">
      <c r="A5437">
        <v>102612296</v>
      </c>
      <c r="B5437" s="1" t="s">
        <v>6561</v>
      </c>
      <c r="C5437" s="1" t="s">
        <v>6562</v>
      </c>
      <c r="D5437" s="1" t="s">
        <v>13</v>
      </c>
      <c r="E5437" s="1" t="s">
        <v>34</v>
      </c>
      <c r="F5437" s="1" t="s">
        <v>9846</v>
      </c>
      <c r="G5437">
        <v>0</v>
      </c>
      <c r="H5437">
        <v>0</v>
      </c>
      <c r="I5437">
        <v>370431.39</v>
      </c>
      <c r="J5437" s="1" t="s">
        <v>15</v>
      </c>
      <c r="K5437">
        <v>1000259320</v>
      </c>
      <c r="L5437" s="1" t="s">
        <v>1378</v>
      </c>
      <c r="N5437" s="2"/>
      <c r="O5437">
        <f t="shared" si="84"/>
        <v>0</v>
      </c>
      <c r="P5437">
        <f>IF(Customer_listing_Active_And_Suspended[[#This Row],[Current Bill]] &lt;= Customer_listing_Active_And_Suspended[[#This Row],[CURRENT PAYMENT]], 0,Customer_listing_Active_And_Suspended[[#This Row],[Current Bill]]-Customer_listing_Active_And_Suspended[[#This Row],[CURRENT PAYMENT]])</f>
        <v>0</v>
      </c>
      <c r="Q5437" s="1" t="str" cm="1">
        <f t="array" ref="Q5437">_xlfn.SWITCH(TRUE,
H5437 = 0, "Suspended",
M5437 = 0, "Non Payment",
M5437 &gt; H5437, "Full Payment",
M5437 &lt; H5437, "Part Payment"
)</f>
        <v>Suspended</v>
      </c>
      <c r="R5437" s="1" t="str">
        <f>_xlfn.IFNA(VLOOKUP(K5437,'ESR-DT Mapping'!A:E,5,0),"MD")</f>
        <v>Fatai Yekeen</v>
      </c>
    </row>
    <row r="5438" spans="1:18" x14ac:dyDescent="0.25">
      <c r="A5438">
        <v>100954939</v>
      </c>
      <c r="B5438" s="1" t="s">
        <v>6425</v>
      </c>
      <c r="C5438" s="1" t="s">
        <v>6426</v>
      </c>
      <c r="D5438" s="1" t="s">
        <v>13</v>
      </c>
      <c r="E5438" s="1" t="s">
        <v>34</v>
      </c>
      <c r="F5438" s="1" t="s">
        <v>9846</v>
      </c>
      <c r="G5438">
        <v>0</v>
      </c>
      <c r="H5438">
        <v>0</v>
      </c>
      <c r="I5438">
        <v>787727.58</v>
      </c>
      <c r="J5438" s="1" t="s">
        <v>15</v>
      </c>
      <c r="K5438">
        <v>1000259405</v>
      </c>
      <c r="L5438" s="1" t="s">
        <v>6424</v>
      </c>
      <c r="N5438" s="2"/>
      <c r="O5438">
        <f t="shared" si="84"/>
        <v>0</v>
      </c>
      <c r="P5438">
        <f>IF(Customer_listing_Active_And_Suspended[[#This Row],[Current Bill]] &lt;= Customer_listing_Active_And_Suspended[[#This Row],[CURRENT PAYMENT]], 0,Customer_listing_Active_And_Suspended[[#This Row],[Current Bill]]-Customer_listing_Active_And_Suspended[[#This Row],[CURRENT PAYMENT]])</f>
        <v>0</v>
      </c>
      <c r="Q5438" s="1" t="str" cm="1">
        <f t="array" ref="Q5438">_xlfn.SWITCH(TRUE,
H5438 = 0, "Suspended",
M5438 = 0, "Non Payment",
M5438 &gt; H5438, "Full Payment",
M5438 &lt; H5438, "Part Payment"
)</f>
        <v>Suspended</v>
      </c>
      <c r="R5438" s="1" t="str">
        <f>_xlfn.IFNA(VLOOKUP(K5438,'ESR-DT Mapping'!A:E,5,0),"MD")</f>
        <v xml:space="preserve">Franca Adeh </v>
      </c>
    </row>
    <row r="5439" spans="1:18" x14ac:dyDescent="0.25">
      <c r="A5439">
        <v>101644619</v>
      </c>
      <c r="B5439" s="1" t="s">
        <v>7845</v>
      </c>
      <c r="C5439" s="1" t="s">
        <v>6428</v>
      </c>
      <c r="D5439" s="1" t="s">
        <v>13</v>
      </c>
      <c r="E5439" s="1" t="s">
        <v>34</v>
      </c>
      <c r="F5439" s="1" t="s">
        <v>9846</v>
      </c>
      <c r="G5439">
        <v>0</v>
      </c>
      <c r="H5439">
        <v>0</v>
      </c>
      <c r="I5439">
        <v>320864.76</v>
      </c>
      <c r="J5439" s="1" t="s">
        <v>15</v>
      </c>
      <c r="K5439">
        <v>1000259405</v>
      </c>
      <c r="L5439" s="1" t="s">
        <v>6424</v>
      </c>
      <c r="N5439" s="2"/>
      <c r="O5439">
        <f t="shared" si="84"/>
        <v>0</v>
      </c>
      <c r="P5439">
        <f>IF(Customer_listing_Active_And_Suspended[[#This Row],[Current Bill]] &lt;= Customer_listing_Active_And_Suspended[[#This Row],[CURRENT PAYMENT]], 0,Customer_listing_Active_And_Suspended[[#This Row],[Current Bill]]-Customer_listing_Active_And_Suspended[[#This Row],[CURRENT PAYMENT]])</f>
        <v>0</v>
      </c>
      <c r="Q5439" s="1" t="str" cm="1">
        <f t="array" ref="Q5439">_xlfn.SWITCH(TRUE,
H5439 = 0, "Suspended",
M5439 = 0, "Non Payment",
M5439 &gt; H5439, "Full Payment",
M5439 &lt; H5439, "Part Payment"
)</f>
        <v>Suspended</v>
      </c>
      <c r="R5439" s="1" t="str">
        <f>_xlfn.IFNA(VLOOKUP(K5439,'ESR-DT Mapping'!A:E,5,0),"MD")</f>
        <v xml:space="preserve">Franca Adeh </v>
      </c>
    </row>
    <row r="5440" spans="1:18" x14ac:dyDescent="0.25">
      <c r="A5440">
        <v>101644624</v>
      </c>
      <c r="B5440" s="1" t="s">
        <v>6427</v>
      </c>
      <c r="C5440" s="1" t="s">
        <v>6428</v>
      </c>
      <c r="D5440" s="1" t="s">
        <v>13</v>
      </c>
      <c r="E5440" s="1" t="s">
        <v>34</v>
      </c>
      <c r="F5440" s="1" t="s">
        <v>9846</v>
      </c>
      <c r="G5440">
        <v>0</v>
      </c>
      <c r="H5440">
        <v>0</v>
      </c>
      <c r="I5440">
        <v>28802.7</v>
      </c>
      <c r="J5440" s="1" t="s">
        <v>15</v>
      </c>
      <c r="K5440">
        <v>1000259405</v>
      </c>
      <c r="L5440" s="1" t="s">
        <v>6424</v>
      </c>
      <c r="N5440" s="2"/>
      <c r="O5440">
        <f t="shared" si="84"/>
        <v>0</v>
      </c>
      <c r="P5440">
        <f>IF(Customer_listing_Active_And_Suspended[[#This Row],[Current Bill]] &lt;= Customer_listing_Active_And_Suspended[[#This Row],[CURRENT PAYMENT]], 0,Customer_listing_Active_And_Suspended[[#This Row],[Current Bill]]-Customer_listing_Active_And_Suspended[[#This Row],[CURRENT PAYMENT]])</f>
        <v>0</v>
      </c>
      <c r="Q5440" s="1" t="str" cm="1">
        <f t="array" ref="Q5440">_xlfn.SWITCH(TRUE,
H5440 = 0, "Suspended",
M5440 = 0, "Non Payment",
M5440 &gt; H5440, "Full Payment",
M5440 &lt; H5440, "Part Payment"
)</f>
        <v>Suspended</v>
      </c>
      <c r="R5440" s="1" t="str">
        <f>_xlfn.IFNA(VLOOKUP(K5440,'ESR-DT Mapping'!A:E,5,0),"MD")</f>
        <v xml:space="preserve">Franca Adeh </v>
      </c>
    </row>
    <row r="5441" spans="1:18" x14ac:dyDescent="0.25">
      <c r="A5441">
        <v>101644621</v>
      </c>
      <c r="B5441" s="1" t="s">
        <v>6429</v>
      </c>
      <c r="C5441" s="1" t="s">
        <v>6430</v>
      </c>
      <c r="D5441" s="1" t="s">
        <v>13</v>
      </c>
      <c r="E5441" s="1" t="s">
        <v>34</v>
      </c>
      <c r="F5441" s="1" t="s">
        <v>9846</v>
      </c>
      <c r="G5441">
        <v>0</v>
      </c>
      <c r="H5441">
        <v>0</v>
      </c>
      <c r="I5441">
        <v>28802.7</v>
      </c>
      <c r="J5441" s="1" t="s">
        <v>15</v>
      </c>
      <c r="K5441">
        <v>1000259405</v>
      </c>
      <c r="L5441" s="1" t="s">
        <v>6424</v>
      </c>
      <c r="N5441" s="2"/>
      <c r="O5441">
        <f t="shared" si="84"/>
        <v>0</v>
      </c>
      <c r="P5441">
        <f>IF(Customer_listing_Active_And_Suspended[[#This Row],[Current Bill]] &lt;= Customer_listing_Active_And_Suspended[[#This Row],[CURRENT PAYMENT]], 0,Customer_listing_Active_And_Suspended[[#This Row],[Current Bill]]-Customer_listing_Active_And_Suspended[[#This Row],[CURRENT PAYMENT]])</f>
        <v>0</v>
      </c>
      <c r="Q5441" s="1" t="str" cm="1">
        <f t="array" ref="Q5441">_xlfn.SWITCH(TRUE,
H5441 = 0, "Suspended",
M5441 = 0, "Non Payment",
M5441 &gt; H5441, "Full Payment",
M5441 &lt; H5441, "Part Payment"
)</f>
        <v>Suspended</v>
      </c>
      <c r="R5441" s="1" t="str">
        <f>_xlfn.IFNA(VLOOKUP(K5441,'ESR-DT Mapping'!A:E,5,0),"MD")</f>
        <v xml:space="preserve">Franca Adeh </v>
      </c>
    </row>
    <row r="5442" spans="1:18" x14ac:dyDescent="0.25">
      <c r="A5442">
        <v>101644620</v>
      </c>
      <c r="B5442" s="1" t="s">
        <v>6422</v>
      </c>
      <c r="C5442" s="1" t="s">
        <v>6423</v>
      </c>
      <c r="D5442" s="1" t="s">
        <v>13</v>
      </c>
      <c r="E5442" s="1" t="s">
        <v>34</v>
      </c>
      <c r="F5442" s="1" t="s">
        <v>9846</v>
      </c>
      <c r="G5442">
        <v>0</v>
      </c>
      <c r="H5442">
        <v>0</v>
      </c>
      <c r="I5442">
        <v>28802.7</v>
      </c>
      <c r="J5442" s="1" t="s">
        <v>15</v>
      </c>
      <c r="K5442">
        <v>1000259405</v>
      </c>
      <c r="L5442" s="1" t="s">
        <v>6424</v>
      </c>
      <c r="N5442" s="2"/>
      <c r="O5442">
        <f t="shared" ref="O5442:O5505" si="85">IF(M5442 &gt; H5442, M5442 - H5442, 0)</f>
        <v>0</v>
      </c>
      <c r="P5442">
        <f>IF(Customer_listing_Active_And_Suspended[[#This Row],[Current Bill]] &lt;= Customer_listing_Active_And_Suspended[[#This Row],[CURRENT PAYMENT]], 0,Customer_listing_Active_And_Suspended[[#This Row],[Current Bill]]-Customer_listing_Active_And_Suspended[[#This Row],[CURRENT PAYMENT]])</f>
        <v>0</v>
      </c>
      <c r="Q5442" s="1" t="str" cm="1">
        <f t="array" ref="Q5442">_xlfn.SWITCH(TRUE,
H5442 = 0, "Suspended",
M5442 = 0, "Non Payment",
M5442 &gt; H5442, "Full Payment",
M5442 &lt; H5442, "Part Payment"
)</f>
        <v>Suspended</v>
      </c>
      <c r="R5442" s="1" t="str">
        <f>_xlfn.IFNA(VLOOKUP(K5442,'ESR-DT Mapping'!A:E,5,0),"MD")</f>
        <v xml:space="preserve">Franca Adeh </v>
      </c>
    </row>
    <row r="5443" spans="1:18" x14ac:dyDescent="0.25">
      <c r="A5443">
        <v>100525323</v>
      </c>
      <c r="B5443" s="1" t="s">
        <v>4320</v>
      </c>
      <c r="C5443" s="1" t="s">
        <v>4321</v>
      </c>
      <c r="D5443" s="1" t="s">
        <v>13</v>
      </c>
      <c r="E5443" s="1" t="s">
        <v>34</v>
      </c>
      <c r="F5443" s="1" t="s">
        <v>9846</v>
      </c>
      <c r="G5443">
        <v>0</v>
      </c>
      <c r="H5443">
        <v>0</v>
      </c>
      <c r="I5443">
        <v>675462.06</v>
      </c>
      <c r="J5443" s="1" t="s">
        <v>15</v>
      </c>
      <c r="K5443">
        <v>1000261266</v>
      </c>
      <c r="L5443" s="1" t="s">
        <v>3772</v>
      </c>
      <c r="N5443" s="2"/>
      <c r="O5443">
        <f t="shared" si="85"/>
        <v>0</v>
      </c>
      <c r="P5443">
        <f>IF(Customer_listing_Active_And_Suspended[[#This Row],[Current Bill]] &lt;= Customer_listing_Active_And_Suspended[[#This Row],[CURRENT PAYMENT]], 0,Customer_listing_Active_And_Suspended[[#This Row],[Current Bill]]-Customer_listing_Active_And_Suspended[[#This Row],[CURRENT PAYMENT]])</f>
        <v>0</v>
      </c>
      <c r="Q5443" s="1" t="str" cm="1">
        <f t="array" ref="Q5443">_xlfn.SWITCH(TRUE,
H5443 = 0, "Suspended",
M5443 = 0, "Non Payment",
M5443 &gt; H5443, "Full Payment",
M5443 &lt; H5443, "Part Payment"
)</f>
        <v>Suspended</v>
      </c>
      <c r="R5443" s="1" t="str">
        <f>_xlfn.IFNA(VLOOKUP(K5443,'ESR-DT Mapping'!A:E,5,0),"MD")</f>
        <v xml:space="preserve">Franca Adeh </v>
      </c>
    </row>
    <row r="5444" spans="1:18" x14ac:dyDescent="0.25">
      <c r="A5444">
        <v>100525405</v>
      </c>
      <c r="B5444" s="1" t="s">
        <v>4210</v>
      </c>
      <c r="C5444" s="1" t="s">
        <v>4211</v>
      </c>
      <c r="D5444" s="1" t="s">
        <v>1976</v>
      </c>
      <c r="E5444" s="1" t="s">
        <v>34</v>
      </c>
      <c r="F5444" s="1" t="s">
        <v>9847</v>
      </c>
      <c r="G5444">
        <v>0</v>
      </c>
      <c r="H5444">
        <v>0</v>
      </c>
      <c r="I5444">
        <v>68202.720000000001</v>
      </c>
      <c r="J5444" s="1" t="s">
        <v>15</v>
      </c>
      <c r="K5444">
        <v>1000261266</v>
      </c>
      <c r="L5444" s="1" t="s">
        <v>3772</v>
      </c>
      <c r="N5444" s="2"/>
      <c r="O5444">
        <f t="shared" si="85"/>
        <v>0</v>
      </c>
      <c r="P5444">
        <f>IF(Customer_listing_Active_And_Suspended[[#This Row],[Current Bill]] &lt;= Customer_listing_Active_And_Suspended[[#This Row],[CURRENT PAYMENT]], 0,Customer_listing_Active_And_Suspended[[#This Row],[Current Bill]]-Customer_listing_Active_And_Suspended[[#This Row],[CURRENT PAYMENT]])</f>
        <v>0</v>
      </c>
      <c r="Q5444" s="1" t="str" cm="1">
        <f t="array" ref="Q5444">_xlfn.SWITCH(TRUE,
H5444 = 0, "Suspended",
M5444 = 0, "Non Payment",
M5444 &gt; H5444, "Full Payment",
M5444 &lt; H5444, "Part Payment"
)</f>
        <v>Suspended</v>
      </c>
      <c r="R5444" s="1" t="str">
        <f>_xlfn.IFNA(VLOOKUP(K5444,'ESR-DT Mapping'!A:E,5,0),"MD")</f>
        <v xml:space="preserve">Franca Adeh </v>
      </c>
    </row>
    <row r="5445" spans="1:18" x14ac:dyDescent="0.25">
      <c r="A5445">
        <v>100522400</v>
      </c>
      <c r="B5445" s="1" t="s">
        <v>3777</v>
      </c>
      <c r="C5445" s="1" t="s">
        <v>3778</v>
      </c>
      <c r="D5445" s="1" t="s">
        <v>13</v>
      </c>
      <c r="E5445" s="1" t="s">
        <v>14</v>
      </c>
      <c r="F5445" s="1" t="s">
        <v>9846</v>
      </c>
      <c r="G5445">
        <v>532</v>
      </c>
      <c r="H5445">
        <v>26193.02</v>
      </c>
      <c r="I5445">
        <v>1431472.7</v>
      </c>
      <c r="J5445" s="1" t="s">
        <v>15</v>
      </c>
      <c r="K5445">
        <v>1000261266</v>
      </c>
      <c r="L5445" s="1" t="s">
        <v>3772</v>
      </c>
      <c r="M5445">
        <v>10100</v>
      </c>
      <c r="N5445" s="2">
        <v>45834</v>
      </c>
      <c r="O5445">
        <f t="shared" si="85"/>
        <v>0</v>
      </c>
      <c r="P5445">
        <f>IF(Customer_listing_Active_And_Suspended[[#This Row],[Current Bill]] &lt;= Customer_listing_Active_And_Suspended[[#This Row],[CURRENT PAYMENT]], 0,Customer_listing_Active_And_Suspended[[#This Row],[Current Bill]]-Customer_listing_Active_And_Suspended[[#This Row],[CURRENT PAYMENT]])</f>
        <v>16093.02</v>
      </c>
      <c r="Q5445" s="1" t="str" cm="1">
        <f t="array" ref="Q5445">_xlfn.SWITCH(TRUE,
H5445 = 0, "Suspended",
M5445 = 0, "Non Payment",
M5445 &gt; H5445, "Full Payment",
M5445 &lt; H5445, "Part Payment"
)</f>
        <v>Part Payment</v>
      </c>
      <c r="R5445" s="1" t="str">
        <f>_xlfn.IFNA(VLOOKUP(K5445,'ESR-DT Mapping'!A:E,5,0),"MD")</f>
        <v xml:space="preserve">Franca Adeh </v>
      </c>
    </row>
    <row r="5446" spans="1:18" x14ac:dyDescent="0.25">
      <c r="A5446">
        <v>100524431</v>
      </c>
      <c r="B5446" s="1" t="s">
        <v>3770</v>
      </c>
      <c r="C5446" s="1" t="s">
        <v>3771</v>
      </c>
      <c r="D5446" s="1" t="s">
        <v>13</v>
      </c>
      <c r="E5446" s="1" t="s">
        <v>14</v>
      </c>
      <c r="F5446" s="1" t="s">
        <v>9846</v>
      </c>
      <c r="G5446">
        <v>532</v>
      </c>
      <c r="H5446">
        <v>26193.02</v>
      </c>
      <c r="I5446">
        <v>172258.69</v>
      </c>
      <c r="J5446" s="1" t="s">
        <v>15</v>
      </c>
      <c r="K5446">
        <v>1000261266</v>
      </c>
      <c r="L5446" s="1" t="s">
        <v>3772</v>
      </c>
      <c r="N5446" s="2">
        <v>45783</v>
      </c>
      <c r="O5446">
        <f t="shared" si="85"/>
        <v>0</v>
      </c>
      <c r="P5446">
        <f>IF(Customer_listing_Active_And_Suspended[[#This Row],[Current Bill]] &lt;= Customer_listing_Active_And_Suspended[[#This Row],[CURRENT PAYMENT]], 0,Customer_listing_Active_And_Suspended[[#This Row],[Current Bill]]-Customer_listing_Active_And_Suspended[[#This Row],[CURRENT PAYMENT]])</f>
        <v>26193.02</v>
      </c>
      <c r="Q5446" s="1" t="str" cm="1">
        <f t="array" ref="Q5446">_xlfn.SWITCH(TRUE,
H5446 = 0, "Suspended",
M5446 = 0, "Non Payment",
M5446 &gt; H5446, "Full Payment",
M5446 &lt; H5446, "Part Payment"
)</f>
        <v>Non Payment</v>
      </c>
      <c r="R5446" s="1" t="str">
        <f>_xlfn.IFNA(VLOOKUP(K5446,'ESR-DT Mapping'!A:E,5,0),"MD")</f>
        <v xml:space="preserve">Franca Adeh </v>
      </c>
    </row>
    <row r="5447" spans="1:18" x14ac:dyDescent="0.25">
      <c r="A5447">
        <v>100525591</v>
      </c>
      <c r="B5447" s="1" t="s">
        <v>3775</v>
      </c>
      <c r="C5447" s="1" t="s">
        <v>3776</v>
      </c>
      <c r="D5447" s="1" t="s">
        <v>13</v>
      </c>
      <c r="E5447" s="1" t="s">
        <v>14</v>
      </c>
      <c r="F5447" s="1" t="s">
        <v>9846</v>
      </c>
      <c r="G5447">
        <v>532</v>
      </c>
      <c r="H5447">
        <v>26193.02</v>
      </c>
      <c r="I5447">
        <v>88136.04</v>
      </c>
      <c r="J5447" s="1" t="s">
        <v>15</v>
      </c>
      <c r="K5447">
        <v>1000261266</v>
      </c>
      <c r="L5447" s="1" t="s">
        <v>3772</v>
      </c>
      <c r="M5447">
        <v>33500</v>
      </c>
      <c r="N5447" s="2">
        <v>45828</v>
      </c>
      <c r="O5447">
        <f t="shared" si="85"/>
        <v>7306.98</v>
      </c>
      <c r="P5447">
        <f>IF(Customer_listing_Active_And_Suspended[[#This Row],[Current Bill]] &lt;= Customer_listing_Active_And_Suspended[[#This Row],[CURRENT PAYMENT]], 0,Customer_listing_Active_And_Suspended[[#This Row],[Current Bill]]-Customer_listing_Active_And_Suspended[[#This Row],[CURRENT PAYMENT]])</f>
        <v>0</v>
      </c>
      <c r="Q5447" s="1" t="str" cm="1">
        <f t="array" ref="Q5447">_xlfn.SWITCH(TRUE,
H5447 = 0, "Suspended",
M5447 = 0, "Non Payment",
M5447 &gt; H5447, "Full Payment",
M5447 &lt; H5447, "Part Payment"
)</f>
        <v>Full Payment</v>
      </c>
      <c r="R5447" s="1" t="str">
        <f>_xlfn.IFNA(VLOOKUP(K5447,'ESR-DT Mapping'!A:E,5,0),"MD")</f>
        <v xml:space="preserve">Franca Adeh </v>
      </c>
    </row>
    <row r="5448" spans="1:18" x14ac:dyDescent="0.25">
      <c r="A5448">
        <v>100523445</v>
      </c>
      <c r="B5448" s="1" t="s">
        <v>3773</v>
      </c>
      <c r="C5448" s="1" t="s">
        <v>3774</v>
      </c>
      <c r="D5448" s="1" t="s">
        <v>13</v>
      </c>
      <c r="E5448" s="1" t="s">
        <v>14</v>
      </c>
      <c r="F5448" s="1" t="s">
        <v>9846</v>
      </c>
      <c r="G5448">
        <v>532</v>
      </c>
      <c r="H5448">
        <v>26193.02</v>
      </c>
      <c r="I5448">
        <v>348676.44</v>
      </c>
      <c r="J5448" s="1" t="s">
        <v>15</v>
      </c>
      <c r="K5448">
        <v>1000261266</v>
      </c>
      <c r="L5448" s="1" t="s">
        <v>3772</v>
      </c>
      <c r="M5448">
        <v>40000</v>
      </c>
      <c r="N5448" s="2">
        <v>45828</v>
      </c>
      <c r="O5448">
        <f t="shared" si="85"/>
        <v>13806.98</v>
      </c>
      <c r="P5448">
        <f>IF(Customer_listing_Active_And_Suspended[[#This Row],[Current Bill]] &lt;= Customer_listing_Active_And_Suspended[[#This Row],[CURRENT PAYMENT]], 0,Customer_listing_Active_And_Suspended[[#This Row],[Current Bill]]-Customer_listing_Active_And_Suspended[[#This Row],[CURRENT PAYMENT]])</f>
        <v>0</v>
      </c>
      <c r="Q5448" s="1" t="str" cm="1">
        <f t="array" ref="Q5448">_xlfn.SWITCH(TRUE,
H5448 = 0, "Suspended",
M5448 = 0, "Non Payment",
M5448 &gt; H5448, "Full Payment",
M5448 &lt; H5448, "Part Payment"
)</f>
        <v>Full Payment</v>
      </c>
      <c r="R5448" s="1" t="str">
        <f>_xlfn.IFNA(VLOOKUP(K5448,'ESR-DT Mapping'!A:E,5,0),"MD")</f>
        <v xml:space="preserve">Franca Adeh </v>
      </c>
    </row>
    <row r="5449" spans="1:18" x14ac:dyDescent="0.25">
      <c r="A5449">
        <v>101645324</v>
      </c>
      <c r="B5449" s="1" t="s">
        <v>3773</v>
      </c>
      <c r="C5449" s="1" t="s">
        <v>3774</v>
      </c>
      <c r="D5449" s="1" t="s">
        <v>13</v>
      </c>
      <c r="E5449" s="1" t="s">
        <v>34</v>
      </c>
      <c r="F5449" s="1" t="s">
        <v>9846</v>
      </c>
      <c r="G5449">
        <v>0</v>
      </c>
      <c r="H5449">
        <v>0</v>
      </c>
      <c r="I5449">
        <v>97123.95</v>
      </c>
      <c r="J5449" s="1" t="s">
        <v>15</v>
      </c>
      <c r="K5449">
        <v>1000261266</v>
      </c>
      <c r="L5449" s="1" t="s">
        <v>3772</v>
      </c>
      <c r="N5449" s="2"/>
      <c r="O5449">
        <f t="shared" si="85"/>
        <v>0</v>
      </c>
      <c r="P5449">
        <f>IF(Customer_listing_Active_And_Suspended[[#This Row],[Current Bill]] &lt;= Customer_listing_Active_And_Suspended[[#This Row],[CURRENT PAYMENT]], 0,Customer_listing_Active_And_Suspended[[#This Row],[Current Bill]]-Customer_listing_Active_And_Suspended[[#This Row],[CURRENT PAYMENT]])</f>
        <v>0</v>
      </c>
      <c r="Q5449" s="1" t="str" cm="1">
        <f t="array" ref="Q5449">_xlfn.SWITCH(TRUE,
H5449 = 0, "Suspended",
M5449 = 0, "Non Payment",
M5449 &gt; H5449, "Full Payment",
M5449 &lt; H5449, "Part Payment"
)</f>
        <v>Suspended</v>
      </c>
      <c r="R5449" s="1" t="str">
        <f>_xlfn.IFNA(VLOOKUP(K5449,'ESR-DT Mapping'!A:E,5,0),"MD")</f>
        <v xml:space="preserve">Franca Adeh </v>
      </c>
    </row>
    <row r="5450" spans="1:18" x14ac:dyDescent="0.25">
      <c r="A5450">
        <v>100523593</v>
      </c>
      <c r="B5450" s="1" t="s">
        <v>6876</v>
      </c>
      <c r="C5450" s="1" t="s">
        <v>6877</v>
      </c>
      <c r="D5450" s="1" t="s">
        <v>13</v>
      </c>
      <c r="E5450" s="1" t="s">
        <v>14</v>
      </c>
      <c r="F5450" s="1" t="s">
        <v>9846</v>
      </c>
      <c r="G5450">
        <v>532</v>
      </c>
      <c r="H5450">
        <v>26193.02</v>
      </c>
      <c r="I5450">
        <v>713323.67</v>
      </c>
      <c r="J5450" s="1" t="s">
        <v>15</v>
      </c>
      <c r="K5450">
        <v>1000261271</v>
      </c>
      <c r="L5450" s="1" t="s">
        <v>3918</v>
      </c>
      <c r="N5450" s="2">
        <v>45649</v>
      </c>
      <c r="O5450">
        <f t="shared" si="85"/>
        <v>0</v>
      </c>
      <c r="P5450">
        <f>IF(Customer_listing_Active_And_Suspended[[#This Row],[Current Bill]] &lt;= Customer_listing_Active_And_Suspended[[#This Row],[CURRENT PAYMENT]], 0,Customer_listing_Active_And_Suspended[[#This Row],[Current Bill]]-Customer_listing_Active_And_Suspended[[#This Row],[CURRENT PAYMENT]])</f>
        <v>26193.02</v>
      </c>
      <c r="Q5450" s="1" t="str" cm="1">
        <f t="array" ref="Q5450">_xlfn.SWITCH(TRUE,
H5450 = 0, "Suspended",
M5450 = 0, "Non Payment",
M5450 &gt; H5450, "Full Payment",
M5450 &lt; H5450, "Part Payment"
)</f>
        <v>Non Payment</v>
      </c>
      <c r="R5450" s="1" t="str">
        <f>_xlfn.IFNA(VLOOKUP(K5450,'ESR-DT Mapping'!A:E,5,0),"MD")</f>
        <v>Nnamdi Nzekwe</v>
      </c>
    </row>
    <row r="5451" spans="1:18" x14ac:dyDescent="0.25">
      <c r="A5451">
        <v>100524927</v>
      </c>
      <c r="B5451" s="1" t="s">
        <v>6878</v>
      </c>
      <c r="C5451" s="1" t="s">
        <v>6879</v>
      </c>
      <c r="D5451" s="1" t="s">
        <v>13</v>
      </c>
      <c r="E5451" s="1" t="s">
        <v>14</v>
      </c>
      <c r="F5451" s="1" t="s">
        <v>9846</v>
      </c>
      <c r="G5451">
        <v>532</v>
      </c>
      <c r="H5451">
        <v>26193.02</v>
      </c>
      <c r="I5451">
        <v>648788.54</v>
      </c>
      <c r="J5451" s="1" t="s">
        <v>15</v>
      </c>
      <c r="K5451">
        <v>1000261271</v>
      </c>
      <c r="L5451" s="1" t="s">
        <v>3918</v>
      </c>
      <c r="N5451" s="2">
        <v>45700</v>
      </c>
      <c r="O5451">
        <f t="shared" si="85"/>
        <v>0</v>
      </c>
      <c r="P5451">
        <f>IF(Customer_listing_Active_And_Suspended[[#This Row],[Current Bill]] &lt;= Customer_listing_Active_And_Suspended[[#This Row],[CURRENT PAYMENT]], 0,Customer_listing_Active_And_Suspended[[#This Row],[Current Bill]]-Customer_listing_Active_And_Suspended[[#This Row],[CURRENT PAYMENT]])</f>
        <v>26193.02</v>
      </c>
      <c r="Q5451" s="1" t="str" cm="1">
        <f t="array" ref="Q5451">_xlfn.SWITCH(TRUE,
H5451 = 0, "Suspended",
M5451 = 0, "Non Payment",
M5451 &gt; H5451, "Full Payment",
M5451 &lt; H5451, "Part Payment"
)</f>
        <v>Non Payment</v>
      </c>
      <c r="R5451" s="1" t="str">
        <f>_xlfn.IFNA(VLOOKUP(K5451,'ESR-DT Mapping'!A:E,5,0),"MD")</f>
        <v>Nnamdi Nzekwe</v>
      </c>
    </row>
    <row r="5452" spans="1:18" x14ac:dyDescent="0.25">
      <c r="A5452">
        <v>101576325</v>
      </c>
      <c r="B5452" s="1" t="s">
        <v>8821</v>
      </c>
      <c r="C5452" s="1" t="s">
        <v>8822</v>
      </c>
      <c r="D5452" s="1" t="s">
        <v>13</v>
      </c>
      <c r="E5452" s="1" t="s">
        <v>14</v>
      </c>
      <c r="F5452" s="1" t="s">
        <v>9846</v>
      </c>
      <c r="G5452">
        <v>532</v>
      </c>
      <c r="H5452">
        <v>26193.02</v>
      </c>
      <c r="I5452">
        <v>545207.44999999995</v>
      </c>
      <c r="J5452" s="1" t="s">
        <v>15</v>
      </c>
      <c r="K5452">
        <v>1000261271</v>
      </c>
      <c r="L5452" s="1" t="s">
        <v>3918</v>
      </c>
      <c r="N5452" s="2">
        <v>45678</v>
      </c>
      <c r="O5452">
        <f t="shared" si="85"/>
        <v>0</v>
      </c>
      <c r="P5452">
        <f>IF(Customer_listing_Active_And_Suspended[[#This Row],[Current Bill]] &lt;= Customer_listing_Active_And_Suspended[[#This Row],[CURRENT PAYMENT]], 0,Customer_listing_Active_And_Suspended[[#This Row],[Current Bill]]-Customer_listing_Active_And_Suspended[[#This Row],[CURRENT PAYMENT]])</f>
        <v>26193.02</v>
      </c>
      <c r="Q5452" s="1" t="str" cm="1">
        <f t="array" ref="Q5452">_xlfn.SWITCH(TRUE,
H5452 = 0, "Suspended",
M5452 = 0, "Non Payment",
M5452 &gt; H5452, "Full Payment",
M5452 &lt; H5452, "Part Payment"
)</f>
        <v>Non Payment</v>
      </c>
      <c r="R5452" s="1" t="str">
        <f>_xlfn.IFNA(VLOOKUP(K5452,'ESR-DT Mapping'!A:E,5,0),"MD")</f>
        <v>Nnamdi Nzekwe</v>
      </c>
    </row>
    <row r="5453" spans="1:18" x14ac:dyDescent="0.25">
      <c r="A5453">
        <v>101644671</v>
      </c>
      <c r="B5453" s="1" t="s">
        <v>6870</v>
      </c>
      <c r="C5453" s="1" t="s">
        <v>6871</v>
      </c>
      <c r="D5453" s="1" t="s">
        <v>13</v>
      </c>
      <c r="E5453" s="1" t="s">
        <v>14</v>
      </c>
      <c r="F5453" s="1" t="s">
        <v>9846</v>
      </c>
      <c r="G5453">
        <v>532</v>
      </c>
      <c r="H5453">
        <v>26193.02</v>
      </c>
      <c r="I5453">
        <v>551222.02</v>
      </c>
      <c r="J5453" s="1" t="s">
        <v>15</v>
      </c>
      <c r="K5453">
        <v>1000261271</v>
      </c>
      <c r="L5453" s="1" t="s">
        <v>3918</v>
      </c>
      <c r="M5453">
        <v>30000</v>
      </c>
      <c r="N5453" s="2">
        <v>45829</v>
      </c>
      <c r="O5453">
        <f t="shared" si="85"/>
        <v>3806.9799999999996</v>
      </c>
      <c r="P5453">
        <f>IF(Customer_listing_Active_And_Suspended[[#This Row],[Current Bill]] &lt;= Customer_listing_Active_And_Suspended[[#This Row],[CURRENT PAYMENT]], 0,Customer_listing_Active_And_Suspended[[#This Row],[Current Bill]]-Customer_listing_Active_And_Suspended[[#This Row],[CURRENT PAYMENT]])</f>
        <v>0</v>
      </c>
      <c r="Q5453" s="1" t="str" cm="1">
        <f t="array" ref="Q5453">_xlfn.SWITCH(TRUE,
H5453 = 0, "Suspended",
M5453 = 0, "Non Payment",
M5453 &gt; H5453, "Full Payment",
M5453 &lt; H5453, "Part Payment"
)</f>
        <v>Full Payment</v>
      </c>
      <c r="R5453" s="1" t="str">
        <f>_xlfn.IFNA(VLOOKUP(K5453,'ESR-DT Mapping'!A:E,5,0),"MD")</f>
        <v>Nnamdi Nzekwe</v>
      </c>
    </row>
    <row r="5454" spans="1:18" x14ac:dyDescent="0.25">
      <c r="A5454">
        <v>102926577</v>
      </c>
      <c r="B5454" s="1" t="s">
        <v>9109</v>
      </c>
      <c r="C5454" s="1" t="s">
        <v>6871</v>
      </c>
      <c r="D5454" s="1" t="s">
        <v>13</v>
      </c>
      <c r="E5454" s="1" t="s">
        <v>14</v>
      </c>
      <c r="F5454" s="1" t="s">
        <v>9846</v>
      </c>
      <c r="G5454">
        <v>532</v>
      </c>
      <c r="H5454">
        <v>26193.02</v>
      </c>
      <c r="I5454">
        <v>86101.43</v>
      </c>
      <c r="J5454" s="1" t="s">
        <v>15</v>
      </c>
      <c r="K5454">
        <v>1000261271</v>
      </c>
      <c r="L5454" s="1" t="s">
        <v>3918</v>
      </c>
      <c r="N5454" s="2"/>
      <c r="O5454">
        <f t="shared" si="85"/>
        <v>0</v>
      </c>
      <c r="P5454">
        <f>IF(Customer_listing_Active_And_Suspended[[#This Row],[Current Bill]] &lt;= Customer_listing_Active_And_Suspended[[#This Row],[CURRENT PAYMENT]], 0,Customer_listing_Active_And_Suspended[[#This Row],[Current Bill]]-Customer_listing_Active_And_Suspended[[#This Row],[CURRENT PAYMENT]])</f>
        <v>26193.02</v>
      </c>
      <c r="Q5454" s="1" t="str" cm="1">
        <f t="array" ref="Q5454">_xlfn.SWITCH(TRUE,
H5454 = 0, "Suspended",
M5454 = 0, "Non Payment",
M5454 &gt; H5454, "Full Payment",
M5454 &lt; H5454, "Part Payment"
)</f>
        <v>Non Payment</v>
      </c>
      <c r="R5454" s="1" t="str">
        <f>_xlfn.IFNA(VLOOKUP(K5454,'ESR-DT Mapping'!A:E,5,0),"MD")</f>
        <v>Nnamdi Nzekwe</v>
      </c>
    </row>
    <row r="5455" spans="1:18" x14ac:dyDescent="0.25">
      <c r="A5455">
        <v>100522973</v>
      </c>
      <c r="B5455" s="1" t="s">
        <v>6870</v>
      </c>
      <c r="C5455" s="1" t="s">
        <v>6871</v>
      </c>
      <c r="D5455" s="1" t="s">
        <v>13</v>
      </c>
      <c r="E5455" s="1" t="s">
        <v>14</v>
      </c>
      <c r="F5455" s="1" t="s">
        <v>9846</v>
      </c>
      <c r="G5455">
        <v>532</v>
      </c>
      <c r="H5455">
        <v>26193.02</v>
      </c>
      <c r="I5455">
        <v>1002075.85</v>
      </c>
      <c r="J5455" s="1" t="s">
        <v>15</v>
      </c>
      <c r="K5455">
        <v>1000261271</v>
      </c>
      <c r="L5455" s="1" t="s">
        <v>3918</v>
      </c>
      <c r="N5455" s="2">
        <v>45642</v>
      </c>
      <c r="O5455">
        <f t="shared" si="85"/>
        <v>0</v>
      </c>
      <c r="P5455">
        <f>IF(Customer_listing_Active_And_Suspended[[#This Row],[Current Bill]] &lt;= Customer_listing_Active_And_Suspended[[#This Row],[CURRENT PAYMENT]], 0,Customer_listing_Active_And_Suspended[[#This Row],[Current Bill]]-Customer_listing_Active_And_Suspended[[#This Row],[CURRENT PAYMENT]])</f>
        <v>26193.02</v>
      </c>
      <c r="Q5455" s="1" t="str" cm="1">
        <f t="array" ref="Q5455">_xlfn.SWITCH(TRUE,
H5455 = 0, "Suspended",
M5455 = 0, "Non Payment",
M5455 &gt; H5455, "Full Payment",
M5455 &lt; H5455, "Part Payment"
)</f>
        <v>Non Payment</v>
      </c>
      <c r="R5455" s="1" t="str">
        <f>_xlfn.IFNA(VLOOKUP(K5455,'ESR-DT Mapping'!A:E,5,0),"MD")</f>
        <v>Nnamdi Nzekwe</v>
      </c>
    </row>
    <row r="5456" spans="1:18" x14ac:dyDescent="0.25">
      <c r="A5456">
        <v>100523111</v>
      </c>
      <c r="B5456" s="1" t="s">
        <v>3916</v>
      </c>
      <c r="C5456" s="1" t="s">
        <v>3917</v>
      </c>
      <c r="D5456" s="1" t="s">
        <v>1976</v>
      </c>
      <c r="E5456" s="1" t="s">
        <v>34</v>
      </c>
      <c r="F5456" s="1" t="s">
        <v>9847</v>
      </c>
      <c r="G5456">
        <v>0</v>
      </c>
      <c r="H5456">
        <v>0</v>
      </c>
      <c r="I5456">
        <v>343481.19</v>
      </c>
      <c r="J5456" s="1" t="s">
        <v>15</v>
      </c>
      <c r="K5456">
        <v>1000261271</v>
      </c>
      <c r="L5456" s="1" t="s">
        <v>3918</v>
      </c>
      <c r="N5456" s="2"/>
      <c r="O5456">
        <f t="shared" si="85"/>
        <v>0</v>
      </c>
      <c r="P5456">
        <f>IF(Customer_listing_Active_And_Suspended[[#This Row],[Current Bill]] &lt;= Customer_listing_Active_And_Suspended[[#This Row],[CURRENT PAYMENT]], 0,Customer_listing_Active_And_Suspended[[#This Row],[Current Bill]]-Customer_listing_Active_And_Suspended[[#This Row],[CURRENT PAYMENT]])</f>
        <v>0</v>
      </c>
      <c r="Q5456" s="1" t="str" cm="1">
        <f t="array" ref="Q5456">_xlfn.SWITCH(TRUE,
H5456 = 0, "Suspended",
M5456 = 0, "Non Payment",
M5456 &gt; H5456, "Full Payment",
M5456 &lt; H5456, "Part Payment"
)</f>
        <v>Suspended</v>
      </c>
      <c r="R5456" s="1" t="str">
        <f>_xlfn.IFNA(VLOOKUP(K5456,'ESR-DT Mapping'!A:E,5,0),"MD")</f>
        <v>Nnamdi Nzekwe</v>
      </c>
    </row>
    <row r="5457" spans="1:18" x14ac:dyDescent="0.25">
      <c r="A5457">
        <v>100525334</v>
      </c>
      <c r="B5457" s="1" t="s">
        <v>6874</v>
      </c>
      <c r="C5457" s="1" t="s">
        <v>6875</v>
      </c>
      <c r="D5457" s="1" t="s">
        <v>13</v>
      </c>
      <c r="E5457" s="1" t="s">
        <v>14</v>
      </c>
      <c r="F5457" s="1" t="s">
        <v>9846</v>
      </c>
      <c r="G5457">
        <v>532</v>
      </c>
      <c r="H5457">
        <v>26193.02</v>
      </c>
      <c r="I5457">
        <v>1276135.43</v>
      </c>
      <c r="J5457" s="1" t="s">
        <v>15</v>
      </c>
      <c r="K5457">
        <v>1000261271</v>
      </c>
      <c r="L5457" s="1" t="s">
        <v>3918</v>
      </c>
      <c r="N5457" s="2">
        <v>45757</v>
      </c>
      <c r="O5457">
        <f t="shared" si="85"/>
        <v>0</v>
      </c>
      <c r="P5457">
        <f>IF(Customer_listing_Active_And_Suspended[[#This Row],[Current Bill]] &lt;= Customer_listing_Active_And_Suspended[[#This Row],[CURRENT PAYMENT]], 0,Customer_listing_Active_And_Suspended[[#This Row],[Current Bill]]-Customer_listing_Active_And_Suspended[[#This Row],[CURRENT PAYMENT]])</f>
        <v>26193.02</v>
      </c>
      <c r="Q5457" s="1" t="str" cm="1">
        <f t="array" ref="Q5457">_xlfn.SWITCH(TRUE,
H5457 = 0, "Suspended",
M5457 = 0, "Non Payment",
M5457 &gt; H5457, "Full Payment",
M5457 &lt; H5457, "Part Payment"
)</f>
        <v>Non Payment</v>
      </c>
      <c r="R5457" s="1" t="str">
        <f>_xlfn.IFNA(VLOOKUP(K5457,'ESR-DT Mapping'!A:E,5,0),"MD")</f>
        <v>Nnamdi Nzekwe</v>
      </c>
    </row>
    <row r="5458" spans="1:18" x14ac:dyDescent="0.25">
      <c r="A5458">
        <v>100523117</v>
      </c>
      <c r="B5458" s="1" t="s">
        <v>6868</v>
      </c>
      <c r="C5458" s="1" t="s">
        <v>6869</v>
      </c>
      <c r="D5458" s="1" t="s">
        <v>13</v>
      </c>
      <c r="E5458" s="1" t="s">
        <v>14</v>
      </c>
      <c r="F5458" s="1" t="s">
        <v>9846</v>
      </c>
      <c r="G5458">
        <v>532</v>
      </c>
      <c r="H5458">
        <v>26193.02</v>
      </c>
      <c r="I5458">
        <v>899082.43</v>
      </c>
      <c r="J5458" s="1" t="s">
        <v>15</v>
      </c>
      <c r="K5458">
        <v>1000261271</v>
      </c>
      <c r="L5458" s="1" t="s">
        <v>3918</v>
      </c>
      <c r="N5458" s="2">
        <v>45736</v>
      </c>
      <c r="O5458">
        <f t="shared" si="85"/>
        <v>0</v>
      </c>
      <c r="P5458">
        <f>IF(Customer_listing_Active_And_Suspended[[#This Row],[Current Bill]] &lt;= Customer_listing_Active_And_Suspended[[#This Row],[CURRENT PAYMENT]], 0,Customer_listing_Active_And_Suspended[[#This Row],[Current Bill]]-Customer_listing_Active_And_Suspended[[#This Row],[CURRENT PAYMENT]])</f>
        <v>26193.02</v>
      </c>
      <c r="Q5458" s="1" t="str" cm="1">
        <f t="array" ref="Q5458">_xlfn.SWITCH(TRUE,
H5458 = 0, "Suspended",
M5458 = 0, "Non Payment",
M5458 &gt; H5458, "Full Payment",
M5458 &lt; H5458, "Part Payment"
)</f>
        <v>Non Payment</v>
      </c>
      <c r="R5458" s="1" t="str">
        <f>_xlfn.IFNA(VLOOKUP(K5458,'ESR-DT Mapping'!A:E,5,0),"MD")</f>
        <v>Nnamdi Nzekwe</v>
      </c>
    </row>
    <row r="5459" spans="1:18" x14ac:dyDescent="0.25">
      <c r="A5459">
        <v>100523600</v>
      </c>
      <c r="B5459" s="1" t="s">
        <v>9525</v>
      </c>
      <c r="C5459" s="1" t="s">
        <v>9526</v>
      </c>
      <c r="D5459" s="1" t="s">
        <v>13</v>
      </c>
      <c r="E5459" s="1" t="s">
        <v>14</v>
      </c>
      <c r="F5459" s="1" t="s">
        <v>9846</v>
      </c>
      <c r="G5459">
        <v>532</v>
      </c>
      <c r="H5459">
        <v>26193.02</v>
      </c>
      <c r="I5459">
        <v>366505.1</v>
      </c>
      <c r="J5459" s="1" t="s">
        <v>15</v>
      </c>
      <c r="K5459">
        <v>1000261271</v>
      </c>
      <c r="L5459" s="1" t="s">
        <v>3918</v>
      </c>
      <c r="N5459" s="2">
        <v>45803</v>
      </c>
      <c r="O5459">
        <f t="shared" si="85"/>
        <v>0</v>
      </c>
      <c r="P5459">
        <f>IF(Customer_listing_Active_And_Suspended[[#This Row],[Current Bill]] &lt;= Customer_listing_Active_And_Suspended[[#This Row],[CURRENT PAYMENT]], 0,Customer_listing_Active_And_Suspended[[#This Row],[Current Bill]]-Customer_listing_Active_And_Suspended[[#This Row],[CURRENT PAYMENT]])</f>
        <v>26193.02</v>
      </c>
      <c r="Q5459" s="1" t="str" cm="1">
        <f t="array" ref="Q5459">_xlfn.SWITCH(TRUE,
H5459 = 0, "Suspended",
M5459 = 0, "Non Payment",
M5459 &gt; H5459, "Full Payment",
M5459 &lt; H5459, "Part Payment"
)</f>
        <v>Non Payment</v>
      </c>
      <c r="R5459" s="1" t="str">
        <f>_xlfn.IFNA(VLOOKUP(K5459,'ESR-DT Mapping'!A:E,5,0),"MD")</f>
        <v>Nnamdi Nzekwe</v>
      </c>
    </row>
    <row r="5460" spans="1:18" x14ac:dyDescent="0.25">
      <c r="A5460">
        <v>100525481</v>
      </c>
      <c r="B5460" s="1" t="s">
        <v>6872</v>
      </c>
      <c r="C5460" s="1" t="s">
        <v>6873</v>
      </c>
      <c r="D5460" s="1" t="s">
        <v>13</v>
      </c>
      <c r="E5460" s="1" t="s">
        <v>14</v>
      </c>
      <c r="F5460" s="1" t="s">
        <v>9846</v>
      </c>
      <c r="G5460">
        <v>532</v>
      </c>
      <c r="H5460">
        <v>26193.02</v>
      </c>
      <c r="I5460">
        <v>498011.99</v>
      </c>
      <c r="J5460" s="1" t="s">
        <v>15</v>
      </c>
      <c r="K5460">
        <v>1000261271</v>
      </c>
      <c r="L5460" s="1" t="s">
        <v>3918</v>
      </c>
      <c r="N5460" s="2">
        <v>45803</v>
      </c>
      <c r="O5460">
        <f t="shared" si="85"/>
        <v>0</v>
      </c>
      <c r="P5460">
        <f>IF(Customer_listing_Active_And_Suspended[[#This Row],[Current Bill]] &lt;= Customer_listing_Active_And_Suspended[[#This Row],[CURRENT PAYMENT]], 0,Customer_listing_Active_And_Suspended[[#This Row],[Current Bill]]-Customer_listing_Active_And_Suspended[[#This Row],[CURRENT PAYMENT]])</f>
        <v>26193.02</v>
      </c>
      <c r="Q5460" s="1" t="str" cm="1">
        <f t="array" ref="Q5460">_xlfn.SWITCH(TRUE,
H5460 = 0, "Suspended",
M5460 = 0, "Non Payment",
M5460 &gt; H5460, "Full Payment",
M5460 &lt; H5460, "Part Payment"
)</f>
        <v>Non Payment</v>
      </c>
      <c r="R5460" s="1" t="str">
        <f>_xlfn.IFNA(VLOOKUP(K5460,'ESR-DT Mapping'!A:E,5,0),"MD")</f>
        <v>Nnamdi Nzekwe</v>
      </c>
    </row>
    <row r="5461" spans="1:18" x14ac:dyDescent="0.25">
      <c r="A5461">
        <v>100524135</v>
      </c>
      <c r="B5461" s="1" t="s">
        <v>827</v>
      </c>
      <c r="C5461" s="1" t="s">
        <v>828</v>
      </c>
      <c r="D5461" s="1" t="s">
        <v>13</v>
      </c>
      <c r="E5461" s="1" t="s">
        <v>34</v>
      </c>
      <c r="F5461" s="1" t="s">
        <v>9846</v>
      </c>
      <c r="G5461">
        <v>0</v>
      </c>
      <c r="H5461">
        <v>0</v>
      </c>
      <c r="I5461">
        <v>946622.82</v>
      </c>
      <c r="J5461" s="1" t="s">
        <v>15</v>
      </c>
      <c r="K5461">
        <v>1001610462</v>
      </c>
      <c r="L5461" s="1" t="s">
        <v>829</v>
      </c>
      <c r="N5461" s="2">
        <v>45532</v>
      </c>
      <c r="O5461">
        <f t="shared" si="85"/>
        <v>0</v>
      </c>
      <c r="P5461">
        <f>IF(Customer_listing_Active_And_Suspended[[#This Row],[Current Bill]] &lt;= Customer_listing_Active_And_Suspended[[#This Row],[CURRENT PAYMENT]], 0,Customer_listing_Active_And_Suspended[[#This Row],[Current Bill]]-Customer_listing_Active_And_Suspended[[#This Row],[CURRENT PAYMENT]])</f>
        <v>0</v>
      </c>
      <c r="Q5461" s="1" t="str" cm="1">
        <f t="array" ref="Q5461">_xlfn.SWITCH(TRUE,
H5461 = 0, "Suspended",
M5461 = 0, "Non Payment",
M5461 &gt; H5461, "Full Payment",
M5461 &lt; H5461, "Part Payment"
)</f>
        <v>Suspended</v>
      </c>
      <c r="R5461" s="1" t="str">
        <f>_xlfn.IFNA(VLOOKUP(K5461,'ESR-DT Mapping'!A:E,5,0),"MD")</f>
        <v xml:space="preserve">Franca Adeh </v>
      </c>
    </row>
    <row r="5462" spans="1:18" x14ac:dyDescent="0.25">
      <c r="A5462">
        <v>100524262</v>
      </c>
      <c r="B5462" s="1" t="s">
        <v>3716</v>
      </c>
      <c r="C5462" s="1" t="s">
        <v>3717</v>
      </c>
      <c r="D5462" s="1" t="s">
        <v>13</v>
      </c>
      <c r="E5462" s="1" t="s">
        <v>14</v>
      </c>
      <c r="F5462" s="1" t="s">
        <v>9846</v>
      </c>
      <c r="G5462">
        <v>532</v>
      </c>
      <c r="H5462">
        <v>26193.02</v>
      </c>
      <c r="I5462">
        <v>104583.62</v>
      </c>
      <c r="J5462" s="1" t="s">
        <v>15</v>
      </c>
      <c r="K5462">
        <v>1001610462</v>
      </c>
      <c r="L5462" s="1" t="s">
        <v>829</v>
      </c>
      <c r="M5462">
        <v>35000</v>
      </c>
      <c r="N5462" s="2">
        <v>45832</v>
      </c>
      <c r="O5462">
        <f t="shared" si="85"/>
        <v>8806.98</v>
      </c>
      <c r="P5462">
        <f>IF(Customer_listing_Active_And_Suspended[[#This Row],[Current Bill]] &lt;= Customer_listing_Active_And_Suspended[[#This Row],[CURRENT PAYMENT]], 0,Customer_listing_Active_And_Suspended[[#This Row],[Current Bill]]-Customer_listing_Active_And_Suspended[[#This Row],[CURRENT PAYMENT]])</f>
        <v>0</v>
      </c>
      <c r="Q5462" s="1" t="str" cm="1">
        <f t="array" ref="Q5462">_xlfn.SWITCH(TRUE,
H5462 = 0, "Suspended",
M5462 = 0, "Non Payment",
M5462 &gt; H5462, "Full Payment",
M5462 &lt; H5462, "Part Payment"
)</f>
        <v>Full Payment</v>
      </c>
      <c r="R5462" s="1" t="str">
        <f>_xlfn.IFNA(VLOOKUP(K5462,'ESR-DT Mapping'!A:E,5,0),"MD")</f>
        <v xml:space="preserve">Franca Adeh </v>
      </c>
    </row>
    <row r="5463" spans="1:18" x14ac:dyDescent="0.25">
      <c r="A5463">
        <v>100525152</v>
      </c>
      <c r="B5463" s="1" t="s">
        <v>3710</v>
      </c>
      <c r="C5463" s="1" t="s">
        <v>3711</v>
      </c>
      <c r="D5463" s="1" t="s">
        <v>13</v>
      </c>
      <c r="E5463" s="1" t="s">
        <v>14</v>
      </c>
      <c r="F5463" s="1" t="s">
        <v>9846</v>
      </c>
      <c r="G5463">
        <v>532</v>
      </c>
      <c r="H5463">
        <v>26193.02</v>
      </c>
      <c r="I5463">
        <v>1212854.23</v>
      </c>
      <c r="J5463" s="1" t="s">
        <v>15</v>
      </c>
      <c r="K5463">
        <v>1001610462</v>
      </c>
      <c r="L5463" s="1" t="s">
        <v>829</v>
      </c>
      <c r="N5463" s="2">
        <v>45792</v>
      </c>
      <c r="O5463">
        <f t="shared" si="85"/>
        <v>0</v>
      </c>
      <c r="P5463">
        <f>IF(Customer_listing_Active_And_Suspended[[#This Row],[Current Bill]] &lt;= Customer_listing_Active_And_Suspended[[#This Row],[CURRENT PAYMENT]], 0,Customer_listing_Active_And_Suspended[[#This Row],[Current Bill]]-Customer_listing_Active_And_Suspended[[#This Row],[CURRENT PAYMENT]])</f>
        <v>26193.02</v>
      </c>
      <c r="Q5463" s="1" t="str" cm="1">
        <f t="array" ref="Q5463">_xlfn.SWITCH(TRUE,
H5463 = 0, "Suspended",
M5463 = 0, "Non Payment",
M5463 &gt; H5463, "Full Payment",
M5463 &lt; H5463, "Part Payment"
)</f>
        <v>Non Payment</v>
      </c>
      <c r="R5463" s="1" t="str">
        <f>_xlfn.IFNA(VLOOKUP(K5463,'ESR-DT Mapping'!A:E,5,0),"MD")</f>
        <v xml:space="preserve">Franca Adeh </v>
      </c>
    </row>
    <row r="5464" spans="1:18" x14ac:dyDescent="0.25">
      <c r="A5464">
        <v>100523942</v>
      </c>
      <c r="B5464" s="1" t="s">
        <v>3718</v>
      </c>
      <c r="C5464" s="1" t="s">
        <v>3719</v>
      </c>
      <c r="D5464" s="1" t="s">
        <v>13</v>
      </c>
      <c r="E5464" s="1" t="s">
        <v>14</v>
      </c>
      <c r="F5464" s="1" t="s">
        <v>9846</v>
      </c>
      <c r="G5464">
        <v>532</v>
      </c>
      <c r="H5464">
        <v>26193.02</v>
      </c>
      <c r="I5464">
        <v>364853.05</v>
      </c>
      <c r="J5464" s="1" t="s">
        <v>15</v>
      </c>
      <c r="K5464">
        <v>1001610462</v>
      </c>
      <c r="L5464" s="1" t="s">
        <v>829</v>
      </c>
      <c r="N5464" s="2">
        <v>45783</v>
      </c>
      <c r="O5464">
        <f t="shared" si="85"/>
        <v>0</v>
      </c>
      <c r="P5464">
        <f>IF(Customer_listing_Active_And_Suspended[[#This Row],[Current Bill]] &lt;= Customer_listing_Active_And_Suspended[[#This Row],[CURRENT PAYMENT]], 0,Customer_listing_Active_And_Suspended[[#This Row],[Current Bill]]-Customer_listing_Active_And_Suspended[[#This Row],[CURRENT PAYMENT]])</f>
        <v>26193.02</v>
      </c>
      <c r="Q5464" s="1" t="str" cm="1">
        <f t="array" ref="Q5464">_xlfn.SWITCH(TRUE,
H5464 = 0, "Suspended",
M5464 = 0, "Non Payment",
M5464 &gt; H5464, "Full Payment",
M5464 &lt; H5464, "Part Payment"
)</f>
        <v>Non Payment</v>
      </c>
      <c r="R5464" s="1" t="str">
        <f>_xlfn.IFNA(VLOOKUP(K5464,'ESR-DT Mapping'!A:E,5,0),"MD")</f>
        <v xml:space="preserve">Franca Adeh </v>
      </c>
    </row>
    <row r="5465" spans="1:18" x14ac:dyDescent="0.25">
      <c r="A5465">
        <v>100522495</v>
      </c>
      <c r="B5465" s="1" t="s">
        <v>8246</v>
      </c>
      <c r="C5465" s="1" t="s">
        <v>8247</v>
      </c>
      <c r="D5465" s="1" t="s">
        <v>13</v>
      </c>
      <c r="E5465" s="1" t="s">
        <v>14</v>
      </c>
      <c r="F5465" s="1" t="s">
        <v>9846</v>
      </c>
      <c r="G5465">
        <v>532</v>
      </c>
      <c r="H5465">
        <v>26193.02</v>
      </c>
      <c r="I5465">
        <v>1190382.0800000001</v>
      </c>
      <c r="J5465" s="1" t="s">
        <v>15</v>
      </c>
      <c r="K5465">
        <v>1001610462</v>
      </c>
      <c r="L5465" s="1" t="s">
        <v>829</v>
      </c>
      <c r="N5465" s="2">
        <v>45803</v>
      </c>
      <c r="O5465">
        <f t="shared" si="85"/>
        <v>0</v>
      </c>
      <c r="P5465">
        <f>IF(Customer_listing_Active_And_Suspended[[#This Row],[Current Bill]] &lt;= Customer_listing_Active_And_Suspended[[#This Row],[CURRENT PAYMENT]], 0,Customer_listing_Active_And_Suspended[[#This Row],[Current Bill]]-Customer_listing_Active_And_Suspended[[#This Row],[CURRENT PAYMENT]])</f>
        <v>26193.02</v>
      </c>
      <c r="Q5465" s="1" t="str" cm="1">
        <f t="array" ref="Q5465">_xlfn.SWITCH(TRUE,
H5465 = 0, "Suspended",
M5465 = 0, "Non Payment",
M5465 &gt; H5465, "Full Payment",
M5465 &lt; H5465, "Part Payment"
)</f>
        <v>Non Payment</v>
      </c>
      <c r="R5465" s="1" t="str">
        <f>_xlfn.IFNA(VLOOKUP(K5465,'ESR-DT Mapping'!A:E,5,0),"MD")</f>
        <v xml:space="preserve">Franca Adeh </v>
      </c>
    </row>
    <row r="5466" spans="1:18" x14ac:dyDescent="0.25">
      <c r="A5466">
        <v>100524814</v>
      </c>
      <c r="B5466" s="1" t="s">
        <v>3707</v>
      </c>
      <c r="C5466" s="1" t="s">
        <v>3708</v>
      </c>
      <c r="D5466" s="1" t="s">
        <v>13</v>
      </c>
      <c r="E5466" s="1" t="s">
        <v>14</v>
      </c>
      <c r="F5466" s="1" t="s">
        <v>9846</v>
      </c>
      <c r="G5466">
        <v>532</v>
      </c>
      <c r="H5466">
        <v>26193.02</v>
      </c>
      <c r="I5466">
        <v>395518.6</v>
      </c>
      <c r="J5466" s="1" t="s">
        <v>15</v>
      </c>
      <c r="K5466">
        <v>1001610462</v>
      </c>
      <c r="L5466" s="1" t="s">
        <v>829</v>
      </c>
      <c r="N5466" s="2">
        <v>45803</v>
      </c>
      <c r="O5466">
        <f t="shared" si="85"/>
        <v>0</v>
      </c>
      <c r="P5466">
        <f>IF(Customer_listing_Active_And_Suspended[[#This Row],[Current Bill]] &lt;= Customer_listing_Active_And_Suspended[[#This Row],[CURRENT PAYMENT]], 0,Customer_listing_Active_And_Suspended[[#This Row],[Current Bill]]-Customer_listing_Active_And_Suspended[[#This Row],[CURRENT PAYMENT]])</f>
        <v>26193.02</v>
      </c>
      <c r="Q5466" s="1" t="str" cm="1">
        <f t="array" ref="Q5466">_xlfn.SWITCH(TRUE,
H5466 = 0, "Suspended",
M5466 = 0, "Non Payment",
M5466 &gt; H5466, "Full Payment",
M5466 &lt; H5466, "Part Payment"
)</f>
        <v>Non Payment</v>
      </c>
      <c r="R5466" s="1" t="str">
        <f>_xlfn.IFNA(VLOOKUP(K5466,'ESR-DT Mapping'!A:E,5,0),"MD")</f>
        <v xml:space="preserve">Franca Adeh </v>
      </c>
    </row>
    <row r="5467" spans="1:18" x14ac:dyDescent="0.25">
      <c r="A5467">
        <v>100524813</v>
      </c>
      <c r="B5467" s="1" t="s">
        <v>3707</v>
      </c>
      <c r="C5467" s="1" t="s">
        <v>3709</v>
      </c>
      <c r="D5467" s="1" t="s">
        <v>13</v>
      </c>
      <c r="E5467" s="1" t="s">
        <v>14</v>
      </c>
      <c r="F5467" s="1" t="s">
        <v>9846</v>
      </c>
      <c r="G5467">
        <v>532</v>
      </c>
      <c r="H5467">
        <v>26193.02</v>
      </c>
      <c r="I5467">
        <v>382376.72</v>
      </c>
      <c r="J5467" s="1" t="s">
        <v>15</v>
      </c>
      <c r="K5467">
        <v>1001610462</v>
      </c>
      <c r="L5467" s="1" t="s">
        <v>829</v>
      </c>
      <c r="N5467" s="2">
        <v>45803</v>
      </c>
      <c r="O5467">
        <f t="shared" si="85"/>
        <v>0</v>
      </c>
      <c r="P5467">
        <f>IF(Customer_listing_Active_And_Suspended[[#This Row],[Current Bill]] &lt;= Customer_listing_Active_And_Suspended[[#This Row],[CURRENT PAYMENT]], 0,Customer_listing_Active_And_Suspended[[#This Row],[Current Bill]]-Customer_listing_Active_And_Suspended[[#This Row],[CURRENT PAYMENT]])</f>
        <v>26193.02</v>
      </c>
      <c r="Q5467" s="1" t="str" cm="1">
        <f t="array" ref="Q5467">_xlfn.SWITCH(TRUE,
H5467 = 0, "Suspended",
M5467 = 0, "Non Payment",
M5467 &gt; H5467, "Full Payment",
M5467 &lt; H5467, "Part Payment"
)</f>
        <v>Non Payment</v>
      </c>
      <c r="R5467" s="1" t="str">
        <f>_xlfn.IFNA(VLOOKUP(K5467,'ESR-DT Mapping'!A:E,5,0),"MD")</f>
        <v xml:space="preserve">Franca Adeh </v>
      </c>
    </row>
    <row r="5468" spans="1:18" x14ac:dyDescent="0.25">
      <c r="A5468">
        <v>100524276</v>
      </c>
      <c r="B5468" s="1" t="s">
        <v>4170</v>
      </c>
      <c r="C5468" s="1" t="s">
        <v>4171</v>
      </c>
      <c r="D5468" s="1" t="s">
        <v>1976</v>
      </c>
      <c r="E5468" s="1" t="s">
        <v>34</v>
      </c>
      <c r="F5468" s="1" t="s">
        <v>9847</v>
      </c>
      <c r="G5468">
        <v>0</v>
      </c>
      <c r="H5468">
        <v>0</v>
      </c>
      <c r="I5468">
        <v>467449.16</v>
      </c>
      <c r="J5468" s="1" t="s">
        <v>15</v>
      </c>
      <c r="K5468">
        <v>1001610462</v>
      </c>
      <c r="L5468" s="1" t="s">
        <v>829</v>
      </c>
      <c r="N5468" s="2"/>
      <c r="O5468">
        <f t="shared" si="85"/>
        <v>0</v>
      </c>
      <c r="P5468">
        <f>IF(Customer_listing_Active_And_Suspended[[#This Row],[Current Bill]] &lt;= Customer_listing_Active_And_Suspended[[#This Row],[CURRENT PAYMENT]], 0,Customer_listing_Active_And_Suspended[[#This Row],[Current Bill]]-Customer_listing_Active_And_Suspended[[#This Row],[CURRENT PAYMENT]])</f>
        <v>0</v>
      </c>
      <c r="Q5468" s="1" t="str" cm="1">
        <f t="array" ref="Q5468">_xlfn.SWITCH(TRUE,
H5468 = 0, "Suspended",
M5468 = 0, "Non Payment",
M5468 &gt; H5468, "Full Payment",
M5468 &lt; H5468, "Part Payment"
)</f>
        <v>Suspended</v>
      </c>
      <c r="R5468" s="1" t="str">
        <f>_xlfn.IFNA(VLOOKUP(K5468,'ESR-DT Mapping'!A:E,5,0),"MD")</f>
        <v xml:space="preserve">Franca Adeh </v>
      </c>
    </row>
    <row r="5469" spans="1:18" x14ac:dyDescent="0.25">
      <c r="A5469">
        <v>100524458</v>
      </c>
      <c r="B5469" s="1" t="s">
        <v>3712</v>
      </c>
      <c r="C5469" s="1" t="s">
        <v>3713</v>
      </c>
      <c r="D5469" s="1" t="s">
        <v>13</v>
      </c>
      <c r="E5469" s="1" t="s">
        <v>14</v>
      </c>
      <c r="F5469" s="1" t="s">
        <v>9846</v>
      </c>
      <c r="G5469">
        <v>532</v>
      </c>
      <c r="H5469">
        <v>26193.02</v>
      </c>
      <c r="I5469">
        <v>352095.23</v>
      </c>
      <c r="J5469" s="1" t="s">
        <v>15</v>
      </c>
      <c r="K5469">
        <v>1001610462</v>
      </c>
      <c r="L5469" s="1" t="s">
        <v>829</v>
      </c>
      <c r="N5469" s="2">
        <v>45779</v>
      </c>
      <c r="O5469">
        <f t="shared" si="85"/>
        <v>0</v>
      </c>
      <c r="P5469">
        <f>IF(Customer_listing_Active_And_Suspended[[#This Row],[Current Bill]] &lt;= Customer_listing_Active_And_Suspended[[#This Row],[CURRENT PAYMENT]], 0,Customer_listing_Active_And_Suspended[[#This Row],[Current Bill]]-Customer_listing_Active_And_Suspended[[#This Row],[CURRENT PAYMENT]])</f>
        <v>26193.02</v>
      </c>
      <c r="Q5469" s="1" t="str" cm="1">
        <f t="array" ref="Q5469">_xlfn.SWITCH(TRUE,
H5469 = 0, "Suspended",
M5469 = 0, "Non Payment",
M5469 &gt; H5469, "Full Payment",
M5469 &lt; H5469, "Part Payment"
)</f>
        <v>Non Payment</v>
      </c>
      <c r="R5469" s="1" t="str">
        <f>_xlfn.IFNA(VLOOKUP(K5469,'ESR-DT Mapping'!A:E,5,0),"MD")</f>
        <v xml:space="preserve">Franca Adeh </v>
      </c>
    </row>
    <row r="5470" spans="1:18" x14ac:dyDescent="0.25">
      <c r="A5470">
        <v>102678995</v>
      </c>
      <c r="B5470" s="1" t="s">
        <v>3714</v>
      </c>
      <c r="C5470" s="1" t="s">
        <v>3715</v>
      </c>
      <c r="D5470" s="1" t="s">
        <v>13</v>
      </c>
      <c r="E5470" s="1" t="s">
        <v>14</v>
      </c>
      <c r="F5470" s="1" t="s">
        <v>9846</v>
      </c>
      <c r="G5470">
        <v>532</v>
      </c>
      <c r="H5470">
        <v>26193.02</v>
      </c>
      <c r="I5470">
        <v>25604.79</v>
      </c>
      <c r="J5470" s="1" t="s">
        <v>15</v>
      </c>
      <c r="K5470">
        <v>1001610462</v>
      </c>
      <c r="L5470" s="1" t="s">
        <v>829</v>
      </c>
      <c r="M5470">
        <v>26700</v>
      </c>
      <c r="N5470" s="2">
        <v>45831</v>
      </c>
      <c r="O5470">
        <f t="shared" si="85"/>
        <v>506.97999999999956</v>
      </c>
      <c r="P5470">
        <f>IF(Customer_listing_Active_And_Suspended[[#This Row],[Current Bill]] &lt;= Customer_listing_Active_And_Suspended[[#This Row],[CURRENT PAYMENT]], 0,Customer_listing_Active_And_Suspended[[#This Row],[Current Bill]]-Customer_listing_Active_And_Suspended[[#This Row],[CURRENT PAYMENT]])</f>
        <v>0</v>
      </c>
      <c r="Q5470" s="1" t="str" cm="1">
        <f t="array" ref="Q5470">_xlfn.SWITCH(TRUE,
H5470 = 0, "Suspended",
M5470 = 0, "Non Payment",
M5470 &gt; H5470, "Full Payment",
M5470 &lt; H5470, "Part Payment"
)</f>
        <v>Full Payment</v>
      </c>
      <c r="R5470" s="1" t="str">
        <f>_xlfn.IFNA(VLOOKUP(K5470,'ESR-DT Mapping'!A:E,5,0),"MD")</f>
        <v xml:space="preserve">Franca Adeh </v>
      </c>
    </row>
    <row r="5471" spans="1:18" x14ac:dyDescent="0.25">
      <c r="A5471">
        <v>100525432</v>
      </c>
      <c r="B5471" s="1" t="s">
        <v>3705</v>
      </c>
      <c r="C5471" s="1" t="s">
        <v>3706</v>
      </c>
      <c r="D5471" s="1" t="s">
        <v>13</v>
      </c>
      <c r="E5471" s="1" t="s">
        <v>14</v>
      </c>
      <c r="F5471" s="1" t="s">
        <v>9846</v>
      </c>
      <c r="G5471">
        <v>532</v>
      </c>
      <c r="H5471">
        <v>26193.02</v>
      </c>
      <c r="I5471">
        <v>620694.6</v>
      </c>
      <c r="J5471" s="1" t="s">
        <v>15</v>
      </c>
      <c r="K5471">
        <v>1001610462</v>
      </c>
      <c r="L5471" s="1" t="s">
        <v>829</v>
      </c>
      <c r="N5471" s="2">
        <v>45783</v>
      </c>
      <c r="O5471">
        <f t="shared" si="85"/>
        <v>0</v>
      </c>
      <c r="P5471">
        <f>IF(Customer_listing_Active_And_Suspended[[#This Row],[Current Bill]] &lt;= Customer_listing_Active_And_Suspended[[#This Row],[CURRENT PAYMENT]], 0,Customer_listing_Active_And_Suspended[[#This Row],[Current Bill]]-Customer_listing_Active_And_Suspended[[#This Row],[CURRENT PAYMENT]])</f>
        <v>26193.02</v>
      </c>
      <c r="Q5471" s="1" t="str" cm="1">
        <f t="array" ref="Q5471">_xlfn.SWITCH(TRUE,
H5471 = 0, "Suspended",
M5471 = 0, "Non Payment",
M5471 &gt; H5471, "Full Payment",
M5471 &lt; H5471, "Part Payment"
)</f>
        <v>Non Payment</v>
      </c>
      <c r="R5471" s="1" t="str">
        <f>_xlfn.IFNA(VLOOKUP(K5471,'ESR-DT Mapping'!A:E,5,0),"MD")</f>
        <v xml:space="preserve">Franca Adeh </v>
      </c>
    </row>
    <row r="5472" spans="1:18" x14ac:dyDescent="0.25">
      <c r="A5472">
        <v>100524082</v>
      </c>
      <c r="B5472" s="1" t="s">
        <v>8244</v>
      </c>
      <c r="C5472" s="1" t="s">
        <v>8245</v>
      </c>
      <c r="D5472" s="1" t="s">
        <v>13</v>
      </c>
      <c r="E5472" s="1" t="s">
        <v>14</v>
      </c>
      <c r="F5472" s="1" t="s">
        <v>9846</v>
      </c>
      <c r="G5472">
        <v>532</v>
      </c>
      <c r="H5472">
        <v>26193.02</v>
      </c>
      <c r="I5472">
        <v>70433.05</v>
      </c>
      <c r="J5472" s="1" t="s">
        <v>15</v>
      </c>
      <c r="K5472">
        <v>1001610462</v>
      </c>
      <c r="L5472" s="1" t="s">
        <v>829</v>
      </c>
      <c r="N5472" s="2">
        <v>45803</v>
      </c>
      <c r="O5472">
        <f t="shared" si="85"/>
        <v>0</v>
      </c>
      <c r="P5472">
        <f>IF(Customer_listing_Active_And_Suspended[[#This Row],[Current Bill]] &lt;= Customer_listing_Active_And_Suspended[[#This Row],[CURRENT PAYMENT]], 0,Customer_listing_Active_And_Suspended[[#This Row],[Current Bill]]-Customer_listing_Active_And_Suspended[[#This Row],[CURRENT PAYMENT]])</f>
        <v>26193.02</v>
      </c>
      <c r="Q5472" s="1" t="str" cm="1">
        <f t="array" ref="Q5472">_xlfn.SWITCH(TRUE,
H5472 = 0, "Suspended",
M5472 = 0, "Non Payment",
M5472 &gt; H5472, "Full Payment",
M5472 &lt; H5472, "Part Payment"
)</f>
        <v>Non Payment</v>
      </c>
      <c r="R5472" s="1" t="str">
        <f>_xlfn.IFNA(VLOOKUP(K5472,'ESR-DT Mapping'!A:E,5,0),"MD")</f>
        <v xml:space="preserve">Franca Adeh </v>
      </c>
    </row>
    <row r="5473" spans="1:18" x14ac:dyDescent="0.25">
      <c r="A5473">
        <v>101645008</v>
      </c>
      <c r="B5473" s="1" t="s">
        <v>2356</v>
      </c>
      <c r="C5473" s="1" t="s">
        <v>2357</v>
      </c>
      <c r="D5473" s="1" t="s">
        <v>13</v>
      </c>
      <c r="E5473" s="1" t="s">
        <v>34</v>
      </c>
      <c r="F5473" s="1" t="s">
        <v>9846</v>
      </c>
      <c r="G5473">
        <v>0</v>
      </c>
      <c r="H5473">
        <v>0</v>
      </c>
      <c r="I5473">
        <v>27835.41</v>
      </c>
      <c r="J5473" s="1" t="s">
        <v>15</v>
      </c>
      <c r="K5473">
        <v>1001602416</v>
      </c>
      <c r="L5473" s="1" t="s">
        <v>1703</v>
      </c>
      <c r="N5473" s="2"/>
      <c r="O5473">
        <f t="shared" si="85"/>
        <v>0</v>
      </c>
      <c r="P5473">
        <f>IF(Customer_listing_Active_And_Suspended[[#This Row],[Current Bill]] &lt;= Customer_listing_Active_And_Suspended[[#This Row],[CURRENT PAYMENT]], 0,Customer_listing_Active_And_Suspended[[#This Row],[Current Bill]]-Customer_listing_Active_And_Suspended[[#This Row],[CURRENT PAYMENT]])</f>
        <v>0</v>
      </c>
      <c r="Q5473" s="1" t="str" cm="1">
        <f t="array" ref="Q5473">_xlfn.SWITCH(TRUE,
H5473 = 0, "Suspended",
M5473 = 0, "Non Payment",
M5473 &gt; H5473, "Full Payment",
M5473 &lt; H5473, "Part Payment"
)</f>
        <v>Suspended</v>
      </c>
      <c r="R5473" s="1" t="str">
        <f>_xlfn.IFNA(VLOOKUP(K5473,'ESR-DT Mapping'!A:E,5,0),"MD")</f>
        <v>Adedayo Alimi</v>
      </c>
    </row>
    <row r="5474" spans="1:18" x14ac:dyDescent="0.25">
      <c r="A5474">
        <v>101645006</v>
      </c>
      <c r="B5474" s="1" t="s">
        <v>1750</v>
      </c>
      <c r="C5474" s="1" t="s">
        <v>1751</v>
      </c>
      <c r="D5474" s="1" t="s">
        <v>13</v>
      </c>
      <c r="E5474" s="1" t="s">
        <v>14</v>
      </c>
      <c r="F5474" s="1" t="s">
        <v>9846</v>
      </c>
      <c r="G5474">
        <v>532</v>
      </c>
      <c r="H5474">
        <v>26193.02</v>
      </c>
      <c r="I5474">
        <v>184058.07</v>
      </c>
      <c r="J5474" s="1" t="s">
        <v>15</v>
      </c>
      <c r="K5474">
        <v>1001602416</v>
      </c>
      <c r="L5474" s="1" t="s">
        <v>1703</v>
      </c>
      <c r="N5474" s="2"/>
      <c r="O5474">
        <f t="shared" si="85"/>
        <v>0</v>
      </c>
      <c r="P5474">
        <f>IF(Customer_listing_Active_And_Suspended[[#This Row],[Current Bill]] &lt;= Customer_listing_Active_And_Suspended[[#This Row],[CURRENT PAYMENT]], 0,Customer_listing_Active_And_Suspended[[#This Row],[Current Bill]]-Customer_listing_Active_And_Suspended[[#This Row],[CURRENT PAYMENT]])</f>
        <v>26193.02</v>
      </c>
      <c r="Q5474" s="1" t="str" cm="1">
        <f t="array" ref="Q5474">_xlfn.SWITCH(TRUE,
H5474 = 0, "Suspended",
M5474 = 0, "Non Payment",
M5474 &gt; H5474, "Full Payment",
M5474 &lt; H5474, "Part Payment"
)</f>
        <v>Non Payment</v>
      </c>
      <c r="R5474" s="1" t="str">
        <f>_xlfn.IFNA(VLOOKUP(K5474,'ESR-DT Mapping'!A:E,5,0),"MD")</f>
        <v>Adedayo Alimi</v>
      </c>
    </row>
    <row r="5475" spans="1:18" x14ac:dyDescent="0.25">
      <c r="A5475">
        <v>100525259</v>
      </c>
      <c r="B5475" s="1" t="s">
        <v>1750</v>
      </c>
      <c r="C5475" s="1" t="s">
        <v>1751</v>
      </c>
      <c r="D5475" s="1" t="s">
        <v>13</v>
      </c>
      <c r="E5475" s="1" t="s">
        <v>14</v>
      </c>
      <c r="F5475" s="1" t="s">
        <v>9846</v>
      </c>
      <c r="G5475">
        <v>532</v>
      </c>
      <c r="H5475">
        <v>26193.02</v>
      </c>
      <c r="I5475">
        <v>603126.24</v>
      </c>
      <c r="J5475" s="1" t="s">
        <v>15</v>
      </c>
      <c r="K5475">
        <v>1001602416</v>
      </c>
      <c r="L5475" s="1" t="s">
        <v>1703</v>
      </c>
      <c r="M5475">
        <v>28000</v>
      </c>
      <c r="N5475" s="2">
        <v>45834</v>
      </c>
      <c r="O5475">
        <f t="shared" si="85"/>
        <v>1806.9799999999996</v>
      </c>
      <c r="P5475">
        <f>IF(Customer_listing_Active_And_Suspended[[#This Row],[Current Bill]] &lt;= Customer_listing_Active_And_Suspended[[#This Row],[CURRENT PAYMENT]], 0,Customer_listing_Active_And_Suspended[[#This Row],[Current Bill]]-Customer_listing_Active_And_Suspended[[#This Row],[CURRENT PAYMENT]])</f>
        <v>0</v>
      </c>
      <c r="Q5475" s="1" t="str" cm="1">
        <f t="array" ref="Q5475">_xlfn.SWITCH(TRUE,
H5475 = 0, "Suspended",
M5475 = 0, "Non Payment",
M5475 &gt; H5475, "Full Payment",
M5475 &lt; H5475, "Part Payment"
)</f>
        <v>Full Payment</v>
      </c>
      <c r="R5475" s="1" t="str">
        <f>_xlfn.IFNA(VLOOKUP(K5475,'ESR-DT Mapping'!A:E,5,0),"MD")</f>
        <v>Adedayo Alimi</v>
      </c>
    </row>
    <row r="5476" spans="1:18" x14ac:dyDescent="0.25">
      <c r="A5476">
        <v>100524640</v>
      </c>
      <c r="B5476" s="1" t="s">
        <v>1712</v>
      </c>
      <c r="C5476" s="1" t="s">
        <v>1713</v>
      </c>
      <c r="D5476" s="1" t="s">
        <v>13</v>
      </c>
      <c r="E5476" s="1" t="s">
        <v>14</v>
      </c>
      <c r="F5476" s="1" t="s">
        <v>9846</v>
      </c>
      <c r="G5476">
        <v>532</v>
      </c>
      <c r="H5476">
        <v>26193.02</v>
      </c>
      <c r="I5476">
        <v>1095028.67</v>
      </c>
      <c r="J5476" s="1" t="s">
        <v>15</v>
      </c>
      <c r="K5476">
        <v>1001602416</v>
      </c>
      <c r="L5476" s="1" t="s">
        <v>1703</v>
      </c>
      <c r="M5476">
        <v>8900</v>
      </c>
      <c r="N5476" s="2">
        <v>45828</v>
      </c>
      <c r="O5476">
        <f t="shared" si="85"/>
        <v>0</v>
      </c>
      <c r="P5476">
        <f>IF(Customer_listing_Active_And_Suspended[[#This Row],[Current Bill]] &lt;= Customer_listing_Active_And_Suspended[[#This Row],[CURRENT PAYMENT]], 0,Customer_listing_Active_And_Suspended[[#This Row],[Current Bill]]-Customer_listing_Active_And_Suspended[[#This Row],[CURRENT PAYMENT]])</f>
        <v>17293.02</v>
      </c>
      <c r="Q5476" s="1" t="str" cm="1">
        <f t="array" ref="Q5476">_xlfn.SWITCH(TRUE,
H5476 = 0, "Suspended",
M5476 = 0, "Non Payment",
M5476 &gt; H5476, "Full Payment",
M5476 &lt; H5476, "Part Payment"
)</f>
        <v>Part Payment</v>
      </c>
      <c r="R5476" s="1" t="str">
        <f>_xlfn.IFNA(VLOOKUP(K5476,'ESR-DT Mapping'!A:E,5,0),"MD")</f>
        <v>Adedayo Alimi</v>
      </c>
    </row>
    <row r="5477" spans="1:18" x14ac:dyDescent="0.25">
      <c r="A5477">
        <v>101645410</v>
      </c>
      <c r="B5477" s="1" t="s">
        <v>1708</v>
      </c>
      <c r="C5477" s="1" t="s">
        <v>1709</v>
      </c>
      <c r="D5477" s="1" t="s">
        <v>13</v>
      </c>
      <c r="E5477" s="1" t="s">
        <v>34</v>
      </c>
      <c r="F5477" s="1" t="s">
        <v>9846</v>
      </c>
      <c r="G5477">
        <v>0</v>
      </c>
      <c r="H5477">
        <v>0</v>
      </c>
      <c r="I5477">
        <v>-7164.59</v>
      </c>
      <c r="J5477" s="1" t="s">
        <v>15</v>
      </c>
      <c r="K5477">
        <v>1001602416</v>
      </c>
      <c r="L5477" s="1" t="s">
        <v>1703</v>
      </c>
      <c r="N5477" s="2"/>
      <c r="O5477">
        <f t="shared" si="85"/>
        <v>0</v>
      </c>
      <c r="P5477">
        <f>IF(Customer_listing_Active_And_Suspended[[#This Row],[Current Bill]] &lt;= Customer_listing_Active_And_Suspended[[#This Row],[CURRENT PAYMENT]], 0,Customer_listing_Active_And_Suspended[[#This Row],[Current Bill]]-Customer_listing_Active_And_Suspended[[#This Row],[CURRENT PAYMENT]])</f>
        <v>0</v>
      </c>
      <c r="Q5477" s="1" t="str" cm="1">
        <f t="array" ref="Q5477">_xlfn.SWITCH(TRUE,
H5477 = 0, "Suspended",
M5477 = 0, "Non Payment",
M5477 &gt; H5477, "Full Payment",
M5477 &lt; H5477, "Part Payment"
)</f>
        <v>Suspended</v>
      </c>
      <c r="R5477" s="1" t="str">
        <f>_xlfn.IFNA(VLOOKUP(K5477,'ESR-DT Mapping'!A:E,5,0),"MD")</f>
        <v>Adedayo Alimi</v>
      </c>
    </row>
    <row r="5478" spans="1:18" x14ac:dyDescent="0.25">
      <c r="A5478">
        <v>100523135</v>
      </c>
      <c r="B5478" s="1" t="s">
        <v>1708</v>
      </c>
      <c r="C5478" s="1" t="s">
        <v>1709</v>
      </c>
      <c r="D5478" s="1" t="s">
        <v>13</v>
      </c>
      <c r="E5478" s="1" t="s">
        <v>14</v>
      </c>
      <c r="F5478" s="1" t="s">
        <v>9846</v>
      </c>
      <c r="G5478">
        <v>532</v>
      </c>
      <c r="H5478">
        <v>26193.02</v>
      </c>
      <c r="I5478">
        <v>637259.81999999995</v>
      </c>
      <c r="J5478" s="1" t="s">
        <v>15</v>
      </c>
      <c r="K5478">
        <v>1001602416</v>
      </c>
      <c r="L5478" s="1" t="s">
        <v>1703</v>
      </c>
      <c r="M5478">
        <v>35000</v>
      </c>
      <c r="N5478" s="2">
        <v>45834</v>
      </c>
      <c r="O5478">
        <f t="shared" si="85"/>
        <v>8806.98</v>
      </c>
      <c r="P5478">
        <f>IF(Customer_listing_Active_And_Suspended[[#This Row],[Current Bill]] &lt;= Customer_listing_Active_And_Suspended[[#This Row],[CURRENT PAYMENT]], 0,Customer_listing_Active_And_Suspended[[#This Row],[Current Bill]]-Customer_listing_Active_And_Suspended[[#This Row],[CURRENT PAYMENT]])</f>
        <v>0</v>
      </c>
      <c r="Q5478" s="1" t="str" cm="1">
        <f t="array" ref="Q5478">_xlfn.SWITCH(TRUE,
H5478 = 0, "Suspended",
M5478 = 0, "Non Payment",
M5478 &gt; H5478, "Full Payment",
M5478 &lt; H5478, "Part Payment"
)</f>
        <v>Full Payment</v>
      </c>
      <c r="R5478" s="1" t="str">
        <f>_xlfn.IFNA(VLOOKUP(K5478,'ESR-DT Mapping'!A:E,5,0),"MD")</f>
        <v>Adedayo Alimi</v>
      </c>
    </row>
    <row r="5479" spans="1:18" x14ac:dyDescent="0.25">
      <c r="A5479">
        <v>101312999</v>
      </c>
      <c r="B5479" s="1" t="s">
        <v>3922</v>
      </c>
      <c r="C5479" s="1" t="s">
        <v>3923</v>
      </c>
      <c r="D5479" s="1" t="s">
        <v>1976</v>
      </c>
      <c r="E5479" s="1" t="s">
        <v>34</v>
      </c>
      <c r="F5479" s="1" t="s">
        <v>9847</v>
      </c>
      <c r="G5479">
        <v>0</v>
      </c>
      <c r="H5479">
        <v>0</v>
      </c>
      <c r="I5479">
        <v>1226545.98</v>
      </c>
      <c r="J5479" s="1" t="s">
        <v>15</v>
      </c>
      <c r="K5479">
        <v>1001602416</v>
      </c>
      <c r="L5479" s="1" t="s">
        <v>1703</v>
      </c>
      <c r="N5479" s="2"/>
      <c r="O5479">
        <f t="shared" si="85"/>
        <v>0</v>
      </c>
      <c r="P5479">
        <f>IF(Customer_listing_Active_And_Suspended[[#This Row],[Current Bill]] &lt;= Customer_listing_Active_And_Suspended[[#This Row],[CURRENT PAYMENT]], 0,Customer_listing_Active_And_Suspended[[#This Row],[Current Bill]]-Customer_listing_Active_And_Suspended[[#This Row],[CURRENT PAYMENT]])</f>
        <v>0</v>
      </c>
      <c r="Q5479" s="1" t="str" cm="1">
        <f t="array" ref="Q5479">_xlfn.SWITCH(TRUE,
H5479 = 0, "Suspended",
M5479 = 0, "Non Payment",
M5479 &gt; H5479, "Full Payment",
M5479 &lt; H5479, "Part Payment"
)</f>
        <v>Suspended</v>
      </c>
      <c r="R5479" s="1" t="str">
        <f>_xlfn.IFNA(VLOOKUP(K5479,'ESR-DT Mapping'!A:E,5,0),"MD")</f>
        <v>Adedayo Alimi</v>
      </c>
    </row>
    <row r="5480" spans="1:18" x14ac:dyDescent="0.25">
      <c r="A5480">
        <v>102725358</v>
      </c>
      <c r="B5480" s="1" t="s">
        <v>2371</v>
      </c>
      <c r="C5480" s="1" t="s">
        <v>2372</v>
      </c>
      <c r="D5480" s="1" t="s">
        <v>13</v>
      </c>
      <c r="E5480" s="1" t="s">
        <v>34</v>
      </c>
      <c r="F5480" s="1" t="s">
        <v>9846</v>
      </c>
      <c r="G5480">
        <v>0</v>
      </c>
      <c r="H5480">
        <v>0</v>
      </c>
      <c r="I5480">
        <v>411743.53</v>
      </c>
      <c r="J5480" s="1" t="s">
        <v>15</v>
      </c>
      <c r="K5480">
        <v>1001602416</v>
      </c>
      <c r="L5480" s="1" t="s">
        <v>1703</v>
      </c>
      <c r="N5480" s="2"/>
      <c r="O5480">
        <f t="shared" si="85"/>
        <v>0</v>
      </c>
      <c r="P5480">
        <f>IF(Customer_listing_Active_And_Suspended[[#This Row],[Current Bill]] &lt;= Customer_listing_Active_And_Suspended[[#This Row],[CURRENT PAYMENT]], 0,Customer_listing_Active_And_Suspended[[#This Row],[Current Bill]]-Customer_listing_Active_And_Suspended[[#This Row],[CURRENT PAYMENT]])</f>
        <v>0</v>
      </c>
      <c r="Q5480" s="1" t="str" cm="1">
        <f t="array" ref="Q5480">_xlfn.SWITCH(TRUE,
H5480 = 0, "Suspended",
M5480 = 0, "Non Payment",
M5480 &gt; H5480, "Full Payment",
M5480 &lt; H5480, "Part Payment"
)</f>
        <v>Suspended</v>
      </c>
      <c r="R5480" s="1" t="str">
        <f>_xlfn.IFNA(VLOOKUP(K5480,'ESR-DT Mapping'!A:E,5,0),"MD")</f>
        <v>Adedayo Alimi</v>
      </c>
    </row>
    <row r="5481" spans="1:18" x14ac:dyDescent="0.25">
      <c r="A5481">
        <v>101645417</v>
      </c>
      <c r="B5481" s="1" t="s">
        <v>2375</v>
      </c>
      <c r="C5481" s="1" t="s">
        <v>2376</v>
      </c>
      <c r="D5481" s="1" t="s">
        <v>13</v>
      </c>
      <c r="E5481" s="1" t="s">
        <v>34</v>
      </c>
      <c r="F5481" s="1" t="s">
        <v>9846</v>
      </c>
      <c r="G5481">
        <v>0</v>
      </c>
      <c r="H5481">
        <v>0</v>
      </c>
      <c r="I5481">
        <v>16835.41</v>
      </c>
      <c r="J5481" s="1" t="s">
        <v>15</v>
      </c>
      <c r="K5481">
        <v>1001602416</v>
      </c>
      <c r="L5481" s="1" t="s">
        <v>1703</v>
      </c>
      <c r="N5481" s="2"/>
      <c r="O5481">
        <f t="shared" si="85"/>
        <v>0</v>
      </c>
      <c r="P5481">
        <f>IF(Customer_listing_Active_And_Suspended[[#This Row],[Current Bill]] &lt;= Customer_listing_Active_And_Suspended[[#This Row],[CURRENT PAYMENT]], 0,Customer_listing_Active_And_Suspended[[#This Row],[Current Bill]]-Customer_listing_Active_And_Suspended[[#This Row],[CURRENT PAYMENT]])</f>
        <v>0</v>
      </c>
      <c r="Q5481" s="1" t="str" cm="1">
        <f t="array" ref="Q5481">_xlfn.SWITCH(TRUE,
H5481 = 0, "Suspended",
M5481 = 0, "Non Payment",
M5481 &gt; H5481, "Full Payment",
M5481 &lt; H5481, "Part Payment"
)</f>
        <v>Suspended</v>
      </c>
      <c r="R5481" s="1" t="str">
        <f>_xlfn.IFNA(VLOOKUP(K5481,'ESR-DT Mapping'!A:E,5,0),"MD")</f>
        <v>Adedayo Alimi</v>
      </c>
    </row>
    <row r="5482" spans="1:18" x14ac:dyDescent="0.25">
      <c r="A5482">
        <v>100538006</v>
      </c>
      <c r="B5482" s="1" t="s">
        <v>2375</v>
      </c>
      <c r="C5482" s="1" t="s">
        <v>8444</v>
      </c>
      <c r="D5482" s="1" t="s">
        <v>13</v>
      </c>
      <c r="E5482" s="1" t="s">
        <v>14</v>
      </c>
      <c r="F5482" s="1" t="s">
        <v>9846</v>
      </c>
      <c r="G5482">
        <v>532</v>
      </c>
      <c r="H5482">
        <v>26193.02</v>
      </c>
      <c r="I5482">
        <v>741402.56</v>
      </c>
      <c r="J5482" s="1" t="s">
        <v>15</v>
      </c>
      <c r="K5482">
        <v>1001602416</v>
      </c>
      <c r="L5482" s="1" t="s">
        <v>1703</v>
      </c>
      <c r="M5482">
        <v>17000</v>
      </c>
      <c r="N5482" s="2">
        <v>45824</v>
      </c>
      <c r="O5482">
        <f t="shared" si="85"/>
        <v>0</v>
      </c>
      <c r="P5482">
        <f>IF(Customer_listing_Active_And_Suspended[[#This Row],[Current Bill]] &lt;= Customer_listing_Active_And_Suspended[[#This Row],[CURRENT PAYMENT]], 0,Customer_listing_Active_And_Suspended[[#This Row],[Current Bill]]-Customer_listing_Active_And_Suspended[[#This Row],[CURRENT PAYMENT]])</f>
        <v>9193.02</v>
      </c>
      <c r="Q5482" s="1" t="str" cm="1">
        <f t="array" ref="Q5482">_xlfn.SWITCH(TRUE,
H5482 = 0, "Suspended",
M5482 = 0, "Non Payment",
M5482 &gt; H5482, "Full Payment",
M5482 &lt; H5482, "Part Payment"
)</f>
        <v>Part Payment</v>
      </c>
      <c r="R5482" s="1" t="str">
        <f>_xlfn.IFNA(VLOOKUP(K5482,'ESR-DT Mapping'!A:E,5,0),"MD")</f>
        <v>Adedayo Alimi</v>
      </c>
    </row>
    <row r="5483" spans="1:18" x14ac:dyDescent="0.25">
      <c r="A5483">
        <v>101645013</v>
      </c>
      <c r="B5483" s="1" t="s">
        <v>2369</v>
      </c>
      <c r="C5483" s="1" t="s">
        <v>2370</v>
      </c>
      <c r="D5483" s="1" t="s">
        <v>13</v>
      </c>
      <c r="E5483" s="1" t="s">
        <v>34</v>
      </c>
      <c r="F5483" s="1" t="s">
        <v>9846</v>
      </c>
      <c r="G5483">
        <v>0</v>
      </c>
      <c r="H5483">
        <v>0</v>
      </c>
      <c r="I5483">
        <v>-2459.11</v>
      </c>
      <c r="J5483" s="1" t="s">
        <v>15</v>
      </c>
      <c r="K5483">
        <v>1001602416</v>
      </c>
      <c r="L5483" s="1" t="s">
        <v>1703</v>
      </c>
      <c r="N5483" s="2"/>
      <c r="O5483">
        <f t="shared" si="85"/>
        <v>0</v>
      </c>
      <c r="P5483">
        <f>IF(Customer_listing_Active_And_Suspended[[#This Row],[Current Bill]] &lt;= Customer_listing_Active_And_Suspended[[#This Row],[CURRENT PAYMENT]], 0,Customer_listing_Active_And_Suspended[[#This Row],[Current Bill]]-Customer_listing_Active_And_Suspended[[#This Row],[CURRENT PAYMENT]])</f>
        <v>0</v>
      </c>
      <c r="Q5483" s="1" t="str" cm="1">
        <f t="array" ref="Q5483">_xlfn.SWITCH(TRUE,
H5483 = 0, "Suspended",
M5483 = 0, "Non Payment",
M5483 &gt; H5483, "Full Payment",
M5483 &lt; H5483, "Part Payment"
)</f>
        <v>Suspended</v>
      </c>
      <c r="R5483" s="1" t="str">
        <f>_xlfn.IFNA(VLOOKUP(K5483,'ESR-DT Mapping'!A:E,5,0),"MD")</f>
        <v>Adedayo Alimi</v>
      </c>
    </row>
    <row r="5484" spans="1:18" x14ac:dyDescent="0.25">
      <c r="A5484">
        <v>100523068</v>
      </c>
      <c r="B5484" s="1" t="s">
        <v>2354</v>
      </c>
      <c r="C5484" s="1" t="s">
        <v>2355</v>
      </c>
      <c r="D5484" s="1" t="s">
        <v>13</v>
      </c>
      <c r="E5484" s="1" t="s">
        <v>34</v>
      </c>
      <c r="F5484" s="1" t="s">
        <v>9846</v>
      </c>
      <c r="G5484">
        <v>0</v>
      </c>
      <c r="H5484">
        <v>0</v>
      </c>
      <c r="I5484">
        <v>508009.29</v>
      </c>
      <c r="J5484" s="1" t="s">
        <v>15</v>
      </c>
      <c r="K5484">
        <v>1001602416</v>
      </c>
      <c r="L5484" s="1" t="s">
        <v>1703</v>
      </c>
      <c r="N5484" s="2"/>
      <c r="O5484">
        <f t="shared" si="85"/>
        <v>0</v>
      </c>
      <c r="P5484">
        <f>IF(Customer_listing_Active_And_Suspended[[#This Row],[Current Bill]] &lt;= Customer_listing_Active_And_Suspended[[#This Row],[CURRENT PAYMENT]], 0,Customer_listing_Active_And_Suspended[[#This Row],[Current Bill]]-Customer_listing_Active_And_Suspended[[#This Row],[CURRENT PAYMENT]])</f>
        <v>0</v>
      </c>
      <c r="Q5484" s="1" t="str" cm="1">
        <f t="array" ref="Q5484">_xlfn.SWITCH(TRUE,
H5484 = 0, "Suspended",
M5484 = 0, "Non Payment",
M5484 &gt; H5484, "Full Payment",
M5484 &lt; H5484, "Part Payment"
)</f>
        <v>Suspended</v>
      </c>
      <c r="R5484" s="1" t="str">
        <f>_xlfn.IFNA(VLOOKUP(K5484,'ESR-DT Mapping'!A:E,5,0),"MD")</f>
        <v>Adedayo Alimi</v>
      </c>
    </row>
    <row r="5485" spans="1:18" x14ac:dyDescent="0.25">
      <c r="A5485">
        <v>101645416</v>
      </c>
      <c r="B5485" s="1" t="s">
        <v>1710</v>
      </c>
      <c r="C5485" s="1" t="s">
        <v>1711</v>
      </c>
      <c r="D5485" s="1" t="s">
        <v>13</v>
      </c>
      <c r="E5485" s="1" t="s">
        <v>14</v>
      </c>
      <c r="F5485" s="1" t="s">
        <v>9846</v>
      </c>
      <c r="G5485">
        <v>532</v>
      </c>
      <c r="H5485">
        <v>26193.02</v>
      </c>
      <c r="I5485">
        <v>184058.07</v>
      </c>
      <c r="J5485" s="1" t="s">
        <v>15</v>
      </c>
      <c r="K5485">
        <v>1001602416</v>
      </c>
      <c r="L5485" s="1" t="s">
        <v>1703</v>
      </c>
      <c r="N5485" s="2"/>
      <c r="O5485">
        <f t="shared" si="85"/>
        <v>0</v>
      </c>
      <c r="P5485">
        <f>IF(Customer_listing_Active_And_Suspended[[#This Row],[Current Bill]] &lt;= Customer_listing_Active_And_Suspended[[#This Row],[CURRENT PAYMENT]], 0,Customer_listing_Active_And_Suspended[[#This Row],[Current Bill]]-Customer_listing_Active_And_Suspended[[#This Row],[CURRENT PAYMENT]])</f>
        <v>26193.02</v>
      </c>
      <c r="Q5485" s="1" t="str" cm="1">
        <f t="array" ref="Q5485">_xlfn.SWITCH(TRUE,
H5485 = 0, "Suspended",
M5485 = 0, "Non Payment",
M5485 &gt; H5485, "Full Payment",
M5485 &lt; H5485, "Part Payment"
)</f>
        <v>Non Payment</v>
      </c>
      <c r="R5485" s="1" t="str">
        <f>_xlfn.IFNA(VLOOKUP(K5485,'ESR-DT Mapping'!A:E,5,0),"MD")</f>
        <v>Adedayo Alimi</v>
      </c>
    </row>
    <row r="5486" spans="1:18" x14ac:dyDescent="0.25">
      <c r="A5486">
        <v>100523610</v>
      </c>
      <c r="B5486" s="1" t="s">
        <v>1710</v>
      </c>
      <c r="C5486" s="1" t="s">
        <v>1752</v>
      </c>
      <c r="D5486" s="1" t="s">
        <v>13</v>
      </c>
      <c r="E5486" s="1" t="s">
        <v>14</v>
      </c>
      <c r="F5486" s="1" t="s">
        <v>9846</v>
      </c>
      <c r="G5486">
        <v>532</v>
      </c>
      <c r="H5486">
        <v>26193.02</v>
      </c>
      <c r="I5486">
        <v>910627.14</v>
      </c>
      <c r="J5486" s="1" t="s">
        <v>15</v>
      </c>
      <c r="K5486">
        <v>1001602416</v>
      </c>
      <c r="L5486" s="1" t="s">
        <v>1703</v>
      </c>
      <c r="M5486">
        <v>20000</v>
      </c>
      <c r="N5486" s="2">
        <v>45824</v>
      </c>
      <c r="O5486">
        <f t="shared" si="85"/>
        <v>0</v>
      </c>
      <c r="P5486">
        <f>IF(Customer_listing_Active_And_Suspended[[#This Row],[Current Bill]] &lt;= Customer_listing_Active_And_Suspended[[#This Row],[CURRENT PAYMENT]], 0,Customer_listing_Active_And_Suspended[[#This Row],[Current Bill]]-Customer_listing_Active_And_Suspended[[#This Row],[CURRENT PAYMENT]])</f>
        <v>6193.02</v>
      </c>
      <c r="Q5486" s="1" t="str" cm="1">
        <f t="array" ref="Q5486">_xlfn.SWITCH(TRUE,
H5486 = 0, "Suspended",
M5486 = 0, "Non Payment",
M5486 &gt; H5486, "Full Payment",
M5486 &lt; H5486, "Part Payment"
)</f>
        <v>Part Payment</v>
      </c>
      <c r="R5486" s="1" t="str">
        <f>_xlfn.IFNA(VLOOKUP(K5486,'ESR-DT Mapping'!A:E,5,0),"MD")</f>
        <v>Adedayo Alimi</v>
      </c>
    </row>
    <row r="5487" spans="1:18" x14ac:dyDescent="0.25">
      <c r="A5487">
        <v>101645012</v>
      </c>
      <c r="B5487" s="1" t="s">
        <v>1735</v>
      </c>
      <c r="C5487" s="1" t="s">
        <v>1736</v>
      </c>
      <c r="D5487" s="1" t="s">
        <v>13</v>
      </c>
      <c r="E5487" s="1" t="s">
        <v>34</v>
      </c>
      <c r="F5487" s="1" t="s">
        <v>9846</v>
      </c>
      <c r="G5487">
        <v>0</v>
      </c>
      <c r="H5487">
        <v>0</v>
      </c>
      <c r="I5487">
        <v>18835.41</v>
      </c>
      <c r="J5487" s="1" t="s">
        <v>15</v>
      </c>
      <c r="K5487">
        <v>1001602416</v>
      </c>
      <c r="L5487" s="1" t="s">
        <v>1703</v>
      </c>
      <c r="N5487" s="2"/>
      <c r="O5487">
        <f t="shared" si="85"/>
        <v>0</v>
      </c>
      <c r="P5487">
        <f>IF(Customer_listing_Active_And_Suspended[[#This Row],[Current Bill]] &lt;= Customer_listing_Active_And_Suspended[[#This Row],[CURRENT PAYMENT]], 0,Customer_listing_Active_And_Suspended[[#This Row],[Current Bill]]-Customer_listing_Active_And_Suspended[[#This Row],[CURRENT PAYMENT]])</f>
        <v>0</v>
      </c>
      <c r="Q5487" s="1" t="str" cm="1">
        <f t="array" ref="Q5487">_xlfn.SWITCH(TRUE,
H5487 = 0, "Suspended",
M5487 = 0, "Non Payment",
M5487 &gt; H5487, "Full Payment",
M5487 &lt; H5487, "Part Payment"
)</f>
        <v>Suspended</v>
      </c>
      <c r="R5487" s="1" t="str">
        <f>_xlfn.IFNA(VLOOKUP(K5487,'ESR-DT Mapping'!A:E,5,0),"MD")</f>
        <v>Adedayo Alimi</v>
      </c>
    </row>
    <row r="5488" spans="1:18" x14ac:dyDescent="0.25">
      <c r="A5488">
        <v>100537928</v>
      </c>
      <c r="B5488" s="1" t="s">
        <v>1735</v>
      </c>
      <c r="C5488" s="1" t="s">
        <v>1736</v>
      </c>
      <c r="D5488" s="1" t="s">
        <v>13</v>
      </c>
      <c r="E5488" s="1" t="s">
        <v>14</v>
      </c>
      <c r="F5488" s="1" t="s">
        <v>9846</v>
      </c>
      <c r="G5488">
        <v>532</v>
      </c>
      <c r="H5488">
        <v>26193.02</v>
      </c>
      <c r="I5488">
        <v>1149117.43</v>
      </c>
      <c r="J5488" s="1" t="s">
        <v>15</v>
      </c>
      <c r="K5488">
        <v>1001602416</v>
      </c>
      <c r="L5488" s="1" t="s">
        <v>1703</v>
      </c>
      <c r="M5488">
        <v>6000</v>
      </c>
      <c r="N5488" s="2">
        <v>45824</v>
      </c>
      <c r="O5488">
        <f t="shared" si="85"/>
        <v>0</v>
      </c>
      <c r="P5488">
        <f>IF(Customer_listing_Active_And_Suspended[[#This Row],[Current Bill]] &lt;= Customer_listing_Active_And_Suspended[[#This Row],[CURRENT PAYMENT]], 0,Customer_listing_Active_And_Suspended[[#This Row],[Current Bill]]-Customer_listing_Active_And_Suspended[[#This Row],[CURRENT PAYMENT]])</f>
        <v>20193.02</v>
      </c>
      <c r="Q5488" s="1" t="str" cm="1">
        <f t="array" ref="Q5488">_xlfn.SWITCH(TRUE,
H5488 = 0, "Suspended",
M5488 = 0, "Non Payment",
M5488 &gt; H5488, "Full Payment",
M5488 &lt; H5488, "Part Payment"
)</f>
        <v>Part Payment</v>
      </c>
      <c r="R5488" s="1" t="str">
        <f>_xlfn.IFNA(VLOOKUP(K5488,'ESR-DT Mapping'!A:E,5,0),"MD")</f>
        <v>Adedayo Alimi</v>
      </c>
    </row>
    <row r="5489" spans="1:18" x14ac:dyDescent="0.25">
      <c r="A5489">
        <v>101645011</v>
      </c>
      <c r="B5489" s="1" t="s">
        <v>1706</v>
      </c>
      <c r="C5489" s="1" t="s">
        <v>1707</v>
      </c>
      <c r="D5489" s="1" t="s">
        <v>13</v>
      </c>
      <c r="E5489" s="1" t="s">
        <v>14</v>
      </c>
      <c r="F5489" s="1" t="s">
        <v>9846</v>
      </c>
      <c r="G5489">
        <v>532</v>
      </c>
      <c r="H5489">
        <v>26193.02</v>
      </c>
      <c r="I5489">
        <v>114058.07</v>
      </c>
      <c r="J5489" s="1" t="s">
        <v>15</v>
      </c>
      <c r="K5489">
        <v>1001602416</v>
      </c>
      <c r="L5489" s="1" t="s">
        <v>1703</v>
      </c>
      <c r="M5489">
        <v>10000</v>
      </c>
      <c r="N5489" s="2">
        <v>45824</v>
      </c>
      <c r="O5489">
        <f t="shared" si="85"/>
        <v>0</v>
      </c>
      <c r="P5489">
        <f>IF(Customer_listing_Active_And_Suspended[[#This Row],[Current Bill]] &lt;= Customer_listing_Active_And_Suspended[[#This Row],[CURRENT PAYMENT]], 0,Customer_listing_Active_And_Suspended[[#This Row],[Current Bill]]-Customer_listing_Active_And_Suspended[[#This Row],[CURRENT PAYMENT]])</f>
        <v>16193.02</v>
      </c>
      <c r="Q5489" s="1" t="str" cm="1">
        <f t="array" ref="Q5489">_xlfn.SWITCH(TRUE,
H5489 = 0, "Suspended",
M5489 = 0, "Non Payment",
M5489 &gt; H5489, "Full Payment",
M5489 &lt; H5489, "Part Payment"
)</f>
        <v>Part Payment</v>
      </c>
      <c r="R5489" s="1" t="str">
        <f>_xlfn.IFNA(VLOOKUP(K5489,'ESR-DT Mapping'!A:E,5,0),"MD")</f>
        <v>Adedayo Alimi</v>
      </c>
    </row>
    <row r="5490" spans="1:18" x14ac:dyDescent="0.25">
      <c r="A5490">
        <v>100524723</v>
      </c>
      <c r="B5490" s="1" t="s">
        <v>1706</v>
      </c>
      <c r="C5490" s="1" t="s">
        <v>1739</v>
      </c>
      <c r="D5490" s="1" t="s">
        <v>13</v>
      </c>
      <c r="E5490" s="1" t="s">
        <v>14</v>
      </c>
      <c r="F5490" s="1" t="s">
        <v>9846</v>
      </c>
      <c r="G5490">
        <v>532</v>
      </c>
      <c r="H5490">
        <v>26193.02</v>
      </c>
      <c r="I5490">
        <v>421093.08</v>
      </c>
      <c r="J5490" s="1" t="s">
        <v>15</v>
      </c>
      <c r="K5490">
        <v>1001602416</v>
      </c>
      <c r="L5490" s="1" t="s">
        <v>1703</v>
      </c>
      <c r="M5490">
        <v>36000</v>
      </c>
      <c r="N5490" s="2">
        <v>45834</v>
      </c>
      <c r="O5490">
        <f t="shared" si="85"/>
        <v>9806.98</v>
      </c>
      <c r="P5490">
        <f>IF(Customer_listing_Active_And_Suspended[[#This Row],[Current Bill]] &lt;= Customer_listing_Active_And_Suspended[[#This Row],[CURRENT PAYMENT]], 0,Customer_listing_Active_And_Suspended[[#This Row],[Current Bill]]-Customer_listing_Active_And_Suspended[[#This Row],[CURRENT PAYMENT]])</f>
        <v>0</v>
      </c>
      <c r="Q5490" s="1" t="str" cm="1">
        <f t="array" ref="Q5490">_xlfn.SWITCH(TRUE,
H5490 = 0, "Suspended",
M5490 = 0, "Non Payment",
M5490 &gt; H5490, "Full Payment",
M5490 &lt; H5490, "Part Payment"
)</f>
        <v>Full Payment</v>
      </c>
      <c r="R5490" s="1" t="str">
        <f>_xlfn.IFNA(VLOOKUP(K5490,'ESR-DT Mapping'!A:E,5,0),"MD")</f>
        <v>Adedayo Alimi</v>
      </c>
    </row>
    <row r="5491" spans="1:18" x14ac:dyDescent="0.25">
      <c r="A5491">
        <v>101645010</v>
      </c>
      <c r="B5491" s="1" t="s">
        <v>1726</v>
      </c>
      <c r="C5491" s="1" t="s">
        <v>1727</v>
      </c>
      <c r="D5491" s="1" t="s">
        <v>13</v>
      </c>
      <c r="E5491" s="1" t="s">
        <v>14</v>
      </c>
      <c r="F5491" s="1" t="s">
        <v>9846</v>
      </c>
      <c r="G5491">
        <v>532</v>
      </c>
      <c r="H5491">
        <v>26193.02</v>
      </c>
      <c r="I5491">
        <v>79920.77</v>
      </c>
      <c r="J5491" s="1" t="s">
        <v>15</v>
      </c>
      <c r="K5491">
        <v>1001602416</v>
      </c>
      <c r="L5491" s="1" t="s">
        <v>1703</v>
      </c>
      <c r="N5491" s="2">
        <v>45808</v>
      </c>
      <c r="O5491">
        <f t="shared" si="85"/>
        <v>0</v>
      </c>
      <c r="P5491">
        <f>IF(Customer_listing_Active_And_Suspended[[#This Row],[Current Bill]] &lt;= Customer_listing_Active_And_Suspended[[#This Row],[CURRENT PAYMENT]], 0,Customer_listing_Active_And_Suspended[[#This Row],[Current Bill]]-Customer_listing_Active_And_Suspended[[#This Row],[CURRENT PAYMENT]])</f>
        <v>26193.02</v>
      </c>
      <c r="Q5491" s="1" t="str" cm="1">
        <f t="array" ref="Q5491">_xlfn.SWITCH(TRUE,
H5491 = 0, "Suspended",
M5491 = 0, "Non Payment",
M5491 &gt; H5491, "Full Payment",
M5491 &lt; H5491, "Part Payment"
)</f>
        <v>Non Payment</v>
      </c>
      <c r="R5491" s="1" t="str">
        <f>_xlfn.IFNA(VLOOKUP(K5491,'ESR-DT Mapping'!A:E,5,0),"MD")</f>
        <v>Adedayo Alimi</v>
      </c>
    </row>
    <row r="5492" spans="1:18" x14ac:dyDescent="0.25">
      <c r="A5492">
        <v>100523292</v>
      </c>
      <c r="B5492" s="1" t="s">
        <v>1726</v>
      </c>
      <c r="C5492" s="1" t="s">
        <v>1727</v>
      </c>
      <c r="D5492" s="1" t="s">
        <v>13</v>
      </c>
      <c r="E5492" s="1" t="s">
        <v>14</v>
      </c>
      <c r="F5492" s="1" t="s">
        <v>9846</v>
      </c>
      <c r="G5492">
        <v>532</v>
      </c>
      <c r="H5492">
        <v>26193.02</v>
      </c>
      <c r="I5492">
        <v>599607.16</v>
      </c>
      <c r="J5492" s="1" t="s">
        <v>15</v>
      </c>
      <c r="K5492">
        <v>1001602416</v>
      </c>
      <c r="L5492" s="1" t="s">
        <v>1703</v>
      </c>
      <c r="N5492" s="2">
        <v>45808</v>
      </c>
      <c r="O5492">
        <f t="shared" si="85"/>
        <v>0</v>
      </c>
      <c r="P5492">
        <f>IF(Customer_listing_Active_And_Suspended[[#This Row],[Current Bill]] &lt;= Customer_listing_Active_And_Suspended[[#This Row],[CURRENT PAYMENT]], 0,Customer_listing_Active_And_Suspended[[#This Row],[Current Bill]]-Customer_listing_Active_And_Suspended[[#This Row],[CURRENT PAYMENT]])</f>
        <v>26193.02</v>
      </c>
      <c r="Q5492" s="1" t="str" cm="1">
        <f t="array" ref="Q5492">_xlfn.SWITCH(TRUE,
H5492 = 0, "Suspended",
M5492 = 0, "Non Payment",
M5492 &gt; H5492, "Full Payment",
M5492 &lt; H5492, "Part Payment"
)</f>
        <v>Non Payment</v>
      </c>
      <c r="R5492" s="1" t="str">
        <f>_xlfn.IFNA(VLOOKUP(K5492,'ESR-DT Mapping'!A:E,5,0),"MD")</f>
        <v>Adedayo Alimi</v>
      </c>
    </row>
    <row r="5493" spans="1:18" x14ac:dyDescent="0.25">
      <c r="A5493">
        <v>101645415</v>
      </c>
      <c r="B5493" s="1" t="s">
        <v>1730</v>
      </c>
      <c r="C5493" s="1" t="s">
        <v>1734</v>
      </c>
      <c r="D5493" s="1" t="s">
        <v>13</v>
      </c>
      <c r="E5493" s="1" t="s">
        <v>14</v>
      </c>
      <c r="F5493" s="1" t="s">
        <v>9846</v>
      </c>
      <c r="G5493">
        <v>532</v>
      </c>
      <c r="H5493">
        <v>26193.02</v>
      </c>
      <c r="I5493">
        <v>61058.07</v>
      </c>
      <c r="J5493" s="1" t="s">
        <v>15</v>
      </c>
      <c r="K5493">
        <v>1001602416</v>
      </c>
      <c r="L5493" s="1" t="s">
        <v>1703</v>
      </c>
      <c r="M5493">
        <v>25000</v>
      </c>
      <c r="N5493" s="2">
        <v>45824</v>
      </c>
      <c r="O5493">
        <f t="shared" si="85"/>
        <v>0</v>
      </c>
      <c r="P5493">
        <f>IF(Customer_listing_Active_And_Suspended[[#This Row],[Current Bill]] &lt;= Customer_listing_Active_And_Suspended[[#This Row],[CURRENT PAYMENT]], 0,Customer_listing_Active_And_Suspended[[#This Row],[Current Bill]]-Customer_listing_Active_And_Suspended[[#This Row],[CURRENT PAYMENT]])</f>
        <v>1193.0200000000004</v>
      </c>
      <c r="Q5493" s="1" t="str" cm="1">
        <f t="array" ref="Q5493">_xlfn.SWITCH(TRUE,
H5493 = 0, "Suspended",
M5493 = 0, "Non Payment",
M5493 &gt; H5493, "Full Payment",
M5493 &lt; H5493, "Part Payment"
)</f>
        <v>Part Payment</v>
      </c>
      <c r="R5493" s="1" t="str">
        <f>_xlfn.IFNA(VLOOKUP(K5493,'ESR-DT Mapping'!A:E,5,0),"MD")</f>
        <v>Adedayo Alimi</v>
      </c>
    </row>
    <row r="5494" spans="1:18" x14ac:dyDescent="0.25">
      <c r="A5494">
        <v>100523927</v>
      </c>
      <c r="B5494" s="1" t="s">
        <v>1730</v>
      </c>
      <c r="C5494" s="1" t="s">
        <v>1731</v>
      </c>
      <c r="D5494" s="1" t="s">
        <v>13</v>
      </c>
      <c r="E5494" s="1" t="s">
        <v>14</v>
      </c>
      <c r="F5494" s="1" t="s">
        <v>9846</v>
      </c>
      <c r="G5494">
        <v>532</v>
      </c>
      <c r="H5494">
        <v>26193.02</v>
      </c>
      <c r="I5494">
        <v>35225.120000000003</v>
      </c>
      <c r="J5494" s="1" t="s">
        <v>15</v>
      </c>
      <c r="K5494">
        <v>1001602416</v>
      </c>
      <c r="L5494" s="1" t="s">
        <v>1703</v>
      </c>
      <c r="M5494">
        <v>15000</v>
      </c>
      <c r="N5494" s="2">
        <v>45834</v>
      </c>
      <c r="O5494">
        <f t="shared" si="85"/>
        <v>0</v>
      </c>
      <c r="P5494">
        <f>IF(Customer_listing_Active_And_Suspended[[#This Row],[Current Bill]] &lt;= Customer_listing_Active_And_Suspended[[#This Row],[CURRENT PAYMENT]], 0,Customer_listing_Active_And_Suspended[[#This Row],[Current Bill]]-Customer_listing_Active_And_Suspended[[#This Row],[CURRENT PAYMENT]])</f>
        <v>11193.02</v>
      </c>
      <c r="Q5494" s="1" t="str" cm="1">
        <f t="array" ref="Q5494">_xlfn.SWITCH(TRUE,
H5494 = 0, "Suspended",
M5494 = 0, "Non Payment",
M5494 &gt; H5494, "Full Payment",
M5494 &lt; H5494, "Part Payment"
)</f>
        <v>Part Payment</v>
      </c>
      <c r="R5494" s="1" t="str">
        <f>_xlfn.IFNA(VLOOKUP(K5494,'ESR-DT Mapping'!A:E,5,0),"MD")</f>
        <v>Adedayo Alimi</v>
      </c>
    </row>
    <row r="5495" spans="1:18" x14ac:dyDescent="0.25">
      <c r="A5495">
        <v>102191619</v>
      </c>
      <c r="B5495" s="1" t="s">
        <v>1718</v>
      </c>
      <c r="C5495" s="1" t="s">
        <v>1719</v>
      </c>
      <c r="D5495" s="1" t="s">
        <v>13</v>
      </c>
      <c r="E5495" s="1" t="s">
        <v>14</v>
      </c>
      <c r="F5495" s="1" t="s">
        <v>9846</v>
      </c>
      <c r="G5495">
        <v>532</v>
      </c>
      <c r="H5495">
        <v>26193.02</v>
      </c>
      <c r="I5495">
        <v>274238.98</v>
      </c>
      <c r="J5495" s="1" t="s">
        <v>15</v>
      </c>
      <c r="K5495">
        <v>1001602416</v>
      </c>
      <c r="L5495" s="1" t="s">
        <v>1703</v>
      </c>
      <c r="N5495" s="2"/>
      <c r="O5495">
        <f t="shared" si="85"/>
        <v>0</v>
      </c>
      <c r="P5495">
        <f>IF(Customer_listing_Active_And_Suspended[[#This Row],[Current Bill]] &lt;= Customer_listing_Active_And_Suspended[[#This Row],[CURRENT PAYMENT]], 0,Customer_listing_Active_And_Suspended[[#This Row],[Current Bill]]-Customer_listing_Active_And_Suspended[[#This Row],[CURRENT PAYMENT]])</f>
        <v>26193.02</v>
      </c>
      <c r="Q5495" s="1" t="str" cm="1">
        <f t="array" ref="Q5495">_xlfn.SWITCH(TRUE,
H5495 = 0, "Suspended",
M5495 = 0, "Non Payment",
M5495 &gt; H5495, "Full Payment",
M5495 &lt; H5495, "Part Payment"
)</f>
        <v>Non Payment</v>
      </c>
      <c r="R5495" s="1" t="str">
        <f>_xlfn.IFNA(VLOOKUP(K5495,'ESR-DT Mapping'!A:E,5,0),"MD")</f>
        <v>Adedayo Alimi</v>
      </c>
    </row>
    <row r="5496" spans="1:18" x14ac:dyDescent="0.25">
      <c r="A5496">
        <v>100525002</v>
      </c>
      <c r="B5496" s="1" t="s">
        <v>1740</v>
      </c>
      <c r="C5496" s="1" t="s">
        <v>1741</v>
      </c>
      <c r="D5496" s="1" t="s">
        <v>13</v>
      </c>
      <c r="E5496" s="1" t="s">
        <v>14</v>
      </c>
      <c r="F5496" s="1" t="s">
        <v>9846</v>
      </c>
      <c r="G5496">
        <v>532</v>
      </c>
      <c r="H5496">
        <v>26193.02</v>
      </c>
      <c r="I5496">
        <v>737738.65</v>
      </c>
      <c r="J5496" s="1" t="s">
        <v>15</v>
      </c>
      <c r="K5496">
        <v>1001602416</v>
      </c>
      <c r="L5496" s="1" t="s">
        <v>1703</v>
      </c>
      <c r="M5496">
        <v>22000</v>
      </c>
      <c r="N5496" s="2">
        <v>45834</v>
      </c>
      <c r="O5496">
        <f t="shared" si="85"/>
        <v>0</v>
      </c>
      <c r="P5496">
        <f>IF(Customer_listing_Active_And_Suspended[[#This Row],[Current Bill]] &lt;= Customer_listing_Active_And_Suspended[[#This Row],[CURRENT PAYMENT]], 0,Customer_listing_Active_And_Suspended[[#This Row],[Current Bill]]-Customer_listing_Active_And_Suspended[[#This Row],[CURRENT PAYMENT]])</f>
        <v>4193.0200000000004</v>
      </c>
      <c r="Q5496" s="1" t="str" cm="1">
        <f t="array" ref="Q5496">_xlfn.SWITCH(TRUE,
H5496 = 0, "Suspended",
M5496 = 0, "Non Payment",
M5496 &gt; H5496, "Full Payment",
M5496 &lt; H5496, "Part Payment"
)</f>
        <v>Part Payment</v>
      </c>
      <c r="R5496" s="1" t="str">
        <f>_xlfn.IFNA(VLOOKUP(K5496,'ESR-DT Mapping'!A:E,5,0),"MD")</f>
        <v>Adedayo Alimi</v>
      </c>
    </row>
    <row r="5497" spans="1:18" x14ac:dyDescent="0.25">
      <c r="A5497">
        <v>101645414</v>
      </c>
      <c r="B5497" s="1" t="s">
        <v>1740</v>
      </c>
      <c r="C5497" s="1" t="s">
        <v>1741</v>
      </c>
      <c r="D5497" s="1" t="s">
        <v>13</v>
      </c>
      <c r="E5497" s="1" t="s">
        <v>14</v>
      </c>
      <c r="F5497" s="1" t="s">
        <v>9846</v>
      </c>
      <c r="G5497">
        <v>532</v>
      </c>
      <c r="H5497">
        <v>26193.02</v>
      </c>
      <c r="I5497">
        <v>117392.35</v>
      </c>
      <c r="J5497" s="1" t="s">
        <v>15</v>
      </c>
      <c r="K5497">
        <v>1001602416</v>
      </c>
      <c r="L5497" s="1" t="s">
        <v>1703</v>
      </c>
      <c r="N5497" s="2">
        <v>45794</v>
      </c>
      <c r="O5497">
        <f t="shared" si="85"/>
        <v>0</v>
      </c>
      <c r="P5497">
        <f>IF(Customer_listing_Active_And_Suspended[[#This Row],[Current Bill]] &lt;= Customer_listing_Active_And_Suspended[[#This Row],[CURRENT PAYMENT]], 0,Customer_listing_Active_And_Suspended[[#This Row],[Current Bill]]-Customer_listing_Active_And_Suspended[[#This Row],[CURRENT PAYMENT]])</f>
        <v>26193.02</v>
      </c>
      <c r="Q5497" s="1" t="str" cm="1">
        <f t="array" ref="Q5497">_xlfn.SWITCH(TRUE,
H5497 = 0, "Suspended",
M5497 = 0, "Non Payment",
M5497 &gt; H5497, "Full Payment",
M5497 &lt; H5497, "Part Payment"
)</f>
        <v>Non Payment</v>
      </c>
      <c r="R5497" s="1" t="str">
        <f>_xlfn.IFNA(VLOOKUP(K5497,'ESR-DT Mapping'!A:E,5,0),"MD")</f>
        <v>Adedayo Alimi</v>
      </c>
    </row>
    <row r="5498" spans="1:18" x14ac:dyDescent="0.25">
      <c r="A5498">
        <v>101645015</v>
      </c>
      <c r="B5498" s="1" t="s">
        <v>1737</v>
      </c>
      <c r="C5498" s="1" t="s">
        <v>2353</v>
      </c>
      <c r="D5498" s="1" t="s">
        <v>13</v>
      </c>
      <c r="E5498" s="1" t="s">
        <v>34</v>
      </c>
      <c r="F5498" s="1" t="s">
        <v>9846</v>
      </c>
      <c r="G5498">
        <v>0</v>
      </c>
      <c r="H5498">
        <v>0</v>
      </c>
      <c r="I5498">
        <v>43205.760000000002</v>
      </c>
      <c r="J5498" s="1" t="s">
        <v>15</v>
      </c>
      <c r="K5498">
        <v>1001602416</v>
      </c>
      <c r="L5498" s="1" t="s">
        <v>1703</v>
      </c>
      <c r="N5498" s="2"/>
      <c r="O5498">
        <f t="shared" si="85"/>
        <v>0</v>
      </c>
      <c r="P5498">
        <f>IF(Customer_listing_Active_And_Suspended[[#This Row],[Current Bill]] &lt;= Customer_listing_Active_And_Suspended[[#This Row],[CURRENT PAYMENT]], 0,Customer_listing_Active_And_Suspended[[#This Row],[Current Bill]]-Customer_listing_Active_And_Suspended[[#This Row],[CURRENT PAYMENT]])</f>
        <v>0</v>
      </c>
      <c r="Q5498" s="1" t="str" cm="1">
        <f t="array" ref="Q5498">_xlfn.SWITCH(TRUE,
H5498 = 0, "Suspended",
M5498 = 0, "Non Payment",
M5498 &gt; H5498, "Full Payment",
M5498 &lt; H5498, "Part Payment"
)</f>
        <v>Suspended</v>
      </c>
      <c r="R5498" s="1" t="str">
        <f>_xlfn.IFNA(VLOOKUP(K5498,'ESR-DT Mapping'!A:E,5,0),"MD")</f>
        <v>Adedayo Alimi</v>
      </c>
    </row>
    <row r="5499" spans="1:18" x14ac:dyDescent="0.25">
      <c r="A5499">
        <v>101645018</v>
      </c>
      <c r="B5499" s="1" t="s">
        <v>1737</v>
      </c>
      <c r="C5499" s="1" t="s">
        <v>2353</v>
      </c>
      <c r="D5499" s="1" t="s">
        <v>13</v>
      </c>
      <c r="E5499" s="1" t="s">
        <v>34</v>
      </c>
      <c r="F5499" s="1" t="s">
        <v>9846</v>
      </c>
      <c r="G5499">
        <v>0</v>
      </c>
      <c r="H5499">
        <v>0</v>
      </c>
      <c r="I5499">
        <v>37925.26</v>
      </c>
      <c r="J5499" s="1" t="s">
        <v>15</v>
      </c>
      <c r="K5499">
        <v>1001602416</v>
      </c>
      <c r="L5499" s="1" t="s">
        <v>1703</v>
      </c>
      <c r="N5499" s="2"/>
      <c r="O5499">
        <f t="shared" si="85"/>
        <v>0</v>
      </c>
      <c r="P5499">
        <f>IF(Customer_listing_Active_And_Suspended[[#This Row],[Current Bill]] &lt;= Customer_listing_Active_And_Suspended[[#This Row],[CURRENT PAYMENT]], 0,Customer_listing_Active_And_Suspended[[#This Row],[Current Bill]]-Customer_listing_Active_And_Suspended[[#This Row],[CURRENT PAYMENT]])</f>
        <v>0</v>
      </c>
      <c r="Q5499" s="1" t="str" cm="1">
        <f t="array" ref="Q5499">_xlfn.SWITCH(TRUE,
H5499 = 0, "Suspended",
M5499 = 0, "Non Payment",
M5499 &gt; H5499, "Full Payment",
M5499 &lt; H5499, "Part Payment"
)</f>
        <v>Suspended</v>
      </c>
      <c r="R5499" s="1" t="str">
        <f>_xlfn.IFNA(VLOOKUP(K5499,'ESR-DT Mapping'!A:E,5,0),"MD")</f>
        <v>Adedayo Alimi</v>
      </c>
    </row>
    <row r="5500" spans="1:18" x14ac:dyDescent="0.25">
      <c r="A5500">
        <v>100524329</v>
      </c>
      <c r="B5500" s="1" t="s">
        <v>1737</v>
      </c>
      <c r="C5500" s="1" t="s">
        <v>9283</v>
      </c>
      <c r="D5500" s="1" t="s">
        <v>13</v>
      </c>
      <c r="E5500" s="1" t="s">
        <v>14</v>
      </c>
      <c r="F5500" s="1" t="s">
        <v>9846</v>
      </c>
      <c r="G5500">
        <v>532</v>
      </c>
      <c r="H5500">
        <v>26193.02</v>
      </c>
      <c r="I5500">
        <v>1215066.74</v>
      </c>
      <c r="J5500" s="1" t="s">
        <v>15</v>
      </c>
      <c r="K5500">
        <v>1001602416</v>
      </c>
      <c r="L5500" s="1" t="s">
        <v>1703</v>
      </c>
      <c r="M5500">
        <v>10000</v>
      </c>
      <c r="N5500" s="2">
        <v>45824</v>
      </c>
      <c r="O5500">
        <f t="shared" si="85"/>
        <v>0</v>
      </c>
      <c r="P5500">
        <f>IF(Customer_listing_Active_And_Suspended[[#This Row],[Current Bill]] &lt;= Customer_listing_Active_And_Suspended[[#This Row],[CURRENT PAYMENT]], 0,Customer_listing_Active_And_Suspended[[#This Row],[Current Bill]]-Customer_listing_Active_And_Suspended[[#This Row],[CURRENT PAYMENT]])</f>
        <v>16193.02</v>
      </c>
      <c r="Q5500" s="1" t="str" cm="1">
        <f t="array" ref="Q5500">_xlfn.SWITCH(TRUE,
H5500 = 0, "Suspended",
M5500 = 0, "Non Payment",
M5500 &gt; H5500, "Full Payment",
M5500 &lt; H5500, "Part Payment"
)</f>
        <v>Part Payment</v>
      </c>
      <c r="R5500" s="1" t="str">
        <f>_xlfn.IFNA(VLOOKUP(K5500,'ESR-DT Mapping'!A:E,5,0),"MD")</f>
        <v>Adedayo Alimi</v>
      </c>
    </row>
    <row r="5501" spans="1:18" x14ac:dyDescent="0.25">
      <c r="A5501">
        <v>102426439</v>
      </c>
      <c r="B5501" s="1" t="s">
        <v>1701</v>
      </c>
      <c r="C5501" s="1" t="s">
        <v>1702</v>
      </c>
      <c r="D5501" s="1" t="s">
        <v>13</v>
      </c>
      <c r="E5501" s="1" t="s">
        <v>14</v>
      </c>
      <c r="F5501" s="1" t="s">
        <v>9846</v>
      </c>
      <c r="G5501">
        <v>532</v>
      </c>
      <c r="H5501">
        <v>26193.02</v>
      </c>
      <c r="I5501">
        <v>274238.98</v>
      </c>
      <c r="J5501" s="1" t="s">
        <v>15</v>
      </c>
      <c r="K5501">
        <v>1001602416</v>
      </c>
      <c r="L5501" s="1" t="s">
        <v>1703</v>
      </c>
      <c r="N5501" s="2"/>
      <c r="O5501">
        <f t="shared" si="85"/>
        <v>0</v>
      </c>
      <c r="P5501">
        <f>IF(Customer_listing_Active_And_Suspended[[#This Row],[Current Bill]] &lt;= Customer_listing_Active_And_Suspended[[#This Row],[CURRENT PAYMENT]], 0,Customer_listing_Active_And_Suspended[[#This Row],[Current Bill]]-Customer_listing_Active_And_Suspended[[#This Row],[CURRENT PAYMENT]])</f>
        <v>26193.02</v>
      </c>
      <c r="Q5501" s="1" t="str" cm="1">
        <f t="array" ref="Q5501">_xlfn.SWITCH(TRUE,
H5501 = 0, "Suspended",
M5501 = 0, "Non Payment",
M5501 &gt; H5501, "Full Payment",
M5501 &lt; H5501, "Part Payment"
)</f>
        <v>Non Payment</v>
      </c>
      <c r="R5501" s="1" t="str">
        <f>_xlfn.IFNA(VLOOKUP(K5501,'ESR-DT Mapping'!A:E,5,0),"MD")</f>
        <v>Adedayo Alimi</v>
      </c>
    </row>
    <row r="5502" spans="1:18" x14ac:dyDescent="0.25">
      <c r="A5502">
        <v>100524260</v>
      </c>
      <c r="B5502" s="1" t="s">
        <v>1737</v>
      </c>
      <c r="C5502" s="1" t="s">
        <v>1738</v>
      </c>
      <c r="D5502" s="1" t="s">
        <v>13</v>
      </c>
      <c r="E5502" s="1" t="s">
        <v>14</v>
      </c>
      <c r="F5502" s="1" t="s">
        <v>9846</v>
      </c>
      <c r="G5502">
        <v>532</v>
      </c>
      <c r="H5502">
        <v>26193.02</v>
      </c>
      <c r="I5502">
        <v>1080843.82</v>
      </c>
      <c r="J5502" s="1" t="s">
        <v>15</v>
      </c>
      <c r="K5502">
        <v>1001602416</v>
      </c>
      <c r="L5502" s="1" t="s">
        <v>1703</v>
      </c>
      <c r="N5502" s="2">
        <v>45630</v>
      </c>
      <c r="O5502">
        <f t="shared" si="85"/>
        <v>0</v>
      </c>
      <c r="P5502">
        <f>IF(Customer_listing_Active_And_Suspended[[#This Row],[Current Bill]] &lt;= Customer_listing_Active_And_Suspended[[#This Row],[CURRENT PAYMENT]], 0,Customer_listing_Active_And_Suspended[[#This Row],[Current Bill]]-Customer_listing_Active_And_Suspended[[#This Row],[CURRENT PAYMENT]])</f>
        <v>26193.02</v>
      </c>
      <c r="Q5502" s="1" t="str" cm="1">
        <f t="array" ref="Q5502">_xlfn.SWITCH(TRUE,
H5502 = 0, "Suspended",
M5502 = 0, "Non Payment",
M5502 &gt; H5502, "Full Payment",
M5502 &lt; H5502, "Part Payment"
)</f>
        <v>Non Payment</v>
      </c>
      <c r="R5502" s="1" t="str">
        <f>_xlfn.IFNA(VLOOKUP(K5502,'ESR-DT Mapping'!A:E,5,0),"MD")</f>
        <v>Adedayo Alimi</v>
      </c>
    </row>
    <row r="5503" spans="1:18" x14ac:dyDescent="0.25">
      <c r="A5503">
        <v>101645023</v>
      </c>
      <c r="B5503" s="1" t="s">
        <v>1744</v>
      </c>
      <c r="C5503" s="1" t="s">
        <v>2383</v>
      </c>
      <c r="D5503" s="1" t="s">
        <v>13</v>
      </c>
      <c r="E5503" s="1" t="s">
        <v>34</v>
      </c>
      <c r="F5503" s="1" t="s">
        <v>9846</v>
      </c>
      <c r="G5503">
        <v>0</v>
      </c>
      <c r="H5503">
        <v>0</v>
      </c>
      <c r="I5503">
        <v>31698.11</v>
      </c>
      <c r="J5503" s="1" t="s">
        <v>15</v>
      </c>
      <c r="K5503">
        <v>1001602416</v>
      </c>
      <c r="L5503" s="1" t="s">
        <v>1703</v>
      </c>
      <c r="N5503" s="2"/>
      <c r="O5503">
        <f t="shared" si="85"/>
        <v>0</v>
      </c>
      <c r="P5503">
        <f>IF(Customer_listing_Active_And_Suspended[[#This Row],[Current Bill]] &lt;= Customer_listing_Active_And_Suspended[[#This Row],[CURRENT PAYMENT]], 0,Customer_listing_Active_And_Suspended[[#This Row],[Current Bill]]-Customer_listing_Active_And_Suspended[[#This Row],[CURRENT PAYMENT]])</f>
        <v>0</v>
      </c>
      <c r="Q5503" s="1" t="str" cm="1">
        <f t="array" ref="Q5503">_xlfn.SWITCH(TRUE,
H5503 = 0, "Suspended",
M5503 = 0, "Non Payment",
M5503 &gt; H5503, "Full Payment",
M5503 &lt; H5503, "Part Payment"
)</f>
        <v>Suspended</v>
      </c>
      <c r="R5503" s="1" t="str">
        <f>_xlfn.IFNA(VLOOKUP(K5503,'ESR-DT Mapping'!A:E,5,0),"MD")</f>
        <v>Adedayo Alimi</v>
      </c>
    </row>
    <row r="5504" spans="1:18" x14ac:dyDescent="0.25">
      <c r="A5504">
        <v>100956266</v>
      </c>
      <c r="B5504" s="1" t="s">
        <v>1744</v>
      </c>
      <c r="C5504" s="1" t="s">
        <v>1745</v>
      </c>
      <c r="D5504" s="1" t="s">
        <v>13</v>
      </c>
      <c r="E5504" s="1" t="s">
        <v>14</v>
      </c>
      <c r="F5504" s="1" t="s">
        <v>9846</v>
      </c>
      <c r="G5504">
        <v>532</v>
      </c>
      <c r="H5504">
        <v>26193.02</v>
      </c>
      <c r="I5504">
        <v>644194.02</v>
      </c>
      <c r="J5504" s="1" t="s">
        <v>15</v>
      </c>
      <c r="K5504">
        <v>1001602416</v>
      </c>
      <c r="L5504" s="1" t="s">
        <v>1703</v>
      </c>
      <c r="M5504">
        <v>12000</v>
      </c>
      <c r="N5504" s="2">
        <v>45834</v>
      </c>
      <c r="O5504">
        <f t="shared" si="85"/>
        <v>0</v>
      </c>
      <c r="P5504">
        <f>IF(Customer_listing_Active_And_Suspended[[#This Row],[Current Bill]] &lt;= Customer_listing_Active_And_Suspended[[#This Row],[CURRENT PAYMENT]], 0,Customer_listing_Active_And_Suspended[[#This Row],[Current Bill]]-Customer_listing_Active_And_Suspended[[#This Row],[CURRENT PAYMENT]])</f>
        <v>14193.02</v>
      </c>
      <c r="Q5504" s="1" t="str" cm="1">
        <f t="array" ref="Q5504">_xlfn.SWITCH(TRUE,
H5504 = 0, "Suspended",
M5504 = 0, "Non Payment",
M5504 &gt; H5504, "Full Payment",
M5504 &lt; H5504, "Part Payment"
)</f>
        <v>Part Payment</v>
      </c>
      <c r="R5504" s="1" t="str">
        <f>_xlfn.IFNA(VLOOKUP(K5504,'ESR-DT Mapping'!A:E,5,0),"MD")</f>
        <v>Adedayo Alimi</v>
      </c>
    </row>
    <row r="5505" spans="1:18" x14ac:dyDescent="0.25">
      <c r="A5505">
        <v>102191662</v>
      </c>
      <c r="B5505" s="1" t="s">
        <v>8569</v>
      </c>
      <c r="C5505" s="1" t="s">
        <v>8570</v>
      </c>
      <c r="D5505" s="1" t="s">
        <v>13</v>
      </c>
      <c r="E5505" s="1" t="s">
        <v>14</v>
      </c>
      <c r="F5505" s="1" t="s">
        <v>9846</v>
      </c>
      <c r="G5505">
        <v>532</v>
      </c>
      <c r="H5505">
        <v>26193.02</v>
      </c>
      <c r="I5505">
        <v>274238.98</v>
      </c>
      <c r="J5505" s="1" t="s">
        <v>15</v>
      </c>
      <c r="K5505">
        <v>1001602416</v>
      </c>
      <c r="L5505" s="1" t="s">
        <v>1703</v>
      </c>
      <c r="N5505" s="2"/>
      <c r="O5505">
        <f t="shared" si="85"/>
        <v>0</v>
      </c>
      <c r="P5505">
        <f>IF(Customer_listing_Active_And_Suspended[[#This Row],[Current Bill]] &lt;= Customer_listing_Active_And_Suspended[[#This Row],[CURRENT PAYMENT]], 0,Customer_listing_Active_And_Suspended[[#This Row],[Current Bill]]-Customer_listing_Active_And_Suspended[[#This Row],[CURRENT PAYMENT]])</f>
        <v>26193.02</v>
      </c>
      <c r="Q5505" s="1" t="str" cm="1">
        <f t="array" ref="Q5505">_xlfn.SWITCH(TRUE,
H5505 = 0, "Suspended",
M5505 = 0, "Non Payment",
M5505 &gt; H5505, "Full Payment",
M5505 &lt; H5505, "Part Payment"
)</f>
        <v>Non Payment</v>
      </c>
      <c r="R5505" s="1" t="str">
        <f>_xlfn.IFNA(VLOOKUP(K5505,'ESR-DT Mapping'!A:E,5,0),"MD")</f>
        <v>Adedayo Alimi</v>
      </c>
    </row>
    <row r="5506" spans="1:18" x14ac:dyDescent="0.25">
      <c r="A5506">
        <v>100523415</v>
      </c>
      <c r="B5506" s="1" t="s">
        <v>1722</v>
      </c>
      <c r="C5506" s="1" t="s">
        <v>1723</v>
      </c>
      <c r="D5506" s="1" t="s">
        <v>13</v>
      </c>
      <c r="E5506" s="1" t="s">
        <v>14</v>
      </c>
      <c r="F5506" s="1" t="s">
        <v>9846</v>
      </c>
      <c r="G5506">
        <v>532</v>
      </c>
      <c r="H5506">
        <v>26193.02</v>
      </c>
      <c r="I5506">
        <v>477179.31</v>
      </c>
      <c r="J5506" s="1" t="s">
        <v>15</v>
      </c>
      <c r="K5506">
        <v>1001602416</v>
      </c>
      <c r="L5506" s="1" t="s">
        <v>1703</v>
      </c>
      <c r="M5506">
        <v>15000</v>
      </c>
      <c r="N5506" s="2">
        <v>45834</v>
      </c>
      <c r="O5506">
        <f t="shared" ref="O5506:O5569" si="86">IF(M5506 &gt; H5506, M5506 - H5506, 0)</f>
        <v>0</v>
      </c>
      <c r="P5506">
        <f>IF(Customer_listing_Active_And_Suspended[[#This Row],[Current Bill]] &lt;= Customer_listing_Active_And_Suspended[[#This Row],[CURRENT PAYMENT]], 0,Customer_listing_Active_And_Suspended[[#This Row],[Current Bill]]-Customer_listing_Active_And_Suspended[[#This Row],[CURRENT PAYMENT]])</f>
        <v>11193.02</v>
      </c>
      <c r="Q5506" s="1" t="str" cm="1">
        <f t="array" ref="Q5506">_xlfn.SWITCH(TRUE,
H5506 = 0, "Suspended",
M5506 = 0, "Non Payment",
M5506 &gt; H5506, "Full Payment",
M5506 &lt; H5506, "Part Payment"
)</f>
        <v>Part Payment</v>
      </c>
      <c r="R5506" s="1" t="str">
        <f>_xlfn.IFNA(VLOOKUP(K5506,'ESR-DT Mapping'!A:E,5,0),"MD")</f>
        <v>Adedayo Alimi</v>
      </c>
    </row>
    <row r="5507" spans="1:18" x14ac:dyDescent="0.25">
      <c r="A5507">
        <v>101645405</v>
      </c>
      <c r="B5507" s="1" t="s">
        <v>2343</v>
      </c>
      <c r="C5507" s="1" t="s">
        <v>2344</v>
      </c>
      <c r="D5507" s="1" t="s">
        <v>13</v>
      </c>
      <c r="E5507" s="1" t="s">
        <v>34</v>
      </c>
      <c r="F5507" s="1" t="s">
        <v>9846</v>
      </c>
      <c r="G5507">
        <v>0</v>
      </c>
      <c r="H5507">
        <v>0</v>
      </c>
      <c r="I5507">
        <v>23835.41</v>
      </c>
      <c r="J5507" s="1" t="s">
        <v>15</v>
      </c>
      <c r="K5507">
        <v>1001602416</v>
      </c>
      <c r="L5507" s="1" t="s">
        <v>1703</v>
      </c>
      <c r="N5507" s="2"/>
      <c r="O5507">
        <f t="shared" si="86"/>
        <v>0</v>
      </c>
      <c r="P5507">
        <f>IF(Customer_listing_Active_And_Suspended[[#This Row],[Current Bill]] &lt;= Customer_listing_Active_And_Suspended[[#This Row],[CURRENT PAYMENT]], 0,Customer_listing_Active_And_Suspended[[#This Row],[Current Bill]]-Customer_listing_Active_And_Suspended[[#This Row],[CURRENT PAYMENT]])</f>
        <v>0</v>
      </c>
      <c r="Q5507" s="1" t="str" cm="1">
        <f t="array" ref="Q5507">_xlfn.SWITCH(TRUE,
H5507 = 0, "Suspended",
M5507 = 0, "Non Payment",
M5507 &gt; H5507, "Full Payment",
M5507 &lt; H5507, "Part Payment"
)</f>
        <v>Suspended</v>
      </c>
      <c r="R5507" s="1" t="str">
        <f>_xlfn.IFNA(VLOOKUP(K5507,'ESR-DT Mapping'!A:E,5,0),"MD")</f>
        <v>Adedayo Alimi</v>
      </c>
    </row>
    <row r="5508" spans="1:18" x14ac:dyDescent="0.25">
      <c r="A5508">
        <v>101645024</v>
      </c>
      <c r="B5508" s="1" t="s">
        <v>2367</v>
      </c>
      <c r="C5508" s="1" t="s">
        <v>2368</v>
      </c>
      <c r="D5508" s="1" t="s">
        <v>13</v>
      </c>
      <c r="E5508" s="1" t="s">
        <v>34</v>
      </c>
      <c r="F5508" s="1" t="s">
        <v>9846</v>
      </c>
      <c r="G5508">
        <v>0</v>
      </c>
      <c r="H5508">
        <v>0</v>
      </c>
      <c r="I5508">
        <v>27835.41</v>
      </c>
      <c r="J5508" s="1" t="s">
        <v>15</v>
      </c>
      <c r="K5508">
        <v>1001602416</v>
      </c>
      <c r="L5508" s="1" t="s">
        <v>1703</v>
      </c>
      <c r="N5508" s="2"/>
      <c r="O5508">
        <f t="shared" si="86"/>
        <v>0</v>
      </c>
      <c r="P5508">
        <f>IF(Customer_listing_Active_And_Suspended[[#This Row],[Current Bill]] &lt;= Customer_listing_Active_And_Suspended[[#This Row],[CURRENT PAYMENT]], 0,Customer_listing_Active_And_Suspended[[#This Row],[Current Bill]]-Customer_listing_Active_And_Suspended[[#This Row],[CURRENT PAYMENT]])</f>
        <v>0</v>
      </c>
      <c r="Q5508" s="1" t="str" cm="1">
        <f t="array" ref="Q5508">_xlfn.SWITCH(TRUE,
H5508 = 0, "Suspended",
M5508 = 0, "Non Payment",
M5508 &gt; H5508, "Full Payment",
M5508 &lt; H5508, "Part Payment"
)</f>
        <v>Suspended</v>
      </c>
      <c r="R5508" s="1" t="str">
        <f>_xlfn.IFNA(VLOOKUP(K5508,'ESR-DT Mapping'!A:E,5,0),"MD")</f>
        <v>Adedayo Alimi</v>
      </c>
    </row>
    <row r="5509" spans="1:18" x14ac:dyDescent="0.25">
      <c r="A5509">
        <v>102902193</v>
      </c>
      <c r="B5509" s="1" t="s">
        <v>1746</v>
      </c>
      <c r="C5509" s="1" t="s">
        <v>1747</v>
      </c>
      <c r="D5509" s="1" t="s">
        <v>13</v>
      </c>
      <c r="E5509" s="1" t="s">
        <v>14</v>
      </c>
      <c r="F5509" s="1" t="s">
        <v>9846</v>
      </c>
      <c r="G5509">
        <v>532</v>
      </c>
      <c r="H5509">
        <v>26193.02</v>
      </c>
      <c r="I5509">
        <v>131802.1</v>
      </c>
      <c r="J5509" s="1" t="s">
        <v>15</v>
      </c>
      <c r="K5509">
        <v>1001602416</v>
      </c>
      <c r="L5509" s="1" t="s">
        <v>1703</v>
      </c>
      <c r="N5509" s="2"/>
      <c r="O5509">
        <f t="shared" si="86"/>
        <v>0</v>
      </c>
      <c r="P5509">
        <f>IF(Customer_listing_Active_And_Suspended[[#This Row],[Current Bill]] &lt;= Customer_listing_Active_And_Suspended[[#This Row],[CURRENT PAYMENT]], 0,Customer_listing_Active_And_Suspended[[#This Row],[Current Bill]]-Customer_listing_Active_And_Suspended[[#This Row],[CURRENT PAYMENT]])</f>
        <v>26193.02</v>
      </c>
      <c r="Q5509" s="1" t="str" cm="1">
        <f t="array" ref="Q5509">_xlfn.SWITCH(TRUE,
H5509 = 0, "Suspended",
M5509 = 0, "Non Payment",
M5509 &gt; H5509, "Full Payment",
M5509 &lt; H5509, "Part Payment"
)</f>
        <v>Non Payment</v>
      </c>
      <c r="R5509" s="1" t="str">
        <f>_xlfn.IFNA(VLOOKUP(K5509,'ESR-DT Mapping'!A:E,5,0),"MD")</f>
        <v>Adedayo Alimi</v>
      </c>
    </row>
    <row r="5510" spans="1:18" x14ac:dyDescent="0.25">
      <c r="A5510">
        <v>101645025</v>
      </c>
      <c r="B5510" s="1" t="s">
        <v>2360</v>
      </c>
      <c r="C5510" s="1" t="s">
        <v>2361</v>
      </c>
      <c r="D5510" s="1" t="s">
        <v>13</v>
      </c>
      <c r="E5510" s="1" t="s">
        <v>34</v>
      </c>
      <c r="F5510" s="1" t="s">
        <v>9846</v>
      </c>
      <c r="G5510">
        <v>0</v>
      </c>
      <c r="H5510">
        <v>0</v>
      </c>
      <c r="I5510">
        <v>5540.89</v>
      </c>
      <c r="J5510" s="1" t="s">
        <v>15</v>
      </c>
      <c r="K5510">
        <v>1001602416</v>
      </c>
      <c r="L5510" s="1" t="s">
        <v>1703</v>
      </c>
      <c r="N5510" s="2"/>
      <c r="O5510">
        <f t="shared" si="86"/>
        <v>0</v>
      </c>
      <c r="P5510">
        <f>IF(Customer_listing_Active_And_Suspended[[#This Row],[Current Bill]] &lt;= Customer_listing_Active_And_Suspended[[#This Row],[CURRENT PAYMENT]], 0,Customer_listing_Active_And_Suspended[[#This Row],[Current Bill]]-Customer_listing_Active_And_Suspended[[#This Row],[CURRENT PAYMENT]])</f>
        <v>0</v>
      </c>
      <c r="Q5510" s="1" t="str" cm="1">
        <f t="array" ref="Q5510">_xlfn.SWITCH(TRUE,
H5510 = 0, "Suspended",
M5510 = 0, "Non Payment",
M5510 &gt; H5510, "Full Payment",
M5510 &lt; H5510, "Part Payment"
)</f>
        <v>Suspended</v>
      </c>
      <c r="R5510" s="1" t="str">
        <f>_xlfn.IFNA(VLOOKUP(K5510,'ESR-DT Mapping'!A:E,5,0),"MD")</f>
        <v>Adedayo Alimi</v>
      </c>
    </row>
    <row r="5511" spans="1:18" x14ac:dyDescent="0.25">
      <c r="A5511">
        <v>100523576</v>
      </c>
      <c r="B5511" s="1" t="s">
        <v>1732</v>
      </c>
      <c r="C5511" s="1" t="s">
        <v>1733</v>
      </c>
      <c r="D5511" s="1" t="s">
        <v>13</v>
      </c>
      <c r="E5511" s="1" t="s">
        <v>14</v>
      </c>
      <c r="F5511" s="1" t="s">
        <v>9846</v>
      </c>
      <c r="G5511">
        <v>532</v>
      </c>
      <c r="H5511">
        <v>26193.02</v>
      </c>
      <c r="I5511">
        <v>279754.15999999997</v>
      </c>
      <c r="J5511" s="1" t="s">
        <v>15</v>
      </c>
      <c r="K5511">
        <v>1001602416</v>
      </c>
      <c r="L5511" s="1" t="s">
        <v>1703</v>
      </c>
      <c r="M5511">
        <v>31900</v>
      </c>
      <c r="N5511" s="2">
        <v>45828</v>
      </c>
      <c r="O5511">
        <f t="shared" si="86"/>
        <v>5706.98</v>
      </c>
      <c r="P5511">
        <f>IF(Customer_listing_Active_And_Suspended[[#This Row],[Current Bill]] &lt;= Customer_listing_Active_And_Suspended[[#This Row],[CURRENT PAYMENT]], 0,Customer_listing_Active_And_Suspended[[#This Row],[Current Bill]]-Customer_listing_Active_And_Suspended[[#This Row],[CURRENT PAYMENT]])</f>
        <v>0</v>
      </c>
      <c r="Q5511" s="1" t="str" cm="1">
        <f t="array" ref="Q5511">_xlfn.SWITCH(TRUE,
H5511 = 0, "Suspended",
M5511 = 0, "Non Payment",
M5511 &gt; H5511, "Full Payment",
M5511 &lt; H5511, "Part Payment"
)</f>
        <v>Full Payment</v>
      </c>
      <c r="R5511" s="1" t="str">
        <f>_xlfn.IFNA(VLOOKUP(K5511,'ESR-DT Mapping'!A:E,5,0),"MD")</f>
        <v>Adedayo Alimi</v>
      </c>
    </row>
    <row r="5512" spans="1:18" x14ac:dyDescent="0.25">
      <c r="A5512">
        <v>101645404</v>
      </c>
      <c r="B5512" s="1" t="s">
        <v>1732</v>
      </c>
      <c r="C5512" s="1" t="s">
        <v>1733</v>
      </c>
      <c r="D5512" s="1" t="s">
        <v>13</v>
      </c>
      <c r="E5512" s="1" t="s">
        <v>14</v>
      </c>
      <c r="F5512" s="1" t="s">
        <v>9846</v>
      </c>
      <c r="G5512">
        <v>532</v>
      </c>
      <c r="H5512">
        <v>26193.02</v>
      </c>
      <c r="I5512">
        <v>71400.210000000006</v>
      </c>
      <c r="J5512" s="1" t="s">
        <v>15</v>
      </c>
      <c r="K5512">
        <v>1001602416</v>
      </c>
      <c r="L5512" s="1" t="s">
        <v>1703</v>
      </c>
      <c r="M5512">
        <v>20000</v>
      </c>
      <c r="N5512" s="2">
        <v>45824</v>
      </c>
      <c r="O5512">
        <f t="shared" si="86"/>
        <v>0</v>
      </c>
      <c r="P5512">
        <f>IF(Customer_listing_Active_And_Suspended[[#This Row],[Current Bill]] &lt;= Customer_listing_Active_And_Suspended[[#This Row],[CURRENT PAYMENT]], 0,Customer_listing_Active_And_Suspended[[#This Row],[Current Bill]]-Customer_listing_Active_And_Suspended[[#This Row],[CURRENT PAYMENT]])</f>
        <v>6193.02</v>
      </c>
      <c r="Q5512" s="1" t="str" cm="1">
        <f t="array" ref="Q5512">_xlfn.SWITCH(TRUE,
H5512 = 0, "Suspended",
M5512 = 0, "Non Payment",
M5512 &gt; H5512, "Full Payment",
M5512 &lt; H5512, "Part Payment"
)</f>
        <v>Part Payment</v>
      </c>
      <c r="R5512" s="1" t="str">
        <f>_xlfn.IFNA(VLOOKUP(K5512,'ESR-DT Mapping'!A:E,5,0),"MD")</f>
        <v>Adedayo Alimi</v>
      </c>
    </row>
    <row r="5513" spans="1:18" x14ac:dyDescent="0.25">
      <c r="A5513">
        <v>102688802</v>
      </c>
      <c r="B5513" s="1" t="s">
        <v>2347</v>
      </c>
      <c r="C5513" s="1" t="s">
        <v>2348</v>
      </c>
      <c r="D5513" s="1" t="s">
        <v>13</v>
      </c>
      <c r="E5513" s="1" t="s">
        <v>34</v>
      </c>
      <c r="F5513" s="1" t="s">
        <v>9846</v>
      </c>
      <c r="G5513">
        <v>0</v>
      </c>
      <c r="H5513">
        <v>0</v>
      </c>
      <c r="I5513">
        <v>41818.67</v>
      </c>
      <c r="J5513" s="1" t="s">
        <v>15</v>
      </c>
      <c r="K5513">
        <v>1001602416</v>
      </c>
      <c r="L5513" s="1" t="s">
        <v>1703</v>
      </c>
      <c r="N5513" s="2"/>
      <c r="O5513">
        <f t="shared" si="86"/>
        <v>0</v>
      </c>
      <c r="P5513">
        <f>IF(Customer_listing_Active_And_Suspended[[#This Row],[Current Bill]] &lt;= Customer_listing_Active_And_Suspended[[#This Row],[CURRENT PAYMENT]], 0,Customer_listing_Active_And_Suspended[[#This Row],[Current Bill]]-Customer_listing_Active_And_Suspended[[#This Row],[CURRENT PAYMENT]])</f>
        <v>0</v>
      </c>
      <c r="Q5513" s="1" t="str" cm="1">
        <f t="array" ref="Q5513">_xlfn.SWITCH(TRUE,
H5513 = 0, "Suspended",
M5513 = 0, "Non Payment",
M5513 &gt; H5513, "Full Payment",
M5513 &lt; H5513, "Part Payment"
)</f>
        <v>Suspended</v>
      </c>
      <c r="R5513" s="1" t="str">
        <f>_xlfn.IFNA(VLOOKUP(K5513,'ESR-DT Mapping'!A:E,5,0),"MD")</f>
        <v>Adedayo Alimi</v>
      </c>
    </row>
    <row r="5514" spans="1:18" x14ac:dyDescent="0.25">
      <c r="A5514">
        <v>102688801</v>
      </c>
      <c r="B5514" s="1" t="s">
        <v>2347</v>
      </c>
      <c r="C5514" s="1" t="s">
        <v>2348</v>
      </c>
      <c r="D5514" s="1" t="s">
        <v>13</v>
      </c>
      <c r="E5514" s="1" t="s">
        <v>34</v>
      </c>
      <c r="F5514" s="1" t="s">
        <v>9846</v>
      </c>
      <c r="G5514">
        <v>0</v>
      </c>
      <c r="H5514">
        <v>0</v>
      </c>
      <c r="I5514">
        <v>41818.67</v>
      </c>
      <c r="J5514" s="1" t="s">
        <v>15</v>
      </c>
      <c r="K5514">
        <v>1001602416</v>
      </c>
      <c r="L5514" s="1" t="s">
        <v>1703</v>
      </c>
      <c r="N5514" s="2"/>
      <c r="O5514">
        <f t="shared" si="86"/>
        <v>0</v>
      </c>
      <c r="P5514">
        <f>IF(Customer_listing_Active_And_Suspended[[#This Row],[Current Bill]] &lt;= Customer_listing_Active_And_Suspended[[#This Row],[CURRENT PAYMENT]], 0,Customer_listing_Active_And_Suspended[[#This Row],[Current Bill]]-Customer_listing_Active_And_Suspended[[#This Row],[CURRENT PAYMENT]])</f>
        <v>0</v>
      </c>
      <c r="Q5514" s="1" t="str" cm="1">
        <f t="array" ref="Q5514">_xlfn.SWITCH(TRUE,
H5514 = 0, "Suspended",
M5514 = 0, "Non Payment",
M5514 &gt; H5514, "Full Payment",
M5514 &lt; H5514, "Part Payment"
)</f>
        <v>Suspended</v>
      </c>
      <c r="R5514" s="1" t="str">
        <f>_xlfn.IFNA(VLOOKUP(K5514,'ESR-DT Mapping'!A:E,5,0),"MD")</f>
        <v>Adedayo Alimi</v>
      </c>
    </row>
    <row r="5515" spans="1:18" x14ac:dyDescent="0.25">
      <c r="A5515">
        <v>100954934</v>
      </c>
      <c r="B5515" s="1" t="s">
        <v>2363</v>
      </c>
      <c r="C5515" s="1" t="s">
        <v>2364</v>
      </c>
      <c r="D5515" s="1" t="s">
        <v>13</v>
      </c>
      <c r="E5515" s="1" t="s">
        <v>34</v>
      </c>
      <c r="F5515" s="1" t="s">
        <v>9846</v>
      </c>
      <c r="G5515">
        <v>0</v>
      </c>
      <c r="H5515">
        <v>0</v>
      </c>
      <c r="I5515">
        <v>264173.69</v>
      </c>
      <c r="J5515" s="1" t="s">
        <v>15</v>
      </c>
      <c r="K5515">
        <v>1001602416</v>
      </c>
      <c r="L5515" s="1" t="s">
        <v>1703</v>
      </c>
      <c r="N5515" s="2"/>
      <c r="O5515">
        <f t="shared" si="86"/>
        <v>0</v>
      </c>
      <c r="P5515">
        <f>IF(Customer_listing_Active_And_Suspended[[#This Row],[Current Bill]] &lt;= Customer_listing_Active_And_Suspended[[#This Row],[CURRENT PAYMENT]], 0,Customer_listing_Active_And_Suspended[[#This Row],[Current Bill]]-Customer_listing_Active_And_Suspended[[#This Row],[CURRENT PAYMENT]])</f>
        <v>0</v>
      </c>
      <c r="Q5515" s="1" t="str" cm="1">
        <f t="array" ref="Q5515">_xlfn.SWITCH(TRUE,
H5515 = 0, "Suspended",
M5515 = 0, "Non Payment",
M5515 &gt; H5515, "Full Payment",
M5515 &lt; H5515, "Part Payment"
)</f>
        <v>Suspended</v>
      </c>
      <c r="R5515" s="1" t="str">
        <f>_xlfn.IFNA(VLOOKUP(K5515,'ESR-DT Mapping'!A:E,5,0),"MD")</f>
        <v>Adedayo Alimi</v>
      </c>
    </row>
    <row r="5516" spans="1:18" x14ac:dyDescent="0.25">
      <c r="A5516">
        <v>101645026</v>
      </c>
      <c r="B5516" s="1" t="s">
        <v>2345</v>
      </c>
      <c r="C5516" s="1" t="s">
        <v>2362</v>
      </c>
      <c r="D5516" s="1" t="s">
        <v>13</v>
      </c>
      <c r="E5516" s="1" t="s">
        <v>34</v>
      </c>
      <c r="F5516" s="1" t="s">
        <v>9846</v>
      </c>
      <c r="G5516">
        <v>0</v>
      </c>
      <c r="H5516">
        <v>0</v>
      </c>
      <c r="I5516">
        <v>27835.41</v>
      </c>
      <c r="J5516" s="1" t="s">
        <v>15</v>
      </c>
      <c r="K5516">
        <v>1001602416</v>
      </c>
      <c r="L5516" s="1" t="s">
        <v>1703</v>
      </c>
      <c r="N5516" s="2"/>
      <c r="O5516">
        <f t="shared" si="86"/>
        <v>0</v>
      </c>
      <c r="P5516">
        <f>IF(Customer_listing_Active_And_Suspended[[#This Row],[Current Bill]] &lt;= Customer_listing_Active_And_Suspended[[#This Row],[CURRENT PAYMENT]], 0,Customer_listing_Active_And_Suspended[[#This Row],[Current Bill]]-Customer_listing_Active_And_Suspended[[#This Row],[CURRENT PAYMENT]])</f>
        <v>0</v>
      </c>
      <c r="Q5516" s="1" t="str" cm="1">
        <f t="array" ref="Q5516">_xlfn.SWITCH(TRUE,
H5516 = 0, "Suspended",
M5516 = 0, "Non Payment",
M5516 &gt; H5516, "Full Payment",
M5516 &lt; H5516, "Part Payment"
)</f>
        <v>Suspended</v>
      </c>
      <c r="R5516" s="1" t="str">
        <f>_xlfn.IFNA(VLOOKUP(K5516,'ESR-DT Mapping'!A:E,5,0),"MD")</f>
        <v>Adedayo Alimi</v>
      </c>
    </row>
    <row r="5517" spans="1:18" x14ac:dyDescent="0.25">
      <c r="A5517">
        <v>100536700</v>
      </c>
      <c r="B5517" s="1" t="s">
        <v>2345</v>
      </c>
      <c r="C5517" s="1" t="s">
        <v>2346</v>
      </c>
      <c r="D5517" s="1" t="s">
        <v>13</v>
      </c>
      <c r="E5517" s="1" t="s">
        <v>34</v>
      </c>
      <c r="F5517" s="1" t="s">
        <v>9846</v>
      </c>
      <c r="G5517">
        <v>0</v>
      </c>
      <c r="H5517">
        <v>0</v>
      </c>
      <c r="I5517">
        <v>1160381.1399999999</v>
      </c>
      <c r="J5517" s="1" t="s">
        <v>15</v>
      </c>
      <c r="K5517">
        <v>1001602416</v>
      </c>
      <c r="L5517" s="1" t="s">
        <v>1703</v>
      </c>
      <c r="N5517" s="2"/>
      <c r="O5517">
        <f t="shared" si="86"/>
        <v>0</v>
      </c>
      <c r="P5517">
        <f>IF(Customer_listing_Active_And_Suspended[[#This Row],[Current Bill]] &lt;= Customer_listing_Active_And_Suspended[[#This Row],[CURRENT PAYMENT]], 0,Customer_listing_Active_And_Suspended[[#This Row],[Current Bill]]-Customer_listing_Active_And_Suspended[[#This Row],[CURRENT PAYMENT]])</f>
        <v>0</v>
      </c>
      <c r="Q5517" s="1" t="str" cm="1">
        <f t="array" ref="Q5517">_xlfn.SWITCH(TRUE,
H5517 = 0, "Suspended",
M5517 = 0, "Non Payment",
M5517 &gt; H5517, "Full Payment",
M5517 &lt; H5517, "Part Payment"
)</f>
        <v>Suspended</v>
      </c>
      <c r="R5517" s="1" t="str">
        <f>_xlfn.IFNA(VLOOKUP(K5517,'ESR-DT Mapping'!A:E,5,0),"MD")</f>
        <v>Adedayo Alimi</v>
      </c>
    </row>
    <row r="5518" spans="1:18" x14ac:dyDescent="0.25">
      <c r="A5518">
        <v>100525265</v>
      </c>
      <c r="B5518" s="1" t="s">
        <v>1720</v>
      </c>
      <c r="C5518" s="1" t="s">
        <v>1721</v>
      </c>
      <c r="D5518" s="1" t="s">
        <v>13</v>
      </c>
      <c r="E5518" s="1" t="s">
        <v>14</v>
      </c>
      <c r="F5518" s="1" t="s">
        <v>9846</v>
      </c>
      <c r="G5518">
        <v>532</v>
      </c>
      <c r="H5518">
        <v>26193.02</v>
      </c>
      <c r="I5518">
        <v>249241.68</v>
      </c>
      <c r="J5518" s="1" t="s">
        <v>15</v>
      </c>
      <c r="K5518">
        <v>1001602416</v>
      </c>
      <c r="L5518" s="1" t="s">
        <v>1703</v>
      </c>
      <c r="M5518">
        <v>30000</v>
      </c>
      <c r="N5518" s="2">
        <v>45834</v>
      </c>
      <c r="O5518">
        <f t="shared" si="86"/>
        <v>3806.9799999999996</v>
      </c>
      <c r="P5518">
        <f>IF(Customer_listing_Active_And_Suspended[[#This Row],[Current Bill]] &lt;= Customer_listing_Active_And_Suspended[[#This Row],[CURRENT PAYMENT]], 0,Customer_listing_Active_And_Suspended[[#This Row],[Current Bill]]-Customer_listing_Active_And_Suspended[[#This Row],[CURRENT PAYMENT]])</f>
        <v>0</v>
      </c>
      <c r="Q5518" s="1" t="str" cm="1">
        <f t="array" ref="Q5518">_xlfn.SWITCH(TRUE,
H5518 = 0, "Suspended",
M5518 = 0, "Non Payment",
M5518 &gt; H5518, "Full Payment",
M5518 &lt; H5518, "Part Payment"
)</f>
        <v>Full Payment</v>
      </c>
      <c r="R5518" s="1" t="str">
        <f>_xlfn.IFNA(VLOOKUP(K5518,'ESR-DT Mapping'!A:E,5,0),"MD")</f>
        <v>Adedayo Alimi</v>
      </c>
    </row>
    <row r="5519" spans="1:18" x14ac:dyDescent="0.25">
      <c r="A5519">
        <v>101645019</v>
      </c>
      <c r="B5519" s="1" t="s">
        <v>1720</v>
      </c>
      <c r="C5519" s="1" t="s">
        <v>1721</v>
      </c>
      <c r="D5519" s="1" t="s">
        <v>13</v>
      </c>
      <c r="E5519" s="1" t="s">
        <v>14</v>
      </c>
      <c r="F5519" s="1" t="s">
        <v>9846</v>
      </c>
      <c r="G5519">
        <v>532</v>
      </c>
      <c r="H5519">
        <v>26193.02</v>
      </c>
      <c r="I5519">
        <v>120915.2</v>
      </c>
      <c r="J5519" s="1" t="s">
        <v>15</v>
      </c>
      <c r="K5519">
        <v>1001602416</v>
      </c>
      <c r="L5519" s="1" t="s">
        <v>1703</v>
      </c>
      <c r="M5519">
        <v>15000</v>
      </c>
      <c r="N5519" s="2">
        <v>45824</v>
      </c>
      <c r="O5519">
        <f t="shared" si="86"/>
        <v>0</v>
      </c>
      <c r="P5519">
        <f>IF(Customer_listing_Active_And_Suspended[[#This Row],[Current Bill]] &lt;= Customer_listing_Active_And_Suspended[[#This Row],[CURRENT PAYMENT]], 0,Customer_listing_Active_And_Suspended[[#This Row],[Current Bill]]-Customer_listing_Active_And_Suspended[[#This Row],[CURRENT PAYMENT]])</f>
        <v>11193.02</v>
      </c>
      <c r="Q5519" s="1" t="str" cm="1">
        <f t="array" ref="Q5519">_xlfn.SWITCH(TRUE,
H5519 = 0, "Suspended",
M5519 = 0, "Non Payment",
M5519 &gt; H5519, "Full Payment",
M5519 &lt; H5519, "Part Payment"
)</f>
        <v>Part Payment</v>
      </c>
      <c r="R5519" s="1" t="str">
        <f>_xlfn.IFNA(VLOOKUP(K5519,'ESR-DT Mapping'!A:E,5,0),"MD")</f>
        <v>Adedayo Alimi</v>
      </c>
    </row>
    <row r="5520" spans="1:18" x14ac:dyDescent="0.25">
      <c r="A5520">
        <v>100536353</v>
      </c>
      <c r="B5520" s="1" t="s">
        <v>8565</v>
      </c>
      <c r="C5520" s="1" t="s">
        <v>8566</v>
      </c>
      <c r="D5520" s="1" t="s">
        <v>13</v>
      </c>
      <c r="E5520" s="1" t="s">
        <v>14</v>
      </c>
      <c r="F5520" s="1" t="s">
        <v>9846</v>
      </c>
      <c r="G5520">
        <v>532</v>
      </c>
      <c r="H5520">
        <v>26193.02</v>
      </c>
      <c r="I5520">
        <v>1639879.4</v>
      </c>
      <c r="J5520" s="1" t="s">
        <v>15</v>
      </c>
      <c r="K5520">
        <v>1001602416</v>
      </c>
      <c r="L5520" s="1" t="s">
        <v>1703</v>
      </c>
      <c r="M5520">
        <v>14500</v>
      </c>
      <c r="N5520" s="2">
        <v>45834</v>
      </c>
      <c r="O5520">
        <f t="shared" si="86"/>
        <v>0</v>
      </c>
      <c r="P5520">
        <f>IF(Customer_listing_Active_And_Suspended[[#This Row],[Current Bill]] &lt;= Customer_listing_Active_And_Suspended[[#This Row],[CURRENT PAYMENT]], 0,Customer_listing_Active_And_Suspended[[#This Row],[Current Bill]]-Customer_listing_Active_And_Suspended[[#This Row],[CURRENT PAYMENT]])</f>
        <v>11693.02</v>
      </c>
      <c r="Q5520" s="1" t="str" cm="1">
        <f t="array" ref="Q5520">_xlfn.SWITCH(TRUE,
H5520 = 0, "Suspended",
M5520 = 0, "Non Payment",
M5520 &gt; H5520, "Full Payment",
M5520 &lt; H5520, "Part Payment"
)</f>
        <v>Part Payment</v>
      </c>
      <c r="R5520" s="1" t="str">
        <f>_xlfn.IFNA(VLOOKUP(K5520,'ESR-DT Mapping'!A:E,5,0),"MD")</f>
        <v>Adedayo Alimi</v>
      </c>
    </row>
    <row r="5521" spans="1:18" x14ac:dyDescent="0.25">
      <c r="A5521">
        <v>100523757</v>
      </c>
      <c r="B5521" s="1" t="s">
        <v>8445</v>
      </c>
      <c r="C5521" s="1" t="s">
        <v>8446</v>
      </c>
      <c r="D5521" s="1" t="s">
        <v>13</v>
      </c>
      <c r="E5521" s="1" t="s">
        <v>14</v>
      </c>
      <c r="F5521" s="1" t="s">
        <v>9846</v>
      </c>
      <c r="G5521">
        <v>532</v>
      </c>
      <c r="H5521">
        <v>26193.02</v>
      </c>
      <c r="I5521">
        <v>998747.12</v>
      </c>
      <c r="J5521" s="1" t="s">
        <v>15</v>
      </c>
      <c r="K5521">
        <v>1001602416</v>
      </c>
      <c r="L5521" s="1" t="s">
        <v>1703</v>
      </c>
      <c r="N5521" s="2">
        <v>45783</v>
      </c>
      <c r="O5521">
        <f t="shared" si="86"/>
        <v>0</v>
      </c>
      <c r="P5521">
        <f>IF(Customer_listing_Active_And_Suspended[[#This Row],[Current Bill]] &lt;= Customer_listing_Active_And_Suspended[[#This Row],[CURRENT PAYMENT]], 0,Customer_listing_Active_And_Suspended[[#This Row],[Current Bill]]-Customer_listing_Active_And_Suspended[[#This Row],[CURRENT PAYMENT]])</f>
        <v>26193.02</v>
      </c>
      <c r="Q5521" s="1" t="str" cm="1">
        <f t="array" ref="Q5521">_xlfn.SWITCH(TRUE,
H5521 = 0, "Suspended",
M5521 = 0, "Non Payment",
M5521 &gt; H5521, "Full Payment",
M5521 &lt; H5521, "Part Payment"
)</f>
        <v>Non Payment</v>
      </c>
      <c r="R5521" s="1" t="str">
        <f>_xlfn.IFNA(VLOOKUP(K5521,'ESR-DT Mapping'!A:E,5,0),"MD")</f>
        <v>Adedayo Alimi</v>
      </c>
    </row>
    <row r="5522" spans="1:18" x14ac:dyDescent="0.25">
      <c r="A5522">
        <v>100537945</v>
      </c>
      <c r="B5522" s="1" t="s">
        <v>1742</v>
      </c>
      <c r="C5522" s="1" t="s">
        <v>1743</v>
      </c>
      <c r="D5522" s="1" t="s">
        <v>13</v>
      </c>
      <c r="E5522" s="1" t="s">
        <v>14</v>
      </c>
      <c r="F5522" s="1" t="s">
        <v>9846</v>
      </c>
      <c r="G5522">
        <v>532</v>
      </c>
      <c r="H5522">
        <v>26193.02</v>
      </c>
      <c r="I5522">
        <v>992483.82</v>
      </c>
      <c r="J5522" s="1" t="s">
        <v>15</v>
      </c>
      <c r="K5522">
        <v>1001602416</v>
      </c>
      <c r="L5522" s="1" t="s">
        <v>1703</v>
      </c>
      <c r="M5522">
        <v>28000</v>
      </c>
      <c r="N5522" s="2">
        <v>45834</v>
      </c>
      <c r="O5522">
        <f t="shared" si="86"/>
        <v>1806.9799999999996</v>
      </c>
      <c r="P5522">
        <f>IF(Customer_listing_Active_And_Suspended[[#This Row],[Current Bill]] &lt;= Customer_listing_Active_And_Suspended[[#This Row],[CURRENT PAYMENT]], 0,Customer_listing_Active_And_Suspended[[#This Row],[Current Bill]]-Customer_listing_Active_And_Suspended[[#This Row],[CURRENT PAYMENT]])</f>
        <v>0</v>
      </c>
      <c r="Q5522" s="1" t="str" cm="1">
        <f t="array" ref="Q5522">_xlfn.SWITCH(TRUE,
H5522 = 0, "Suspended",
M5522 = 0, "Non Payment",
M5522 &gt; H5522, "Full Payment",
M5522 &lt; H5522, "Part Payment"
)</f>
        <v>Full Payment</v>
      </c>
      <c r="R5522" s="1" t="str">
        <f>_xlfn.IFNA(VLOOKUP(K5522,'ESR-DT Mapping'!A:E,5,0),"MD")</f>
        <v>Adedayo Alimi</v>
      </c>
    </row>
    <row r="5523" spans="1:18" x14ac:dyDescent="0.25">
      <c r="A5523">
        <v>101645020</v>
      </c>
      <c r="B5523" s="1" t="s">
        <v>1742</v>
      </c>
      <c r="C5523" s="1" t="s">
        <v>1743</v>
      </c>
      <c r="D5523" s="1" t="s">
        <v>13</v>
      </c>
      <c r="E5523" s="1" t="s">
        <v>14</v>
      </c>
      <c r="F5523" s="1" t="s">
        <v>9846</v>
      </c>
      <c r="G5523">
        <v>532</v>
      </c>
      <c r="H5523">
        <v>26193.02</v>
      </c>
      <c r="I5523">
        <v>185335.76</v>
      </c>
      <c r="J5523" s="1" t="s">
        <v>15</v>
      </c>
      <c r="K5523">
        <v>1001602416</v>
      </c>
      <c r="L5523" s="1" t="s">
        <v>1703</v>
      </c>
      <c r="N5523" s="2"/>
      <c r="O5523">
        <f t="shared" si="86"/>
        <v>0</v>
      </c>
      <c r="P5523">
        <f>IF(Customer_listing_Active_And_Suspended[[#This Row],[Current Bill]] &lt;= Customer_listing_Active_And_Suspended[[#This Row],[CURRENT PAYMENT]], 0,Customer_listing_Active_And_Suspended[[#This Row],[Current Bill]]-Customer_listing_Active_And_Suspended[[#This Row],[CURRENT PAYMENT]])</f>
        <v>26193.02</v>
      </c>
      <c r="Q5523" s="1" t="str" cm="1">
        <f t="array" ref="Q5523">_xlfn.SWITCH(TRUE,
H5523 = 0, "Suspended",
M5523 = 0, "Non Payment",
M5523 &gt; H5523, "Full Payment",
M5523 &lt; H5523, "Part Payment"
)</f>
        <v>Non Payment</v>
      </c>
      <c r="R5523" s="1" t="str">
        <f>_xlfn.IFNA(VLOOKUP(K5523,'ESR-DT Mapping'!A:E,5,0),"MD")</f>
        <v>Adedayo Alimi</v>
      </c>
    </row>
    <row r="5524" spans="1:18" x14ac:dyDescent="0.25">
      <c r="A5524">
        <v>100525278</v>
      </c>
      <c r="B5524" s="1" t="s">
        <v>1728</v>
      </c>
      <c r="C5524" s="1" t="s">
        <v>1729</v>
      </c>
      <c r="D5524" s="1" t="s">
        <v>13</v>
      </c>
      <c r="E5524" s="1" t="s">
        <v>14</v>
      </c>
      <c r="F5524" s="1" t="s">
        <v>9846</v>
      </c>
      <c r="G5524">
        <v>532</v>
      </c>
      <c r="H5524">
        <v>26193.02</v>
      </c>
      <c r="I5524">
        <v>259971.07</v>
      </c>
      <c r="J5524" s="1" t="s">
        <v>15</v>
      </c>
      <c r="K5524">
        <v>1001602416</v>
      </c>
      <c r="L5524" s="1" t="s">
        <v>1703</v>
      </c>
      <c r="M5524">
        <v>23000</v>
      </c>
      <c r="N5524" s="2">
        <v>45834</v>
      </c>
      <c r="O5524">
        <f t="shared" si="86"/>
        <v>0</v>
      </c>
      <c r="P5524">
        <f>IF(Customer_listing_Active_And_Suspended[[#This Row],[Current Bill]] &lt;= Customer_listing_Active_And_Suspended[[#This Row],[CURRENT PAYMENT]], 0,Customer_listing_Active_And_Suspended[[#This Row],[Current Bill]]-Customer_listing_Active_And_Suspended[[#This Row],[CURRENT PAYMENT]])</f>
        <v>3193.0200000000004</v>
      </c>
      <c r="Q5524" s="1" t="str" cm="1">
        <f t="array" ref="Q5524">_xlfn.SWITCH(TRUE,
H5524 = 0, "Suspended",
M5524 = 0, "Non Payment",
M5524 &gt; H5524, "Full Payment",
M5524 &lt; H5524, "Part Payment"
)</f>
        <v>Part Payment</v>
      </c>
      <c r="R5524" s="1" t="str">
        <f>_xlfn.IFNA(VLOOKUP(K5524,'ESR-DT Mapping'!A:E,5,0),"MD")</f>
        <v>Adedayo Alimi</v>
      </c>
    </row>
    <row r="5525" spans="1:18" x14ac:dyDescent="0.25">
      <c r="A5525">
        <v>100524966</v>
      </c>
      <c r="B5525" s="1" t="s">
        <v>8707</v>
      </c>
      <c r="C5525" s="1" t="s">
        <v>1705</v>
      </c>
      <c r="D5525" s="1" t="s">
        <v>13</v>
      </c>
      <c r="E5525" s="1" t="s">
        <v>14</v>
      </c>
      <c r="F5525" s="1" t="s">
        <v>9846</v>
      </c>
      <c r="G5525">
        <v>532</v>
      </c>
      <c r="H5525">
        <v>26193.02</v>
      </c>
      <c r="I5525">
        <v>1059539.51</v>
      </c>
      <c r="J5525" s="1" t="s">
        <v>15</v>
      </c>
      <c r="K5525">
        <v>1001602416</v>
      </c>
      <c r="L5525" s="1" t="s">
        <v>1703</v>
      </c>
      <c r="M5525">
        <v>20000</v>
      </c>
      <c r="N5525" s="2">
        <v>45824</v>
      </c>
      <c r="O5525">
        <f t="shared" si="86"/>
        <v>0</v>
      </c>
      <c r="P5525">
        <f>IF(Customer_listing_Active_And_Suspended[[#This Row],[Current Bill]] &lt;= Customer_listing_Active_And_Suspended[[#This Row],[CURRENT PAYMENT]], 0,Customer_listing_Active_And_Suspended[[#This Row],[Current Bill]]-Customer_listing_Active_And_Suspended[[#This Row],[CURRENT PAYMENT]])</f>
        <v>6193.02</v>
      </c>
      <c r="Q5525" s="1" t="str" cm="1">
        <f t="array" ref="Q5525">_xlfn.SWITCH(TRUE,
H5525 = 0, "Suspended",
M5525 = 0, "Non Payment",
M5525 &gt; H5525, "Full Payment",
M5525 &lt; H5525, "Part Payment"
)</f>
        <v>Part Payment</v>
      </c>
      <c r="R5525" s="1" t="str">
        <f>_xlfn.IFNA(VLOOKUP(K5525,'ESR-DT Mapping'!A:E,5,0),"MD")</f>
        <v>Adedayo Alimi</v>
      </c>
    </row>
    <row r="5526" spans="1:18" x14ac:dyDescent="0.25">
      <c r="A5526">
        <v>102865001</v>
      </c>
      <c r="B5526" s="1" t="s">
        <v>1704</v>
      </c>
      <c r="C5526" s="1" t="s">
        <v>1705</v>
      </c>
      <c r="D5526" s="1" t="s">
        <v>13</v>
      </c>
      <c r="E5526" s="1" t="s">
        <v>14</v>
      </c>
      <c r="F5526" s="1" t="s">
        <v>9846</v>
      </c>
      <c r="G5526">
        <v>532</v>
      </c>
      <c r="H5526">
        <v>26193.02</v>
      </c>
      <c r="I5526">
        <v>127662.66</v>
      </c>
      <c r="J5526" s="1" t="s">
        <v>15</v>
      </c>
      <c r="K5526">
        <v>1001602416</v>
      </c>
      <c r="L5526" s="1" t="s">
        <v>1703</v>
      </c>
      <c r="M5526">
        <v>15000</v>
      </c>
      <c r="N5526" s="2">
        <v>45828</v>
      </c>
      <c r="O5526">
        <f t="shared" si="86"/>
        <v>0</v>
      </c>
      <c r="P5526">
        <f>IF(Customer_listing_Active_And_Suspended[[#This Row],[Current Bill]] &lt;= Customer_listing_Active_And_Suspended[[#This Row],[CURRENT PAYMENT]], 0,Customer_listing_Active_And_Suspended[[#This Row],[Current Bill]]-Customer_listing_Active_And_Suspended[[#This Row],[CURRENT PAYMENT]])</f>
        <v>11193.02</v>
      </c>
      <c r="Q5526" s="1" t="str" cm="1">
        <f t="array" ref="Q5526">_xlfn.SWITCH(TRUE,
H5526 = 0, "Suspended",
M5526 = 0, "Non Payment",
M5526 &gt; H5526, "Full Payment",
M5526 &lt; H5526, "Part Payment"
)</f>
        <v>Part Payment</v>
      </c>
      <c r="R5526" s="1" t="str">
        <f>_xlfn.IFNA(VLOOKUP(K5526,'ESR-DT Mapping'!A:E,5,0),"MD")</f>
        <v>Adedayo Alimi</v>
      </c>
    </row>
    <row r="5527" spans="1:18" x14ac:dyDescent="0.25">
      <c r="A5527">
        <v>100525681</v>
      </c>
      <c r="B5527" s="1" t="s">
        <v>2349</v>
      </c>
      <c r="C5527" s="1" t="s">
        <v>2350</v>
      </c>
      <c r="D5527" s="1" t="s">
        <v>13</v>
      </c>
      <c r="E5527" s="1" t="s">
        <v>34</v>
      </c>
      <c r="F5527" s="1" t="s">
        <v>9846</v>
      </c>
      <c r="G5527">
        <v>0</v>
      </c>
      <c r="H5527">
        <v>0</v>
      </c>
      <c r="I5527">
        <v>1129956.32</v>
      </c>
      <c r="J5527" s="1" t="s">
        <v>15</v>
      </c>
      <c r="K5527">
        <v>1001602416</v>
      </c>
      <c r="L5527" s="1" t="s">
        <v>1703</v>
      </c>
      <c r="N5527" s="2"/>
      <c r="O5527">
        <f t="shared" si="86"/>
        <v>0</v>
      </c>
      <c r="P5527">
        <f>IF(Customer_listing_Active_And_Suspended[[#This Row],[Current Bill]] &lt;= Customer_listing_Active_And_Suspended[[#This Row],[CURRENT PAYMENT]], 0,Customer_listing_Active_And_Suspended[[#This Row],[Current Bill]]-Customer_listing_Active_And_Suspended[[#This Row],[CURRENT PAYMENT]])</f>
        <v>0</v>
      </c>
      <c r="Q5527" s="1" t="str" cm="1">
        <f t="array" ref="Q5527">_xlfn.SWITCH(TRUE,
H5527 = 0, "Suspended",
M5527 = 0, "Non Payment",
M5527 &gt; H5527, "Full Payment",
M5527 &lt; H5527, "Part Payment"
)</f>
        <v>Suspended</v>
      </c>
      <c r="R5527" s="1" t="str">
        <f>_xlfn.IFNA(VLOOKUP(K5527,'ESR-DT Mapping'!A:E,5,0),"MD")</f>
        <v>Adedayo Alimi</v>
      </c>
    </row>
    <row r="5528" spans="1:18" x14ac:dyDescent="0.25">
      <c r="A5528">
        <v>101645402</v>
      </c>
      <c r="B5528" s="1" t="s">
        <v>2379</v>
      </c>
      <c r="C5528" s="1" t="s">
        <v>2380</v>
      </c>
      <c r="D5528" s="1" t="s">
        <v>13</v>
      </c>
      <c r="E5528" s="1" t="s">
        <v>34</v>
      </c>
      <c r="F5528" s="1" t="s">
        <v>9846</v>
      </c>
      <c r="G5528">
        <v>0</v>
      </c>
      <c r="H5528">
        <v>0</v>
      </c>
      <c r="I5528">
        <v>27835.41</v>
      </c>
      <c r="J5528" s="1" t="s">
        <v>15</v>
      </c>
      <c r="K5528">
        <v>1001602416</v>
      </c>
      <c r="L5528" s="1" t="s">
        <v>1703</v>
      </c>
      <c r="N5528" s="2"/>
      <c r="O5528">
        <f t="shared" si="86"/>
        <v>0</v>
      </c>
      <c r="P5528">
        <f>IF(Customer_listing_Active_And_Suspended[[#This Row],[Current Bill]] &lt;= Customer_listing_Active_And_Suspended[[#This Row],[CURRENT PAYMENT]], 0,Customer_listing_Active_And_Suspended[[#This Row],[Current Bill]]-Customer_listing_Active_And_Suspended[[#This Row],[CURRENT PAYMENT]])</f>
        <v>0</v>
      </c>
      <c r="Q5528" s="1" t="str" cm="1">
        <f t="array" ref="Q5528">_xlfn.SWITCH(TRUE,
H5528 = 0, "Suspended",
M5528 = 0, "Non Payment",
M5528 &gt; H5528, "Full Payment",
M5528 &lt; H5528, "Part Payment"
)</f>
        <v>Suspended</v>
      </c>
      <c r="R5528" s="1" t="str">
        <f>_xlfn.IFNA(VLOOKUP(K5528,'ESR-DT Mapping'!A:E,5,0),"MD")</f>
        <v>Adedayo Alimi</v>
      </c>
    </row>
    <row r="5529" spans="1:18" x14ac:dyDescent="0.25">
      <c r="A5529">
        <v>101243648</v>
      </c>
      <c r="B5529" s="1" t="s">
        <v>8567</v>
      </c>
      <c r="C5529" s="1" t="s">
        <v>8568</v>
      </c>
      <c r="D5529" s="1" t="s">
        <v>13</v>
      </c>
      <c r="E5529" s="1" t="s">
        <v>14</v>
      </c>
      <c r="F5529" s="1" t="s">
        <v>9846</v>
      </c>
      <c r="G5529">
        <v>532</v>
      </c>
      <c r="H5529">
        <v>26193.02</v>
      </c>
      <c r="I5529">
        <v>1309267.33</v>
      </c>
      <c r="J5529" s="1" t="s">
        <v>15</v>
      </c>
      <c r="K5529">
        <v>1001602416</v>
      </c>
      <c r="L5529" s="1" t="s">
        <v>1703</v>
      </c>
      <c r="N5529" s="2">
        <v>45765</v>
      </c>
      <c r="O5529">
        <f t="shared" si="86"/>
        <v>0</v>
      </c>
      <c r="P5529">
        <f>IF(Customer_listing_Active_And_Suspended[[#This Row],[Current Bill]] &lt;= Customer_listing_Active_And_Suspended[[#This Row],[CURRENT PAYMENT]], 0,Customer_listing_Active_And_Suspended[[#This Row],[Current Bill]]-Customer_listing_Active_And_Suspended[[#This Row],[CURRENT PAYMENT]])</f>
        <v>26193.02</v>
      </c>
      <c r="Q5529" s="1" t="str" cm="1">
        <f t="array" ref="Q5529">_xlfn.SWITCH(TRUE,
H5529 = 0, "Suspended",
M5529 = 0, "Non Payment",
M5529 &gt; H5529, "Full Payment",
M5529 &lt; H5529, "Part Payment"
)</f>
        <v>Non Payment</v>
      </c>
      <c r="R5529" s="1" t="str">
        <f>_xlfn.IFNA(VLOOKUP(K5529,'ESR-DT Mapping'!A:E,5,0),"MD")</f>
        <v>Adedayo Alimi</v>
      </c>
    </row>
    <row r="5530" spans="1:18" x14ac:dyDescent="0.25">
      <c r="A5530">
        <v>102816414</v>
      </c>
      <c r="B5530" s="1" t="s">
        <v>1748</v>
      </c>
      <c r="C5530" s="1" t="s">
        <v>1749</v>
      </c>
      <c r="D5530" s="1" t="s">
        <v>13</v>
      </c>
      <c r="E5530" s="1" t="s">
        <v>14</v>
      </c>
      <c r="F5530" s="1" t="s">
        <v>9846</v>
      </c>
      <c r="G5530">
        <v>532</v>
      </c>
      <c r="H5530">
        <v>26193.02</v>
      </c>
      <c r="I5530">
        <v>148511.84</v>
      </c>
      <c r="J5530" s="1" t="s">
        <v>15</v>
      </c>
      <c r="K5530">
        <v>1001602416</v>
      </c>
      <c r="L5530" s="1" t="s">
        <v>1703</v>
      </c>
      <c r="N5530" s="2">
        <v>45808</v>
      </c>
      <c r="O5530">
        <f t="shared" si="86"/>
        <v>0</v>
      </c>
      <c r="P5530">
        <f>IF(Customer_listing_Active_And_Suspended[[#This Row],[Current Bill]] &lt;= Customer_listing_Active_And_Suspended[[#This Row],[CURRENT PAYMENT]], 0,Customer_listing_Active_And_Suspended[[#This Row],[Current Bill]]-Customer_listing_Active_And_Suspended[[#This Row],[CURRENT PAYMENT]])</f>
        <v>26193.02</v>
      </c>
      <c r="Q5530" s="1" t="str" cm="1">
        <f t="array" ref="Q5530">_xlfn.SWITCH(TRUE,
H5530 = 0, "Suspended",
M5530 = 0, "Non Payment",
M5530 &gt; H5530, "Full Payment",
M5530 &lt; H5530, "Part Payment"
)</f>
        <v>Non Payment</v>
      </c>
      <c r="R5530" s="1" t="str">
        <f>_xlfn.IFNA(VLOOKUP(K5530,'ESR-DT Mapping'!A:E,5,0),"MD")</f>
        <v>Adedayo Alimi</v>
      </c>
    </row>
    <row r="5531" spans="1:18" x14ac:dyDescent="0.25">
      <c r="A5531">
        <v>102828301</v>
      </c>
      <c r="B5531" s="1" t="s">
        <v>1716</v>
      </c>
      <c r="C5531" s="1" t="s">
        <v>1717</v>
      </c>
      <c r="D5531" s="1" t="s">
        <v>13</v>
      </c>
      <c r="E5531" s="1" t="s">
        <v>14</v>
      </c>
      <c r="F5531" s="1" t="s">
        <v>9846</v>
      </c>
      <c r="G5531">
        <v>532</v>
      </c>
      <c r="H5531">
        <v>26193.02</v>
      </c>
      <c r="I5531">
        <v>274238.98</v>
      </c>
      <c r="J5531" s="1" t="s">
        <v>15</v>
      </c>
      <c r="K5531">
        <v>1001602416</v>
      </c>
      <c r="L5531" s="1" t="s">
        <v>1703</v>
      </c>
      <c r="N5531" s="2"/>
      <c r="O5531">
        <f t="shared" si="86"/>
        <v>0</v>
      </c>
      <c r="P5531">
        <f>IF(Customer_listing_Active_And_Suspended[[#This Row],[Current Bill]] &lt;= Customer_listing_Active_And_Suspended[[#This Row],[CURRENT PAYMENT]], 0,Customer_listing_Active_And_Suspended[[#This Row],[Current Bill]]-Customer_listing_Active_And_Suspended[[#This Row],[CURRENT PAYMENT]])</f>
        <v>26193.02</v>
      </c>
      <c r="Q5531" s="1" t="str" cm="1">
        <f t="array" ref="Q5531">_xlfn.SWITCH(TRUE,
H5531 = 0, "Suspended",
M5531 = 0, "Non Payment",
M5531 &gt; H5531, "Full Payment",
M5531 &lt; H5531, "Part Payment"
)</f>
        <v>Non Payment</v>
      </c>
      <c r="R5531" s="1" t="str">
        <f>_xlfn.IFNA(VLOOKUP(K5531,'ESR-DT Mapping'!A:E,5,0),"MD")</f>
        <v>Adedayo Alimi</v>
      </c>
    </row>
    <row r="5532" spans="1:18" x14ac:dyDescent="0.25">
      <c r="A5532">
        <v>102841971</v>
      </c>
      <c r="B5532" s="1" t="s">
        <v>1755</v>
      </c>
      <c r="C5532" s="1" t="s">
        <v>1756</v>
      </c>
      <c r="D5532" s="1" t="s">
        <v>13</v>
      </c>
      <c r="E5532" s="1" t="s">
        <v>14</v>
      </c>
      <c r="F5532" s="1" t="s">
        <v>9846</v>
      </c>
      <c r="G5532">
        <v>532</v>
      </c>
      <c r="H5532">
        <v>26193.02</v>
      </c>
      <c r="I5532">
        <v>26177.66</v>
      </c>
      <c r="J5532" s="1" t="s">
        <v>15</v>
      </c>
      <c r="K5532">
        <v>1001602416</v>
      </c>
      <c r="L5532" s="1" t="s">
        <v>1703</v>
      </c>
      <c r="M5532">
        <v>26000</v>
      </c>
      <c r="N5532" s="2">
        <v>45824</v>
      </c>
      <c r="O5532">
        <f t="shared" si="86"/>
        <v>0</v>
      </c>
      <c r="P5532">
        <f>IF(Customer_listing_Active_And_Suspended[[#This Row],[Current Bill]] &lt;= Customer_listing_Active_And_Suspended[[#This Row],[CURRENT PAYMENT]], 0,Customer_listing_Active_And_Suspended[[#This Row],[Current Bill]]-Customer_listing_Active_And_Suspended[[#This Row],[CURRENT PAYMENT]])</f>
        <v>193.02000000000044</v>
      </c>
      <c r="Q5532" s="1" t="str" cm="1">
        <f t="array" ref="Q5532">_xlfn.SWITCH(TRUE,
H5532 = 0, "Suspended",
M5532 = 0, "Non Payment",
M5532 &gt; H5532, "Full Payment",
M5532 &lt; H5532, "Part Payment"
)</f>
        <v>Part Payment</v>
      </c>
      <c r="R5532" s="1" t="str">
        <f>_xlfn.IFNA(VLOOKUP(K5532,'ESR-DT Mapping'!A:E,5,0),"MD")</f>
        <v>Adedayo Alimi</v>
      </c>
    </row>
    <row r="5533" spans="1:18" x14ac:dyDescent="0.25">
      <c r="A5533">
        <v>101392461</v>
      </c>
      <c r="B5533" s="1" t="s">
        <v>2022</v>
      </c>
      <c r="C5533" s="1" t="s">
        <v>2023</v>
      </c>
      <c r="D5533" s="1" t="s">
        <v>437</v>
      </c>
      <c r="E5533" s="1" t="s">
        <v>14</v>
      </c>
      <c r="F5533" s="1" t="s">
        <v>9847</v>
      </c>
      <c r="G5533">
        <v>1473</v>
      </c>
      <c r="H5533">
        <v>84573.4</v>
      </c>
      <c r="I5533">
        <v>85390.63</v>
      </c>
      <c r="J5533" s="1" t="s">
        <v>15</v>
      </c>
      <c r="K5533">
        <v>1001602416</v>
      </c>
      <c r="L5533" s="1" t="s">
        <v>1703</v>
      </c>
      <c r="N5533" s="2"/>
      <c r="O5533">
        <f t="shared" si="86"/>
        <v>0</v>
      </c>
      <c r="P5533">
        <f>IF(Customer_listing_Active_And_Suspended[[#This Row],[Current Bill]] &lt;= Customer_listing_Active_And_Suspended[[#This Row],[CURRENT PAYMENT]], 0,Customer_listing_Active_And_Suspended[[#This Row],[Current Bill]]-Customer_listing_Active_And_Suspended[[#This Row],[CURRENT PAYMENT]])</f>
        <v>84573.4</v>
      </c>
      <c r="Q5533" s="1" t="str" cm="1">
        <f t="array" ref="Q5533">_xlfn.SWITCH(TRUE,
H5533 = 0, "Suspended",
M5533 = 0, "Non Payment",
M5533 &gt; H5533, "Full Payment",
M5533 &lt; H5533, "Part Payment"
)</f>
        <v>Non Payment</v>
      </c>
      <c r="R5533" s="1" t="str">
        <f>_xlfn.IFNA(VLOOKUP(K5533,'ESR-DT Mapping'!A:E,5,0),"MD")</f>
        <v>Adedayo Alimi</v>
      </c>
    </row>
    <row r="5534" spans="1:18" x14ac:dyDescent="0.25">
      <c r="A5534">
        <v>101645021</v>
      </c>
      <c r="B5534" s="1" t="s">
        <v>1714</v>
      </c>
      <c r="C5534" s="1" t="s">
        <v>1715</v>
      </c>
      <c r="D5534" s="1" t="s">
        <v>13</v>
      </c>
      <c r="E5534" s="1" t="s">
        <v>14</v>
      </c>
      <c r="F5534" s="1" t="s">
        <v>9846</v>
      </c>
      <c r="G5534">
        <v>532</v>
      </c>
      <c r="H5534">
        <v>26193.02</v>
      </c>
      <c r="I5534">
        <v>127648.2</v>
      </c>
      <c r="J5534" s="1" t="s">
        <v>15</v>
      </c>
      <c r="K5534">
        <v>1001602416</v>
      </c>
      <c r="L5534" s="1" t="s">
        <v>1703</v>
      </c>
      <c r="N5534" s="2"/>
      <c r="O5534">
        <f t="shared" si="86"/>
        <v>0</v>
      </c>
      <c r="P5534">
        <f>IF(Customer_listing_Active_And_Suspended[[#This Row],[Current Bill]] &lt;= Customer_listing_Active_And_Suspended[[#This Row],[CURRENT PAYMENT]], 0,Customer_listing_Active_And_Suspended[[#This Row],[Current Bill]]-Customer_listing_Active_And_Suspended[[#This Row],[CURRENT PAYMENT]])</f>
        <v>26193.02</v>
      </c>
      <c r="Q5534" s="1" t="str" cm="1">
        <f t="array" ref="Q5534">_xlfn.SWITCH(TRUE,
H5534 = 0, "Suspended",
M5534 = 0, "Non Payment",
M5534 &gt; H5534, "Full Payment",
M5534 &lt; H5534, "Part Payment"
)</f>
        <v>Non Payment</v>
      </c>
      <c r="R5534" s="1" t="str">
        <f>_xlfn.IFNA(VLOOKUP(K5534,'ESR-DT Mapping'!A:E,5,0),"MD")</f>
        <v>Adedayo Alimi</v>
      </c>
    </row>
    <row r="5535" spans="1:18" x14ac:dyDescent="0.25">
      <c r="A5535">
        <v>100525464</v>
      </c>
      <c r="B5535" s="1" t="s">
        <v>1714</v>
      </c>
      <c r="C5535" s="1" t="s">
        <v>1715</v>
      </c>
      <c r="D5535" s="1" t="s">
        <v>13</v>
      </c>
      <c r="E5535" s="1" t="s">
        <v>14</v>
      </c>
      <c r="F5535" s="1" t="s">
        <v>9846</v>
      </c>
      <c r="G5535">
        <v>532</v>
      </c>
      <c r="H5535">
        <v>26193.02</v>
      </c>
      <c r="I5535">
        <v>605379.9</v>
      </c>
      <c r="J5535" s="1" t="s">
        <v>15</v>
      </c>
      <c r="K5535">
        <v>1001602416</v>
      </c>
      <c r="L5535" s="1" t="s">
        <v>1703</v>
      </c>
      <c r="M5535">
        <v>30000</v>
      </c>
      <c r="N5535" s="2">
        <v>45828</v>
      </c>
      <c r="O5535">
        <f t="shared" si="86"/>
        <v>3806.9799999999996</v>
      </c>
      <c r="P5535">
        <f>IF(Customer_listing_Active_And_Suspended[[#This Row],[Current Bill]] &lt;= Customer_listing_Active_And_Suspended[[#This Row],[CURRENT PAYMENT]], 0,Customer_listing_Active_And_Suspended[[#This Row],[Current Bill]]-Customer_listing_Active_And_Suspended[[#This Row],[CURRENT PAYMENT]])</f>
        <v>0</v>
      </c>
      <c r="Q5535" s="1" t="str" cm="1">
        <f t="array" ref="Q5535">_xlfn.SWITCH(TRUE,
H5535 = 0, "Suspended",
M5535 = 0, "Non Payment",
M5535 &gt; H5535, "Full Payment",
M5535 &lt; H5535, "Part Payment"
)</f>
        <v>Full Payment</v>
      </c>
      <c r="R5535" s="1" t="str">
        <f>_xlfn.IFNA(VLOOKUP(K5535,'ESR-DT Mapping'!A:E,5,0),"MD")</f>
        <v>Adedayo Alimi</v>
      </c>
    </row>
    <row r="5536" spans="1:18" x14ac:dyDescent="0.25">
      <c r="A5536">
        <v>100523762</v>
      </c>
      <c r="B5536" s="1" t="s">
        <v>2377</v>
      </c>
      <c r="C5536" s="1" t="s">
        <v>2378</v>
      </c>
      <c r="D5536" s="1" t="s">
        <v>13</v>
      </c>
      <c r="E5536" s="1" t="s">
        <v>34</v>
      </c>
      <c r="F5536" s="1" t="s">
        <v>9846</v>
      </c>
      <c r="G5536">
        <v>0</v>
      </c>
      <c r="H5536">
        <v>0</v>
      </c>
      <c r="I5536">
        <v>159714.35999999999</v>
      </c>
      <c r="J5536" s="1" t="s">
        <v>15</v>
      </c>
      <c r="K5536">
        <v>1001602416</v>
      </c>
      <c r="L5536" s="1" t="s">
        <v>1703</v>
      </c>
      <c r="N5536" s="2"/>
      <c r="O5536">
        <f t="shared" si="86"/>
        <v>0</v>
      </c>
      <c r="P5536">
        <f>IF(Customer_listing_Active_And_Suspended[[#This Row],[Current Bill]] &lt;= Customer_listing_Active_And_Suspended[[#This Row],[CURRENT PAYMENT]], 0,Customer_listing_Active_And_Suspended[[#This Row],[Current Bill]]-Customer_listing_Active_And_Suspended[[#This Row],[CURRENT PAYMENT]])</f>
        <v>0</v>
      </c>
      <c r="Q5536" s="1" t="str" cm="1">
        <f t="array" ref="Q5536">_xlfn.SWITCH(TRUE,
H5536 = 0, "Suspended",
M5536 = 0, "Non Payment",
M5536 &gt; H5536, "Full Payment",
M5536 &lt; H5536, "Part Payment"
)</f>
        <v>Suspended</v>
      </c>
      <c r="R5536" s="1" t="str">
        <f>_xlfn.IFNA(VLOOKUP(K5536,'ESR-DT Mapping'!A:E,5,0),"MD")</f>
        <v>Adedayo Alimi</v>
      </c>
    </row>
    <row r="5537" spans="1:18" x14ac:dyDescent="0.25">
      <c r="A5537">
        <v>101360537</v>
      </c>
      <c r="B5537" s="1" t="s">
        <v>8092</v>
      </c>
      <c r="C5537" s="1" t="s">
        <v>8093</v>
      </c>
      <c r="D5537" s="1" t="s">
        <v>13</v>
      </c>
      <c r="E5537" s="1" t="s">
        <v>34</v>
      </c>
      <c r="F5537" s="1" t="s">
        <v>9846</v>
      </c>
      <c r="G5537">
        <v>0</v>
      </c>
      <c r="H5537">
        <v>0</v>
      </c>
      <c r="I5537">
        <v>796947.09</v>
      </c>
      <c r="J5537" s="1" t="s">
        <v>15</v>
      </c>
      <c r="K5537">
        <v>1001602416</v>
      </c>
      <c r="L5537" s="1" t="s">
        <v>1703</v>
      </c>
      <c r="N5537" s="2"/>
      <c r="O5537">
        <f t="shared" si="86"/>
        <v>0</v>
      </c>
      <c r="P5537">
        <f>IF(Customer_listing_Active_And_Suspended[[#This Row],[Current Bill]] &lt;= Customer_listing_Active_And_Suspended[[#This Row],[CURRENT PAYMENT]], 0,Customer_listing_Active_And_Suspended[[#This Row],[Current Bill]]-Customer_listing_Active_And_Suspended[[#This Row],[CURRENT PAYMENT]])</f>
        <v>0</v>
      </c>
      <c r="Q5537" s="1" t="str" cm="1">
        <f t="array" ref="Q5537">_xlfn.SWITCH(TRUE,
H5537 = 0, "Suspended",
M5537 = 0, "Non Payment",
M5537 &gt; H5537, "Full Payment",
M5537 &lt; H5537, "Part Payment"
)</f>
        <v>Suspended</v>
      </c>
      <c r="R5537" s="1" t="str">
        <f>_xlfn.IFNA(VLOOKUP(K5537,'ESR-DT Mapping'!A:E,5,0),"MD")</f>
        <v>Adedayo Alimi</v>
      </c>
    </row>
    <row r="5538" spans="1:18" x14ac:dyDescent="0.25">
      <c r="A5538">
        <v>101645030</v>
      </c>
      <c r="B5538" s="1" t="s">
        <v>1724</v>
      </c>
      <c r="C5538" s="1" t="s">
        <v>1725</v>
      </c>
      <c r="D5538" s="1" t="s">
        <v>13</v>
      </c>
      <c r="E5538" s="1" t="s">
        <v>34</v>
      </c>
      <c r="F5538" s="1" t="s">
        <v>9846</v>
      </c>
      <c r="G5538">
        <v>0</v>
      </c>
      <c r="H5538">
        <v>0</v>
      </c>
      <c r="I5538">
        <v>12760.15</v>
      </c>
      <c r="J5538" s="1" t="s">
        <v>15</v>
      </c>
      <c r="K5538">
        <v>1001602416</v>
      </c>
      <c r="L5538" s="1" t="s">
        <v>1703</v>
      </c>
      <c r="N5538" s="2"/>
      <c r="O5538">
        <f t="shared" si="86"/>
        <v>0</v>
      </c>
      <c r="P5538">
        <f>IF(Customer_listing_Active_And_Suspended[[#This Row],[Current Bill]] &lt;= Customer_listing_Active_And_Suspended[[#This Row],[CURRENT PAYMENT]], 0,Customer_listing_Active_And_Suspended[[#This Row],[Current Bill]]-Customer_listing_Active_And_Suspended[[#This Row],[CURRENT PAYMENT]])</f>
        <v>0</v>
      </c>
      <c r="Q5538" s="1" t="str" cm="1">
        <f t="array" ref="Q5538">_xlfn.SWITCH(TRUE,
H5538 = 0, "Suspended",
M5538 = 0, "Non Payment",
M5538 &gt; H5538, "Full Payment",
M5538 &lt; H5538, "Part Payment"
)</f>
        <v>Suspended</v>
      </c>
      <c r="R5538" s="1" t="str">
        <f>_xlfn.IFNA(VLOOKUP(K5538,'ESR-DT Mapping'!A:E,5,0),"MD")</f>
        <v>Adedayo Alimi</v>
      </c>
    </row>
    <row r="5539" spans="1:18" x14ac:dyDescent="0.25">
      <c r="A5539">
        <v>101645022</v>
      </c>
      <c r="B5539" s="1" t="s">
        <v>1724</v>
      </c>
      <c r="C5539" s="1" t="s">
        <v>1725</v>
      </c>
      <c r="D5539" s="1" t="s">
        <v>13</v>
      </c>
      <c r="E5539" s="1" t="s">
        <v>34</v>
      </c>
      <c r="F5539" s="1" t="s">
        <v>9846</v>
      </c>
      <c r="G5539">
        <v>0</v>
      </c>
      <c r="H5539">
        <v>0</v>
      </c>
      <c r="I5539">
        <v>12760.15</v>
      </c>
      <c r="J5539" s="1" t="s">
        <v>15</v>
      </c>
      <c r="K5539">
        <v>1001602416</v>
      </c>
      <c r="L5539" s="1" t="s">
        <v>1703</v>
      </c>
      <c r="N5539" s="2"/>
      <c r="O5539">
        <f t="shared" si="86"/>
        <v>0</v>
      </c>
      <c r="P5539">
        <f>IF(Customer_listing_Active_And_Suspended[[#This Row],[Current Bill]] &lt;= Customer_listing_Active_And_Suspended[[#This Row],[CURRENT PAYMENT]], 0,Customer_listing_Active_And_Suspended[[#This Row],[Current Bill]]-Customer_listing_Active_And_Suspended[[#This Row],[CURRENT PAYMENT]])</f>
        <v>0</v>
      </c>
      <c r="Q5539" s="1" t="str" cm="1">
        <f t="array" ref="Q5539">_xlfn.SWITCH(TRUE,
H5539 = 0, "Suspended",
M5539 = 0, "Non Payment",
M5539 &gt; H5539, "Full Payment",
M5539 &lt; H5539, "Part Payment"
)</f>
        <v>Suspended</v>
      </c>
      <c r="R5539" s="1" t="str">
        <f>_xlfn.IFNA(VLOOKUP(K5539,'ESR-DT Mapping'!A:E,5,0),"MD")</f>
        <v>Adedayo Alimi</v>
      </c>
    </row>
    <row r="5540" spans="1:18" x14ac:dyDescent="0.25">
      <c r="A5540">
        <v>101645016</v>
      </c>
      <c r="B5540" s="1" t="s">
        <v>1724</v>
      </c>
      <c r="C5540" s="1" t="s">
        <v>1725</v>
      </c>
      <c r="D5540" s="1" t="s">
        <v>13</v>
      </c>
      <c r="E5540" s="1" t="s">
        <v>14</v>
      </c>
      <c r="F5540" s="1" t="s">
        <v>9846</v>
      </c>
      <c r="G5540">
        <v>532</v>
      </c>
      <c r="H5540">
        <v>26193.02</v>
      </c>
      <c r="I5540">
        <v>52261.58</v>
      </c>
      <c r="J5540" s="1" t="s">
        <v>15</v>
      </c>
      <c r="K5540">
        <v>1001602416</v>
      </c>
      <c r="L5540" s="1" t="s">
        <v>1703</v>
      </c>
      <c r="N5540" s="2">
        <v>45793</v>
      </c>
      <c r="O5540">
        <f t="shared" si="86"/>
        <v>0</v>
      </c>
      <c r="P5540">
        <f>IF(Customer_listing_Active_And_Suspended[[#This Row],[Current Bill]] &lt;= Customer_listing_Active_And_Suspended[[#This Row],[CURRENT PAYMENT]], 0,Customer_listing_Active_And_Suspended[[#This Row],[Current Bill]]-Customer_listing_Active_And_Suspended[[#This Row],[CURRENT PAYMENT]])</f>
        <v>26193.02</v>
      </c>
      <c r="Q5540" s="1" t="str" cm="1">
        <f t="array" ref="Q5540">_xlfn.SWITCH(TRUE,
H5540 = 0, "Suspended",
M5540 = 0, "Non Payment",
M5540 &gt; H5540, "Full Payment",
M5540 &lt; H5540, "Part Payment"
)</f>
        <v>Non Payment</v>
      </c>
      <c r="R5540" s="1" t="str">
        <f>_xlfn.IFNA(VLOOKUP(K5540,'ESR-DT Mapping'!A:E,5,0),"MD")</f>
        <v>Adedayo Alimi</v>
      </c>
    </row>
    <row r="5541" spans="1:18" x14ac:dyDescent="0.25">
      <c r="A5541">
        <v>102273770</v>
      </c>
      <c r="B5541" s="1" t="s">
        <v>1724</v>
      </c>
      <c r="C5541" s="1" t="s">
        <v>1725</v>
      </c>
      <c r="D5541" s="1" t="s">
        <v>13</v>
      </c>
      <c r="E5541" s="1" t="s">
        <v>14</v>
      </c>
      <c r="F5541" s="1" t="s">
        <v>9846</v>
      </c>
      <c r="G5541">
        <v>313</v>
      </c>
      <c r="H5541">
        <v>15410.56</v>
      </c>
      <c r="I5541">
        <v>2842.24</v>
      </c>
      <c r="J5541" s="1" t="s">
        <v>15</v>
      </c>
      <c r="K5541">
        <v>1001602416</v>
      </c>
      <c r="L5541" s="1" t="s">
        <v>1703</v>
      </c>
      <c r="M5541">
        <v>1100</v>
      </c>
      <c r="N5541" s="2">
        <v>45821</v>
      </c>
      <c r="O5541">
        <f t="shared" si="86"/>
        <v>0</v>
      </c>
      <c r="P5541">
        <f>IF(Customer_listing_Active_And_Suspended[[#This Row],[Current Bill]] &lt;= Customer_listing_Active_And_Suspended[[#This Row],[CURRENT PAYMENT]], 0,Customer_listing_Active_And_Suspended[[#This Row],[Current Bill]]-Customer_listing_Active_And_Suspended[[#This Row],[CURRENT PAYMENT]])</f>
        <v>14310.56</v>
      </c>
      <c r="Q5541" s="1" t="str" cm="1">
        <f t="array" ref="Q5541">_xlfn.SWITCH(TRUE,
H5541 = 0, "Suspended",
M5541 = 0, "Non Payment",
M5541 &gt; H5541, "Full Payment",
M5541 &lt; H5541, "Part Payment"
)</f>
        <v>Part Payment</v>
      </c>
      <c r="R5541" s="1" t="str">
        <f>_xlfn.IFNA(VLOOKUP(K5541,'ESR-DT Mapping'!A:E,5,0),"MD")</f>
        <v>Adedayo Alimi</v>
      </c>
    </row>
    <row r="5542" spans="1:18" x14ac:dyDescent="0.25">
      <c r="A5542">
        <v>102609537</v>
      </c>
      <c r="B5542" s="1" t="s">
        <v>2381</v>
      </c>
      <c r="C5542" s="1" t="s">
        <v>2382</v>
      </c>
      <c r="D5542" s="1" t="s">
        <v>13</v>
      </c>
      <c r="E5542" s="1" t="s">
        <v>34</v>
      </c>
      <c r="F5542" s="1" t="s">
        <v>9846</v>
      </c>
      <c r="G5542">
        <v>0</v>
      </c>
      <c r="H5542">
        <v>0</v>
      </c>
      <c r="I5542">
        <v>-5000</v>
      </c>
      <c r="J5542" s="1" t="s">
        <v>15</v>
      </c>
      <c r="K5542">
        <v>1001602416</v>
      </c>
      <c r="L5542" s="1" t="s">
        <v>1703</v>
      </c>
      <c r="N5542" s="2"/>
      <c r="O5542">
        <f t="shared" si="86"/>
        <v>0</v>
      </c>
      <c r="P5542">
        <f>IF(Customer_listing_Active_And_Suspended[[#This Row],[Current Bill]] &lt;= Customer_listing_Active_And_Suspended[[#This Row],[CURRENT PAYMENT]], 0,Customer_listing_Active_And_Suspended[[#This Row],[Current Bill]]-Customer_listing_Active_And_Suspended[[#This Row],[CURRENT PAYMENT]])</f>
        <v>0</v>
      </c>
      <c r="Q5542" s="1" t="str" cm="1">
        <f t="array" ref="Q5542">_xlfn.SWITCH(TRUE,
H5542 = 0, "Suspended",
M5542 = 0, "Non Payment",
M5542 &gt; H5542, "Full Payment",
M5542 &lt; H5542, "Part Payment"
)</f>
        <v>Suspended</v>
      </c>
      <c r="R5542" s="1" t="str">
        <f>_xlfn.IFNA(VLOOKUP(K5542,'ESR-DT Mapping'!A:E,5,0),"MD")</f>
        <v>Adedayo Alimi</v>
      </c>
    </row>
    <row r="5543" spans="1:18" x14ac:dyDescent="0.25">
      <c r="A5543">
        <v>102609538</v>
      </c>
      <c r="B5543" s="1" t="s">
        <v>2381</v>
      </c>
      <c r="C5543" s="1" t="s">
        <v>2382</v>
      </c>
      <c r="D5543" s="1" t="s">
        <v>13</v>
      </c>
      <c r="E5543" s="1" t="s">
        <v>34</v>
      </c>
      <c r="F5543" s="1" t="s">
        <v>9846</v>
      </c>
      <c r="G5543">
        <v>0</v>
      </c>
      <c r="H5543">
        <v>0</v>
      </c>
      <c r="I5543">
        <v>-5000</v>
      </c>
      <c r="J5543" s="1" t="s">
        <v>15</v>
      </c>
      <c r="K5543">
        <v>1001602416</v>
      </c>
      <c r="L5543" s="1" t="s">
        <v>1703</v>
      </c>
      <c r="N5543" s="2"/>
      <c r="O5543">
        <f t="shared" si="86"/>
        <v>0</v>
      </c>
      <c r="P5543">
        <f>IF(Customer_listing_Active_And_Suspended[[#This Row],[Current Bill]] &lt;= Customer_listing_Active_And_Suspended[[#This Row],[CURRENT PAYMENT]], 0,Customer_listing_Active_And_Suspended[[#This Row],[Current Bill]]-Customer_listing_Active_And_Suspended[[#This Row],[CURRENT PAYMENT]])</f>
        <v>0</v>
      </c>
      <c r="Q5543" s="1" t="str" cm="1">
        <f t="array" ref="Q5543">_xlfn.SWITCH(TRUE,
H5543 = 0, "Suspended",
M5543 = 0, "Non Payment",
M5543 &gt; H5543, "Full Payment",
M5543 &lt; H5543, "Part Payment"
)</f>
        <v>Suspended</v>
      </c>
      <c r="R5543" s="1" t="str">
        <f>_xlfn.IFNA(VLOOKUP(K5543,'ESR-DT Mapping'!A:E,5,0),"MD")</f>
        <v>Adedayo Alimi</v>
      </c>
    </row>
    <row r="5544" spans="1:18" x14ac:dyDescent="0.25">
      <c r="A5544">
        <v>100523083</v>
      </c>
      <c r="B5544" s="1" t="s">
        <v>8090</v>
      </c>
      <c r="C5544" s="1" t="s">
        <v>8091</v>
      </c>
      <c r="D5544" s="1" t="s">
        <v>13</v>
      </c>
      <c r="E5544" s="1" t="s">
        <v>34</v>
      </c>
      <c r="F5544" s="1" t="s">
        <v>9846</v>
      </c>
      <c r="G5544">
        <v>0</v>
      </c>
      <c r="H5544">
        <v>0</v>
      </c>
      <c r="I5544">
        <v>1032930.76</v>
      </c>
      <c r="J5544" s="1" t="s">
        <v>15</v>
      </c>
      <c r="K5544">
        <v>1001602416</v>
      </c>
      <c r="L5544" s="1" t="s">
        <v>1703</v>
      </c>
      <c r="N5544" s="2"/>
      <c r="O5544">
        <f t="shared" si="86"/>
        <v>0</v>
      </c>
      <c r="P5544">
        <f>IF(Customer_listing_Active_And_Suspended[[#This Row],[Current Bill]] &lt;= Customer_listing_Active_And_Suspended[[#This Row],[CURRENT PAYMENT]], 0,Customer_listing_Active_And_Suspended[[#This Row],[Current Bill]]-Customer_listing_Active_And_Suspended[[#This Row],[CURRENT PAYMENT]])</f>
        <v>0</v>
      </c>
      <c r="Q5544" s="1" t="str" cm="1">
        <f t="array" ref="Q5544">_xlfn.SWITCH(TRUE,
H5544 = 0, "Suspended",
M5544 = 0, "Non Payment",
M5544 &gt; H5544, "Full Payment",
M5544 &lt; H5544, "Part Payment"
)</f>
        <v>Suspended</v>
      </c>
      <c r="R5544" s="1" t="str">
        <f>_xlfn.IFNA(VLOOKUP(K5544,'ESR-DT Mapping'!A:E,5,0),"MD")</f>
        <v>Adedayo Alimi</v>
      </c>
    </row>
    <row r="5545" spans="1:18" x14ac:dyDescent="0.25">
      <c r="A5545">
        <v>101645009</v>
      </c>
      <c r="B5545" s="1" t="s">
        <v>3038</v>
      </c>
      <c r="C5545" s="1" t="s">
        <v>3039</v>
      </c>
      <c r="D5545" s="1" t="s">
        <v>13</v>
      </c>
      <c r="E5545" s="1" t="s">
        <v>34</v>
      </c>
      <c r="F5545" s="1" t="s">
        <v>9846</v>
      </c>
      <c r="G5545">
        <v>0</v>
      </c>
      <c r="H5545">
        <v>0</v>
      </c>
      <c r="I5545">
        <v>17540.89</v>
      </c>
      <c r="J5545" s="1" t="s">
        <v>15</v>
      </c>
      <c r="K5545">
        <v>1001602416</v>
      </c>
      <c r="L5545" s="1" t="s">
        <v>1703</v>
      </c>
      <c r="N5545" s="2"/>
      <c r="O5545">
        <f t="shared" si="86"/>
        <v>0</v>
      </c>
      <c r="P5545">
        <f>IF(Customer_listing_Active_And_Suspended[[#This Row],[Current Bill]] &lt;= Customer_listing_Active_And_Suspended[[#This Row],[CURRENT PAYMENT]], 0,Customer_listing_Active_And_Suspended[[#This Row],[Current Bill]]-Customer_listing_Active_And_Suspended[[#This Row],[CURRENT PAYMENT]])</f>
        <v>0</v>
      </c>
      <c r="Q5545" s="1" t="str" cm="1">
        <f t="array" ref="Q5545">_xlfn.SWITCH(TRUE,
H5545 = 0, "Suspended",
M5545 = 0, "Non Payment",
M5545 &gt; H5545, "Full Payment",
M5545 &lt; H5545, "Part Payment"
)</f>
        <v>Suspended</v>
      </c>
      <c r="R5545" s="1" t="str">
        <f>_xlfn.IFNA(VLOOKUP(K5545,'ESR-DT Mapping'!A:E,5,0),"MD")</f>
        <v>Adedayo Alimi</v>
      </c>
    </row>
    <row r="5546" spans="1:18" x14ac:dyDescent="0.25">
      <c r="A5546">
        <v>101848632</v>
      </c>
      <c r="B5546" s="1" t="s">
        <v>8062</v>
      </c>
      <c r="C5546" s="1" t="s">
        <v>8063</v>
      </c>
      <c r="D5546" s="1" t="s">
        <v>13</v>
      </c>
      <c r="E5546" s="1" t="s">
        <v>14</v>
      </c>
      <c r="F5546" s="1" t="s">
        <v>9846</v>
      </c>
      <c r="G5546">
        <v>100</v>
      </c>
      <c r="H5546">
        <v>4923.5</v>
      </c>
      <c r="I5546">
        <v>91740.479999999996</v>
      </c>
      <c r="J5546" s="1" t="s">
        <v>15</v>
      </c>
      <c r="K5546">
        <v>1001602416</v>
      </c>
      <c r="L5546" s="1" t="s">
        <v>1703</v>
      </c>
      <c r="N5546" s="2">
        <v>45800</v>
      </c>
      <c r="O5546">
        <f t="shared" si="86"/>
        <v>0</v>
      </c>
      <c r="P5546">
        <f>IF(Customer_listing_Active_And_Suspended[[#This Row],[Current Bill]] &lt;= Customer_listing_Active_And_Suspended[[#This Row],[CURRENT PAYMENT]], 0,Customer_listing_Active_And_Suspended[[#This Row],[Current Bill]]-Customer_listing_Active_And_Suspended[[#This Row],[CURRENT PAYMENT]])</f>
        <v>4923.5</v>
      </c>
      <c r="Q5546" s="1" t="str" cm="1">
        <f t="array" ref="Q5546">_xlfn.SWITCH(TRUE,
H5546 = 0, "Suspended",
M5546 = 0, "Non Payment",
M5546 &gt; H5546, "Full Payment",
M5546 &lt; H5546, "Part Payment"
)</f>
        <v>Non Payment</v>
      </c>
      <c r="R5546" s="1" t="str">
        <f>_xlfn.IFNA(VLOOKUP(K5546,'ESR-DT Mapping'!A:E,5,0),"MD")</f>
        <v>Adedayo Alimi</v>
      </c>
    </row>
    <row r="5547" spans="1:18" x14ac:dyDescent="0.25">
      <c r="A5547">
        <v>100525437</v>
      </c>
      <c r="B5547" s="1" t="s">
        <v>2358</v>
      </c>
      <c r="C5547" s="1" t="s">
        <v>2359</v>
      </c>
      <c r="D5547" s="1" t="s">
        <v>13</v>
      </c>
      <c r="E5547" s="1" t="s">
        <v>34</v>
      </c>
      <c r="F5547" s="1" t="s">
        <v>9846</v>
      </c>
      <c r="G5547">
        <v>0</v>
      </c>
      <c r="H5547">
        <v>0</v>
      </c>
      <c r="I5547">
        <v>941864.43</v>
      </c>
      <c r="J5547" s="1" t="s">
        <v>15</v>
      </c>
      <c r="K5547">
        <v>1001602416</v>
      </c>
      <c r="L5547" s="1" t="s">
        <v>1703</v>
      </c>
      <c r="N5547" s="2"/>
      <c r="O5547">
        <f t="shared" si="86"/>
        <v>0</v>
      </c>
      <c r="P5547">
        <f>IF(Customer_listing_Active_And_Suspended[[#This Row],[Current Bill]] &lt;= Customer_listing_Active_And_Suspended[[#This Row],[CURRENT PAYMENT]], 0,Customer_listing_Active_And_Suspended[[#This Row],[Current Bill]]-Customer_listing_Active_And_Suspended[[#This Row],[CURRENT PAYMENT]])</f>
        <v>0</v>
      </c>
      <c r="Q5547" s="1" t="str" cm="1">
        <f t="array" ref="Q5547">_xlfn.SWITCH(TRUE,
H5547 = 0, "Suspended",
M5547 = 0, "Non Payment",
M5547 &gt; H5547, "Full Payment",
M5547 &lt; H5547, "Part Payment"
)</f>
        <v>Suspended</v>
      </c>
      <c r="R5547" s="1" t="str">
        <f>_xlfn.IFNA(VLOOKUP(K5547,'ESR-DT Mapping'!A:E,5,0),"MD")</f>
        <v>Adedayo Alimi</v>
      </c>
    </row>
    <row r="5548" spans="1:18" x14ac:dyDescent="0.25">
      <c r="A5548">
        <v>101227889</v>
      </c>
      <c r="B5548" s="1" t="s">
        <v>2071</v>
      </c>
      <c r="C5548" s="1" t="s">
        <v>2072</v>
      </c>
      <c r="D5548" s="1" t="s">
        <v>437</v>
      </c>
      <c r="E5548" s="1" t="s">
        <v>14</v>
      </c>
      <c r="F5548" s="1" t="s">
        <v>9847</v>
      </c>
      <c r="G5548">
        <v>575</v>
      </c>
      <c r="H5548">
        <v>33014.06</v>
      </c>
      <c r="I5548">
        <v>32997.089999999997</v>
      </c>
      <c r="J5548" s="1" t="s">
        <v>15</v>
      </c>
      <c r="K5548">
        <v>1001602416</v>
      </c>
      <c r="L5548" s="1" t="s">
        <v>1703</v>
      </c>
      <c r="N5548" s="2"/>
      <c r="O5548">
        <f t="shared" si="86"/>
        <v>0</v>
      </c>
      <c r="P5548">
        <f>IF(Customer_listing_Active_And_Suspended[[#This Row],[Current Bill]] &lt;= Customer_listing_Active_And_Suspended[[#This Row],[CURRENT PAYMENT]], 0,Customer_listing_Active_And_Suspended[[#This Row],[Current Bill]]-Customer_listing_Active_And_Suspended[[#This Row],[CURRENT PAYMENT]])</f>
        <v>33014.06</v>
      </c>
      <c r="Q5548" s="1" t="str" cm="1">
        <f t="array" ref="Q5548">_xlfn.SWITCH(TRUE,
H5548 = 0, "Suspended",
M5548 = 0, "Non Payment",
M5548 &gt; H5548, "Full Payment",
M5548 &lt; H5548, "Part Payment"
)</f>
        <v>Non Payment</v>
      </c>
      <c r="R5548" s="1" t="str">
        <f>_xlfn.IFNA(VLOOKUP(K5548,'ESR-DT Mapping'!A:E,5,0),"MD")</f>
        <v>Adedayo Alimi</v>
      </c>
    </row>
    <row r="5549" spans="1:18" x14ac:dyDescent="0.25">
      <c r="A5549">
        <v>101645031</v>
      </c>
      <c r="B5549" s="1" t="s">
        <v>2365</v>
      </c>
      <c r="C5549" s="1" t="s">
        <v>2366</v>
      </c>
      <c r="D5549" s="1" t="s">
        <v>13</v>
      </c>
      <c r="E5549" s="1" t="s">
        <v>34</v>
      </c>
      <c r="F5549" s="1" t="s">
        <v>9846</v>
      </c>
      <c r="G5549">
        <v>0</v>
      </c>
      <c r="H5549">
        <v>0</v>
      </c>
      <c r="I5549">
        <v>48033.58</v>
      </c>
      <c r="J5549" s="1" t="s">
        <v>15</v>
      </c>
      <c r="K5549">
        <v>1001602416</v>
      </c>
      <c r="L5549" s="1" t="s">
        <v>1703</v>
      </c>
      <c r="N5549" s="2"/>
      <c r="O5549">
        <f t="shared" si="86"/>
        <v>0</v>
      </c>
      <c r="P5549">
        <f>IF(Customer_listing_Active_And_Suspended[[#This Row],[Current Bill]] &lt;= Customer_listing_Active_And_Suspended[[#This Row],[CURRENT PAYMENT]], 0,Customer_listing_Active_And_Suspended[[#This Row],[Current Bill]]-Customer_listing_Active_And_Suspended[[#This Row],[CURRENT PAYMENT]])</f>
        <v>0</v>
      </c>
      <c r="Q5549" s="1" t="str" cm="1">
        <f t="array" ref="Q5549">_xlfn.SWITCH(TRUE,
H5549 = 0, "Suspended",
M5549 = 0, "Non Payment",
M5549 &gt; H5549, "Full Payment",
M5549 &lt; H5549, "Part Payment"
)</f>
        <v>Suspended</v>
      </c>
      <c r="R5549" s="1" t="str">
        <f>_xlfn.IFNA(VLOOKUP(K5549,'ESR-DT Mapping'!A:E,5,0),"MD")</f>
        <v>Adedayo Alimi</v>
      </c>
    </row>
    <row r="5550" spans="1:18" x14ac:dyDescent="0.25">
      <c r="A5550">
        <v>102785402</v>
      </c>
      <c r="B5550" s="1" t="s">
        <v>2373</v>
      </c>
      <c r="C5550" s="1" t="s">
        <v>2374</v>
      </c>
      <c r="D5550" s="1" t="s">
        <v>13</v>
      </c>
      <c r="E5550" s="1" t="s">
        <v>34</v>
      </c>
      <c r="F5550" s="1" t="s">
        <v>9846</v>
      </c>
      <c r="G5550">
        <v>0</v>
      </c>
      <c r="H5550">
        <v>0</v>
      </c>
      <c r="I5550">
        <v>144701.68</v>
      </c>
      <c r="J5550" s="1" t="s">
        <v>15</v>
      </c>
      <c r="K5550">
        <v>1001602416</v>
      </c>
      <c r="L5550" s="1" t="s">
        <v>1703</v>
      </c>
      <c r="N5550" s="2"/>
      <c r="O5550">
        <f t="shared" si="86"/>
        <v>0</v>
      </c>
      <c r="P5550">
        <f>IF(Customer_listing_Active_And_Suspended[[#This Row],[Current Bill]] &lt;= Customer_listing_Active_And_Suspended[[#This Row],[CURRENT PAYMENT]], 0,Customer_listing_Active_And_Suspended[[#This Row],[Current Bill]]-Customer_listing_Active_And_Suspended[[#This Row],[CURRENT PAYMENT]])</f>
        <v>0</v>
      </c>
      <c r="Q5550" s="1" t="str" cm="1">
        <f t="array" ref="Q5550">_xlfn.SWITCH(TRUE,
H5550 = 0, "Suspended",
M5550 = 0, "Non Payment",
M5550 &gt; H5550, "Full Payment",
M5550 &lt; H5550, "Part Payment"
)</f>
        <v>Suspended</v>
      </c>
      <c r="R5550" s="1" t="str">
        <f>_xlfn.IFNA(VLOOKUP(K5550,'ESR-DT Mapping'!A:E,5,0),"MD")</f>
        <v>Adedayo Alimi</v>
      </c>
    </row>
    <row r="5551" spans="1:18" x14ac:dyDescent="0.25">
      <c r="A5551">
        <v>101645408</v>
      </c>
      <c r="B5551" s="1" t="s">
        <v>2351</v>
      </c>
      <c r="C5551" s="1" t="s">
        <v>2352</v>
      </c>
      <c r="D5551" s="1" t="s">
        <v>13</v>
      </c>
      <c r="E5551" s="1" t="s">
        <v>34</v>
      </c>
      <c r="F5551" s="1" t="s">
        <v>9846</v>
      </c>
      <c r="G5551">
        <v>0</v>
      </c>
      <c r="H5551">
        <v>0</v>
      </c>
      <c r="I5551">
        <v>17540.89</v>
      </c>
      <c r="J5551" s="1" t="s">
        <v>15</v>
      </c>
      <c r="K5551">
        <v>1001602416</v>
      </c>
      <c r="L5551" s="1" t="s">
        <v>1703</v>
      </c>
      <c r="N5551" s="2"/>
      <c r="O5551">
        <f t="shared" si="86"/>
        <v>0</v>
      </c>
      <c r="P5551">
        <f>IF(Customer_listing_Active_And_Suspended[[#This Row],[Current Bill]] &lt;= Customer_listing_Active_And_Suspended[[#This Row],[CURRENT PAYMENT]], 0,Customer_listing_Active_And_Suspended[[#This Row],[Current Bill]]-Customer_listing_Active_And_Suspended[[#This Row],[CURRENT PAYMENT]])</f>
        <v>0</v>
      </c>
      <c r="Q5551" s="1" t="str" cm="1">
        <f t="array" ref="Q5551">_xlfn.SWITCH(TRUE,
H5551 = 0, "Suspended",
M5551 = 0, "Non Payment",
M5551 &gt; H5551, "Full Payment",
M5551 &lt; H5551, "Part Payment"
)</f>
        <v>Suspended</v>
      </c>
      <c r="R5551" s="1" t="str">
        <f>_xlfn.IFNA(VLOOKUP(K5551,'ESR-DT Mapping'!A:E,5,0),"MD")</f>
        <v>Adedayo Alimi</v>
      </c>
    </row>
    <row r="5552" spans="1:18" x14ac:dyDescent="0.25">
      <c r="A5552">
        <v>101915601</v>
      </c>
      <c r="B5552" s="1" t="s">
        <v>1982</v>
      </c>
      <c r="C5552" s="1" t="s">
        <v>1983</v>
      </c>
      <c r="D5552" s="1" t="s">
        <v>1976</v>
      </c>
      <c r="E5552" s="1" t="s">
        <v>34</v>
      </c>
      <c r="F5552" s="1" t="s">
        <v>9847</v>
      </c>
      <c r="G5552">
        <v>0</v>
      </c>
      <c r="H5552">
        <v>0</v>
      </c>
      <c r="I5552">
        <v>-61.83</v>
      </c>
      <c r="J5552" s="1" t="s">
        <v>15</v>
      </c>
      <c r="K5552">
        <v>1001602416</v>
      </c>
      <c r="L5552" s="1" t="s">
        <v>1703</v>
      </c>
      <c r="N5552" s="2"/>
      <c r="O5552">
        <f t="shared" si="86"/>
        <v>0</v>
      </c>
      <c r="P5552">
        <f>IF(Customer_listing_Active_And_Suspended[[#This Row],[Current Bill]] &lt;= Customer_listing_Active_And_Suspended[[#This Row],[CURRENT PAYMENT]], 0,Customer_listing_Active_And_Suspended[[#This Row],[Current Bill]]-Customer_listing_Active_And_Suspended[[#This Row],[CURRENT PAYMENT]])</f>
        <v>0</v>
      </c>
      <c r="Q5552" s="1" t="str" cm="1">
        <f t="array" ref="Q5552">_xlfn.SWITCH(TRUE,
H5552 = 0, "Suspended",
M5552 = 0, "Non Payment",
M5552 &gt; H5552, "Full Payment",
M5552 &lt; H5552, "Part Payment"
)</f>
        <v>Suspended</v>
      </c>
      <c r="R5552" s="1" t="str">
        <f>_xlfn.IFNA(VLOOKUP(K5552,'ESR-DT Mapping'!A:E,5,0),"MD")</f>
        <v>Adedayo Alimi</v>
      </c>
    </row>
    <row r="5553" spans="1:18" x14ac:dyDescent="0.25">
      <c r="A5553">
        <v>102175906</v>
      </c>
      <c r="B5553" s="1" t="s">
        <v>1753</v>
      </c>
      <c r="C5553" s="1" t="s">
        <v>1754</v>
      </c>
      <c r="D5553" s="1" t="s">
        <v>13</v>
      </c>
      <c r="E5553" s="1" t="s">
        <v>14</v>
      </c>
      <c r="F5553" s="1" t="s">
        <v>9846</v>
      </c>
      <c r="G5553">
        <v>532</v>
      </c>
      <c r="H5553">
        <v>26193.02</v>
      </c>
      <c r="I5553">
        <v>274238.98</v>
      </c>
      <c r="J5553" s="1" t="s">
        <v>15</v>
      </c>
      <c r="K5553">
        <v>1001602416</v>
      </c>
      <c r="L5553" s="1" t="s">
        <v>1703</v>
      </c>
      <c r="N5553" s="2"/>
      <c r="O5553">
        <f t="shared" si="86"/>
        <v>0</v>
      </c>
      <c r="P5553">
        <f>IF(Customer_listing_Active_And_Suspended[[#This Row],[Current Bill]] &lt;= Customer_listing_Active_And_Suspended[[#This Row],[CURRENT PAYMENT]], 0,Customer_listing_Active_And_Suspended[[#This Row],[Current Bill]]-Customer_listing_Active_And_Suspended[[#This Row],[CURRENT PAYMENT]])</f>
        <v>26193.02</v>
      </c>
      <c r="Q5553" s="1" t="str" cm="1">
        <f t="array" ref="Q5553">_xlfn.SWITCH(TRUE,
H5553 = 0, "Suspended",
M5553 = 0, "Non Payment",
M5553 &gt; H5553, "Full Payment",
M5553 &lt; H5553, "Part Payment"
)</f>
        <v>Non Payment</v>
      </c>
      <c r="R5553" s="1" t="str">
        <f>_xlfn.IFNA(VLOOKUP(K5553,'ESR-DT Mapping'!A:E,5,0),"MD")</f>
        <v>Adedayo Alimi</v>
      </c>
    </row>
    <row r="5554" spans="1:18" x14ac:dyDescent="0.25">
      <c r="A5554">
        <v>100067847</v>
      </c>
      <c r="B5554" s="1" t="s">
        <v>2106</v>
      </c>
      <c r="C5554" s="1" t="s">
        <v>2107</v>
      </c>
      <c r="D5554" s="1" t="s">
        <v>437</v>
      </c>
      <c r="E5554" s="1" t="s">
        <v>14</v>
      </c>
      <c r="F5554" s="1" t="s">
        <v>9847</v>
      </c>
      <c r="G5554">
        <v>1635</v>
      </c>
      <c r="H5554">
        <v>93874.75</v>
      </c>
      <c r="I5554">
        <v>93817.04</v>
      </c>
      <c r="J5554" s="1" t="s">
        <v>15</v>
      </c>
      <c r="K5554">
        <v>1002049163</v>
      </c>
      <c r="L5554" s="1" t="s">
        <v>2108</v>
      </c>
      <c r="N5554" s="2"/>
      <c r="O5554">
        <f t="shared" si="86"/>
        <v>0</v>
      </c>
      <c r="P5554">
        <f>IF(Customer_listing_Active_And_Suspended[[#This Row],[Current Bill]] &lt;= Customer_listing_Active_And_Suspended[[#This Row],[CURRENT PAYMENT]], 0,Customer_listing_Active_And_Suspended[[#This Row],[Current Bill]]-Customer_listing_Active_And_Suspended[[#This Row],[CURRENT PAYMENT]])</f>
        <v>93874.75</v>
      </c>
      <c r="Q5554" s="1" t="str" cm="1">
        <f t="array" ref="Q5554">_xlfn.SWITCH(TRUE,
H5554 = 0, "Suspended",
M5554 = 0, "Non Payment",
M5554 &gt; H5554, "Full Payment",
M5554 &lt; H5554, "Part Payment"
)</f>
        <v>Non Payment</v>
      </c>
      <c r="R5554" s="1" t="str">
        <f>_xlfn.IFNA(VLOOKUP(K5554,'ESR-DT Mapping'!A:E,5,0),"MD")</f>
        <v>MD</v>
      </c>
    </row>
    <row r="5555" spans="1:18" x14ac:dyDescent="0.25">
      <c r="A5555">
        <v>100522937</v>
      </c>
      <c r="B5555" s="1" t="s">
        <v>17</v>
      </c>
      <c r="C5555" s="1" t="s">
        <v>18</v>
      </c>
      <c r="D5555" s="1" t="s">
        <v>13</v>
      </c>
      <c r="E5555" s="1" t="s">
        <v>14</v>
      </c>
      <c r="F5555" s="1" t="s">
        <v>9846</v>
      </c>
      <c r="G5555">
        <v>532</v>
      </c>
      <c r="H5555">
        <v>26193.02</v>
      </c>
      <c r="I5555">
        <v>296903.39</v>
      </c>
      <c r="J5555" s="1" t="s">
        <v>15</v>
      </c>
      <c r="K5555">
        <v>1001610514</v>
      </c>
      <c r="L5555" s="1" t="s">
        <v>16</v>
      </c>
      <c r="M5555">
        <v>50000</v>
      </c>
      <c r="N5555" s="2">
        <v>45832</v>
      </c>
      <c r="O5555">
        <f t="shared" si="86"/>
        <v>23806.98</v>
      </c>
      <c r="P5555">
        <f>IF(Customer_listing_Active_And_Suspended[[#This Row],[Current Bill]] &lt;= Customer_listing_Active_And_Suspended[[#This Row],[CURRENT PAYMENT]], 0,Customer_listing_Active_And_Suspended[[#This Row],[Current Bill]]-Customer_listing_Active_And_Suspended[[#This Row],[CURRENT PAYMENT]])</f>
        <v>0</v>
      </c>
      <c r="Q5555" s="1" t="str" cm="1">
        <f t="array" ref="Q5555">_xlfn.SWITCH(TRUE,
H5555 = 0, "Suspended",
M5555 = 0, "Non Payment",
M5555 &gt; H5555, "Full Payment",
M5555 &lt; H5555, "Part Payment"
)</f>
        <v>Full Payment</v>
      </c>
      <c r="R5555" s="1" t="str">
        <f>_xlfn.IFNA(VLOOKUP(K5555,'ESR-DT Mapping'!A:E,5,0),"MD")</f>
        <v xml:space="preserve">Franca Adeh </v>
      </c>
    </row>
    <row r="5556" spans="1:18" x14ac:dyDescent="0.25">
      <c r="A5556">
        <v>100525095</v>
      </c>
      <c r="B5556" s="1" t="s">
        <v>11</v>
      </c>
      <c r="C5556" s="1" t="s">
        <v>12</v>
      </c>
      <c r="D5556" s="1" t="s">
        <v>13</v>
      </c>
      <c r="E5556" s="1" t="s">
        <v>14</v>
      </c>
      <c r="F5556" s="1" t="s">
        <v>9846</v>
      </c>
      <c r="G5556">
        <v>532</v>
      </c>
      <c r="H5556">
        <v>26193.02</v>
      </c>
      <c r="I5556">
        <v>247665.76</v>
      </c>
      <c r="J5556" s="1" t="s">
        <v>15</v>
      </c>
      <c r="K5556">
        <v>1001610514</v>
      </c>
      <c r="L5556" s="1" t="s">
        <v>16</v>
      </c>
      <c r="N5556" s="2">
        <v>45790</v>
      </c>
      <c r="O5556">
        <f t="shared" si="86"/>
        <v>0</v>
      </c>
      <c r="P5556">
        <f>IF(Customer_listing_Active_And_Suspended[[#This Row],[Current Bill]] &lt;= Customer_listing_Active_And_Suspended[[#This Row],[CURRENT PAYMENT]], 0,Customer_listing_Active_And_Suspended[[#This Row],[Current Bill]]-Customer_listing_Active_And_Suspended[[#This Row],[CURRENT PAYMENT]])</f>
        <v>26193.02</v>
      </c>
      <c r="Q5556" s="1" t="str" cm="1">
        <f t="array" ref="Q5556">_xlfn.SWITCH(TRUE,
H5556 = 0, "Suspended",
M5556 = 0, "Non Payment",
M5556 &gt; H5556, "Full Payment",
M5556 &lt; H5556, "Part Payment"
)</f>
        <v>Non Payment</v>
      </c>
      <c r="R5556" s="1" t="str">
        <f>_xlfn.IFNA(VLOOKUP(K5556,'ESR-DT Mapping'!A:E,5,0),"MD")</f>
        <v xml:space="preserve">Franca Adeh </v>
      </c>
    </row>
    <row r="5557" spans="1:18" x14ac:dyDescent="0.25">
      <c r="A5557">
        <v>100525077</v>
      </c>
      <c r="B5557" s="1" t="s">
        <v>1640</v>
      </c>
      <c r="C5557" s="1" t="s">
        <v>1641</v>
      </c>
      <c r="D5557" s="1" t="s">
        <v>13</v>
      </c>
      <c r="E5557" s="1" t="s">
        <v>14</v>
      </c>
      <c r="F5557" s="1" t="s">
        <v>9846</v>
      </c>
      <c r="G5557">
        <v>532</v>
      </c>
      <c r="H5557">
        <v>26193.02</v>
      </c>
      <c r="I5557">
        <v>36676.089999999997</v>
      </c>
      <c r="J5557" s="1" t="s">
        <v>15</v>
      </c>
      <c r="K5557">
        <v>1001610516</v>
      </c>
      <c r="L5557" s="1" t="s">
        <v>1633</v>
      </c>
      <c r="M5557">
        <v>28000</v>
      </c>
      <c r="N5557" s="2">
        <v>45811</v>
      </c>
      <c r="O5557">
        <f t="shared" si="86"/>
        <v>1806.9799999999996</v>
      </c>
      <c r="P5557">
        <f>IF(Customer_listing_Active_And_Suspended[[#This Row],[Current Bill]] &lt;= Customer_listing_Active_And_Suspended[[#This Row],[CURRENT PAYMENT]], 0,Customer_listing_Active_And_Suspended[[#This Row],[Current Bill]]-Customer_listing_Active_And_Suspended[[#This Row],[CURRENT PAYMENT]])</f>
        <v>0</v>
      </c>
      <c r="Q5557" s="1" t="str" cm="1">
        <f t="array" ref="Q5557">_xlfn.SWITCH(TRUE,
H5557 = 0, "Suspended",
M5557 = 0, "Non Payment",
M5557 &gt; H5557, "Full Payment",
M5557 &lt; H5557, "Part Payment"
)</f>
        <v>Full Payment</v>
      </c>
      <c r="R5557" s="1" t="str">
        <f>_xlfn.IFNA(VLOOKUP(K5557,'ESR-DT Mapping'!A:E,5,0),"MD")</f>
        <v>Titilope Enitan Emmanuel</v>
      </c>
    </row>
    <row r="5558" spans="1:18" x14ac:dyDescent="0.25">
      <c r="A5558">
        <v>100525300</v>
      </c>
      <c r="B5558" s="1" t="s">
        <v>1634</v>
      </c>
      <c r="C5558" s="1" t="s">
        <v>1635</v>
      </c>
      <c r="D5558" s="1" t="s">
        <v>13</v>
      </c>
      <c r="E5558" s="1" t="s">
        <v>14</v>
      </c>
      <c r="F5558" s="1" t="s">
        <v>9846</v>
      </c>
      <c r="G5558">
        <v>532</v>
      </c>
      <c r="H5558">
        <v>26193.02</v>
      </c>
      <c r="I5558">
        <v>7929.41</v>
      </c>
      <c r="J5558" s="1" t="s">
        <v>15</v>
      </c>
      <c r="K5558">
        <v>1001610516</v>
      </c>
      <c r="L5558" s="1" t="s">
        <v>1633</v>
      </c>
      <c r="M5558">
        <v>27000</v>
      </c>
      <c r="N5558" s="2">
        <v>45827</v>
      </c>
      <c r="O5558">
        <f t="shared" si="86"/>
        <v>806.97999999999956</v>
      </c>
      <c r="P5558">
        <f>IF(Customer_listing_Active_And_Suspended[[#This Row],[Current Bill]] &lt;= Customer_listing_Active_And_Suspended[[#This Row],[CURRENT PAYMENT]], 0,Customer_listing_Active_And_Suspended[[#This Row],[Current Bill]]-Customer_listing_Active_And_Suspended[[#This Row],[CURRENT PAYMENT]])</f>
        <v>0</v>
      </c>
      <c r="Q5558" s="1" t="str" cm="1">
        <f t="array" ref="Q5558">_xlfn.SWITCH(TRUE,
H5558 = 0, "Suspended",
M5558 = 0, "Non Payment",
M5558 &gt; H5558, "Full Payment",
M5558 &lt; H5558, "Part Payment"
)</f>
        <v>Full Payment</v>
      </c>
      <c r="R5558" s="1" t="str">
        <f>_xlfn.IFNA(VLOOKUP(K5558,'ESR-DT Mapping'!A:E,5,0),"MD")</f>
        <v>Titilope Enitan Emmanuel</v>
      </c>
    </row>
    <row r="5559" spans="1:18" x14ac:dyDescent="0.25">
      <c r="A5559">
        <v>102918532</v>
      </c>
      <c r="B5559" s="1" t="s">
        <v>1636</v>
      </c>
      <c r="C5559" s="1" t="s">
        <v>1635</v>
      </c>
      <c r="D5559" s="1" t="s">
        <v>13</v>
      </c>
      <c r="E5559" s="1" t="s">
        <v>14</v>
      </c>
      <c r="F5559" s="1" t="s">
        <v>9846</v>
      </c>
      <c r="G5559">
        <v>532</v>
      </c>
      <c r="H5559">
        <v>26193.02</v>
      </c>
      <c r="I5559">
        <v>104802.1</v>
      </c>
      <c r="J5559" s="1" t="s">
        <v>15</v>
      </c>
      <c r="K5559">
        <v>1001610516</v>
      </c>
      <c r="L5559" s="1" t="s">
        <v>1633</v>
      </c>
      <c r="N5559" s="2"/>
      <c r="O5559">
        <f t="shared" si="86"/>
        <v>0</v>
      </c>
      <c r="P5559">
        <f>IF(Customer_listing_Active_And_Suspended[[#This Row],[Current Bill]] &lt;= Customer_listing_Active_And_Suspended[[#This Row],[CURRENT PAYMENT]], 0,Customer_listing_Active_And_Suspended[[#This Row],[Current Bill]]-Customer_listing_Active_And_Suspended[[#This Row],[CURRENT PAYMENT]])</f>
        <v>26193.02</v>
      </c>
      <c r="Q5559" s="1" t="str" cm="1">
        <f t="array" ref="Q5559">_xlfn.SWITCH(TRUE,
H5559 = 0, "Suspended",
M5559 = 0, "Non Payment",
M5559 &gt; H5559, "Full Payment",
M5559 &lt; H5559, "Part Payment"
)</f>
        <v>Non Payment</v>
      </c>
      <c r="R5559" s="1" t="str">
        <f>_xlfn.IFNA(VLOOKUP(K5559,'ESR-DT Mapping'!A:E,5,0),"MD")</f>
        <v>Titilope Enitan Emmanuel</v>
      </c>
    </row>
    <row r="5560" spans="1:18" x14ac:dyDescent="0.25">
      <c r="A5560">
        <v>101645304</v>
      </c>
      <c r="B5560" s="1" t="s">
        <v>9302</v>
      </c>
      <c r="C5560" s="1" t="s">
        <v>9303</v>
      </c>
      <c r="D5560" s="1" t="s">
        <v>13</v>
      </c>
      <c r="E5560" s="1" t="s">
        <v>14</v>
      </c>
      <c r="F5560" s="1" t="s">
        <v>9846</v>
      </c>
      <c r="G5560">
        <v>532</v>
      </c>
      <c r="H5560">
        <v>26193.02</v>
      </c>
      <c r="I5560">
        <v>-72928.34</v>
      </c>
      <c r="J5560" s="1" t="s">
        <v>15</v>
      </c>
      <c r="K5560">
        <v>1001610516</v>
      </c>
      <c r="L5560" s="1" t="s">
        <v>1633</v>
      </c>
      <c r="M5560">
        <v>10000</v>
      </c>
      <c r="N5560" s="2">
        <v>45826</v>
      </c>
      <c r="O5560">
        <f t="shared" si="86"/>
        <v>0</v>
      </c>
      <c r="P5560">
        <f>IF(Customer_listing_Active_And_Suspended[[#This Row],[Current Bill]] &lt;= Customer_listing_Active_And_Suspended[[#This Row],[CURRENT PAYMENT]], 0,Customer_listing_Active_And_Suspended[[#This Row],[Current Bill]]-Customer_listing_Active_And_Suspended[[#This Row],[CURRENT PAYMENT]])</f>
        <v>16193.02</v>
      </c>
      <c r="Q5560" s="1" t="str" cm="1">
        <f t="array" ref="Q5560">_xlfn.SWITCH(TRUE,
H5560 = 0, "Suspended",
M5560 = 0, "Non Payment",
M5560 &gt; H5560, "Full Payment",
M5560 &lt; H5560, "Part Payment"
)</f>
        <v>Part Payment</v>
      </c>
      <c r="R5560" s="1" t="str">
        <f>_xlfn.IFNA(VLOOKUP(K5560,'ESR-DT Mapping'!A:E,5,0),"MD")</f>
        <v>Titilope Enitan Emmanuel</v>
      </c>
    </row>
    <row r="5561" spans="1:18" x14ac:dyDescent="0.25">
      <c r="A5561">
        <v>100525552</v>
      </c>
      <c r="B5561" s="1" t="s">
        <v>1637</v>
      </c>
      <c r="C5561" s="1" t="s">
        <v>1632</v>
      </c>
      <c r="D5561" s="1" t="s">
        <v>13</v>
      </c>
      <c r="E5561" s="1" t="s">
        <v>14</v>
      </c>
      <c r="F5561" s="1" t="s">
        <v>9846</v>
      </c>
      <c r="G5561">
        <v>532</v>
      </c>
      <c r="H5561">
        <v>26193.02</v>
      </c>
      <c r="I5561">
        <v>284063.90000000002</v>
      </c>
      <c r="J5561" s="1" t="s">
        <v>15</v>
      </c>
      <c r="K5561">
        <v>1001610516</v>
      </c>
      <c r="L5561" s="1" t="s">
        <v>1633</v>
      </c>
      <c r="M5561">
        <v>30000</v>
      </c>
      <c r="N5561" s="2">
        <v>45827</v>
      </c>
      <c r="O5561">
        <f t="shared" si="86"/>
        <v>3806.9799999999996</v>
      </c>
      <c r="P5561">
        <f>IF(Customer_listing_Active_And_Suspended[[#This Row],[Current Bill]] &lt;= Customer_listing_Active_And_Suspended[[#This Row],[CURRENT PAYMENT]], 0,Customer_listing_Active_And_Suspended[[#This Row],[Current Bill]]-Customer_listing_Active_And_Suspended[[#This Row],[CURRENT PAYMENT]])</f>
        <v>0</v>
      </c>
      <c r="Q5561" s="1" t="str" cm="1">
        <f t="array" ref="Q5561">_xlfn.SWITCH(TRUE,
H5561 = 0, "Suspended",
M5561 = 0, "Non Payment",
M5561 &gt; H5561, "Full Payment",
M5561 &lt; H5561, "Part Payment"
)</f>
        <v>Full Payment</v>
      </c>
      <c r="R5561" s="1" t="str">
        <f>_xlfn.IFNA(VLOOKUP(K5561,'ESR-DT Mapping'!A:E,5,0),"MD")</f>
        <v>Titilope Enitan Emmanuel</v>
      </c>
    </row>
    <row r="5562" spans="1:18" x14ac:dyDescent="0.25">
      <c r="A5562">
        <v>100522724</v>
      </c>
      <c r="B5562" s="1" t="s">
        <v>1631</v>
      </c>
      <c r="C5562" s="1" t="s">
        <v>1632</v>
      </c>
      <c r="D5562" s="1" t="s">
        <v>13</v>
      </c>
      <c r="E5562" s="1" t="s">
        <v>14</v>
      </c>
      <c r="F5562" s="1" t="s">
        <v>9846</v>
      </c>
      <c r="G5562">
        <v>532</v>
      </c>
      <c r="H5562">
        <v>26193.02</v>
      </c>
      <c r="I5562">
        <v>731425.09</v>
      </c>
      <c r="J5562" s="1" t="s">
        <v>15</v>
      </c>
      <c r="K5562">
        <v>1001610516</v>
      </c>
      <c r="L5562" s="1" t="s">
        <v>1633</v>
      </c>
      <c r="M5562">
        <v>20000</v>
      </c>
      <c r="N5562" s="2">
        <v>45817</v>
      </c>
      <c r="O5562">
        <f t="shared" si="86"/>
        <v>0</v>
      </c>
      <c r="P5562">
        <f>IF(Customer_listing_Active_And_Suspended[[#This Row],[Current Bill]] &lt;= Customer_listing_Active_And_Suspended[[#This Row],[CURRENT PAYMENT]], 0,Customer_listing_Active_And_Suspended[[#This Row],[Current Bill]]-Customer_listing_Active_And_Suspended[[#This Row],[CURRENT PAYMENT]])</f>
        <v>6193.02</v>
      </c>
      <c r="Q5562" s="1" t="str" cm="1">
        <f t="array" ref="Q5562">_xlfn.SWITCH(TRUE,
H5562 = 0, "Suspended",
M5562 = 0, "Non Payment",
M5562 &gt; H5562, "Full Payment",
M5562 &lt; H5562, "Part Payment"
)</f>
        <v>Part Payment</v>
      </c>
      <c r="R5562" s="1" t="str">
        <f>_xlfn.IFNA(VLOOKUP(K5562,'ESR-DT Mapping'!A:E,5,0),"MD")</f>
        <v>Titilope Enitan Emmanuel</v>
      </c>
    </row>
    <row r="5563" spans="1:18" x14ac:dyDescent="0.25">
      <c r="A5563">
        <v>101645289</v>
      </c>
      <c r="B5563" s="1" t="s">
        <v>1637</v>
      </c>
      <c r="C5563" s="1" t="s">
        <v>1632</v>
      </c>
      <c r="D5563" s="1" t="s">
        <v>13</v>
      </c>
      <c r="E5563" s="1" t="s">
        <v>34</v>
      </c>
      <c r="F5563" s="1" t="s">
        <v>9846</v>
      </c>
      <c r="G5563">
        <v>0</v>
      </c>
      <c r="H5563">
        <v>0</v>
      </c>
      <c r="I5563">
        <v>73362.710000000006</v>
      </c>
      <c r="J5563" s="1" t="s">
        <v>15</v>
      </c>
      <c r="K5563">
        <v>1001610516</v>
      </c>
      <c r="L5563" s="1" t="s">
        <v>1633</v>
      </c>
      <c r="N5563" s="2"/>
      <c r="O5563">
        <f t="shared" si="86"/>
        <v>0</v>
      </c>
      <c r="P5563">
        <f>IF(Customer_listing_Active_And_Suspended[[#This Row],[Current Bill]] &lt;= Customer_listing_Active_And_Suspended[[#This Row],[CURRENT PAYMENT]], 0,Customer_listing_Active_And_Suspended[[#This Row],[Current Bill]]-Customer_listing_Active_And_Suspended[[#This Row],[CURRENT PAYMENT]])</f>
        <v>0</v>
      </c>
      <c r="Q5563" s="1" t="str" cm="1">
        <f t="array" ref="Q5563">_xlfn.SWITCH(TRUE,
H5563 = 0, "Suspended",
M5563 = 0, "Non Payment",
M5563 &gt; H5563, "Full Payment",
M5563 &lt; H5563, "Part Payment"
)</f>
        <v>Suspended</v>
      </c>
      <c r="R5563" s="1" t="str">
        <f>_xlfn.IFNA(VLOOKUP(K5563,'ESR-DT Mapping'!A:E,5,0),"MD")</f>
        <v>Titilope Enitan Emmanuel</v>
      </c>
    </row>
    <row r="5564" spans="1:18" x14ac:dyDescent="0.25">
      <c r="A5564">
        <v>100524331</v>
      </c>
      <c r="B5564" s="1" t="s">
        <v>6101</v>
      </c>
      <c r="C5564" s="1" t="s">
        <v>6102</v>
      </c>
      <c r="D5564" s="1" t="s">
        <v>13</v>
      </c>
      <c r="E5564" s="1" t="s">
        <v>34</v>
      </c>
      <c r="F5564" s="1" t="s">
        <v>9846</v>
      </c>
      <c r="G5564">
        <v>0</v>
      </c>
      <c r="H5564">
        <v>0</v>
      </c>
      <c r="I5564">
        <v>377138.29</v>
      </c>
      <c r="J5564" s="1" t="s">
        <v>15</v>
      </c>
      <c r="K5564">
        <v>1001610516</v>
      </c>
      <c r="L5564" s="1" t="s">
        <v>1633</v>
      </c>
      <c r="N5564" s="2"/>
      <c r="O5564">
        <f t="shared" si="86"/>
        <v>0</v>
      </c>
      <c r="P5564">
        <f>IF(Customer_listing_Active_And_Suspended[[#This Row],[Current Bill]] &lt;= Customer_listing_Active_And_Suspended[[#This Row],[CURRENT PAYMENT]], 0,Customer_listing_Active_And_Suspended[[#This Row],[Current Bill]]-Customer_listing_Active_And_Suspended[[#This Row],[CURRENT PAYMENT]])</f>
        <v>0</v>
      </c>
      <c r="Q5564" s="1" t="str" cm="1">
        <f t="array" ref="Q5564">_xlfn.SWITCH(TRUE,
H5564 = 0, "Suspended",
M5564 = 0, "Non Payment",
M5564 &gt; H5564, "Full Payment",
M5564 &lt; H5564, "Part Payment"
)</f>
        <v>Suspended</v>
      </c>
      <c r="R5564" s="1" t="str">
        <f>_xlfn.IFNA(VLOOKUP(K5564,'ESR-DT Mapping'!A:E,5,0),"MD")</f>
        <v>Titilope Enitan Emmanuel</v>
      </c>
    </row>
    <row r="5565" spans="1:18" x14ac:dyDescent="0.25">
      <c r="A5565">
        <v>100946485</v>
      </c>
      <c r="B5565" s="1" t="s">
        <v>1638</v>
      </c>
      <c r="C5565" s="1" t="s">
        <v>1639</v>
      </c>
      <c r="D5565" s="1" t="s">
        <v>13</v>
      </c>
      <c r="E5565" s="1" t="s">
        <v>14</v>
      </c>
      <c r="F5565" s="1" t="s">
        <v>9846</v>
      </c>
      <c r="G5565">
        <v>532</v>
      </c>
      <c r="H5565">
        <v>26193.02</v>
      </c>
      <c r="I5565">
        <v>169010.18</v>
      </c>
      <c r="J5565" s="1" t="s">
        <v>15</v>
      </c>
      <c r="K5565">
        <v>1001610516</v>
      </c>
      <c r="L5565" s="1" t="s">
        <v>1633</v>
      </c>
      <c r="N5565" s="2">
        <v>45738</v>
      </c>
      <c r="O5565">
        <f t="shared" si="86"/>
        <v>0</v>
      </c>
      <c r="P5565">
        <f>IF(Customer_listing_Active_And_Suspended[[#This Row],[Current Bill]] &lt;= Customer_listing_Active_And_Suspended[[#This Row],[CURRENT PAYMENT]], 0,Customer_listing_Active_And_Suspended[[#This Row],[Current Bill]]-Customer_listing_Active_And_Suspended[[#This Row],[CURRENT PAYMENT]])</f>
        <v>26193.02</v>
      </c>
      <c r="Q5565" s="1" t="str" cm="1">
        <f t="array" ref="Q5565">_xlfn.SWITCH(TRUE,
H5565 = 0, "Suspended",
M5565 = 0, "Non Payment",
M5565 &gt; H5565, "Full Payment",
M5565 &lt; H5565, "Part Payment"
)</f>
        <v>Non Payment</v>
      </c>
      <c r="R5565" s="1" t="str">
        <f>_xlfn.IFNA(VLOOKUP(K5565,'ESR-DT Mapping'!A:E,5,0),"MD")</f>
        <v>Titilope Enitan Emmanuel</v>
      </c>
    </row>
    <row r="5566" spans="1:18" x14ac:dyDescent="0.25">
      <c r="A5566">
        <v>102951728</v>
      </c>
      <c r="B5566" s="1" t="s">
        <v>8631</v>
      </c>
      <c r="C5566" s="1" t="s">
        <v>7747</v>
      </c>
      <c r="D5566" s="1" t="s">
        <v>13</v>
      </c>
      <c r="E5566" s="1" t="s">
        <v>14</v>
      </c>
      <c r="F5566" s="1" t="s">
        <v>9846</v>
      </c>
      <c r="G5566">
        <v>532</v>
      </c>
      <c r="H5566">
        <v>26193.02</v>
      </c>
      <c r="I5566">
        <v>52287.57</v>
      </c>
      <c r="J5566" s="1" t="s">
        <v>15</v>
      </c>
      <c r="K5566">
        <v>1001610516</v>
      </c>
      <c r="L5566" s="1" t="s">
        <v>1633</v>
      </c>
      <c r="N5566" s="2"/>
      <c r="O5566">
        <f t="shared" si="86"/>
        <v>0</v>
      </c>
      <c r="P5566">
        <f>IF(Customer_listing_Active_And_Suspended[[#This Row],[Current Bill]] &lt;= Customer_listing_Active_And_Suspended[[#This Row],[CURRENT PAYMENT]], 0,Customer_listing_Active_And_Suspended[[#This Row],[Current Bill]]-Customer_listing_Active_And_Suspended[[#This Row],[CURRENT PAYMENT]])</f>
        <v>26193.02</v>
      </c>
      <c r="Q5566" s="1" t="str" cm="1">
        <f t="array" ref="Q5566">_xlfn.SWITCH(TRUE,
H5566 = 0, "Suspended",
M5566 = 0, "Non Payment",
M5566 &gt; H5566, "Full Payment",
M5566 &lt; H5566, "Part Payment"
)</f>
        <v>Non Payment</v>
      </c>
      <c r="R5566" s="1" t="str">
        <f>_xlfn.IFNA(VLOOKUP(K5566,'ESR-DT Mapping'!A:E,5,0),"MD")</f>
        <v>Titilope Enitan Emmanuel</v>
      </c>
    </row>
    <row r="5567" spans="1:18" x14ac:dyDescent="0.25">
      <c r="A5567">
        <v>100525067</v>
      </c>
      <c r="B5567" s="1" t="s">
        <v>7746</v>
      </c>
      <c r="C5567" s="1" t="s">
        <v>7747</v>
      </c>
      <c r="D5567" s="1" t="s">
        <v>13</v>
      </c>
      <c r="E5567" s="1" t="s">
        <v>14</v>
      </c>
      <c r="F5567" s="1" t="s">
        <v>9846</v>
      </c>
      <c r="G5567">
        <v>532</v>
      </c>
      <c r="H5567">
        <v>26193.02</v>
      </c>
      <c r="I5567">
        <v>34667.910000000003</v>
      </c>
      <c r="J5567" s="1" t="s">
        <v>15</v>
      </c>
      <c r="K5567">
        <v>1001610516</v>
      </c>
      <c r="L5567" s="1" t="s">
        <v>1633</v>
      </c>
      <c r="N5567" s="2">
        <v>45808</v>
      </c>
      <c r="O5567">
        <f t="shared" si="86"/>
        <v>0</v>
      </c>
      <c r="P5567">
        <f>IF(Customer_listing_Active_And_Suspended[[#This Row],[Current Bill]] &lt;= Customer_listing_Active_And_Suspended[[#This Row],[CURRENT PAYMENT]], 0,Customer_listing_Active_And_Suspended[[#This Row],[Current Bill]]-Customer_listing_Active_And_Suspended[[#This Row],[CURRENT PAYMENT]])</f>
        <v>26193.02</v>
      </c>
      <c r="Q5567" s="1" t="str" cm="1">
        <f t="array" ref="Q5567">_xlfn.SWITCH(TRUE,
H5567 = 0, "Suspended",
M5567 = 0, "Non Payment",
M5567 &gt; H5567, "Full Payment",
M5567 &lt; H5567, "Part Payment"
)</f>
        <v>Non Payment</v>
      </c>
      <c r="R5567" s="1" t="str">
        <f>_xlfn.IFNA(VLOOKUP(K5567,'ESR-DT Mapping'!A:E,5,0),"MD")</f>
        <v>Titilope Enitan Emmanuel</v>
      </c>
    </row>
    <row r="5568" spans="1:18" x14ac:dyDescent="0.25">
      <c r="A5568">
        <v>100524787</v>
      </c>
      <c r="B5568" s="1" t="s">
        <v>3112</v>
      </c>
      <c r="C5568" s="1" t="s">
        <v>3113</v>
      </c>
      <c r="D5568" s="1" t="s">
        <v>13</v>
      </c>
      <c r="E5568" s="1" t="s">
        <v>14</v>
      </c>
      <c r="F5568" s="1" t="s">
        <v>9846</v>
      </c>
      <c r="G5568">
        <v>532</v>
      </c>
      <c r="H5568">
        <v>26193.02</v>
      </c>
      <c r="I5568">
        <v>241517.89</v>
      </c>
      <c r="J5568" s="1" t="s">
        <v>15</v>
      </c>
      <c r="K5568">
        <v>1000264088</v>
      </c>
      <c r="L5568" s="1" t="s">
        <v>3111</v>
      </c>
      <c r="M5568">
        <v>25000</v>
      </c>
      <c r="N5568" s="2">
        <v>45827</v>
      </c>
      <c r="O5568">
        <f t="shared" si="86"/>
        <v>0</v>
      </c>
      <c r="P5568">
        <f>IF(Customer_listing_Active_And_Suspended[[#This Row],[Current Bill]] &lt;= Customer_listing_Active_And_Suspended[[#This Row],[CURRENT PAYMENT]], 0,Customer_listing_Active_And_Suspended[[#This Row],[Current Bill]]-Customer_listing_Active_And_Suspended[[#This Row],[CURRENT PAYMENT]])</f>
        <v>1193.0200000000004</v>
      </c>
      <c r="Q5568" s="1" t="str" cm="1">
        <f t="array" ref="Q5568">_xlfn.SWITCH(TRUE,
H5568 = 0, "Suspended",
M5568 = 0, "Non Payment",
M5568 &gt; H5568, "Full Payment",
M5568 &lt; H5568, "Part Payment"
)</f>
        <v>Part Payment</v>
      </c>
      <c r="R5568" s="1" t="str">
        <f>_xlfn.IFNA(VLOOKUP(K5568,'ESR-DT Mapping'!A:E,5,0),"MD")</f>
        <v>Titilope Enitan Emmanuel</v>
      </c>
    </row>
    <row r="5569" spans="1:18" x14ac:dyDescent="0.25">
      <c r="A5569">
        <v>101645290</v>
      </c>
      <c r="B5569" s="1" t="s">
        <v>8382</v>
      </c>
      <c r="C5569" s="1" t="s">
        <v>8383</v>
      </c>
      <c r="D5569" s="1" t="s">
        <v>13</v>
      </c>
      <c r="E5569" s="1" t="s">
        <v>14</v>
      </c>
      <c r="F5569" s="1" t="s">
        <v>9846</v>
      </c>
      <c r="G5569">
        <v>532</v>
      </c>
      <c r="H5569">
        <v>26193.02</v>
      </c>
      <c r="I5569">
        <v>26413.87</v>
      </c>
      <c r="J5569" s="1" t="s">
        <v>15</v>
      </c>
      <c r="K5569">
        <v>1000264088</v>
      </c>
      <c r="L5569" s="1" t="s">
        <v>3111</v>
      </c>
      <c r="M5569">
        <v>15000</v>
      </c>
      <c r="N5569" s="2">
        <v>45827</v>
      </c>
      <c r="O5569">
        <f t="shared" si="86"/>
        <v>0</v>
      </c>
      <c r="P5569">
        <f>IF(Customer_listing_Active_And_Suspended[[#This Row],[Current Bill]] &lt;= Customer_listing_Active_And_Suspended[[#This Row],[CURRENT PAYMENT]], 0,Customer_listing_Active_And_Suspended[[#This Row],[Current Bill]]-Customer_listing_Active_And_Suspended[[#This Row],[CURRENT PAYMENT]])</f>
        <v>11193.02</v>
      </c>
      <c r="Q5569" s="1" t="str" cm="1">
        <f t="array" ref="Q5569">_xlfn.SWITCH(TRUE,
H5569 = 0, "Suspended",
M5569 = 0, "Non Payment",
M5569 &gt; H5569, "Full Payment",
M5569 &lt; H5569, "Part Payment"
)</f>
        <v>Part Payment</v>
      </c>
      <c r="R5569" s="1" t="str">
        <f>_xlfn.IFNA(VLOOKUP(K5569,'ESR-DT Mapping'!A:E,5,0),"MD")</f>
        <v>Titilope Enitan Emmanuel</v>
      </c>
    </row>
    <row r="5570" spans="1:18" x14ac:dyDescent="0.25">
      <c r="A5570">
        <v>100523746</v>
      </c>
      <c r="B5570" s="1" t="s">
        <v>3109</v>
      </c>
      <c r="C5570" s="1" t="s">
        <v>3110</v>
      </c>
      <c r="D5570" s="1" t="s">
        <v>13</v>
      </c>
      <c r="E5570" s="1" t="s">
        <v>14</v>
      </c>
      <c r="F5570" s="1" t="s">
        <v>9846</v>
      </c>
      <c r="G5570">
        <v>532</v>
      </c>
      <c r="H5570">
        <v>26193.02</v>
      </c>
      <c r="I5570">
        <v>215849.98</v>
      </c>
      <c r="J5570" s="1" t="s">
        <v>15</v>
      </c>
      <c r="K5570">
        <v>1000264088</v>
      </c>
      <c r="L5570" s="1" t="s">
        <v>3111</v>
      </c>
      <c r="M5570">
        <v>100000</v>
      </c>
      <c r="N5570" s="2">
        <v>45827</v>
      </c>
      <c r="O5570">
        <f t="shared" ref="O5570:O5633" si="87">IF(M5570 &gt; H5570, M5570 - H5570, 0)</f>
        <v>73806.98</v>
      </c>
      <c r="P5570">
        <f>IF(Customer_listing_Active_And_Suspended[[#This Row],[Current Bill]] &lt;= Customer_listing_Active_And_Suspended[[#This Row],[CURRENT PAYMENT]], 0,Customer_listing_Active_And_Suspended[[#This Row],[Current Bill]]-Customer_listing_Active_And_Suspended[[#This Row],[CURRENT PAYMENT]])</f>
        <v>0</v>
      </c>
      <c r="Q5570" s="1" t="str" cm="1">
        <f t="array" ref="Q5570">_xlfn.SWITCH(TRUE,
H5570 = 0, "Suspended",
M5570 = 0, "Non Payment",
M5570 &gt; H5570, "Full Payment",
M5570 &lt; H5570, "Part Payment"
)</f>
        <v>Full Payment</v>
      </c>
      <c r="R5570" s="1" t="str">
        <f>_xlfn.IFNA(VLOOKUP(K5570,'ESR-DT Mapping'!A:E,5,0),"MD")</f>
        <v>Titilope Enitan Emmanuel</v>
      </c>
    </row>
    <row r="5571" spans="1:18" x14ac:dyDescent="0.25">
      <c r="A5571">
        <v>100524763</v>
      </c>
      <c r="B5571" s="1" t="s">
        <v>9515</v>
      </c>
      <c r="C5571" s="1" t="s">
        <v>9516</v>
      </c>
      <c r="D5571" s="1" t="s">
        <v>13</v>
      </c>
      <c r="E5571" s="1" t="s">
        <v>14</v>
      </c>
      <c r="F5571" s="1" t="s">
        <v>9846</v>
      </c>
      <c r="G5571">
        <v>532</v>
      </c>
      <c r="H5571">
        <v>26193.02</v>
      </c>
      <c r="I5571">
        <v>764963.42</v>
      </c>
      <c r="J5571" s="1" t="s">
        <v>15</v>
      </c>
      <c r="K5571">
        <v>1000264088</v>
      </c>
      <c r="L5571" s="1" t="s">
        <v>3111</v>
      </c>
      <c r="M5571">
        <v>20000</v>
      </c>
      <c r="N5571" s="2">
        <v>45827</v>
      </c>
      <c r="O5571">
        <f t="shared" si="87"/>
        <v>0</v>
      </c>
      <c r="P5571">
        <f>IF(Customer_listing_Active_And_Suspended[[#This Row],[Current Bill]] &lt;= Customer_listing_Active_And_Suspended[[#This Row],[CURRENT PAYMENT]], 0,Customer_listing_Active_And_Suspended[[#This Row],[Current Bill]]-Customer_listing_Active_And_Suspended[[#This Row],[CURRENT PAYMENT]])</f>
        <v>6193.02</v>
      </c>
      <c r="Q5571" s="1" t="str" cm="1">
        <f t="array" ref="Q5571">_xlfn.SWITCH(TRUE,
H5571 = 0, "Suspended",
M5571 = 0, "Non Payment",
M5571 &gt; H5571, "Full Payment",
M5571 &lt; H5571, "Part Payment"
)</f>
        <v>Part Payment</v>
      </c>
      <c r="R5571" s="1" t="str">
        <f>_xlfn.IFNA(VLOOKUP(K5571,'ESR-DT Mapping'!A:E,5,0),"MD")</f>
        <v>Titilope Enitan Emmanuel</v>
      </c>
    </row>
    <row r="5572" spans="1:18" x14ac:dyDescent="0.25">
      <c r="A5572">
        <v>101645297</v>
      </c>
      <c r="B5572" s="1" t="s">
        <v>8293</v>
      </c>
      <c r="C5572" s="1" t="s">
        <v>8294</v>
      </c>
      <c r="D5572" s="1" t="s">
        <v>13</v>
      </c>
      <c r="E5572" s="1" t="s">
        <v>34</v>
      </c>
      <c r="F5572" s="1" t="s">
        <v>9846</v>
      </c>
      <c r="G5572">
        <v>0</v>
      </c>
      <c r="H5572">
        <v>0</v>
      </c>
      <c r="I5572">
        <v>48236.54</v>
      </c>
      <c r="J5572" s="1" t="s">
        <v>15</v>
      </c>
      <c r="K5572">
        <v>1000264649</v>
      </c>
      <c r="L5572" s="1" t="s">
        <v>3954</v>
      </c>
      <c r="N5572" s="2"/>
      <c r="O5572">
        <f t="shared" si="87"/>
        <v>0</v>
      </c>
      <c r="P5572">
        <f>IF(Customer_listing_Active_And_Suspended[[#This Row],[Current Bill]] &lt;= Customer_listing_Active_And_Suspended[[#This Row],[CURRENT PAYMENT]], 0,Customer_listing_Active_And_Suspended[[#This Row],[Current Bill]]-Customer_listing_Active_And_Suspended[[#This Row],[CURRENT PAYMENT]])</f>
        <v>0</v>
      </c>
      <c r="Q5572" s="1" t="str" cm="1">
        <f t="array" ref="Q5572">_xlfn.SWITCH(TRUE,
H5572 = 0, "Suspended",
M5572 = 0, "Non Payment",
M5572 &gt; H5572, "Full Payment",
M5572 &lt; H5572, "Part Payment"
)</f>
        <v>Suspended</v>
      </c>
      <c r="R5572" s="1" t="str">
        <f>_xlfn.IFNA(VLOOKUP(K5572,'ESR-DT Mapping'!A:E,5,0),"MD")</f>
        <v>Titilope Enitan Emmanuel</v>
      </c>
    </row>
    <row r="5573" spans="1:18" x14ac:dyDescent="0.25">
      <c r="A5573">
        <v>101644853</v>
      </c>
      <c r="B5573" s="1" t="s">
        <v>3952</v>
      </c>
      <c r="C5573" s="1" t="s">
        <v>3953</v>
      </c>
      <c r="D5573" s="1" t="s">
        <v>13</v>
      </c>
      <c r="E5573" s="1" t="s">
        <v>34</v>
      </c>
      <c r="F5573" s="1" t="s">
        <v>9846</v>
      </c>
      <c r="G5573">
        <v>0</v>
      </c>
      <c r="H5573">
        <v>0</v>
      </c>
      <c r="I5573">
        <v>201831.99</v>
      </c>
      <c r="J5573" s="1" t="s">
        <v>15</v>
      </c>
      <c r="K5573">
        <v>1000264649</v>
      </c>
      <c r="L5573" s="1" t="s">
        <v>3954</v>
      </c>
      <c r="N5573" s="2"/>
      <c r="O5573">
        <f t="shared" si="87"/>
        <v>0</v>
      </c>
      <c r="P5573">
        <f>IF(Customer_listing_Active_And_Suspended[[#This Row],[Current Bill]] &lt;= Customer_listing_Active_And_Suspended[[#This Row],[CURRENT PAYMENT]], 0,Customer_listing_Active_And_Suspended[[#This Row],[Current Bill]]-Customer_listing_Active_And_Suspended[[#This Row],[CURRENT PAYMENT]])</f>
        <v>0</v>
      </c>
      <c r="Q5573" s="1" t="str" cm="1">
        <f t="array" ref="Q5573">_xlfn.SWITCH(TRUE,
H5573 = 0, "Suspended",
M5573 = 0, "Non Payment",
M5573 &gt; H5573, "Full Payment",
M5573 &lt; H5573, "Part Payment"
)</f>
        <v>Suspended</v>
      </c>
      <c r="R5573" s="1" t="str">
        <f>_xlfn.IFNA(VLOOKUP(K5573,'ESR-DT Mapping'!A:E,5,0),"MD")</f>
        <v>Titilope Enitan Emmanuel</v>
      </c>
    </row>
    <row r="5574" spans="1:18" x14ac:dyDescent="0.25">
      <c r="A5574">
        <v>100525140</v>
      </c>
      <c r="B5574" s="1" t="s">
        <v>8606</v>
      </c>
      <c r="C5574" s="1" t="s">
        <v>8607</v>
      </c>
      <c r="D5574" s="1" t="s">
        <v>13</v>
      </c>
      <c r="E5574" s="1" t="s">
        <v>14</v>
      </c>
      <c r="F5574" s="1" t="s">
        <v>9846</v>
      </c>
      <c r="G5574">
        <v>532</v>
      </c>
      <c r="H5574">
        <v>26193.02</v>
      </c>
      <c r="I5574">
        <v>2040685.16</v>
      </c>
      <c r="J5574" s="1" t="s">
        <v>15</v>
      </c>
      <c r="K5574">
        <v>1000264649</v>
      </c>
      <c r="L5574" s="1" t="s">
        <v>3954</v>
      </c>
      <c r="N5574" s="2">
        <v>45694</v>
      </c>
      <c r="O5574">
        <f t="shared" si="87"/>
        <v>0</v>
      </c>
      <c r="P5574">
        <f>IF(Customer_listing_Active_And_Suspended[[#This Row],[Current Bill]] &lt;= Customer_listing_Active_And_Suspended[[#This Row],[CURRENT PAYMENT]], 0,Customer_listing_Active_And_Suspended[[#This Row],[Current Bill]]-Customer_listing_Active_And_Suspended[[#This Row],[CURRENT PAYMENT]])</f>
        <v>26193.02</v>
      </c>
      <c r="Q5574" s="1" t="str" cm="1">
        <f t="array" ref="Q5574">_xlfn.SWITCH(TRUE,
H5574 = 0, "Suspended",
M5574 = 0, "Non Payment",
M5574 &gt; H5574, "Full Payment",
M5574 &lt; H5574, "Part Payment"
)</f>
        <v>Non Payment</v>
      </c>
      <c r="R5574" s="1" t="str">
        <f>_xlfn.IFNA(VLOOKUP(K5574,'ESR-DT Mapping'!A:E,5,0),"MD")</f>
        <v>Titilope Enitan Emmanuel</v>
      </c>
    </row>
    <row r="5575" spans="1:18" x14ac:dyDescent="0.25">
      <c r="A5575">
        <v>100954121</v>
      </c>
      <c r="B5575" s="1" t="s">
        <v>6532</v>
      </c>
      <c r="C5575" s="1" t="s">
        <v>7259</v>
      </c>
      <c r="D5575" s="1" t="s">
        <v>13</v>
      </c>
      <c r="E5575" s="1" t="s">
        <v>14</v>
      </c>
      <c r="F5575" s="1" t="s">
        <v>9846</v>
      </c>
      <c r="G5575">
        <v>532</v>
      </c>
      <c r="H5575">
        <v>26193.02</v>
      </c>
      <c r="I5575">
        <v>138178.16</v>
      </c>
      <c r="J5575" s="1" t="s">
        <v>15</v>
      </c>
      <c r="K5575">
        <v>1000264655</v>
      </c>
      <c r="L5575" s="1" t="s">
        <v>2990</v>
      </c>
      <c r="M5575">
        <v>25000</v>
      </c>
      <c r="N5575" s="2">
        <v>45811</v>
      </c>
      <c r="O5575">
        <f t="shared" si="87"/>
        <v>0</v>
      </c>
      <c r="P5575">
        <f>IF(Customer_listing_Active_And_Suspended[[#This Row],[Current Bill]] &lt;= Customer_listing_Active_And_Suspended[[#This Row],[CURRENT PAYMENT]], 0,Customer_listing_Active_And_Suspended[[#This Row],[Current Bill]]-Customer_listing_Active_And_Suspended[[#This Row],[CURRENT PAYMENT]])</f>
        <v>1193.0200000000004</v>
      </c>
      <c r="Q5575" s="1" t="str" cm="1">
        <f t="array" ref="Q5575">_xlfn.SWITCH(TRUE,
H5575 = 0, "Suspended",
M5575 = 0, "Non Payment",
M5575 &gt; H5575, "Full Payment",
M5575 &lt; H5575, "Part Payment"
)</f>
        <v>Part Payment</v>
      </c>
      <c r="R5575" s="1" t="str">
        <f>_xlfn.IFNA(VLOOKUP(K5575,'ESR-DT Mapping'!A:E,5,0),"MD")</f>
        <v>Esther C. Obi</v>
      </c>
    </row>
    <row r="5576" spans="1:18" x14ac:dyDescent="0.25">
      <c r="A5576">
        <v>101645302</v>
      </c>
      <c r="B5576" s="1" t="s">
        <v>2988</v>
      </c>
      <c r="C5576" s="1" t="s">
        <v>2989</v>
      </c>
      <c r="D5576" s="1" t="s">
        <v>13</v>
      </c>
      <c r="E5576" s="1" t="s">
        <v>34</v>
      </c>
      <c r="F5576" s="1" t="s">
        <v>9846</v>
      </c>
      <c r="G5576">
        <v>0</v>
      </c>
      <c r="H5576">
        <v>0</v>
      </c>
      <c r="I5576">
        <v>312086.95</v>
      </c>
      <c r="J5576" s="1" t="s">
        <v>15</v>
      </c>
      <c r="K5576">
        <v>1000264655</v>
      </c>
      <c r="L5576" s="1" t="s">
        <v>2990</v>
      </c>
      <c r="N5576" s="2"/>
      <c r="O5576">
        <f t="shared" si="87"/>
        <v>0</v>
      </c>
      <c r="P5576">
        <f>IF(Customer_listing_Active_And_Suspended[[#This Row],[Current Bill]] &lt;= Customer_listing_Active_And_Suspended[[#This Row],[CURRENT PAYMENT]], 0,Customer_listing_Active_And_Suspended[[#This Row],[Current Bill]]-Customer_listing_Active_And_Suspended[[#This Row],[CURRENT PAYMENT]])</f>
        <v>0</v>
      </c>
      <c r="Q5576" s="1" t="str" cm="1">
        <f t="array" ref="Q5576">_xlfn.SWITCH(TRUE,
H5576 = 0, "Suspended",
M5576 = 0, "Non Payment",
M5576 &gt; H5576, "Full Payment",
M5576 &lt; H5576, "Part Payment"
)</f>
        <v>Suspended</v>
      </c>
      <c r="R5576" s="1" t="str">
        <f>_xlfn.IFNA(VLOOKUP(K5576,'ESR-DT Mapping'!A:E,5,0),"MD")</f>
        <v>Esther C. Obi</v>
      </c>
    </row>
    <row r="5577" spans="1:18" x14ac:dyDescent="0.25">
      <c r="A5577">
        <v>100523112</v>
      </c>
      <c r="B5577" s="1" t="s">
        <v>2988</v>
      </c>
      <c r="C5577" s="1" t="s">
        <v>2989</v>
      </c>
      <c r="D5577" s="1" t="s">
        <v>13</v>
      </c>
      <c r="E5577" s="1" t="s">
        <v>14</v>
      </c>
      <c r="F5577" s="1" t="s">
        <v>9846</v>
      </c>
      <c r="G5577">
        <v>532</v>
      </c>
      <c r="H5577">
        <v>26193.02</v>
      </c>
      <c r="I5577">
        <v>371565.22</v>
      </c>
      <c r="J5577" s="1" t="s">
        <v>15</v>
      </c>
      <c r="K5577">
        <v>1000264655</v>
      </c>
      <c r="L5577" s="1" t="s">
        <v>2990</v>
      </c>
      <c r="M5577">
        <v>30000</v>
      </c>
      <c r="N5577" s="2">
        <v>45828</v>
      </c>
      <c r="O5577">
        <f t="shared" si="87"/>
        <v>3806.9799999999996</v>
      </c>
      <c r="P5577">
        <f>IF(Customer_listing_Active_And_Suspended[[#This Row],[Current Bill]] &lt;= Customer_listing_Active_And_Suspended[[#This Row],[CURRENT PAYMENT]], 0,Customer_listing_Active_And_Suspended[[#This Row],[Current Bill]]-Customer_listing_Active_And_Suspended[[#This Row],[CURRENT PAYMENT]])</f>
        <v>0</v>
      </c>
      <c r="Q5577" s="1" t="str" cm="1">
        <f t="array" ref="Q5577">_xlfn.SWITCH(TRUE,
H5577 = 0, "Suspended",
M5577 = 0, "Non Payment",
M5577 &gt; H5577, "Full Payment",
M5577 &lt; H5577, "Part Payment"
)</f>
        <v>Full Payment</v>
      </c>
      <c r="R5577" s="1" t="str">
        <f>_xlfn.IFNA(VLOOKUP(K5577,'ESR-DT Mapping'!A:E,5,0),"MD")</f>
        <v>Esther C. Obi</v>
      </c>
    </row>
    <row r="5578" spans="1:18" x14ac:dyDescent="0.25">
      <c r="A5578">
        <v>100522992</v>
      </c>
      <c r="B5578" s="1" t="s">
        <v>2991</v>
      </c>
      <c r="C5578" s="1" t="s">
        <v>2992</v>
      </c>
      <c r="D5578" s="1" t="s">
        <v>13</v>
      </c>
      <c r="E5578" s="1" t="s">
        <v>34</v>
      </c>
      <c r="F5578" s="1" t="s">
        <v>9846</v>
      </c>
      <c r="G5578">
        <v>0</v>
      </c>
      <c r="H5578">
        <v>0</v>
      </c>
      <c r="I5578">
        <v>280659.53999999998</v>
      </c>
      <c r="J5578" s="1" t="s">
        <v>15</v>
      </c>
      <c r="K5578">
        <v>1000264655</v>
      </c>
      <c r="L5578" s="1" t="s">
        <v>2990</v>
      </c>
      <c r="N5578" s="2"/>
      <c r="O5578">
        <f t="shared" si="87"/>
        <v>0</v>
      </c>
      <c r="P5578">
        <f>IF(Customer_listing_Active_And_Suspended[[#This Row],[Current Bill]] &lt;= Customer_listing_Active_And_Suspended[[#This Row],[CURRENT PAYMENT]], 0,Customer_listing_Active_And_Suspended[[#This Row],[Current Bill]]-Customer_listing_Active_And_Suspended[[#This Row],[CURRENT PAYMENT]])</f>
        <v>0</v>
      </c>
      <c r="Q5578" s="1" t="str" cm="1">
        <f t="array" ref="Q5578">_xlfn.SWITCH(TRUE,
H5578 = 0, "Suspended",
M5578 = 0, "Non Payment",
M5578 &gt; H5578, "Full Payment",
M5578 &lt; H5578, "Part Payment"
)</f>
        <v>Suspended</v>
      </c>
      <c r="R5578" s="1" t="str">
        <f>_xlfn.IFNA(VLOOKUP(K5578,'ESR-DT Mapping'!A:E,5,0),"MD")</f>
        <v>Esther C. Obi</v>
      </c>
    </row>
    <row r="5579" spans="1:18" x14ac:dyDescent="0.25">
      <c r="A5579">
        <v>101647632</v>
      </c>
      <c r="B5579" s="1" t="s">
        <v>6532</v>
      </c>
      <c r="C5579" s="1" t="s">
        <v>6533</v>
      </c>
      <c r="D5579" s="1" t="s">
        <v>13</v>
      </c>
      <c r="E5579" s="1" t="s">
        <v>34</v>
      </c>
      <c r="F5579" s="1" t="s">
        <v>9846</v>
      </c>
      <c r="G5579">
        <v>0</v>
      </c>
      <c r="H5579">
        <v>0</v>
      </c>
      <c r="I5579">
        <v>12456.25</v>
      </c>
      <c r="J5579" s="1" t="s">
        <v>15</v>
      </c>
      <c r="K5579">
        <v>1000264661</v>
      </c>
      <c r="L5579" s="1" t="s">
        <v>6534</v>
      </c>
      <c r="N5579" s="2"/>
      <c r="O5579">
        <f t="shared" si="87"/>
        <v>0</v>
      </c>
      <c r="P5579">
        <f>IF(Customer_listing_Active_And_Suspended[[#This Row],[Current Bill]] &lt;= Customer_listing_Active_And_Suspended[[#This Row],[CURRENT PAYMENT]], 0,Customer_listing_Active_And_Suspended[[#This Row],[Current Bill]]-Customer_listing_Active_And_Suspended[[#This Row],[CURRENT PAYMENT]])</f>
        <v>0</v>
      </c>
      <c r="Q5579" s="1" t="str" cm="1">
        <f t="array" ref="Q5579">_xlfn.SWITCH(TRUE,
H5579 = 0, "Suspended",
M5579 = 0, "Non Payment",
M5579 &gt; H5579, "Full Payment",
M5579 &lt; H5579, "Part Payment"
)</f>
        <v>Suspended</v>
      </c>
      <c r="R5579" s="1" t="str">
        <f>_xlfn.IFNA(VLOOKUP(K5579,'ESR-DT Mapping'!A:E,5,0),"MD")</f>
        <v>Esther C. Obi</v>
      </c>
    </row>
    <row r="5580" spans="1:18" x14ac:dyDescent="0.25">
      <c r="A5580">
        <v>101648346</v>
      </c>
      <c r="B5580" s="1" t="s">
        <v>6532</v>
      </c>
      <c r="C5580" s="1" t="s">
        <v>6533</v>
      </c>
      <c r="D5580" s="1" t="s">
        <v>13</v>
      </c>
      <c r="E5580" s="1" t="s">
        <v>34</v>
      </c>
      <c r="F5580" s="1" t="s">
        <v>9846</v>
      </c>
      <c r="G5580">
        <v>0</v>
      </c>
      <c r="H5580">
        <v>0</v>
      </c>
      <c r="I5580">
        <v>12456.25</v>
      </c>
      <c r="J5580" s="1" t="s">
        <v>15</v>
      </c>
      <c r="K5580">
        <v>1000264661</v>
      </c>
      <c r="L5580" s="1" t="s">
        <v>6534</v>
      </c>
      <c r="N5580" s="2"/>
      <c r="O5580">
        <f t="shared" si="87"/>
        <v>0</v>
      </c>
      <c r="P5580">
        <f>IF(Customer_listing_Active_And_Suspended[[#This Row],[Current Bill]] &lt;= Customer_listing_Active_And_Suspended[[#This Row],[CURRENT PAYMENT]], 0,Customer_listing_Active_And_Suspended[[#This Row],[Current Bill]]-Customer_listing_Active_And_Suspended[[#This Row],[CURRENT PAYMENT]])</f>
        <v>0</v>
      </c>
      <c r="Q5580" s="1" t="str" cm="1">
        <f t="array" ref="Q5580">_xlfn.SWITCH(TRUE,
H5580 = 0, "Suspended",
M5580 = 0, "Non Payment",
M5580 &gt; H5580, "Full Payment",
M5580 &lt; H5580, "Part Payment"
)</f>
        <v>Suspended</v>
      </c>
      <c r="R5580" s="1" t="str">
        <f>_xlfn.IFNA(VLOOKUP(K5580,'ESR-DT Mapping'!A:E,5,0),"MD")</f>
        <v>Esther C. Obi</v>
      </c>
    </row>
    <row r="5581" spans="1:18" x14ac:dyDescent="0.25">
      <c r="A5581">
        <v>101647502</v>
      </c>
      <c r="B5581" s="1" t="s">
        <v>6532</v>
      </c>
      <c r="C5581" s="1" t="s">
        <v>6533</v>
      </c>
      <c r="D5581" s="1" t="s">
        <v>13</v>
      </c>
      <c r="E5581" s="1" t="s">
        <v>14</v>
      </c>
      <c r="F5581" s="1" t="s">
        <v>9846</v>
      </c>
      <c r="G5581">
        <v>532</v>
      </c>
      <c r="H5581">
        <v>26193.02</v>
      </c>
      <c r="I5581">
        <v>93656.36</v>
      </c>
      <c r="J5581" s="1" t="s">
        <v>15</v>
      </c>
      <c r="K5581">
        <v>1000264661</v>
      </c>
      <c r="L5581" s="1" t="s">
        <v>6534</v>
      </c>
      <c r="M5581">
        <v>27000</v>
      </c>
      <c r="N5581" s="2">
        <v>45810</v>
      </c>
      <c r="O5581">
        <f t="shared" si="87"/>
        <v>806.97999999999956</v>
      </c>
      <c r="P5581">
        <f>IF(Customer_listing_Active_And_Suspended[[#This Row],[Current Bill]] &lt;= Customer_listing_Active_And_Suspended[[#This Row],[CURRENT PAYMENT]], 0,Customer_listing_Active_And_Suspended[[#This Row],[Current Bill]]-Customer_listing_Active_And_Suspended[[#This Row],[CURRENT PAYMENT]])</f>
        <v>0</v>
      </c>
      <c r="Q5581" s="1" t="str" cm="1">
        <f t="array" ref="Q5581">_xlfn.SWITCH(TRUE,
H5581 = 0, "Suspended",
M5581 = 0, "Non Payment",
M5581 &gt; H5581, "Full Payment",
M5581 &lt; H5581, "Part Payment"
)</f>
        <v>Full Payment</v>
      </c>
      <c r="R5581" s="1" t="str">
        <f>_xlfn.IFNA(VLOOKUP(K5581,'ESR-DT Mapping'!A:E,5,0),"MD")</f>
        <v>Esther C. Obi</v>
      </c>
    </row>
    <row r="5582" spans="1:18" x14ac:dyDescent="0.25">
      <c r="A5582">
        <v>101646788</v>
      </c>
      <c r="B5582" s="1" t="s">
        <v>6532</v>
      </c>
      <c r="C5582" s="1" t="s">
        <v>6533</v>
      </c>
      <c r="D5582" s="1" t="s">
        <v>13</v>
      </c>
      <c r="E5582" s="1" t="s">
        <v>34</v>
      </c>
      <c r="F5582" s="1" t="s">
        <v>9846</v>
      </c>
      <c r="G5582">
        <v>0</v>
      </c>
      <c r="H5582">
        <v>0</v>
      </c>
      <c r="I5582">
        <v>12456.25</v>
      </c>
      <c r="J5582" s="1" t="s">
        <v>15</v>
      </c>
      <c r="K5582">
        <v>1000264661</v>
      </c>
      <c r="L5582" s="1" t="s">
        <v>6534</v>
      </c>
      <c r="N5582" s="2"/>
      <c r="O5582">
        <f t="shared" si="87"/>
        <v>0</v>
      </c>
      <c r="P5582">
        <f>IF(Customer_listing_Active_And_Suspended[[#This Row],[Current Bill]] &lt;= Customer_listing_Active_And_Suspended[[#This Row],[CURRENT PAYMENT]], 0,Customer_listing_Active_And_Suspended[[#This Row],[Current Bill]]-Customer_listing_Active_And_Suspended[[#This Row],[CURRENT PAYMENT]])</f>
        <v>0</v>
      </c>
      <c r="Q5582" s="1" t="str" cm="1">
        <f t="array" ref="Q5582">_xlfn.SWITCH(TRUE,
H5582 = 0, "Suspended",
M5582 = 0, "Non Payment",
M5582 &gt; H5582, "Full Payment",
M5582 &lt; H5582, "Part Payment"
)</f>
        <v>Suspended</v>
      </c>
      <c r="R5582" s="1" t="str">
        <f>_xlfn.IFNA(VLOOKUP(K5582,'ESR-DT Mapping'!A:E,5,0),"MD")</f>
        <v>Esther C. Obi</v>
      </c>
    </row>
    <row r="5583" spans="1:18" x14ac:dyDescent="0.25">
      <c r="A5583">
        <v>101645288</v>
      </c>
      <c r="B5583" s="1" t="s">
        <v>6539</v>
      </c>
      <c r="C5583" s="1" t="s">
        <v>6540</v>
      </c>
      <c r="D5583" s="1" t="s">
        <v>13</v>
      </c>
      <c r="E5583" s="1" t="s">
        <v>34</v>
      </c>
      <c r="F5583" s="1" t="s">
        <v>9846</v>
      </c>
      <c r="G5583">
        <v>0</v>
      </c>
      <c r="H5583">
        <v>0</v>
      </c>
      <c r="I5583">
        <v>36203.85</v>
      </c>
      <c r="J5583" s="1" t="s">
        <v>15</v>
      </c>
      <c r="K5583">
        <v>1000264661</v>
      </c>
      <c r="L5583" s="1" t="s">
        <v>6534</v>
      </c>
      <c r="N5583" s="2"/>
      <c r="O5583">
        <f t="shared" si="87"/>
        <v>0</v>
      </c>
      <c r="P5583">
        <f>IF(Customer_listing_Active_And_Suspended[[#This Row],[Current Bill]] &lt;= Customer_listing_Active_And_Suspended[[#This Row],[CURRENT PAYMENT]], 0,Customer_listing_Active_And_Suspended[[#This Row],[Current Bill]]-Customer_listing_Active_And_Suspended[[#This Row],[CURRENT PAYMENT]])</f>
        <v>0</v>
      </c>
      <c r="Q5583" s="1" t="str" cm="1">
        <f t="array" ref="Q5583">_xlfn.SWITCH(TRUE,
H5583 = 0, "Suspended",
M5583 = 0, "Non Payment",
M5583 &gt; H5583, "Full Payment",
M5583 &lt; H5583, "Part Payment"
)</f>
        <v>Suspended</v>
      </c>
      <c r="R5583" s="1" t="str">
        <f>_xlfn.IFNA(VLOOKUP(K5583,'ESR-DT Mapping'!A:E,5,0),"MD")</f>
        <v>Esther C. Obi</v>
      </c>
    </row>
    <row r="5584" spans="1:18" x14ac:dyDescent="0.25">
      <c r="A5584">
        <v>101648754</v>
      </c>
      <c r="B5584" s="1" t="s">
        <v>6934</v>
      </c>
      <c r="C5584" s="1" t="s">
        <v>6935</v>
      </c>
      <c r="D5584" s="1" t="s">
        <v>13</v>
      </c>
      <c r="E5584" s="1" t="s">
        <v>14</v>
      </c>
      <c r="F5584" s="1" t="s">
        <v>9846</v>
      </c>
      <c r="G5584">
        <v>532</v>
      </c>
      <c r="H5584">
        <v>26193.02</v>
      </c>
      <c r="I5584">
        <v>15369.81</v>
      </c>
      <c r="J5584" s="1" t="s">
        <v>15</v>
      </c>
      <c r="K5584">
        <v>1000264661</v>
      </c>
      <c r="L5584" s="1" t="s">
        <v>6534</v>
      </c>
      <c r="M5584">
        <v>35000</v>
      </c>
      <c r="N5584" s="2">
        <v>45828</v>
      </c>
      <c r="O5584">
        <f t="shared" si="87"/>
        <v>8806.98</v>
      </c>
      <c r="P5584">
        <f>IF(Customer_listing_Active_And_Suspended[[#This Row],[Current Bill]] &lt;= Customer_listing_Active_And_Suspended[[#This Row],[CURRENT PAYMENT]], 0,Customer_listing_Active_And_Suspended[[#This Row],[Current Bill]]-Customer_listing_Active_And_Suspended[[#This Row],[CURRENT PAYMENT]])</f>
        <v>0</v>
      </c>
      <c r="Q5584" s="1" t="str" cm="1">
        <f t="array" ref="Q5584">_xlfn.SWITCH(TRUE,
H5584 = 0, "Suspended",
M5584 = 0, "Non Payment",
M5584 &gt; H5584, "Full Payment",
M5584 &lt; H5584, "Part Payment"
)</f>
        <v>Full Payment</v>
      </c>
      <c r="R5584" s="1" t="str">
        <f>_xlfn.IFNA(VLOOKUP(K5584,'ESR-DT Mapping'!A:E,5,0),"MD")</f>
        <v>Esther C. Obi</v>
      </c>
    </row>
    <row r="5585" spans="1:18" x14ac:dyDescent="0.25">
      <c r="A5585">
        <v>101644632</v>
      </c>
      <c r="B5585" s="1" t="s">
        <v>6535</v>
      </c>
      <c r="C5585" s="1" t="s">
        <v>6536</v>
      </c>
      <c r="D5585" s="1" t="s">
        <v>13</v>
      </c>
      <c r="E5585" s="1" t="s">
        <v>34</v>
      </c>
      <c r="F5585" s="1" t="s">
        <v>9846</v>
      </c>
      <c r="G5585">
        <v>0</v>
      </c>
      <c r="H5585">
        <v>0</v>
      </c>
      <c r="I5585">
        <v>29258.98</v>
      </c>
      <c r="J5585" s="1" t="s">
        <v>15</v>
      </c>
      <c r="K5585">
        <v>1000264661</v>
      </c>
      <c r="L5585" s="1" t="s">
        <v>6534</v>
      </c>
      <c r="N5585" s="2"/>
      <c r="O5585">
        <f t="shared" si="87"/>
        <v>0</v>
      </c>
      <c r="P5585">
        <f>IF(Customer_listing_Active_And_Suspended[[#This Row],[Current Bill]] &lt;= Customer_listing_Active_And_Suspended[[#This Row],[CURRENT PAYMENT]], 0,Customer_listing_Active_And_Suspended[[#This Row],[Current Bill]]-Customer_listing_Active_And_Suspended[[#This Row],[CURRENT PAYMENT]])</f>
        <v>0</v>
      </c>
      <c r="Q5585" s="1" t="str" cm="1">
        <f t="array" ref="Q5585">_xlfn.SWITCH(TRUE,
H5585 = 0, "Suspended",
M5585 = 0, "Non Payment",
M5585 &gt; H5585, "Full Payment",
M5585 &lt; H5585, "Part Payment"
)</f>
        <v>Suspended</v>
      </c>
      <c r="R5585" s="1" t="str">
        <f>_xlfn.IFNA(VLOOKUP(K5585,'ESR-DT Mapping'!A:E,5,0),"MD")</f>
        <v>Esther C. Obi</v>
      </c>
    </row>
    <row r="5586" spans="1:18" x14ac:dyDescent="0.25">
      <c r="A5586">
        <v>100523981</v>
      </c>
      <c r="B5586" s="1" t="s">
        <v>6535</v>
      </c>
      <c r="C5586" s="1" t="s">
        <v>6536</v>
      </c>
      <c r="D5586" s="1" t="s">
        <v>13</v>
      </c>
      <c r="E5586" s="1" t="s">
        <v>34</v>
      </c>
      <c r="F5586" s="1" t="s">
        <v>9846</v>
      </c>
      <c r="G5586">
        <v>0</v>
      </c>
      <c r="H5586">
        <v>0</v>
      </c>
      <c r="I5586">
        <v>235117.37</v>
      </c>
      <c r="J5586" s="1" t="s">
        <v>15</v>
      </c>
      <c r="K5586">
        <v>1000264661</v>
      </c>
      <c r="L5586" s="1" t="s">
        <v>6534</v>
      </c>
      <c r="N5586" s="2"/>
      <c r="O5586">
        <f t="shared" si="87"/>
        <v>0</v>
      </c>
      <c r="P5586">
        <f>IF(Customer_listing_Active_And_Suspended[[#This Row],[Current Bill]] &lt;= Customer_listing_Active_And_Suspended[[#This Row],[CURRENT PAYMENT]], 0,Customer_listing_Active_And_Suspended[[#This Row],[Current Bill]]-Customer_listing_Active_And_Suspended[[#This Row],[CURRENT PAYMENT]])</f>
        <v>0</v>
      </c>
      <c r="Q5586" s="1" t="str" cm="1">
        <f t="array" ref="Q5586">_xlfn.SWITCH(TRUE,
H5586 = 0, "Suspended",
M5586 = 0, "Non Payment",
M5586 &gt; H5586, "Full Payment",
M5586 &lt; H5586, "Part Payment"
)</f>
        <v>Suspended</v>
      </c>
      <c r="R5586" s="1" t="str">
        <f>_xlfn.IFNA(VLOOKUP(K5586,'ESR-DT Mapping'!A:E,5,0),"MD")</f>
        <v>Esther C. Obi</v>
      </c>
    </row>
    <row r="5587" spans="1:18" x14ac:dyDescent="0.25">
      <c r="A5587">
        <v>100524432</v>
      </c>
      <c r="B5587" s="1" t="s">
        <v>6936</v>
      </c>
      <c r="C5587" s="1" t="s">
        <v>6937</v>
      </c>
      <c r="D5587" s="1" t="s">
        <v>13</v>
      </c>
      <c r="E5587" s="1" t="s">
        <v>14</v>
      </c>
      <c r="F5587" s="1" t="s">
        <v>9846</v>
      </c>
      <c r="G5587">
        <v>532</v>
      </c>
      <c r="H5587">
        <v>26193.02</v>
      </c>
      <c r="I5587">
        <v>113776.71</v>
      </c>
      <c r="J5587" s="1" t="s">
        <v>15</v>
      </c>
      <c r="K5587">
        <v>1000264661</v>
      </c>
      <c r="L5587" s="1" t="s">
        <v>6534</v>
      </c>
      <c r="N5587" s="2">
        <v>45800</v>
      </c>
      <c r="O5587">
        <f t="shared" si="87"/>
        <v>0</v>
      </c>
      <c r="P5587">
        <f>IF(Customer_listing_Active_And_Suspended[[#This Row],[Current Bill]] &lt;= Customer_listing_Active_And_Suspended[[#This Row],[CURRENT PAYMENT]], 0,Customer_listing_Active_And_Suspended[[#This Row],[Current Bill]]-Customer_listing_Active_And_Suspended[[#This Row],[CURRENT PAYMENT]])</f>
        <v>26193.02</v>
      </c>
      <c r="Q5587" s="1" t="str" cm="1">
        <f t="array" ref="Q5587">_xlfn.SWITCH(TRUE,
H5587 = 0, "Suspended",
M5587 = 0, "Non Payment",
M5587 &gt; H5587, "Full Payment",
M5587 &lt; H5587, "Part Payment"
)</f>
        <v>Non Payment</v>
      </c>
      <c r="R5587" s="1" t="str">
        <f>_xlfn.IFNA(VLOOKUP(K5587,'ESR-DT Mapping'!A:E,5,0),"MD")</f>
        <v>Esther C. Obi</v>
      </c>
    </row>
    <row r="5588" spans="1:18" x14ac:dyDescent="0.25">
      <c r="A5588">
        <v>100522848</v>
      </c>
      <c r="B5588" s="1" t="s">
        <v>6932</v>
      </c>
      <c r="C5588" s="1" t="s">
        <v>6933</v>
      </c>
      <c r="D5588" s="1" t="s">
        <v>13</v>
      </c>
      <c r="E5588" s="1" t="s">
        <v>14</v>
      </c>
      <c r="F5588" s="1" t="s">
        <v>9846</v>
      </c>
      <c r="G5588">
        <v>532</v>
      </c>
      <c r="H5588">
        <v>26193.02</v>
      </c>
      <c r="I5588">
        <v>202174.46</v>
      </c>
      <c r="J5588" s="1" t="s">
        <v>15</v>
      </c>
      <c r="K5588">
        <v>1000264661</v>
      </c>
      <c r="L5588" s="1" t="s">
        <v>6534</v>
      </c>
      <c r="M5588">
        <v>10000</v>
      </c>
      <c r="N5588" s="2">
        <v>45828</v>
      </c>
      <c r="O5588">
        <f t="shared" si="87"/>
        <v>0</v>
      </c>
      <c r="P5588">
        <f>IF(Customer_listing_Active_And_Suspended[[#This Row],[Current Bill]] &lt;= Customer_listing_Active_And_Suspended[[#This Row],[CURRENT PAYMENT]], 0,Customer_listing_Active_And_Suspended[[#This Row],[Current Bill]]-Customer_listing_Active_And_Suspended[[#This Row],[CURRENT PAYMENT]])</f>
        <v>16193.02</v>
      </c>
      <c r="Q5588" s="1" t="str" cm="1">
        <f t="array" ref="Q5588">_xlfn.SWITCH(TRUE,
H5588 = 0, "Suspended",
M5588 = 0, "Non Payment",
M5588 &gt; H5588, "Full Payment",
M5588 &lt; H5588, "Part Payment"
)</f>
        <v>Part Payment</v>
      </c>
      <c r="R5588" s="1" t="str">
        <f>_xlfn.IFNA(VLOOKUP(K5588,'ESR-DT Mapping'!A:E,5,0),"MD")</f>
        <v>Esther C. Obi</v>
      </c>
    </row>
    <row r="5589" spans="1:18" x14ac:dyDescent="0.25">
      <c r="A5589">
        <v>101644626</v>
      </c>
      <c r="B5589" s="1" t="s">
        <v>6541</v>
      </c>
      <c r="C5589" s="1" t="s">
        <v>6542</v>
      </c>
      <c r="D5589" s="1" t="s">
        <v>13</v>
      </c>
      <c r="E5589" s="1" t="s">
        <v>34</v>
      </c>
      <c r="F5589" s="1" t="s">
        <v>9846</v>
      </c>
      <c r="G5589">
        <v>0</v>
      </c>
      <c r="H5589">
        <v>0</v>
      </c>
      <c r="I5589">
        <v>78559.67</v>
      </c>
      <c r="J5589" s="1" t="s">
        <v>15</v>
      </c>
      <c r="K5589">
        <v>1000264661</v>
      </c>
      <c r="L5589" s="1" t="s">
        <v>6534</v>
      </c>
      <c r="N5589" s="2"/>
      <c r="O5589">
        <f t="shared" si="87"/>
        <v>0</v>
      </c>
      <c r="P5589">
        <f>IF(Customer_listing_Active_And_Suspended[[#This Row],[Current Bill]] &lt;= Customer_listing_Active_And_Suspended[[#This Row],[CURRENT PAYMENT]], 0,Customer_listing_Active_And_Suspended[[#This Row],[Current Bill]]-Customer_listing_Active_And_Suspended[[#This Row],[CURRENT PAYMENT]])</f>
        <v>0</v>
      </c>
      <c r="Q5589" s="1" t="str" cm="1">
        <f t="array" ref="Q5589">_xlfn.SWITCH(TRUE,
H5589 = 0, "Suspended",
M5589 = 0, "Non Payment",
M5589 &gt; H5589, "Full Payment",
M5589 &lt; H5589, "Part Payment"
)</f>
        <v>Suspended</v>
      </c>
      <c r="R5589" s="1" t="str">
        <f>_xlfn.IFNA(VLOOKUP(K5589,'ESR-DT Mapping'!A:E,5,0),"MD")</f>
        <v>Esther C. Obi</v>
      </c>
    </row>
    <row r="5590" spans="1:18" x14ac:dyDescent="0.25">
      <c r="A5590">
        <v>100525553</v>
      </c>
      <c r="B5590" s="1" t="s">
        <v>6541</v>
      </c>
      <c r="C5590" s="1" t="s">
        <v>6542</v>
      </c>
      <c r="D5590" s="1" t="s">
        <v>13</v>
      </c>
      <c r="E5590" s="1" t="s">
        <v>14</v>
      </c>
      <c r="F5590" s="1" t="s">
        <v>9846</v>
      </c>
      <c r="G5590">
        <v>532</v>
      </c>
      <c r="H5590">
        <v>26193.02</v>
      </c>
      <c r="I5590">
        <v>261158.94</v>
      </c>
      <c r="J5590" s="1" t="s">
        <v>15</v>
      </c>
      <c r="K5590">
        <v>1000264661</v>
      </c>
      <c r="L5590" s="1" t="s">
        <v>6534</v>
      </c>
      <c r="M5590">
        <v>25000</v>
      </c>
      <c r="N5590" s="2">
        <v>45828</v>
      </c>
      <c r="O5590">
        <f t="shared" si="87"/>
        <v>0</v>
      </c>
      <c r="P5590">
        <f>IF(Customer_listing_Active_And_Suspended[[#This Row],[Current Bill]] &lt;= Customer_listing_Active_And_Suspended[[#This Row],[CURRENT PAYMENT]], 0,Customer_listing_Active_And_Suspended[[#This Row],[Current Bill]]-Customer_listing_Active_And_Suspended[[#This Row],[CURRENT PAYMENT]])</f>
        <v>1193.0200000000004</v>
      </c>
      <c r="Q5590" s="1" t="str" cm="1">
        <f t="array" ref="Q5590">_xlfn.SWITCH(TRUE,
H5590 = 0, "Suspended",
M5590 = 0, "Non Payment",
M5590 &gt; H5590, "Full Payment",
M5590 &lt; H5590, "Part Payment"
)</f>
        <v>Part Payment</v>
      </c>
      <c r="R5590" s="1" t="str">
        <f>_xlfn.IFNA(VLOOKUP(K5590,'ESR-DT Mapping'!A:E,5,0),"MD")</f>
        <v>Esther C. Obi</v>
      </c>
    </row>
    <row r="5591" spans="1:18" x14ac:dyDescent="0.25">
      <c r="A5591">
        <v>101648424</v>
      </c>
      <c r="B5591" s="1" t="s">
        <v>6537</v>
      </c>
      <c r="C5591" s="1" t="s">
        <v>6538</v>
      </c>
      <c r="D5591" s="1" t="s">
        <v>13</v>
      </c>
      <c r="E5591" s="1" t="s">
        <v>34</v>
      </c>
      <c r="F5591" s="1" t="s">
        <v>9846</v>
      </c>
      <c r="G5591">
        <v>0</v>
      </c>
      <c r="H5591">
        <v>0</v>
      </c>
      <c r="I5591">
        <v>42008.85</v>
      </c>
      <c r="J5591" s="1" t="s">
        <v>15</v>
      </c>
      <c r="K5591">
        <v>1000264661</v>
      </c>
      <c r="L5591" s="1" t="s">
        <v>6534</v>
      </c>
      <c r="N5591" s="2"/>
      <c r="O5591">
        <f t="shared" si="87"/>
        <v>0</v>
      </c>
      <c r="P5591">
        <f>IF(Customer_listing_Active_And_Suspended[[#This Row],[Current Bill]] &lt;= Customer_listing_Active_And_Suspended[[#This Row],[CURRENT PAYMENT]], 0,Customer_listing_Active_And_Suspended[[#This Row],[Current Bill]]-Customer_listing_Active_And_Suspended[[#This Row],[CURRENT PAYMENT]])</f>
        <v>0</v>
      </c>
      <c r="Q5591" s="1" t="str" cm="1">
        <f t="array" ref="Q5591">_xlfn.SWITCH(TRUE,
H5591 = 0, "Suspended",
M5591 = 0, "Non Payment",
M5591 &gt; H5591, "Full Payment",
M5591 &lt; H5591, "Part Payment"
)</f>
        <v>Suspended</v>
      </c>
      <c r="R5591" s="1" t="str">
        <f>_xlfn.IFNA(VLOOKUP(K5591,'ESR-DT Mapping'!A:E,5,0),"MD")</f>
        <v>Esther C. Obi</v>
      </c>
    </row>
    <row r="5592" spans="1:18" x14ac:dyDescent="0.25">
      <c r="A5592">
        <v>101648471</v>
      </c>
      <c r="B5592" s="1" t="s">
        <v>6537</v>
      </c>
      <c r="C5592" s="1" t="s">
        <v>6538</v>
      </c>
      <c r="D5592" s="1" t="s">
        <v>13</v>
      </c>
      <c r="E5592" s="1" t="s">
        <v>34</v>
      </c>
      <c r="F5592" s="1" t="s">
        <v>9846</v>
      </c>
      <c r="G5592">
        <v>0</v>
      </c>
      <c r="H5592">
        <v>0</v>
      </c>
      <c r="I5592">
        <v>42008.85</v>
      </c>
      <c r="J5592" s="1" t="s">
        <v>15</v>
      </c>
      <c r="K5592">
        <v>1000264661</v>
      </c>
      <c r="L5592" s="1" t="s">
        <v>6534</v>
      </c>
      <c r="N5592" s="2"/>
      <c r="O5592">
        <f t="shared" si="87"/>
        <v>0</v>
      </c>
      <c r="P5592">
        <f>IF(Customer_listing_Active_And_Suspended[[#This Row],[Current Bill]] &lt;= Customer_listing_Active_And_Suspended[[#This Row],[CURRENT PAYMENT]], 0,Customer_listing_Active_And_Suspended[[#This Row],[Current Bill]]-Customer_listing_Active_And_Suspended[[#This Row],[CURRENT PAYMENT]])</f>
        <v>0</v>
      </c>
      <c r="Q5592" s="1" t="str" cm="1">
        <f t="array" ref="Q5592">_xlfn.SWITCH(TRUE,
H5592 = 0, "Suspended",
M5592 = 0, "Non Payment",
M5592 &gt; H5592, "Full Payment",
M5592 &lt; H5592, "Part Payment"
)</f>
        <v>Suspended</v>
      </c>
      <c r="R5592" s="1" t="str">
        <f>_xlfn.IFNA(VLOOKUP(K5592,'ESR-DT Mapping'!A:E,5,0),"MD")</f>
        <v>Esther C. Obi</v>
      </c>
    </row>
    <row r="5593" spans="1:18" x14ac:dyDescent="0.25">
      <c r="A5593">
        <v>100525585</v>
      </c>
      <c r="B5593" s="1" t="s">
        <v>3210</v>
      </c>
      <c r="C5593" s="1" t="s">
        <v>3211</v>
      </c>
      <c r="D5593" s="1" t="s">
        <v>13</v>
      </c>
      <c r="E5593" s="1" t="s">
        <v>14</v>
      </c>
      <c r="F5593" s="1" t="s">
        <v>9846</v>
      </c>
      <c r="G5593">
        <v>532</v>
      </c>
      <c r="H5593">
        <v>26193.02</v>
      </c>
      <c r="I5593">
        <v>27551.86</v>
      </c>
      <c r="J5593" s="1" t="s">
        <v>15</v>
      </c>
      <c r="K5593">
        <v>1000264082</v>
      </c>
      <c r="L5593" s="1" t="s">
        <v>631</v>
      </c>
      <c r="M5593">
        <v>24600</v>
      </c>
      <c r="N5593" s="2">
        <v>45832</v>
      </c>
      <c r="O5593">
        <f t="shared" si="87"/>
        <v>0</v>
      </c>
      <c r="P5593">
        <f>IF(Customer_listing_Active_And_Suspended[[#This Row],[Current Bill]] &lt;= Customer_listing_Active_And_Suspended[[#This Row],[CURRENT PAYMENT]], 0,Customer_listing_Active_And_Suspended[[#This Row],[Current Bill]]-Customer_listing_Active_And_Suspended[[#This Row],[CURRENT PAYMENT]])</f>
        <v>1593.0200000000004</v>
      </c>
      <c r="Q5593" s="1" t="str" cm="1">
        <f t="array" ref="Q5593">_xlfn.SWITCH(TRUE,
H5593 = 0, "Suspended",
M5593 = 0, "Non Payment",
M5593 &gt; H5593, "Full Payment",
M5593 &lt; H5593, "Part Payment"
)</f>
        <v>Part Payment</v>
      </c>
      <c r="R5593" s="1" t="str">
        <f>_xlfn.IFNA(VLOOKUP(K5593,'ESR-DT Mapping'!A:E,5,0),"MD")</f>
        <v>Esther C. Obi</v>
      </c>
    </row>
    <row r="5594" spans="1:18" x14ac:dyDescent="0.25">
      <c r="A5594">
        <v>100523460</v>
      </c>
      <c r="B5594" s="1" t="s">
        <v>3212</v>
      </c>
      <c r="C5594" s="1" t="s">
        <v>3213</v>
      </c>
      <c r="D5594" s="1" t="s">
        <v>13</v>
      </c>
      <c r="E5594" s="1" t="s">
        <v>14</v>
      </c>
      <c r="F5594" s="1" t="s">
        <v>9846</v>
      </c>
      <c r="G5594">
        <v>532</v>
      </c>
      <c r="H5594">
        <v>26193.02</v>
      </c>
      <c r="I5594">
        <v>190974.71</v>
      </c>
      <c r="J5594" s="1" t="s">
        <v>15</v>
      </c>
      <c r="K5594">
        <v>1000264082</v>
      </c>
      <c r="L5594" s="1" t="s">
        <v>631</v>
      </c>
      <c r="M5594">
        <v>65000</v>
      </c>
      <c r="N5594" s="2">
        <v>45829</v>
      </c>
      <c r="O5594">
        <f t="shared" si="87"/>
        <v>38806.979999999996</v>
      </c>
      <c r="P5594">
        <f>IF(Customer_listing_Active_And_Suspended[[#This Row],[Current Bill]] &lt;= Customer_listing_Active_And_Suspended[[#This Row],[CURRENT PAYMENT]], 0,Customer_listing_Active_And_Suspended[[#This Row],[Current Bill]]-Customer_listing_Active_And_Suspended[[#This Row],[CURRENT PAYMENT]])</f>
        <v>0</v>
      </c>
      <c r="Q5594" s="1" t="str" cm="1">
        <f t="array" ref="Q5594">_xlfn.SWITCH(TRUE,
H5594 = 0, "Suspended",
M5594 = 0, "Non Payment",
M5594 &gt; H5594, "Full Payment",
M5594 &lt; H5594, "Part Payment"
)</f>
        <v>Full Payment</v>
      </c>
      <c r="R5594" s="1" t="str">
        <f>_xlfn.IFNA(VLOOKUP(K5594,'ESR-DT Mapping'!A:E,5,0),"MD")</f>
        <v>Esther C. Obi</v>
      </c>
    </row>
    <row r="5595" spans="1:18" x14ac:dyDescent="0.25">
      <c r="A5595">
        <v>100524101</v>
      </c>
      <c r="B5595" s="1" t="s">
        <v>629</v>
      </c>
      <c r="C5595" s="1" t="s">
        <v>630</v>
      </c>
      <c r="D5595" s="1" t="s">
        <v>13</v>
      </c>
      <c r="E5595" s="1" t="s">
        <v>34</v>
      </c>
      <c r="F5595" s="1" t="s">
        <v>9846</v>
      </c>
      <c r="G5595">
        <v>0</v>
      </c>
      <c r="H5595">
        <v>0</v>
      </c>
      <c r="I5595">
        <v>31839.81</v>
      </c>
      <c r="J5595" s="1" t="s">
        <v>15</v>
      </c>
      <c r="K5595">
        <v>1000264082</v>
      </c>
      <c r="L5595" s="1" t="s">
        <v>631</v>
      </c>
      <c r="N5595" s="2"/>
      <c r="O5595">
        <f t="shared" si="87"/>
        <v>0</v>
      </c>
      <c r="P5595">
        <f>IF(Customer_listing_Active_And_Suspended[[#This Row],[Current Bill]] &lt;= Customer_listing_Active_And_Suspended[[#This Row],[CURRENT PAYMENT]], 0,Customer_listing_Active_And_Suspended[[#This Row],[Current Bill]]-Customer_listing_Active_And_Suspended[[#This Row],[CURRENT PAYMENT]])</f>
        <v>0</v>
      </c>
      <c r="Q5595" s="1" t="str" cm="1">
        <f t="array" ref="Q5595">_xlfn.SWITCH(TRUE,
H5595 = 0, "Suspended",
M5595 = 0, "Non Payment",
M5595 &gt; H5595, "Full Payment",
M5595 &lt; H5595, "Part Payment"
)</f>
        <v>Suspended</v>
      </c>
      <c r="R5595" s="1" t="str">
        <f>_xlfn.IFNA(VLOOKUP(K5595,'ESR-DT Mapping'!A:E,5,0),"MD")</f>
        <v>Esther C. Obi</v>
      </c>
    </row>
    <row r="5596" spans="1:18" x14ac:dyDescent="0.25">
      <c r="A5596">
        <v>101704129</v>
      </c>
      <c r="B5596" s="1" t="s">
        <v>540</v>
      </c>
      <c r="C5596" s="1" t="s">
        <v>541</v>
      </c>
      <c r="D5596" s="1" t="s">
        <v>13</v>
      </c>
      <c r="E5596" s="1" t="s">
        <v>34</v>
      </c>
      <c r="F5596" s="1" t="s">
        <v>9846</v>
      </c>
      <c r="G5596">
        <v>0</v>
      </c>
      <c r="H5596">
        <v>0</v>
      </c>
      <c r="I5596">
        <v>69724.02</v>
      </c>
      <c r="J5596" s="1" t="s">
        <v>15</v>
      </c>
      <c r="K5596">
        <v>1001764402</v>
      </c>
      <c r="L5596" s="1" t="s">
        <v>542</v>
      </c>
      <c r="N5596" s="2"/>
      <c r="O5596">
        <f t="shared" si="87"/>
        <v>0</v>
      </c>
      <c r="P5596">
        <f>IF(Customer_listing_Active_And_Suspended[[#This Row],[Current Bill]] &lt;= Customer_listing_Active_And_Suspended[[#This Row],[CURRENT PAYMENT]], 0,Customer_listing_Active_And_Suspended[[#This Row],[Current Bill]]-Customer_listing_Active_And_Suspended[[#This Row],[CURRENT PAYMENT]])</f>
        <v>0</v>
      </c>
      <c r="Q5596" s="1" t="str" cm="1">
        <f t="array" ref="Q5596">_xlfn.SWITCH(TRUE,
H5596 = 0, "Suspended",
M5596 = 0, "Non Payment",
M5596 &gt; H5596, "Full Payment",
M5596 &lt; H5596, "Part Payment"
)</f>
        <v>Suspended</v>
      </c>
      <c r="R5596" s="1" t="str">
        <f>_xlfn.IFNA(VLOOKUP(K5596,'ESR-DT Mapping'!A:E,5,0),"MD")</f>
        <v xml:space="preserve">Felix O. Akinola </v>
      </c>
    </row>
    <row r="5597" spans="1:18" x14ac:dyDescent="0.25">
      <c r="A5597">
        <v>101837886</v>
      </c>
      <c r="B5597" s="1" t="s">
        <v>7778</v>
      </c>
      <c r="C5597" s="1" t="s">
        <v>7779</v>
      </c>
      <c r="D5597" s="1" t="s">
        <v>437</v>
      </c>
      <c r="E5597" s="1" t="s">
        <v>14</v>
      </c>
      <c r="F5597" s="1" t="s">
        <v>9847</v>
      </c>
      <c r="G5597">
        <v>548</v>
      </c>
      <c r="H5597">
        <v>31463.83</v>
      </c>
      <c r="I5597">
        <v>31404.93</v>
      </c>
      <c r="J5597" s="1" t="s">
        <v>15</v>
      </c>
      <c r="K5597">
        <v>1004758542</v>
      </c>
      <c r="L5597" s="1" t="s">
        <v>7780</v>
      </c>
      <c r="N5597" s="2"/>
      <c r="O5597">
        <f t="shared" si="87"/>
        <v>0</v>
      </c>
      <c r="P5597">
        <f>IF(Customer_listing_Active_And_Suspended[[#This Row],[Current Bill]] &lt;= Customer_listing_Active_And_Suspended[[#This Row],[CURRENT PAYMENT]], 0,Customer_listing_Active_And_Suspended[[#This Row],[Current Bill]]-Customer_listing_Active_And_Suspended[[#This Row],[CURRENT PAYMENT]])</f>
        <v>31463.83</v>
      </c>
      <c r="Q5597" s="1" t="str" cm="1">
        <f t="array" ref="Q5597">_xlfn.SWITCH(TRUE,
H5597 = 0, "Suspended",
M5597 = 0, "Non Payment",
M5597 &gt; H5597, "Full Payment",
M5597 &lt; H5597, "Part Payment"
)</f>
        <v>Non Payment</v>
      </c>
      <c r="R5597" s="1" t="str">
        <f>_xlfn.IFNA(VLOOKUP(K5597,'ESR-DT Mapping'!A:E,5,0),"MD")</f>
        <v>MD</v>
      </c>
    </row>
    <row r="5598" spans="1:18" x14ac:dyDescent="0.25">
      <c r="A5598">
        <v>101647631</v>
      </c>
      <c r="B5598" s="1" t="s">
        <v>5261</v>
      </c>
      <c r="C5598" s="1" t="s">
        <v>5260</v>
      </c>
      <c r="D5598" s="1" t="s">
        <v>13</v>
      </c>
      <c r="E5598" s="1" t="s">
        <v>34</v>
      </c>
      <c r="F5598" s="1" t="s">
        <v>9846</v>
      </c>
      <c r="G5598">
        <v>0</v>
      </c>
      <c r="H5598">
        <v>0</v>
      </c>
      <c r="I5598">
        <v>22239.27</v>
      </c>
      <c r="J5598" s="1" t="s">
        <v>15</v>
      </c>
      <c r="K5598">
        <v>1000535427</v>
      </c>
      <c r="L5598" s="1" t="s">
        <v>1674</v>
      </c>
      <c r="N5598" s="2"/>
      <c r="O5598">
        <f t="shared" si="87"/>
        <v>0</v>
      </c>
      <c r="P5598">
        <f>IF(Customer_listing_Active_And_Suspended[[#This Row],[Current Bill]] &lt;= Customer_listing_Active_And_Suspended[[#This Row],[CURRENT PAYMENT]], 0,Customer_listing_Active_And_Suspended[[#This Row],[Current Bill]]-Customer_listing_Active_And_Suspended[[#This Row],[CURRENT PAYMENT]])</f>
        <v>0</v>
      </c>
      <c r="Q5598" s="1" t="str" cm="1">
        <f t="array" ref="Q5598">_xlfn.SWITCH(TRUE,
H5598 = 0, "Suspended",
M5598 = 0, "Non Payment",
M5598 &gt; H5598, "Full Payment",
M5598 &lt; H5598, "Part Payment"
)</f>
        <v>Suspended</v>
      </c>
      <c r="R5598" s="1" t="str">
        <f>_xlfn.IFNA(VLOOKUP(K5598,'ESR-DT Mapping'!A:E,5,0),"MD")</f>
        <v>Titilope Enitan Emmanuel</v>
      </c>
    </row>
    <row r="5599" spans="1:18" x14ac:dyDescent="0.25">
      <c r="A5599">
        <v>101646790</v>
      </c>
      <c r="B5599" s="1" t="s">
        <v>5259</v>
      </c>
      <c r="C5599" s="1" t="s">
        <v>5260</v>
      </c>
      <c r="D5599" s="1" t="s">
        <v>13</v>
      </c>
      <c r="E5599" s="1" t="s">
        <v>34</v>
      </c>
      <c r="F5599" s="1" t="s">
        <v>9846</v>
      </c>
      <c r="G5599">
        <v>0</v>
      </c>
      <c r="H5599">
        <v>0</v>
      </c>
      <c r="I5599">
        <v>175287.07</v>
      </c>
      <c r="J5599" s="1" t="s">
        <v>15</v>
      </c>
      <c r="K5599">
        <v>1000535427</v>
      </c>
      <c r="L5599" s="1" t="s">
        <v>1674</v>
      </c>
      <c r="N5599" s="2"/>
      <c r="O5599">
        <f t="shared" si="87"/>
        <v>0</v>
      </c>
      <c r="P5599">
        <f>IF(Customer_listing_Active_And_Suspended[[#This Row],[Current Bill]] &lt;= Customer_listing_Active_And_Suspended[[#This Row],[CURRENT PAYMENT]], 0,Customer_listing_Active_And_Suspended[[#This Row],[Current Bill]]-Customer_listing_Active_And_Suspended[[#This Row],[CURRENT PAYMENT]])</f>
        <v>0</v>
      </c>
      <c r="Q5599" s="1" t="str" cm="1">
        <f t="array" ref="Q5599">_xlfn.SWITCH(TRUE,
H5599 = 0, "Suspended",
M5599 = 0, "Non Payment",
M5599 &gt; H5599, "Full Payment",
M5599 &lt; H5599, "Part Payment"
)</f>
        <v>Suspended</v>
      </c>
      <c r="R5599" s="1" t="str">
        <f>_xlfn.IFNA(VLOOKUP(K5599,'ESR-DT Mapping'!A:E,5,0),"MD")</f>
        <v>Titilope Enitan Emmanuel</v>
      </c>
    </row>
    <row r="5600" spans="1:18" x14ac:dyDescent="0.25">
      <c r="A5600">
        <v>101644640</v>
      </c>
      <c r="B5600" s="1" t="s">
        <v>5257</v>
      </c>
      <c r="C5600" s="1" t="s">
        <v>5258</v>
      </c>
      <c r="D5600" s="1" t="s">
        <v>13</v>
      </c>
      <c r="E5600" s="1" t="s">
        <v>34</v>
      </c>
      <c r="F5600" s="1" t="s">
        <v>9846</v>
      </c>
      <c r="G5600">
        <v>0</v>
      </c>
      <c r="H5600">
        <v>0</v>
      </c>
      <c r="I5600">
        <v>70484.850000000006</v>
      </c>
      <c r="J5600" s="1" t="s">
        <v>15</v>
      </c>
      <c r="K5600">
        <v>1000535427</v>
      </c>
      <c r="L5600" s="1" t="s">
        <v>1674</v>
      </c>
      <c r="N5600" s="2"/>
      <c r="O5600">
        <f t="shared" si="87"/>
        <v>0</v>
      </c>
      <c r="P5600">
        <f>IF(Customer_listing_Active_And_Suspended[[#This Row],[Current Bill]] &lt;= Customer_listing_Active_And_Suspended[[#This Row],[CURRENT PAYMENT]], 0,Customer_listing_Active_And_Suspended[[#This Row],[Current Bill]]-Customer_listing_Active_And_Suspended[[#This Row],[CURRENT PAYMENT]])</f>
        <v>0</v>
      </c>
      <c r="Q5600" s="1" t="str" cm="1">
        <f t="array" ref="Q5600">_xlfn.SWITCH(TRUE,
H5600 = 0, "Suspended",
M5600 = 0, "Non Payment",
M5600 &gt; H5600, "Full Payment",
M5600 &lt; H5600, "Part Payment"
)</f>
        <v>Suspended</v>
      </c>
      <c r="R5600" s="1" t="str">
        <f>_xlfn.IFNA(VLOOKUP(K5600,'ESR-DT Mapping'!A:E,5,0),"MD")</f>
        <v>Titilope Enitan Emmanuel</v>
      </c>
    </row>
    <row r="5601" spans="1:18" x14ac:dyDescent="0.25">
      <c r="A5601">
        <v>100525295</v>
      </c>
      <c r="B5601" s="1" t="s">
        <v>1672</v>
      </c>
      <c r="C5601" s="1" t="s">
        <v>1673</v>
      </c>
      <c r="D5601" s="1" t="s">
        <v>13</v>
      </c>
      <c r="E5601" s="1" t="s">
        <v>14</v>
      </c>
      <c r="F5601" s="1" t="s">
        <v>9846</v>
      </c>
      <c r="G5601">
        <v>532</v>
      </c>
      <c r="H5601">
        <v>26193.02</v>
      </c>
      <c r="I5601">
        <v>739683.79</v>
      </c>
      <c r="J5601" s="1" t="s">
        <v>15</v>
      </c>
      <c r="K5601">
        <v>1000535427</v>
      </c>
      <c r="L5601" s="1" t="s">
        <v>1674</v>
      </c>
      <c r="M5601">
        <v>20000</v>
      </c>
      <c r="N5601" s="2">
        <v>45827</v>
      </c>
      <c r="O5601">
        <f t="shared" si="87"/>
        <v>0</v>
      </c>
      <c r="P5601">
        <f>IF(Customer_listing_Active_And_Suspended[[#This Row],[Current Bill]] &lt;= Customer_listing_Active_And_Suspended[[#This Row],[CURRENT PAYMENT]], 0,Customer_listing_Active_And_Suspended[[#This Row],[Current Bill]]-Customer_listing_Active_And_Suspended[[#This Row],[CURRENT PAYMENT]])</f>
        <v>6193.02</v>
      </c>
      <c r="Q5601" s="1" t="str" cm="1">
        <f t="array" ref="Q5601">_xlfn.SWITCH(TRUE,
H5601 = 0, "Suspended",
M5601 = 0, "Non Payment",
M5601 &gt; H5601, "Full Payment",
M5601 &lt; H5601, "Part Payment"
)</f>
        <v>Part Payment</v>
      </c>
      <c r="R5601" s="1" t="str">
        <f>_xlfn.IFNA(VLOOKUP(K5601,'ESR-DT Mapping'!A:E,5,0),"MD")</f>
        <v>Titilope Enitan Emmanuel</v>
      </c>
    </row>
    <row r="5602" spans="1:18" x14ac:dyDescent="0.25">
      <c r="A5602">
        <v>100524812</v>
      </c>
      <c r="B5602" s="1" t="s">
        <v>9594</v>
      </c>
      <c r="C5602" s="1" t="s">
        <v>9595</v>
      </c>
      <c r="D5602" s="1" t="s">
        <v>1976</v>
      </c>
      <c r="E5602" s="1" t="s">
        <v>34</v>
      </c>
      <c r="F5602" s="1" t="s">
        <v>9847</v>
      </c>
      <c r="G5602">
        <v>0</v>
      </c>
      <c r="H5602">
        <v>0</v>
      </c>
      <c r="I5602">
        <v>56841.09</v>
      </c>
      <c r="J5602" s="1" t="s">
        <v>15</v>
      </c>
      <c r="K5602">
        <v>1000535427</v>
      </c>
      <c r="L5602" s="1" t="s">
        <v>1674</v>
      </c>
      <c r="N5602" s="2"/>
      <c r="O5602">
        <f t="shared" si="87"/>
        <v>0</v>
      </c>
      <c r="P5602">
        <f>IF(Customer_listing_Active_And_Suspended[[#This Row],[Current Bill]] &lt;= Customer_listing_Active_And_Suspended[[#This Row],[CURRENT PAYMENT]], 0,Customer_listing_Active_And_Suspended[[#This Row],[Current Bill]]-Customer_listing_Active_And_Suspended[[#This Row],[CURRENT PAYMENT]])</f>
        <v>0</v>
      </c>
      <c r="Q5602" s="1" t="str" cm="1">
        <f t="array" ref="Q5602">_xlfn.SWITCH(TRUE,
H5602 = 0, "Suspended",
M5602 = 0, "Non Payment",
M5602 &gt; H5602, "Full Payment",
M5602 &lt; H5602, "Part Payment"
)</f>
        <v>Suspended</v>
      </c>
      <c r="R5602" s="1" t="str">
        <f>_xlfn.IFNA(VLOOKUP(K5602,'ESR-DT Mapping'!A:E,5,0),"MD")</f>
        <v>Titilope Enitan Emmanuel</v>
      </c>
    </row>
    <row r="5603" spans="1:18" x14ac:dyDescent="0.25">
      <c r="A5603">
        <v>100524435</v>
      </c>
      <c r="B5603" s="1" t="s">
        <v>1675</v>
      </c>
      <c r="C5603" s="1" t="s">
        <v>1676</v>
      </c>
      <c r="D5603" s="1" t="s">
        <v>13</v>
      </c>
      <c r="E5603" s="1" t="s">
        <v>14</v>
      </c>
      <c r="F5603" s="1" t="s">
        <v>9846</v>
      </c>
      <c r="G5603">
        <v>532</v>
      </c>
      <c r="H5603">
        <v>26193.02</v>
      </c>
      <c r="I5603">
        <v>436770.83</v>
      </c>
      <c r="J5603" s="1" t="s">
        <v>15</v>
      </c>
      <c r="K5603">
        <v>1000535427</v>
      </c>
      <c r="L5603" s="1" t="s">
        <v>1674</v>
      </c>
      <c r="M5603">
        <v>30000</v>
      </c>
      <c r="N5603" s="2">
        <v>45827</v>
      </c>
      <c r="O5603">
        <f t="shared" si="87"/>
        <v>3806.9799999999996</v>
      </c>
      <c r="P5603">
        <f>IF(Customer_listing_Active_And_Suspended[[#This Row],[Current Bill]] &lt;= Customer_listing_Active_And_Suspended[[#This Row],[CURRENT PAYMENT]], 0,Customer_listing_Active_And_Suspended[[#This Row],[Current Bill]]-Customer_listing_Active_And_Suspended[[#This Row],[CURRENT PAYMENT]])</f>
        <v>0</v>
      </c>
      <c r="Q5603" s="1" t="str" cm="1">
        <f t="array" ref="Q5603">_xlfn.SWITCH(TRUE,
H5603 = 0, "Suspended",
M5603 = 0, "Non Payment",
M5603 &gt; H5603, "Full Payment",
M5603 &lt; H5603, "Part Payment"
)</f>
        <v>Full Payment</v>
      </c>
      <c r="R5603" s="1" t="str">
        <f>_xlfn.IFNA(VLOOKUP(K5603,'ESR-DT Mapping'!A:E,5,0),"MD")</f>
        <v>Titilope Enitan Emmanuel</v>
      </c>
    </row>
    <row r="5604" spans="1:18" x14ac:dyDescent="0.25">
      <c r="A5604">
        <v>100524988</v>
      </c>
      <c r="B5604" s="1" t="s">
        <v>1920</v>
      </c>
      <c r="C5604" s="1" t="s">
        <v>1921</v>
      </c>
      <c r="D5604" s="1" t="s">
        <v>13</v>
      </c>
      <c r="E5604" s="1" t="s">
        <v>14</v>
      </c>
      <c r="F5604" s="1" t="s">
        <v>9846</v>
      </c>
      <c r="G5604">
        <v>532</v>
      </c>
      <c r="H5604">
        <v>26193.02</v>
      </c>
      <c r="I5604">
        <v>265773.67</v>
      </c>
      <c r="J5604" s="1" t="s">
        <v>15</v>
      </c>
      <c r="K5604">
        <v>1000535430</v>
      </c>
      <c r="L5604" s="1" t="s">
        <v>1919</v>
      </c>
      <c r="M5604">
        <v>30000</v>
      </c>
      <c r="N5604" s="2">
        <v>45827</v>
      </c>
      <c r="O5604">
        <f t="shared" si="87"/>
        <v>3806.9799999999996</v>
      </c>
      <c r="P5604">
        <f>IF(Customer_listing_Active_And_Suspended[[#This Row],[Current Bill]] &lt;= Customer_listing_Active_And_Suspended[[#This Row],[CURRENT PAYMENT]], 0,Customer_listing_Active_And_Suspended[[#This Row],[Current Bill]]-Customer_listing_Active_And_Suspended[[#This Row],[CURRENT PAYMENT]])</f>
        <v>0</v>
      </c>
      <c r="Q5604" s="1" t="str" cm="1">
        <f t="array" ref="Q5604">_xlfn.SWITCH(TRUE,
H5604 = 0, "Suspended",
M5604 = 0, "Non Payment",
M5604 &gt; H5604, "Full Payment",
M5604 &lt; H5604, "Part Payment"
)</f>
        <v>Full Payment</v>
      </c>
      <c r="R5604" s="1" t="str">
        <f>_xlfn.IFNA(VLOOKUP(K5604,'ESR-DT Mapping'!A:E,5,0),"MD")</f>
        <v>Titilope Enitan Emmanuel</v>
      </c>
    </row>
    <row r="5605" spans="1:18" x14ac:dyDescent="0.25">
      <c r="A5605">
        <v>102717554</v>
      </c>
      <c r="B5605" s="1" t="s">
        <v>1922</v>
      </c>
      <c r="C5605" s="1" t="s">
        <v>1923</v>
      </c>
      <c r="D5605" s="1" t="s">
        <v>13</v>
      </c>
      <c r="E5605" s="1" t="s">
        <v>14</v>
      </c>
      <c r="F5605" s="1" t="s">
        <v>9846</v>
      </c>
      <c r="G5605">
        <v>532</v>
      </c>
      <c r="H5605">
        <v>26193.02</v>
      </c>
      <c r="I5605">
        <v>204788.28</v>
      </c>
      <c r="J5605" s="1" t="s">
        <v>15</v>
      </c>
      <c r="K5605">
        <v>1000535430</v>
      </c>
      <c r="L5605" s="1" t="s">
        <v>1919</v>
      </c>
      <c r="M5605">
        <v>30000</v>
      </c>
      <c r="N5605" s="2">
        <v>45827</v>
      </c>
      <c r="O5605">
        <f t="shared" si="87"/>
        <v>3806.9799999999996</v>
      </c>
      <c r="P5605">
        <f>IF(Customer_listing_Active_And_Suspended[[#This Row],[Current Bill]] &lt;= Customer_listing_Active_And_Suspended[[#This Row],[CURRENT PAYMENT]], 0,Customer_listing_Active_And_Suspended[[#This Row],[Current Bill]]-Customer_listing_Active_And_Suspended[[#This Row],[CURRENT PAYMENT]])</f>
        <v>0</v>
      </c>
      <c r="Q5605" s="1" t="str" cm="1">
        <f t="array" ref="Q5605">_xlfn.SWITCH(TRUE,
H5605 = 0, "Suspended",
M5605 = 0, "Non Payment",
M5605 &gt; H5605, "Full Payment",
M5605 &lt; H5605, "Part Payment"
)</f>
        <v>Full Payment</v>
      </c>
      <c r="R5605" s="1" t="str">
        <f>_xlfn.IFNA(VLOOKUP(K5605,'ESR-DT Mapping'!A:E,5,0),"MD")</f>
        <v>Titilope Enitan Emmanuel</v>
      </c>
    </row>
    <row r="5606" spans="1:18" x14ac:dyDescent="0.25">
      <c r="A5606">
        <v>100524827</v>
      </c>
      <c r="B5606" s="1" t="s">
        <v>1920</v>
      </c>
      <c r="C5606" s="1" t="s">
        <v>3973</v>
      </c>
      <c r="D5606" s="1" t="s">
        <v>13</v>
      </c>
      <c r="E5606" s="1" t="s">
        <v>34</v>
      </c>
      <c r="F5606" s="1" t="s">
        <v>9846</v>
      </c>
      <c r="G5606">
        <v>0</v>
      </c>
      <c r="H5606">
        <v>0</v>
      </c>
      <c r="I5606">
        <v>479075.49</v>
      </c>
      <c r="J5606" s="1" t="s">
        <v>15</v>
      </c>
      <c r="K5606">
        <v>1000535430</v>
      </c>
      <c r="L5606" s="1" t="s">
        <v>1919</v>
      </c>
      <c r="N5606" s="2"/>
      <c r="O5606">
        <f t="shared" si="87"/>
        <v>0</v>
      </c>
      <c r="P5606">
        <f>IF(Customer_listing_Active_And_Suspended[[#This Row],[Current Bill]] &lt;= Customer_listing_Active_And_Suspended[[#This Row],[CURRENT PAYMENT]], 0,Customer_listing_Active_And_Suspended[[#This Row],[Current Bill]]-Customer_listing_Active_And_Suspended[[#This Row],[CURRENT PAYMENT]])</f>
        <v>0</v>
      </c>
      <c r="Q5606" s="1" t="str" cm="1">
        <f t="array" ref="Q5606">_xlfn.SWITCH(TRUE,
H5606 = 0, "Suspended",
M5606 = 0, "Non Payment",
M5606 &gt; H5606, "Full Payment",
M5606 &lt; H5606, "Part Payment"
)</f>
        <v>Suspended</v>
      </c>
      <c r="R5606" s="1" t="str">
        <f>_xlfn.IFNA(VLOOKUP(K5606,'ESR-DT Mapping'!A:E,5,0),"MD")</f>
        <v>Titilope Enitan Emmanuel</v>
      </c>
    </row>
    <row r="5607" spans="1:18" x14ac:dyDescent="0.25">
      <c r="A5607">
        <v>100524974</v>
      </c>
      <c r="B5607" s="1" t="s">
        <v>1926</v>
      </c>
      <c r="C5607" s="1" t="s">
        <v>8453</v>
      </c>
      <c r="D5607" s="1" t="s">
        <v>13</v>
      </c>
      <c r="E5607" s="1" t="s">
        <v>14</v>
      </c>
      <c r="F5607" s="1" t="s">
        <v>9846</v>
      </c>
      <c r="G5607">
        <v>532</v>
      </c>
      <c r="H5607">
        <v>26193.02</v>
      </c>
      <c r="I5607">
        <v>32566.53</v>
      </c>
      <c r="J5607" s="1" t="s">
        <v>15</v>
      </c>
      <c r="K5607">
        <v>1000535430</v>
      </c>
      <c r="L5607" s="1" t="s">
        <v>1919</v>
      </c>
      <c r="M5607">
        <v>30000</v>
      </c>
      <c r="N5607" s="2">
        <v>45832</v>
      </c>
      <c r="O5607">
        <f t="shared" si="87"/>
        <v>3806.9799999999996</v>
      </c>
      <c r="P5607">
        <f>IF(Customer_listing_Active_And_Suspended[[#This Row],[Current Bill]] &lt;= Customer_listing_Active_And_Suspended[[#This Row],[CURRENT PAYMENT]], 0,Customer_listing_Active_And_Suspended[[#This Row],[Current Bill]]-Customer_listing_Active_And_Suspended[[#This Row],[CURRENT PAYMENT]])</f>
        <v>0</v>
      </c>
      <c r="Q5607" s="1" t="str" cm="1">
        <f t="array" ref="Q5607">_xlfn.SWITCH(TRUE,
H5607 = 0, "Suspended",
M5607 = 0, "Non Payment",
M5607 &gt; H5607, "Full Payment",
M5607 &lt; H5607, "Part Payment"
)</f>
        <v>Full Payment</v>
      </c>
      <c r="R5607" s="1" t="str">
        <f>_xlfn.IFNA(VLOOKUP(K5607,'ESR-DT Mapping'!A:E,5,0),"MD")</f>
        <v>Titilope Enitan Emmanuel</v>
      </c>
    </row>
    <row r="5608" spans="1:18" x14ac:dyDescent="0.25">
      <c r="A5608">
        <v>100524989</v>
      </c>
      <c r="B5608" s="1" t="s">
        <v>1926</v>
      </c>
      <c r="C5608" s="1" t="s">
        <v>1927</v>
      </c>
      <c r="D5608" s="1" t="s">
        <v>13</v>
      </c>
      <c r="E5608" s="1" t="s">
        <v>14</v>
      </c>
      <c r="F5608" s="1" t="s">
        <v>9846</v>
      </c>
      <c r="G5608">
        <v>532</v>
      </c>
      <c r="H5608">
        <v>26193.02</v>
      </c>
      <c r="I5608">
        <v>222181.07</v>
      </c>
      <c r="J5608" s="1" t="s">
        <v>15</v>
      </c>
      <c r="K5608">
        <v>1000535430</v>
      </c>
      <c r="L5608" s="1" t="s">
        <v>1919</v>
      </c>
      <c r="M5608">
        <v>40000</v>
      </c>
      <c r="N5608" s="2">
        <v>45828</v>
      </c>
      <c r="O5608">
        <f t="shared" si="87"/>
        <v>13806.98</v>
      </c>
      <c r="P5608">
        <f>IF(Customer_listing_Active_And_Suspended[[#This Row],[Current Bill]] &lt;= Customer_listing_Active_And_Suspended[[#This Row],[CURRENT PAYMENT]], 0,Customer_listing_Active_And_Suspended[[#This Row],[Current Bill]]-Customer_listing_Active_And_Suspended[[#This Row],[CURRENT PAYMENT]])</f>
        <v>0</v>
      </c>
      <c r="Q5608" s="1" t="str" cm="1">
        <f t="array" ref="Q5608">_xlfn.SWITCH(TRUE,
H5608 = 0, "Suspended",
M5608 = 0, "Non Payment",
M5608 &gt; H5608, "Full Payment",
M5608 &lt; H5608, "Part Payment"
)</f>
        <v>Full Payment</v>
      </c>
      <c r="R5608" s="1" t="str">
        <f>_xlfn.IFNA(VLOOKUP(K5608,'ESR-DT Mapping'!A:E,5,0),"MD")</f>
        <v>Titilope Enitan Emmanuel</v>
      </c>
    </row>
    <row r="5609" spans="1:18" x14ac:dyDescent="0.25">
      <c r="A5609">
        <v>100524977</v>
      </c>
      <c r="B5609" s="1" t="s">
        <v>1924</v>
      </c>
      <c r="C5609" s="1" t="s">
        <v>1925</v>
      </c>
      <c r="D5609" s="1" t="s">
        <v>13</v>
      </c>
      <c r="E5609" s="1" t="s">
        <v>14</v>
      </c>
      <c r="F5609" s="1" t="s">
        <v>9846</v>
      </c>
      <c r="G5609">
        <v>532</v>
      </c>
      <c r="H5609">
        <v>26193.02</v>
      </c>
      <c r="I5609">
        <v>59943.01</v>
      </c>
      <c r="J5609" s="1" t="s">
        <v>15</v>
      </c>
      <c r="K5609">
        <v>1000535430</v>
      </c>
      <c r="L5609" s="1" t="s">
        <v>1919</v>
      </c>
      <c r="M5609">
        <v>40000</v>
      </c>
      <c r="N5609" s="2">
        <v>45825</v>
      </c>
      <c r="O5609">
        <f t="shared" si="87"/>
        <v>13806.98</v>
      </c>
      <c r="P5609">
        <f>IF(Customer_listing_Active_And_Suspended[[#This Row],[Current Bill]] &lt;= Customer_listing_Active_And_Suspended[[#This Row],[CURRENT PAYMENT]], 0,Customer_listing_Active_And_Suspended[[#This Row],[Current Bill]]-Customer_listing_Active_And_Suspended[[#This Row],[CURRENT PAYMENT]])</f>
        <v>0</v>
      </c>
      <c r="Q5609" s="1" t="str" cm="1">
        <f t="array" ref="Q5609">_xlfn.SWITCH(TRUE,
H5609 = 0, "Suspended",
M5609 = 0, "Non Payment",
M5609 &gt; H5609, "Full Payment",
M5609 &lt; H5609, "Part Payment"
)</f>
        <v>Full Payment</v>
      </c>
      <c r="R5609" s="1" t="str">
        <f>_xlfn.IFNA(VLOOKUP(K5609,'ESR-DT Mapping'!A:E,5,0),"MD")</f>
        <v>Titilope Enitan Emmanuel</v>
      </c>
    </row>
    <row r="5610" spans="1:18" x14ac:dyDescent="0.25">
      <c r="A5610">
        <v>100523630</v>
      </c>
      <c r="B5610" s="1" t="s">
        <v>1917</v>
      </c>
      <c r="C5610" s="1" t="s">
        <v>1918</v>
      </c>
      <c r="D5610" s="1" t="s">
        <v>13</v>
      </c>
      <c r="E5610" s="1" t="s">
        <v>14</v>
      </c>
      <c r="F5610" s="1" t="s">
        <v>9846</v>
      </c>
      <c r="G5610">
        <v>532</v>
      </c>
      <c r="H5610">
        <v>26193.02</v>
      </c>
      <c r="I5610">
        <v>136446.72</v>
      </c>
      <c r="J5610" s="1" t="s">
        <v>15</v>
      </c>
      <c r="K5610">
        <v>1000535430</v>
      </c>
      <c r="L5610" s="1" t="s">
        <v>1919</v>
      </c>
      <c r="M5610">
        <v>32000</v>
      </c>
      <c r="N5610" s="2">
        <v>45825</v>
      </c>
      <c r="O5610">
        <f t="shared" si="87"/>
        <v>5806.98</v>
      </c>
      <c r="P5610">
        <f>IF(Customer_listing_Active_And_Suspended[[#This Row],[Current Bill]] &lt;= Customer_listing_Active_And_Suspended[[#This Row],[CURRENT PAYMENT]], 0,Customer_listing_Active_And_Suspended[[#This Row],[Current Bill]]-Customer_listing_Active_And_Suspended[[#This Row],[CURRENT PAYMENT]])</f>
        <v>0</v>
      </c>
      <c r="Q5610" s="1" t="str" cm="1">
        <f t="array" ref="Q5610">_xlfn.SWITCH(TRUE,
H5610 = 0, "Suspended",
M5610 = 0, "Non Payment",
M5610 &gt; H5610, "Full Payment",
M5610 &lt; H5610, "Part Payment"
)</f>
        <v>Full Payment</v>
      </c>
      <c r="R5610" s="1" t="str">
        <f>_xlfn.IFNA(VLOOKUP(K5610,'ESR-DT Mapping'!A:E,5,0),"MD")</f>
        <v>Titilope Enitan Emmanuel</v>
      </c>
    </row>
    <row r="5611" spans="1:18" x14ac:dyDescent="0.25">
      <c r="A5611">
        <v>100524319</v>
      </c>
      <c r="B5611" s="1" t="s">
        <v>1928</v>
      </c>
      <c r="C5611" s="1" t="s">
        <v>1929</v>
      </c>
      <c r="D5611" s="1" t="s">
        <v>13</v>
      </c>
      <c r="E5611" s="1" t="s">
        <v>14</v>
      </c>
      <c r="F5611" s="1" t="s">
        <v>9846</v>
      </c>
      <c r="G5611">
        <v>532</v>
      </c>
      <c r="H5611">
        <v>26193.02</v>
      </c>
      <c r="I5611">
        <v>88231.09</v>
      </c>
      <c r="J5611" s="1" t="s">
        <v>15</v>
      </c>
      <c r="K5611">
        <v>1000535430</v>
      </c>
      <c r="L5611" s="1" t="s">
        <v>1919</v>
      </c>
      <c r="M5611">
        <v>30000</v>
      </c>
      <c r="N5611" s="2">
        <v>45833</v>
      </c>
      <c r="O5611">
        <f t="shared" si="87"/>
        <v>3806.9799999999996</v>
      </c>
      <c r="P5611">
        <f>IF(Customer_listing_Active_And_Suspended[[#This Row],[Current Bill]] &lt;= Customer_listing_Active_And_Suspended[[#This Row],[CURRENT PAYMENT]], 0,Customer_listing_Active_And_Suspended[[#This Row],[Current Bill]]-Customer_listing_Active_And_Suspended[[#This Row],[CURRENT PAYMENT]])</f>
        <v>0</v>
      </c>
      <c r="Q5611" s="1" t="str" cm="1">
        <f t="array" ref="Q5611">_xlfn.SWITCH(TRUE,
H5611 = 0, "Suspended",
M5611 = 0, "Non Payment",
M5611 &gt; H5611, "Full Payment",
M5611 &lt; H5611, "Part Payment"
)</f>
        <v>Full Payment</v>
      </c>
      <c r="R5611" s="1" t="str">
        <f>_xlfn.IFNA(VLOOKUP(K5611,'ESR-DT Mapping'!A:E,5,0),"MD")</f>
        <v>Titilope Enitan Emmanuel</v>
      </c>
    </row>
    <row r="5612" spans="1:18" x14ac:dyDescent="0.25">
      <c r="A5612">
        <v>100523134</v>
      </c>
      <c r="B5612" s="1" t="s">
        <v>4103</v>
      </c>
      <c r="C5612" s="1" t="s">
        <v>4104</v>
      </c>
      <c r="D5612" s="1" t="s">
        <v>1976</v>
      </c>
      <c r="E5612" s="1" t="s">
        <v>34</v>
      </c>
      <c r="F5612" s="1" t="s">
        <v>9847</v>
      </c>
      <c r="G5612">
        <v>0</v>
      </c>
      <c r="H5612">
        <v>0</v>
      </c>
      <c r="I5612">
        <v>68881.990000000005</v>
      </c>
      <c r="J5612" s="1" t="s">
        <v>15</v>
      </c>
      <c r="K5612">
        <v>1000535430</v>
      </c>
      <c r="L5612" s="1" t="s">
        <v>1919</v>
      </c>
      <c r="N5612" s="2"/>
      <c r="O5612">
        <f t="shared" si="87"/>
        <v>0</v>
      </c>
      <c r="P5612">
        <f>IF(Customer_listing_Active_And_Suspended[[#This Row],[Current Bill]] &lt;= Customer_listing_Active_And_Suspended[[#This Row],[CURRENT PAYMENT]], 0,Customer_listing_Active_And_Suspended[[#This Row],[Current Bill]]-Customer_listing_Active_And_Suspended[[#This Row],[CURRENT PAYMENT]])</f>
        <v>0</v>
      </c>
      <c r="Q5612" s="1" t="str" cm="1">
        <f t="array" ref="Q5612">_xlfn.SWITCH(TRUE,
H5612 = 0, "Suspended",
M5612 = 0, "Non Payment",
M5612 &gt; H5612, "Full Payment",
M5612 &lt; H5612, "Part Payment"
)</f>
        <v>Suspended</v>
      </c>
      <c r="R5612" s="1" t="str">
        <f>_xlfn.IFNA(VLOOKUP(K5612,'ESR-DT Mapping'!A:E,5,0),"MD")</f>
        <v>Titilope Enitan Emmanuel</v>
      </c>
    </row>
    <row r="5613" spans="1:18" x14ac:dyDescent="0.25">
      <c r="A5613">
        <v>100523115</v>
      </c>
      <c r="B5613" s="1" t="s">
        <v>3425</v>
      </c>
      <c r="C5613" s="1" t="s">
        <v>3426</v>
      </c>
      <c r="D5613" s="1" t="s">
        <v>13</v>
      </c>
      <c r="E5613" s="1" t="s">
        <v>14</v>
      </c>
      <c r="F5613" s="1" t="s">
        <v>9846</v>
      </c>
      <c r="G5613">
        <v>532</v>
      </c>
      <c r="H5613">
        <v>26193.02</v>
      </c>
      <c r="I5613">
        <v>889908.56</v>
      </c>
      <c r="J5613" s="1" t="s">
        <v>15</v>
      </c>
      <c r="K5613">
        <v>1001601621</v>
      </c>
      <c r="L5613" s="1" t="s">
        <v>1558</v>
      </c>
      <c r="M5613">
        <v>20000</v>
      </c>
      <c r="N5613" s="2">
        <v>45827</v>
      </c>
      <c r="O5613">
        <f t="shared" si="87"/>
        <v>0</v>
      </c>
      <c r="P5613">
        <f>IF(Customer_listing_Active_And_Suspended[[#This Row],[Current Bill]] &lt;= Customer_listing_Active_And_Suspended[[#This Row],[CURRENT PAYMENT]], 0,Customer_listing_Active_And_Suspended[[#This Row],[Current Bill]]-Customer_listing_Active_And_Suspended[[#This Row],[CURRENT PAYMENT]])</f>
        <v>6193.02</v>
      </c>
      <c r="Q5613" s="1" t="str" cm="1">
        <f t="array" ref="Q5613">_xlfn.SWITCH(TRUE,
H5613 = 0, "Suspended",
M5613 = 0, "Non Payment",
M5613 &gt; H5613, "Full Payment",
M5613 &lt; H5613, "Part Payment"
)</f>
        <v>Part Payment</v>
      </c>
      <c r="R5613" s="1" t="str">
        <f>_xlfn.IFNA(VLOOKUP(K5613,'ESR-DT Mapping'!A:E,5,0),"MD")</f>
        <v>Titilope Enitan Emmanuel</v>
      </c>
    </row>
    <row r="5614" spans="1:18" x14ac:dyDescent="0.25">
      <c r="A5614">
        <v>100524105</v>
      </c>
      <c r="B5614" s="1" t="s">
        <v>8717</v>
      </c>
      <c r="C5614" s="1" t="s">
        <v>8718</v>
      </c>
      <c r="D5614" s="1" t="s">
        <v>13</v>
      </c>
      <c r="E5614" s="1" t="s">
        <v>34</v>
      </c>
      <c r="F5614" s="1" t="s">
        <v>9846</v>
      </c>
      <c r="G5614">
        <v>0</v>
      </c>
      <c r="H5614">
        <v>0</v>
      </c>
      <c r="I5614">
        <v>1083464.45</v>
      </c>
      <c r="J5614" s="1" t="s">
        <v>15</v>
      </c>
      <c r="K5614">
        <v>1001601621</v>
      </c>
      <c r="L5614" s="1" t="s">
        <v>1558</v>
      </c>
      <c r="N5614" s="2"/>
      <c r="O5614">
        <f t="shared" si="87"/>
        <v>0</v>
      </c>
      <c r="P5614">
        <f>IF(Customer_listing_Active_And_Suspended[[#This Row],[Current Bill]] &lt;= Customer_listing_Active_And_Suspended[[#This Row],[CURRENT PAYMENT]], 0,Customer_listing_Active_And_Suspended[[#This Row],[Current Bill]]-Customer_listing_Active_And_Suspended[[#This Row],[CURRENT PAYMENT]])</f>
        <v>0</v>
      </c>
      <c r="Q5614" s="1" t="str" cm="1">
        <f t="array" ref="Q5614">_xlfn.SWITCH(TRUE,
H5614 = 0, "Suspended",
M5614 = 0, "Non Payment",
M5614 &gt; H5614, "Full Payment",
M5614 &lt; H5614, "Part Payment"
)</f>
        <v>Suspended</v>
      </c>
      <c r="R5614" s="1" t="str">
        <f>_xlfn.IFNA(VLOOKUP(K5614,'ESR-DT Mapping'!A:E,5,0),"MD")</f>
        <v>Titilope Enitan Emmanuel</v>
      </c>
    </row>
    <row r="5615" spans="1:18" x14ac:dyDescent="0.25">
      <c r="A5615">
        <v>100946488</v>
      </c>
      <c r="B5615" s="1" t="s">
        <v>3423</v>
      </c>
      <c r="C5615" s="1" t="s">
        <v>3424</v>
      </c>
      <c r="D5615" s="1" t="s">
        <v>13</v>
      </c>
      <c r="E5615" s="1" t="s">
        <v>14</v>
      </c>
      <c r="F5615" s="1" t="s">
        <v>9846</v>
      </c>
      <c r="G5615">
        <v>532</v>
      </c>
      <c r="H5615">
        <v>26193.02</v>
      </c>
      <c r="I5615">
        <v>1243573.25</v>
      </c>
      <c r="J5615" s="1" t="s">
        <v>15</v>
      </c>
      <c r="K5615">
        <v>1001601621</v>
      </c>
      <c r="L5615" s="1" t="s">
        <v>1558</v>
      </c>
      <c r="N5615" s="2">
        <v>45281</v>
      </c>
      <c r="O5615">
        <f t="shared" si="87"/>
        <v>0</v>
      </c>
      <c r="P5615">
        <f>IF(Customer_listing_Active_And_Suspended[[#This Row],[Current Bill]] &lt;= Customer_listing_Active_And_Suspended[[#This Row],[CURRENT PAYMENT]], 0,Customer_listing_Active_And_Suspended[[#This Row],[Current Bill]]-Customer_listing_Active_And_Suspended[[#This Row],[CURRENT PAYMENT]])</f>
        <v>26193.02</v>
      </c>
      <c r="Q5615" s="1" t="str" cm="1">
        <f t="array" ref="Q5615">_xlfn.SWITCH(TRUE,
H5615 = 0, "Suspended",
M5615 = 0, "Non Payment",
M5615 &gt; H5615, "Full Payment",
M5615 &lt; H5615, "Part Payment"
)</f>
        <v>Non Payment</v>
      </c>
      <c r="R5615" s="1" t="str">
        <f>_xlfn.IFNA(VLOOKUP(K5615,'ESR-DT Mapping'!A:E,5,0),"MD")</f>
        <v>Titilope Enitan Emmanuel</v>
      </c>
    </row>
    <row r="5616" spans="1:18" x14ac:dyDescent="0.25">
      <c r="A5616">
        <v>100525123</v>
      </c>
      <c r="B5616" s="1" t="s">
        <v>9400</v>
      </c>
      <c r="C5616" s="1" t="s">
        <v>9401</v>
      </c>
      <c r="D5616" s="1" t="s">
        <v>13</v>
      </c>
      <c r="E5616" s="1" t="s">
        <v>14</v>
      </c>
      <c r="F5616" s="1" t="s">
        <v>9846</v>
      </c>
      <c r="G5616">
        <v>532</v>
      </c>
      <c r="H5616">
        <v>26193.02</v>
      </c>
      <c r="I5616">
        <v>384167.05</v>
      </c>
      <c r="J5616" s="1" t="s">
        <v>15</v>
      </c>
      <c r="K5616">
        <v>1001601621</v>
      </c>
      <c r="L5616" s="1" t="s">
        <v>1558</v>
      </c>
      <c r="M5616">
        <v>30000</v>
      </c>
      <c r="N5616" s="2">
        <v>45812</v>
      </c>
      <c r="O5616">
        <f t="shared" si="87"/>
        <v>3806.9799999999996</v>
      </c>
      <c r="P5616">
        <f>IF(Customer_listing_Active_And_Suspended[[#This Row],[Current Bill]] &lt;= Customer_listing_Active_And_Suspended[[#This Row],[CURRENT PAYMENT]], 0,Customer_listing_Active_And_Suspended[[#This Row],[Current Bill]]-Customer_listing_Active_And_Suspended[[#This Row],[CURRENT PAYMENT]])</f>
        <v>0</v>
      </c>
      <c r="Q5616" s="1" t="str" cm="1">
        <f t="array" ref="Q5616">_xlfn.SWITCH(TRUE,
H5616 = 0, "Suspended",
M5616 = 0, "Non Payment",
M5616 &gt; H5616, "Full Payment",
M5616 &lt; H5616, "Part Payment"
)</f>
        <v>Full Payment</v>
      </c>
      <c r="R5616" s="1" t="str">
        <f>_xlfn.IFNA(VLOOKUP(K5616,'ESR-DT Mapping'!A:E,5,0),"MD")</f>
        <v>Titilope Enitan Emmanuel</v>
      </c>
    </row>
    <row r="5617" spans="1:18" x14ac:dyDescent="0.25">
      <c r="A5617">
        <v>101649297</v>
      </c>
      <c r="B5617" s="1" t="s">
        <v>1556</v>
      </c>
      <c r="C5617" s="1" t="s">
        <v>1557</v>
      </c>
      <c r="D5617" s="1" t="s">
        <v>13</v>
      </c>
      <c r="E5617" s="1" t="s">
        <v>34</v>
      </c>
      <c r="F5617" s="1" t="s">
        <v>9846</v>
      </c>
      <c r="G5617">
        <v>0</v>
      </c>
      <c r="H5617">
        <v>0</v>
      </c>
      <c r="I5617">
        <v>18783.7</v>
      </c>
      <c r="J5617" s="1" t="s">
        <v>15</v>
      </c>
      <c r="K5617">
        <v>1001601621</v>
      </c>
      <c r="L5617" s="1" t="s">
        <v>1558</v>
      </c>
      <c r="N5617" s="2"/>
      <c r="O5617">
        <f t="shared" si="87"/>
        <v>0</v>
      </c>
      <c r="P5617">
        <f>IF(Customer_listing_Active_And_Suspended[[#This Row],[Current Bill]] &lt;= Customer_listing_Active_And_Suspended[[#This Row],[CURRENT PAYMENT]], 0,Customer_listing_Active_And_Suspended[[#This Row],[Current Bill]]-Customer_listing_Active_And_Suspended[[#This Row],[CURRENT PAYMENT]])</f>
        <v>0</v>
      </c>
      <c r="Q5617" s="1" t="str" cm="1">
        <f t="array" ref="Q5617">_xlfn.SWITCH(TRUE,
H5617 = 0, "Suspended",
M5617 = 0, "Non Payment",
M5617 &gt; H5617, "Full Payment",
M5617 &lt; H5617, "Part Payment"
)</f>
        <v>Suspended</v>
      </c>
      <c r="R5617" s="1" t="str">
        <f>_xlfn.IFNA(VLOOKUP(K5617,'ESR-DT Mapping'!A:E,5,0),"MD")</f>
        <v>Titilope Enitan Emmanuel</v>
      </c>
    </row>
    <row r="5618" spans="1:18" x14ac:dyDescent="0.25">
      <c r="A5618">
        <v>101646789</v>
      </c>
      <c r="B5618" s="1" t="s">
        <v>1556</v>
      </c>
      <c r="C5618" s="1" t="s">
        <v>1557</v>
      </c>
      <c r="D5618" s="1" t="s">
        <v>13</v>
      </c>
      <c r="E5618" s="1" t="s">
        <v>34</v>
      </c>
      <c r="F5618" s="1" t="s">
        <v>9846</v>
      </c>
      <c r="G5618">
        <v>0</v>
      </c>
      <c r="H5618">
        <v>0</v>
      </c>
      <c r="I5618">
        <v>18783.7</v>
      </c>
      <c r="J5618" s="1" t="s">
        <v>15</v>
      </c>
      <c r="K5618">
        <v>1001601621</v>
      </c>
      <c r="L5618" s="1" t="s">
        <v>1558</v>
      </c>
      <c r="N5618" s="2"/>
      <c r="O5618">
        <f t="shared" si="87"/>
        <v>0</v>
      </c>
      <c r="P5618">
        <f>IF(Customer_listing_Active_And_Suspended[[#This Row],[Current Bill]] &lt;= Customer_listing_Active_And_Suspended[[#This Row],[CURRENT PAYMENT]], 0,Customer_listing_Active_And_Suspended[[#This Row],[Current Bill]]-Customer_listing_Active_And_Suspended[[#This Row],[CURRENT PAYMENT]])</f>
        <v>0</v>
      </c>
      <c r="Q5618" s="1" t="str" cm="1">
        <f t="array" ref="Q5618">_xlfn.SWITCH(TRUE,
H5618 = 0, "Suspended",
M5618 = 0, "Non Payment",
M5618 &gt; H5618, "Full Payment",
M5618 &lt; H5618, "Part Payment"
)</f>
        <v>Suspended</v>
      </c>
      <c r="R5618" s="1" t="str">
        <f>_xlfn.IFNA(VLOOKUP(K5618,'ESR-DT Mapping'!A:E,5,0),"MD")</f>
        <v>Titilope Enitan Emmanuel</v>
      </c>
    </row>
    <row r="5619" spans="1:18" x14ac:dyDescent="0.25">
      <c r="A5619">
        <v>101649298</v>
      </c>
      <c r="B5619" s="1" t="s">
        <v>1556</v>
      </c>
      <c r="C5619" s="1" t="s">
        <v>1557</v>
      </c>
      <c r="D5619" s="1" t="s">
        <v>13</v>
      </c>
      <c r="E5619" s="1" t="s">
        <v>34</v>
      </c>
      <c r="F5619" s="1" t="s">
        <v>9846</v>
      </c>
      <c r="G5619">
        <v>0</v>
      </c>
      <c r="H5619">
        <v>0</v>
      </c>
      <c r="I5619">
        <v>31046.39</v>
      </c>
      <c r="J5619" s="1" t="s">
        <v>15</v>
      </c>
      <c r="K5619">
        <v>1001601621</v>
      </c>
      <c r="L5619" s="1" t="s">
        <v>1558</v>
      </c>
      <c r="N5619" s="2"/>
      <c r="O5619">
        <f t="shared" si="87"/>
        <v>0</v>
      </c>
      <c r="P5619">
        <f>IF(Customer_listing_Active_And_Suspended[[#This Row],[Current Bill]] &lt;= Customer_listing_Active_And_Suspended[[#This Row],[CURRENT PAYMENT]], 0,Customer_listing_Active_And_Suspended[[#This Row],[Current Bill]]-Customer_listing_Active_And_Suspended[[#This Row],[CURRENT PAYMENT]])</f>
        <v>0</v>
      </c>
      <c r="Q5619" s="1" t="str" cm="1">
        <f t="array" ref="Q5619">_xlfn.SWITCH(TRUE,
H5619 = 0, "Suspended",
M5619 = 0, "Non Payment",
M5619 &gt; H5619, "Full Payment",
M5619 &lt; H5619, "Part Payment"
)</f>
        <v>Suspended</v>
      </c>
      <c r="R5619" s="1" t="str">
        <f>_xlfn.IFNA(VLOOKUP(K5619,'ESR-DT Mapping'!A:E,5,0),"MD")</f>
        <v>Titilope Enitan Emmanuel</v>
      </c>
    </row>
    <row r="5620" spans="1:18" x14ac:dyDescent="0.25">
      <c r="A5620">
        <v>101647633</v>
      </c>
      <c r="B5620" s="1" t="s">
        <v>1556</v>
      </c>
      <c r="C5620" s="1" t="s">
        <v>1557</v>
      </c>
      <c r="D5620" s="1" t="s">
        <v>13</v>
      </c>
      <c r="E5620" s="1" t="s">
        <v>34</v>
      </c>
      <c r="F5620" s="1" t="s">
        <v>9846</v>
      </c>
      <c r="G5620">
        <v>0</v>
      </c>
      <c r="H5620">
        <v>0</v>
      </c>
      <c r="I5620">
        <v>18783.7</v>
      </c>
      <c r="J5620" s="1" t="s">
        <v>15</v>
      </c>
      <c r="K5620">
        <v>1001601621</v>
      </c>
      <c r="L5620" s="1" t="s">
        <v>1558</v>
      </c>
      <c r="N5620" s="2"/>
      <c r="O5620">
        <f t="shared" si="87"/>
        <v>0</v>
      </c>
      <c r="P5620">
        <f>IF(Customer_listing_Active_And_Suspended[[#This Row],[Current Bill]] &lt;= Customer_listing_Active_And_Suspended[[#This Row],[CURRENT PAYMENT]], 0,Customer_listing_Active_And_Suspended[[#This Row],[Current Bill]]-Customer_listing_Active_And_Suspended[[#This Row],[CURRENT PAYMENT]])</f>
        <v>0</v>
      </c>
      <c r="Q5620" s="1" t="str" cm="1">
        <f t="array" ref="Q5620">_xlfn.SWITCH(TRUE,
H5620 = 0, "Suspended",
M5620 = 0, "Non Payment",
M5620 &gt; H5620, "Full Payment",
M5620 &lt; H5620, "Part Payment"
)</f>
        <v>Suspended</v>
      </c>
      <c r="R5620" s="1" t="str">
        <f>_xlfn.IFNA(VLOOKUP(K5620,'ESR-DT Mapping'!A:E,5,0),"MD")</f>
        <v>Titilope Enitan Emmanuel</v>
      </c>
    </row>
    <row r="5621" spans="1:18" x14ac:dyDescent="0.25">
      <c r="A5621">
        <v>101647482</v>
      </c>
      <c r="B5621" s="1" t="s">
        <v>1556</v>
      </c>
      <c r="C5621" s="1" t="s">
        <v>1557</v>
      </c>
      <c r="D5621" s="1" t="s">
        <v>13</v>
      </c>
      <c r="E5621" s="1" t="s">
        <v>34</v>
      </c>
      <c r="F5621" s="1" t="s">
        <v>9846</v>
      </c>
      <c r="G5621">
        <v>0</v>
      </c>
      <c r="H5621">
        <v>0</v>
      </c>
      <c r="I5621">
        <v>31046.39</v>
      </c>
      <c r="J5621" s="1" t="s">
        <v>15</v>
      </c>
      <c r="K5621">
        <v>1001601621</v>
      </c>
      <c r="L5621" s="1" t="s">
        <v>1558</v>
      </c>
      <c r="N5621" s="2"/>
      <c r="O5621">
        <f t="shared" si="87"/>
        <v>0</v>
      </c>
      <c r="P5621">
        <f>IF(Customer_listing_Active_And_Suspended[[#This Row],[Current Bill]] &lt;= Customer_listing_Active_And_Suspended[[#This Row],[CURRENT PAYMENT]], 0,Customer_listing_Active_And_Suspended[[#This Row],[Current Bill]]-Customer_listing_Active_And_Suspended[[#This Row],[CURRENT PAYMENT]])</f>
        <v>0</v>
      </c>
      <c r="Q5621" s="1" t="str" cm="1">
        <f t="array" ref="Q5621">_xlfn.SWITCH(TRUE,
H5621 = 0, "Suspended",
M5621 = 0, "Non Payment",
M5621 &gt; H5621, "Full Payment",
M5621 &lt; H5621, "Part Payment"
)</f>
        <v>Suspended</v>
      </c>
      <c r="R5621" s="1" t="str">
        <f>_xlfn.IFNA(VLOOKUP(K5621,'ESR-DT Mapping'!A:E,5,0),"MD")</f>
        <v>Titilope Enitan Emmanuel</v>
      </c>
    </row>
    <row r="5622" spans="1:18" x14ac:dyDescent="0.25">
      <c r="A5622">
        <v>101648326</v>
      </c>
      <c r="B5622" s="1" t="s">
        <v>1556</v>
      </c>
      <c r="C5622" s="1" t="s">
        <v>1557</v>
      </c>
      <c r="D5622" s="1" t="s">
        <v>13</v>
      </c>
      <c r="E5622" s="1" t="s">
        <v>34</v>
      </c>
      <c r="F5622" s="1" t="s">
        <v>9846</v>
      </c>
      <c r="G5622">
        <v>0</v>
      </c>
      <c r="H5622">
        <v>0</v>
      </c>
      <c r="I5622">
        <v>18783.7</v>
      </c>
      <c r="J5622" s="1" t="s">
        <v>15</v>
      </c>
      <c r="K5622">
        <v>1001601621</v>
      </c>
      <c r="L5622" s="1" t="s">
        <v>1558</v>
      </c>
      <c r="N5622" s="2"/>
      <c r="O5622">
        <f t="shared" si="87"/>
        <v>0</v>
      </c>
      <c r="P5622">
        <f>IF(Customer_listing_Active_And_Suspended[[#This Row],[Current Bill]] &lt;= Customer_listing_Active_And_Suspended[[#This Row],[CURRENT PAYMENT]], 0,Customer_listing_Active_And_Suspended[[#This Row],[Current Bill]]-Customer_listing_Active_And_Suspended[[#This Row],[CURRENT PAYMENT]])</f>
        <v>0</v>
      </c>
      <c r="Q5622" s="1" t="str" cm="1">
        <f t="array" ref="Q5622">_xlfn.SWITCH(TRUE,
H5622 = 0, "Suspended",
M5622 = 0, "Non Payment",
M5622 &gt; H5622, "Full Payment",
M5622 &lt; H5622, "Part Payment"
)</f>
        <v>Suspended</v>
      </c>
      <c r="R5622" s="1" t="str">
        <f>_xlfn.IFNA(VLOOKUP(K5622,'ESR-DT Mapping'!A:E,5,0),"MD")</f>
        <v>Titilope Enitan Emmanuel</v>
      </c>
    </row>
    <row r="5623" spans="1:18" x14ac:dyDescent="0.25">
      <c r="A5623">
        <v>100522644</v>
      </c>
      <c r="B5623" s="1" t="s">
        <v>1556</v>
      </c>
      <c r="C5623" s="1" t="s">
        <v>1559</v>
      </c>
      <c r="D5623" s="1" t="s">
        <v>13</v>
      </c>
      <c r="E5623" s="1" t="s">
        <v>34</v>
      </c>
      <c r="F5623" s="1" t="s">
        <v>9846</v>
      </c>
      <c r="G5623">
        <v>0</v>
      </c>
      <c r="H5623">
        <v>0</v>
      </c>
      <c r="I5623">
        <v>1167249.32</v>
      </c>
      <c r="J5623" s="1" t="s">
        <v>15</v>
      </c>
      <c r="K5623">
        <v>1001601621</v>
      </c>
      <c r="L5623" s="1" t="s">
        <v>1558</v>
      </c>
      <c r="N5623" s="2"/>
      <c r="O5623">
        <f t="shared" si="87"/>
        <v>0</v>
      </c>
      <c r="P5623">
        <f>IF(Customer_listing_Active_And_Suspended[[#This Row],[Current Bill]] &lt;= Customer_listing_Active_And_Suspended[[#This Row],[CURRENT PAYMENT]], 0,Customer_listing_Active_And_Suspended[[#This Row],[Current Bill]]-Customer_listing_Active_And_Suspended[[#This Row],[CURRENT PAYMENT]])</f>
        <v>0</v>
      </c>
      <c r="Q5623" s="1" t="str" cm="1">
        <f t="array" ref="Q5623">_xlfn.SWITCH(TRUE,
H5623 = 0, "Suspended",
M5623 = 0, "Non Payment",
M5623 &gt; H5623, "Full Payment",
M5623 &lt; H5623, "Part Payment"
)</f>
        <v>Suspended</v>
      </c>
      <c r="R5623" s="1" t="str">
        <f>_xlfn.IFNA(VLOOKUP(K5623,'ESR-DT Mapping'!A:E,5,0),"MD")</f>
        <v>Titilope Enitan Emmanuel</v>
      </c>
    </row>
    <row r="5624" spans="1:18" x14ac:dyDescent="0.25">
      <c r="A5624">
        <v>100522501</v>
      </c>
      <c r="B5624" s="1" t="s">
        <v>2094</v>
      </c>
      <c r="C5624" s="1" t="s">
        <v>2095</v>
      </c>
      <c r="D5624" s="1" t="s">
        <v>437</v>
      </c>
      <c r="E5624" s="1" t="s">
        <v>14</v>
      </c>
      <c r="F5624" s="1" t="s">
        <v>9847</v>
      </c>
      <c r="G5624">
        <v>3910</v>
      </c>
      <c r="H5624">
        <v>224495.58</v>
      </c>
      <c r="I5624">
        <v>224495.58</v>
      </c>
      <c r="J5624" s="1" t="s">
        <v>15</v>
      </c>
      <c r="K5624">
        <v>1003630024</v>
      </c>
      <c r="L5624" s="1" t="s">
        <v>2096</v>
      </c>
      <c r="N5624" s="2"/>
      <c r="O5624">
        <f t="shared" si="87"/>
        <v>0</v>
      </c>
      <c r="P5624">
        <f>IF(Customer_listing_Active_And_Suspended[[#This Row],[Current Bill]] &lt;= Customer_listing_Active_And_Suspended[[#This Row],[CURRENT PAYMENT]], 0,Customer_listing_Active_And_Suspended[[#This Row],[Current Bill]]-Customer_listing_Active_And_Suspended[[#This Row],[CURRENT PAYMENT]])</f>
        <v>224495.58</v>
      </c>
      <c r="Q5624" s="1" t="str" cm="1">
        <f t="array" ref="Q5624">_xlfn.SWITCH(TRUE,
H5624 = 0, "Suspended",
M5624 = 0, "Non Payment",
M5624 &gt; H5624, "Full Payment",
M5624 &lt; H5624, "Part Payment"
)</f>
        <v>Non Payment</v>
      </c>
      <c r="R5624" s="1" t="str">
        <f>_xlfn.IFNA(VLOOKUP(K5624,'ESR-DT Mapping'!A:E,5,0),"MD")</f>
        <v>MD</v>
      </c>
    </row>
    <row r="5625" spans="1:18" x14ac:dyDescent="0.25">
      <c r="A5625">
        <v>100067839</v>
      </c>
      <c r="B5625" s="1" t="s">
        <v>2090</v>
      </c>
      <c r="C5625" s="1" t="s">
        <v>2091</v>
      </c>
      <c r="D5625" s="1" t="s">
        <v>2092</v>
      </c>
      <c r="E5625" s="1" t="s">
        <v>34</v>
      </c>
      <c r="F5625" s="1" t="s">
        <v>9847</v>
      </c>
      <c r="G5625">
        <v>0</v>
      </c>
      <c r="H5625">
        <v>0</v>
      </c>
      <c r="I5625">
        <v>1006890.3</v>
      </c>
      <c r="J5625" s="1" t="s">
        <v>589</v>
      </c>
      <c r="K5625">
        <v>1002049406</v>
      </c>
      <c r="L5625" s="1" t="s">
        <v>2093</v>
      </c>
      <c r="N5625" s="2"/>
      <c r="O5625">
        <f t="shared" si="87"/>
        <v>0</v>
      </c>
      <c r="P5625">
        <f>IF(Customer_listing_Active_And_Suspended[[#This Row],[Current Bill]] &lt;= Customer_listing_Active_And_Suspended[[#This Row],[CURRENT PAYMENT]], 0,Customer_listing_Active_And_Suspended[[#This Row],[Current Bill]]-Customer_listing_Active_And_Suspended[[#This Row],[CURRENT PAYMENT]])</f>
        <v>0</v>
      </c>
      <c r="Q5625" s="1" t="str" cm="1">
        <f t="array" ref="Q5625">_xlfn.SWITCH(TRUE,
H5625 = 0, "Suspended",
M5625 = 0, "Non Payment",
M5625 &gt; H5625, "Full Payment",
M5625 &lt; H5625, "Part Payment"
)</f>
        <v>Suspended</v>
      </c>
      <c r="R5625" s="1" t="str">
        <f>_xlfn.IFNA(VLOOKUP(K5625,'ESR-DT Mapping'!A:E,5,0),"MD")</f>
        <v>MD</v>
      </c>
    </row>
    <row r="5626" spans="1:18" x14ac:dyDescent="0.25">
      <c r="A5626">
        <v>102525155</v>
      </c>
      <c r="B5626" s="1" t="s">
        <v>586</v>
      </c>
      <c r="C5626" s="1" t="s">
        <v>3443</v>
      </c>
      <c r="D5626" s="1" t="s">
        <v>588</v>
      </c>
      <c r="E5626" s="1" t="s">
        <v>14</v>
      </c>
      <c r="F5626" s="1" t="s">
        <v>9846</v>
      </c>
      <c r="G5626">
        <v>306</v>
      </c>
      <c r="H5626">
        <v>20552.8</v>
      </c>
      <c r="I5626">
        <v>957107.8</v>
      </c>
      <c r="J5626" s="1" t="s">
        <v>589</v>
      </c>
      <c r="K5626">
        <v>1000256321</v>
      </c>
      <c r="L5626" s="1" t="s">
        <v>590</v>
      </c>
      <c r="N5626" s="2"/>
      <c r="O5626">
        <f t="shared" si="87"/>
        <v>0</v>
      </c>
      <c r="P5626">
        <f>IF(Customer_listing_Active_And_Suspended[[#This Row],[Current Bill]] &lt;= Customer_listing_Active_And_Suspended[[#This Row],[CURRENT PAYMENT]], 0,Customer_listing_Active_And_Suspended[[#This Row],[Current Bill]]-Customer_listing_Active_And_Suspended[[#This Row],[CURRENT PAYMENT]])</f>
        <v>20552.8</v>
      </c>
      <c r="Q5626" s="1" t="str" cm="1">
        <f t="array" ref="Q5626">_xlfn.SWITCH(TRUE,
H5626 = 0, "Suspended",
M5626 = 0, "Non Payment",
M5626 &gt; H5626, "Full Payment",
M5626 &lt; H5626, "Part Payment"
)</f>
        <v>Non Payment</v>
      </c>
      <c r="R5626" s="1" t="str">
        <f>_xlfn.IFNA(VLOOKUP(K5626,'ESR-DT Mapping'!A:E,5,0),"MD")</f>
        <v xml:space="preserve">Felix O. Akinola </v>
      </c>
    </row>
    <row r="5627" spans="1:18" x14ac:dyDescent="0.25">
      <c r="A5627">
        <v>102352288</v>
      </c>
      <c r="B5627" s="1" t="s">
        <v>586</v>
      </c>
      <c r="C5627" s="1" t="s">
        <v>587</v>
      </c>
      <c r="D5627" s="1" t="s">
        <v>588</v>
      </c>
      <c r="E5627" s="1" t="s">
        <v>14</v>
      </c>
      <c r="F5627" s="1" t="s">
        <v>9846</v>
      </c>
      <c r="G5627">
        <v>213</v>
      </c>
      <c r="H5627">
        <v>14306.36</v>
      </c>
      <c r="I5627">
        <v>14306.36</v>
      </c>
      <c r="J5627" s="1" t="s">
        <v>589</v>
      </c>
      <c r="K5627">
        <v>1000256321</v>
      </c>
      <c r="L5627" s="1" t="s">
        <v>590</v>
      </c>
      <c r="N5627" s="2"/>
      <c r="O5627">
        <f t="shared" si="87"/>
        <v>0</v>
      </c>
      <c r="P5627">
        <f>IF(Customer_listing_Active_And_Suspended[[#This Row],[Current Bill]] &lt;= Customer_listing_Active_And_Suspended[[#This Row],[CURRENT PAYMENT]], 0,Customer_listing_Active_And_Suspended[[#This Row],[Current Bill]]-Customer_listing_Active_And_Suspended[[#This Row],[CURRENT PAYMENT]])</f>
        <v>14306.36</v>
      </c>
      <c r="Q5627" s="1" t="str" cm="1">
        <f t="array" ref="Q5627">_xlfn.SWITCH(TRUE,
H5627 = 0, "Suspended",
M5627 = 0, "Non Payment",
M5627 &gt; H5627, "Full Payment",
M5627 &lt; H5627, "Part Payment"
)</f>
        <v>Non Payment</v>
      </c>
      <c r="R5627" s="1" t="str">
        <f>_xlfn.IFNA(VLOOKUP(K5627,'ESR-DT Mapping'!A:E,5,0),"MD")</f>
        <v xml:space="preserve">Felix O. Akinola </v>
      </c>
    </row>
    <row r="5628" spans="1:18" x14ac:dyDescent="0.25">
      <c r="A5628">
        <v>100540835</v>
      </c>
      <c r="B5628" s="1" t="s">
        <v>591</v>
      </c>
      <c r="C5628" s="1" t="s">
        <v>592</v>
      </c>
      <c r="D5628" s="1" t="s">
        <v>588</v>
      </c>
      <c r="E5628" s="1" t="s">
        <v>34</v>
      </c>
      <c r="F5628" s="1" t="s">
        <v>9846</v>
      </c>
      <c r="G5628">
        <v>0</v>
      </c>
      <c r="H5628">
        <v>0</v>
      </c>
      <c r="I5628">
        <v>375810.35</v>
      </c>
      <c r="J5628" s="1" t="s">
        <v>589</v>
      </c>
      <c r="K5628">
        <v>1000256321</v>
      </c>
      <c r="L5628" s="1" t="s">
        <v>590</v>
      </c>
      <c r="N5628" s="2"/>
      <c r="O5628">
        <f t="shared" si="87"/>
        <v>0</v>
      </c>
      <c r="P5628">
        <f>IF(Customer_listing_Active_And_Suspended[[#This Row],[Current Bill]] &lt;= Customer_listing_Active_And_Suspended[[#This Row],[CURRENT PAYMENT]], 0,Customer_listing_Active_And_Suspended[[#This Row],[Current Bill]]-Customer_listing_Active_And_Suspended[[#This Row],[CURRENT PAYMENT]])</f>
        <v>0</v>
      </c>
      <c r="Q5628" s="1" t="str" cm="1">
        <f t="array" ref="Q5628">_xlfn.SWITCH(TRUE,
H5628 = 0, "Suspended",
M5628 = 0, "Non Payment",
M5628 &gt; H5628, "Full Payment",
M5628 &lt; H5628, "Part Payment"
)</f>
        <v>Suspended</v>
      </c>
      <c r="R5628" s="1" t="str">
        <f>_xlfn.IFNA(VLOOKUP(K5628,'ESR-DT Mapping'!A:E,5,0),"MD")</f>
        <v xml:space="preserve">Felix O. Akinola </v>
      </c>
    </row>
    <row r="5629" spans="1:18" x14ac:dyDescent="0.25">
      <c r="A5629">
        <v>102461400</v>
      </c>
      <c r="B5629" s="1" t="s">
        <v>3431</v>
      </c>
      <c r="C5629" s="1" t="s">
        <v>3446</v>
      </c>
      <c r="D5629" s="1" t="s">
        <v>588</v>
      </c>
      <c r="E5629" s="1" t="s">
        <v>14</v>
      </c>
      <c r="F5629" s="1" t="s">
        <v>9846</v>
      </c>
      <c r="G5629">
        <v>623</v>
      </c>
      <c r="H5629">
        <v>41844.42</v>
      </c>
      <c r="I5629">
        <v>547223.12</v>
      </c>
      <c r="J5629" s="1" t="s">
        <v>589</v>
      </c>
      <c r="K5629">
        <v>1000256321</v>
      </c>
      <c r="L5629" s="1" t="s">
        <v>590</v>
      </c>
      <c r="N5629" s="2"/>
      <c r="O5629">
        <f t="shared" si="87"/>
        <v>0</v>
      </c>
      <c r="P5629">
        <f>IF(Customer_listing_Active_And_Suspended[[#This Row],[Current Bill]] &lt;= Customer_listing_Active_And_Suspended[[#This Row],[CURRENT PAYMENT]], 0,Customer_listing_Active_And_Suspended[[#This Row],[Current Bill]]-Customer_listing_Active_And_Suspended[[#This Row],[CURRENT PAYMENT]])</f>
        <v>41844.42</v>
      </c>
      <c r="Q5629" s="1" t="str" cm="1">
        <f t="array" ref="Q5629">_xlfn.SWITCH(TRUE,
H5629 = 0, "Suspended",
M5629 = 0, "Non Payment",
M5629 &gt; H5629, "Full Payment",
M5629 &lt; H5629, "Part Payment"
)</f>
        <v>Non Payment</v>
      </c>
      <c r="R5629" s="1" t="str">
        <f>_xlfn.IFNA(VLOOKUP(K5629,'ESR-DT Mapping'!A:E,5,0),"MD")</f>
        <v xml:space="preserve">Felix O. Akinola </v>
      </c>
    </row>
    <row r="5630" spans="1:18" x14ac:dyDescent="0.25">
      <c r="A5630">
        <v>102507918</v>
      </c>
      <c r="B5630" s="1" t="s">
        <v>3431</v>
      </c>
      <c r="C5630" s="1" t="s">
        <v>3432</v>
      </c>
      <c r="D5630" s="1" t="s">
        <v>588</v>
      </c>
      <c r="E5630" s="1" t="s">
        <v>14</v>
      </c>
      <c r="F5630" s="1" t="s">
        <v>9846</v>
      </c>
      <c r="G5630">
        <v>1334</v>
      </c>
      <c r="H5630">
        <v>89599.44</v>
      </c>
      <c r="I5630">
        <v>297165.13</v>
      </c>
      <c r="J5630" s="1" t="s">
        <v>589</v>
      </c>
      <c r="K5630">
        <v>1000256321</v>
      </c>
      <c r="L5630" s="1" t="s">
        <v>590</v>
      </c>
      <c r="N5630" s="2"/>
      <c r="O5630">
        <f t="shared" si="87"/>
        <v>0</v>
      </c>
      <c r="P5630">
        <f>IF(Customer_listing_Active_And_Suspended[[#This Row],[Current Bill]] &lt;= Customer_listing_Active_And_Suspended[[#This Row],[CURRENT PAYMENT]], 0,Customer_listing_Active_And_Suspended[[#This Row],[Current Bill]]-Customer_listing_Active_And_Suspended[[#This Row],[CURRENT PAYMENT]])</f>
        <v>89599.44</v>
      </c>
      <c r="Q5630" s="1" t="str" cm="1">
        <f t="array" ref="Q5630">_xlfn.SWITCH(TRUE,
H5630 = 0, "Suspended",
M5630 = 0, "Non Payment",
M5630 &gt; H5630, "Full Payment",
M5630 &lt; H5630, "Part Payment"
)</f>
        <v>Non Payment</v>
      </c>
      <c r="R5630" s="1" t="str">
        <f>_xlfn.IFNA(VLOOKUP(K5630,'ESR-DT Mapping'!A:E,5,0),"MD")</f>
        <v xml:space="preserve">Felix O. Akinola </v>
      </c>
    </row>
    <row r="5631" spans="1:18" x14ac:dyDescent="0.25">
      <c r="A5631">
        <v>102195719</v>
      </c>
      <c r="B5631" s="1" t="s">
        <v>8723</v>
      </c>
      <c r="C5631" s="1" t="s">
        <v>8724</v>
      </c>
      <c r="D5631" s="1" t="s">
        <v>588</v>
      </c>
      <c r="E5631" s="1" t="s">
        <v>34</v>
      </c>
      <c r="F5631" s="1" t="s">
        <v>9846</v>
      </c>
      <c r="G5631">
        <v>0</v>
      </c>
      <c r="H5631">
        <v>0</v>
      </c>
      <c r="I5631">
        <v>188245.1</v>
      </c>
      <c r="J5631" s="1" t="s">
        <v>589</v>
      </c>
      <c r="K5631">
        <v>1000256321</v>
      </c>
      <c r="L5631" s="1" t="s">
        <v>590</v>
      </c>
      <c r="N5631" s="2"/>
      <c r="O5631">
        <f t="shared" si="87"/>
        <v>0</v>
      </c>
      <c r="P5631">
        <f>IF(Customer_listing_Active_And_Suspended[[#This Row],[Current Bill]] &lt;= Customer_listing_Active_And_Suspended[[#This Row],[CURRENT PAYMENT]], 0,Customer_listing_Active_And_Suspended[[#This Row],[Current Bill]]-Customer_listing_Active_And_Suspended[[#This Row],[CURRENT PAYMENT]])</f>
        <v>0</v>
      </c>
      <c r="Q5631" s="1" t="str" cm="1">
        <f t="array" ref="Q5631">_xlfn.SWITCH(TRUE,
H5631 = 0, "Suspended",
M5631 = 0, "Non Payment",
M5631 &gt; H5631, "Full Payment",
M5631 &lt; H5631, "Part Payment"
)</f>
        <v>Suspended</v>
      </c>
      <c r="R5631" s="1" t="str">
        <f>_xlfn.IFNA(VLOOKUP(K5631,'ESR-DT Mapping'!A:E,5,0),"MD")</f>
        <v xml:space="preserve">Felix O. Akinola </v>
      </c>
    </row>
    <row r="5632" spans="1:18" x14ac:dyDescent="0.25">
      <c r="A5632">
        <v>102190921</v>
      </c>
      <c r="B5632" s="1" t="s">
        <v>3441</v>
      </c>
      <c r="C5632" s="1" t="s">
        <v>3442</v>
      </c>
      <c r="D5632" s="1" t="s">
        <v>588</v>
      </c>
      <c r="E5632" s="1" t="s">
        <v>14</v>
      </c>
      <c r="F5632" s="1" t="s">
        <v>9846</v>
      </c>
      <c r="G5632">
        <v>915</v>
      </c>
      <c r="H5632">
        <v>61456.89</v>
      </c>
      <c r="I5632">
        <v>1352306.47</v>
      </c>
      <c r="J5632" s="1" t="s">
        <v>589</v>
      </c>
      <c r="K5632">
        <v>1000256321</v>
      </c>
      <c r="L5632" s="1" t="s">
        <v>590</v>
      </c>
      <c r="N5632" s="2"/>
      <c r="O5632">
        <f t="shared" si="87"/>
        <v>0</v>
      </c>
      <c r="P5632">
        <f>IF(Customer_listing_Active_And_Suspended[[#This Row],[Current Bill]] &lt;= Customer_listing_Active_And_Suspended[[#This Row],[CURRENT PAYMENT]], 0,Customer_listing_Active_And_Suspended[[#This Row],[Current Bill]]-Customer_listing_Active_And_Suspended[[#This Row],[CURRENT PAYMENT]])</f>
        <v>61456.89</v>
      </c>
      <c r="Q5632" s="1" t="str" cm="1">
        <f t="array" ref="Q5632">_xlfn.SWITCH(TRUE,
H5632 = 0, "Suspended",
M5632 = 0, "Non Payment",
M5632 &gt; H5632, "Full Payment",
M5632 &lt; H5632, "Part Payment"
)</f>
        <v>Non Payment</v>
      </c>
      <c r="R5632" s="1" t="str">
        <f>_xlfn.IFNA(VLOOKUP(K5632,'ESR-DT Mapping'!A:E,5,0),"MD")</f>
        <v xml:space="preserve">Felix O. Akinola </v>
      </c>
    </row>
    <row r="5633" spans="1:18" x14ac:dyDescent="0.25">
      <c r="A5633">
        <v>102193545</v>
      </c>
      <c r="B5633" s="1" t="s">
        <v>3433</v>
      </c>
      <c r="C5633" s="1" t="s">
        <v>3434</v>
      </c>
      <c r="D5633" s="1" t="s">
        <v>588</v>
      </c>
      <c r="E5633" s="1" t="s">
        <v>14</v>
      </c>
      <c r="F5633" s="1" t="s">
        <v>9846</v>
      </c>
      <c r="G5633">
        <v>915</v>
      </c>
      <c r="H5633">
        <v>61456.89</v>
      </c>
      <c r="I5633">
        <v>1352306.47</v>
      </c>
      <c r="J5633" s="1" t="s">
        <v>589</v>
      </c>
      <c r="K5633">
        <v>1000256321</v>
      </c>
      <c r="L5633" s="1" t="s">
        <v>590</v>
      </c>
      <c r="N5633" s="2">
        <v>44386</v>
      </c>
      <c r="O5633">
        <f t="shared" si="87"/>
        <v>0</v>
      </c>
      <c r="P5633">
        <f>IF(Customer_listing_Active_And_Suspended[[#This Row],[Current Bill]] &lt;= Customer_listing_Active_And_Suspended[[#This Row],[CURRENT PAYMENT]], 0,Customer_listing_Active_And_Suspended[[#This Row],[Current Bill]]-Customer_listing_Active_And_Suspended[[#This Row],[CURRENT PAYMENT]])</f>
        <v>61456.89</v>
      </c>
      <c r="Q5633" s="1" t="str" cm="1">
        <f t="array" ref="Q5633">_xlfn.SWITCH(TRUE,
H5633 = 0, "Suspended",
M5633 = 0, "Non Payment",
M5633 &gt; H5633, "Full Payment",
M5633 &lt; H5633, "Part Payment"
)</f>
        <v>Non Payment</v>
      </c>
      <c r="R5633" s="1" t="str">
        <f>_xlfn.IFNA(VLOOKUP(K5633,'ESR-DT Mapping'!A:E,5,0),"MD")</f>
        <v xml:space="preserve">Felix O. Akinola </v>
      </c>
    </row>
    <row r="5634" spans="1:18" x14ac:dyDescent="0.25">
      <c r="A5634">
        <v>102190954</v>
      </c>
      <c r="B5634" s="1" t="s">
        <v>3447</v>
      </c>
      <c r="C5634" s="1" t="s">
        <v>3448</v>
      </c>
      <c r="D5634" s="1" t="s">
        <v>588</v>
      </c>
      <c r="E5634" s="1" t="s">
        <v>14</v>
      </c>
      <c r="F5634" s="1" t="s">
        <v>9846</v>
      </c>
      <c r="G5634">
        <v>915</v>
      </c>
      <c r="H5634">
        <v>61456.89</v>
      </c>
      <c r="I5634">
        <v>1352306.47</v>
      </c>
      <c r="J5634" s="1" t="s">
        <v>589</v>
      </c>
      <c r="K5634">
        <v>1000256321</v>
      </c>
      <c r="L5634" s="1" t="s">
        <v>590</v>
      </c>
      <c r="N5634" s="2"/>
      <c r="O5634">
        <f t="shared" ref="O5634:O5697" si="88">IF(M5634 &gt; H5634, M5634 - H5634, 0)</f>
        <v>0</v>
      </c>
      <c r="P5634">
        <f>IF(Customer_listing_Active_And_Suspended[[#This Row],[Current Bill]] &lt;= Customer_listing_Active_And_Suspended[[#This Row],[CURRENT PAYMENT]], 0,Customer_listing_Active_And_Suspended[[#This Row],[Current Bill]]-Customer_listing_Active_And_Suspended[[#This Row],[CURRENT PAYMENT]])</f>
        <v>61456.89</v>
      </c>
      <c r="Q5634" s="1" t="str" cm="1">
        <f t="array" ref="Q5634">_xlfn.SWITCH(TRUE,
H5634 = 0, "Suspended",
M5634 = 0, "Non Payment",
M5634 &gt; H5634, "Full Payment",
M5634 &lt; H5634, "Part Payment"
)</f>
        <v>Non Payment</v>
      </c>
      <c r="R5634" s="1" t="str">
        <f>_xlfn.IFNA(VLOOKUP(K5634,'ESR-DT Mapping'!A:E,5,0),"MD")</f>
        <v xml:space="preserve">Felix O. Akinola </v>
      </c>
    </row>
    <row r="5635" spans="1:18" x14ac:dyDescent="0.25">
      <c r="A5635">
        <v>102412818</v>
      </c>
      <c r="B5635" s="1" t="s">
        <v>8650</v>
      </c>
      <c r="C5635" s="1" t="s">
        <v>8651</v>
      </c>
      <c r="D5635" s="1" t="s">
        <v>588</v>
      </c>
      <c r="E5635" s="1" t="s">
        <v>14</v>
      </c>
      <c r="F5635" s="1" t="s">
        <v>9846</v>
      </c>
      <c r="G5635">
        <v>915</v>
      </c>
      <c r="H5635">
        <v>61456.89</v>
      </c>
      <c r="I5635">
        <v>1352306.47</v>
      </c>
      <c r="J5635" s="1" t="s">
        <v>589</v>
      </c>
      <c r="K5635">
        <v>1000256321</v>
      </c>
      <c r="L5635" s="1" t="s">
        <v>590</v>
      </c>
      <c r="N5635" s="2"/>
      <c r="O5635">
        <f t="shared" si="88"/>
        <v>0</v>
      </c>
      <c r="P5635">
        <f>IF(Customer_listing_Active_And_Suspended[[#This Row],[Current Bill]] &lt;= Customer_listing_Active_And_Suspended[[#This Row],[CURRENT PAYMENT]], 0,Customer_listing_Active_And_Suspended[[#This Row],[Current Bill]]-Customer_listing_Active_And_Suspended[[#This Row],[CURRENT PAYMENT]])</f>
        <v>61456.89</v>
      </c>
      <c r="Q5635" s="1" t="str" cm="1">
        <f t="array" ref="Q5635">_xlfn.SWITCH(TRUE,
H5635 = 0, "Suspended",
M5635 = 0, "Non Payment",
M5635 &gt; H5635, "Full Payment",
M5635 &lt; H5635, "Part Payment"
)</f>
        <v>Non Payment</v>
      </c>
      <c r="R5635" s="1" t="str">
        <f>_xlfn.IFNA(VLOOKUP(K5635,'ESR-DT Mapping'!A:E,5,0),"MD")</f>
        <v xml:space="preserve">Felix O. Akinola </v>
      </c>
    </row>
    <row r="5636" spans="1:18" x14ac:dyDescent="0.25">
      <c r="A5636">
        <v>102193591</v>
      </c>
      <c r="B5636" s="1" t="s">
        <v>3437</v>
      </c>
      <c r="C5636" s="1" t="s">
        <v>3438</v>
      </c>
      <c r="D5636" s="1" t="s">
        <v>588</v>
      </c>
      <c r="E5636" s="1" t="s">
        <v>14</v>
      </c>
      <c r="F5636" s="1" t="s">
        <v>9846</v>
      </c>
      <c r="G5636">
        <v>915</v>
      </c>
      <c r="H5636">
        <v>61456.89</v>
      </c>
      <c r="I5636">
        <v>1352306.47</v>
      </c>
      <c r="J5636" s="1" t="s">
        <v>589</v>
      </c>
      <c r="K5636">
        <v>1000256321</v>
      </c>
      <c r="L5636" s="1" t="s">
        <v>590</v>
      </c>
      <c r="N5636" s="2"/>
      <c r="O5636">
        <f t="shared" si="88"/>
        <v>0</v>
      </c>
      <c r="P5636">
        <f>IF(Customer_listing_Active_And_Suspended[[#This Row],[Current Bill]] &lt;= Customer_listing_Active_And_Suspended[[#This Row],[CURRENT PAYMENT]], 0,Customer_listing_Active_And_Suspended[[#This Row],[Current Bill]]-Customer_listing_Active_And_Suspended[[#This Row],[CURRENT PAYMENT]])</f>
        <v>61456.89</v>
      </c>
      <c r="Q5636" s="1" t="str" cm="1">
        <f t="array" ref="Q5636">_xlfn.SWITCH(TRUE,
H5636 = 0, "Suspended",
M5636 = 0, "Non Payment",
M5636 &gt; H5636, "Full Payment",
M5636 &lt; H5636, "Part Payment"
)</f>
        <v>Non Payment</v>
      </c>
      <c r="R5636" s="1" t="str">
        <f>_xlfn.IFNA(VLOOKUP(K5636,'ESR-DT Mapping'!A:E,5,0),"MD")</f>
        <v xml:space="preserve">Felix O. Akinola </v>
      </c>
    </row>
    <row r="5637" spans="1:18" x14ac:dyDescent="0.25">
      <c r="A5637">
        <v>102180848</v>
      </c>
      <c r="B5637" s="1" t="s">
        <v>9412</v>
      </c>
      <c r="C5637" s="1" t="s">
        <v>9413</v>
      </c>
      <c r="D5637" s="1" t="s">
        <v>588</v>
      </c>
      <c r="E5637" s="1" t="s">
        <v>14</v>
      </c>
      <c r="F5637" s="1" t="s">
        <v>9846</v>
      </c>
      <c r="G5637">
        <v>915</v>
      </c>
      <c r="H5637">
        <v>61456.89</v>
      </c>
      <c r="I5637">
        <v>1352306.47</v>
      </c>
      <c r="J5637" s="1" t="s">
        <v>589</v>
      </c>
      <c r="K5637">
        <v>1000256321</v>
      </c>
      <c r="L5637" s="1" t="s">
        <v>590</v>
      </c>
      <c r="N5637" s="2"/>
      <c r="O5637">
        <f t="shared" si="88"/>
        <v>0</v>
      </c>
      <c r="P5637">
        <f>IF(Customer_listing_Active_And_Suspended[[#This Row],[Current Bill]] &lt;= Customer_listing_Active_And_Suspended[[#This Row],[CURRENT PAYMENT]], 0,Customer_listing_Active_And_Suspended[[#This Row],[Current Bill]]-Customer_listing_Active_And_Suspended[[#This Row],[CURRENT PAYMENT]])</f>
        <v>61456.89</v>
      </c>
      <c r="Q5637" s="1" t="str" cm="1">
        <f t="array" ref="Q5637">_xlfn.SWITCH(TRUE,
H5637 = 0, "Suspended",
M5637 = 0, "Non Payment",
M5637 &gt; H5637, "Full Payment",
M5637 &lt; H5637, "Part Payment"
)</f>
        <v>Non Payment</v>
      </c>
      <c r="R5637" s="1" t="str">
        <f>_xlfn.IFNA(VLOOKUP(K5637,'ESR-DT Mapping'!A:E,5,0),"MD")</f>
        <v xml:space="preserve">Felix O. Akinola </v>
      </c>
    </row>
    <row r="5638" spans="1:18" x14ac:dyDescent="0.25">
      <c r="A5638">
        <v>101294682</v>
      </c>
      <c r="B5638" s="1" t="s">
        <v>3439</v>
      </c>
      <c r="C5638" s="1" t="s">
        <v>3440</v>
      </c>
      <c r="D5638" s="1" t="s">
        <v>588</v>
      </c>
      <c r="E5638" s="1" t="s">
        <v>14</v>
      </c>
      <c r="F5638" s="1" t="s">
        <v>9846</v>
      </c>
      <c r="G5638">
        <v>915</v>
      </c>
      <c r="H5638">
        <v>61456.89</v>
      </c>
      <c r="I5638">
        <v>115660.38</v>
      </c>
      <c r="J5638" s="1" t="s">
        <v>589</v>
      </c>
      <c r="K5638">
        <v>1000256321</v>
      </c>
      <c r="L5638" s="1" t="s">
        <v>590</v>
      </c>
      <c r="N5638" s="2">
        <v>45671</v>
      </c>
      <c r="O5638">
        <f t="shared" si="88"/>
        <v>0</v>
      </c>
      <c r="P5638">
        <f>IF(Customer_listing_Active_And_Suspended[[#This Row],[Current Bill]] &lt;= Customer_listing_Active_And_Suspended[[#This Row],[CURRENT PAYMENT]], 0,Customer_listing_Active_And_Suspended[[#This Row],[Current Bill]]-Customer_listing_Active_And_Suspended[[#This Row],[CURRENT PAYMENT]])</f>
        <v>61456.89</v>
      </c>
      <c r="Q5638" s="1" t="str" cm="1">
        <f t="array" ref="Q5638">_xlfn.SWITCH(TRUE,
H5638 = 0, "Suspended",
M5638 = 0, "Non Payment",
M5638 &gt; H5638, "Full Payment",
M5638 &lt; H5638, "Part Payment"
)</f>
        <v>Non Payment</v>
      </c>
      <c r="R5638" s="1" t="str">
        <f>_xlfn.IFNA(VLOOKUP(K5638,'ESR-DT Mapping'!A:E,5,0),"MD")</f>
        <v xml:space="preserve">Felix O. Akinola </v>
      </c>
    </row>
    <row r="5639" spans="1:18" x14ac:dyDescent="0.25">
      <c r="A5639">
        <v>102424006</v>
      </c>
      <c r="B5639" s="1" t="s">
        <v>593</v>
      </c>
      <c r="C5639" s="1" t="s">
        <v>594</v>
      </c>
      <c r="D5639" s="1" t="s">
        <v>588</v>
      </c>
      <c r="E5639" s="1" t="s">
        <v>34</v>
      </c>
      <c r="F5639" s="1" t="s">
        <v>9846</v>
      </c>
      <c r="G5639">
        <v>0</v>
      </c>
      <c r="H5639">
        <v>0</v>
      </c>
      <c r="I5639">
        <v>420922.16</v>
      </c>
      <c r="J5639" s="1" t="s">
        <v>589</v>
      </c>
      <c r="K5639">
        <v>1000256321</v>
      </c>
      <c r="L5639" s="1" t="s">
        <v>590</v>
      </c>
      <c r="N5639" s="2"/>
      <c r="O5639">
        <f t="shared" si="88"/>
        <v>0</v>
      </c>
      <c r="P5639">
        <f>IF(Customer_listing_Active_And_Suspended[[#This Row],[Current Bill]] &lt;= Customer_listing_Active_And_Suspended[[#This Row],[CURRENT PAYMENT]], 0,Customer_listing_Active_And_Suspended[[#This Row],[Current Bill]]-Customer_listing_Active_And_Suspended[[#This Row],[CURRENT PAYMENT]])</f>
        <v>0</v>
      </c>
      <c r="Q5639" s="1" t="str" cm="1">
        <f t="array" ref="Q5639">_xlfn.SWITCH(TRUE,
H5639 = 0, "Suspended",
M5639 = 0, "Non Payment",
M5639 &gt; H5639, "Full Payment",
M5639 &lt; H5639, "Part Payment"
)</f>
        <v>Suspended</v>
      </c>
      <c r="R5639" s="1" t="str">
        <f>_xlfn.IFNA(VLOOKUP(K5639,'ESR-DT Mapping'!A:E,5,0),"MD")</f>
        <v xml:space="preserve">Felix O. Akinola </v>
      </c>
    </row>
    <row r="5640" spans="1:18" x14ac:dyDescent="0.25">
      <c r="A5640">
        <v>102174384</v>
      </c>
      <c r="B5640" s="1" t="s">
        <v>3435</v>
      </c>
      <c r="C5640" s="1" t="s">
        <v>3436</v>
      </c>
      <c r="D5640" s="1" t="s">
        <v>588</v>
      </c>
      <c r="E5640" s="1" t="s">
        <v>14</v>
      </c>
      <c r="F5640" s="1" t="s">
        <v>9846</v>
      </c>
      <c r="G5640">
        <v>915</v>
      </c>
      <c r="H5640">
        <v>61456.89</v>
      </c>
      <c r="I5640">
        <v>1352306.47</v>
      </c>
      <c r="J5640" s="1" t="s">
        <v>589</v>
      </c>
      <c r="K5640">
        <v>1000256321</v>
      </c>
      <c r="L5640" s="1" t="s">
        <v>590</v>
      </c>
      <c r="N5640" s="2">
        <v>43398</v>
      </c>
      <c r="O5640">
        <f t="shared" si="88"/>
        <v>0</v>
      </c>
      <c r="P5640">
        <f>IF(Customer_listing_Active_And_Suspended[[#This Row],[Current Bill]] &lt;= Customer_listing_Active_And_Suspended[[#This Row],[CURRENT PAYMENT]], 0,Customer_listing_Active_And_Suspended[[#This Row],[Current Bill]]-Customer_listing_Active_And_Suspended[[#This Row],[CURRENT PAYMENT]])</f>
        <v>61456.89</v>
      </c>
      <c r="Q5640" s="1" t="str" cm="1">
        <f t="array" ref="Q5640">_xlfn.SWITCH(TRUE,
H5640 = 0, "Suspended",
M5640 = 0, "Non Payment",
M5640 &gt; H5640, "Full Payment",
M5640 &lt; H5640, "Part Payment"
)</f>
        <v>Non Payment</v>
      </c>
      <c r="R5640" s="1" t="str">
        <f>_xlfn.IFNA(VLOOKUP(K5640,'ESR-DT Mapping'!A:E,5,0),"MD")</f>
        <v xml:space="preserve">Felix O. Akinola </v>
      </c>
    </row>
    <row r="5641" spans="1:18" x14ac:dyDescent="0.25">
      <c r="A5641">
        <v>102175101</v>
      </c>
      <c r="B5641" s="1" t="s">
        <v>3444</v>
      </c>
      <c r="C5641" s="1" t="s">
        <v>3445</v>
      </c>
      <c r="D5641" s="1" t="s">
        <v>588</v>
      </c>
      <c r="E5641" s="1" t="s">
        <v>14</v>
      </c>
      <c r="F5641" s="1" t="s">
        <v>9846</v>
      </c>
      <c r="G5641">
        <v>915</v>
      </c>
      <c r="H5641">
        <v>61456.89</v>
      </c>
      <c r="I5641">
        <v>1352306.47</v>
      </c>
      <c r="J5641" s="1" t="s">
        <v>589</v>
      </c>
      <c r="K5641">
        <v>1000256321</v>
      </c>
      <c r="L5641" s="1" t="s">
        <v>590</v>
      </c>
      <c r="N5641" s="2"/>
      <c r="O5641">
        <f t="shared" si="88"/>
        <v>0</v>
      </c>
      <c r="P5641">
        <f>IF(Customer_listing_Active_And_Suspended[[#This Row],[Current Bill]] &lt;= Customer_listing_Active_And_Suspended[[#This Row],[CURRENT PAYMENT]], 0,Customer_listing_Active_And_Suspended[[#This Row],[Current Bill]]-Customer_listing_Active_And_Suspended[[#This Row],[CURRENT PAYMENT]])</f>
        <v>61456.89</v>
      </c>
      <c r="Q5641" s="1" t="str" cm="1">
        <f t="array" ref="Q5641">_xlfn.SWITCH(TRUE,
H5641 = 0, "Suspended",
M5641 = 0, "Non Payment",
M5641 &gt; H5641, "Full Payment",
M5641 &lt; H5641, "Part Payment"
)</f>
        <v>Non Payment</v>
      </c>
      <c r="R5641" s="1" t="str">
        <f>_xlfn.IFNA(VLOOKUP(K5641,'ESR-DT Mapping'!A:E,5,0),"MD")</f>
        <v xml:space="preserve">Felix O. Akinola </v>
      </c>
    </row>
    <row r="5642" spans="1:18" x14ac:dyDescent="0.25">
      <c r="A5642">
        <v>102184217</v>
      </c>
      <c r="B5642" s="1" t="s">
        <v>8600</v>
      </c>
      <c r="C5642" s="1" t="s">
        <v>8601</v>
      </c>
      <c r="D5642" s="1" t="s">
        <v>588</v>
      </c>
      <c r="E5642" s="1" t="s">
        <v>14</v>
      </c>
      <c r="F5642" s="1" t="s">
        <v>9846</v>
      </c>
      <c r="G5642">
        <v>915</v>
      </c>
      <c r="H5642">
        <v>61456.89</v>
      </c>
      <c r="I5642">
        <v>1352306.47</v>
      </c>
      <c r="J5642" s="1" t="s">
        <v>589</v>
      </c>
      <c r="K5642">
        <v>1000256321</v>
      </c>
      <c r="L5642" s="1" t="s">
        <v>590</v>
      </c>
      <c r="N5642" s="2">
        <v>43159</v>
      </c>
      <c r="O5642">
        <f t="shared" si="88"/>
        <v>0</v>
      </c>
      <c r="P5642">
        <f>IF(Customer_listing_Active_And_Suspended[[#This Row],[Current Bill]] &lt;= Customer_listing_Active_And_Suspended[[#This Row],[CURRENT PAYMENT]], 0,Customer_listing_Active_And_Suspended[[#This Row],[Current Bill]]-Customer_listing_Active_And_Suspended[[#This Row],[CURRENT PAYMENT]])</f>
        <v>61456.89</v>
      </c>
      <c r="Q5642" s="1" t="str" cm="1">
        <f t="array" ref="Q5642">_xlfn.SWITCH(TRUE,
H5642 = 0, "Suspended",
M5642 = 0, "Non Payment",
M5642 &gt; H5642, "Full Payment",
M5642 &lt; H5642, "Part Payment"
)</f>
        <v>Non Payment</v>
      </c>
      <c r="R5642" s="1" t="str">
        <f>_xlfn.IFNA(VLOOKUP(K5642,'ESR-DT Mapping'!A:E,5,0),"MD")</f>
        <v xml:space="preserve">Felix O. Akinola </v>
      </c>
    </row>
    <row r="5643" spans="1:18" x14ac:dyDescent="0.25">
      <c r="A5643">
        <v>102180065</v>
      </c>
      <c r="B5643" s="1" t="s">
        <v>3429</v>
      </c>
      <c r="C5643" s="1" t="s">
        <v>3430</v>
      </c>
      <c r="D5643" s="1" t="s">
        <v>588</v>
      </c>
      <c r="E5643" s="1" t="s">
        <v>14</v>
      </c>
      <c r="F5643" s="1" t="s">
        <v>9846</v>
      </c>
      <c r="G5643">
        <v>915</v>
      </c>
      <c r="H5643">
        <v>61456.89</v>
      </c>
      <c r="I5643">
        <v>1352306.47</v>
      </c>
      <c r="J5643" s="1" t="s">
        <v>589</v>
      </c>
      <c r="K5643">
        <v>1000256321</v>
      </c>
      <c r="L5643" s="1" t="s">
        <v>590</v>
      </c>
      <c r="N5643" s="2">
        <v>43258</v>
      </c>
      <c r="O5643">
        <f t="shared" si="88"/>
        <v>0</v>
      </c>
      <c r="P5643">
        <f>IF(Customer_listing_Active_And_Suspended[[#This Row],[Current Bill]] &lt;= Customer_listing_Active_And_Suspended[[#This Row],[CURRENT PAYMENT]], 0,Customer_listing_Active_And_Suspended[[#This Row],[Current Bill]]-Customer_listing_Active_And_Suspended[[#This Row],[CURRENT PAYMENT]])</f>
        <v>61456.89</v>
      </c>
      <c r="Q5643" s="1" t="str" cm="1">
        <f t="array" ref="Q5643">_xlfn.SWITCH(TRUE,
H5643 = 0, "Suspended",
M5643 = 0, "Non Payment",
M5643 &gt; H5643, "Full Payment",
M5643 &lt; H5643, "Part Payment"
)</f>
        <v>Non Payment</v>
      </c>
      <c r="R5643" s="1" t="str">
        <f>_xlfn.IFNA(VLOOKUP(K5643,'ESR-DT Mapping'!A:E,5,0),"MD")</f>
        <v xml:space="preserve">Felix O. Akinola </v>
      </c>
    </row>
    <row r="5644" spans="1:18" x14ac:dyDescent="0.25">
      <c r="A5644">
        <v>102175106</v>
      </c>
      <c r="B5644" s="1" t="s">
        <v>3449</v>
      </c>
      <c r="C5644" s="1" t="s">
        <v>3450</v>
      </c>
      <c r="D5644" s="1" t="s">
        <v>588</v>
      </c>
      <c r="E5644" s="1" t="s">
        <v>14</v>
      </c>
      <c r="F5644" s="1" t="s">
        <v>9846</v>
      </c>
      <c r="G5644">
        <v>915</v>
      </c>
      <c r="H5644">
        <v>61456.89</v>
      </c>
      <c r="I5644">
        <v>1352306.47</v>
      </c>
      <c r="J5644" s="1" t="s">
        <v>589</v>
      </c>
      <c r="K5644">
        <v>1000256321</v>
      </c>
      <c r="L5644" s="1" t="s">
        <v>590</v>
      </c>
      <c r="N5644" s="2">
        <v>44148</v>
      </c>
      <c r="O5644">
        <f t="shared" si="88"/>
        <v>0</v>
      </c>
      <c r="P5644">
        <f>IF(Customer_listing_Active_And_Suspended[[#This Row],[Current Bill]] &lt;= Customer_listing_Active_And_Suspended[[#This Row],[CURRENT PAYMENT]], 0,Customer_listing_Active_And_Suspended[[#This Row],[Current Bill]]-Customer_listing_Active_And_Suspended[[#This Row],[CURRENT PAYMENT]])</f>
        <v>61456.89</v>
      </c>
      <c r="Q5644" s="1" t="str" cm="1">
        <f t="array" ref="Q5644">_xlfn.SWITCH(TRUE,
H5644 = 0, "Suspended",
M5644 = 0, "Non Payment",
M5644 &gt; H5644, "Full Payment",
M5644 &lt; H5644, "Part Payment"
)</f>
        <v>Non Payment</v>
      </c>
      <c r="R5644" s="1" t="str">
        <f>_xlfn.IFNA(VLOOKUP(K5644,'ESR-DT Mapping'!A:E,5,0),"MD")</f>
        <v xml:space="preserve">Felix O. Akinola </v>
      </c>
    </row>
    <row r="5645" spans="1:18" x14ac:dyDescent="0.25">
      <c r="A5645">
        <v>102594842</v>
      </c>
      <c r="B5645" s="1" t="s">
        <v>1104</v>
      </c>
      <c r="C5645" s="1" t="s">
        <v>1105</v>
      </c>
      <c r="D5645" s="1" t="s">
        <v>588</v>
      </c>
      <c r="E5645" s="1" t="s">
        <v>34</v>
      </c>
      <c r="F5645" s="1" t="s">
        <v>9846</v>
      </c>
      <c r="G5645">
        <v>0</v>
      </c>
      <c r="H5645">
        <v>0</v>
      </c>
      <c r="I5645">
        <v>178033.76</v>
      </c>
      <c r="J5645" s="1" t="s">
        <v>589</v>
      </c>
      <c r="K5645">
        <v>1000256324</v>
      </c>
      <c r="L5645" s="1" t="s">
        <v>1106</v>
      </c>
      <c r="N5645" s="2"/>
      <c r="O5645">
        <f t="shared" si="88"/>
        <v>0</v>
      </c>
      <c r="P5645">
        <f>IF(Customer_listing_Active_And_Suspended[[#This Row],[Current Bill]] &lt;= Customer_listing_Active_And_Suspended[[#This Row],[CURRENT PAYMENT]], 0,Customer_listing_Active_And_Suspended[[#This Row],[Current Bill]]-Customer_listing_Active_And_Suspended[[#This Row],[CURRENT PAYMENT]])</f>
        <v>0</v>
      </c>
      <c r="Q5645" s="1" t="str" cm="1">
        <f t="array" ref="Q5645">_xlfn.SWITCH(TRUE,
H5645 = 0, "Suspended",
M5645 = 0, "Non Payment",
M5645 &gt; H5645, "Full Payment",
M5645 &lt; H5645, "Part Payment"
)</f>
        <v>Suspended</v>
      </c>
      <c r="R5645" s="1" t="str">
        <f>_xlfn.IFNA(VLOOKUP(K5645,'ESR-DT Mapping'!A:E,5,0),"MD")</f>
        <v xml:space="preserve">Felix O. Akinola </v>
      </c>
    </row>
    <row r="5646" spans="1:18" x14ac:dyDescent="0.25">
      <c r="A5646">
        <v>102186403</v>
      </c>
      <c r="B5646" s="1" t="s">
        <v>4067</v>
      </c>
      <c r="C5646" s="1" t="s">
        <v>4068</v>
      </c>
      <c r="D5646" s="1" t="s">
        <v>588</v>
      </c>
      <c r="E5646" s="1" t="s">
        <v>14</v>
      </c>
      <c r="F5646" s="1" t="s">
        <v>9846</v>
      </c>
      <c r="G5646">
        <v>915</v>
      </c>
      <c r="H5646">
        <v>61456.89</v>
      </c>
      <c r="I5646">
        <v>1401177.59</v>
      </c>
      <c r="J5646" s="1" t="s">
        <v>589</v>
      </c>
      <c r="K5646">
        <v>1000256324</v>
      </c>
      <c r="L5646" s="1" t="s">
        <v>1106</v>
      </c>
      <c r="N5646" s="2">
        <v>45545</v>
      </c>
      <c r="O5646">
        <f t="shared" si="88"/>
        <v>0</v>
      </c>
      <c r="P5646">
        <f>IF(Customer_listing_Active_And_Suspended[[#This Row],[Current Bill]] &lt;= Customer_listing_Active_And_Suspended[[#This Row],[CURRENT PAYMENT]], 0,Customer_listing_Active_And_Suspended[[#This Row],[Current Bill]]-Customer_listing_Active_And_Suspended[[#This Row],[CURRENT PAYMENT]])</f>
        <v>61456.89</v>
      </c>
      <c r="Q5646" s="1" t="str" cm="1">
        <f t="array" ref="Q5646">_xlfn.SWITCH(TRUE,
H5646 = 0, "Suspended",
M5646 = 0, "Non Payment",
M5646 &gt; H5646, "Full Payment",
M5646 &lt; H5646, "Part Payment"
)</f>
        <v>Non Payment</v>
      </c>
      <c r="R5646" s="1" t="str">
        <f>_xlfn.IFNA(VLOOKUP(K5646,'ESR-DT Mapping'!A:E,5,0),"MD")</f>
        <v xml:space="preserve">Felix O. Akinola </v>
      </c>
    </row>
    <row r="5647" spans="1:18" x14ac:dyDescent="0.25">
      <c r="A5647">
        <v>102189546</v>
      </c>
      <c r="B5647" s="1" t="s">
        <v>4073</v>
      </c>
      <c r="C5647" s="1" t="s">
        <v>4074</v>
      </c>
      <c r="D5647" s="1" t="s">
        <v>588</v>
      </c>
      <c r="E5647" s="1" t="s">
        <v>14</v>
      </c>
      <c r="F5647" s="1" t="s">
        <v>9846</v>
      </c>
      <c r="G5647">
        <v>915</v>
      </c>
      <c r="H5647">
        <v>61456.89</v>
      </c>
      <c r="I5647">
        <v>1345775.31</v>
      </c>
      <c r="J5647" s="1" t="s">
        <v>589</v>
      </c>
      <c r="K5647">
        <v>1000256324</v>
      </c>
      <c r="L5647" s="1" t="s">
        <v>1106</v>
      </c>
      <c r="N5647" s="2">
        <v>43764</v>
      </c>
      <c r="O5647">
        <f t="shared" si="88"/>
        <v>0</v>
      </c>
      <c r="P5647">
        <f>IF(Customer_listing_Active_And_Suspended[[#This Row],[Current Bill]] &lt;= Customer_listing_Active_And_Suspended[[#This Row],[CURRENT PAYMENT]], 0,Customer_listing_Active_And_Suspended[[#This Row],[Current Bill]]-Customer_listing_Active_And_Suspended[[#This Row],[CURRENT PAYMENT]])</f>
        <v>61456.89</v>
      </c>
      <c r="Q5647" s="1" t="str" cm="1">
        <f t="array" ref="Q5647">_xlfn.SWITCH(TRUE,
H5647 = 0, "Suspended",
M5647 = 0, "Non Payment",
M5647 &gt; H5647, "Full Payment",
M5647 &lt; H5647, "Part Payment"
)</f>
        <v>Non Payment</v>
      </c>
      <c r="R5647" s="1" t="str">
        <f>_xlfn.IFNA(VLOOKUP(K5647,'ESR-DT Mapping'!A:E,5,0),"MD")</f>
        <v xml:space="preserve">Felix O. Akinola </v>
      </c>
    </row>
    <row r="5648" spans="1:18" x14ac:dyDescent="0.25">
      <c r="A5648">
        <v>102011891</v>
      </c>
      <c r="B5648" s="1" t="s">
        <v>1111</v>
      </c>
      <c r="C5648" s="1" t="s">
        <v>1112</v>
      </c>
      <c r="D5648" s="1" t="s">
        <v>588</v>
      </c>
      <c r="E5648" s="1" t="s">
        <v>34</v>
      </c>
      <c r="F5648" s="1" t="s">
        <v>9846</v>
      </c>
      <c r="G5648">
        <v>0</v>
      </c>
      <c r="H5648">
        <v>0</v>
      </c>
      <c r="I5648">
        <v>1262362.51</v>
      </c>
      <c r="J5648" s="1" t="s">
        <v>589</v>
      </c>
      <c r="K5648">
        <v>1000256324</v>
      </c>
      <c r="L5648" s="1" t="s">
        <v>1106</v>
      </c>
      <c r="N5648" s="2"/>
      <c r="O5648">
        <f t="shared" si="88"/>
        <v>0</v>
      </c>
      <c r="P5648">
        <f>IF(Customer_listing_Active_And_Suspended[[#This Row],[Current Bill]] &lt;= Customer_listing_Active_And_Suspended[[#This Row],[CURRENT PAYMENT]], 0,Customer_listing_Active_And_Suspended[[#This Row],[Current Bill]]-Customer_listing_Active_And_Suspended[[#This Row],[CURRENT PAYMENT]])</f>
        <v>0</v>
      </c>
      <c r="Q5648" s="1" t="str" cm="1">
        <f t="array" ref="Q5648">_xlfn.SWITCH(TRUE,
H5648 = 0, "Suspended",
M5648 = 0, "Non Payment",
M5648 &gt; H5648, "Full Payment",
M5648 &lt; H5648, "Part Payment"
)</f>
        <v>Suspended</v>
      </c>
      <c r="R5648" s="1" t="str">
        <f>_xlfn.IFNA(VLOOKUP(K5648,'ESR-DT Mapping'!A:E,5,0),"MD")</f>
        <v xml:space="preserve">Felix O. Akinola </v>
      </c>
    </row>
    <row r="5649" spans="1:18" x14ac:dyDescent="0.25">
      <c r="A5649">
        <v>102420786</v>
      </c>
      <c r="B5649" s="1" t="s">
        <v>1107</v>
      </c>
      <c r="C5649" s="1" t="s">
        <v>1108</v>
      </c>
      <c r="D5649" s="1" t="s">
        <v>588</v>
      </c>
      <c r="E5649" s="1" t="s">
        <v>34</v>
      </c>
      <c r="F5649" s="1" t="s">
        <v>9846</v>
      </c>
      <c r="G5649">
        <v>0</v>
      </c>
      <c r="H5649">
        <v>0</v>
      </c>
      <c r="I5649">
        <v>1129937.57</v>
      </c>
      <c r="J5649" s="1" t="s">
        <v>589</v>
      </c>
      <c r="K5649">
        <v>1000256324</v>
      </c>
      <c r="L5649" s="1" t="s">
        <v>1106</v>
      </c>
      <c r="N5649" s="2"/>
      <c r="O5649">
        <f t="shared" si="88"/>
        <v>0</v>
      </c>
      <c r="P5649">
        <f>IF(Customer_listing_Active_And_Suspended[[#This Row],[Current Bill]] &lt;= Customer_listing_Active_And_Suspended[[#This Row],[CURRENT PAYMENT]], 0,Customer_listing_Active_And_Suspended[[#This Row],[Current Bill]]-Customer_listing_Active_And_Suspended[[#This Row],[CURRENT PAYMENT]])</f>
        <v>0</v>
      </c>
      <c r="Q5649" s="1" t="str" cm="1">
        <f t="array" ref="Q5649">_xlfn.SWITCH(TRUE,
H5649 = 0, "Suspended",
M5649 = 0, "Non Payment",
M5649 &gt; H5649, "Full Payment",
M5649 &lt; H5649, "Part Payment"
)</f>
        <v>Suspended</v>
      </c>
      <c r="R5649" s="1" t="str">
        <f>_xlfn.IFNA(VLOOKUP(K5649,'ESR-DT Mapping'!A:E,5,0),"MD")</f>
        <v xml:space="preserve">Felix O. Akinola </v>
      </c>
    </row>
    <row r="5650" spans="1:18" x14ac:dyDescent="0.25">
      <c r="A5650">
        <v>102178606</v>
      </c>
      <c r="B5650" s="1" t="s">
        <v>1109</v>
      </c>
      <c r="C5650" s="1" t="s">
        <v>1110</v>
      </c>
      <c r="D5650" s="1" t="s">
        <v>588</v>
      </c>
      <c r="E5650" s="1" t="s">
        <v>34</v>
      </c>
      <c r="F5650" s="1" t="s">
        <v>9846</v>
      </c>
      <c r="G5650">
        <v>0</v>
      </c>
      <c r="H5650">
        <v>0</v>
      </c>
      <c r="I5650">
        <v>1257633.05</v>
      </c>
      <c r="J5650" s="1" t="s">
        <v>589</v>
      </c>
      <c r="K5650">
        <v>1000256324</v>
      </c>
      <c r="L5650" s="1" t="s">
        <v>1106</v>
      </c>
      <c r="N5650" s="2"/>
      <c r="O5650">
        <f t="shared" si="88"/>
        <v>0</v>
      </c>
      <c r="P5650">
        <f>IF(Customer_listing_Active_And_Suspended[[#This Row],[Current Bill]] &lt;= Customer_listing_Active_And_Suspended[[#This Row],[CURRENT PAYMENT]], 0,Customer_listing_Active_And_Suspended[[#This Row],[Current Bill]]-Customer_listing_Active_And_Suspended[[#This Row],[CURRENT PAYMENT]])</f>
        <v>0</v>
      </c>
      <c r="Q5650" s="1" t="str" cm="1">
        <f t="array" ref="Q5650">_xlfn.SWITCH(TRUE,
H5650 = 0, "Suspended",
M5650 = 0, "Non Payment",
M5650 &gt; H5650, "Full Payment",
M5650 &lt; H5650, "Part Payment"
)</f>
        <v>Suspended</v>
      </c>
      <c r="R5650" s="1" t="str">
        <f>_xlfn.IFNA(VLOOKUP(K5650,'ESR-DT Mapping'!A:E,5,0),"MD")</f>
        <v xml:space="preserve">Felix O. Akinola </v>
      </c>
    </row>
    <row r="5651" spans="1:18" x14ac:dyDescent="0.25">
      <c r="A5651">
        <v>102536529</v>
      </c>
      <c r="B5651" s="1" t="s">
        <v>4061</v>
      </c>
      <c r="C5651" s="1" t="s">
        <v>4062</v>
      </c>
      <c r="D5651" s="1" t="s">
        <v>588</v>
      </c>
      <c r="E5651" s="1" t="s">
        <v>14</v>
      </c>
      <c r="F5651" s="1" t="s">
        <v>9846</v>
      </c>
      <c r="G5651">
        <v>915</v>
      </c>
      <c r="H5651">
        <v>61456.89</v>
      </c>
      <c r="I5651">
        <v>1345775.31</v>
      </c>
      <c r="J5651" s="1" t="s">
        <v>589</v>
      </c>
      <c r="K5651">
        <v>1000256324</v>
      </c>
      <c r="L5651" s="1" t="s">
        <v>1106</v>
      </c>
      <c r="N5651" s="2">
        <v>44760</v>
      </c>
      <c r="O5651">
        <f t="shared" si="88"/>
        <v>0</v>
      </c>
      <c r="P5651">
        <f>IF(Customer_listing_Active_And_Suspended[[#This Row],[Current Bill]] &lt;= Customer_listing_Active_And_Suspended[[#This Row],[CURRENT PAYMENT]], 0,Customer_listing_Active_And_Suspended[[#This Row],[Current Bill]]-Customer_listing_Active_And_Suspended[[#This Row],[CURRENT PAYMENT]])</f>
        <v>61456.89</v>
      </c>
      <c r="Q5651" s="1" t="str" cm="1">
        <f t="array" ref="Q5651">_xlfn.SWITCH(TRUE,
H5651 = 0, "Suspended",
M5651 = 0, "Non Payment",
M5651 &gt; H5651, "Full Payment",
M5651 &lt; H5651, "Part Payment"
)</f>
        <v>Non Payment</v>
      </c>
      <c r="R5651" s="1" t="str">
        <f>_xlfn.IFNA(VLOOKUP(K5651,'ESR-DT Mapping'!A:E,5,0),"MD")</f>
        <v xml:space="preserve">Felix O. Akinola </v>
      </c>
    </row>
    <row r="5652" spans="1:18" x14ac:dyDescent="0.25">
      <c r="A5652">
        <v>102426398</v>
      </c>
      <c r="B5652" s="1" t="s">
        <v>4075</v>
      </c>
      <c r="C5652" s="1" t="s">
        <v>4076</v>
      </c>
      <c r="D5652" s="1" t="s">
        <v>588</v>
      </c>
      <c r="E5652" s="1" t="s">
        <v>14</v>
      </c>
      <c r="F5652" s="1" t="s">
        <v>9846</v>
      </c>
      <c r="G5652">
        <v>915</v>
      </c>
      <c r="H5652">
        <v>61456.89</v>
      </c>
      <c r="I5652">
        <v>1345775.31</v>
      </c>
      <c r="J5652" s="1" t="s">
        <v>589</v>
      </c>
      <c r="K5652">
        <v>1000256324</v>
      </c>
      <c r="L5652" s="1" t="s">
        <v>1106</v>
      </c>
      <c r="N5652" s="2">
        <v>44827</v>
      </c>
      <c r="O5652">
        <f t="shared" si="88"/>
        <v>0</v>
      </c>
      <c r="P5652">
        <f>IF(Customer_listing_Active_And_Suspended[[#This Row],[Current Bill]] &lt;= Customer_listing_Active_And_Suspended[[#This Row],[CURRENT PAYMENT]], 0,Customer_listing_Active_And_Suspended[[#This Row],[Current Bill]]-Customer_listing_Active_And_Suspended[[#This Row],[CURRENT PAYMENT]])</f>
        <v>61456.89</v>
      </c>
      <c r="Q5652" s="1" t="str" cm="1">
        <f t="array" ref="Q5652">_xlfn.SWITCH(TRUE,
H5652 = 0, "Suspended",
M5652 = 0, "Non Payment",
M5652 &gt; H5652, "Full Payment",
M5652 &lt; H5652, "Part Payment"
)</f>
        <v>Non Payment</v>
      </c>
      <c r="R5652" s="1" t="str">
        <f>_xlfn.IFNA(VLOOKUP(K5652,'ESR-DT Mapping'!A:E,5,0),"MD")</f>
        <v xml:space="preserve">Felix O. Akinola </v>
      </c>
    </row>
    <row r="5653" spans="1:18" x14ac:dyDescent="0.25">
      <c r="A5653">
        <v>102190834</v>
      </c>
      <c r="B5653" s="1" t="s">
        <v>4018</v>
      </c>
      <c r="C5653" s="1" t="s">
        <v>4019</v>
      </c>
      <c r="D5653" s="1" t="s">
        <v>588</v>
      </c>
      <c r="E5653" s="1" t="s">
        <v>14</v>
      </c>
      <c r="F5653" s="1" t="s">
        <v>9846</v>
      </c>
      <c r="G5653">
        <v>915</v>
      </c>
      <c r="H5653">
        <v>61456.89</v>
      </c>
      <c r="I5653">
        <v>1345775.31</v>
      </c>
      <c r="J5653" s="1" t="s">
        <v>589</v>
      </c>
      <c r="K5653">
        <v>1000256324</v>
      </c>
      <c r="L5653" s="1" t="s">
        <v>1106</v>
      </c>
      <c r="N5653" s="2">
        <v>42933</v>
      </c>
      <c r="O5653">
        <f t="shared" si="88"/>
        <v>0</v>
      </c>
      <c r="P5653">
        <f>IF(Customer_listing_Active_And_Suspended[[#This Row],[Current Bill]] &lt;= Customer_listing_Active_And_Suspended[[#This Row],[CURRENT PAYMENT]], 0,Customer_listing_Active_And_Suspended[[#This Row],[Current Bill]]-Customer_listing_Active_And_Suspended[[#This Row],[CURRENT PAYMENT]])</f>
        <v>61456.89</v>
      </c>
      <c r="Q5653" s="1" t="str" cm="1">
        <f t="array" ref="Q5653">_xlfn.SWITCH(TRUE,
H5653 = 0, "Suspended",
M5653 = 0, "Non Payment",
M5653 &gt; H5653, "Full Payment",
M5653 &lt; H5653, "Part Payment"
)</f>
        <v>Non Payment</v>
      </c>
      <c r="R5653" s="1" t="str">
        <f>_xlfn.IFNA(VLOOKUP(K5653,'ESR-DT Mapping'!A:E,5,0),"MD")</f>
        <v xml:space="preserve">Felix O. Akinola </v>
      </c>
    </row>
    <row r="5654" spans="1:18" x14ac:dyDescent="0.25">
      <c r="A5654">
        <v>102190813</v>
      </c>
      <c r="B5654" s="1" t="s">
        <v>8035</v>
      </c>
      <c r="C5654" s="1" t="s">
        <v>8036</v>
      </c>
      <c r="D5654" s="1" t="s">
        <v>588</v>
      </c>
      <c r="E5654" s="1" t="s">
        <v>14</v>
      </c>
      <c r="F5654" s="1" t="s">
        <v>9846</v>
      </c>
      <c r="G5654">
        <v>915</v>
      </c>
      <c r="H5654">
        <v>61456.89</v>
      </c>
      <c r="I5654">
        <v>1345775.31</v>
      </c>
      <c r="J5654" s="1" t="s">
        <v>589</v>
      </c>
      <c r="K5654">
        <v>1000256324</v>
      </c>
      <c r="L5654" s="1" t="s">
        <v>1106</v>
      </c>
      <c r="N5654" s="2"/>
      <c r="O5654">
        <f t="shared" si="88"/>
        <v>0</v>
      </c>
      <c r="P5654">
        <f>IF(Customer_listing_Active_And_Suspended[[#This Row],[Current Bill]] &lt;= Customer_listing_Active_And_Suspended[[#This Row],[CURRENT PAYMENT]], 0,Customer_listing_Active_And_Suspended[[#This Row],[Current Bill]]-Customer_listing_Active_And_Suspended[[#This Row],[CURRENT PAYMENT]])</f>
        <v>61456.89</v>
      </c>
      <c r="Q5654" s="1" t="str" cm="1">
        <f t="array" ref="Q5654">_xlfn.SWITCH(TRUE,
H5654 = 0, "Suspended",
M5654 = 0, "Non Payment",
M5654 &gt; H5654, "Full Payment",
M5654 &lt; H5654, "Part Payment"
)</f>
        <v>Non Payment</v>
      </c>
      <c r="R5654" s="1" t="str">
        <f>_xlfn.IFNA(VLOOKUP(K5654,'ESR-DT Mapping'!A:E,5,0),"MD")</f>
        <v xml:space="preserve">Felix O. Akinola </v>
      </c>
    </row>
    <row r="5655" spans="1:18" x14ac:dyDescent="0.25">
      <c r="A5655">
        <v>102190919</v>
      </c>
      <c r="B5655" s="1" t="s">
        <v>4055</v>
      </c>
      <c r="C5655" s="1" t="s">
        <v>4056</v>
      </c>
      <c r="D5655" s="1" t="s">
        <v>588</v>
      </c>
      <c r="E5655" s="1" t="s">
        <v>14</v>
      </c>
      <c r="F5655" s="1" t="s">
        <v>9846</v>
      </c>
      <c r="G5655">
        <v>915</v>
      </c>
      <c r="H5655">
        <v>61456.89</v>
      </c>
      <c r="I5655">
        <v>1345775.31</v>
      </c>
      <c r="J5655" s="1" t="s">
        <v>589</v>
      </c>
      <c r="K5655">
        <v>1000256324</v>
      </c>
      <c r="L5655" s="1" t="s">
        <v>1106</v>
      </c>
      <c r="N5655" s="2"/>
      <c r="O5655">
        <f t="shared" si="88"/>
        <v>0</v>
      </c>
      <c r="P5655">
        <f>IF(Customer_listing_Active_And_Suspended[[#This Row],[Current Bill]] &lt;= Customer_listing_Active_And_Suspended[[#This Row],[CURRENT PAYMENT]], 0,Customer_listing_Active_And_Suspended[[#This Row],[Current Bill]]-Customer_listing_Active_And_Suspended[[#This Row],[CURRENT PAYMENT]])</f>
        <v>61456.89</v>
      </c>
      <c r="Q5655" s="1" t="str" cm="1">
        <f t="array" ref="Q5655">_xlfn.SWITCH(TRUE,
H5655 = 0, "Suspended",
M5655 = 0, "Non Payment",
M5655 &gt; H5655, "Full Payment",
M5655 &lt; H5655, "Part Payment"
)</f>
        <v>Non Payment</v>
      </c>
      <c r="R5655" s="1" t="str">
        <f>_xlfn.IFNA(VLOOKUP(K5655,'ESR-DT Mapping'!A:E,5,0),"MD")</f>
        <v xml:space="preserve">Felix O. Akinola </v>
      </c>
    </row>
    <row r="5656" spans="1:18" x14ac:dyDescent="0.25">
      <c r="A5656">
        <v>102415210</v>
      </c>
      <c r="B5656" s="1" t="s">
        <v>9005</v>
      </c>
      <c r="C5656" s="1" t="s">
        <v>9006</v>
      </c>
      <c r="D5656" s="1" t="s">
        <v>588</v>
      </c>
      <c r="E5656" s="1" t="s">
        <v>14</v>
      </c>
      <c r="F5656" s="1" t="s">
        <v>9846</v>
      </c>
      <c r="G5656">
        <v>915</v>
      </c>
      <c r="H5656">
        <v>61456.89</v>
      </c>
      <c r="I5656">
        <v>1345775.31</v>
      </c>
      <c r="J5656" s="1" t="s">
        <v>589</v>
      </c>
      <c r="K5656">
        <v>1000256324</v>
      </c>
      <c r="L5656" s="1" t="s">
        <v>1106</v>
      </c>
      <c r="N5656" s="2">
        <v>43976</v>
      </c>
      <c r="O5656">
        <f t="shared" si="88"/>
        <v>0</v>
      </c>
      <c r="P5656">
        <f>IF(Customer_listing_Active_And_Suspended[[#This Row],[Current Bill]] &lt;= Customer_listing_Active_And_Suspended[[#This Row],[CURRENT PAYMENT]], 0,Customer_listing_Active_And_Suspended[[#This Row],[Current Bill]]-Customer_listing_Active_And_Suspended[[#This Row],[CURRENT PAYMENT]])</f>
        <v>61456.89</v>
      </c>
      <c r="Q5656" s="1" t="str" cm="1">
        <f t="array" ref="Q5656">_xlfn.SWITCH(TRUE,
H5656 = 0, "Suspended",
M5656 = 0, "Non Payment",
M5656 &gt; H5656, "Full Payment",
M5656 &lt; H5656, "Part Payment"
)</f>
        <v>Non Payment</v>
      </c>
      <c r="R5656" s="1" t="str">
        <f>_xlfn.IFNA(VLOOKUP(K5656,'ESR-DT Mapping'!A:E,5,0),"MD")</f>
        <v xml:space="preserve">Felix O. Akinola </v>
      </c>
    </row>
    <row r="5657" spans="1:18" x14ac:dyDescent="0.25">
      <c r="A5657">
        <v>102539265</v>
      </c>
      <c r="B5657" s="1" t="s">
        <v>4051</v>
      </c>
      <c r="C5657" s="1" t="s">
        <v>4052</v>
      </c>
      <c r="D5657" s="1" t="s">
        <v>588</v>
      </c>
      <c r="E5657" s="1" t="s">
        <v>14</v>
      </c>
      <c r="F5657" s="1" t="s">
        <v>9846</v>
      </c>
      <c r="G5657">
        <v>915</v>
      </c>
      <c r="H5657">
        <v>61456.89</v>
      </c>
      <c r="I5657">
        <v>1345775.31</v>
      </c>
      <c r="J5657" s="1" t="s">
        <v>589</v>
      </c>
      <c r="K5657">
        <v>1000256324</v>
      </c>
      <c r="L5657" s="1" t="s">
        <v>1106</v>
      </c>
      <c r="N5657" s="2">
        <v>43627</v>
      </c>
      <c r="O5657">
        <f t="shared" si="88"/>
        <v>0</v>
      </c>
      <c r="P5657">
        <f>IF(Customer_listing_Active_And_Suspended[[#This Row],[Current Bill]] &lt;= Customer_listing_Active_And_Suspended[[#This Row],[CURRENT PAYMENT]], 0,Customer_listing_Active_And_Suspended[[#This Row],[Current Bill]]-Customer_listing_Active_And_Suspended[[#This Row],[CURRENT PAYMENT]])</f>
        <v>61456.89</v>
      </c>
      <c r="Q5657" s="1" t="str" cm="1">
        <f t="array" ref="Q5657">_xlfn.SWITCH(TRUE,
H5657 = 0, "Suspended",
M5657 = 0, "Non Payment",
M5657 &gt; H5657, "Full Payment",
M5657 &lt; H5657, "Part Payment"
)</f>
        <v>Non Payment</v>
      </c>
      <c r="R5657" s="1" t="str">
        <f>_xlfn.IFNA(VLOOKUP(K5657,'ESR-DT Mapping'!A:E,5,0),"MD")</f>
        <v xml:space="preserve">Felix O. Akinola </v>
      </c>
    </row>
    <row r="5658" spans="1:18" x14ac:dyDescent="0.25">
      <c r="A5658">
        <v>102180861</v>
      </c>
      <c r="B5658" s="1" t="s">
        <v>8033</v>
      </c>
      <c r="C5658" s="1" t="s">
        <v>8034</v>
      </c>
      <c r="D5658" s="1" t="s">
        <v>588</v>
      </c>
      <c r="E5658" s="1" t="s">
        <v>14</v>
      </c>
      <c r="F5658" s="1" t="s">
        <v>9846</v>
      </c>
      <c r="G5658">
        <v>915</v>
      </c>
      <c r="H5658">
        <v>61456.89</v>
      </c>
      <c r="I5658">
        <v>1345775.31</v>
      </c>
      <c r="J5658" s="1" t="s">
        <v>589</v>
      </c>
      <c r="K5658">
        <v>1000256324</v>
      </c>
      <c r="L5658" s="1" t="s">
        <v>1106</v>
      </c>
      <c r="N5658" s="2">
        <v>44110</v>
      </c>
      <c r="O5658">
        <f t="shared" si="88"/>
        <v>0</v>
      </c>
      <c r="P5658">
        <f>IF(Customer_listing_Active_And_Suspended[[#This Row],[Current Bill]] &lt;= Customer_listing_Active_And_Suspended[[#This Row],[CURRENT PAYMENT]], 0,Customer_listing_Active_And_Suspended[[#This Row],[Current Bill]]-Customer_listing_Active_And_Suspended[[#This Row],[CURRENT PAYMENT]])</f>
        <v>61456.89</v>
      </c>
      <c r="Q5658" s="1" t="str" cm="1">
        <f t="array" ref="Q5658">_xlfn.SWITCH(TRUE,
H5658 = 0, "Suspended",
M5658 = 0, "Non Payment",
M5658 &gt; H5658, "Full Payment",
M5658 &lt; H5658, "Part Payment"
)</f>
        <v>Non Payment</v>
      </c>
      <c r="R5658" s="1" t="str">
        <f>_xlfn.IFNA(VLOOKUP(K5658,'ESR-DT Mapping'!A:E,5,0),"MD")</f>
        <v xml:space="preserve">Felix O. Akinola </v>
      </c>
    </row>
    <row r="5659" spans="1:18" x14ac:dyDescent="0.25">
      <c r="A5659">
        <v>102190761</v>
      </c>
      <c r="B5659" s="1" t="s">
        <v>4063</v>
      </c>
      <c r="C5659" s="1" t="s">
        <v>4064</v>
      </c>
      <c r="D5659" s="1" t="s">
        <v>588</v>
      </c>
      <c r="E5659" s="1" t="s">
        <v>14</v>
      </c>
      <c r="F5659" s="1" t="s">
        <v>9846</v>
      </c>
      <c r="G5659">
        <v>915</v>
      </c>
      <c r="H5659">
        <v>61456.89</v>
      </c>
      <c r="I5659">
        <v>1345775.31</v>
      </c>
      <c r="J5659" s="1" t="s">
        <v>589</v>
      </c>
      <c r="K5659">
        <v>1000256324</v>
      </c>
      <c r="L5659" s="1" t="s">
        <v>1106</v>
      </c>
      <c r="N5659" s="2"/>
      <c r="O5659">
        <f t="shared" si="88"/>
        <v>0</v>
      </c>
      <c r="P5659">
        <f>IF(Customer_listing_Active_And_Suspended[[#This Row],[Current Bill]] &lt;= Customer_listing_Active_And_Suspended[[#This Row],[CURRENT PAYMENT]], 0,Customer_listing_Active_And_Suspended[[#This Row],[Current Bill]]-Customer_listing_Active_And_Suspended[[#This Row],[CURRENT PAYMENT]])</f>
        <v>61456.89</v>
      </c>
      <c r="Q5659" s="1" t="str" cm="1">
        <f t="array" ref="Q5659">_xlfn.SWITCH(TRUE,
H5659 = 0, "Suspended",
M5659 = 0, "Non Payment",
M5659 &gt; H5659, "Full Payment",
M5659 &lt; H5659, "Part Payment"
)</f>
        <v>Non Payment</v>
      </c>
      <c r="R5659" s="1" t="str">
        <f>_xlfn.IFNA(VLOOKUP(K5659,'ESR-DT Mapping'!A:E,5,0),"MD")</f>
        <v xml:space="preserve">Felix O. Akinola </v>
      </c>
    </row>
    <row r="5660" spans="1:18" x14ac:dyDescent="0.25">
      <c r="A5660">
        <v>102178695</v>
      </c>
      <c r="B5660" s="1" t="s">
        <v>4065</v>
      </c>
      <c r="C5660" s="1" t="s">
        <v>4066</v>
      </c>
      <c r="D5660" s="1" t="s">
        <v>588</v>
      </c>
      <c r="E5660" s="1" t="s">
        <v>14</v>
      </c>
      <c r="F5660" s="1" t="s">
        <v>9846</v>
      </c>
      <c r="G5660">
        <v>915</v>
      </c>
      <c r="H5660">
        <v>61456.89</v>
      </c>
      <c r="I5660">
        <v>1345775.31</v>
      </c>
      <c r="J5660" s="1" t="s">
        <v>589</v>
      </c>
      <c r="K5660">
        <v>1000256324</v>
      </c>
      <c r="L5660" s="1" t="s">
        <v>1106</v>
      </c>
      <c r="N5660" s="2">
        <v>45488</v>
      </c>
      <c r="O5660">
        <f t="shared" si="88"/>
        <v>0</v>
      </c>
      <c r="P5660">
        <f>IF(Customer_listing_Active_And_Suspended[[#This Row],[Current Bill]] &lt;= Customer_listing_Active_And_Suspended[[#This Row],[CURRENT PAYMENT]], 0,Customer_listing_Active_And_Suspended[[#This Row],[Current Bill]]-Customer_listing_Active_And_Suspended[[#This Row],[CURRENT PAYMENT]])</f>
        <v>61456.89</v>
      </c>
      <c r="Q5660" s="1" t="str" cm="1">
        <f t="array" ref="Q5660">_xlfn.SWITCH(TRUE,
H5660 = 0, "Suspended",
M5660 = 0, "Non Payment",
M5660 &gt; H5660, "Full Payment",
M5660 &lt; H5660, "Part Payment"
)</f>
        <v>Non Payment</v>
      </c>
      <c r="R5660" s="1" t="str">
        <f>_xlfn.IFNA(VLOOKUP(K5660,'ESR-DT Mapping'!A:E,5,0),"MD")</f>
        <v xml:space="preserve">Felix O. Akinola </v>
      </c>
    </row>
    <row r="5661" spans="1:18" x14ac:dyDescent="0.25">
      <c r="A5661">
        <v>102179388</v>
      </c>
      <c r="B5661" s="1" t="s">
        <v>4053</v>
      </c>
      <c r="C5661" s="1" t="s">
        <v>8032</v>
      </c>
      <c r="D5661" s="1" t="s">
        <v>588</v>
      </c>
      <c r="E5661" s="1" t="s">
        <v>14</v>
      </c>
      <c r="F5661" s="1" t="s">
        <v>9846</v>
      </c>
      <c r="G5661">
        <v>915</v>
      </c>
      <c r="H5661">
        <v>61456.89</v>
      </c>
      <c r="I5661">
        <v>1345775.31</v>
      </c>
      <c r="J5661" s="1" t="s">
        <v>589</v>
      </c>
      <c r="K5661">
        <v>1000256324</v>
      </c>
      <c r="L5661" s="1" t="s">
        <v>1106</v>
      </c>
      <c r="N5661" s="2">
        <v>43983</v>
      </c>
      <c r="O5661">
        <f t="shared" si="88"/>
        <v>0</v>
      </c>
      <c r="P5661">
        <f>IF(Customer_listing_Active_And_Suspended[[#This Row],[Current Bill]] &lt;= Customer_listing_Active_And_Suspended[[#This Row],[CURRENT PAYMENT]], 0,Customer_listing_Active_And_Suspended[[#This Row],[Current Bill]]-Customer_listing_Active_And_Suspended[[#This Row],[CURRENT PAYMENT]])</f>
        <v>61456.89</v>
      </c>
      <c r="Q5661" s="1" t="str" cm="1">
        <f t="array" ref="Q5661">_xlfn.SWITCH(TRUE,
H5661 = 0, "Suspended",
M5661 = 0, "Non Payment",
M5661 &gt; H5661, "Full Payment",
M5661 &lt; H5661, "Part Payment"
)</f>
        <v>Non Payment</v>
      </c>
      <c r="R5661" s="1" t="str">
        <f>_xlfn.IFNA(VLOOKUP(K5661,'ESR-DT Mapping'!A:E,5,0),"MD")</f>
        <v xml:space="preserve">Felix O. Akinola </v>
      </c>
    </row>
    <row r="5662" spans="1:18" x14ac:dyDescent="0.25">
      <c r="A5662">
        <v>102538673</v>
      </c>
      <c r="B5662" s="1" t="s">
        <v>4053</v>
      </c>
      <c r="C5662" s="1" t="s">
        <v>4054</v>
      </c>
      <c r="D5662" s="1" t="s">
        <v>588</v>
      </c>
      <c r="E5662" s="1" t="s">
        <v>14</v>
      </c>
      <c r="F5662" s="1" t="s">
        <v>9846</v>
      </c>
      <c r="G5662">
        <v>915</v>
      </c>
      <c r="H5662">
        <v>61456.89</v>
      </c>
      <c r="I5662">
        <v>1345775.31</v>
      </c>
      <c r="J5662" s="1" t="s">
        <v>589</v>
      </c>
      <c r="K5662">
        <v>1000256324</v>
      </c>
      <c r="L5662" s="1" t="s">
        <v>1106</v>
      </c>
      <c r="N5662" s="2">
        <v>43691</v>
      </c>
      <c r="O5662">
        <f t="shared" si="88"/>
        <v>0</v>
      </c>
      <c r="P5662">
        <f>IF(Customer_listing_Active_And_Suspended[[#This Row],[Current Bill]] &lt;= Customer_listing_Active_And_Suspended[[#This Row],[CURRENT PAYMENT]], 0,Customer_listing_Active_And_Suspended[[#This Row],[Current Bill]]-Customer_listing_Active_And_Suspended[[#This Row],[CURRENT PAYMENT]])</f>
        <v>61456.89</v>
      </c>
      <c r="Q5662" s="1" t="str" cm="1">
        <f t="array" ref="Q5662">_xlfn.SWITCH(TRUE,
H5662 = 0, "Suspended",
M5662 = 0, "Non Payment",
M5662 &gt; H5662, "Full Payment",
M5662 &lt; H5662, "Part Payment"
)</f>
        <v>Non Payment</v>
      </c>
      <c r="R5662" s="1" t="str">
        <f>_xlfn.IFNA(VLOOKUP(K5662,'ESR-DT Mapping'!A:E,5,0),"MD")</f>
        <v xml:space="preserve">Felix O. Akinola </v>
      </c>
    </row>
    <row r="5663" spans="1:18" x14ac:dyDescent="0.25">
      <c r="A5663">
        <v>102534408</v>
      </c>
      <c r="B5663" s="1" t="s">
        <v>4069</v>
      </c>
      <c r="C5663" s="1" t="s">
        <v>4070</v>
      </c>
      <c r="D5663" s="1" t="s">
        <v>588</v>
      </c>
      <c r="E5663" s="1" t="s">
        <v>14</v>
      </c>
      <c r="F5663" s="1" t="s">
        <v>9846</v>
      </c>
      <c r="G5663">
        <v>915</v>
      </c>
      <c r="H5663">
        <v>61456.89</v>
      </c>
      <c r="I5663">
        <v>1345775.31</v>
      </c>
      <c r="J5663" s="1" t="s">
        <v>589</v>
      </c>
      <c r="K5663">
        <v>1000256324</v>
      </c>
      <c r="L5663" s="1" t="s">
        <v>1106</v>
      </c>
      <c r="N5663" s="2"/>
      <c r="O5663">
        <f t="shared" si="88"/>
        <v>0</v>
      </c>
      <c r="P5663">
        <f>IF(Customer_listing_Active_And_Suspended[[#This Row],[Current Bill]] &lt;= Customer_listing_Active_And_Suspended[[#This Row],[CURRENT PAYMENT]], 0,Customer_listing_Active_And_Suspended[[#This Row],[Current Bill]]-Customer_listing_Active_And_Suspended[[#This Row],[CURRENT PAYMENT]])</f>
        <v>61456.89</v>
      </c>
      <c r="Q5663" s="1" t="str" cm="1">
        <f t="array" ref="Q5663">_xlfn.SWITCH(TRUE,
H5663 = 0, "Suspended",
M5663 = 0, "Non Payment",
M5663 &gt; H5663, "Full Payment",
M5663 &lt; H5663, "Part Payment"
)</f>
        <v>Non Payment</v>
      </c>
      <c r="R5663" s="1" t="str">
        <f>_xlfn.IFNA(VLOOKUP(K5663,'ESR-DT Mapping'!A:E,5,0),"MD")</f>
        <v xml:space="preserve">Felix O. Akinola </v>
      </c>
    </row>
    <row r="5664" spans="1:18" x14ac:dyDescent="0.25">
      <c r="A5664">
        <v>102416888</v>
      </c>
      <c r="B5664" s="1" t="s">
        <v>7911</v>
      </c>
      <c r="C5664" s="1" t="s">
        <v>7912</v>
      </c>
      <c r="D5664" s="1" t="s">
        <v>588</v>
      </c>
      <c r="E5664" s="1" t="s">
        <v>34</v>
      </c>
      <c r="F5664" s="1" t="s">
        <v>9846</v>
      </c>
      <c r="G5664">
        <v>0</v>
      </c>
      <c r="H5664">
        <v>0</v>
      </c>
      <c r="I5664">
        <v>420922.16</v>
      </c>
      <c r="J5664" s="1" t="s">
        <v>589</v>
      </c>
      <c r="K5664">
        <v>1000256324</v>
      </c>
      <c r="L5664" s="1" t="s">
        <v>1106</v>
      </c>
      <c r="N5664" s="2"/>
      <c r="O5664">
        <f t="shared" si="88"/>
        <v>0</v>
      </c>
      <c r="P5664">
        <f>IF(Customer_listing_Active_And_Suspended[[#This Row],[Current Bill]] &lt;= Customer_listing_Active_And_Suspended[[#This Row],[CURRENT PAYMENT]], 0,Customer_listing_Active_And_Suspended[[#This Row],[Current Bill]]-Customer_listing_Active_And_Suspended[[#This Row],[CURRENT PAYMENT]])</f>
        <v>0</v>
      </c>
      <c r="Q5664" s="1" t="str" cm="1">
        <f t="array" ref="Q5664">_xlfn.SWITCH(TRUE,
H5664 = 0, "Suspended",
M5664 = 0, "Non Payment",
M5664 &gt; H5664, "Full Payment",
M5664 &lt; H5664, "Part Payment"
)</f>
        <v>Suspended</v>
      </c>
      <c r="R5664" s="1" t="str">
        <f>_xlfn.IFNA(VLOOKUP(K5664,'ESR-DT Mapping'!A:E,5,0),"MD")</f>
        <v xml:space="preserve">Felix O. Akinola </v>
      </c>
    </row>
    <row r="5665" spans="1:18" x14ac:dyDescent="0.25">
      <c r="A5665">
        <v>102536561</v>
      </c>
      <c r="B5665" s="1" t="s">
        <v>4057</v>
      </c>
      <c r="C5665" s="1" t="s">
        <v>4058</v>
      </c>
      <c r="D5665" s="1" t="s">
        <v>588</v>
      </c>
      <c r="E5665" s="1" t="s">
        <v>14</v>
      </c>
      <c r="F5665" s="1" t="s">
        <v>9846</v>
      </c>
      <c r="G5665">
        <v>915</v>
      </c>
      <c r="H5665">
        <v>61456.89</v>
      </c>
      <c r="I5665">
        <v>1345775.31</v>
      </c>
      <c r="J5665" s="1" t="s">
        <v>589</v>
      </c>
      <c r="K5665">
        <v>1000256324</v>
      </c>
      <c r="L5665" s="1" t="s">
        <v>1106</v>
      </c>
      <c r="N5665" s="2"/>
      <c r="O5665">
        <f t="shared" si="88"/>
        <v>0</v>
      </c>
      <c r="P5665">
        <f>IF(Customer_listing_Active_And_Suspended[[#This Row],[Current Bill]] &lt;= Customer_listing_Active_And_Suspended[[#This Row],[CURRENT PAYMENT]], 0,Customer_listing_Active_And_Suspended[[#This Row],[Current Bill]]-Customer_listing_Active_And_Suspended[[#This Row],[CURRENT PAYMENT]])</f>
        <v>61456.89</v>
      </c>
      <c r="Q5665" s="1" t="str" cm="1">
        <f t="array" ref="Q5665">_xlfn.SWITCH(TRUE,
H5665 = 0, "Suspended",
M5665 = 0, "Non Payment",
M5665 &gt; H5665, "Full Payment",
M5665 &lt; H5665, "Part Payment"
)</f>
        <v>Non Payment</v>
      </c>
      <c r="R5665" s="1" t="str">
        <f>_xlfn.IFNA(VLOOKUP(K5665,'ESR-DT Mapping'!A:E,5,0),"MD")</f>
        <v xml:space="preserve">Felix O. Akinola </v>
      </c>
    </row>
    <row r="5666" spans="1:18" x14ac:dyDescent="0.25">
      <c r="A5666">
        <v>102175861</v>
      </c>
      <c r="B5666" s="1" t="s">
        <v>4077</v>
      </c>
      <c r="C5666" s="1" t="s">
        <v>4078</v>
      </c>
      <c r="D5666" s="1" t="s">
        <v>588</v>
      </c>
      <c r="E5666" s="1" t="s">
        <v>14</v>
      </c>
      <c r="F5666" s="1" t="s">
        <v>9846</v>
      </c>
      <c r="G5666">
        <v>915</v>
      </c>
      <c r="H5666">
        <v>61456.89</v>
      </c>
      <c r="I5666">
        <v>1345775.31</v>
      </c>
      <c r="J5666" s="1" t="s">
        <v>589</v>
      </c>
      <c r="K5666">
        <v>1000256324</v>
      </c>
      <c r="L5666" s="1" t="s">
        <v>1106</v>
      </c>
      <c r="N5666" s="2">
        <v>45420</v>
      </c>
      <c r="O5666">
        <f t="shared" si="88"/>
        <v>0</v>
      </c>
      <c r="P5666">
        <f>IF(Customer_listing_Active_And_Suspended[[#This Row],[Current Bill]] &lt;= Customer_listing_Active_And_Suspended[[#This Row],[CURRENT PAYMENT]], 0,Customer_listing_Active_And_Suspended[[#This Row],[Current Bill]]-Customer_listing_Active_And_Suspended[[#This Row],[CURRENT PAYMENT]])</f>
        <v>61456.89</v>
      </c>
      <c r="Q5666" s="1" t="str" cm="1">
        <f t="array" ref="Q5666">_xlfn.SWITCH(TRUE,
H5666 = 0, "Suspended",
M5666 = 0, "Non Payment",
M5666 &gt; H5666, "Full Payment",
M5666 &lt; H5666, "Part Payment"
)</f>
        <v>Non Payment</v>
      </c>
      <c r="R5666" s="1" t="str">
        <f>_xlfn.IFNA(VLOOKUP(K5666,'ESR-DT Mapping'!A:E,5,0),"MD")</f>
        <v xml:space="preserve">Felix O. Akinola </v>
      </c>
    </row>
    <row r="5667" spans="1:18" x14ac:dyDescent="0.25">
      <c r="A5667">
        <v>102544396</v>
      </c>
      <c r="B5667" s="1" t="s">
        <v>8028</v>
      </c>
      <c r="C5667" s="1" t="s">
        <v>8029</v>
      </c>
      <c r="D5667" s="1" t="s">
        <v>588</v>
      </c>
      <c r="E5667" s="1" t="s">
        <v>14</v>
      </c>
      <c r="F5667" s="1" t="s">
        <v>9846</v>
      </c>
      <c r="G5667">
        <v>915</v>
      </c>
      <c r="H5667">
        <v>61456.89</v>
      </c>
      <c r="I5667">
        <v>1345775.31</v>
      </c>
      <c r="J5667" s="1" t="s">
        <v>589</v>
      </c>
      <c r="K5667">
        <v>1000256324</v>
      </c>
      <c r="L5667" s="1" t="s">
        <v>1106</v>
      </c>
      <c r="N5667" s="2"/>
      <c r="O5667">
        <f t="shared" si="88"/>
        <v>0</v>
      </c>
      <c r="P5667">
        <f>IF(Customer_listing_Active_And_Suspended[[#This Row],[Current Bill]] &lt;= Customer_listing_Active_And_Suspended[[#This Row],[CURRENT PAYMENT]], 0,Customer_listing_Active_And_Suspended[[#This Row],[Current Bill]]-Customer_listing_Active_And_Suspended[[#This Row],[CURRENT PAYMENT]])</f>
        <v>61456.89</v>
      </c>
      <c r="Q5667" s="1" t="str" cm="1">
        <f t="array" ref="Q5667">_xlfn.SWITCH(TRUE,
H5667 = 0, "Suspended",
M5667 = 0, "Non Payment",
M5667 &gt; H5667, "Full Payment",
M5667 &lt; H5667, "Part Payment"
)</f>
        <v>Non Payment</v>
      </c>
      <c r="R5667" s="1" t="str">
        <f>_xlfn.IFNA(VLOOKUP(K5667,'ESR-DT Mapping'!A:E,5,0),"MD")</f>
        <v xml:space="preserve">Felix O. Akinola </v>
      </c>
    </row>
    <row r="5668" spans="1:18" x14ac:dyDescent="0.25">
      <c r="A5668">
        <v>102180717</v>
      </c>
      <c r="B5668" s="1" t="s">
        <v>4071</v>
      </c>
      <c r="C5668" s="1" t="s">
        <v>4072</v>
      </c>
      <c r="D5668" s="1" t="s">
        <v>588</v>
      </c>
      <c r="E5668" s="1" t="s">
        <v>14</v>
      </c>
      <c r="F5668" s="1" t="s">
        <v>9846</v>
      </c>
      <c r="G5668">
        <v>915</v>
      </c>
      <c r="H5668">
        <v>61456.89</v>
      </c>
      <c r="I5668">
        <v>1345775.31</v>
      </c>
      <c r="J5668" s="1" t="s">
        <v>589</v>
      </c>
      <c r="K5668">
        <v>1000256324</v>
      </c>
      <c r="L5668" s="1" t="s">
        <v>1106</v>
      </c>
      <c r="N5668" s="2"/>
      <c r="O5668">
        <f t="shared" si="88"/>
        <v>0</v>
      </c>
      <c r="P5668">
        <f>IF(Customer_listing_Active_And_Suspended[[#This Row],[Current Bill]] &lt;= Customer_listing_Active_And_Suspended[[#This Row],[CURRENT PAYMENT]], 0,Customer_listing_Active_And_Suspended[[#This Row],[Current Bill]]-Customer_listing_Active_And_Suspended[[#This Row],[CURRENT PAYMENT]])</f>
        <v>61456.89</v>
      </c>
      <c r="Q5668" s="1" t="str" cm="1">
        <f t="array" ref="Q5668">_xlfn.SWITCH(TRUE,
H5668 = 0, "Suspended",
M5668 = 0, "Non Payment",
M5668 &gt; H5668, "Full Payment",
M5668 &lt; H5668, "Part Payment"
)</f>
        <v>Non Payment</v>
      </c>
      <c r="R5668" s="1" t="str">
        <f>_xlfn.IFNA(VLOOKUP(K5668,'ESR-DT Mapping'!A:E,5,0),"MD")</f>
        <v xml:space="preserve">Felix O. Akinola </v>
      </c>
    </row>
    <row r="5669" spans="1:18" x14ac:dyDescent="0.25">
      <c r="A5669">
        <v>102190206</v>
      </c>
      <c r="B5669" s="1" t="s">
        <v>9574</v>
      </c>
      <c r="C5669" s="1" t="s">
        <v>9575</v>
      </c>
      <c r="D5669" s="1" t="s">
        <v>588</v>
      </c>
      <c r="E5669" s="1" t="s">
        <v>14</v>
      </c>
      <c r="F5669" s="1" t="s">
        <v>9846</v>
      </c>
      <c r="G5669">
        <v>915</v>
      </c>
      <c r="H5669">
        <v>61456.89</v>
      </c>
      <c r="I5669">
        <v>1345775.31</v>
      </c>
      <c r="J5669" s="1" t="s">
        <v>589</v>
      </c>
      <c r="K5669">
        <v>1000256324</v>
      </c>
      <c r="L5669" s="1" t="s">
        <v>1106</v>
      </c>
      <c r="N5669" s="2">
        <v>43045</v>
      </c>
      <c r="O5669">
        <f t="shared" si="88"/>
        <v>0</v>
      </c>
      <c r="P5669">
        <f>IF(Customer_listing_Active_And_Suspended[[#This Row],[Current Bill]] &lt;= Customer_listing_Active_And_Suspended[[#This Row],[CURRENT PAYMENT]], 0,Customer_listing_Active_And_Suspended[[#This Row],[Current Bill]]-Customer_listing_Active_And_Suspended[[#This Row],[CURRENT PAYMENT]])</f>
        <v>61456.89</v>
      </c>
      <c r="Q5669" s="1" t="str" cm="1">
        <f t="array" ref="Q5669">_xlfn.SWITCH(TRUE,
H5669 = 0, "Suspended",
M5669 = 0, "Non Payment",
M5669 &gt; H5669, "Full Payment",
M5669 &lt; H5669, "Part Payment"
)</f>
        <v>Non Payment</v>
      </c>
      <c r="R5669" s="1" t="str">
        <f>_xlfn.IFNA(VLOOKUP(K5669,'ESR-DT Mapping'!A:E,5,0),"MD")</f>
        <v xml:space="preserve">Felix O. Akinola </v>
      </c>
    </row>
    <row r="5670" spans="1:18" x14ac:dyDescent="0.25">
      <c r="A5670">
        <v>102539601</v>
      </c>
      <c r="B5670" s="1" t="s">
        <v>4059</v>
      </c>
      <c r="C5670" s="1" t="s">
        <v>4060</v>
      </c>
      <c r="D5670" s="1" t="s">
        <v>588</v>
      </c>
      <c r="E5670" s="1" t="s">
        <v>14</v>
      </c>
      <c r="F5670" s="1" t="s">
        <v>9846</v>
      </c>
      <c r="G5670">
        <v>915</v>
      </c>
      <c r="H5670">
        <v>61456.89</v>
      </c>
      <c r="I5670">
        <v>1345775.31</v>
      </c>
      <c r="J5670" s="1" t="s">
        <v>589</v>
      </c>
      <c r="K5670">
        <v>1000256324</v>
      </c>
      <c r="L5670" s="1" t="s">
        <v>1106</v>
      </c>
      <c r="N5670" s="2"/>
      <c r="O5670">
        <f t="shared" si="88"/>
        <v>0</v>
      </c>
      <c r="P5670">
        <f>IF(Customer_listing_Active_And_Suspended[[#This Row],[Current Bill]] &lt;= Customer_listing_Active_And_Suspended[[#This Row],[CURRENT PAYMENT]], 0,Customer_listing_Active_And_Suspended[[#This Row],[Current Bill]]-Customer_listing_Active_And_Suspended[[#This Row],[CURRENT PAYMENT]])</f>
        <v>61456.89</v>
      </c>
      <c r="Q5670" s="1" t="str" cm="1">
        <f t="array" ref="Q5670">_xlfn.SWITCH(TRUE,
H5670 = 0, "Suspended",
M5670 = 0, "Non Payment",
M5670 &gt; H5670, "Full Payment",
M5670 &lt; H5670, "Part Payment"
)</f>
        <v>Non Payment</v>
      </c>
      <c r="R5670" s="1" t="str">
        <f>_xlfn.IFNA(VLOOKUP(K5670,'ESR-DT Mapping'!A:E,5,0),"MD")</f>
        <v xml:space="preserve">Felix O. Akinola </v>
      </c>
    </row>
    <row r="5671" spans="1:18" x14ac:dyDescent="0.25">
      <c r="A5671">
        <v>102535654</v>
      </c>
      <c r="B5671" s="1" t="s">
        <v>8030</v>
      </c>
      <c r="C5671" s="1" t="s">
        <v>8031</v>
      </c>
      <c r="D5671" s="1" t="s">
        <v>588</v>
      </c>
      <c r="E5671" s="1" t="s">
        <v>14</v>
      </c>
      <c r="F5671" s="1" t="s">
        <v>9846</v>
      </c>
      <c r="G5671">
        <v>915</v>
      </c>
      <c r="H5671">
        <v>61456.89</v>
      </c>
      <c r="I5671">
        <v>1345775.31</v>
      </c>
      <c r="J5671" s="1" t="s">
        <v>589</v>
      </c>
      <c r="K5671">
        <v>1000256324</v>
      </c>
      <c r="L5671" s="1" t="s">
        <v>1106</v>
      </c>
      <c r="N5671" s="2"/>
      <c r="O5671">
        <f t="shared" si="88"/>
        <v>0</v>
      </c>
      <c r="P5671">
        <f>IF(Customer_listing_Active_And_Suspended[[#This Row],[Current Bill]] &lt;= Customer_listing_Active_And_Suspended[[#This Row],[CURRENT PAYMENT]], 0,Customer_listing_Active_And_Suspended[[#This Row],[Current Bill]]-Customer_listing_Active_And_Suspended[[#This Row],[CURRENT PAYMENT]])</f>
        <v>61456.89</v>
      </c>
      <c r="Q5671" s="1" t="str" cm="1">
        <f t="array" ref="Q5671">_xlfn.SWITCH(TRUE,
H5671 = 0, "Suspended",
M5671 = 0, "Non Payment",
M5671 &gt; H5671, "Full Payment",
M5671 &lt; H5671, "Part Payment"
)</f>
        <v>Non Payment</v>
      </c>
      <c r="R5671" s="1" t="str">
        <f>_xlfn.IFNA(VLOOKUP(K5671,'ESR-DT Mapping'!A:E,5,0),"MD")</f>
        <v xml:space="preserve">Felix O. Akinola </v>
      </c>
    </row>
    <row r="5672" spans="1:18" x14ac:dyDescent="0.25">
      <c r="A5672">
        <v>102426432</v>
      </c>
      <c r="B5672" s="1" t="s">
        <v>4049</v>
      </c>
      <c r="C5672" s="1" t="s">
        <v>4050</v>
      </c>
      <c r="D5672" s="1" t="s">
        <v>588</v>
      </c>
      <c r="E5672" s="1" t="s">
        <v>14</v>
      </c>
      <c r="F5672" s="1" t="s">
        <v>9846</v>
      </c>
      <c r="G5672">
        <v>915</v>
      </c>
      <c r="H5672">
        <v>61456.89</v>
      </c>
      <c r="I5672">
        <v>1345775.31</v>
      </c>
      <c r="J5672" s="1" t="s">
        <v>589</v>
      </c>
      <c r="K5672">
        <v>1000256324</v>
      </c>
      <c r="L5672" s="1" t="s">
        <v>1106</v>
      </c>
      <c r="N5672" s="2"/>
      <c r="O5672">
        <f t="shared" si="88"/>
        <v>0</v>
      </c>
      <c r="P5672">
        <f>IF(Customer_listing_Active_And_Suspended[[#This Row],[Current Bill]] &lt;= Customer_listing_Active_And_Suspended[[#This Row],[CURRENT PAYMENT]], 0,Customer_listing_Active_And_Suspended[[#This Row],[Current Bill]]-Customer_listing_Active_And_Suspended[[#This Row],[CURRENT PAYMENT]])</f>
        <v>61456.89</v>
      </c>
      <c r="Q5672" s="1" t="str" cm="1">
        <f t="array" ref="Q5672">_xlfn.SWITCH(TRUE,
H5672 = 0, "Suspended",
M5672 = 0, "Non Payment",
M5672 &gt; H5672, "Full Payment",
M5672 &lt; H5672, "Part Payment"
)</f>
        <v>Non Payment</v>
      </c>
      <c r="R5672" s="1" t="str">
        <f>_xlfn.IFNA(VLOOKUP(K5672,'ESR-DT Mapping'!A:E,5,0),"MD")</f>
        <v xml:space="preserve">Felix O. Akinola </v>
      </c>
    </row>
    <row r="5673" spans="1:18" x14ac:dyDescent="0.25">
      <c r="A5673">
        <v>102424054</v>
      </c>
      <c r="B5673" s="1" t="s">
        <v>4016</v>
      </c>
      <c r="C5673" s="1" t="s">
        <v>4017</v>
      </c>
      <c r="D5673" s="1" t="s">
        <v>588</v>
      </c>
      <c r="E5673" s="1" t="s">
        <v>14</v>
      </c>
      <c r="F5673" s="1" t="s">
        <v>9846</v>
      </c>
      <c r="G5673">
        <v>915</v>
      </c>
      <c r="H5673">
        <v>61456.89</v>
      </c>
      <c r="I5673">
        <v>1345775.31</v>
      </c>
      <c r="J5673" s="1" t="s">
        <v>589</v>
      </c>
      <c r="K5673">
        <v>1000256324</v>
      </c>
      <c r="L5673" s="1" t="s">
        <v>1106</v>
      </c>
      <c r="N5673" s="2">
        <v>43840</v>
      </c>
      <c r="O5673">
        <f t="shared" si="88"/>
        <v>0</v>
      </c>
      <c r="P5673">
        <f>IF(Customer_listing_Active_And_Suspended[[#This Row],[Current Bill]] &lt;= Customer_listing_Active_And_Suspended[[#This Row],[CURRENT PAYMENT]], 0,Customer_listing_Active_And_Suspended[[#This Row],[Current Bill]]-Customer_listing_Active_And_Suspended[[#This Row],[CURRENT PAYMENT]])</f>
        <v>61456.89</v>
      </c>
      <c r="Q5673" s="1" t="str" cm="1">
        <f t="array" ref="Q5673">_xlfn.SWITCH(TRUE,
H5673 = 0, "Suspended",
M5673 = 0, "Non Payment",
M5673 &gt; H5673, "Full Payment",
M5673 &lt; H5673, "Part Payment"
)</f>
        <v>Non Payment</v>
      </c>
      <c r="R5673" s="1" t="str">
        <f>_xlfn.IFNA(VLOOKUP(K5673,'ESR-DT Mapping'!A:E,5,0),"MD")</f>
        <v xml:space="preserve">Felix O. Akinola </v>
      </c>
    </row>
    <row r="5674" spans="1:18" x14ac:dyDescent="0.25">
      <c r="A5674">
        <v>102426419</v>
      </c>
      <c r="B5674" s="1" t="s">
        <v>9576</v>
      </c>
      <c r="C5674" s="1" t="s">
        <v>9577</v>
      </c>
      <c r="D5674" s="1" t="s">
        <v>588</v>
      </c>
      <c r="E5674" s="1" t="s">
        <v>14</v>
      </c>
      <c r="F5674" s="1" t="s">
        <v>9846</v>
      </c>
      <c r="G5674">
        <v>915</v>
      </c>
      <c r="H5674">
        <v>61456.89</v>
      </c>
      <c r="I5674">
        <v>1345775.31</v>
      </c>
      <c r="J5674" s="1" t="s">
        <v>589</v>
      </c>
      <c r="K5674">
        <v>1000256324</v>
      </c>
      <c r="L5674" s="1" t="s">
        <v>1106</v>
      </c>
      <c r="N5674" s="2"/>
      <c r="O5674">
        <f t="shared" si="88"/>
        <v>0</v>
      </c>
      <c r="P5674">
        <f>IF(Customer_listing_Active_And_Suspended[[#This Row],[Current Bill]] &lt;= Customer_listing_Active_And_Suspended[[#This Row],[CURRENT PAYMENT]], 0,Customer_listing_Active_And_Suspended[[#This Row],[Current Bill]]-Customer_listing_Active_And_Suspended[[#This Row],[CURRENT PAYMENT]])</f>
        <v>61456.89</v>
      </c>
      <c r="Q5674" s="1" t="str" cm="1">
        <f t="array" ref="Q5674">_xlfn.SWITCH(TRUE,
H5674 = 0, "Suspended",
M5674 = 0, "Non Payment",
M5674 &gt; H5674, "Full Payment",
M5674 &lt; H5674, "Part Payment"
)</f>
        <v>Non Payment</v>
      </c>
      <c r="R5674" s="1" t="str">
        <f>_xlfn.IFNA(VLOOKUP(K5674,'ESR-DT Mapping'!A:E,5,0),"MD")</f>
        <v xml:space="preserve">Felix O. Akinola </v>
      </c>
    </row>
    <row r="5675" spans="1:18" x14ac:dyDescent="0.25">
      <c r="A5675">
        <v>101695787</v>
      </c>
      <c r="B5675" s="1" t="s">
        <v>987</v>
      </c>
      <c r="C5675" s="1" t="s">
        <v>988</v>
      </c>
      <c r="D5675" s="1" t="s">
        <v>588</v>
      </c>
      <c r="E5675" s="1" t="s">
        <v>14</v>
      </c>
      <c r="F5675" s="1" t="s">
        <v>9846</v>
      </c>
      <c r="G5675">
        <v>915</v>
      </c>
      <c r="H5675">
        <v>61456.89</v>
      </c>
      <c r="I5675">
        <v>153223.41</v>
      </c>
      <c r="J5675" s="1" t="s">
        <v>589</v>
      </c>
      <c r="K5675">
        <v>1000256327</v>
      </c>
      <c r="L5675" s="1" t="s">
        <v>835</v>
      </c>
      <c r="N5675" s="2"/>
      <c r="O5675">
        <f t="shared" si="88"/>
        <v>0</v>
      </c>
      <c r="P5675">
        <f>IF(Customer_listing_Active_And_Suspended[[#This Row],[Current Bill]] &lt;= Customer_listing_Active_And_Suspended[[#This Row],[CURRENT PAYMENT]], 0,Customer_listing_Active_And_Suspended[[#This Row],[Current Bill]]-Customer_listing_Active_And_Suspended[[#This Row],[CURRENT PAYMENT]])</f>
        <v>61456.89</v>
      </c>
      <c r="Q5675" s="1" t="str" cm="1">
        <f t="array" ref="Q5675">_xlfn.SWITCH(TRUE,
H5675 = 0, "Suspended",
M5675 = 0, "Non Payment",
M5675 &gt; H5675, "Full Payment",
M5675 &lt; H5675, "Part Payment"
)</f>
        <v>Non Payment</v>
      </c>
      <c r="R5675" s="1" t="str">
        <f>_xlfn.IFNA(VLOOKUP(K5675,'ESR-DT Mapping'!A:E,5,0),"MD")</f>
        <v xml:space="preserve">Felix O. Akinola </v>
      </c>
    </row>
    <row r="5676" spans="1:18" x14ac:dyDescent="0.25">
      <c r="A5676">
        <v>101695757</v>
      </c>
      <c r="B5676" s="1" t="s">
        <v>987</v>
      </c>
      <c r="C5676" s="1" t="s">
        <v>988</v>
      </c>
      <c r="D5676" s="1" t="s">
        <v>588</v>
      </c>
      <c r="E5676" s="1" t="s">
        <v>14</v>
      </c>
      <c r="F5676" s="1" t="s">
        <v>9846</v>
      </c>
      <c r="G5676">
        <v>915</v>
      </c>
      <c r="H5676">
        <v>61456.89</v>
      </c>
      <c r="I5676">
        <v>153223.41</v>
      </c>
      <c r="J5676" s="1" t="s">
        <v>589</v>
      </c>
      <c r="K5676">
        <v>1000256327</v>
      </c>
      <c r="L5676" s="1" t="s">
        <v>835</v>
      </c>
      <c r="N5676" s="2"/>
      <c r="O5676">
        <f t="shared" si="88"/>
        <v>0</v>
      </c>
      <c r="P5676">
        <f>IF(Customer_listing_Active_And_Suspended[[#This Row],[Current Bill]] &lt;= Customer_listing_Active_And_Suspended[[#This Row],[CURRENT PAYMENT]], 0,Customer_listing_Active_And_Suspended[[#This Row],[Current Bill]]-Customer_listing_Active_And_Suspended[[#This Row],[CURRENT PAYMENT]])</f>
        <v>61456.89</v>
      </c>
      <c r="Q5676" s="1" t="str" cm="1">
        <f t="array" ref="Q5676">_xlfn.SWITCH(TRUE,
H5676 = 0, "Suspended",
M5676 = 0, "Non Payment",
M5676 &gt; H5676, "Full Payment",
M5676 &lt; H5676, "Part Payment"
)</f>
        <v>Non Payment</v>
      </c>
      <c r="R5676" s="1" t="str">
        <f>_xlfn.IFNA(VLOOKUP(K5676,'ESR-DT Mapping'!A:E,5,0),"MD")</f>
        <v xml:space="preserve">Felix O. Akinola </v>
      </c>
    </row>
    <row r="5677" spans="1:18" x14ac:dyDescent="0.25">
      <c r="A5677">
        <v>102227760</v>
      </c>
      <c r="B5677" s="1" t="s">
        <v>838</v>
      </c>
      <c r="C5677" s="1" t="s">
        <v>839</v>
      </c>
      <c r="D5677" s="1" t="s">
        <v>588</v>
      </c>
      <c r="E5677" s="1" t="s">
        <v>34</v>
      </c>
      <c r="F5677" s="1" t="s">
        <v>9846</v>
      </c>
      <c r="G5677">
        <v>0</v>
      </c>
      <c r="H5677">
        <v>0</v>
      </c>
      <c r="I5677">
        <v>-566.79999999999995</v>
      </c>
      <c r="J5677" s="1" t="s">
        <v>589</v>
      </c>
      <c r="K5677">
        <v>1000256327</v>
      </c>
      <c r="L5677" s="1" t="s">
        <v>835</v>
      </c>
      <c r="N5677" s="2"/>
      <c r="O5677">
        <f t="shared" si="88"/>
        <v>0</v>
      </c>
      <c r="P5677">
        <f>IF(Customer_listing_Active_And_Suspended[[#This Row],[Current Bill]] &lt;= Customer_listing_Active_And_Suspended[[#This Row],[CURRENT PAYMENT]], 0,Customer_listing_Active_And_Suspended[[#This Row],[Current Bill]]-Customer_listing_Active_And_Suspended[[#This Row],[CURRENT PAYMENT]])</f>
        <v>0</v>
      </c>
      <c r="Q5677" s="1" t="str" cm="1">
        <f t="array" ref="Q5677">_xlfn.SWITCH(TRUE,
H5677 = 0, "Suspended",
M5677 = 0, "Non Payment",
M5677 &gt; H5677, "Full Payment",
M5677 &lt; H5677, "Part Payment"
)</f>
        <v>Suspended</v>
      </c>
      <c r="R5677" s="1" t="str">
        <f>_xlfn.IFNA(VLOOKUP(K5677,'ESR-DT Mapping'!A:E,5,0),"MD")</f>
        <v xml:space="preserve">Felix O. Akinola </v>
      </c>
    </row>
    <row r="5678" spans="1:18" x14ac:dyDescent="0.25">
      <c r="A5678">
        <v>102177277</v>
      </c>
      <c r="B5678" s="1" t="s">
        <v>985</v>
      </c>
      <c r="C5678" s="1" t="s">
        <v>986</v>
      </c>
      <c r="D5678" s="1" t="s">
        <v>588</v>
      </c>
      <c r="E5678" s="1" t="s">
        <v>14</v>
      </c>
      <c r="F5678" s="1" t="s">
        <v>9846</v>
      </c>
      <c r="G5678">
        <v>915</v>
      </c>
      <c r="H5678">
        <v>61456.89</v>
      </c>
      <c r="I5678">
        <v>1424374.47</v>
      </c>
      <c r="J5678" s="1" t="s">
        <v>589</v>
      </c>
      <c r="K5678">
        <v>1000256327</v>
      </c>
      <c r="L5678" s="1" t="s">
        <v>835</v>
      </c>
      <c r="N5678" s="2"/>
      <c r="O5678">
        <f t="shared" si="88"/>
        <v>0</v>
      </c>
      <c r="P5678">
        <f>IF(Customer_listing_Active_And_Suspended[[#This Row],[Current Bill]] &lt;= Customer_listing_Active_And_Suspended[[#This Row],[CURRENT PAYMENT]], 0,Customer_listing_Active_And_Suspended[[#This Row],[Current Bill]]-Customer_listing_Active_And_Suspended[[#This Row],[CURRENT PAYMENT]])</f>
        <v>61456.89</v>
      </c>
      <c r="Q5678" s="1" t="str" cm="1">
        <f t="array" ref="Q5678">_xlfn.SWITCH(TRUE,
H5678 = 0, "Suspended",
M5678 = 0, "Non Payment",
M5678 &gt; H5678, "Full Payment",
M5678 &lt; H5678, "Part Payment"
)</f>
        <v>Non Payment</v>
      </c>
      <c r="R5678" s="1" t="str">
        <f>_xlfn.IFNA(VLOOKUP(K5678,'ESR-DT Mapping'!A:E,5,0),"MD")</f>
        <v xml:space="preserve">Felix O. Akinola </v>
      </c>
    </row>
    <row r="5679" spans="1:18" x14ac:dyDescent="0.25">
      <c r="A5679">
        <v>102534403</v>
      </c>
      <c r="B5679" s="1" t="s">
        <v>985</v>
      </c>
      <c r="C5679" s="1" t="s">
        <v>989</v>
      </c>
      <c r="D5679" s="1" t="s">
        <v>588</v>
      </c>
      <c r="E5679" s="1" t="s">
        <v>14</v>
      </c>
      <c r="F5679" s="1" t="s">
        <v>9846</v>
      </c>
      <c r="G5679">
        <v>915</v>
      </c>
      <c r="H5679">
        <v>61456.89</v>
      </c>
      <c r="I5679">
        <v>1424374.47</v>
      </c>
      <c r="J5679" s="1" t="s">
        <v>589</v>
      </c>
      <c r="K5679">
        <v>1000256327</v>
      </c>
      <c r="L5679" s="1" t="s">
        <v>835</v>
      </c>
      <c r="N5679" s="2"/>
      <c r="O5679">
        <f t="shared" si="88"/>
        <v>0</v>
      </c>
      <c r="P5679">
        <f>IF(Customer_listing_Active_And_Suspended[[#This Row],[Current Bill]] &lt;= Customer_listing_Active_And_Suspended[[#This Row],[CURRENT PAYMENT]], 0,Customer_listing_Active_And_Suspended[[#This Row],[Current Bill]]-Customer_listing_Active_And_Suspended[[#This Row],[CURRENT PAYMENT]])</f>
        <v>61456.89</v>
      </c>
      <c r="Q5679" s="1" t="str" cm="1">
        <f t="array" ref="Q5679">_xlfn.SWITCH(TRUE,
H5679 = 0, "Suspended",
M5679 = 0, "Non Payment",
M5679 &gt; H5679, "Full Payment",
M5679 &lt; H5679, "Part Payment"
)</f>
        <v>Non Payment</v>
      </c>
      <c r="R5679" s="1" t="str">
        <f>_xlfn.IFNA(VLOOKUP(K5679,'ESR-DT Mapping'!A:E,5,0),"MD")</f>
        <v xml:space="preserve">Felix O. Akinola </v>
      </c>
    </row>
    <row r="5680" spans="1:18" x14ac:dyDescent="0.25">
      <c r="A5680">
        <v>102425022</v>
      </c>
      <c r="B5680" s="1" t="s">
        <v>833</v>
      </c>
      <c r="C5680" s="1" t="s">
        <v>834</v>
      </c>
      <c r="D5680" s="1" t="s">
        <v>588</v>
      </c>
      <c r="E5680" s="1" t="s">
        <v>14</v>
      </c>
      <c r="F5680" s="1" t="s">
        <v>9846</v>
      </c>
      <c r="G5680">
        <v>100</v>
      </c>
      <c r="H5680">
        <v>6716.6</v>
      </c>
      <c r="I5680">
        <v>11640.1</v>
      </c>
      <c r="J5680" s="1" t="s">
        <v>589</v>
      </c>
      <c r="K5680">
        <v>1000256327</v>
      </c>
      <c r="L5680" s="1" t="s">
        <v>835</v>
      </c>
      <c r="N5680" s="2">
        <v>45743</v>
      </c>
      <c r="O5680">
        <f t="shared" si="88"/>
        <v>0</v>
      </c>
      <c r="P5680">
        <f>IF(Customer_listing_Active_And_Suspended[[#This Row],[Current Bill]] &lt;= Customer_listing_Active_And_Suspended[[#This Row],[CURRENT PAYMENT]], 0,Customer_listing_Active_And_Suspended[[#This Row],[Current Bill]]-Customer_listing_Active_And_Suspended[[#This Row],[CURRENT PAYMENT]])</f>
        <v>6716.6</v>
      </c>
      <c r="Q5680" s="1" t="str" cm="1">
        <f t="array" ref="Q5680">_xlfn.SWITCH(TRUE,
H5680 = 0, "Suspended",
M5680 = 0, "Non Payment",
M5680 &gt; H5680, "Full Payment",
M5680 &lt; H5680, "Part Payment"
)</f>
        <v>Non Payment</v>
      </c>
      <c r="R5680" s="1" t="str">
        <f>_xlfn.IFNA(VLOOKUP(K5680,'ESR-DT Mapping'!A:E,5,0),"MD")</f>
        <v xml:space="preserve">Felix O. Akinola </v>
      </c>
    </row>
    <row r="5681" spans="1:18" x14ac:dyDescent="0.25">
      <c r="A5681">
        <v>102191552</v>
      </c>
      <c r="B5681" s="1" t="s">
        <v>9232</v>
      </c>
      <c r="C5681" s="1" t="s">
        <v>9233</v>
      </c>
      <c r="D5681" s="1" t="s">
        <v>588</v>
      </c>
      <c r="E5681" s="1" t="s">
        <v>14</v>
      </c>
      <c r="F5681" s="1" t="s">
        <v>9846</v>
      </c>
      <c r="G5681">
        <v>915</v>
      </c>
      <c r="H5681">
        <v>61456.89</v>
      </c>
      <c r="I5681">
        <v>1424374.47</v>
      </c>
      <c r="J5681" s="1" t="s">
        <v>589</v>
      </c>
      <c r="K5681">
        <v>1000256327</v>
      </c>
      <c r="L5681" s="1" t="s">
        <v>835</v>
      </c>
      <c r="N5681" s="2">
        <v>44740</v>
      </c>
      <c r="O5681">
        <f t="shared" si="88"/>
        <v>0</v>
      </c>
      <c r="P5681">
        <f>IF(Customer_listing_Active_And_Suspended[[#This Row],[Current Bill]] &lt;= Customer_listing_Active_And_Suspended[[#This Row],[CURRENT PAYMENT]], 0,Customer_listing_Active_And_Suspended[[#This Row],[Current Bill]]-Customer_listing_Active_And_Suspended[[#This Row],[CURRENT PAYMENT]])</f>
        <v>61456.89</v>
      </c>
      <c r="Q5681" s="1" t="str" cm="1">
        <f t="array" ref="Q5681">_xlfn.SWITCH(TRUE,
H5681 = 0, "Suspended",
M5681 = 0, "Non Payment",
M5681 &gt; H5681, "Full Payment",
M5681 &lt; H5681, "Part Payment"
)</f>
        <v>Non Payment</v>
      </c>
      <c r="R5681" s="1" t="str">
        <f>_xlfn.IFNA(VLOOKUP(K5681,'ESR-DT Mapping'!A:E,5,0),"MD")</f>
        <v xml:space="preserve">Felix O. Akinola </v>
      </c>
    </row>
    <row r="5682" spans="1:18" x14ac:dyDescent="0.25">
      <c r="A5682">
        <v>102190955</v>
      </c>
      <c r="B5682" s="1" t="s">
        <v>970</v>
      </c>
      <c r="C5682" s="1" t="s">
        <v>971</v>
      </c>
      <c r="D5682" s="1" t="s">
        <v>588</v>
      </c>
      <c r="E5682" s="1" t="s">
        <v>14</v>
      </c>
      <c r="F5682" s="1" t="s">
        <v>9846</v>
      </c>
      <c r="G5682">
        <v>915</v>
      </c>
      <c r="H5682">
        <v>61456.89</v>
      </c>
      <c r="I5682">
        <v>1424374.47</v>
      </c>
      <c r="J5682" s="1" t="s">
        <v>589</v>
      </c>
      <c r="K5682">
        <v>1000256327</v>
      </c>
      <c r="L5682" s="1" t="s">
        <v>835</v>
      </c>
      <c r="N5682" s="2"/>
      <c r="O5682">
        <f t="shared" si="88"/>
        <v>0</v>
      </c>
      <c r="P5682">
        <f>IF(Customer_listing_Active_And_Suspended[[#This Row],[Current Bill]] &lt;= Customer_listing_Active_And_Suspended[[#This Row],[CURRENT PAYMENT]], 0,Customer_listing_Active_And_Suspended[[#This Row],[Current Bill]]-Customer_listing_Active_And_Suspended[[#This Row],[CURRENT PAYMENT]])</f>
        <v>61456.89</v>
      </c>
      <c r="Q5682" s="1" t="str" cm="1">
        <f t="array" ref="Q5682">_xlfn.SWITCH(TRUE,
H5682 = 0, "Suspended",
M5682 = 0, "Non Payment",
M5682 &gt; H5682, "Full Payment",
M5682 &lt; H5682, "Part Payment"
)</f>
        <v>Non Payment</v>
      </c>
      <c r="R5682" s="1" t="str">
        <f>_xlfn.IFNA(VLOOKUP(K5682,'ESR-DT Mapping'!A:E,5,0),"MD")</f>
        <v xml:space="preserve">Felix O. Akinola </v>
      </c>
    </row>
    <row r="5683" spans="1:18" x14ac:dyDescent="0.25">
      <c r="A5683">
        <v>102547028</v>
      </c>
      <c r="B5683" s="1" t="s">
        <v>7840</v>
      </c>
      <c r="C5683" s="1" t="s">
        <v>7841</v>
      </c>
      <c r="D5683" s="1" t="s">
        <v>588</v>
      </c>
      <c r="E5683" s="1" t="s">
        <v>34</v>
      </c>
      <c r="F5683" s="1" t="s">
        <v>9846</v>
      </c>
      <c r="G5683">
        <v>0</v>
      </c>
      <c r="H5683">
        <v>0</v>
      </c>
      <c r="I5683">
        <v>1336232.21</v>
      </c>
      <c r="J5683" s="1" t="s">
        <v>589</v>
      </c>
      <c r="K5683">
        <v>1000256327</v>
      </c>
      <c r="L5683" s="1" t="s">
        <v>835</v>
      </c>
      <c r="N5683" s="2"/>
      <c r="O5683">
        <f t="shared" si="88"/>
        <v>0</v>
      </c>
      <c r="P5683">
        <f>IF(Customer_listing_Active_And_Suspended[[#This Row],[Current Bill]] &lt;= Customer_listing_Active_And_Suspended[[#This Row],[CURRENT PAYMENT]], 0,Customer_listing_Active_And_Suspended[[#This Row],[Current Bill]]-Customer_listing_Active_And_Suspended[[#This Row],[CURRENT PAYMENT]])</f>
        <v>0</v>
      </c>
      <c r="Q5683" s="1" t="str" cm="1">
        <f t="array" ref="Q5683">_xlfn.SWITCH(TRUE,
H5683 = 0, "Suspended",
M5683 = 0, "Non Payment",
M5683 &gt; H5683, "Full Payment",
M5683 &lt; H5683, "Part Payment"
)</f>
        <v>Suspended</v>
      </c>
      <c r="R5683" s="1" t="str">
        <f>_xlfn.IFNA(VLOOKUP(K5683,'ESR-DT Mapping'!A:E,5,0),"MD")</f>
        <v xml:space="preserve">Felix O. Akinola </v>
      </c>
    </row>
    <row r="5684" spans="1:18" x14ac:dyDescent="0.25">
      <c r="A5684">
        <v>102191562</v>
      </c>
      <c r="B5684" s="1" t="s">
        <v>974</v>
      </c>
      <c r="C5684" s="1" t="s">
        <v>975</v>
      </c>
      <c r="D5684" s="1" t="s">
        <v>588</v>
      </c>
      <c r="E5684" s="1" t="s">
        <v>14</v>
      </c>
      <c r="F5684" s="1" t="s">
        <v>9846</v>
      </c>
      <c r="G5684">
        <v>915</v>
      </c>
      <c r="H5684">
        <v>61456.89</v>
      </c>
      <c r="I5684">
        <v>1424374.47</v>
      </c>
      <c r="J5684" s="1" t="s">
        <v>589</v>
      </c>
      <c r="K5684">
        <v>1000256327</v>
      </c>
      <c r="L5684" s="1" t="s">
        <v>835</v>
      </c>
      <c r="N5684" s="2">
        <v>43895</v>
      </c>
      <c r="O5684">
        <f t="shared" si="88"/>
        <v>0</v>
      </c>
      <c r="P5684">
        <f>IF(Customer_listing_Active_And_Suspended[[#This Row],[Current Bill]] &lt;= Customer_listing_Active_And_Suspended[[#This Row],[CURRENT PAYMENT]], 0,Customer_listing_Active_And_Suspended[[#This Row],[Current Bill]]-Customer_listing_Active_And_Suspended[[#This Row],[CURRENT PAYMENT]])</f>
        <v>61456.89</v>
      </c>
      <c r="Q5684" s="1" t="str" cm="1">
        <f t="array" ref="Q5684">_xlfn.SWITCH(TRUE,
H5684 = 0, "Suspended",
M5684 = 0, "Non Payment",
M5684 &gt; H5684, "Full Payment",
M5684 &lt; H5684, "Part Payment"
)</f>
        <v>Non Payment</v>
      </c>
      <c r="R5684" s="1" t="str">
        <f>_xlfn.IFNA(VLOOKUP(K5684,'ESR-DT Mapping'!A:E,5,0),"MD")</f>
        <v xml:space="preserve">Felix O. Akinola </v>
      </c>
    </row>
    <row r="5685" spans="1:18" x14ac:dyDescent="0.25">
      <c r="A5685">
        <v>101170901</v>
      </c>
      <c r="B5685" s="1" t="s">
        <v>983</v>
      </c>
      <c r="C5685" s="1" t="s">
        <v>984</v>
      </c>
      <c r="D5685" s="1" t="s">
        <v>588</v>
      </c>
      <c r="E5685" s="1" t="s">
        <v>14</v>
      </c>
      <c r="F5685" s="1" t="s">
        <v>9846</v>
      </c>
      <c r="G5685">
        <v>915</v>
      </c>
      <c r="H5685">
        <v>61456.89</v>
      </c>
      <c r="I5685">
        <v>341257.66</v>
      </c>
      <c r="J5685" s="1" t="s">
        <v>589</v>
      </c>
      <c r="K5685">
        <v>1000256327</v>
      </c>
      <c r="L5685" s="1" t="s">
        <v>835</v>
      </c>
      <c r="N5685" s="2">
        <v>45156</v>
      </c>
      <c r="O5685">
        <f t="shared" si="88"/>
        <v>0</v>
      </c>
      <c r="P5685">
        <f>IF(Customer_listing_Active_And_Suspended[[#This Row],[Current Bill]] &lt;= Customer_listing_Active_And_Suspended[[#This Row],[CURRENT PAYMENT]], 0,Customer_listing_Active_And_Suspended[[#This Row],[Current Bill]]-Customer_listing_Active_And_Suspended[[#This Row],[CURRENT PAYMENT]])</f>
        <v>61456.89</v>
      </c>
      <c r="Q5685" s="1" t="str" cm="1">
        <f t="array" ref="Q5685">_xlfn.SWITCH(TRUE,
H5685 = 0, "Suspended",
M5685 = 0, "Non Payment",
M5685 &gt; H5685, "Full Payment",
M5685 &lt; H5685, "Part Payment"
)</f>
        <v>Non Payment</v>
      </c>
      <c r="R5685" s="1" t="str">
        <f>_xlfn.IFNA(VLOOKUP(K5685,'ESR-DT Mapping'!A:E,5,0),"MD")</f>
        <v xml:space="preserve">Felix O. Akinola </v>
      </c>
    </row>
    <row r="5686" spans="1:18" x14ac:dyDescent="0.25">
      <c r="A5686">
        <v>101204576</v>
      </c>
      <c r="B5686" s="1" t="s">
        <v>8310</v>
      </c>
      <c r="C5686" s="1" t="s">
        <v>8311</v>
      </c>
      <c r="D5686" s="1" t="s">
        <v>588</v>
      </c>
      <c r="E5686" s="1" t="s">
        <v>14</v>
      </c>
      <c r="F5686" s="1" t="s">
        <v>9846</v>
      </c>
      <c r="G5686">
        <v>915</v>
      </c>
      <c r="H5686">
        <v>61456.89</v>
      </c>
      <c r="I5686">
        <v>115075.36</v>
      </c>
      <c r="J5686" s="1" t="s">
        <v>589</v>
      </c>
      <c r="K5686">
        <v>1000256327</v>
      </c>
      <c r="L5686" s="1" t="s">
        <v>835</v>
      </c>
      <c r="N5686" s="2">
        <v>43473</v>
      </c>
      <c r="O5686">
        <f t="shared" si="88"/>
        <v>0</v>
      </c>
      <c r="P5686">
        <f>IF(Customer_listing_Active_And_Suspended[[#This Row],[Current Bill]] &lt;= Customer_listing_Active_And_Suspended[[#This Row],[CURRENT PAYMENT]], 0,Customer_listing_Active_And_Suspended[[#This Row],[Current Bill]]-Customer_listing_Active_And_Suspended[[#This Row],[CURRENT PAYMENT]])</f>
        <v>61456.89</v>
      </c>
      <c r="Q5686" s="1" t="str" cm="1">
        <f t="array" ref="Q5686">_xlfn.SWITCH(TRUE,
H5686 = 0, "Suspended",
M5686 = 0, "Non Payment",
M5686 &gt; H5686, "Full Payment",
M5686 &lt; H5686, "Part Payment"
)</f>
        <v>Non Payment</v>
      </c>
      <c r="R5686" s="1" t="str">
        <f>_xlfn.IFNA(VLOOKUP(K5686,'ESR-DT Mapping'!A:E,5,0),"MD")</f>
        <v xml:space="preserve">Felix O. Akinola </v>
      </c>
    </row>
    <row r="5687" spans="1:18" x14ac:dyDescent="0.25">
      <c r="A5687">
        <v>102434156</v>
      </c>
      <c r="B5687" s="1" t="s">
        <v>981</v>
      </c>
      <c r="C5687" s="1" t="s">
        <v>982</v>
      </c>
      <c r="D5687" s="1" t="s">
        <v>588</v>
      </c>
      <c r="E5687" s="1" t="s">
        <v>14</v>
      </c>
      <c r="F5687" s="1" t="s">
        <v>9846</v>
      </c>
      <c r="G5687">
        <v>915</v>
      </c>
      <c r="H5687">
        <v>61456.89</v>
      </c>
      <c r="I5687">
        <v>1424374.47</v>
      </c>
      <c r="J5687" s="1" t="s">
        <v>589</v>
      </c>
      <c r="K5687">
        <v>1000256327</v>
      </c>
      <c r="L5687" s="1" t="s">
        <v>835</v>
      </c>
      <c r="N5687" s="2"/>
      <c r="O5687">
        <f t="shared" si="88"/>
        <v>0</v>
      </c>
      <c r="P5687">
        <f>IF(Customer_listing_Active_And_Suspended[[#This Row],[Current Bill]] &lt;= Customer_listing_Active_And_Suspended[[#This Row],[CURRENT PAYMENT]], 0,Customer_listing_Active_And_Suspended[[#This Row],[Current Bill]]-Customer_listing_Active_And_Suspended[[#This Row],[CURRENT PAYMENT]])</f>
        <v>61456.89</v>
      </c>
      <c r="Q5687" s="1" t="str" cm="1">
        <f t="array" ref="Q5687">_xlfn.SWITCH(TRUE,
H5687 = 0, "Suspended",
M5687 = 0, "Non Payment",
M5687 &gt; H5687, "Full Payment",
M5687 &lt; H5687, "Part Payment"
)</f>
        <v>Non Payment</v>
      </c>
      <c r="R5687" s="1" t="str">
        <f>_xlfn.IFNA(VLOOKUP(K5687,'ESR-DT Mapping'!A:E,5,0),"MD")</f>
        <v xml:space="preserve">Felix O. Akinola </v>
      </c>
    </row>
    <row r="5688" spans="1:18" x14ac:dyDescent="0.25">
      <c r="A5688">
        <v>102180759</v>
      </c>
      <c r="B5688" s="1" t="s">
        <v>977</v>
      </c>
      <c r="C5688" s="1" t="s">
        <v>978</v>
      </c>
      <c r="D5688" s="1" t="s">
        <v>588</v>
      </c>
      <c r="E5688" s="1" t="s">
        <v>14</v>
      </c>
      <c r="F5688" s="1" t="s">
        <v>9846</v>
      </c>
      <c r="G5688">
        <v>915</v>
      </c>
      <c r="H5688">
        <v>61456.89</v>
      </c>
      <c r="I5688">
        <v>1424374.47</v>
      </c>
      <c r="J5688" s="1" t="s">
        <v>589</v>
      </c>
      <c r="K5688">
        <v>1000256327</v>
      </c>
      <c r="L5688" s="1" t="s">
        <v>835</v>
      </c>
      <c r="N5688" s="2"/>
      <c r="O5688">
        <f t="shared" si="88"/>
        <v>0</v>
      </c>
      <c r="P5688">
        <f>IF(Customer_listing_Active_And_Suspended[[#This Row],[Current Bill]] &lt;= Customer_listing_Active_And_Suspended[[#This Row],[CURRENT PAYMENT]], 0,Customer_listing_Active_And_Suspended[[#This Row],[Current Bill]]-Customer_listing_Active_And_Suspended[[#This Row],[CURRENT PAYMENT]])</f>
        <v>61456.89</v>
      </c>
      <c r="Q5688" s="1" t="str" cm="1">
        <f t="array" ref="Q5688">_xlfn.SWITCH(TRUE,
H5688 = 0, "Suspended",
M5688 = 0, "Non Payment",
M5688 &gt; H5688, "Full Payment",
M5688 &lt; H5688, "Part Payment"
)</f>
        <v>Non Payment</v>
      </c>
      <c r="R5688" s="1" t="str">
        <f>_xlfn.IFNA(VLOOKUP(K5688,'ESR-DT Mapping'!A:E,5,0),"MD")</f>
        <v xml:space="preserve">Felix O. Akinola </v>
      </c>
    </row>
    <row r="5689" spans="1:18" x14ac:dyDescent="0.25">
      <c r="A5689">
        <v>102539597</v>
      </c>
      <c r="B5689" s="1" t="s">
        <v>8312</v>
      </c>
      <c r="C5689" s="1" t="s">
        <v>8313</v>
      </c>
      <c r="D5689" s="1" t="s">
        <v>588</v>
      </c>
      <c r="E5689" s="1" t="s">
        <v>14</v>
      </c>
      <c r="F5689" s="1" t="s">
        <v>9846</v>
      </c>
      <c r="G5689">
        <v>915</v>
      </c>
      <c r="H5689">
        <v>61456.89</v>
      </c>
      <c r="I5689">
        <v>1424374.47</v>
      </c>
      <c r="J5689" s="1" t="s">
        <v>589</v>
      </c>
      <c r="K5689">
        <v>1000256327</v>
      </c>
      <c r="L5689" s="1" t="s">
        <v>835</v>
      </c>
      <c r="N5689" s="2">
        <v>43064</v>
      </c>
      <c r="O5689">
        <f t="shared" si="88"/>
        <v>0</v>
      </c>
      <c r="P5689">
        <f>IF(Customer_listing_Active_And_Suspended[[#This Row],[Current Bill]] &lt;= Customer_listing_Active_And_Suspended[[#This Row],[CURRENT PAYMENT]], 0,Customer_listing_Active_And_Suspended[[#This Row],[Current Bill]]-Customer_listing_Active_And_Suspended[[#This Row],[CURRENT PAYMENT]])</f>
        <v>61456.89</v>
      </c>
      <c r="Q5689" s="1" t="str" cm="1">
        <f t="array" ref="Q5689">_xlfn.SWITCH(TRUE,
H5689 = 0, "Suspended",
M5689 = 0, "Non Payment",
M5689 &gt; H5689, "Full Payment",
M5689 &lt; H5689, "Part Payment"
)</f>
        <v>Non Payment</v>
      </c>
      <c r="R5689" s="1" t="str">
        <f>_xlfn.IFNA(VLOOKUP(K5689,'ESR-DT Mapping'!A:E,5,0),"MD")</f>
        <v xml:space="preserve">Felix O. Akinola </v>
      </c>
    </row>
    <row r="5690" spans="1:18" x14ac:dyDescent="0.25">
      <c r="A5690">
        <v>102954549</v>
      </c>
      <c r="B5690" s="1" t="s">
        <v>972</v>
      </c>
      <c r="C5690" s="1" t="s">
        <v>973</v>
      </c>
      <c r="D5690" s="1" t="s">
        <v>588</v>
      </c>
      <c r="E5690" s="1" t="s">
        <v>14</v>
      </c>
      <c r="F5690" s="1" t="s">
        <v>9846</v>
      </c>
      <c r="G5690">
        <v>915</v>
      </c>
      <c r="H5690">
        <v>61456.89</v>
      </c>
      <c r="I5690">
        <v>61142.26</v>
      </c>
      <c r="J5690" s="1" t="s">
        <v>589</v>
      </c>
      <c r="K5690">
        <v>1000256327</v>
      </c>
      <c r="L5690" s="1" t="s">
        <v>835</v>
      </c>
      <c r="M5690">
        <v>27000</v>
      </c>
      <c r="N5690" s="2">
        <v>45833</v>
      </c>
      <c r="O5690">
        <f t="shared" si="88"/>
        <v>0</v>
      </c>
      <c r="P5690">
        <f>IF(Customer_listing_Active_And_Suspended[[#This Row],[Current Bill]] &lt;= Customer_listing_Active_And_Suspended[[#This Row],[CURRENT PAYMENT]], 0,Customer_listing_Active_And_Suspended[[#This Row],[Current Bill]]-Customer_listing_Active_And_Suspended[[#This Row],[CURRENT PAYMENT]])</f>
        <v>34456.89</v>
      </c>
      <c r="Q5690" s="1" t="str" cm="1">
        <f t="array" ref="Q5690">_xlfn.SWITCH(TRUE,
H5690 = 0, "Suspended",
M5690 = 0, "Non Payment",
M5690 &gt; H5690, "Full Payment",
M5690 &lt; H5690, "Part Payment"
)</f>
        <v>Part Payment</v>
      </c>
      <c r="R5690" s="1" t="str">
        <f>_xlfn.IFNA(VLOOKUP(K5690,'ESR-DT Mapping'!A:E,5,0),"MD")</f>
        <v xml:space="preserve">Felix O. Akinola </v>
      </c>
    </row>
    <row r="5691" spans="1:18" x14ac:dyDescent="0.25">
      <c r="A5691">
        <v>102176494</v>
      </c>
      <c r="B5691" s="1" t="s">
        <v>836</v>
      </c>
      <c r="C5691" s="1" t="s">
        <v>837</v>
      </c>
      <c r="D5691" s="1" t="s">
        <v>588</v>
      </c>
      <c r="E5691" s="1" t="s">
        <v>14</v>
      </c>
      <c r="F5691" s="1" t="s">
        <v>9846</v>
      </c>
      <c r="G5691">
        <v>100</v>
      </c>
      <c r="H5691">
        <v>6716.6</v>
      </c>
      <c r="I5691">
        <v>11640.1</v>
      </c>
      <c r="J5691" s="1" t="s">
        <v>589</v>
      </c>
      <c r="K5691">
        <v>1000256327</v>
      </c>
      <c r="L5691" s="1" t="s">
        <v>835</v>
      </c>
      <c r="N5691" s="2">
        <v>45607</v>
      </c>
      <c r="O5691">
        <f t="shared" si="88"/>
        <v>0</v>
      </c>
      <c r="P5691">
        <f>IF(Customer_listing_Active_And_Suspended[[#This Row],[Current Bill]] &lt;= Customer_listing_Active_And_Suspended[[#This Row],[CURRENT PAYMENT]], 0,Customer_listing_Active_And_Suspended[[#This Row],[Current Bill]]-Customer_listing_Active_And_Suspended[[#This Row],[CURRENT PAYMENT]])</f>
        <v>6716.6</v>
      </c>
      <c r="Q5691" s="1" t="str" cm="1">
        <f t="array" ref="Q5691">_xlfn.SWITCH(TRUE,
H5691 = 0, "Suspended",
M5691 = 0, "Non Payment",
M5691 &gt; H5691, "Full Payment",
M5691 &lt; H5691, "Part Payment"
)</f>
        <v>Non Payment</v>
      </c>
      <c r="R5691" s="1" t="str">
        <f>_xlfn.IFNA(VLOOKUP(K5691,'ESR-DT Mapping'!A:E,5,0),"MD")</f>
        <v xml:space="preserve">Felix O. Akinola </v>
      </c>
    </row>
    <row r="5692" spans="1:18" x14ac:dyDescent="0.25">
      <c r="A5692">
        <v>102180824</v>
      </c>
      <c r="B5692" s="1" t="s">
        <v>979</v>
      </c>
      <c r="C5692" s="1" t="s">
        <v>980</v>
      </c>
      <c r="D5692" s="1" t="s">
        <v>588</v>
      </c>
      <c r="E5692" s="1" t="s">
        <v>14</v>
      </c>
      <c r="F5692" s="1" t="s">
        <v>9846</v>
      </c>
      <c r="G5692">
        <v>915</v>
      </c>
      <c r="H5692">
        <v>61456.89</v>
      </c>
      <c r="I5692">
        <v>1424374.47</v>
      </c>
      <c r="J5692" s="1" t="s">
        <v>589</v>
      </c>
      <c r="K5692">
        <v>1000256327</v>
      </c>
      <c r="L5692" s="1" t="s">
        <v>835</v>
      </c>
      <c r="N5692" s="2">
        <v>43614</v>
      </c>
      <c r="O5692">
        <f t="shared" si="88"/>
        <v>0</v>
      </c>
      <c r="P5692">
        <f>IF(Customer_listing_Active_And_Suspended[[#This Row],[Current Bill]] &lt;= Customer_listing_Active_And_Suspended[[#This Row],[CURRENT PAYMENT]], 0,Customer_listing_Active_And_Suspended[[#This Row],[Current Bill]]-Customer_listing_Active_And_Suspended[[#This Row],[CURRENT PAYMENT]])</f>
        <v>61456.89</v>
      </c>
      <c r="Q5692" s="1" t="str" cm="1">
        <f t="array" ref="Q5692">_xlfn.SWITCH(TRUE,
H5692 = 0, "Suspended",
M5692 = 0, "Non Payment",
M5692 &gt; H5692, "Full Payment",
M5692 &lt; H5692, "Part Payment"
)</f>
        <v>Non Payment</v>
      </c>
      <c r="R5692" s="1" t="str">
        <f>_xlfn.IFNA(VLOOKUP(K5692,'ESR-DT Mapping'!A:E,5,0),"MD")</f>
        <v xml:space="preserve">Felix O. Akinola </v>
      </c>
    </row>
    <row r="5693" spans="1:18" x14ac:dyDescent="0.25">
      <c r="A5693">
        <v>102175864</v>
      </c>
      <c r="B5693" s="1" t="s">
        <v>970</v>
      </c>
      <c r="C5693" s="1" t="s">
        <v>976</v>
      </c>
      <c r="D5693" s="1" t="s">
        <v>588</v>
      </c>
      <c r="E5693" s="1" t="s">
        <v>14</v>
      </c>
      <c r="F5693" s="1" t="s">
        <v>9846</v>
      </c>
      <c r="G5693">
        <v>915</v>
      </c>
      <c r="H5693">
        <v>61456.89</v>
      </c>
      <c r="I5693">
        <v>1424374.47</v>
      </c>
      <c r="J5693" s="1" t="s">
        <v>589</v>
      </c>
      <c r="K5693">
        <v>1000256327</v>
      </c>
      <c r="L5693" s="1" t="s">
        <v>835</v>
      </c>
      <c r="N5693" s="2"/>
      <c r="O5693">
        <f t="shared" si="88"/>
        <v>0</v>
      </c>
      <c r="P5693">
        <f>IF(Customer_listing_Active_And_Suspended[[#This Row],[Current Bill]] &lt;= Customer_listing_Active_And_Suspended[[#This Row],[CURRENT PAYMENT]], 0,Customer_listing_Active_And_Suspended[[#This Row],[Current Bill]]-Customer_listing_Active_And_Suspended[[#This Row],[CURRENT PAYMENT]])</f>
        <v>61456.89</v>
      </c>
      <c r="Q5693" s="1" t="str" cm="1">
        <f t="array" ref="Q5693">_xlfn.SWITCH(TRUE,
H5693 = 0, "Suspended",
M5693 = 0, "Non Payment",
M5693 &gt; H5693, "Full Payment",
M5693 &lt; H5693, "Part Payment"
)</f>
        <v>Non Payment</v>
      </c>
      <c r="R5693" s="1" t="str">
        <f>_xlfn.IFNA(VLOOKUP(K5693,'ESR-DT Mapping'!A:E,5,0),"MD")</f>
        <v xml:space="preserve">Felix O. Akinola </v>
      </c>
    </row>
    <row r="5694" spans="1:18" x14ac:dyDescent="0.25">
      <c r="A5694">
        <v>102546221</v>
      </c>
      <c r="B5694" s="1" t="s">
        <v>8262</v>
      </c>
      <c r="C5694" s="1" t="s">
        <v>8263</v>
      </c>
      <c r="D5694" s="1" t="s">
        <v>588</v>
      </c>
      <c r="E5694" s="1" t="s">
        <v>14</v>
      </c>
      <c r="F5694" s="1" t="s">
        <v>9846</v>
      </c>
      <c r="G5694">
        <v>915</v>
      </c>
      <c r="H5694">
        <v>61456.89</v>
      </c>
      <c r="I5694">
        <v>1424374.47</v>
      </c>
      <c r="J5694" s="1" t="s">
        <v>589</v>
      </c>
      <c r="K5694">
        <v>1000256327</v>
      </c>
      <c r="L5694" s="1" t="s">
        <v>835</v>
      </c>
      <c r="N5694" s="2">
        <v>44104</v>
      </c>
      <c r="O5694">
        <f t="shared" si="88"/>
        <v>0</v>
      </c>
      <c r="P5694">
        <f>IF(Customer_listing_Active_And_Suspended[[#This Row],[Current Bill]] &lt;= Customer_listing_Active_And_Suspended[[#This Row],[CURRENT PAYMENT]], 0,Customer_listing_Active_And_Suspended[[#This Row],[Current Bill]]-Customer_listing_Active_And_Suspended[[#This Row],[CURRENT PAYMENT]])</f>
        <v>61456.89</v>
      </c>
      <c r="Q5694" s="1" t="str" cm="1">
        <f t="array" ref="Q5694">_xlfn.SWITCH(TRUE,
H5694 = 0, "Suspended",
M5694 = 0, "Non Payment",
M5694 &gt; H5694, "Full Payment",
M5694 &lt; H5694, "Part Payment"
)</f>
        <v>Non Payment</v>
      </c>
      <c r="R5694" s="1" t="str">
        <f>_xlfn.IFNA(VLOOKUP(K5694,'ESR-DT Mapping'!A:E,5,0),"MD")</f>
        <v xml:space="preserve">Felix O. Akinola </v>
      </c>
    </row>
    <row r="5695" spans="1:18" x14ac:dyDescent="0.25">
      <c r="A5695">
        <v>102278173</v>
      </c>
      <c r="B5695" s="1" t="s">
        <v>6128</v>
      </c>
      <c r="C5695" s="1" t="s">
        <v>6129</v>
      </c>
      <c r="D5695" s="1" t="s">
        <v>588</v>
      </c>
      <c r="E5695" s="1" t="s">
        <v>14</v>
      </c>
      <c r="F5695" s="1" t="s">
        <v>9846</v>
      </c>
      <c r="G5695">
        <v>205</v>
      </c>
      <c r="H5695">
        <v>13769.03</v>
      </c>
      <c r="I5695">
        <v>26123.95</v>
      </c>
      <c r="J5695" s="1" t="s">
        <v>589</v>
      </c>
      <c r="K5695">
        <v>1001765948</v>
      </c>
      <c r="L5695" s="1" t="s">
        <v>3149</v>
      </c>
      <c r="N5695" s="2">
        <v>45801</v>
      </c>
      <c r="O5695">
        <f t="shared" si="88"/>
        <v>0</v>
      </c>
      <c r="P5695">
        <f>IF(Customer_listing_Active_And_Suspended[[#This Row],[Current Bill]] &lt;= Customer_listing_Active_And_Suspended[[#This Row],[CURRENT PAYMENT]], 0,Customer_listing_Active_And_Suspended[[#This Row],[Current Bill]]-Customer_listing_Active_And_Suspended[[#This Row],[CURRENT PAYMENT]])</f>
        <v>13769.03</v>
      </c>
      <c r="Q5695" s="1" t="str" cm="1">
        <f t="array" ref="Q5695">_xlfn.SWITCH(TRUE,
H5695 = 0, "Suspended",
M5695 = 0, "Non Payment",
M5695 &gt; H5695, "Full Payment",
M5695 &lt; H5695, "Part Payment"
)</f>
        <v>Non Payment</v>
      </c>
      <c r="R5695" s="1" t="str">
        <f>_xlfn.IFNA(VLOOKUP(K5695,'ESR-DT Mapping'!A:E,5,0),"MD")</f>
        <v xml:space="preserve">Felix O. Akinola </v>
      </c>
    </row>
    <row r="5696" spans="1:18" x14ac:dyDescent="0.25">
      <c r="A5696">
        <v>102414808</v>
      </c>
      <c r="B5696" s="1" t="s">
        <v>3152</v>
      </c>
      <c r="C5696" s="1" t="s">
        <v>8920</v>
      </c>
      <c r="D5696" s="1" t="s">
        <v>588</v>
      </c>
      <c r="E5696" s="1" t="s">
        <v>14</v>
      </c>
      <c r="F5696" s="1" t="s">
        <v>9846</v>
      </c>
      <c r="G5696">
        <v>915</v>
      </c>
      <c r="H5696">
        <v>61456.89</v>
      </c>
      <c r="I5696">
        <v>6877962.5700000003</v>
      </c>
      <c r="J5696" s="1" t="s">
        <v>589</v>
      </c>
      <c r="K5696">
        <v>1001765948</v>
      </c>
      <c r="L5696" s="1" t="s">
        <v>3149</v>
      </c>
      <c r="N5696" s="2"/>
      <c r="O5696">
        <f t="shared" si="88"/>
        <v>0</v>
      </c>
      <c r="P5696">
        <f>IF(Customer_listing_Active_And_Suspended[[#This Row],[Current Bill]] &lt;= Customer_listing_Active_And_Suspended[[#This Row],[CURRENT PAYMENT]], 0,Customer_listing_Active_And_Suspended[[#This Row],[Current Bill]]-Customer_listing_Active_And_Suspended[[#This Row],[CURRENT PAYMENT]])</f>
        <v>61456.89</v>
      </c>
      <c r="Q5696" s="1" t="str" cm="1">
        <f t="array" ref="Q5696">_xlfn.SWITCH(TRUE,
H5696 = 0, "Suspended",
M5696 = 0, "Non Payment",
M5696 &gt; H5696, "Full Payment",
M5696 &lt; H5696, "Part Payment"
)</f>
        <v>Non Payment</v>
      </c>
      <c r="R5696" s="1" t="str">
        <f>_xlfn.IFNA(VLOOKUP(K5696,'ESR-DT Mapping'!A:E,5,0),"MD")</f>
        <v xml:space="preserve">Felix O. Akinola </v>
      </c>
    </row>
    <row r="5697" spans="1:18" x14ac:dyDescent="0.25">
      <c r="A5697">
        <v>102536538</v>
      </c>
      <c r="B5697" s="1" t="s">
        <v>3152</v>
      </c>
      <c r="C5697" s="1" t="s">
        <v>3153</v>
      </c>
      <c r="D5697" s="1" t="s">
        <v>588</v>
      </c>
      <c r="E5697" s="1" t="s">
        <v>14</v>
      </c>
      <c r="F5697" s="1" t="s">
        <v>9846</v>
      </c>
      <c r="G5697">
        <v>915</v>
      </c>
      <c r="H5697">
        <v>61456.89</v>
      </c>
      <c r="I5697">
        <v>6877962.5700000003</v>
      </c>
      <c r="J5697" s="1" t="s">
        <v>589</v>
      </c>
      <c r="K5697">
        <v>1001765948</v>
      </c>
      <c r="L5697" s="1" t="s">
        <v>3149</v>
      </c>
      <c r="N5697" s="2"/>
      <c r="O5697">
        <f t="shared" si="88"/>
        <v>0</v>
      </c>
      <c r="P5697">
        <f>IF(Customer_listing_Active_And_Suspended[[#This Row],[Current Bill]] &lt;= Customer_listing_Active_And_Suspended[[#This Row],[CURRENT PAYMENT]], 0,Customer_listing_Active_And_Suspended[[#This Row],[Current Bill]]-Customer_listing_Active_And_Suspended[[#This Row],[CURRENT PAYMENT]])</f>
        <v>61456.89</v>
      </c>
      <c r="Q5697" s="1" t="str" cm="1">
        <f t="array" ref="Q5697">_xlfn.SWITCH(TRUE,
H5697 = 0, "Suspended",
M5697 = 0, "Non Payment",
M5697 &gt; H5697, "Full Payment",
M5697 &lt; H5697, "Part Payment"
)</f>
        <v>Non Payment</v>
      </c>
      <c r="R5697" s="1" t="str">
        <f>_xlfn.IFNA(VLOOKUP(K5697,'ESR-DT Mapping'!A:E,5,0),"MD")</f>
        <v xml:space="preserve">Felix O. Akinola </v>
      </c>
    </row>
    <row r="5698" spans="1:18" x14ac:dyDescent="0.25">
      <c r="A5698">
        <v>102180040</v>
      </c>
      <c r="B5698" s="1" t="s">
        <v>3154</v>
      </c>
      <c r="C5698" s="1" t="s">
        <v>3155</v>
      </c>
      <c r="D5698" s="1" t="s">
        <v>588</v>
      </c>
      <c r="E5698" s="1" t="s">
        <v>14</v>
      </c>
      <c r="F5698" s="1" t="s">
        <v>9846</v>
      </c>
      <c r="G5698">
        <v>915</v>
      </c>
      <c r="H5698">
        <v>61456.89</v>
      </c>
      <c r="I5698">
        <v>1397348.97</v>
      </c>
      <c r="J5698" s="1" t="s">
        <v>589</v>
      </c>
      <c r="K5698">
        <v>1001765948</v>
      </c>
      <c r="L5698" s="1" t="s">
        <v>3149</v>
      </c>
      <c r="N5698" s="2"/>
      <c r="O5698">
        <f t="shared" ref="O5698:O5735" si="89">IF(M5698 &gt; H5698, M5698 - H5698, 0)</f>
        <v>0</v>
      </c>
      <c r="P5698">
        <f>IF(Customer_listing_Active_And_Suspended[[#This Row],[Current Bill]] &lt;= Customer_listing_Active_And_Suspended[[#This Row],[CURRENT PAYMENT]], 0,Customer_listing_Active_And_Suspended[[#This Row],[Current Bill]]-Customer_listing_Active_And_Suspended[[#This Row],[CURRENT PAYMENT]])</f>
        <v>61456.89</v>
      </c>
      <c r="Q5698" s="1" t="str" cm="1">
        <f t="array" ref="Q5698">_xlfn.SWITCH(TRUE,
H5698 = 0, "Suspended",
M5698 = 0, "Non Payment",
M5698 &gt; H5698, "Full Payment",
M5698 &lt; H5698, "Part Payment"
)</f>
        <v>Non Payment</v>
      </c>
      <c r="R5698" s="1" t="str">
        <f>_xlfn.IFNA(VLOOKUP(K5698,'ESR-DT Mapping'!A:E,5,0),"MD")</f>
        <v xml:space="preserve">Felix O. Akinola </v>
      </c>
    </row>
    <row r="5699" spans="1:18" x14ac:dyDescent="0.25">
      <c r="A5699">
        <v>100540113</v>
      </c>
      <c r="B5699" s="1" t="s">
        <v>3161</v>
      </c>
      <c r="C5699" s="1" t="s">
        <v>3162</v>
      </c>
      <c r="D5699" s="1" t="s">
        <v>588</v>
      </c>
      <c r="E5699" s="1" t="s">
        <v>14</v>
      </c>
      <c r="F5699" s="1" t="s">
        <v>9846</v>
      </c>
      <c r="G5699">
        <v>915</v>
      </c>
      <c r="H5699">
        <v>61456.89</v>
      </c>
      <c r="I5699">
        <v>142762.60999999999</v>
      </c>
      <c r="J5699" s="1" t="s">
        <v>589</v>
      </c>
      <c r="K5699">
        <v>1001765948</v>
      </c>
      <c r="L5699" s="1" t="s">
        <v>3149</v>
      </c>
      <c r="N5699" s="2">
        <v>44284</v>
      </c>
      <c r="O5699">
        <f t="shared" si="89"/>
        <v>0</v>
      </c>
      <c r="P5699">
        <f>IF(Customer_listing_Active_And_Suspended[[#This Row],[Current Bill]] &lt;= Customer_listing_Active_And_Suspended[[#This Row],[CURRENT PAYMENT]], 0,Customer_listing_Active_And_Suspended[[#This Row],[Current Bill]]-Customer_listing_Active_And_Suspended[[#This Row],[CURRENT PAYMENT]])</f>
        <v>61456.89</v>
      </c>
      <c r="Q5699" s="1" t="str" cm="1">
        <f t="array" ref="Q5699">_xlfn.SWITCH(TRUE,
H5699 = 0, "Suspended",
M5699 = 0, "Non Payment",
M5699 &gt; H5699, "Full Payment",
M5699 &lt; H5699, "Part Payment"
)</f>
        <v>Non Payment</v>
      </c>
      <c r="R5699" s="1" t="str">
        <f>_xlfn.IFNA(VLOOKUP(K5699,'ESR-DT Mapping'!A:E,5,0),"MD")</f>
        <v xml:space="preserve">Felix O. Akinola </v>
      </c>
    </row>
    <row r="5700" spans="1:18" x14ac:dyDescent="0.25">
      <c r="A5700">
        <v>102418593</v>
      </c>
      <c r="B5700" s="1" t="s">
        <v>3156</v>
      </c>
      <c r="C5700" s="1" t="s">
        <v>3157</v>
      </c>
      <c r="D5700" s="1" t="s">
        <v>588</v>
      </c>
      <c r="E5700" s="1" t="s">
        <v>14</v>
      </c>
      <c r="F5700" s="1" t="s">
        <v>9846</v>
      </c>
      <c r="G5700">
        <v>915</v>
      </c>
      <c r="H5700">
        <v>61456.89</v>
      </c>
      <c r="I5700">
        <v>1397348.97</v>
      </c>
      <c r="J5700" s="1" t="s">
        <v>589</v>
      </c>
      <c r="K5700">
        <v>1001765948</v>
      </c>
      <c r="L5700" s="1" t="s">
        <v>3149</v>
      </c>
      <c r="N5700" s="2">
        <v>43559</v>
      </c>
      <c r="O5700">
        <f t="shared" si="89"/>
        <v>0</v>
      </c>
      <c r="P5700">
        <f>IF(Customer_listing_Active_And_Suspended[[#This Row],[Current Bill]] &lt;= Customer_listing_Active_And_Suspended[[#This Row],[CURRENT PAYMENT]], 0,Customer_listing_Active_And_Suspended[[#This Row],[Current Bill]]-Customer_listing_Active_And_Suspended[[#This Row],[CURRENT PAYMENT]])</f>
        <v>61456.89</v>
      </c>
      <c r="Q5700" s="1" t="str" cm="1">
        <f t="array" ref="Q5700">_xlfn.SWITCH(TRUE,
H5700 = 0, "Suspended",
M5700 = 0, "Non Payment",
M5700 &gt; H5700, "Full Payment",
M5700 &lt; H5700, "Part Payment"
)</f>
        <v>Non Payment</v>
      </c>
      <c r="R5700" s="1" t="str">
        <f>_xlfn.IFNA(VLOOKUP(K5700,'ESR-DT Mapping'!A:E,5,0),"MD")</f>
        <v xml:space="preserve">Felix O. Akinola </v>
      </c>
    </row>
    <row r="5701" spans="1:18" x14ac:dyDescent="0.25">
      <c r="A5701">
        <v>102418594</v>
      </c>
      <c r="B5701" s="1" t="s">
        <v>3156</v>
      </c>
      <c r="C5701" s="1" t="s">
        <v>3160</v>
      </c>
      <c r="D5701" s="1" t="s">
        <v>588</v>
      </c>
      <c r="E5701" s="1" t="s">
        <v>14</v>
      </c>
      <c r="F5701" s="1" t="s">
        <v>9846</v>
      </c>
      <c r="G5701">
        <v>915</v>
      </c>
      <c r="H5701">
        <v>61456.89</v>
      </c>
      <c r="I5701">
        <v>1397348.97</v>
      </c>
      <c r="J5701" s="1" t="s">
        <v>589</v>
      </c>
      <c r="K5701">
        <v>1001765948</v>
      </c>
      <c r="L5701" s="1" t="s">
        <v>3149</v>
      </c>
      <c r="N5701" s="2"/>
      <c r="O5701">
        <f t="shared" si="89"/>
        <v>0</v>
      </c>
      <c r="P5701">
        <f>IF(Customer_listing_Active_And_Suspended[[#This Row],[Current Bill]] &lt;= Customer_listing_Active_And_Suspended[[#This Row],[CURRENT PAYMENT]], 0,Customer_listing_Active_And_Suspended[[#This Row],[Current Bill]]-Customer_listing_Active_And_Suspended[[#This Row],[CURRENT PAYMENT]])</f>
        <v>61456.89</v>
      </c>
      <c r="Q5701" s="1" t="str" cm="1">
        <f t="array" ref="Q5701">_xlfn.SWITCH(TRUE,
H5701 = 0, "Suspended",
M5701 = 0, "Non Payment",
M5701 &gt; H5701, "Full Payment",
M5701 &lt; H5701, "Part Payment"
)</f>
        <v>Non Payment</v>
      </c>
      <c r="R5701" s="1" t="str">
        <f>_xlfn.IFNA(VLOOKUP(K5701,'ESR-DT Mapping'!A:E,5,0),"MD")</f>
        <v xml:space="preserve">Felix O. Akinola </v>
      </c>
    </row>
    <row r="5702" spans="1:18" x14ac:dyDescent="0.25">
      <c r="A5702">
        <v>102418615</v>
      </c>
      <c r="B5702" s="1" t="s">
        <v>3158</v>
      </c>
      <c r="C5702" s="1" t="s">
        <v>3159</v>
      </c>
      <c r="D5702" s="1" t="s">
        <v>588</v>
      </c>
      <c r="E5702" s="1" t="s">
        <v>14</v>
      </c>
      <c r="F5702" s="1" t="s">
        <v>9846</v>
      </c>
      <c r="G5702">
        <v>915</v>
      </c>
      <c r="H5702">
        <v>61456.89</v>
      </c>
      <c r="I5702">
        <v>1397348.97</v>
      </c>
      <c r="J5702" s="1" t="s">
        <v>589</v>
      </c>
      <c r="K5702">
        <v>1001765948</v>
      </c>
      <c r="L5702" s="1" t="s">
        <v>3149</v>
      </c>
      <c r="N5702" s="2">
        <v>43445</v>
      </c>
      <c r="O5702">
        <f t="shared" si="89"/>
        <v>0</v>
      </c>
      <c r="P5702">
        <f>IF(Customer_listing_Active_And_Suspended[[#This Row],[Current Bill]] &lt;= Customer_listing_Active_And_Suspended[[#This Row],[CURRENT PAYMENT]], 0,Customer_listing_Active_And_Suspended[[#This Row],[Current Bill]]-Customer_listing_Active_And_Suspended[[#This Row],[CURRENT PAYMENT]])</f>
        <v>61456.89</v>
      </c>
      <c r="Q5702" s="1" t="str" cm="1">
        <f t="array" ref="Q5702">_xlfn.SWITCH(TRUE,
H5702 = 0, "Suspended",
M5702 = 0, "Non Payment",
M5702 &gt; H5702, "Full Payment",
M5702 &lt; H5702, "Part Payment"
)</f>
        <v>Non Payment</v>
      </c>
      <c r="R5702" s="1" t="str">
        <f>_xlfn.IFNA(VLOOKUP(K5702,'ESR-DT Mapping'!A:E,5,0),"MD")</f>
        <v xml:space="preserve">Felix O. Akinola </v>
      </c>
    </row>
    <row r="5703" spans="1:18" x14ac:dyDescent="0.25">
      <c r="A5703">
        <v>102180794</v>
      </c>
      <c r="B5703" s="1" t="s">
        <v>979</v>
      </c>
      <c r="C5703" s="1" t="s">
        <v>3165</v>
      </c>
      <c r="D5703" s="1" t="s">
        <v>588</v>
      </c>
      <c r="E5703" s="1" t="s">
        <v>14</v>
      </c>
      <c r="F5703" s="1" t="s">
        <v>9846</v>
      </c>
      <c r="G5703">
        <v>915</v>
      </c>
      <c r="H5703">
        <v>61456.89</v>
      </c>
      <c r="I5703">
        <v>1397348.97</v>
      </c>
      <c r="J5703" s="1" t="s">
        <v>589</v>
      </c>
      <c r="K5703">
        <v>1001765948</v>
      </c>
      <c r="L5703" s="1" t="s">
        <v>3149</v>
      </c>
      <c r="N5703" s="2">
        <v>43588</v>
      </c>
      <c r="O5703">
        <f t="shared" si="89"/>
        <v>0</v>
      </c>
      <c r="P5703">
        <f>IF(Customer_listing_Active_And_Suspended[[#This Row],[Current Bill]] &lt;= Customer_listing_Active_And_Suspended[[#This Row],[CURRENT PAYMENT]], 0,Customer_listing_Active_And_Suspended[[#This Row],[Current Bill]]-Customer_listing_Active_And_Suspended[[#This Row],[CURRENT PAYMENT]])</f>
        <v>61456.89</v>
      </c>
      <c r="Q5703" s="1" t="str" cm="1">
        <f t="array" ref="Q5703">_xlfn.SWITCH(TRUE,
H5703 = 0, "Suspended",
M5703 = 0, "Non Payment",
M5703 &gt; H5703, "Full Payment",
M5703 &lt; H5703, "Part Payment"
)</f>
        <v>Non Payment</v>
      </c>
      <c r="R5703" s="1" t="str">
        <f>_xlfn.IFNA(VLOOKUP(K5703,'ESR-DT Mapping'!A:E,5,0),"MD")</f>
        <v xml:space="preserve">Felix O. Akinola </v>
      </c>
    </row>
    <row r="5704" spans="1:18" x14ac:dyDescent="0.25">
      <c r="A5704">
        <v>102544412</v>
      </c>
      <c r="B5704" s="1" t="s">
        <v>8918</v>
      </c>
      <c r="C5704" s="1" t="s">
        <v>8919</v>
      </c>
      <c r="D5704" s="1" t="s">
        <v>588</v>
      </c>
      <c r="E5704" s="1" t="s">
        <v>14</v>
      </c>
      <c r="F5704" s="1" t="s">
        <v>9846</v>
      </c>
      <c r="G5704">
        <v>915</v>
      </c>
      <c r="H5704">
        <v>61456.89</v>
      </c>
      <c r="I5704">
        <v>1397348.97</v>
      </c>
      <c r="J5704" s="1" t="s">
        <v>589</v>
      </c>
      <c r="K5704">
        <v>1001765948</v>
      </c>
      <c r="L5704" s="1" t="s">
        <v>3149</v>
      </c>
      <c r="N5704" s="2"/>
      <c r="O5704">
        <f t="shared" si="89"/>
        <v>0</v>
      </c>
      <c r="P5704">
        <f>IF(Customer_listing_Active_And_Suspended[[#This Row],[Current Bill]] &lt;= Customer_listing_Active_And_Suspended[[#This Row],[CURRENT PAYMENT]], 0,Customer_listing_Active_And_Suspended[[#This Row],[Current Bill]]-Customer_listing_Active_And_Suspended[[#This Row],[CURRENT PAYMENT]])</f>
        <v>61456.89</v>
      </c>
      <c r="Q5704" s="1" t="str" cm="1">
        <f t="array" ref="Q5704">_xlfn.SWITCH(TRUE,
H5704 = 0, "Suspended",
M5704 = 0, "Non Payment",
M5704 &gt; H5704, "Full Payment",
M5704 &lt; H5704, "Part Payment"
)</f>
        <v>Non Payment</v>
      </c>
      <c r="R5704" s="1" t="str">
        <f>_xlfn.IFNA(VLOOKUP(K5704,'ESR-DT Mapping'!A:E,5,0),"MD")</f>
        <v xml:space="preserve">Felix O. Akinola </v>
      </c>
    </row>
    <row r="5705" spans="1:18" x14ac:dyDescent="0.25">
      <c r="A5705">
        <v>102190092</v>
      </c>
      <c r="B5705" s="1" t="s">
        <v>3150</v>
      </c>
      <c r="C5705" s="1" t="s">
        <v>3151</v>
      </c>
      <c r="D5705" s="1" t="s">
        <v>588</v>
      </c>
      <c r="E5705" s="1" t="s">
        <v>14</v>
      </c>
      <c r="F5705" s="1" t="s">
        <v>9846</v>
      </c>
      <c r="G5705">
        <v>915</v>
      </c>
      <c r="H5705">
        <v>61456.89</v>
      </c>
      <c r="I5705">
        <v>1397348.97</v>
      </c>
      <c r="J5705" s="1" t="s">
        <v>589</v>
      </c>
      <c r="K5705">
        <v>1001765948</v>
      </c>
      <c r="L5705" s="1" t="s">
        <v>3149</v>
      </c>
      <c r="N5705" s="2">
        <v>44575</v>
      </c>
      <c r="O5705">
        <f t="shared" si="89"/>
        <v>0</v>
      </c>
      <c r="P5705">
        <f>IF(Customer_listing_Active_And_Suspended[[#This Row],[Current Bill]] &lt;= Customer_listing_Active_And_Suspended[[#This Row],[CURRENT PAYMENT]], 0,Customer_listing_Active_And_Suspended[[#This Row],[Current Bill]]-Customer_listing_Active_And_Suspended[[#This Row],[CURRENT PAYMENT]])</f>
        <v>61456.89</v>
      </c>
      <c r="Q5705" s="1" t="str" cm="1">
        <f t="array" ref="Q5705">_xlfn.SWITCH(TRUE,
H5705 = 0, "Suspended",
M5705 = 0, "Non Payment",
M5705 &gt; H5705, "Full Payment",
M5705 &lt; H5705, "Part Payment"
)</f>
        <v>Non Payment</v>
      </c>
      <c r="R5705" s="1" t="str">
        <f>_xlfn.IFNA(VLOOKUP(K5705,'ESR-DT Mapping'!A:E,5,0),"MD")</f>
        <v xml:space="preserve">Felix O. Akinola </v>
      </c>
    </row>
    <row r="5706" spans="1:18" x14ac:dyDescent="0.25">
      <c r="A5706">
        <v>102536526</v>
      </c>
      <c r="B5706" s="1" t="s">
        <v>3147</v>
      </c>
      <c r="C5706" s="1" t="s">
        <v>3148</v>
      </c>
      <c r="D5706" s="1" t="s">
        <v>588</v>
      </c>
      <c r="E5706" s="1" t="s">
        <v>14</v>
      </c>
      <c r="F5706" s="1" t="s">
        <v>9846</v>
      </c>
      <c r="G5706">
        <v>915</v>
      </c>
      <c r="H5706">
        <v>61456.89</v>
      </c>
      <c r="I5706">
        <v>61454.63</v>
      </c>
      <c r="J5706" s="1" t="s">
        <v>589</v>
      </c>
      <c r="K5706">
        <v>1001765948</v>
      </c>
      <c r="L5706" s="1" t="s">
        <v>3149</v>
      </c>
      <c r="M5706">
        <v>54210</v>
      </c>
      <c r="N5706" s="2">
        <v>45826</v>
      </c>
      <c r="O5706">
        <f t="shared" si="89"/>
        <v>0</v>
      </c>
      <c r="P5706">
        <f>IF(Customer_listing_Active_And_Suspended[[#This Row],[Current Bill]] &lt;= Customer_listing_Active_And_Suspended[[#This Row],[CURRENT PAYMENT]], 0,Customer_listing_Active_And_Suspended[[#This Row],[Current Bill]]-Customer_listing_Active_And_Suspended[[#This Row],[CURRENT PAYMENT]])</f>
        <v>7246.8899999999994</v>
      </c>
      <c r="Q5706" s="1" t="str" cm="1">
        <f t="array" ref="Q5706">_xlfn.SWITCH(TRUE,
H5706 = 0, "Suspended",
M5706 = 0, "Non Payment",
M5706 &gt; H5706, "Full Payment",
M5706 &lt; H5706, "Part Payment"
)</f>
        <v>Part Payment</v>
      </c>
      <c r="R5706" s="1" t="str">
        <f>_xlfn.IFNA(VLOOKUP(K5706,'ESR-DT Mapping'!A:E,5,0),"MD")</f>
        <v xml:space="preserve">Felix O. Akinola </v>
      </c>
    </row>
    <row r="5707" spans="1:18" x14ac:dyDescent="0.25">
      <c r="A5707">
        <v>102184943</v>
      </c>
      <c r="B5707" s="1" t="s">
        <v>3163</v>
      </c>
      <c r="C5707" s="1" t="s">
        <v>3164</v>
      </c>
      <c r="D5707" s="1" t="s">
        <v>588</v>
      </c>
      <c r="E5707" s="1" t="s">
        <v>14</v>
      </c>
      <c r="F5707" s="1" t="s">
        <v>9846</v>
      </c>
      <c r="G5707">
        <v>915</v>
      </c>
      <c r="H5707">
        <v>61456.89</v>
      </c>
      <c r="I5707">
        <v>1397348.97</v>
      </c>
      <c r="J5707" s="1" t="s">
        <v>589</v>
      </c>
      <c r="K5707">
        <v>1001765948</v>
      </c>
      <c r="L5707" s="1" t="s">
        <v>3149</v>
      </c>
      <c r="N5707" s="2">
        <v>44625</v>
      </c>
      <c r="O5707">
        <f t="shared" si="89"/>
        <v>0</v>
      </c>
      <c r="P5707">
        <f>IF(Customer_listing_Active_And_Suspended[[#This Row],[Current Bill]] &lt;= Customer_listing_Active_And_Suspended[[#This Row],[CURRENT PAYMENT]], 0,Customer_listing_Active_And_Suspended[[#This Row],[Current Bill]]-Customer_listing_Active_And_Suspended[[#This Row],[CURRENT PAYMENT]])</f>
        <v>61456.89</v>
      </c>
      <c r="Q5707" s="1" t="str" cm="1">
        <f t="array" ref="Q5707">_xlfn.SWITCH(TRUE,
H5707 = 0, "Suspended",
M5707 = 0, "Non Payment",
M5707 &gt; H5707, "Full Payment",
M5707 &lt; H5707, "Part Payment"
)</f>
        <v>Non Payment</v>
      </c>
      <c r="R5707" s="1" t="str">
        <f>_xlfn.IFNA(VLOOKUP(K5707,'ESR-DT Mapping'!A:E,5,0),"MD")</f>
        <v xml:space="preserve">Felix O. Akinola </v>
      </c>
    </row>
    <row r="5708" spans="1:18" x14ac:dyDescent="0.25">
      <c r="A5708">
        <v>100067858</v>
      </c>
      <c r="B5708" s="1" t="s">
        <v>7787</v>
      </c>
      <c r="C5708" s="1" t="s">
        <v>7788</v>
      </c>
      <c r="D5708" s="1" t="s">
        <v>1952</v>
      </c>
      <c r="E5708" s="1" t="s">
        <v>14</v>
      </c>
      <c r="F5708" s="1" t="s">
        <v>9847</v>
      </c>
      <c r="G5708">
        <v>52000</v>
      </c>
      <c r="H5708">
        <v>11711050</v>
      </c>
      <c r="I5708">
        <v>20106237.5</v>
      </c>
      <c r="J5708" s="1" t="s">
        <v>2069</v>
      </c>
      <c r="K5708">
        <v>1002049125</v>
      </c>
      <c r="L5708" s="1" t="s">
        <v>7789</v>
      </c>
      <c r="N5708" s="2"/>
      <c r="O5708">
        <f t="shared" si="89"/>
        <v>0</v>
      </c>
      <c r="P5708">
        <f>IF(Customer_listing_Active_And_Suspended[[#This Row],[Current Bill]] &lt;= Customer_listing_Active_And_Suspended[[#This Row],[CURRENT PAYMENT]], 0,Customer_listing_Active_And_Suspended[[#This Row],[Current Bill]]-Customer_listing_Active_And_Suspended[[#This Row],[CURRENT PAYMENT]])</f>
        <v>11711050</v>
      </c>
      <c r="Q5708" s="1" t="str" cm="1">
        <f t="array" ref="Q5708">_xlfn.SWITCH(TRUE,
H5708 = 0, "Suspended",
M5708 = 0, "Non Payment",
M5708 &gt; H5708, "Full Payment",
M5708 &lt; H5708, "Part Payment"
)</f>
        <v>Non Payment</v>
      </c>
      <c r="R5708" s="1" t="str">
        <f>_xlfn.IFNA(VLOOKUP(K5708,'ESR-DT Mapping'!A:E,5,0),"MD")</f>
        <v>MD</v>
      </c>
    </row>
    <row r="5709" spans="1:18" x14ac:dyDescent="0.25">
      <c r="A5709">
        <v>102661137</v>
      </c>
      <c r="B5709" s="1" t="s">
        <v>2067</v>
      </c>
      <c r="C5709" s="1" t="s">
        <v>2068</v>
      </c>
      <c r="D5709" s="1" t="s">
        <v>1952</v>
      </c>
      <c r="E5709" s="1" t="s">
        <v>14</v>
      </c>
      <c r="F5709" s="1" t="s">
        <v>9847</v>
      </c>
      <c r="G5709">
        <v>6844</v>
      </c>
      <c r="H5709">
        <v>1541354.35</v>
      </c>
      <c r="I5709">
        <v>6419133.5300000003</v>
      </c>
      <c r="J5709" s="1" t="s">
        <v>2069</v>
      </c>
      <c r="K5709">
        <v>1006009402</v>
      </c>
      <c r="L5709" s="1" t="s">
        <v>2070</v>
      </c>
      <c r="N5709" s="2"/>
      <c r="O5709">
        <f t="shared" si="89"/>
        <v>0</v>
      </c>
      <c r="P5709">
        <f>IF(Customer_listing_Active_And_Suspended[[#This Row],[Current Bill]] &lt;= Customer_listing_Active_And_Suspended[[#This Row],[CURRENT PAYMENT]], 0,Customer_listing_Active_And_Suspended[[#This Row],[Current Bill]]-Customer_listing_Active_And_Suspended[[#This Row],[CURRENT PAYMENT]])</f>
        <v>1541354.35</v>
      </c>
      <c r="Q5709" s="1" t="str" cm="1">
        <f t="array" ref="Q5709">_xlfn.SWITCH(TRUE,
H5709 = 0, "Suspended",
M5709 = 0, "Non Payment",
M5709 &gt; H5709, "Full Payment",
M5709 &lt; H5709, "Part Payment"
)</f>
        <v>Non Payment</v>
      </c>
      <c r="R5709" s="1" t="str">
        <f>_xlfn.IFNA(VLOOKUP(K5709,'ESR-DT Mapping'!A:E,5,0),"MD")</f>
        <v>MD</v>
      </c>
    </row>
    <row r="5710" spans="1:18" x14ac:dyDescent="0.25">
      <c r="A5710">
        <v>100067447</v>
      </c>
      <c r="B5710" s="1" t="s">
        <v>7781</v>
      </c>
      <c r="C5710" s="1" t="s">
        <v>7782</v>
      </c>
      <c r="D5710" s="1" t="s">
        <v>1952</v>
      </c>
      <c r="E5710" s="1" t="s">
        <v>34</v>
      </c>
      <c r="F5710" s="1" t="s">
        <v>9847</v>
      </c>
      <c r="G5710">
        <v>0</v>
      </c>
      <c r="H5710">
        <v>0</v>
      </c>
      <c r="I5710">
        <v>68.98</v>
      </c>
      <c r="J5710" s="1" t="s">
        <v>7776</v>
      </c>
      <c r="K5710">
        <v>1002049369</v>
      </c>
      <c r="L5710" s="1" t="s">
        <v>7783</v>
      </c>
      <c r="N5710" s="2"/>
      <c r="O5710">
        <f t="shared" si="89"/>
        <v>0</v>
      </c>
      <c r="P5710">
        <f>IF(Customer_listing_Active_And_Suspended[[#This Row],[Current Bill]] &lt;= Customer_listing_Active_And_Suspended[[#This Row],[CURRENT PAYMENT]], 0,Customer_listing_Active_And_Suspended[[#This Row],[Current Bill]]-Customer_listing_Active_And_Suspended[[#This Row],[CURRENT PAYMENT]])</f>
        <v>0</v>
      </c>
      <c r="Q5710" s="1" t="str" cm="1">
        <f t="array" ref="Q5710">_xlfn.SWITCH(TRUE,
H5710 = 0, "Suspended",
M5710 = 0, "Non Payment",
M5710 &gt; H5710, "Full Payment",
M5710 &lt; H5710, "Part Payment"
)</f>
        <v>Suspended</v>
      </c>
      <c r="R5710" s="1" t="str">
        <f>_xlfn.IFNA(VLOOKUP(K5710,'ESR-DT Mapping'!A:E,5,0),"MD")</f>
        <v>MD</v>
      </c>
    </row>
    <row r="5711" spans="1:18" x14ac:dyDescent="0.25">
      <c r="A5711">
        <v>102661136</v>
      </c>
      <c r="B5711" s="1" t="s">
        <v>7774</v>
      </c>
      <c r="C5711" s="1" t="s">
        <v>7775</v>
      </c>
      <c r="D5711" s="1" t="s">
        <v>1952</v>
      </c>
      <c r="E5711" s="1" t="s">
        <v>14</v>
      </c>
      <c r="F5711" s="1" t="s">
        <v>9847</v>
      </c>
      <c r="G5711">
        <v>4500</v>
      </c>
      <c r="H5711">
        <v>1013456.25</v>
      </c>
      <c r="I5711">
        <v>5631213.3499999996</v>
      </c>
      <c r="J5711" s="1" t="s">
        <v>7776</v>
      </c>
      <c r="K5711">
        <v>1006009401</v>
      </c>
      <c r="L5711" s="1" t="s">
        <v>7777</v>
      </c>
      <c r="N5711" s="2"/>
      <c r="O5711">
        <f t="shared" si="89"/>
        <v>0</v>
      </c>
      <c r="P5711">
        <f>IF(Customer_listing_Active_And_Suspended[[#This Row],[Current Bill]] &lt;= Customer_listing_Active_And_Suspended[[#This Row],[CURRENT PAYMENT]], 0,Customer_listing_Active_And_Suspended[[#This Row],[Current Bill]]-Customer_listing_Active_And_Suspended[[#This Row],[CURRENT PAYMENT]])</f>
        <v>1013456.25</v>
      </c>
      <c r="Q5711" s="1" t="str" cm="1">
        <f t="array" ref="Q5711">_xlfn.SWITCH(TRUE,
H5711 = 0, "Suspended",
M5711 = 0, "Non Payment",
M5711 &gt; H5711, "Full Payment",
M5711 &lt; H5711, "Part Payment"
)</f>
        <v>Non Payment</v>
      </c>
      <c r="R5711" s="1" t="str">
        <f>_xlfn.IFNA(VLOOKUP(K5711,'ESR-DT Mapping'!A:E,5,0),"MD")</f>
        <v>MD</v>
      </c>
    </row>
    <row r="5712" spans="1:18" x14ac:dyDescent="0.25">
      <c r="A5712">
        <v>101212592</v>
      </c>
      <c r="B5712" s="1" t="s">
        <v>9058</v>
      </c>
      <c r="C5712" s="1" t="s">
        <v>9059</v>
      </c>
      <c r="D5712" s="1" t="s">
        <v>1952</v>
      </c>
      <c r="E5712" s="1" t="s">
        <v>14</v>
      </c>
      <c r="F5712" s="1" t="s">
        <v>9847</v>
      </c>
      <c r="G5712">
        <v>2497</v>
      </c>
      <c r="H5712">
        <v>562355.61</v>
      </c>
      <c r="I5712">
        <v>562333.68999999994</v>
      </c>
      <c r="J5712" s="1" t="s">
        <v>7776</v>
      </c>
      <c r="K5712">
        <v>1002049231</v>
      </c>
      <c r="L5712" s="1" t="s">
        <v>9060</v>
      </c>
      <c r="N5712" s="2"/>
      <c r="O5712">
        <f t="shared" si="89"/>
        <v>0</v>
      </c>
      <c r="P5712">
        <f>IF(Customer_listing_Active_And_Suspended[[#This Row],[Current Bill]] &lt;= Customer_listing_Active_And_Suspended[[#This Row],[CURRENT PAYMENT]], 0,Customer_listing_Active_And_Suspended[[#This Row],[Current Bill]]-Customer_listing_Active_And_Suspended[[#This Row],[CURRENT PAYMENT]])</f>
        <v>562355.61</v>
      </c>
      <c r="Q5712" s="1" t="str" cm="1">
        <f t="array" ref="Q5712">_xlfn.SWITCH(TRUE,
H5712 = 0, "Suspended",
M5712 = 0, "Non Payment",
M5712 &gt; H5712, "Full Payment",
M5712 &lt; H5712, "Part Payment"
)</f>
        <v>Non Payment</v>
      </c>
      <c r="R5712" s="1" t="str">
        <f>_xlfn.IFNA(VLOOKUP(K5712,'ESR-DT Mapping'!A:E,5,0),"MD")</f>
        <v>MD</v>
      </c>
    </row>
    <row r="5713" spans="1:18" x14ac:dyDescent="0.25">
      <c r="A5713">
        <v>100067846</v>
      </c>
      <c r="B5713" s="1" t="s">
        <v>9136</v>
      </c>
      <c r="C5713" s="1" t="s">
        <v>9137</v>
      </c>
      <c r="D5713" s="1" t="s">
        <v>1952</v>
      </c>
      <c r="E5713" s="1" t="s">
        <v>14</v>
      </c>
      <c r="F5713" s="1" t="s">
        <v>9847</v>
      </c>
      <c r="G5713">
        <v>83153</v>
      </c>
      <c r="H5713">
        <v>18727095.010000002</v>
      </c>
      <c r="I5713">
        <v>18727095.010000002</v>
      </c>
      <c r="J5713" s="1" t="s">
        <v>7776</v>
      </c>
      <c r="K5713">
        <v>1002049118</v>
      </c>
      <c r="L5713" s="1" t="s">
        <v>9138</v>
      </c>
      <c r="N5713" s="2"/>
      <c r="O5713">
        <f t="shared" si="89"/>
        <v>0</v>
      </c>
      <c r="P5713">
        <f>IF(Customer_listing_Active_And_Suspended[[#This Row],[Current Bill]] &lt;= Customer_listing_Active_And_Suspended[[#This Row],[CURRENT PAYMENT]], 0,Customer_listing_Active_And_Suspended[[#This Row],[Current Bill]]-Customer_listing_Active_And_Suspended[[#This Row],[CURRENT PAYMENT]])</f>
        <v>18727095.010000002</v>
      </c>
      <c r="Q5713" s="1" t="str" cm="1">
        <f t="array" ref="Q5713">_xlfn.SWITCH(TRUE,
H5713 = 0, "Suspended",
M5713 = 0, "Non Payment",
M5713 &gt; H5713, "Full Payment",
M5713 &lt; H5713, "Part Payment"
)</f>
        <v>Non Payment</v>
      </c>
      <c r="R5713" s="1" t="str">
        <f>_xlfn.IFNA(VLOOKUP(K5713,'ESR-DT Mapping'!A:E,5,0),"MD")</f>
        <v>MD</v>
      </c>
    </row>
    <row r="5714" spans="1:18" x14ac:dyDescent="0.25">
      <c r="A5714">
        <v>101392455</v>
      </c>
      <c r="B5714" s="1" t="s">
        <v>2155</v>
      </c>
      <c r="C5714" s="1" t="s">
        <v>2156</v>
      </c>
      <c r="D5714" s="1" t="s">
        <v>1952</v>
      </c>
      <c r="E5714" s="1" t="s">
        <v>14</v>
      </c>
      <c r="F5714" s="1" t="s">
        <v>9847</v>
      </c>
      <c r="G5714">
        <v>16149</v>
      </c>
      <c r="H5714">
        <v>3636956.66</v>
      </c>
      <c r="I5714">
        <v>3636956.64</v>
      </c>
      <c r="J5714" s="1" t="s">
        <v>1953</v>
      </c>
      <c r="K5714">
        <v>1006041803</v>
      </c>
      <c r="L5714" s="1" t="s">
        <v>2157</v>
      </c>
      <c r="N5714" s="2"/>
      <c r="O5714">
        <f t="shared" si="89"/>
        <v>0</v>
      </c>
      <c r="P5714">
        <f>IF(Customer_listing_Active_And_Suspended[[#This Row],[Current Bill]] &lt;= Customer_listing_Active_And_Suspended[[#This Row],[CURRENT PAYMENT]], 0,Customer_listing_Active_And_Suspended[[#This Row],[Current Bill]]-Customer_listing_Active_And_Suspended[[#This Row],[CURRENT PAYMENT]])</f>
        <v>3636956.66</v>
      </c>
      <c r="Q5714" s="1" t="str" cm="1">
        <f t="array" ref="Q5714">_xlfn.SWITCH(TRUE,
H5714 = 0, "Suspended",
M5714 = 0, "Non Payment",
M5714 &gt; H5714, "Full Payment",
M5714 &lt; H5714, "Part Payment"
)</f>
        <v>Non Payment</v>
      </c>
      <c r="R5714" s="1" t="str">
        <f>_xlfn.IFNA(VLOOKUP(K5714,'ESR-DT Mapping'!A:E,5,0),"MD")</f>
        <v>MD</v>
      </c>
    </row>
    <row r="5715" spans="1:18" x14ac:dyDescent="0.25">
      <c r="A5715">
        <v>101194536</v>
      </c>
      <c r="B5715" s="1" t="s">
        <v>4585</v>
      </c>
      <c r="C5715" s="1" t="s">
        <v>4586</v>
      </c>
      <c r="D5715" s="1" t="s">
        <v>537</v>
      </c>
      <c r="E5715" s="1" t="s">
        <v>34</v>
      </c>
      <c r="F5715" s="1" t="s">
        <v>9846</v>
      </c>
      <c r="G5715">
        <v>0</v>
      </c>
      <c r="H5715">
        <v>0</v>
      </c>
      <c r="I5715">
        <v>-35000</v>
      </c>
      <c r="J5715" s="1" t="s">
        <v>1953</v>
      </c>
      <c r="K5715">
        <v>1001610768</v>
      </c>
      <c r="L5715" s="1" t="s">
        <v>1986</v>
      </c>
      <c r="N5715" s="2"/>
      <c r="O5715">
        <f t="shared" si="89"/>
        <v>0</v>
      </c>
      <c r="P5715">
        <f>IF(Customer_listing_Active_And_Suspended[[#This Row],[Current Bill]] &lt;= Customer_listing_Active_And_Suspended[[#This Row],[CURRENT PAYMENT]], 0,Customer_listing_Active_And_Suspended[[#This Row],[Current Bill]]-Customer_listing_Active_And_Suspended[[#This Row],[CURRENT PAYMENT]])</f>
        <v>0</v>
      </c>
      <c r="Q5715" s="1" t="str" cm="1">
        <f t="array" ref="Q5715">_xlfn.SWITCH(TRUE,
H5715 = 0, "Suspended",
M5715 = 0, "Non Payment",
M5715 &gt; H5715, "Full Payment",
M5715 &lt; H5715, "Part Payment"
)</f>
        <v>Suspended</v>
      </c>
      <c r="R5715" s="1" t="str">
        <f>_xlfn.IFNA(VLOOKUP(K5715,'ESR-DT Mapping'!A:E,5,0),"MD")</f>
        <v>Adedayo Alimi</v>
      </c>
    </row>
    <row r="5716" spans="1:18" x14ac:dyDescent="0.25">
      <c r="A5716">
        <v>100946589</v>
      </c>
      <c r="B5716" s="1" t="s">
        <v>4178</v>
      </c>
      <c r="C5716" s="1" t="s">
        <v>4179</v>
      </c>
      <c r="D5716" s="1" t="s">
        <v>4151</v>
      </c>
      <c r="E5716" s="1" t="s">
        <v>34</v>
      </c>
      <c r="F5716" s="1" t="s">
        <v>9847</v>
      </c>
      <c r="G5716">
        <v>0</v>
      </c>
      <c r="H5716">
        <v>0</v>
      </c>
      <c r="I5716">
        <v>944893.72</v>
      </c>
      <c r="J5716" s="1" t="s">
        <v>1953</v>
      </c>
      <c r="K5716">
        <v>1001610768</v>
      </c>
      <c r="L5716" s="1" t="s">
        <v>1986</v>
      </c>
      <c r="N5716" s="2"/>
      <c r="O5716">
        <f t="shared" si="89"/>
        <v>0</v>
      </c>
      <c r="P5716">
        <f>IF(Customer_listing_Active_And_Suspended[[#This Row],[Current Bill]] &lt;= Customer_listing_Active_And_Suspended[[#This Row],[CURRENT PAYMENT]], 0,Customer_listing_Active_And_Suspended[[#This Row],[Current Bill]]-Customer_listing_Active_And_Suspended[[#This Row],[CURRENT PAYMENT]])</f>
        <v>0</v>
      </c>
      <c r="Q5716" s="1" t="str" cm="1">
        <f t="array" ref="Q5716">_xlfn.SWITCH(TRUE,
H5716 = 0, "Suspended",
M5716 = 0, "Non Payment",
M5716 &gt; H5716, "Full Payment",
M5716 &lt; H5716, "Part Payment"
)</f>
        <v>Suspended</v>
      </c>
      <c r="R5716" s="1" t="str">
        <f>_xlfn.IFNA(VLOOKUP(K5716,'ESR-DT Mapping'!A:E,5,0),"MD")</f>
        <v>Adedayo Alimi</v>
      </c>
    </row>
    <row r="5717" spans="1:18" x14ac:dyDescent="0.25">
      <c r="A5717">
        <v>101550581</v>
      </c>
      <c r="B5717" s="1" t="s">
        <v>4587</v>
      </c>
      <c r="C5717" s="1" t="s">
        <v>4588</v>
      </c>
      <c r="D5717" s="1" t="s">
        <v>537</v>
      </c>
      <c r="E5717" s="1" t="s">
        <v>34</v>
      </c>
      <c r="F5717" s="1" t="s">
        <v>9846</v>
      </c>
      <c r="G5717">
        <v>0</v>
      </c>
      <c r="H5717">
        <v>0</v>
      </c>
      <c r="I5717">
        <v>66937.23</v>
      </c>
      <c r="J5717" s="1" t="s">
        <v>1953</v>
      </c>
      <c r="K5717">
        <v>1001610768</v>
      </c>
      <c r="L5717" s="1" t="s">
        <v>1986</v>
      </c>
      <c r="N5717" s="2"/>
      <c r="O5717">
        <f t="shared" si="89"/>
        <v>0</v>
      </c>
      <c r="P5717">
        <f>IF(Customer_listing_Active_And_Suspended[[#This Row],[Current Bill]] &lt;= Customer_listing_Active_And_Suspended[[#This Row],[CURRENT PAYMENT]], 0,Customer_listing_Active_And_Suspended[[#This Row],[Current Bill]]-Customer_listing_Active_And_Suspended[[#This Row],[CURRENT PAYMENT]])</f>
        <v>0</v>
      </c>
      <c r="Q5717" s="1" t="str" cm="1">
        <f t="array" ref="Q5717">_xlfn.SWITCH(TRUE,
H5717 = 0, "Suspended",
M5717 = 0, "Non Payment",
M5717 &gt; H5717, "Full Payment",
M5717 &lt; H5717, "Part Payment"
)</f>
        <v>Suspended</v>
      </c>
      <c r="R5717" s="1" t="str">
        <f>_xlfn.IFNA(VLOOKUP(K5717,'ESR-DT Mapping'!A:E,5,0),"MD")</f>
        <v>Adedayo Alimi</v>
      </c>
    </row>
    <row r="5718" spans="1:18" x14ac:dyDescent="0.25">
      <c r="A5718">
        <v>100067859</v>
      </c>
      <c r="B5718" s="1" t="s">
        <v>1984</v>
      </c>
      <c r="C5718" s="1" t="s">
        <v>1985</v>
      </c>
      <c r="D5718" s="1" t="s">
        <v>1952</v>
      </c>
      <c r="E5718" s="1" t="s">
        <v>34</v>
      </c>
      <c r="F5718" s="1" t="s">
        <v>9847</v>
      </c>
      <c r="G5718">
        <v>0</v>
      </c>
      <c r="H5718">
        <v>0</v>
      </c>
      <c r="I5718">
        <v>1333483.46</v>
      </c>
      <c r="J5718" s="1" t="s">
        <v>1953</v>
      </c>
      <c r="K5718">
        <v>1001610768</v>
      </c>
      <c r="L5718" s="1" t="s">
        <v>1986</v>
      </c>
      <c r="N5718" s="2"/>
      <c r="O5718">
        <f t="shared" si="89"/>
        <v>0</v>
      </c>
      <c r="P5718">
        <f>IF(Customer_listing_Active_And_Suspended[[#This Row],[Current Bill]] &lt;= Customer_listing_Active_And_Suspended[[#This Row],[CURRENT PAYMENT]], 0,Customer_listing_Active_And_Suspended[[#This Row],[Current Bill]]-Customer_listing_Active_And_Suspended[[#This Row],[CURRENT PAYMENT]])</f>
        <v>0</v>
      </c>
      <c r="Q5718" s="1" t="str" cm="1">
        <f t="array" ref="Q5718">_xlfn.SWITCH(TRUE,
H5718 = 0, "Suspended",
M5718 = 0, "Non Payment",
M5718 &gt; H5718, "Full Payment",
M5718 &lt; H5718, "Part Payment"
)</f>
        <v>Suspended</v>
      </c>
      <c r="R5718" s="1" t="str">
        <f>_xlfn.IFNA(VLOOKUP(K5718,'ESR-DT Mapping'!A:E,5,0),"MD")</f>
        <v>Adedayo Alimi</v>
      </c>
    </row>
    <row r="5719" spans="1:18" x14ac:dyDescent="0.25">
      <c r="A5719">
        <v>101573264</v>
      </c>
      <c r="B5719" s="1" t="s">
        <v>4589</v>
      </c>
      <c r="C5719" s="1" t="s">
        <v>2126</v>
      </c>
      <c r="D5719" s="1" t="s">
        <v>1952</v>
      </c>
      <c r="E5719" s="1" t="s">
        <v>14</v>
      </c>
      <c r="F5719" s="1" t="s">
        <v>9847</v>
      </c>
      <c r="G5719">
        <v>17730</v>
      </c>
      <c r="H5719">
        <v>3993017.63</v>
      </c>
      <c r="I5719">
        <v>3992983.5</v>
      </c>
      <c r="J5719" s="1" t="s">
        <v>1953</v>
      </c>
      <c r="K5719">
        <v>1001610768</v>
      </c>
      <c r="L5719" s="1" t="s">
        <v>1986</v>
      </c>
      <c r="N5719" s="2"/>
      <c r="O5719">
        <f t="shared" si="89"/>
        <v>0</v>
      </c>
      <c r="P5719">
        <f>IF(Customer_listing_Active_And_Suspended[[#This Row],[Current Bill]] &lt;= Customer_listing_Active_And_Suspended[[#This Row],[CURRENT PAYMENT]], 0,Customer_listing_Active_And_Suspended[[#This Row],[Current Bill]]-Customer_listing_Active_And_Suspended[[#This Row],[CURRENT PAYMENT]])</f>
        <v>3993017.63</v>
      </c>
      <c r="Q5719" s="1" t="str" cm="1">
        <f t="array" ref="Q5719">_xlfn.SWITCH(TRUE,
H5719 = 0, "Suspended",
M5719 = 0, "Non Payment",
M5719 &gt; H5719, "Full Payment",
M5719 &lt; H5719, "Part Payment"
)</f>
        <v>Non Payment</v>
      </c>
      <c r="R5719" s="1" t="str">
        <f>_xlfn.IFNA(VLOOKUP(K5719,'ESR-DT Mapping'!A:E,5,0),"MD")</f>
        <v>Adedayo Alimi</v>
      </c>
    </row>
    <row r="5720" spans="1:18" x14ac:dyDescent="0.25">
      <c r="A5720">
        <v>101647700</v>
      </c>
      <c r="B5720" s="1" t="s">
        <v>4589</v>
      </c>
      <c r="C5720" s="1" t="s">
        <v>2126</v>
      </c>
      <c r="D5720" s="1" t="s">
        <v>537</v>
      </c>
      <c r="E5720" s="1" t="s">
        <v>34</v>
      </c>
      <c r="F5720" s="1" t="s">
        <v>9846</v>
      </c>
      <c r="G5720">
        <v>0</v>
      </c>
      <c r="H5720">
        <v>0</v>
      </c>
      <c r="I5720">
        <v>213036.24</v>
      </c>
      <c r="J5720" s="1" t="s">
        <v>1953</v>
      </c>
      <c r="K5720">
        <v>1001610768</v>
      </c>
      <c r="L5720" s="1" t="s">
        <v>1986</v>
      </c>
      <c r="N5720" s="2"/>
      <c r="O5720">
        <f t="shared" si="89"/>
        <v>0</v>
      </c>
      <c r="P5720">
        <f>IF(Customer_listing_Active_And_Suspended[[#This Row],[Current Bill]] &lt;= Customer_listing_Active_And_Suspended[[#This Row],[CURRENT PAYMENT]], 0,Customer_listing_Active_And_Suspended[[#This Row],[Current Bill]]-Customer_listing_Active_And_Suspended[[#This Row],[CURRENT PAYMENT]])</f>
        <v>0</v>
      </c>
      <c r="Q5720" s="1" t="str" cm="1">
        <f t="array" ref="Q5720">_xlfn.SWITCH(TRUE,
H5720 = 0, "Suspended",
M5720 = 0, "Non Payment",
M5720 &gt; H5720, "Full Payment",
M5720 &lt; H5720, "Part Payment"
)</f>
        <v>Suspended</v>
      </c>
      <c r="R5720" s="1" t="str">
        <f>_xlfn.IFNA(VLOOKUP(K5720,'ESR-DT Mapping'!A:E,5,0),"MD")</f>
        <v>Adedayo Alimi</v>
      </c>
    </row>
    <row r="5721" spans="1:18" x14ac:dyDescent="0.25">
      <c r="A5721">
        <v>101918757</v>
      </c>
      <c r="B5721" s="1" t="s">
        <v>2125</v>
      </c>
      <c r="C5721" s="1" t="s">
        <v>2126</v>
      </c>
      <c r="D5721" s="1" t="s">
        <v>1952</v>
      </c>
      <c r="E5721" s="1" t="s">
        <v>14</v>
      </c>
      <c r="F5721" s="1" t="s">
        <v>9847</v>
      </c>
      <c r="G5721">
        <v>2901</v>
      </c>
      <c r="H5721">
        <v>653341.46</v>
      </c>
      <c r="I5721">
        <v>653340.57999999996</v>
      </c>
      <c r="J5721" s="1" t="s">
        <v>1953</v>
      </c>
      <c r="K5721">
        <v>1001610768</v>
      </c>
      <c r="L5721" s="1" t="s">
        <v>1986</v>
      </c>
      <c r="N5721" s="2"/>
      <c r="O5721">
        <f t="shared" si="89"/>
        <v>0</v>
      </c>
      <c r="P5721">
        <f>IF(Customer_listing_Active_And_Suspended[[#This Row],[Current Bill]] &lt;= Customer_listing_Active_And_Suspended[[#This Row],[CURRENT PAYMENT]], 0,Customer_listing_Active_And_Suspended[[#This Row],[Current Bill]]-Customer_listing_Active_And_Suspended[[#This Row],[CURRENT PAYMENT]])</f>
        <v>653341.46</v>
      </c>
      <c r="Q5721" s="1" t="str" cm="1">
        <f t="array" ref="Q5721">_xlfn.SWITCH(TRUE,
H5721 = 0, "Suspended",
M5721 = 0, "Non Payment",
M5721 &gt; H5721, "Full Payment",
M5721 &lt; H5721, "Part Payment"
)</f>
        <v>Non Payment</v>
      </c>
      <c r="R5721" s="1" t="str">
        <f>_xlfn.IFNA(VLOOKUP(K5721,'ESR-DT Mapping'!A:E,5,0),"MD")</f>
        <v>Adedayo Alimi</v>
      </c>
    </row>
    <row r="5722" spans="1:18" x14ac:dyDescent="0.25">
      <c r="A5722">
        <v>102471972</v>
      </c>
      <c r="B5722" s="1" t="s">
        <v>6378</v>
      </c>
      <c r="C5722" s="1" t="s">
        <v>6379</v>
      </c>
      <c r="D5722" s="1" t="s">
        <v>537</v>
      </c>
      <c r="E5722" s="1" t="s">
        <v>34</v>
      </c>
      <c r="F5722" s="1" t="s">
        <v>9846</v>
      </c>
      <c r="G5722">
        <v>0</v>
      </c>
      <c r="H5722">
        <v>0</v>
      </c>
      <c r="I5722">
        <v>1068662.6299999999</v>
      </c>
      <c r="J5722" s="1" t="s">
        <v>1953</v>
      </c>
      <c r="K5722">
        <v>1001765942</v>
      </c>
      <c r="L5722" s="1" t="s">
        <v>6380</v>
      </c>
      <c r="N5722" s="2"/>
      <c r="O5722">
        <f t="shared" si="89"/>
        <v>0</v>
      </c>
      <c r="P5722">
        <f>IF(Customer_listing_Active_And_Suspended[[#This Row],[Current Bill]] &lt;= Customer_listing_Active_And_Suspended[[#This Row],[CURRENT PAYMENT]], 0,Customer_listing_Active_And_Suspended[[#This Row],[Current Bill]]-Customer_listing_Active_And_Suspended[[#This Row],[CURRENT PAYMENT]])</f>
        <v>0</v>
      </c>
      <c r="Q5722" s="1" t="str" cm="1">
        <f t="array" ref="Q5722">_xlfn.SWITCH(TRUE,
H5722 = 0, "Suspended",
M5722 = 0, "Non Payment",
M5722 &gt; H5722, "Full Payment",
M5722 &lt; H5722, "Part Payment"
)</f>
        <v>Suspended</v>
      </c>
      <c r="R5722" s="1" t="str">
        <f>_xlfn.IFNA(VLOOKUP(K5722,'ESR-DT Mapping'!A:E,5,0),"MD")</f>
        <v>Adedayo Alimi</v>
      </c>
    </row>
    <row r="5723" spans="1:18" x14ac:dyDescent="0.25">
      <c r="A5723">
        <v>101257676</v>
      </c>
      <c r="B5723" s="1" t="s">
        <v>6381</v>
      </c>
      <c r="C5723" s="1" t="s">
        <v>6382</v>
      </c>
      <c r="D5723" s="1" t="s">
        <v>537</v>
      </c>
      <c r="E5723" s="1" t="s">
        <v>34</v>
      </c>
      <c r="F5723" s="1" t="s">
        <v>9846</v>
      </c>
      <c r="G5723">
        <v>0</v>
      </c>
      <c r="H5723">
        <v>0</v>
      </c>
      <c r="I5723">
        <v>-100</v>
      </c>
      <c r="J5723" s="1" t="s">
        <v>1953</v>
      </c>
      <c r="K5723">
        <v>1001765942</v>
      </c>
      <c r="L5723" s="1" t="s">
        <v>6380</v>
      </c>
      <c r="N5723" s="2"/>
      <c r="O5723">
        <f t="shared" si="89"/>
        <v>0</v>
      </c>
      <c r="P5723">
        <f>IF(Customer_listing_Active_And_Suspended[[#This Row],[Current Bill]] &lt;= Customer_listing_Active_And_Suspended[[#This Row],[CURRENT PAYMENT]], 0,Customer_listing_Active_And_Suspended[[#This Row],[Current Bill]]-Customer_listing_Active_And_Suspended[[#This Row],[CURRENT PAYMENT]])</f>
        <v>0</v>
      </c>
      <c r="Q5723" s="1" t="str" cm="1">
        <f t="array" ref="Q5723">_xlfn.SWITCH(TRUE,
H5723 = 0, "Suspended",
M5723 = 0, "Non Payment",
M5723 &gt; H5723, "Full Payment",
M5723 &lt; H5723, "Part Payment"
)</f>
        <v>Suspended</v>
      </c>
      <c r="R5723" s="1" t="str">
        <f>_xlfn.IFNA(VLOOKUP(K5723,'ESR-DT Mapping'!A:E,5,0),"MD")</f>
        <v>Adedayo Alimi</v>
      </c>
    </row>
    <row r="5724" spans="1:18" x14ac:dyDescent="0.25">
      <c r="A5724">
        <v>101844634</v>
      </c>
      <c r="B5724" s="1" t="s">
        <v>8442</v>
      </c>
      <c r="C5724" s="1" t="s">
        <v>8443</v>
      </c>
      <c r="D5724" s="1" t="s">
        <v>537</v>
      </c>
      <c r="E5724" s="1" t="s">
        <v>14</v>
      </c>
      <c r="F5724" s="1" t="s">
        <v>9846</v>
      </c>
      <c r="G5724">
        <v>915</v>
      </c>
      <c r="H5724">
        <v>206069.44</v>
      </c>
      <c r="I5724">
        <v>409543.89</v>
      </c>
      <c r="J5724" s="1" t="s">
        <v>1953</v>
      </c>
      <c r="K5724">
        <v>1001765942</v>
      </c>
      <c r="L5724" s="1" t="s">
        <v>6380</v>
      </c>
      <c r="N5724" s="2">
        <v>45804</v>
      </c>
      <c r="O5724">
        <f t="shared" si="89"/>
        <v>0</v>
      </c>
      <c r="P5724">
        <f>IF(Customer_listing_Active_And_Suspended[[#This Row],[Current Bill]] &lt;= Customer_listing_Active_And_Suspended[[#This Row],[CURRENT PAYMENT]], 0,Customer_listing_Active_And_Suspended[[#This Row],[Current Bill]]-Customer_listing_Active_And_Suspended[[#This Row],[CURRENT PAYMENT]])</f>
        <v>206069.44</v>
      </c>
      <c r="Q5724" s="1" t="str" cm="1">
        <f t="array" ref="Q5724">_xlfn.SWITCH(TRUE,
H5724 = 0, "Suspended",
M5724 = 0, "Non Payment",
M5724 &gt; H5724, "Full Payment",
M5724 &lt; H5724, "Part Payment"
)</f>
        <v>Non Payment</v>
      </c>
      <c r="R5724" s="1" t="str">
        <f>_xlfn.IFNA(VLOOKUP(K5724,'ESR-DT Mapping'!A:E,5,0),"MD")</f>
        <v>Adedayo Alimi</v>
      </c>
    </row>
    <row r="5725" spans="1:18" x14ac:dyDescent="0.25">
      <c r="A5725">
        <v>102106587</v>
      </c>
      <c r="B5725" s="1" t="s">
        <v>7421</v>
      </c>
      <c r="C5725" s="1" t="s">
        <v>7422</v>
      </c>
      <c r="D5725" s="1" t="s">
        <v>537</v>
      </c>
      <c r="E5725" s="1" t="s">
        <v>14</v>
      </c>
      <c r="F5725" s="1" t="s">
        <v>9846</v>
      </c>
      <c r="G5725">
        <v>100</v>
      </c>
      <c r="H5725">
        <v>22521.25</v>
      </c>
      <c r="I5725">
        <v>22521.25</v>
      </c>
      <c r="J5725" s="1" t="s">
        <v>1953</v>
      </c>
      <c r="K5725">
        <v>1001765942</v>
      </c>
      <c r="L5725" s="1" t="s">
        <v>6380</v>
      </c>
      <c r="M5725">
        <v>22521</v>
      </c>
      <c r="N5725" s="2">
        <v>45822</v>
      </c>
      <c r="O5725">
        <f t="shared" si="89"/>
        <v>0</v>
      </c>
      <c r="P5725">
        <f>IF(Customer_listing_Active_And_Suspended[[#This Row],[Current Bill]] &lt;= Customer_listing_Active_And_Suspended[[#This Row],[CURRENT PAYMENT]], 0,Customer_listing_Active_And_Suspended[[#This Row],[Current Bill]]-Customer_listing_Active_And_Suspended[[#This Row],[CURRENT PAYMENT]])</f>
        <v>0.25</v>
      </c>
      <c r="Q5725" s="1" t="str" cm="1">
        <f t="array" ref="Q5725">_xlfn.SWITCH(TRUE,
H5725 = 0, "Suspended",
M5725 = 0, "Non Payment",
M5725 &gt; H5725, "Full Payment",
M5725 &lt; H5725, "Part Payment"
)</f>
        <v>Part Payment</v>
      </c>
      <c r="R5725" s="1" t="str">
        <f>_xlfn.IFNA(VLOOKUP(K5725,'ESR-DT Mapping'!A:E,5,0),"MD")</f>
        <v>Adedayo Alimi</v>
      </c>
    </row>
    <row r="5726" spans="1:18" x14ac:dyDescent="0.25">
      <c r="A5726">
        <v>102277434</v>
      </c>
      <c r="B5726" s="1" t="s">
        <v>9395</v>
      </c>
      <c r="C5726" s="1" t="s">
        <v>9396</v>
      </c>
      <c r="D5726" s="1" t="s">
        <v>537</v>
      </c>
      <c r="E5726" s="1" t="s">
        <v>14</v>
      </c>
      <c r="F5726" s="1" t="s">
        <v>9846</v>
      </c>
      <c r="G5726">
        <v>100</v>
      </c>
      <c r="H5726">
        <v>22521.25</v>
      </c>
      <c r="I5726">
        <v>999315</v>
      </c>
      <c r="J5726" s="1" t="s">
        <v>1953</v>
      </c>
      <c r="K5726">
        <v>1001765942</v>
      </c>
      <c r="L5726" s="1" t="s">
        <v>6380</v>
      </c>
      <c r="N5726" s="2"/>
      <c r="O5726">
        <f t="shared" si="89"/>
        <v>0</v>
      </c>
      <c r="P5726">
        <f>IF(Customer_listing_Active_And_Suspended[[#This Row],[Current Bill]] &lt;= Customer_listing_Active_And_Suspended[[#This Row],[CURRENT PAYMENT]], 0,Customer_listing_Active_And_Suspended[[#This Row],[Current Bill]]-Customer_listing_Active_And_Suspended[[#This Row],[CURRENT PAYMENT]])</f>
        <v>22521.25</v>
      </c>
      <c r="Q5726" s="1" t="str" cm="1">
        <f t="array" ref="Q5726">_xlfn.SWITCH(TRUE,
H5726 = 0, "Suspended",
M5726 = 0, "Non Payment",
M5726 &gt; H5726, "Full Payment",
M5726 &lt; H5726, "Part Payment"
)</f>
        <v>Non Payment</v>
      </c>
      <c r="R5726" s="1" t="str">
        <f>_xlfn.IFNA(VLOOKUP(K5726,'ESR-DT Mapping'!A:E,5,0),"MD")</f>
        <v>Adedayo Alimi</v>
      </c>
    </row>
    <row r="5727" spans="1:18" x14ac:dyDescent="0.25">
      <c r="A5727">
        <v>102565712</v>
      </c>
      <c r="B5727" s="1" t="s">
        <v>6383</v>
      </c>
      <c r="C5727" s="1" t="s">
        <v>6384</v>
      </c>
      <c r="D5727" s="1" t="s">
        <v>537</v>
      </c>
      <c r="E5727" s="1" t="s">
        <v>34</v>
      </c>
      <c r="F5727" s="1" t="s">
        <v>9846</v>
      </c>
      <c r="G5727">
        <v>0</v>
      </c>
      <c r="H5727">
        <v>0</v>
      </c>
      <c r="I5727">
        <v>970740.5</v>
      </c>
      <c r="J5727" s="1" t="s">
        <v>1953</v>
      </c>
      <c r="K5727">
        <v>1001765942</v>
      </c>
      <c r="L5727" s="1" t="s">
        <v>6380</v>
      </c>
      <c r="N5727" s="2"/>
      <c r="O5727">
        <f t="shared" si="89"/>
        <v>0</v>
      </c>
      <c r="P5727">
        <f>IF(Customer_listing_Active_And_Suspended[[#This Row],[Current Bill]] &lt;= Customer_listing_Active_And_Suspended[[#This Row],[CURRENT PAYMENT]], 0,Customer_listing_Active_And_Suspended[[#This Row],[Current Bill]]-Customer_listing_Active_And_Suspended[[#This Row],[CURRENT PAYMENT]])</f>
        <v>0</v>
      </c>
      <c r="Q5727" s="1" t="str" cm="1">
        <f t="array" ref="Q5727">_xlfn.SWITCH(TRUE,
H5727 = 0, "Suspended",
M5727 = 0, "Non Payment",
M5727 &gt; H5727, "Full Payment",
M5727 &lt; H5727, "Part Payment"
)</f>
        <v>Suspended</v>
      </c>
      <c r="R5727" s="1" t="str">
        <f>_xlfn.IFNA(VLOOKUP(K5727,'ESR-DT Mapping'!A:E,5,0),"MD")</f>
        <v>Adedayo Alimi</v>
      </c>
    </row>
    <row r="5728" spans="1:18" x14ac:dyDescent="0.25">
      <c r="A5728">
        <v>100067807</v>
      </c>
      <c r="B5728" s="1" t="s">
        <v>1950</v>
      </c>
      <c r="C5728" s="1" t="s">
        <v>1951</v>
      </c>
      <c r="D5728" s="1" t="s">
        <v>1952</v>
      </c>
      <c r="E5728" s="1" t="s">
        <v>14</v>
      </c>
      <c r="F5728" s="1" t="s">
        <v>9847</v>
      </c>
      <c r="G5728">
        <v>16140</v>
      </c>
      <c r="H5728">
        <v>3634929.75</v>
      </c>
      <c r="I5728">
        <v>3919891.05</v>
      </c>
      <c r="J5728" s="1" t="s">
        <v>1953</v>
      </c>
      <c r="K5728">
        <v>1002049122</v>
      </c>
      <c r="L5728" s="1" t="s">
        <v>1954</v>
      </c>
      <c r="N5728" s="2"/>
      <c r="O5728">
        <f t="shared" si="89"/>
        <v>0</v>
      </c>
      <c r="P5728">
        <f>IF(Customer_listing_Active_And_Suspended[[#This Row],[Current Bill]] &lt;= Customer_listing_Active_And_Suspended[[#This Row],[CURRENT PAYMENT]], 0,Customer_listing_Active_And_Suspended[[#This Row],[Current Bill]]-Customer_listing_Active_And_Suspended[[#This Row],[CURRENT PAYMENT]])</f>
        <v>3634929.75</v>
      </c>
      <c r="Q5728" s="1" t="str" cm="1">
        <f t="array" ref="Q5728">_xlfn.SWITCH(TRUE,
H5728 = 0, "Suspended",
M5728 = 0, "Non Payment",
M5728 &gt; H5728, "Full Payment",
M5728 &lt; H5728, "Part Payment"
)</f>
        <v>Non Payment</v>
      </c>
      <c r="R5728" s="1" t="str">
        <f>_xlfn.IFNA(VLOOKUP(K5728,'ESR-DT Mapping'!A:E,5,0),"MD")</f>
        <v>MD</v>
      </c>
    </row>
    <row r="5729" spans="1:18" x14ac:dyDescent="0.25">
      <c r="A5729">
        <v>101170725</v>
      </c>
      <c r="B5729" s="1" t="s">
        <v>2017</v>
      </c>
      <c r="C5729" s="1" t="s">
        <v>2018</v>
      </c>
      <c r="D5729" s="1" t="s">
        <v>1952</v>
      </c>
      <c r="E5729" s="1" t="s">
        <v>34</v>
      </c>
      <c r="F5729" s="1" t="s">
        <v>9847</v>
      </c>
      <c r="G5729">
        <v>0</v>
      </c>
      <c r="H5729">
        <v>0</v>
      </c>
      <c r="I5729">
        <v>78894.720000000001</v>
      </c>
      <c r="J5729" s="1" t="s">
        <v>1953</v>
      </c>
      <c r="K5729">
        <v>1002860030</v>
      </c>
      <c r="L5729" s="1" t="s">
        <v>2019</v>
      </c>
      <c r="N5729" s="2"/>
      <c r="O5729">
        <f t="shared" si="89"/>
        <v>0</v>
      </c>
      <c r="P5729">
        <f>IF(Customer_listing_Active_And_Suspended[[#This Row],[Current Bill]] &lt;= Customer_listing_Active_And_Suspended[[#This Row],[CURRENT PAYMENT]], 0,Customer_listing_Active_And_Suspended[[#This Row],[Current Bill]]-Customer_listing_Active_And_Suspended[[#This Row],[CURRENT PAYMENT]])</f>
        <v>0</v>
      </c>
      <c r="Q5729" s="1" t="str" cm="1">
        <f t="array" ref="Q5729">_xlfn.SWITCH(TRUE,
H5729 = 0, "Suspended",
M5729 = 0, "Non Payment",
M5729 &gt; H5729, "Full Payment",
M5729 &lt; H5729, "Part Payment"
)</f>
        <v>Suspended</v>
      </c>
      <c r="R5729" s="1" t="str">
        <f>_xlfn.IFNA(VLOOKUP(K5729,'ESR-DT Mapping'!A:E,5,0),"MD")</f>
        <v>MD</v>
      </c>
    </row>
    <row r="5730" spans="1:18" x14ac:dyDescent="0.25">
      <c r="A5730">
        <v>101227885</v>
      </c>
      <c r="B5730" s="1" t="s">
        <v>2109</v>
      </c>
      <c r="C5730" s="1" t="s">
        <v>2110</v>
      </c>
      <c r="D5730" s="1" t="s">
        <v>1952</v>
      </c>
      <c r="E5730" s="1" t="s">
        <v>34</v>
      </c>
      <c r="F5730" s="1" t="s">
        <v>9847</v>
      </c>
      <c r="G5730">
        <v>0</v>
      </c>
      <c r="H5730">
        <v>0</v>
      </c>
      <c r="I5730">
        <v>-25.09</v>
      </c>
      <c r="J5730" s="1" t="s">
        <v>1953</v>
      </c>
      <c r="K5730">
        <v>1002860030</v>
      </c>
      <c r="L5730" s="1" t="s">
        <v>2019</v>
      </c>
      <c r="N5730" s="2"/>
      <c r="O5730">
        <f t="shared" si="89"/>
        <v>0</v>
      </c>
      <c r="P5730">
        <f>IF(Customer_listing_Active_And_Suspended[[#This Row],[Current Bill]] &lt;= Customer_listing_Active_And_Suspended[[#This Row],[CURRENT PAYMENT]], 0,Customer_listing_Active_And_Suspended[[#This Row],[Current Bill]]-Customer_listing_Active_And_Suspended[[#This Row],[CURRENT PAYMENT]])</f>
        <v>0</v>
      </c>
      <c r="Q5730" s="1" t="str" cm="1">
        <f t="array" ref="Q5730">_xlfn.SWITCH(TRUE,
H5730 = 0, "Suspended",
M5730 = 0, "Non Payment",
M5730 &gt; H5730, "Full Payment",
M5730 &lt; H5730, "Part Payment"
)</f>
        <v>Suspended</v>
      </c>
      <c r="R5730" s="1" t="str">
        <f>_xlfn.IFNA(VLOOKUP(K5730,'ESR-DT Mapping'!A:E,5,0),"MD")</f>
        <v>MD</v>
      </c>
    </row>
    <row r="5731" spans="1:18" x14ac:dyDescent="0.25">
      <c r="A5731">
        <v>101371019</v>
      </c>
      <c r="B5731" s="1" t="s">
        <v>7752</v>
      </c>
      <c r="C5731" s="1" t="s">
        <v>7753</v>
      </c>
      <c r="D5731" s="1" t="s">
        <v>1952</v>
      </c>
      <c r="E5731" s="1" t="s">
        <v>14</v>
      </c>
      <c r="F5731" s="1" t="s">
        <v>9847</v>
      </c>
      <c r="G5731">
        <v>2621</v>
      </c>
      <c r="H5731">
        <v>590281.96</v>
      </c>
      <c r="I5731">
        <v>590281.99</v>
      </c>
      <c r="J5731" s="1" t="s">
        <v>1953</v>
      </c>
      <c r="K5731">
        <v>1002295907</v>
      </c>
      <c r="L5731" s="1" t="s">
        <v>7754</v>
      </c>
      <c r="N5731" s="2"/>
      <c r="O5731">
        <f t="shared" si="89"/>
        <v>0</v>
      </c>
      <c r="P5731">
        <f>IF(Customer_listing_Active_And_Suspended[[#This Row],[Current Bill]] &lt;= Customer_listing_Active_And_Suspended[[#This Row],[CURRENT PAYMENT]], 0,Customer_listing_Active_And_Suspended[[#This Row],[Current Bill]]-Customer_listing_Active_And_Suspended[[#This Row],[CURRENT PAYMENT]])</f>
        <v>590281.96</v>
      </c>
      <c r="Q5731" s="1" t="str" cm="1">
        <f t="array" ref="Q5731">_xlfn.SWITCH(TRUE,
H5731 = 0, "Suspended",
M5731 = 0, "Non Payment",
M5731 &gt; H5731, "Full Payment",
M5731 &lt; H5731, "Part Payment"
)</f>
        <v>Non Payment</v>
      </c>
      <c r="R5731" s="1" t="str">
        <f>_xlfn.IFNA(VLOOKUP(K5731,'ESR-DT Mapping'!A:E,5,0),"MD")</f>
        <v>MD</v>
      </c>
    </row>
    <row r="5732" spans="1:18" x14ac:dyDescent="0.25">
      <c r="A5732">
        <v>101306323</v>
      </c>
      <c r="B5732" s="1" t="s">
        <v>7760</v>
      </c>
      <c r="C5732" s="1" t="s">
        <v>7761</v>
      </c>
      <c r="D5732" s="1" t="s">
        <v>1952</v>
      </c>
      <c r="E5732" s="1" t="s">
        <v>14</v>
      </c>
      <c r="F5732" s="1" t="s">
        <v>9847</v>
      </c>
      <c r="G5732">
        <v>14625</v>
      </c>
      <c r="H5732">
        <v>3293732.81</v>
      </c>
      <c r="I5732">
        <v>3293732.81</v>
      </c>
      <c r="J5732" s="1" t="s">
        <v>1953</v>
      </c>
      <c r="K5732">
        <v>1002049201</v>
      </c>
      <c r="L5732" s="1" t="s">
        <v>2118</v>
      </c>
      <c r="N5732" s="2"/>
      <c r="O5732">
        <f t="shared" si="89"/>
        <v>0</v>
      </c>
      <c r="P5732">
        <f>IF(Customer_listing_Active_And_Suspended[[#This Row],[Current Bill]] &lt;= Customer_listing_Active_And_Suspended[[#This Row],[CURRENT PAYMENT]], 0,Customer_listing_Active_And_Suspended[[#This Row],[Current Bill]]-Customer_listing_Active_And_Suspended[[#This Row],[CURRENT PAYMENT]])</f>
        <v>3293732.81</v>
      </c>
      <c r="Q5732" s="1" t="str" cm="1">
        <f t="array" ref="Q5732">_xlfn.SWITCH(TRUE,
H5732 = 0, "Suspended",
M5732 = 0, "Non Payment",
M5732 &gt; H5732, "Full Payment",
M5732 &lt; H5732, "Part Payment"
)</f>
        <v>Non Payment</v>
      </c>
      <c r="R5732" s="1" t="str">
        <f>_xlfn.IFNA(VLOOKUP(K5732,'ESR-DT Mapping'!A:E,5,0),"MD")</f>
        <v>MD</v>
      </c>
    </row>
    <row r="5733" spans="1:18" x14ac:dyDescent="0.25">
      <c r="A5733">
        <v>101444809</v>
      </c>
      <c r="B5733" s="1" t="s">
        <v>2116</v>
      </c>
      <c r="C5733" s="1" t="s">
        <v>2117</v>
      </c>
      <c r="D5733" s="1" t="s">
        <v>1952</v>
      </c>
      <c r="E5733" s="1" t="s">
        <v>14</v>
      </c>
      <c r="F5733" s="1" t="s">
        <v>9847</v>
      </c>
      <c r="G5733">
        <v>5110</v>
      </c>
      <c r="H5733">
        <v>1150835.8799999999</v>
      </c>
      <c r="I5733">
        <v>1150099.1100000001</v>
      </c>
      <c r="J5733" s="1" t="s">
        <v>1953</v>
      </c>
      <c r="K5733">
        <v>1002049201</v>
      </c>
      <c r="L5733" s="1" t="s">
        <v>2118</v>
      </c>
      <c r="N5733" s="2"/>
      <c r="O5733">
        <f t="shared" si="89"/>
        <v>0</v>
      </c>
      <c r="P5733">
        <f>IF(Customer_listing_Active_And_Suspended[[#This Row],[Current Bill]] &lt;= Customer_listing_Active_And_Suspended[[#This Row],[CURRENT PAYMENT]], 0,Customer_listing_Active_And_Suspended[[#This Row],[Current Bill]]-Customer_listing_Active_And_Suspended[[#This Row],[CURRENT PAYMENT]])</f>
        <v>1150835.8799999999</v>
      </c>
      <c r="Q5733" s="1" t="str" cm="1">
        <f t="array" ref="Q5733">_xlfn.SWITCH(TRUE,
H5733 = 0, "Suspended",
M5733 = 0, "Non Payment",
M5733 &gt; H5733, "Full Payment",
M5733 &lt; H5733, "Part Payment"
)</f>
        <v>Non Payment</v>
      </c>
      <c r="R5733" s="1" t="str">
        <f>_xlfn.IFNA(VLOOKUP(K5733,'ESR-DT Mapping'!A:E,5,0),"MD")</f>
        <v>MD</v>
      </c>
    </row>
    <row r="5734" spans="1:18" x14ac:dyDescent="0.25">
      <c r="A5734">
        <v>100067863</v>
      </c>
      <c r="B5734" s="1" t="s">
        <v>1997</v>
      </c>
      <c r="C5734" s="1" t="s">
        <v>1998</v>
      </c>
      <c r="D5734" s="1" t="s">
        <v>1952</v>
      </c>
      <c r="E5734" s="1" t="s">
        <v>34</v>
      </c>
      <c r="F5734" s="1" t="s">
        <v>9847</v>
      </c>
      <c r="G5734">
        <v>0</v>
      </c>
      <c r="H5734">
        <v>0</v>
      </c>
      <c r="I5734">
        <v>-77.22</v>
      </c>
      <c r="J5734" s="1" t="s">
        <v>1953</v>
      </c>
      <c r="K5734">
        <v>1002049444</v>
      </c>
      <c r="L5734" s="1" t="s">
        <v>1999</v>
      </c>
      <c r="N5734" s="2"/>
      <c r="O5734">
        <f t="shared" si="89"/>
        <v>0</v>
      </c>
      <c r="P5734">
        <f>IF(Customer_listing_Active_And_Suspended[[#This Row],[Current Bill]] &lt;= Customer_listing_Active_And_Suspended[[#This Row],[CURRENT PAYMENT]], 0,Customer_listing_Active_And_Suspended[[#This Row],[Current Bill]]-Customer_listing_Active_And_Suspended[[#This Row],[CURRENT PAYMENT]])</f>
        <v>0</v>
      </c>
      <c r="Q5734" s="1" t="str" cm="1">
        <f t="array" ref="Q5734">_xlfn.SWITCH(TRUE,
H5734 = 0, "Suspended",
M5734 = 0, "Non Payment",
M5734 &gt; H5734, "Full Payment",
M5734 &lt; H5734, "Part Payment"
)</f>
        <v>Suspended</v>
      </c>
      <c r="R5734" s="1" t="str">
        <f>_xlfn.IFNA(VLOOKUP(K5734,'ESR-DT Mapping'!A:E,5,0),"MD")</f>
        <v>MD</v>
      </c>
    </row>
    <row r="5735" spans="1:18" x14ac:dyDescent="0.25">
      <c r="A5735">
        <v>100067809</v>
      </c>
      <c r="B5735" s="1" t="s">
        <v>1974</v>
      </c>
      <c r="C5735" s="1" t="s">
        <v>1975</v>
      </c>
      <c r="D5735" s="1" t="s">
        <v>1976</v>
      </c>
      <c r="E5735" s="1" t="s">
        <v>34</v>
      </c>
      <c r="F5735" s="1" t="s">
        <v>9847</v>
      </c>
      <c r="G5735">
        <v>0</v>
      </c>
      <c r="H5735">
        <v>0</v>
      </c>
      <c r="I5735">
        <v>0</v>
      </c>
      <c r="J5735" s="1" t="s">
        <v>1977</v>
      </c>
      <c r="K5735">
        <v>1002049451</v>
      </c>
      <c r="L5735" s="1" t="s">
        <v>1978</v>
      </c>
      <c r="N5735" s="2"/>
      <c r="O5735">
        <f t="shared" si="89"/>
        <v>0</v>
      </c>
      <c r="P5735">
        <f>IF(Customer_listing_Active_And_Suspended[[#This Row],[Current Bill]] &lt;= Customer_listing_Active_And_Suspended[[#This Row],[CURRENT PAYMENT]], 0,Customer_listing_Active_And_Suspended[[#This Row],[Current Bill]]-Customer_listing_Active_And_Suspended[[#This Row],[CURRENT PAYMENT]])</f>
        <v>0</v>
      </c>
      <c r="Q5735" s="1" t="str" cm="1">
        <f t="array" ref="Q5735">_xlfn.SWITCH(TRUE,
H5735 = 0, "Suspended",
M5735 = 0, "Non Payment",
M5735 &gt; H5735, "Full Payment",
M5735 &lt; H5735, "Part Payment"
)</f>
        <v>Suspended</v>
      </c>
      <c r="R5735" s="1" t="str">
        <f>_xlfn.IFNA(VLOOKUP(K5735,'ESR-DT Mapping'!A:E,5,0),"MD")</f>
        <v>MD</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E0EEA-8B89-42B9-A1B1-AEB60BC81268}">
  <sheetPr>
    <tabColor rgb="FFFF0000"/>
  </sheetPr>
  <dimension ref="A5:M1233"/>
  <sheetViews>
    <sheetView topLeftCell="E1" workbookViewId="0">
      <selection activeCell="J6" sqref="J6"/>
    </sheetView>
  </sheetViews>
  <sheetFormatPr defaultRowHeight="15" x14ac:dyDescent="0.25"/>
  <cols>
    <col min="1" max="1" width="31.7109375" bestFit="1" customWidth="1"/>
    <col min="2" max="2" width="10.7109375" bestFit="1" customWidth="1"/>
    <col min="3" max="3" width="15" style="15" bestFit="1" customWidth="1"/>
    <col min="4" max="4" width="12" style="15" bestFit="1" customWidth="1"/>
    <col min="5" max="5" width="20.7109375" bestFit="1" customWidth="1"/>
    <col min="6" max="6" width="7.140625" style="13" bestFit="1" customWidth="1"/>
    <col min="9" max="9" width="31.7109375" bestFit="1" customWidth="1"/>
    <col min="10" max="10" width="16.28515625" bestFit="1" customWidth="1"/>
    <col min="11" max="11" width="10.140625" style="18" bestFit="1" customWidth="1"/>
    <col min="12" max="12" width="12.85546875" bestFit="1" customWidth="1"/>
    <col min="13" max="13" width="9.140625" style="18" bestFit="1" customWidth="1"/>
  </cols>
  <sheetData>
    <row r="5" spans="1:13" x14ac:dyDescent="0.25">
      <c r="A5" s="10" t="s">
        <v>4</v>
      </c>
      <c r="B5" t="s">
        <v>14</v>
      </c>
    </row>
    <row r="6" spans="1:13" x14ac:dyDescent="0.25">
      <c r="J6" s="10" t="s">
        <v>10021</v>
      </c>
      <c r="M6"/>
    </row>
    <row r="7" spans="1:13" x14ac:dyDescent="0.25">
      <c r="A7" s="10" t="s">
        <v>10025</v>
      </c>
      <c r="B7" t="s">
        <v>10019</v>
      </c>
      <c r="C7" s="16" t="s">
        <v>10027</v>
      </c>
      <c r="D7" t="s">
        <v>10026</v>
      </c>
      <c r="E7" s="16" t="s">
        <v>10020</v>
      </c>
      <c r="F7" s="14" t="s">
        <v>10018</v>
      </c>
      <c r="J7" s="18" t="s">
        <v>10022</v>
      </c>
      <c r="L7" t="s">
        <v>10023</v>
      </c>
      <c r="M7"/>
    </row>
    <row r="8" spans="1:13" x14ac:dyDescent="0.25">
      <c r="A8" s="11" t="s">
        <v>538</v>
      </c>
      <c r="B8" s="1">
        <v>21</v>
      </c>
      <c r="C8" s="16">
        <v>18250</v>
      </c>
      <c r="D8" s="1">
        <v>4110128.2099999981</v>
      </c>
      <c r="E8" s="16">
        <v>117118</v>
      </c>
      <c r="F8" s="12">
        <v>2.8494974856270981E-2</v>
      </c>
      <c r="I8" s="10" t="s">
        <v>10025</v>
      </c>
      <c r="J8" t="s">
        <v>10019</v>
      </c>
      <c r="K8" s="18" t="s">
        <v>10029</v>
      </c>
      <c r="L8" t="s">
        <v>10019</v>
      </c>
      <c r="M8" t="s">
        <v>10029</v>
      </c>
    </row>
    <row r="9" spans="1:13" x14ac:dyDescent="0.25">
      <c r="A9" s="11" t="s">
        <v>389</v>
      </c>
      <c r="B9" s="1">
        <v>140</v>
      </c>
      <c r="C9" s="16">
        <v>92520</v>
      </c>
      <c r="D9" s="1">
        <v>4640107.7799999919</v>
      </c>
      <c r="E9" s="16">
        <v>2617912</v>
      </c>
      <c r="F9" s="12">
        <v>0.56419206710754566</v>
      </c>
      <c r="I9" s="11" t="s">
        <v>538</v>
      </c>
      <c r="J9" s="1">
        <v>20</v>
      </c>
      <c r="K9" s="19">
        <v>3996170.6799999983</v>
      </c>
      <c r="L9" s="1"/>
      <c r="M9" s="19"/>
    </row>
    <row r="10" spans="1:13" x14ac:dyDescent="0.25">
      <c r="A10" s="11" t="s">
        <v>89</v>
      </c>
      <c r="B10" s="1">
        <v>228</v>
      </c>
      <c r="C10" s="16">
        <v>280387</v>
      </c>
      <c r="D10" s="1">
        <v>14511971.239999929</v>
      </c>
      <c r="E10" s="16">
        <v>4616403</v>
      </c>
      <c r="F10" s="12">
        <v>0.31810998820584918</v>
      </c>
      <c r="I10" s="11" t="s">
        <v>389</v>
      </c>
      <c r="J10" s="1">
        <v>50</v>
      </c>
      <c r="K10" s="19">
        <v>1931888.0899999994</v>
      </c>
      <c r="L10" s="1">
        <v>39</v>
      </c>
      <c r="M10" s="19">
        <v>489803.69000000035</v>
      </c>
    </row>
    <row r="11" spans="1:13" x14ac:dyDescent="0.25">
      <c r="A11" s="11" t="s">
        <v>376</v>
      </c>
      <c r="B11" s="1">
        <v>382</v>
      </c>
      <c r="C11" s="16">
        <v>285919</v>
      </c>
      <c r="D11" s="1">
        <v>14873838.889999958</v>
      </c>
      <c r="E11" s="16">
        <v>4703907</v>
      </c>
      <c r="F11" s="12">
        <v>0.31625372809184793</v>
      </c>
      <c r="I11" s="11" t="s">
        <v>89</v>
      </c>
      <c r="J11" s="1">
        <v>117</v>
      </c>
      <c r="K11" s="19">
        <v>9660131.8699999861</v>
      </c>
      <c r="L11" s="1">
        <v>74</v>
      </c>
      <c r="M11" s="19">
        <v>730633.29000000097</v>
      </c>
    </row>
    <row r="12" spans="1:13" x14ac:dyDescent="0.25">
      <c r="A12" s="11" t="s">
        <v>98</v>
      </c>
      <c r="B12" s="1">
        <v>1068</v>
      </c>
      <c r="C12" s="16">
        <v>614820</v>
      </c>
      <c r="D12" s="1">
        <v>21299331.579999909</v>
      </c>
      <c r="E12" s="16">
        <v>14674204</v>
      </c>
      <c r="F12" s="12">
        <v>0.68895138539366607</v>
      </c>
      <c r="I12" s="11" t="s">
        <v>376</v>
      </c>
      <c r="J12" s="1">
        <v>213</v>
      </c>
      <c r="K12" s="19">
        <v>10440079.429999983</v>
      </c>
      <c r="L12" s="1">
        <v>73</v>
      </c>
      <c r="M12" s="19">
        <v>439464.98000000074</v>
      </c>
    </row>
    <row r="13" spans="1:13" x14ac:dyDescent="0.25">
      <c r="A13" s="11" t="s">
        <v>45</v>
      </c>
      <c r="B13" s="1">
        <v>556</v>
      </c>
      <c r="C13" s="16">
        <v>252761</v>
      </c>
      <c r="D13" s="1">
        <v>12596582.559999879</v>
      </c>
      <c r="E13" s="16">
        <v>8121425</v>
      </c>
      <c r="F13" s="12">
        <v>0.64473240748561234</v>
      </c>
      <c r="I13" s="11" t="s">
        <v>98</v>
      </c>
      <c r="J13" s="1">
        <v>383</v>
      </c>
      <c r="K13" s="19">
        <v>8632787.6400000546</v>
      </c>
      <c r="L13" s="1">
        <v>253</v>
      </c>
      <c r="M13" s="19">
        <v>1259989.2399999979</v>
      </c>
    </row>
    <row r="14" spans="1:13" x14ac:dyDescent="0.25">
      <c r="A14" s="11" t="s">
        <v>66</v>
      </c>
      <c r="B14" s="1">
        <v>311</v>
      </c>
      <c r="C14" s="16">
        <v>182354</v>
      </c>
      <c r="D14" s="1">
        <v>9162890.5600000434</v>
      </c>
      <c r="E14" s="16">
        <v>4976123</v>
      </c>
      <c r="F14" s="12">
        <v>0.54307349492123325</v>
      </c>
      <c r="I14" s="11" t="s">
        <v>45</v>
      </c>
      <c r="J14" s="1">
        <v>203</v>
      </c>
      <c r="K14" s="19">
        <v>5191439.8599999938</v>
      </c>
      <c r="L14" s="1">
        <v>198</v>
      </c>
      <c r="M14" s="19">
        <v>894268.29999999667</v>
      </c>
    </row>
    <row r="15" spans="1:13" x14ac:dyDescent="0.25">
      <c r="A15" s="11" t="s">
        <v>15</v>
      </c>
      <c r="B15" s="1">
        <v>857</v>
      </c>
      <c r="C15" s="16">
        <v>496950</v>
      </c>
      <c r="D15" s="1">
        <v>24896848.029999696</v>
      </c>
      <c r="E15" s="16">
        <v>13689213</v>
      </c>
      <c r="F15" s="12">
        <v>0.54983719157963495</v>
      </c>
      <c r="I15" s="11" t="s">
        <v>66</v>
      </c>
      <c r="J15" s="1">
        <v>107</v>
      </c>
      <c r="K15" s="19">
        <v>3876724.5399999917</v>
      </c>
      <c r="L15" s="1">
        <v>115</v>
      </c>
      <c r="M15" s="19">
        <v>935189.53999999771</v>
      </c>
    </row>
    <row r="16" spans="1:13" x14ac:dyDescent="0.25">
      <c r="A16" s="11" t="s">
        <v>589</v>
      </c>
      <c r="B16" s="1">
        <v>72</v>
      </c>
      <c r="C16" s="16">
        <v>62356</v>
      </c>
      <c r="D16" s="1">
        <v>4188203.100000002</v>
      </c>
      <c r="E16" s="16">
        <v>81210</v>
      </c>
      <c r="F16" s="12">
        <v>1.9390177138257685E-2</v>
      </c>
      <c r="I16" s="11" t="s">
        <v>15</v>
      </c>
      <c r="J16" s="1">
        <v>365</v>
      </c>
      <c r="K16" s="19">
        <v>12038192.309999904</v>
      </c>
      <c r="L16" s="1">
        <v>221</v>
      </c>
      <c r="M16" s="19">
        <v>1528071.9600000035</v>
      </c>
    </row>
    <row r="17" spans="1:13" x14ac:dyDescent="0.25">
      <c r="A17" s="11" t="s">
        <v>2069</v>
      </c>
      <c r="B17" s="1">
        <v>2</v>
      </c>
      <c r="C17" s="16">
        <v>58844</v>
      </c>
      <c r="D17" s="1">
        <v>13252404.35</v>
      </c>
      <c r="E17" s="16"/>
      <c r="F17" s="12">
        <v>0</v>
      </c>
      <c r="I17" s="11" t="s">
        <v>589</v>
      </c>
      <c r="J17" s="1">
        <v>70</v>
      </c>
      <c r="K17" s="19">
        <v>4065289.3200000017</v>
      </c>
      <c r="L17" s="1">
        <v>2</v>
      </c>
      <c r="M17" s="19">
        <v>41703.78</v>
      </c>
    </row>
    <row r="18" spans="1:13" x14ac:dyDescent="0.25">
      <c r="A18" s="11" t="s">
        <v>7776</v>
      </c>
      <c r="B18" s="1">
        <v>3</v>
      </c>
      <c r="C18" s="16">
        <v>90150</v>
      </c>
      <c r="D18" s="1">
        <v>20302906.870000001</v>
      </c>
      <c r="E18" s="16"/>
      <c r="F18" s="12">
        <v>0</v>
      </c>
      <c r="I18" s="11" t="s">
        <v>2069</v>
      </c>
      <c r="J18" s="1">
        <v>2</v>
      </c>
      <c r="K18" s="19">
        <v>13252404.35</v>
      </c>
      <c r="L18" s="1"/>
      <c r="M18" s="19"/>
    </row>
    <row r="19" spans="1:13" x14ac:dyDescent="0.25">
      <c r="A19" s="11" t="s">
        <v>1953</v>
      </c>
      <c r="B19" s="1">
        <v>10</v>
      </c>
      <c r="C19" s="16">
        <v>76391</v>
      </c>
      <c r="D19" s="1">
        <v>17204208.089999996</v>
      </c>
      <c r="E19" s="16">
        <v>22521</v>
      </c>
      <c r="F19" s="12">
        <v>1.3090402000595662E-3</v>
      </c>
      <c r="I19" s="11" t="s">
        <v>7776</v>
      </c>
      <c r="J19" s="1">
        <v>3</v>
      </c>
      <c r="K19" s="19">
        <v>20302906.870000001</v>
      </c>
      <c r="L19" s="1"/>
      <c r="M19" s="19"/>
    </row>
    <row r="20" spans="1:13" x14ac:dyDescent="0.25">
      <c r="C20"/>
      <c r="D20"/>
      <c r="F20"/>
      <c r="I20" s="11" t="s">
        <v>1953</v>
      </c>
      <c r="J20" s="1">
        <v>9</v>
      </c>
      <c r="K20" s="19">
        <v>17181686.839999996</v>
      </c>
      <c r="L20" s="1">
        <v>1</v>
      </c>
      <c r="M20" s="19">
        <v>0.25</v>
      </c>
    </row>
    <row r="21" spans="1:13" x14ac:dyDescent="0.25">
      <c r="C21"/>
      <c r="D21"/>
      <c r="F21"/>
    </row>
    <row r="22" spans="1:13" x14ac:dyDescent="0.25">
      <c r="C22"/>
      <c r="D22"/>
      <c r="F22"/>
    </row>
    <row r="23" spans="1:13" x14ac:dyDescent="0.25">
      <c r="C23"/>
      <c r="D23"/>
      <c r="F23"/>
    </row>
    <row r="24" spans="1:13" x14ac:dyDescent="0.25">
      <c r="C24"/>
      <c r="D24"/>
      <c r="F24"/>
    </row>
    <row r="25" spans="1:13" x14ac:dyDescent="0.25">
      <c r="C25"/>
      <c r="D25"/>
      <c r="F25"/>
    </row>
    <row r="26" spans="1:13" x14ac:dyDescent="0.25">
      <c r="C26"/>
      <c r="D26"/>
      <c r="F26"/>
    </row>
    <row r="27" spans="1:13" x14ac:dyDescent="0.25">
      <c r="C27"/>
      <c r="D27"/>
      <c r="F27"/>
    </row>
    <row r="28" spans="1:13" x14ac:dyDescent="0.25">
      <c r="C28"/>
      <c r="D28"/>
      <c r="F28"/>
    </row>
    <row r="29" spans="1:13" x14ac:dyDescent="0.25">
      <c r="C29"/>
      <c r="D29"/>
      <c r="F29"/>
    </row>
    <row r="30" spans="1:13" x14ac:dyDescent="0.25">
      <c r="C30"/>
      <c r="D30"/>
      <c r="F30"/>
    </row>
    <row r="31" spans="1:13" x14ac:dyDescent="0.25">
      <c r="C31"/>
      <c r="D31"/>
      <c r="F31"/>
    </row>
    <row r="32" spans="1:13" x14ac:dyDescent="0.25">
      <c r="C32"/>
      <c r="D32"/>
      <c r="F32"/>
    </row>
    <row r="33" spans="11:13" customFormat="1" x14ac:dyDescent="0.25">
      <c r="K33" s="18"/>
      <c r="M33" s="18"/>
    </row>
    <row r="34" spans="11:13" customFormat="1" x14ac:dyDescent="0.25">
      <c r="K34" s="18"/>
      <c r="M34" s="18"/>
    </row>
    <row r="35" spans="11:13" customFormat="1" x14ac:dyDescent="0.25">
      <c r="K35" s="18"/>
      <c r="M35" s="18"/>
    </row>
    <row r="36" spans="11:13" customFormat="1" x14ac:dyDescent="0.25">
      <c r="K36" s="18"/>
      <c r="M36" s="18"/>
    </row>
    <row r="37" spans="11:13" customFormat="1" x14ac:dyDescent="0.25">
      <c r="K37" s="18"/>
      <c r="M37" s="18"/>
    </row>
    <row r="38" spans="11:13" customFormat="1" x14ac:dyDescent="0.25">
      <c r="K38" s="18"/>
      <c r="M38" s="18"/>
    </row>
    <row r="39" spans="11:13" customFormat="1" x14ac:dyDescent="0.25">
      <c r="K39" s="18"/>
      <c r="M39" s="18"/>
    </row>
    <row r="40" spans="11:13" customFormat="1" x14ac:dyDescent="0.25">
      <c r="K40" s="18"/>
      <c r="M40" s="18"/>
    </row>
    <row r="41" spans="11:13" customFormat="1" x14ac:dyDescent="0.25">
      <c r="K41" s="18"/>
      <c r="M41" s="18"/>
    </row>
    <row r="42" spans="11:13" customFormat="1" x14ac:dyDescent="0.25">
      <c r="K42" s="18"/>
      <c r="M42" s="18"/>
    </row>
    <row r="43" spans="11:13" customFormat="1" x14ac:dyDescent="0.25">
      <c r="K43" s="18"/>
      <c r="M43" s="18"/>
    </row>
    <row r="44" spans="11:13" customFormat="1" x14ac:dyDescent="0.25">
      <c r="K44" s="18"/>
      <c r="M44" s="18"/>
    </row>
    <row r="45" spans="11:13" customFormat="1" x14ac:dyDescent="0.25">
      <c r="K45" s="18"/>
      <c r="M45" s="18"/>
    </row>
    <row r="46" spans="11:13" customFormat="1" x14ac:dyDescent="0.25">
      <c r="K46" s="18"/>
      <c r="M46" s="18"/>
    </row>
    <row r="47" spans="11:13" customFormat="1" x14ac:dyDescent="0.25">
      <c r="K47" s="18"/>
      <c r="M47" s="18"/>
    </row>
    <row r="48" spans="11:13" customFormat="1" x14ac:dyDescent="0.25">
      <c r="K48" s="18"/>
      <c r="M48" s="18"/>
    </row>
    <row r="49" spans="11:13" customFormat="1" x14ac:dyDescent="0.25">
      <c r="K49" s="18"/>
      <c r="M49" s="18"/>
    </row>
    <row r="50" spans="11:13" customFormat="1" x14ac:dyDescent="0.25">
      <c r="K50" s="18"/>
      <c r="M50" s="18"/>
    </row>
    <row r="51" spans="11:13" customFormat="1" x14ac:dyDescent="0.25">
      <c r="K51" s="18"/>
      <c r="M51" s="18"/>
    </row>
    <row r="52" spans="11:13" customFormat="1" x14ac:dyDescent="0.25">
      <c r="K52" s="18"/>
      <c r="M52" s="18"/>
    </row>
    <row r="53" spans="11:13" customFormat="1" x14ac:dyDescent="0.25">
      <c r="K53" s="18"/>
      <c r="M53" s="18"/>
    </row>
    <row r="54" spans="11:13" customFormat="1" x14ac:dyDescent="0.25">
      <c r="K54" s="18"/>
      <c r="M54" s="18"/>
    </row>
    <row r="55" spans="11:13" customFormat="1" x14ac:dyDescent="0.25">
      <c r="K55" s="18"/>
      <c r="M55" s="18"/>
    </row>
    <row r="56" spans="11:13" customFormat="1" x14ac:dyDescent="0.25">
      <c r="K56" s="18"/>
      <c r="M56" s="18"/>
    </row>
    <row r="57" spans="11:13" customFormat="1" x14ac:dyDescent="0.25">
      <c r="K57" s="18"/>
      <c r="M57" s="18"/>
    </row>
    <row r="58" spans="11:13" customFormat="1" x14ac:dyDescent="0.25">
      <c r="K58" s="18"/>
      <c r="M58" s="18"/>
    </row>
    <row r="59" spans="11:13" customFormat="1" x14ac:dyDescent="0.25">
      <c r="K59" s="18"/>
      <c r="M59" s="18"/>
    </row>
    <row r="60" spans="11:13" customFormat="1" x14ac:dyDescent="0.25">
      <c r="K60" s="18"/>
      <c r="M60" s="18"/>
    </row>
    <row r="61" spans="11:13" customFormat="1" x14ac:dyDescent="0.25">
      <c r="K61" s="18"/>
      <c r="M61" s="18"/>
    </row>
    <row r="62" spans="11:13" customFormat="1" x14ac:dyDescent="0.25">
      <c r="K62" s="18"/>
      <c r="M62" s="18"/>
    </row>
    <row r="63" spans="11:13" customFormat="1" x14ac:dyDescent="0.25">
      <c r="K63" s="18"/>
      <c r="M63" s="18"/>
    </row>
    <row r="64" spans="11:13" customFormat="1" x14ac:dyDescent="0.25">
      <c r="K64" s="18"/>
      <c r="M64" s="18"/>
    </row>
    <row r="65" spans="11:13" customFormat="1" x14ac:dyDescent="0.25">
      <c r="K65" s="18"/>
      <c r="M65" s="18"/>
    </row>
    <row r="66" spans="11:13" customFormat="1" x14ac:dyDescent="0.25">
      <c r="K66" s="18"/>
      <c r="M66" s="18"/>
    </row>
    <row r="67" spans="11:13" customFormat="1" x14ac:dyDescent="0.25">
      <c r="K67" s="18"/>
      <c r="M67" s="18"/>
    </row>
    <row r="68" spans="11:13" customFormat="1" x14ac:dyDescent="0.25">
      <c r="K68" s="18"/>
      <c r="M68" s="18"/>
    </row>
    <row r="69" spans="11:13" customFormat="1" x14ac:dyDescent="0.25">
      <c r="K69" s="18"/>
      <c r="M69" s="18"/>
    </row>
    <row r="70" spans="11:13" customFormat="1" x14ac:dyDescent="0.25">
      <c r="K70" s="18"/>
      <c r="M70" s="18"/>
    </row>
    <row r="71" spans="11:13" customFormat="1" x14ac:dyDescent="0.25">
      <c r="K71" s="18"/>
      <c r="M71" s="18"/>
    </row>
    <row r="72" spans="11:13" customFormat="1" x14ac:dyDescent="0.25">
      <c r="K72" s="18"/>
      <c r="M72" s="18"/>
    </row>
    <row r="73" spans="11:13" customFormat="1" x14ac:dyDescent="0.25">
      <c r="K73" s="18"/>
      <c r="M73" s="18"/>
    </row>
    <row r="74" spans="11:13" customFormat="1" x14ac:dyDescent="0.25">
      <c r="K74" s="18"/>
      <c r="M74" s="18"/>
    </row>
    <row r="75" spans="11:13" customFormat="1" x14ac:dyDescent="0.25">
      <c r="K75" s="18"/>
      <c r="M75" s="18"/>
    </row>
    <row r="76" spans="11:13" customFormat="1" x14ac:dyDescent="0.25">
      <c r="K76" s="18"/>
      <c r="M76" s="18"/>
    </row>
    <row r="77" spans="11:13" customFormat="1" x14ac:dyDescent="0.25">
      <c r="K77" s="18"/>
      <c r="M77" s="18"/>
    </row>
    <row r="78" spans="11:13" customFormat="1" x14ac:dyDescent="0.25">
      <c r="K78" s="18"/>
      <c r="M78" s="18"/>
    </row>
    <row r="79" spans="11:13" customFormat="1" x14ac:dyDescent="0.25">
      <c r="K79" s="18"/>
      <c r="M79" s="18"/>
    </row>
    <row r="80" spans="11:13" customFormat="1" x14ac:dyDescent="0.25">
      <c r="K80" s="18"/>
      <c r="M80" s="18"/>
    </row>
    <row r="81" spans="11:13" customFormat="1" x14ac:dyDescent="0.25">
      <c r="K81" s="18"/>
      <c r="M81" s="18"/>
    </row>
    <row r="82" spans="11:13" customFormat="1" x14ac:dyDescent="0.25">
      <c r="K82" s="18"/>
      <c r="M82" s="18"/>
    </row>
    <row r="83" spans="11:13" customFormat="1" x14ac:dyDescent="0.25">
      <c r="K83" s="18"/>
      <c r="M83" s="18"/>
    </row>
    <row r="84" spans="11:13" customFormat="1" x14ac:dyDescent="0.25">
      <c r="K84" s="18"/>
      <c r="M84" s="18"/>
    </row>
    <row r="85" spans="11:13" customFormat="1" x14ac:dyDescent="0.25">
      <c r="K85" s="18"/>
      <c r="M85" s="18"/>
    </row>
    <row r="86" spans="11:13" customFormat="1" x14ac:dyDescent="0.25">
      <c r="K86" s="18"/>
      <c r="M86" s="18"/>
    </row>
    <row r="87" spans="11:13" customFormat="1" x14ac:dyDescent="0.25">
      <c r="K87" s="18"/>
      <c r="M87" s="18"/>
    </row>
    <row r="88" spans="11:13" customFormat="1" x14ac:dyDescent="0.25">
      <c r="K88" s="18"/>
      <c r="M88" s="18"/>
    </row>
    <row r="89" spans="11:13" customFormat="1" x14ac:dyDescent="0.25">
      <c r="K89" s="18"/>
      <c r="M89" s="18"/>
    </row>
    <row r="90" spans="11:13" customFormat="1" x14ac:dyDescent="0.25">
      <c r="K90" s="18"/>
      <c r="M90" s="18"/>
    </row>
    <row r="91" spans="11:13" customFormat="1" x14ac:dyDescent="0.25">
      <c r="K91" s="18"/>
      <c r="M91" s="18"/>
    </row>
    <row r="92" spans="11:13" customFormat="1" x14ac:dyDescent="0.25">
      <c r="K92" s="18"/>
      <c r="M92" s="18"/>
    </row>
    <row r="93" spans="11:13" customFormat="1" x14ac:dyDescent="0.25">
      <c r="K93" s="18"/>
      <c r="M93" s="18"/>
    </row>
    <row r="94" spans="11:13" customFormat="1" x14ac:dyDescent="0.25">
      <c r="K94" s="18"/>
      <c r="M94" s="18"/>
    </row>
    <row r="95" spans="11:13" customFormat="1" x14ac:dyDescent="0.25">
      <c r="K95" s="18"/>
      <c r="M95" s="18"/>
    </row>
    <row r="96" spans="11:13" customFormat="1" x14ac:dyDescent="0.25">
      <c r="K96" s="18"/>
      <c r="M96" s="18"/>
    </row>
    <row r="97" spans="11:13" customFormat="1" x14ac:dyDescent="0.25">
      <c r="K97" s="18"/>
      <c r="M97" s="18"/>
    </row>
    <row r="98" spans="11:13" customFormat="1" x14ac:dyDescent="0.25">
      <c r="K98" s="18"/>
      <c r="M98" s="18"/>
    </row>
    <row r="99" spans="11:13" customFormat="1" x14ac:dyDescent="0.25">
      <c r="K99" s="18"/>
      <c r="M99" s="18"/>
    </row>
    <row r="100" spans="11:13" customFormat="1" x14ac:dyDescent="0.25">
      <c r="K100" s="18"/>
      <c r="M100" s="18"/>
    </row>
    <row r="101" spans="11:13" customFormat="1" x14ac:dyDescent="0.25">
      <c r="K101" s="18"/>
      <c r="M101" s="18"/>
    </row>
    <row r="102" spans="11:13" customFormat="1" x14ac:dyDescent="0.25">
      <c r="K102" s="18"/>
      <c r="M102" s="18"/>
    </row>
    <row r="103" spans="11:13" customFormat="1" x14ac:dyDescent="0.25">
      <c r="K103" s="18"/>
      <c r="M103" s="18"/>
    </row>
    <row r="104" spans="11:13" customFormat="1" x14ac:dyDescent="0.25">
      <c r="K104" s="18"/>
      <c r="M104" s="18"/>
    </row>
    <row r="105" spans="11:13" customFormat="1" x14ac:dyDescent="0.25">
      <c r="K105" s="18"/>
      <c r="M105" s="18"/>
    </row>
    <row r="106" spans="11:13" customFormat="1" x14ac:dyDescent="0.25">
      <c r="K106" s="18"/>
      <c r="M106" s="18"/>
    </row>
    <row r="107" spans="11:13" customFormat="1" x14ac:dyDescent="0.25">
      <c r="K107" s="18"/>
      <c r="M107" s="18"/>
    </row>
    <row r="108" spans="11:13" customFormat="1" x14ac:dyDescent="0.25">
      <c r="K108" s="18"/>
      <c r="M108" s="18"/>
    </row>
    <row r="109" spans="11:13" customFormat="1" x14ac:dyDescent="0.25">
      <c r="K109" s="18"/>
      <c r="M109" s="18"/>
    </row>
    <row r="110" spans="11:13" customFormat="1" x14ac:dyDescent="0.25">
      <c r="K110" s="18"/>
      <c r="M110" s="18"/>
    </row>
    <row r="111" spans="11:13" customFormat="1" x14ac:dyDescent="0.25">
      <c r="K111" s="18"/>
      <c r="M111" s="18"/>
    </row>
    <row r="112" spans="11:13" customFormat="1" x14ac:dyDescent="0.25">
      <c r="K112" s="18"/>
      <c r="M112" s="18"/>
    </row>
    <row r="113" spans="11:13" customFormat="1" x14ac:dyDescent="0.25">
      <c r="K113" s="18"/>
      <c r="M113" s="18"/>
    </row>
    <row r="114" spans="11:13" customFormat="1" x14ac:dyDescent="0.25">
      <c r="K114" s="18"/>
      <c r="M114" s="18"/>
    </row>
    <row r="115" spans="11:13" customFormat="1" x14ac:dyDescent="0.25">
      <c r="K115" s="18"/>
      <c r="M115" s="18"/>
    </row>
    <row r="116" spans="11:13" customFormat="1" x14ac:dyDescent="0.25">
      <c r="K116" s="18"/>
      <c r="M116" s="18"/>
    </row>
    <row r="117" spans="11:13" customFormat="1" x14ac:dyDescent="0.25">
      <c r="K117" s="18"/>
      <c r="M117" s="18"/>
    </row>
    <row r="118" spans="11:13" customFormat="1" x14ac:dyDescent="0.25">
      <c r="K118" s="18"/>
      <c r="M118" s="18"/>
    </row>
    <row r="119" spans="11:13" customFormat="1" x14ac:dyDescent="0.25">
      <c r="K119" s="18"/>
      <c r="M119" s="18"/>
    </row>
    <row r="120" spans="11:13" customFormat="1" x14ac:dyDescent="0.25">
      <c r="K120" s="18"/>
      <c r="M120" s="18"/>
    </row>
    <row r="121" spans="11:13" customFormat="1" x14ac:dyDescent="0.25">
      <c r="K121" s="18"/>
      <c r="M121" s="18"/>
    </row>
    <row r="122" spans="11:13" customFormat="1" x14ac:dyDescent="0.25">
      <c r="K122" s="18"/>
      <c r="M122" s="18"/>
    </row>
    <row r="123" spans="11:13" customFormat="1" x14ac:dyDescent="0.25">
      <c r="K123" s="18"/>
      <c r="M123" s="18"/>
    </row>
    <row r="124" spans="11:13" customFormat="1" x14ac:dyDescent="0.25">
      <c r="K124" s="18"/>
      <c r="M124" s="18"/>
    </row>
    <row r="125" spans="11:13" customFormat="1" x14ac:dyDescent="0.25">
      <c r="K125" s="18"/>
      <c r="M125" s="18"/>
    </row>
    <row r="126" spans="11:13" customFormat="1" x14ac:dyDescent="0.25">
      <c r="K126" s="18"/>
      <c r="M126" s="18"/>
    </row>
    <row r="127" spans="11:13" customFormat="1" x14ac:dyDescent="0.25">
      <c r="K127" s="18"/>
      <c r="M127" s="18"/>
    </row>
    <row r="128" spans="11:13" customFormat="1" x14ac:dyDescent="0.25">
      <c r="K128" s="18"/>
      <c r="M128" s="18"/>
    </row>
    <row r="129" spans="11:13" customFormat="1" x14ac:dyDescent="0.25">
      <c r="K129" s="18"/>
      <c r="M129" s="18"/>
    </row>
    <row r="130" spans="11:13" customFormat="1" x14ac:dyDescent="0.25">
      <c r="K130" s="18"/>
      <c r="M130" s="18"/>
    </row>
    <row r="131" spans="11:13" customFormat="1" x14ac:dyDescent="0.25">
      <c r="K131" s="18"/>
      <c r="M131" s="18"/>
    </row>
    <row r="132" spans="11:13" customFormat="1" x14ac:dyDescent="0.25">
      <c r="K132" s="18"/>
      <c r="M132" s="18"/>
    </row>
    <row r="133" spans="11:13" customFormat="1" x14ac:dyDescent="0.25">
      <c r="K133" s="18"/>
      <c r="M133" s="18"/>
    </row>
    <row r="134" spans="11:13" customFormat="1" x14ac:dyDescent="0.25">
      <c r="K134" s="18"/>
      <c r="M134" s="18"/>
    </row>
    <row r="135" spans="11:13" customFormat="1" x14ac:dyDescent="0.25">
      <c r="K135" s="18"/>
      <c r="M135" s="18"/>
    </row>
    <row r="136" spans="11:13" customFormat="1" x14ac:dyDescent="0.25">
      <c r="K136" s="18"/>
      <c r="M136" s="18"/>
    </row>
    <row r="137" spans="11:13" customFormat="1" x14ac:dyDescent="0.25">
      <c r="K137" s="18"/>
      <c r="M137" s="18"/>
    </row>
    <row r="138" spans="11:13" customFormat="1" x14ac:dyDescent="0.25">
      <c r="K138" s="18"/>
      <c r="M138" s="18"/>
    </row>
    <row r="139" spans="11:13" customFormat="1" x14ac:dyDescent="0.25">
      <c r="K139" s="18"/>
      <c r="M139" s="18"/>
    </row>
    <row r="140" spans="11:13" customFormat="1" x14ac:dyDescent="0.25">
      <c r="K140" s="18"/>
      <c r="M140" s="18"/>
    </row>
    <row r="141" spans="11:13" customFormat="1" x14ac:dyDescent="0.25">
      <c r="K141" s="18"/>
      <c r="M141" s="18"/>
    </row>
    <row r="142" spans="11:13" customFormat="1" x14ac:dyDescent="0.25">
      <c r="K142" s="18"/>
      <c r="M142" s="18"/>
    </row>
    <row r="143" spans="11:13" customFormat="1" x14ac:dyDescent="0.25">
      <c r="K143" s="18"/>
      <c r="M143" s="18"/>
    </row>
    <row r="144" spans="11:13" customFormat="1" x14ac:dyDescent="0.25">
      <c r="K144" s="18"/>
      <c r="M144" s="18"/>
    </row>
    <row r="145" spans="11:13" customFormat="1" x14ac:dyDescent="0.25">
      <c r="K145" s="18"/>
      <c r="M145" s="18"/>
    </row>
    <row r="146" spans="11:13" customFormat="1" x14ac:dyDescent="0.25">
      <c r="K146" s="18"/>
      <c r="M146" s="18"/>
    </row>
    <row r="147" spans="11:13" customFormat="1" x14ac:dyDescent="0.25">
      <c r="K147" s="18"/>
      <c r="M147" s="18"/>
    </row>
    <row r="148" spans="11:13" customFormat="1" x14ac:dyDescent="0.25">
      <c r="K148" s="18"/>
      <c r="M148" s="18"/>
    </row>
    <row r="149" spans="11:13" customFormat="1" x14ac:dyDescent="0.25">
      <c r="K149" s="18"/>
      <c r="M149" s="18"/>
    </row>
    <row r="150" spans="11:13" customFormat="1" x14ac:dyDescent="0.25">
      <c r="K150" s="18"/>
      <c r="M150" s="18"/>
    </row>
    <row r="151" spans="11:13" customFormat="1" x14ac:dyDescent="0.25">
      <c r="K151" s="18"/>
      <c r="M151" s="18"/>
    </row>
    <row r="152" spans="11:13" customFormat="1" x14ac:dyDescent="0.25">
      <c r="K152" s="18"/>
      <c r="M152" s="18"/>
    </row>
    <row r="153" spans="11:13" customFormat="1" x14ac:dyDescent="0.25">
      <c r="K153" s="18"/>
      <c r="M153" s="18"/>
    </row>
    <row r="154" spans="11:13" customFormat="1" x14ac:dyDescent="0.25">
      <c r="K154" s="18"/>
      <c r="M154" s="18"/>
    </row>
    <row r="155" spans="11:13" customFormat="1" x14ac:dyDescent="0.25">
      <c r="K155" s="18"/>
      <c r="M155" s="18"/>
    </row>
    <row r="156" spans="11:13" customFormat="1" x14ac:dyDescent="0.25">
      <c r="K156" s="18"/>
      <c r="M156" s="18"/>
    </row>
    <row r="157" spans="11:13" customFormat="1" x14ac:dyDescent="0.25">
      <c r="K157" s="18"/>
      <c r="M157" s="18"/>
    </row>
    <row r="158" spans="11:13" customFormat="1" x14ac:dyDescent="0.25">
      <c r="K158" s="18"/>
      <c r="M158" s="18"/>
    </row>
    <row r="159" spans="11:13" customFormat="1" x14ac:dyDescent="0.25">
      <c r="K159" s="18"/>
      <c r="M159" s="18"/>
    </row>
    <row r="160" spans="11:13" customFormat="1" x14ac:dyDescent="0.25">
      <c r="K160" s="18"/>
      <c r="M160" s="18"/>
    </row>
    <row r="161" spans="11:13" customFormat="1" x14ac:dyDescent="0.25">
      <c r="K161" s="18"/>
      <c r="M161" s="18"/>
    </row>
    <row r="162" spans="11:13" customFormat="1" x14ac:dyDescent="0.25">
      <c r="K162" s="18"/>
      <c r="M162" s="18"/>
    </row>
    <row r="163" spans="11:13" customFormat="1" x14ac:dyDescent="0.25">
      <c r="K163" s="18"/>
      <c r="M163" s="18"/>
    </row>
    <row r="164" spans="11:13" customFormat="1" x14ac:dyDescent="0.25">
      <c r="K164" s="18"/>
      <c r="M164" s="18"/>
    </row>
    <row r="165" spans="11:13" customFormat="1" x14ac:dyDescent="0.25">
      <c r="K165" s="18"/>
      <c r="M165" s="18"/>
    </row>
    <row r="166" spans="11:13" customFormat="1" x14ac:dyDescent="0.25">
      <c r="K166" s="18"/>
      <c r="M166" s="18"/>
    </row>
    <row r="167" spans="11:13" customFormat="1" x14ac:dyDescent="0.25">
      <c r="K167" s="18"/>
      <c r="M167" s="18"/>
    </row>
    <row r="168" spans="11:13" customFormat="1" x14ac:dyDescent="0.25">
      <c r="K168" s="18"/>
      <c r="M168" s="18"/>
    </row>
    <row r="169" spans="11:13" customFormat="1" x14ac:dyDescent="0.25">
      <c r="K169" s="18"/>
      <c r="M169" s="18"/>
    </row>
    <row r="170" spans="11:13" customFormat="1" x14ac:dyDescent="0.25">
      <c r="K170" s="18"/>
      <c r="M170" s="18"/>
    </row>
    <row r="171" spans="11:13" customFormat="1" x14ac:dyDescent="0.25">
      <c r="K171" s="18"/>
      <c r="M171" s="18"/>
    </row>
    <row r="172" spans="11:13" customFormat="1" x14ac:dyDescent="0.25">
      <c r="K172" s="18"/>
      <c r="M172" s="18"/>
    </row>
    <row r="173" spans="11:13" customFormat="1" x14ac:dyDescent="0.25">
      <c r="K173" s="18"/>
      <c r="M173" s="18"/>
    </row>
    <row r="174" spans="11:13" customFormat="1" x14ac:dyDescent="0.25">
      <c r="K174" s="18"/>
      <c r="M174" s="18"/>
    </row>
    <row r="175" spans="11:13" customFormat="1" x14ac:dyDescent="0.25">
      <c r="K175" s="18"/>
      <c r="M175" s="18"/>
    </row>
    <row r="176" spans="11:13" customFormat="1" x14ac:dyDescent="0.25">
      <c r="K176" s="18"/>
      <c r="M176" s="18"/>
    </row>
    <row r="177" spans="11:13" customFormat="1" x14ac:dyDescent="0.25">
      <c r="K177" s="18"/>
      <c r="M177" s="18"/>
    </row>
    <row r="178" spans="11:13" customFormat="1" x14ac:dyDescent="0.25">
      <c r="K178" s="18"/>
      <c r="M178" s="18"/>
    </row>
    <row r="179" spans="11:13" customFormat="1" x14ac:dyDescent="0.25">
      <c r="K179" s="18"/>
      <c r="M179" s="18"/>
    </row>
    <row r="180" spans="11:13" customFormat="1" x14ac:dyDescent="0.25">
      <c r="K180" s="18"/>
      <c r="M180" s="18"/>
    </row>
    <row r="181" spans="11:13" customFormat="1" x14ac:dyDescent="0.25">
      <c r="K181" s="18"/>
      <c r="M181" s="18"/>
    </row>
    <row r="182" spans="11:13" customFormat="1" x14ac:dyDescent="0.25">
      <c r="K182" s="18"/>
      <c r="M182" s="18"/>
    </row>
    <row r="183" spans="11:13" customFormat="1" x14ac:dyDescent="0.25">
      <c r="K183" s="18"/>
      <c r="M183" s="18"/>
    </row>
    <row r="184" spans="11:13" customFormat="1" x14ac:dyDescent="0.25">
      <c r="K184" s="18"/>
      <c r="M184" s="18"/>
    </row>
    <row r="185" spans="11:13" customFormat="1" x14ac:dyDescent="0.25">
      <c r="K185" s="18"/>
      <c r="M185" s="18"/>
    </row>
    <row r="186" spans="11:13" customFormat="1" x14ac:dyDescent="0.25">
      <c r="K186" s="18"/>
      <c r="M186" s="18"/>
    </row>
    <row r="187" spans="11:13" customFormat="1" x14ac:dyDescent="0.25">
      <c r="K187" s="18"/>
      <c r="M187" s="18"/>
    </row>
    <row r="188" spans="11:13" customFormat="1" x14ac:dyDescent="0.25">
      <c r="K188" s="18"/>
      <c r="M188" s="18"/>
    </row>
    <row r="189" spans="11:13" customFormat="1" x14ac:dyDescent="0.25">
      <c r="K189" s="18"/>
      <c r="M189" s="18"/>
    </row>
    <row r="190" spans="11:13" customFormat="1" x14ac:dyDescent="0.25">
      <c r="K190" s="18"/>
      <c r="M190" s="18"/>
    </row>
    <row r="191" spans="11:13" customFormat="1" x14ac:dyDescent="0.25">
      <c r="K191" s="18"/>
      <c r="M191" s="18"/>
    </row>
    <row r="192" spans="11:13" customFormat="1" x14ac:dyDescent="0.25">
      <c r="K192" s="18"/>
      <c r="M192" s="18"/>
    </row>
    <row r="193" spans="11:13" customFormat="1" x14ac:dyDescent="0.25">
      <c r="K193" s="18"/>
      <c r="M193" s="18"/>
    </row>
    <row r="194" spans="11:13" customFormat="1" x14ac:dyDescent="0.25">
      <c r="K194" s="18"/>
      <c r="M194" s="18"/>
    </row>
    <row r="195" spans="11:13" customFormat="1" x14ac:dyDescent="0.25">
      <c r="K195" s="18"/>
      <c r="M195" s="18"/>
    </row>
    <row r="196" spans="11:13" customFormat="1" x14ac:dyDescent="0.25">
      <c r="K196" s="18"/>
      <c r="M196" s="18"/>
    </row>
    <row r="197" spans="11:13" customFormat="1" x14ac:dyDescent="0.25">
      <c r="K197" s="18"/>
      <c r="M197" s="18"/>
    </row>
    <row r="198" spans="11:13" customFormat="1" x14ac:dyDescent="0.25">
      <c r="K198" s="18"/>
      <c r="M198" s="18"/>
    </row>
    <row r="199" spans="11:13" customFormat="1" x14ac:dyDescent="0.25">
      <c r="K199" s="18"/>
      <c r="M199" s="18"/>
    </row>
    <row r="200" spans="11:13" customFormat="1" x14ac:dyDescent="0.25">
      <c r="K200" s="18"/>
      <c r="M200" s="18"/>
    </row>
    <row r="201" spans="11:13" customFormat="1" x14ac:dyDescent="0.25">
      <c r="K201" s="18"/>
      <c r="M201" s="18"/>
    </row>
    <row r="202" spans="11:13" customFormat="1" x14ac:dyDescent="0.25">
      <c r="K202" s="18"/>
      <c r="M202" s="18"/>
    </row>
    <row r="203" spans="11:13" customFormat="1" x14ac:dyDescent="0.25">
      <c r="K203" s="18"/>
      <c r="M203" s="18"/>
    </row>
    <row r="204" spans="11:13" customFormat="1" x14ac:dyDescent="0.25">
      <c r="K204" s="18"/>
      <c r="M204" s="18"/>
    </row>
    <row r="205" spans="11:13" customFormat="1" x14ac:dyDescent="0.25">
      <c r="K205" s="18"/>
      <c r="M205" s="18"/>
    </row>
    <row r="206" spans="11:13" customFormat="1" x14ac:dyDescent="0.25">
      <c r="K206" s="18"/>
      <c r="M206" s="18"/>
    </row>
    <row r="207" spans="11:13" customFormat="1" x14ac:dyDescent="0.25">
      <c r="K207" s="18"/>
      <c r="M207" s="18"/>
    </row>
    <row r="208" spans="11:13" customFormat="1" x14ac:dyDescent="0.25">
      <c r="K208" s="18"/>
      <c r="M208" s="18"/>
    </row>
    <row r="209" spans="11:13" customFormat="1" x14ac:dyDescent="0.25">
      <c r="K209" s="18"/>
      <c r="M209" s="18"/>
    </row>
    <row r="210" spans="11:13" customFormat="1" x14ac:dyDescent="0.25">
      <c r="K210" s="18"/>
      <c r="M210" s="18"/>
    </row>
    <row r="211" spans="11:13" customFormat="1" x14ac:dyDescent="0.25">
      <c r="K211" s="18"/>
      <c r="M211" s="18"/>
    </row>
    <row r="212" spans="11:13" customFormat="1" x14ac:dyDescent="0.25">
      <c r="K212" s="18"/>
      <c r="M212" s="18"/>
    </row>
    <row r="213" spans="11:13" customFormat="1" x14ac:dyDescent="0.25">
      <c r="K213" s="18"/>
      <c r="M213" s="18"/>
    </row>
    <row r="214" spans="11:13" customFormat="1" x14ac:dyDescent="0.25">
      <c r="K214" s="18"/>
      <c r="M214" s="18"/>
    </row>
    <row r="215" spans="11:13" customFormat="1" x14ac:dyDescent="0.25">
      <c r="K215" s="18"/>
      <c r="M215" s="18"/>
    </row>
    <row r="216" spans="11:13" customFormat="1" x14ac:dyDescent="0.25">
      <c r="K216" s="18"/>
      <c r="M216" s="18"/>
    </row>
    <row r="217" spans="11:13" customFormat="1" x14ac:dyDescent="0.25">
      <c r="K217" s="18"/>
      <c r="M217" s="18"/>
    </row>
    <row r="218" spans="11:13" customFormat="1" x14ac:dyDescent="0.25">
      <c r="K218" s="18"/>
      <c r="M218" s="18"/>
    </row>
    <row r="219" spans="11:13" customFormat="1" x14ac:dyDescent="0.25">
      <c r="K219" s="18"/>
      <c r="M219" s="18"/>
    </row>
    <row r="220" spans="11:13" customFormat="1" x14ac:dyDescent="0.25">
      <c r="K220" s="18"/>
      <c r="M220" s="18"/>
    </row>
    <row r="221" spans="11:13" customFormat="1" x14ac:dyDescent="0.25">
      <c r="K221" s="18"/>
      <c r="M221" s="18"/>
    </row>
    <row r="222" spans="11:13" customFormat="1" x14ac:dyDescent="0.25">
      <c r="K222" s="18"/>
      <c r="M222" s="18"/>
    </row>
    <row r="223" spans="11:13" customFormat="1" x14ac:dyDescent="0.25">
      <c r="K223" s="18"/>
      <c r="M223" s="18"/>
    </row>
    <row r="224" spans="11:13" customFormat="1" x14ac:dyDescent="0.25">
      <c r="K224" s="18"/>
      <c r="M224" s="18"/>
    </row>
    <row r="225" spans="11:13" customFormat="1" x14ac:dyDescent="0.25">
      <c r="K225" s="18"/>
      <c r="M225" s="18"/>
    </row>
    <row r="226" spans="11:13" customFormat="1" x14ac:dyDescent="0.25">
      <c r="K226" s="18"/>
      <c r="M226" s="18"/>
    </row>
    <row r="227" spans="11:13" customFormat="1" x14ac:dyDescent="0.25">
      <c r="K227" s="18"/>
      <c r="M227" s="18"/>
    </row>
    <row r="228" spans="11:13" customFormat="1" x14ac:dyDescent="0.25">
      <c r="K228" s="18"/>
      <c r="M228" s="18"/>
    </row>
    <row r="229" spans="11:13" customFormat="1" x14ac:dyDescent="0.25">
      <c r="K229" s="18"/>
      <c r="M229" s="18"/>
    </row>
    <row r="230" spans="11:13" customFormat="1" x14ac:dyDescent="0.25">
      <c r="K230" s="18"/>
      <c r="M230" s="18"/>
    </row>
    <row r="231" spans="11:13" customFormat="1" x14ac:dyDescent="0.25">
      <c r="K231" s="18"/>
      <c r="M231" s="18"/>
    </row>
    <row r="232" spans="11:13" customFormat="1" x14ac:dyDescent="0.25">
      <c r="K232" s="18"/>
      <c r="M232" s="18"/>
    </row>
    <row r="233" spans="11:13" customFormat="1" x14ac:dyDescent="0.25">
      <c r="K233" s="18"/>
      <c r="M233" s="18"/>
    </row>
    <row r="234" spans="11:13" customFormat="1" x14ac:dyDescent="0.25">
      <c r="K234" s="18"/>
      <c r="M234" s="18"/>
    </row>
    <row r="235" spans="11:13" customFormat="1" x14ac:dyDescent="0.25">
      <c r="K235" s="18"/>
      <c r="M235" s="18"/>
    </row>
    <row r="236" spans="11:13" customFormat="1" x14ac:dyDescent="0.25">
      <c r="K236" s="18"/>
      <c r="M236" s="18"/>
    </row>
    <row r="237" spans="11:13" customFormat="1" x14ac:dyDescent="0.25">
      <c r="K237" s="18"/>
      <c r="M237" s="18"/>
    </row>
    <row r="238" spans="11:13" customFormat="1" x14ac:dyDescent="0.25">
      <c r="K238" s="18"/>
      <c r="M238" s="18"/>
    </row>
    <row r="239" spans="11:13" customFormat="1" x14ac:dyDescent="0.25">
      <c r="K239" s="18"/>
      <c r="M239" s="18"/>
    </row>
    <row r="240" spans="11:13" customFormat="1" x14ac:dyDescent="0.25">
      <c r="K240" s="18"/>
      <c r="M240" s="18"/>
    </row>
    <row r="241" spans="11:13" customFormat="1" x14ac:dyDescent="0.25">
      <c r="K241" s="18"/>
      <c r="M241" s="18"/>
    </row>
    <row r="242" spans="11:13" customFormat="1" x14ac:dyDescent="0.25">
      <c r="K242" s="18"/>
      <c r="M242" s="18"/>
    </row>
    <row r="243" spans="11:13" customFormat="1" x14ac:dyDescent="0.25">
      <c r="K243" s="18"/>
      <c r="M243" s="18"/>
    </row>
    <row r="244" spans="11:13" customFormat="1" x14ac:dyDescent="0.25">
      <c r="K244" s="18"/>
      <c r="M244" s="18"/>
    </row>
    <row r="245" spans="11:13" customFormat="1" x14ac:dyDescent="0.25">
      <c r="K245" s="18"/>
      <c r="M245" s="18"/>
    </row>
    <row r="246" spans="11:13" customFormat="1" x14ac:dyDescent="0.25">
      <c r="K246" s="18"/>
      <c r="M246" s="18"/>
    </row>
    <row r="247" spans="11:13" customFormat="1" x14ac:dyDescent="0.25">
      <c r="K247" s="18"/>
      <c r="M247" s="18"/>
    </row>
    <row r="248" spans="11:13" customFormat="1" x14ac:dyDescent="0.25">
      <c r="K248" s="18"/>
      <c r="M248" s="18"/>
    </row>
    <row r="249" spans="11:13" customFormat="1" x14ac:dyDescent="0.25">
      <c r="K249" s="18"/>
      <c r="M249" s="18"/>
    </row>
    <row r="250" spans="11:13" customFormat="1" x14ac:dyDescent="0.25">
      <c r="K250" s="18"/>
      <c r="M250" s="18"/>
    </row>
    <row r="251" spans="11:13" customFormat="1" x14ac:dyDescent="0.25">
      <c r="K251" s="18"/>
      <c r="M251" s="18"/>
    </row>
    <row r="252" spans="11:13" customFormat="1" x14ac:dyDescent="0.25">
      <c r="K252" s="18"/>
      <c r="M252" s="18"/>
    </row>
    <row r="253" spans="11:13" customFormat="1" x14ac:dyDescent="0.25">
      <c r="K253" s="18"/>
      <c r="M253" s="18"/>
    </row>
    <row r="254" spans="11:13" customFormat="1" x14ac:dyDescent="0.25">
      <c r="K254" s="18"/>
      <c r="M254" s="18"/>
    </row>
    <row r="255" spans="11:13" customFormat="1" x14ac:dyDescent="0.25">
      <c r="K255" s="18"/>
      <c r="M255" s="18"/>
    </row>
    <row r="256" spans="11:13" customFormat="1" x14ac:dyDescent="0.25">
      <c r="K256" s="18"/>
      <c r="M256" s="18"/>
    </row>
    <row r="257" spans="11:13" customFormat="1" x14ac:dyDescent="0.25">
      <c r="K257" s="18"/>
      <c r="M257" s="18"/>
    </row>
    <row r="258" spans="11:13" customFormat="1" x14ac:dyDescent="0.25">
      <c r="K258" s="18"/>
      <c r="M258" s="18"/>
    </row>
    <row r="259" spans="11:13" customFormat="1" x14ac:dyDescent="0.25">
      <c r="K259" s="18"/>
      <c r="M259" s="18"/>
    </row>
    <row r="260" spans="11:13" customFormat="1" x14ac:dyDescent="0.25">
      <c r="K260" s="18"/>
      <c r="M260" s="18"/>
    </row>
    <row r="261" spans="11:13" customFormat="1" x14ac:dyDescent="0.25">
      <c r="K261" s="18"/>
      <c r="M261" s="18"/>
    </row>
    <row r="262" spans="11:13" customFormat="1" x14ac:dyDescent="0.25">
      <c r="K262" s="18"/>
      <c r="M262" s="18"/>
    </row>
    <row r="263" spans="11:13" customFormat="1" x14ac:dyDescent="0.25">
      <c r="K263" s="18"/>
      <c r="M263" s="18"/>
    </row>
    <row r="264" spans="11:13" customFormat="1" x14ac:dyDescent="0.25">
      <c r="K264" s="18"/>
      <c r="M264" s="18"/>
    </row>
    <row r="265" spans="11:13" customFormat="1" x14ac:dyDescent="0.25">
      <c r="K265" s="18"/>
      <c r="M265" s="18"/>
    </row>
    <row r="266" spans="11:13" customFormat="1" x14ac:dyDescent="0.25">
      <c r="K266" s="18"/>
      <c r="M266" s="18"/>
    </row>
    <row r="267" spans="11:13" customFormat="1" x14ac:dyDescent="0.25">
      <c r="K267" s="18"/>
      <c r="M267" s="18"/>
    </row>
    <row r="268" spans="11:13" customFormat="1" x14ac:dyDescent="0.25">
      <c r="K268" s="18"/>
      <c r="M268" s="18"/>
    </row>
    <row r="269" spans="11:13" customFormat="1" x14ac:dyDescent="0.25">
      <c r="K269" s="18"/>
      <c r="M269" s="18"/>
    </row>
    <row r="270" spans="11:13" customFormat="1" x14ac:dyDescent="0.25">
      <c r="K270" s="18"/>
      <c r="M270" s="18"/>
    </row>
    <row r="271" spans="11:13" customFormat="1" x14ac:dyDescent="0.25">
      <c r="K271" s="18"/>
      <c r="M271" s="18"/>
    </row>
    <row r="272" spans="11:13" customFormat="1" x14ac:dyDescent="0.25">
      <c r="K272" s="18"/>
      <c r="M272" s="18"/>
    </row>
    <row r="273" spans="11:13" customFormat="1" x14ac:dyDescent="0.25">
      <c r="K273" s="18"/>
      <c r="M273" s="18"/>
    </row>
    <row r="274" spans="11:13" customFormat="1" x14ac:dyDescent="0.25">
      <c r="K274" s="18"/>
      <c r="M274" s="18"/>
    </row>
    <row r="275" spans="11:13" customFormat="1" x14ac:dyDescent="0.25">
      <c r="K275" s="18"/>
      <c r="M275" s="18"/>
    </row>
    <row r="276" spans="11:13" customFormat="1" x14ac:dyDescent="0.25">
      <c r="K276" s="18"/>
      <c r="M276" s="18"/>
    </row>
    <row r="277" spans="11:13" customFormat="1" x14ac:dyDescent="0.25">
      <c r="K277" s="18"/>
      <c r="M277" s="18"/>
    </row>
    <row r="278" spans="11:13" customFormat="1" x14ac:dyDescent="0.25">
      <c r="K278" s="18"/>
      <c r="M278" s="18"/>
    </row>
    <row r="279" spans="11:13" customFormat="1" x14ac:dyDescent="0.25">
      <c r="K279" s="18"/>
      <c r="M279" s="18"/>
    </row>
    <row r="280" spans="11:13" customFormat="1" x14ac:dyDescent="0.25">
      <c r="K280" s="18"/>
      <c r="M280" s="18"/>
    </row>
    <row r="281" spans="11:13" customFormat="1" x14ac:dyDescent="0.25">
      <c r="K281" s="18"/>
      <c r="M281" s="18"/>
    </row>
    <row r="282" spans="11:13" customFormat="1" x14ac:dyDescent="0.25">
      <c r="K282" s="18"/>
      <c r="M282" s="18"/>
    </row>
    <row r="283" spans="11:13" customFormat="1" x14ac:dyDescent="0.25">
      <c r="K283" s="18"/>
      <c r="M283" s="18"/>
    </row>
    <row r="284" spans="11:13" customFormat="1" x14ac:dyDescent="0.25">
      <c r="K284" s="18"/>
      <c r="M284" s="18"/>
    </row>
    <row r="285" spans="11:13" customFormat="1" x14ac:dyDescent="0.25">
      <c r="K285" s="18"/>
      <c r="M285" s="18"/>
    </row>
    <row r="286" spans="11:13" customFormat="1" x14ac:dyDescent="0.25">
      <c r="K286" s="18"/>
      <c r="M286" s="18"/>
    </row>
    <row r="287" spans="11:13" customFormat="1" x14ac:dyDescent="0.25">
      <c r="K287" s="18"/>
      <c r="M287" s="18"/>
    </row>
    <row r="288" spans="11:13" customFormat="1" x14ac:dyDescent="0.25">
      <c r="K288" s="18"/>
      <c r="M288" s="18"/>
    </row>
    <row r="289" spans="11:13" customFormat="1" x14ac:dyDescent="0.25">
      <c r="K289" s="18"/>
      <c r="M289" s="18"/>
    </row>
    <row r="290" spans="11:13" customFormat="1" x14ac:dyDescent="0.25">
      <c r="K290" s="18"/>
      <c r="M290" s="18"/>
    </row>
    <row r="291" spans="11:13" customFormat="1" x14ac:dyDescent="0.25">
      <c r="K291" s="18"/>
      <c r="M291" s="18"/>
    </row>
    <row r="292" spans="11:13" customFormat="1" x14ac:dyDescent="0.25">
      <c r="K292" s="18"/>
      <c r="M292" s="18"/>
    </row>
    <row r="293" spans="11:13" customFormat="1" x14ac:dyDescent="0.25">
      <c r="K293" s="18"/>
      <c r="M293" s="18"/>
    </row>
    <row r="294" spans="11:13" customFormat="1" x14ac:dyDescent="0.25">
      <c r="K294" s="18"/>
      <c r="M294" s="18"/>
    </row>
    <row r="295" spans="11:13" customFormat="1" x14ac:dyDescent="0.25">
      <c r="K295" s="18"/>
      <c r="M295" s="18"/>
    </row>
    <row r="296" spans="11:13" customFormat="1" x14ac:dyDescent="0.25">
      <c r="K296" s="18"/>
      <c r="M296" s="18"/>
    </row>
    <row r="297" spans="11:13" customFormat="1" x14ac:dyDescent="0.25">
      <c r="K297" s="18"/>
      <c r="M297" s="18"/>
    </row>
    <row r="298" spans="11:13" customFormat="1" x14ac:dyDescent="0.25">
      <c r="K298" s="18"/>
      <c r="M298" s="18"/>
    </row>
    <row r="299" spans="11:13" customFormat="1" x14ac:dyDescent="0.25">
      <c r="K299" s="18"/>
      <c r="M299" s="18"/>
    </row>
    <row r="300" spans="11:13" customFormat="1" x14ac:dyDescent="0.25">
      <c r="K300" s="18"/>
      <c r="M300" s="18"/>
    </row>
    <row r="301" spans="11:13" customFormat="1" x14ac:dyDescent="0.25">
      <c r="K301" s="18"/>
      <c r="M301" s="18"/>
    </row>
    <row r="302" spans="11:13" customFormat="1" x14ac:dyDescent="0.25">
      <c r="K302" s="18"/>
      <c r="M302" s="18"/>
    </row>
    <row r="303" spans="11:13" customFormat="1" x14ac:dyDescent="0.25">
      <c r="K303" s="18"/>
      <c r="M303" s="18"/>
    </row>
    <row r="304" spans="11:13" customFormat="1" x14ac:dyDescent="0.25">
      <c r="K304" s="18"/>
      <c r="M304" s="18"/>
    </row>
    <row r="305" spans="11:13" customFormat="1" x14ac:dyDescent="0.25">
      <c r="K305" s="18"/>
      <c r="M305" s="18"/>
    </row>
    <row r="306" spans="11:13" customFormat="1" x14ac:dyDescent="0.25">
      <c r="K306" s="18"/>
      <c r="M306" s="18"/>
    </row>
    <row r="307" spans="11:13" customFormat="1" x14ac:dyDescent="0.25">
      <c r="K307" s="18"/>
      <c r="M307" s="18"/>
    </row>
    <row r="308" spans="11:13" customFormat="1" x14ac:dyDescent="0.25">
      <c r="K308" s="18"/>
      <c r="M308" s="18"/>
    </row>
    <row r="309" spans="11:13" customFormat="1" x14ac:dyDescent="0.25">
      <c r="K309" s="18"/>
      <c r="M309" s="18"/>
    </row>
    <row r="310" spans="11:13" customFormat="1" x14ac:dyDescent="0.25">
      <c r="K310" s="18"/>
      <c r="M310" s="18"/>
    </row>
    <row r="311" spans="11:13" customFormat="1" x14ac:dyDescent="0.25">
      <c r="K311" s="18"/>
      <c r="M311" s="18"/>
    </row>
    <row r="312" spans="11:13" customFormat="1" x14ac:dyDescent="0.25">
      <c r="K312" s="18"/>
      <c r="M312" s="18"/>
    </row>
    <row r="313" spans="11:13" customFormat="1" x14ac:dyDescent="0.25">
      <c r="K313" s="18"/>
      <c r="M313" s="18"/>
    </row>
    <row r="314" spans="11:13" customFormat="1" x14ac:dyDescent="0.25">
      <c r="K314" s="18"/>
      <c r="M314" s="18"/>
    </row>
    <row r="315" spans="11:13" customFormat="1" x14ac:dyDescent="0.25">
      <c r="K315" s="18"/>
      <c r="M315" s="18"/>
    </row>
    <row r="316" spans="11:13" customFormat="1" x14ac:dyDescent="0.25">
      <c r="K316" s="18"/>
      <c r="M316" s="18"/>
    </row>
    <row r="317" spans="11:13" customFormat="1" x14ac:dyDescent="0.25">
      <c r="K317" s="18"/>
      <c r="M317" s="18"/>
    </row>
    <row r="318" spans="11:13" customFormat="1" x14ac:dyDescent="0.25">
      <c r="K318" s="18"/>
      <c r="M318" s="18"/>
    </row>
    <row r="319" spans="11:13" customFormat="1" x14ac:dyDescent="0.25">
      <c r="K319" s="18"/>
      <c r="M319" s="18"/>
    </row>
    <row r="320" spans="11:13" customFormat="1" x14ac:dyDescent="0.25">
      <c r="K320" s="18"/>
      <c r="M320" s="18"/>
    </row>
    <row r="321" spans="11:13" customFormat="1" x14ac:dyDescent="0.25">
      <c r="K321" s="18"/>
      <c r="M321" s="18"/>
    </row>
    <row r="322" spans="11:13" customFormat="1" x14ac:dyDescent="0.25">
      <c r="K322" s="18"/>
      <c r="M322" s="18"/>
    </row>
    <row r="323" spans="11:13" customFormat="1" x14ac:dyDescent="0.25">
      <c r="K323" s="18"/>
      <c r="M323" s="18"/>
    </row>
    <row r="324" spans="11:13" customFormat="1" x14ac:dyDescent="0.25">
      <c r="K324" s="18"/>
      <c r="M324" s="18"/>
    </row>
    <row r="325" spans="11:13" customFormat="1" x14ac:dyDescent="0.25">
      <c r="K325" s="18"/>
      <c r="M325" s="18"/>
    </row>
    <row r="326" spans="11:13" customFormat="1" x14ac:dyDescent="0.25">
      <c r="K326" s="18"/>
      <c r="M326" s="18"/>
    </row>
    <row r="327" spans="11:13" customFormat="1" x14ac:dyDescent="0.25">
      <c r="K327" s="18"/>
      <c r="M327" s="18"/>
    </row>
    <row r="328" spans="11:13" customFormat="1" x14ac:dyDescent="0.25">
      <c r="K328" s="18"/>
      <c r="M328" s="18"/>
    </row>
    <row r="329" spans="11:13" customFormat="1" x14ac:dyDescent="0.25">
      <c r="K329" s="18"/>
      <c r="M329" s="18"/>
    </row>
    <row r="330" spans="11:13" customFormat="1" x14ac:dyDescent="0.25">
      <c r="K330" s="18"/>
      <c r="M330" s="18"/>
    </row>
    <row r="331" spans="11:13" customFormat="1" x14ac:dyDescent="0.25">
      <c r="K331" s="18"/>
      <c r="M331" s="18"/>
    </row>
    <row r="332" spans="11:13" customFormat="1" x14ac:dyDescent="0.25">
      <c r="K332" s="18"/>
      <c r="M332" s="18"/>
    </row>
    <row r="333" spans="11:13" customFormat="1" x14ac:dyDescent="0.25">
      <c r="K333" s="18"/>
      <c r="M333" s="18"/>
    </row>
    <row r="334" spans="11:13" customFormat="1" x14ac:dyDescent="0.25">
      <c r="K334" s="18"/>
      <c r="M334" s="18"/>
    </row>
    <row r="335" spans="11:13" customFormat="1" x14ac:dyDescent="0.25">
      <c r="K335" s="18"/>
      <c r="M335" s="18"/>
    </row>
    <row r="336" spans="11:13" customFormat="1" x14ac:dyDescent="0.25">
      <c r="K336" s="18"/>
      <c r="M336" s="18"/>
    </row>
    <row r="337" spans="11:13" customFormat="1" x14ac:dyDescent="0.25">
      <c r="K337" s="18"/>
      <c r="M337" s="18"/>
    </row>
    <row r="338" spans="11:13" customFormat="1" x14ac:dyDescent="0.25">
      <c r="K338" s="18"/>
      <c r="M338" s="18"/>
    </row>
    <row r="339" spans="11:13" customFormat="1" x14ac:dyDescent="0.25">
      <c r="K339" s="18"/>
      <c r="M339" s="18"/>
    </row>
    <row r="340" spans="11:13" customFormat="1" x14ac:dyDescent="0.25">
      <c r="K340" s="18"/>
      <c r="M340" s="18"/>
    </row>
    <row r="341" spans="11:13" customFormat="1" x14ac:dyDescent="0.25">
      <c r="K341" s="18"/>
      <c r="M341" s="18"/>
    </row>
    <row r="342" spans="11:13" customFormat="1" x14ac:dyDescent="0.25">
      <c r="K342" s="18"/>
      <c r="M342" s="18"/>
    </row>
    <row r="343" spans="11:13" customFormat="1" x14ac:dyDescent="0.25">
      <c r="K343" s="18"/>
      <c r="M343" s="18"/>
    </row>
    <row r="344" spans="11:13" customFormat="1" x14ac:dyDescent="0.25">
      <c r="K344" s="18"/>
      <c r="M344" s="18"/>
    </row>
    <row r="345" spans="11:13" customFormat="1" x14ac:dyDescent="0.25">
      <c r="K345" s="18"/>
      <c r="M345" s="18"/>
    </row>
    <row r="346" spans="11:13" customFormat="1" x14ac:dyDescent="0.25">
      <c r="K346" s="18"/>
      <c r="M346" s="18"/>
    </row>
    <row r="347" spans="11:13" customFormat="1" x14ac:dyDescent="0.25">
      <c r="K347" s="18"/>
      <c r="M347" s="18"/>
    </row>
    <row r="348" spans="11:13" customFormat="1" x14ac:dyDescent="0.25">
      <c r="K348" s="18"/>
      <c r="M348" s="18"/>
    </row>
    <row r="349" spans="11:13" customFormat="1" x14ac:dyDescent="0.25">
      <c r="K349" s="18"/>
      <c r="M349" s="18"/>
    </row>
    <row r="350" spans="11:13" customFormat="1" x14ac:dyDescent="0.25">
      <c r="K350" s="18"/>
      <c r="M350" s="18"/>
    </row>
    <row r="351" spans="11:13" customFormat="1" x14ac:dyDescent="0.25">
      <c r="K351" s="18"/>
      <c r="M351" s="18"/>
    </row>
    <row r="352" spans="11:13" customFormat="1" x14ac:dyDescent="0.25">
      <c r="K352" s="18"/>
      <c r="M352" s="18"/>
    </row>
    <row r="353" spans="11:13" customFormat="1" x14ac:dyDescent="0.25">
      <c r="K353" s="18"/>
      <c r="M353" s="18"/>
    </row>
    <row r="354" spans="11:13" customFormat="1" x14ac:dyDescent="0.25">
      <c r="K354" s="18"/>
      <c r="M354" s="18"/>
    </row>
    <row r="355" spans="11:13" customFormat="1" x14ac:dyDescent="0.25">
      <c r="K355" s="18"/>
      <c r="M355" s="18"/>
    </row>
    <row r="356" spans="11:13" customFormat="1" x14ac:dyDescent="0.25">
      <c r="K356" s="18"/>
      <c r="M356" s="18"/>
    </row>
    <row r="357" spans="11:13" customFormat="1" x14ac:dyDescent="0.25">
      <c r="K357" s="18"/>
      <c r="M357" s="18"/>
    </row>
    <row r="358" spans="11:13" customFormat="1" x14ac:dyDescent="0.25">
      <c r="K358" s="18"/>
      <c r="M358" s="18"/>
    </row>
    <row r="359" spans="11:13" customFormat="1" x14ac:dyDescent="0.25">
      <c r="K359" s="18"/>
      <c r="M359" s="18"/>
    </row>
    <row r="360" spans="11:13" customFormat="1" x14ac:dyDescent="0.25">
      <c r="K360" s="18"/>
      <c r="M360" s="18"/>
    </row>
    <row r="361" spans="11:13" customFormat="1" x14ac:dyDescent="0.25">
      <c r="K361" s="18"/>
      <c r="M361" s="18"/>
    </row>
    <row r="362" spans="11:13" customFormat="1" x14ac:dyDescent="0.25">
      <c r="K362" s="18"/>
      <c r="M362" s="18"/>
    </row>
    <row r="363" spans="11:13" customFormat="1" x14ac:dyDescent="0.25">
      <c r="K363" s="18"/>
      <c r="M363" s="18"/>
    </row>
    <row r="364" spans="11:13" customFormat="1" x14ac:dyDescent="0.25">
      <c r="K364" s="18"/>
      <c r="M364" s="18"/>
    </row>
    <row r="365" spans="11:13" customFormat="1" x14ac:dyDescent="0.25">
      <c r="K365" s="18"/>
      <c r="M365" s="18"/>
    </row>
    <row r="366" spans="11:13" customFormat="1" x14ac:dyDescent="0.25">
      <c r="K366" s="18"/>
      <c r="M366" s="18"/>
    </row>
    <row r="367" spans="11:13" customFormat="1" x14ac:dyDescent="0.25">
      <c r="K367" s="18"/>
      <c r="M367" s="18"/>
    </row>
    <row r="368" spans="11:13" customFormat="1" x14ac:dyDescent="0.25">
      <c r="K368" s="18"/>
      <c r="M368" s="18"/>
    </row>
    <row r="369" spans="11:13" customFormat="1" x14ac:dyDescent="0.25">
      <c r="K369" s="18"/>
      <c r="M369" s="18"/>
    </row>
    <row r="370" spans="11:13" customFormat="1" x14ac:dyDescent="0.25">
      <c r="K370" s="18"/>
      <c r="M370" s="18"/>
    </row>
    <row r="371" spans="11:13" customFormat="1" x14ac:dyDescent="0.25">
      <c r="K371" s="18"/>
      <c r="M371" s="18"/>
    </row>
    <row r="372" spans="11:13" customFormat="1" x14ac:dyDescent="0.25">
      <c r="K372" s="18"/>
      <c r="M372" s="18"/>
    </row>
    <row r="373" spans="11:13" customFormat="1" x14ac:dyDescent="0.25">
      <c r="K373" s="18"/>
      <c r="M373" s="18"/>
    </row>
    <row r="374" spans="11:13" customFormat="1" x14ac:dyDescent="0.25">
      <c r="K374" s="18"/>
      <c r="M374" s="18"/>
    </row>
    <row r="375" spans="11:13" customFormat="1" x14ac:dyDescent="0.25">
      <c r="K375" s="18"/>
      <c r="M375" s="18"/>
    </row>
    <row r="376" spans="11:13" customFormat="1" x14ac:dyDescent="0.25">
      <c r="K376" s="18"/>
      <c r="M376" s="18"/>
    </row>
    <row r="377" spans="11:13" customFormat="1" x14ac:dyDescent="0.25">
      <c r="K377" s="18"/>
      <c r="M377" s="18"/>
    </row>
    <row r="378" spans="11:13" customFormat="1" x14ac:dyDescent="0.25">
      <c r="K378" s="18"/>
      <c r="M378" s="18"/>
    </row>
    <row r="379" spans="11:13" customFormat="1" x14ac:dyDescent="0.25">
      <c r="K379" s="18"/>
      <c r="M379" s="18"/>
    </row>
    <row r="380" spans="11:13" customFormat="1" x14ac:dyDescent="0.25">
      <c r="K380" s="18"/>
      <c r="M380" s="18"/>
    </row>
    <row r="381" spans="11:13" customFormat="1" x14ac:dyDescent="0.25">
      <c r="K381" s="18"/>
      <c r="M381" s="18"/>
    </row>
    <row r="382" spans="11:13" customFormat="1" x14ac:dyDescent="0.25">
      <c r="K382" s="18"/>
      <c r="M382" s="18"/>
    </row>
    <row r="383" spans="11:13" customFormat="1" x14ac:dyDescent="0.25">
      <c r="K383" s="18"/>
      <c r="M383" s="18"/>
    </row>
    <row r="384" spans="11:13" customFormat="1" x14ac:dyDescent="0.25">
      <c r="K384" s="18"/>
      <c r="M384" s="18"/>
    </row>
    <row r="385" spans="11:13" customFormat="1" x14ac:dyDescent="0.25">
      <c r="K385" s="18"/>
      <c r="M385" s="18"/>
    </row>
    <row r="386" spans="11:13" customFormat="1" x14ac:dyDescent="0.25">
      <c r="K386" s="18"/>
      <c r="M386" s="18"/>
    </row>
    <row r="387" spans="11:13" customFormat="1" x14ac:dyDescent="0.25">
      <c r="K387" s="18"/>
      <c r="M387" s="18"/>
    </row>
    <row r="388" spans="11:13" customFormat="1" x14ac:dyDescent="0.25">
      <c r="K388" s="18"/>
      <c r="M388" s="18"/>
    </row>
    <row r="389" spans="11:13" customFormat="1" x14ac:dyDescent="0.25">
      <c r="K389" s="18"/>
      <c r="M389" s="18"/>
    </row>
    <row r="390" spans="11:13" customFormat="1" x14ac:dyDescent="0.25">
      <c r="K390" s="18"/>
      <c r="M390" s="18"/>
    </row>
    <row r="391" spans="11:13" customFormat="1" x14ac:dyDescent="0.25">
      <c r="K391" s="18"/>
      <c r="M391" s="18"/>
    </row>
    <row r="392" spans="11:13" customFormat="1" x14ac:dyDescent="0.25">
      <c r="K392" s="18"/>
      <c r="M392" s="18"/>
    </row>
    <row r="393" spans="11:13" customFormat="1" x14ac:dyDescent="0.25">
      <c r="K393" s="18"/>
      <c r="M393" s="18"/>
    </row>
    <row r="394" spans="11:13" customFormat="1" x14ac:dyDescent="0.25">
      <c r="K394" s="18"/>
      <c r="M394" s="18"/>
    </row>
    <row r="395" spans="11:13" customFormat="1" x14ac:dyDescent="0.25">
      <c r="K395" s="18"/>
      <c r="M395" s="18"/>
    </row>
    <row r="396" spans="11:13" customFormat="1" x14ac:dyDescent="0.25">
      <c r="K396" s="18"/>
      <c r="M396" s="18"/>
    </row>
    <row r="397" spans="11:13" customFormat="1" x14ac:dyDescent="0.25">
      <c r="K397" s="18"/>
      <c r="M397" s="18"/>
    </row>
    <row r="398" spans="11:13" customFormat="1" x14ac:dyDescent="0.25">
      <c r="K398" s="18"/>
      <c r="M398" s="18"/>
    </row>
    <row r="399" spans="11:13" customFormat="1" x14ac:dyDescent="0.25">
      <c r="K399" s="18"/>
      <c r="M399" s="18"/>
    </row>
    <row r="400" spans="11:13" customFormat="1" x14ac:dyDescent="0.25">
      <c r="K400" s="18"/>
      <c r="M400" s="18"/>
    </row>
    <row r="401" spans="11:13" customFormat="1" x14ac:dyDescent="0.25">
      <c r="K401" s="18"/>
      <c r="M401" s="18"/>
    </row>
    <row r="402" spans="11:13" customFormat="1" x14ac:dyDescent="0.25">
      <c r="K402" s="18"/>
      <c r="M402" s="18"/>
    </row>
    <row r="403" spans="11:13" customFormat="1" x14ac:dyDescent="0.25">
      <c r="K403" s="18"/>
      <c r="M403" s="18"/>
    </row>
    <row r="404" spans="11:13" customFormat="1" x14ac:dyDescent="0.25">
      <c r="K404" s="18"/>
      <c r="M404" s="18"/>
    </row>
    <row r="405" spans="11:13" customFormat="1" x14ac:dyDescent="0.25">
      <c r="K405" s="18"/>
      <c r="M405" s="18"/>
    </row>
    <row r="406" spans="11:13" customFormat="1" x14ac:dyDescent="0.25">
      <c r="K406" s="18"/>
      <c r="M406" s="18"/>
    </row>
    <row r="407" spans="11:13" customFormat="1" x14ac:dyDescent="0.25">
      <c r="K407" s="18"/>
      <c r="M407" s="18"/>
    </row>
    <row r="408" spans="11:13" customFormat="1" x14ac:dyDescent="0.25">
      <c r="K408" s="18"/>
      <c r="M408" s="18"/>
    </row>
    <row r="409" spans="11:13" customFormat="1" x14ac:dyDescent="0.25">
      <c r="K409" s="18"/>
      <c r="M409" s="18"/>
    </row>
    <row r="410" spans="11:13" customFormat="1" x14ac:dyDescent="0.25">
      <c r="K410" s="18"/>
      <c r="M410" s="18"/>
    </row>
    <row r="411" spans="11:13" customFormat="1" x14ac:dyDescent="0.25">
      <c r="K411" s="18"/>
      <c r="M411" s="18"/>
    </row>
    <row r="412" spans="11:13" customFormat="1" x14ac:dyDescent="0.25">
      <c r="K412" s="18"/>
      <c r="M412" s="18"/>
    </row>
    <row r="413" spans="11:13" customFormat="1" x14ac:dyDescent="0.25">
      <c r="K413" s="18"/>
      <c r="M413" s="18"/>
    </row>
    <row r="414" spans="11:13" customFormat="1" x14ac:dyDescent="0.25">
      <c r="K414" s="18"/>
      <c r="M414" s="18"/>
    </row>
    <row r="415" spans="11:13" customFormat="1" x14ac:dyDescent="0.25">
      <c r="K415" s="18"/>
      <c r="M415" s="18"/>
    </row>
    <row r="416" spans="11:13" customFormat="1" x14ac:dyDescent="0.25">
      <c r="K416" s="18"/>
      <c r="M416" s="18"/>
    </row>
    <row r="417" spans="11:13" customFormat="1" x14ac:dyDescent="0.25">
      <c r="K417" s="18"/>
      <c r="M417" s="18"/>
    </row>
    <row r="418" spans="11:13" customFormat="1" x14ac:dyDescent="0.25">
      <c r="K418" s="18"/>
      <c r="M418" s="18"/>
    </row>
    <row r="419" spans="11:13" customFormat="1" x14ac:dyDescent="0.25">
      <c r="K419" s="18"/>
      <c r="M419" s="18"/>
    </row>
    <row r="420" spans="11:13" customFormat="1" x14ac:dyDescent="0.25">
      <c r="K420" s="18"/>
      <c r="M420" s="18"/>
    </row>
    <row r="421" spans="11:13" customFormat="1" x14ac:dyDescent="0.25">
      <c r="K421" s="18"/>
      <c r="M421" s="18"/>
    </row>
    <row r="422" spans="11:13" customFormat="1" x14ac:dyDescent="0.25">
      <c r="K422" s="18"/>
      <c r="M422" s="18"/>
    </row>
    <row r="423" spans="11:13" customFormat="1" x14ac:dyDescent="0.25">
      <c r="K423" s="18"/>
      <c r="M423" s="18"/>
    </row>
    <row r="424" spans="11:13" customFormat="1" x14ac:dyDescent="0.25">
      <c r="K424" s="18"/>
      <c r="M424" s="18"/>
    </row>
    <row r="425" spans="11:13" customFormat="1" x14ac:dyDescent="0.25">
      <c r="K425" s="18"/>
      <c r="M425" s="18"/>
    </row>
    <row r="426" spans="11:13" customFormat="1" x14ac:dyDescent="0.25">
      <c r="K426" s="18"/>
      <c r="M426" s="18"/>
    </row>
    <row r="427" spans="11:13" customFormat="1" x14ac:dyDescent="0.25">
      <c r="K427" s="18"/>
      <c r="M427" s="18"/>
    </row>
    <row r="428" spans="11:13" customFormat="1" x14ac:dyDescent="0.25">
      <c r="K428" s="18"/>
      <c r="M428" s="18"/>
    </row>
    <row r="429" spans="11:13" customFormat="1" x14ac:dyDescent="0.25">
      <c r="K429" s="18"/>
      <c r="M429" s="18"/>
    </row>
    <row r="430" spans="11:13" customFormat="1" x14ac:dyDescent="0.25">
      <c r="K430" s="18"/>
      <c r="M430" s="18"/>
    </row>
    <row r="431" spans="11:13" customFormat="1" x14ac:dyDescent="0.25">
      <c r="K431" s="18"/>
      <c r="M431" s="18"/>
    </row>
    <row r="432" spans="11:13" customFormat="1" x14ac:dyDescent="0.25">
      <c r="K432" s="18"/>
      <c r="M432" s="18"/>
    </row>
    <row r="433" spans="11:13" customFormat="1" x14ac:dyDescent="0.25">
      <c r="K433" s="18"/>
      <c r="M433" s="18"/>
    </row>
    <row r="434" spans="11:13" customFormat="1" x14ac:dyDescent="0.25">
      <c r="K434" s="18"/>
      <c r="M434" s="18"/>
    </row>
    <row r="435" spans="11:13" customFormat="1" x14ac:dyDescent="0.25">
      <c r="K435" s="18"/>
      <c r="M435" s="18"/>
    </row>
    <row r="436" spans="11:13" customFormat="1" x14ac:dyDescent="0.25">
      <c r="K436" s="18"/>
      <c r="M436" s="18"/>
    </row>
    <row r="437" spans="11:13" customFormat="1" x14ac:dyDescent="0.25">
      <c r="K437" s="18"/>
      <c r="M437" s="18"/>
    </row>
    <row r="438" spans="11:13" customFormat="1" x14ac:dyDescent="0.25">
      <c r="K438" s="18"/>
      <c r="M438" s="18"/>
    </row>
    <row r="439" spans="11:13" customFormat="1" x14ac:dyDescent="0.25">
      <c r="K439" s="18"/>
      <c r="M439" s="18"/>
    </row>
    <row r="440" spans="11:13" customFormat="1" x14ac:dyDescent="0.25">
      <c r="K440" s="18"/>
      <c r="M440" s="18"/>
    </row>
    <row r="441" spans="11:13" customFormat="1" x14ac:dyDescent="0.25">
      <c r="K441" s="18"/>
      <c r="M441" s="18"/>
    </row>
    <row r="442" spans="11:13" customFormat="1" x14ac:dyDescent="0.25">
      <c r="K442" s="18"/>
      <c r="M442" s="18"/>
    </row>
    <row r="443" spans="11:13" customFormat="1" x14ac:dyDescent="0.25">
      <c r="K443" s="18"/>
      <c r="M443" s="18"/>
    </row>
    <row r="444" spans="11:13" customFormat="1" x14ac:dyDescent="0.25">
      <c r="K444" s="18"/>
      <c r="M444" s="18"/>
    </row>
    <row r="445" spans="11:13" customFormat="1" x14ac:dyDescent="0.25">
      <c r="K445" s="18"/>
      <c r="M445" s="18"/>
    </row>
    <row r="446" spans="11:13" customFormat="1" x14ac:dyDescent="0.25">
      <c r="K446" s="18"/>
      <c r="M446" s="18"/>
    </row>
    <row r="447" spans="11:13" customFormat="1" x14ac:dyDescent="0.25">
      <c r="K447" s="18"/>
      <c r="M447" s="18"/>
    </row>
    <row r="448" spans="11:13" customFormat="1" x14ac:dyDescent="0.25">
      <c r="K448" s="18"/>
      <c r="M448" s="18"/>
    </row>
    <row r="449" spans="11:13" customFormat="1" x14ac:dyDescent="0.25">
      <c r="K449" s="18"/>
      <c r="M449" s="18"/>
    </row>
    <row r="450" spans="11:13" customFormat="1" x14ac:dyDescent="0.25">
      <c r="K450" s="18"/>
      <c r="M450" s="18"/>
    </row>
    <row r="451" spans="11:13" customFormat="1" x14ac:dyDescent="0.25">
      <c r="K451" s="18"/>
      <c r="M451" s="18"/>
    </row>
    <row r="452" spans="11:13" customFormat="1" x14ac:dyDescent="0.25">
      <c r="K452" s="18"/>
      <c r="M452" s="18"/>
    </row>
    <row r="453" spans="11:13" customFormat="1" x14ac:dyDescent="0.25">
      <c r="K453" s="18"/>
      <c r="M453" s="18"/>
    </row>
    <row r="454" spans="11:13" customFormat="1" x14ac:dyDescent="0.25">
      <c r="K454" s="18"/>
      <c r="M454" s="18"/>
    </row>
    <row r="455" spans="11:13" customFormat="1" x14ac:dyDescent="0.25">
      <c r="K455" s="18"/>
      <c r="M455" s="18"/>
    </row>
    <row r="456" spans="11:13" customFormat="1" x14ac:dyDescent="0.25">
      <c r="K456" s="18"/>
      <c r="M456" s="18"/>
    </row>
    <row r="457" spans="11:13" customFormat="1" x14ac:dyDescent="0.25">
      <c r="K457" s="18"/>
      <c r="M457" s="18"/>
    </row>
    <row r="458" spans="11:13" customFormat="1" x14ac:dyDescent="0.25">
      <c r="K458" s="18"/>
      <c r="M458" s="18"/>
    </row>
    <row r="459" spans="11:13" customFormat="1" x14ac:dyDescent="0.25">
      <c r="K459" s="18"/>
      <c r="M459" s="18"/>
    </row>
    <row r="460" spans="11:13" customFormat="1" x14ac:dyDescent="0.25">
      <c r="K460" s="18"/>
      <c r="M460" s="18"/>
    </row>
    <row r="461" spans="11:13" customFormat="1" x14ac:dyDescent="0.25">
      <c r="K461" s="18"/>
      <c r="M461" s="18"/>
    </row>
    <row r="462" spans="11:13" customFormat="1" x14ac:dyDescent="0.25">
      <c r="K462" s="18"/>
      <c r="M462" s="18"/>
    </row>
    <row r="463" spans="11:13" customFormat="1" x14ac:dyDescent="0.25">
      <c r="K463" s="18"/>
      <c r="M463" s="18"/>
    </row>
    <row r="464" spans="11:13" customFormat="1" x14ac:dyDescent="0.25">
      <c r="K464" s="18"/>
      <c r="M464" s="18"/>
    </row>
    <row r="465" spans="11:13" customFormat="1" x14ac:dyDescent="0.25">
      <c r="K465" s="18"/>
      <c r="M465" s="18"/>
    </row>
    <row r="466" spans="11:13" customFormat="1" x14ac:dyDescent="0.25">
      <c r="K466" s="18"/>
      <c r="M466" s="18"/>
    </row>
    <row r="467" spans="11:13" customFormat="1" x14ac:dyDescent="0.25">
      <c r="K467" s="18"/>
      <c r="M467" s="18"/>
    </row>
    <row r="468" spans="11:13" customFormat="1" x14ac:dyDescent="0.25">
      <c r="K468" s="18"/>
      <c r="M468" s="18"/>
    </row>
    <row r="469" spans="11:13" customFormat="1" x14ac:dyDescent="0.25">
      <c r="K469" s="18"/>
      <c r="M469" s="18"/>
    </row>
    <row r="470" spans="11:13" customFormat="1" x14ac:dyDescent="0.25">
      <c r="K470" s="18"/>
      <c r="M470" s="18"/>
    </row>
    <row r="471" spans="11:13" customFormat="1" x14ac:dyDescent="0.25">
      <c r="K471" s="18"/>
      <c r="M471" s="18"/>
    </row>
    <row r="472" spans="11:13" customFormat="1" x14ac:dyDescent="0.25">
      <c r="K472" s="18"/>
      <c r="M472" s="18"/>
    </row>
    <row r="473" spans="11:13" customFormat="1" x14ac:dyDescent="0.25">
      <c r="K473" s="18"/>
      <c r="M473" s="18"/>
    </row>
    <row r="474" spans="11:13" customFormat="1" x14ac:dyDescent="0.25">
      <c r="K474" s="18"/>
      <c r="M474" s="18"/>
    </row>
    <row r="475" spans="11:13" customFormat="1" x14ac:dyDescent="0.25">
      <c r="K475" s="18"/>
      <c r="M475" s="18"/>
    </row>
    <row r="476" spans="11:13" customFormat="1" x14ac:dyDescent="0.25">
      <c r="K476" s="18"/>
      <c r="M476" s="18"/>
    </row>
    <row r="477" spans="11:13" customFormat="1" x14ac:dyDescent="0.25">
      <c r="K477" s="18"/>
      <c r="M477" s="18"/>
    </row>
    <row r="478" spans="11:13" customFormat="1" x14ac:dyDescent="0.25">
      <c r="K478" s="18"/>
      <c r="M478" s="18"/>
    </row>
    <row r="479" spans="11:13" customFormat="1" x14ac:dyDescent="0.25">
      <c r="K479" s="18"/>
      <c r="M479" s="18"/>
    </row>
    <row r="480" spans="11:13" customFormat="1" x14ac:dyDescent="0.25">
      <c r="K480" s="18"/>
      <c r="M480" s="18"/>
    </row>
    <row r="481" spans="11:13" customFormat="1" x14ac:dyDescent="0.25">
      <c r="K481" s="18"/>
      <c r="M481" s="18"/>
    </row>
    <row r="482" spans="11:13" customFormat="1" x14ac:dyDescent="0.25">
      <c r="K482" s="18"/>
      <c r="M482" s="18"/>
    </row>
    <row r="483" spans="11:13" customFormat="1" x14ac:dyDescent="0.25">
      <c r="K483" s="18"/>
      <c r="M483" s="18"/>
    </row>
    <row r="484" spans="11:13" customFormat="1" x14ac:dyDescent="0.25">
      <c r="K484" s="18"/>
      <c r="M484" s="18"/>
    </row>
    <row r="485" spans="11:13" customFormat="1" x14ac:dyDescent="0.25">
      <c r="K485" s="18"/>
      <c r="M485" s="18"/>
    </row>
    <row r="486" spans="11:13" customFormat="1" x14ac:dyDescent="0.25">
      <c r="K486" s="18"/>
      <c r="M486" s="18"/>
    </row>
    <row r="487" spans="11:13" customFormat="1" x14ac:dyDescent="0.25">
      <c r="K487" s="18"/>
      <c r="M487" s="18"/>
    </row>
    <row r="488" spans="11:13" customFormat="1" x14ac:dyDescent="0.25">
      <c r="K488" s="18"/>
      <c r="M488" s="18"/>
    </row>
    <row r="489" spans="11:13" customFormat="1" x14ac:dyDescent="0.25">
      <c r="K489" s="18"/>
      <c r="M489" s="18"/>
    </row>
    <row r="490" spans="11:13" customFormat="1" x14ac:dyDescent="0.25">
      <c r="K490" s="18"/>
      <c r="M490" s="18"/>
    </row>
    <row r="491" spans="11:13" customFormat="1" x14ac:dyDescent="0.25">
      <c r="K491" s="18"/>
      <c r="M491" s="18"/>
    </row>
    <row r="492" spans="11:13" customFormat="1" x14ac:dyDescent="0.25">
      <c r="K492" s="18"/>
      <c r="M492" s="18"/>
    </row>
    <row r="493" spans="11:13" customFormat="1" x14ac:dyDescent="0.25">
      <c r="K493" s="18"/>
      <c r="M493" s="18"/>
    </row>
    <row r="494" spans="11:13" customFormat="1" x14ac:dyDescent="0.25">
      <c r="K494" s="18"/>
      <c r="M494" s="18"/>
    </row>
    <row r="495" spans="11:13" customFormat="1" x14ac:dyDescent="0.25">
      <c r="K495" s="18"/>
      <c r="M495" s="18"/>
    </row>
    <row r="496" spans="11:13" customFormat="1" x14ac:dyDescent="0.25">
      <c r="K496" s="18"/>
      <c r="M496" s="18"/>
    </row>
    <row r="497" spans="11:13" customFormat="1" x14ac:dyDescent="0.25">
      <c r="K497" s="18"/>
      <c r="M497" s="18"/>
    </row>
    <row r="498" spans="11:13" customFormat="1" x14ac:dyDescent="0.25">
      <c r="K498" s="18"/>
      <c r="M498" s="18"/>
    </row>
    <row r="499" spans="11:13" customFormat="1" x14ac:dyDescent="0.25">
      <c r="K499" s="18"/>
      <c r="M499" s="18"/>
    </row>
    <row r="500" spans="11:13" customFormat="1" x14ac:dyDescent="0.25">
      <c r="K500" s="18"/>
      <c r="M500" s="18"/>
    </row>
    <row r="501" spans="11:13" customFormat="1" x14ac:dyDescent="0.25">
      <c r="K501" s="18"/>
      <c r="M501" s="18"/>
    </row>
    <row r="502" spans="11:13" customFormat="1" x14ac:dyDescent="0.25">
      <c r="K502" s="18"/>
      <c r="M502" s="18"/>
    </row>
    <row r="503" spans="11:13" customFormat="1" x14ac:dyDescent="0.25">
      <c r="K503" s="18"/>
      <c r="M503" s="18"/>
    </row>
    <row r="504" spans="11:13" customFormat="1" x14ac:dyDescent="0.25">
      <c r="K504" s="18"/>
      <c r="M504" s="18"/>
    </row>
    <row r="505" spans="11:13" customFormat="1" x14ac:dyDescent="0.25">
      <c r="K505" s="18"/>
      <c r="M505" s="18"/>
    </row>
    <row r="506" spans="11:13" customFormat="1" x14ac:dyDescent="0.25">
      <c r="K506" s="18"/>
      <c r="M506" s="18"/>
    </row>
    <row r="507" spans="11:13" customFormat="1" x14ac:dyDescent="0.25">
      <c r="K507" s="18"/>
      <c r="M507" s="18"/>
    </row>
    <row r="508" spans="11:13" customFormat="1" x14ac:dyDescent="0.25">
      <c r="K508" s="18"/>
      <c r="M508" s="18"/>
    </row>
    <row r="509" spans="11:13" customFormat="1" x14ac:dyDescent="0.25">
      <c r="K509" s="18"/>
      <c r="M509" s="18"/>
    </row>
    <row r="510" spans="11:13" customFormat="1" x14ac:dyDescent="0.25">
      <c r="K510" s="18"/>
      <c r="M510" s="18"/>
    </row>
    <row r="511" spans="11:13" customFormat="1" x14ac:dyDescent="0.25">
      <c r="K511" s="18"/>
      <c r="M511" s="18"/>
    </row>
    <row r="512" spans="11:13" customFormat="1" x14ac:dyDescent="0.25">
      <c r="K512" s="18"/>
      <c r="M512" s="18"/>
    </row>
    <row r="513" spans="11:13" customFormat="1" x14ac:dyDescent="0.25">
      <c r="K513" s="18"/>
      <c r="M513" s="18"/>
    </row>
    <row r="514" spans="11:13" customFormat="1" x14ac:dyDescent="0.25">
      <c r="K514" s="18"/>
      <c r="M514" s="18"/>
    </row>
    <row r="515" spans="11:13" customFormat="1" x14ac:dyDescent="0.25">
      <c r="K515" s="18"/>
      <c r="M515" s="18"/>
    </row>
    <row r="516" spans="11:13" customFormat="1" x14ac:dyDescent="0.25">
      <c r="K516" s="18"/>
      <c r="M516" s="18"/>
    </row>
    <row r="517" spans="11:13" customFormat="1" x14ac:dyDescent="0.25">
      <c r="K517" s="18"/>
      <c r="M517" s="18"/>
    </row>
    <row r="518" spans="11:13" customFormat="1" x14ac:dyDescent="0.25">
      <c r="K518" s="18"/>
      <c r="M518" s="18"/>
    </row>
    <row r="519" spans="11:13" customFormat="1" x14ac:dyDescent="0.25">
      <c r="K519" s="18"/>
      <c r="M519" s="18"/>
    </row>
    <row r="520" spans="11:13" customFormat="1" x14ac:dyDescent="0.25">
      <c r="K520" s="18"/>
      <c r="M520" s="18"/>
    </row>
    <row r="521" spans="11:13" customFormat="1" x14ac:dyDescent="0.25">
      <c r="K521" s="18"/>
      <c r="M521" s="18"/>
    </row>
    <row r="522" spans="11:13" customFormat="1" x14ac:dyDescent="0.25">
      <c r="K522" s="18"/>
      <c r="M522" s="18"/>
    </row>
    <row r="523" spans="11:13" customFormat="1" x14ac:dyDescent="0.25">
      <c r="K523" s="18"/>
      <c r="M523" s="18"/>
    </row>
    <row r="524" spans="11:13" customFormat="1" x14ac:dyDescent="0.25">
      <c r="K524" s="18"/>
      <c r="M524" s="18"/>
    </row>
    <row r="525" spans="11:13" customFormat="1" x14ac:dyDescent="0.25">
      <c r="K525" s="18"/>
      <c r="M525" s="18"/>
    </row>
    <row r="526" spans="11:13" customFormat="1" x14ac:dyDescent="0.25">
      <c r="K526" s="18"/>
      <c r="M526" s="18"/>
    </row>
    <row r="527" spans="11:13" customFormat="1" x14ac:dyDescent="0.25">
      <c r="K527" s="18"/>
      <c r="M527" s="18"/>
    </row>
    <row r="528" spans="11:13" customFormat="1" x14ac:dyDescent="0.25">
      <c r="K528" s="18"/>
      <c r="M528" s="18"/>
    </row>
    <row r="529" spans="11:13" customFormat="1" x14ac:dyDescent="0.25">
      <c r="K529" s="18"/>
      <c r="M529" s="18"/>
    </row>
    <row r="530" spans="11:13" customFormat="1" x14ac:dyDescent="0.25">
      <c r="K530" s="18"/>
      <c r="M530" s="18"/>
    </row>
    <row r="531" spans="11:13" customFormat="1" x14ac:dyDescent="0.25">
      <c r="K531" s="18"/>
      <c r="M531" s="18"/>
    </row>
    <row r="532" spans="11:13" customFormat="1" x14ac:dyDescent="0.25">
      <c r="K532" s="18"/>
      <c r="M532" s="18"/>
    </row>
    <row r="533" spans="11:13" customFormat="1" x14ac:dyDescent="0.25">
      <c r="K533" s="18"/>
      <c r="M533" s="18"/>
    </row>
    <row r="534" spans="11:13" customFormat="1" x14ac:dyDescent="0.25">
      <c r="K534" s="18"/>
      <c r="M534" s="18"/>
    </row>
    <row r="535" spans="11:13" customFormat="1" x14ac:dyDescent="0.25">
      <c r="K535" s="18"/>
      <c r="M535" s="18"/>
    </row>
    <row r="536" spans="11:13" customFormat="1" x14ac:dyDescent="0.25">
      <c r="K536" s="18"/>
      <c r="M536" s="18"/>
    </row>
    <row r="537" spans="11:13" customFormat="1" x14ac:dyDescent="0.25">
      <c r="K537" s="18"/>
      <c r="M537" s="18"/>
    </row>
    <row r="538" spans="11:13" customFormat="1" x14ac:dyDescent="0.25">
      <c r="K538" s="18"/>
      <c r="M538" s="18"/>
    </row>
    <row r="539" spans="11:13" customFormat="1" x14ac:dyDescent="0.25">
      <c r="K539" s="18"/>
      <c r="M539" s="18"/>
    </row>
    <row r="540" spans="11:13" customFormat="1" x14ac:dyDescent="0.25">
      <c r="K540" s="18"/>
      <c r="M540" s="18"/>
    </row>
    <row r="541" spans="11:13" customFormat="1" x14ac:dyDescent="0.25">
      <c r="K541" s="18"/>
      <c r="M541" s="18"/>
    </row>
    <row r="542" spans="11:13" customFormat="1" x14ac:dyDescent="0.25">
      <c r="K542" s="18"/>
      <c r="M542" s="18"/>
    </row>
    <row r="543" spans="11:13" customFormat="1" x14ac:dyDescent="0.25">
      <c r="K543" s="18"/>
      <c r="M543" s="18"/>
    </row>
    <row r="544" spans="11:13" customFormat="1" x14ac:dyDescent="0.25">
      <c r="K544" s="18"/>
      <c r="M544" s="18"/>
    </row>
    <row r="545" spans="11:13" customFormat="1" x14ac:dyDescent="0.25">
      <c r="K545" s="18"/>
      <c r="M545" s="18"/>
    </row>
    <row r="546" spans="11:13" customFormat="1" x14ac:dyDescent="0.25">
      <c r="K546" s="18"/>
      <c r="M546" s="18"/>
    </row>
    <row r="547" spans="11:13" customFormat="1" x14ac:dyDescent="0.25">
      <c r="K547" s="18"/>
      <c r="M547" s="18"/>
    </row>
    <row r="548" spans="11:13" customFormat="1" x14ac:dyDescent="0.25">
      <c r="K548" s="18"/>
      <c r="M548" s="18"/>
    </row>
    <row r="549" spans="11:13" customFormat="1" x14ac:dyDescent="0.25">
      <c r="K549" s="18"/>
      <c r="M549" s="18"/>
    </row>
    <row r="550" spans="11:13" customFormat="1" x14ac:dyDescent="0.25">
      <c r="K550" s="18"/>
      <c r="M550" s="18"/>
    </row>
    <row r="551" spans="11:13" customFormat="1" x14ac:dyDescent="0.25">
      <c r="K551" s="18"/>
      <c r="M551" s="18"/>
    </row>
    <row r="552" spans="11:13" customFormat="1" x14ac:dyDescent="0.25">
      <c r="K552" s="18"/>
      <c r="M552" s="18"/>
    </row>
    <row r="553" spans="11:13" customFormat="1" x14ac:dyDescent="0.25">
      <c r="K553" s="18"/>
      <c r="M553" s="18"/>
    </row>
    <row r="554" spans="11:13" customFormat="1" x14ac:dyDescent="0.25">
      <c r="K554" s="18"/>
      <c r="M554" s="18"/>
    </row>
    <row r="555" spans="11:13" customFormat="1" x14ac:dyDescent="0.25">
      <c r="K555" s="18"/>
      <c r="M555" s="18"/>
    </row>
    <row r="556" spans="11:13" customFormat="1" x14ac:dyDescent="0.25">
      <c r="K556" s="18"/>
      <c r="M556" s="18"/>
    </row>
    <row r="557" spans="11:13" customFormat="1" x14ac:dyDescent="0.25">
      <c r="K557" s="18"/>
      <c r="M557" s="18"/>
    </row>
    <row r="558" spans="11:13" customFormat="1" x14ac:dyDescent="0.25">
      <c r="K558" s="18"/>
      <c r="M558" s="18"/>
    </row>
    <row r="559" spans="11:13" customFormat="1" x14ac:dyDescent="0.25">
      <c r="K559" s="18"/>
      <c r="M559" s="18"/>
    </row>
    <row r="560" spans="11:13" customFormat="1" x14ac:dyDescent="0.25">
      <c r="K560" s="18"/>
      <c r="M560" s="18"/>
    </row>
    <row r="561" spans="11:13" customFormat="1" x14ac:dyDescent="0.25">
      <c r="K561" s="18"/>
      <c r="M561" s="18"/>
    </row>
    <row r="562" spans="11:13" customFormat="1" x14ac:dyDescent="0.25">
      <c r="K562" s="18"/>
      <c r="M562" s="18"/>
    </row>
    <row r="563" spans="11:13" customFormat="1" x14ac:dyDescent="0.25">
      <c r="K563" s="18"/>
      <c r="M563" s="18"/>
    </row>
    <row r="564" spans="11:13" customFormat="1" x14ac:dyDescent="0.25">
      <c r="K564" s="18"/>
      <c r="M564" s="18"/>
    </row>
    <row r="565" spans="11:13" customFormat="1" x14ac:dyDescent="0.25">
      <c r="K565" s="18"/>
      <c r="M565" s="18"/>
    </row>
    <row r="566" spans="11:13" customFormat="1" x14ac:dyDescent="0.25">
      <c r="K566" s="18"/>
      <c r="M566" s="18"/>
    </row>
    <row r="567" spans="11:13" customFormat="1" x14ac:dyDescent="0.25">
      <c r="K567" s="18"/>
      <c r="M567" s="18"/>
    </row>
    <row r="568" spans="11:13" customFormat="1" x14ac:dyDescent="0.25">
      <c r="K568" s="18"/>
      <c r="M568" s="18"/>
    </row>
    <row r="569" spans="11:13" customFormat="1" x14ac:dyDescent="0.25">
      <c r="K569" s="18"/>
      <c r="M569" s="18"/>
    </row>
    <row r="570" spans="11:13" customFormat="1" x14ac:dyDescent="0.25">
      <c r="K570" s="18"/>
      <c r="M570" s="18"/>
    </row>
    <row r="571" spans="11:13" customFormat="1" x14ac:dyDescent="0.25">
      <c r="K571" s="18"/>
      <c r="M571" s="18"/>
    </row>
    <row r="572" spans="11:13" customFormat="1" x14ac:dyDescent="0.25">
      <c r="K572" s="18"/>
      <c r="M572" s="18"/>
    </row>
    <row r="573" spans="11:13" customFormat="1" x14ac:dyDescent="0.25">
      <c r="K573" s="18"/>
      <c r="M573" s="18"/>
    </row>
    <row r="574" spans="11:13" customFormat="1" x14ac:dyDescent="0.25">
      <c r="K574" s="18"/>
      <c r="M574" s="18"/>
    </row>
    <row r="575" spans="11:13" customFormat="1" x14ac:dyDescent="0.25">
      <c r="K575" s="18"/>
      <c r="M575" s="18"/>
    </row>
    <row r="576" spans="11:13" customFormat="1" x14ac:dyDescent="0.25">
      <c r="K576" s="18"/>
      <c r="M576" s="18"/>
    </row>
    <row r="577" spans="11:13" customFormat="1" x14ac:dyDescent="0.25">
      <c r="K577" s="18"/>
      <c r="M577" s="18"/>
    </row>
    <row r="578" spans="11:13" customFormat="1" x14ac:dyDescent="0.25">
      <c r="K578" s="18"/>
      <c r="M578" s="18"/>
    </row>
    <row r="579" spans="11:13" customFormat="1" x14ac:dyDescent="0.25">
      <c r="K579" s="18"/>
      <c r="M579" s="18"/>
    </row>
    <row r="580" spans="11:13" customFormat="1" x14ac:dyDescent="0.25">
      <c r="K580" s="18"/>
      <c r="M580" s="18"/>
    </row>
    <row r="581" spans="11:13" customFormat="1" x14ac:dyDescent="0.25">
      <c r="K581" s="18"/>
      <c r="M581" s="18"/>
    </row>
    <row r="582" spans="11:13" customFormat="1" x14ac:dyDescent="0.25">
      <c r="K582" s="18"/>
      <c r="M582" s="18"/>
    </row>
    <row r="583" spans="11:13" customFormat="1" x14ac:dyDescent="0.25">
      <c r="K583" s="18"/>
      <c r="M583" s="18"/>
    </row>
    <row r="584" spans="11:13" customFormat="1" x14ac:dyDescent="0.25">
      <c r="K584" s="18"/>
      <c r="M584" s="18"/>
    </row>
    <row r="585" spans="11:13" customFormat="1" x14ac:dyDescent="0.25">
      <c r="K585" s="18"/>
      <c r="M585" s="18"/>
    </row>
    <row r="586" spans="11:13" customFormat="1" x14ac:dyDescent="0.25">
      <c r="K586" s="18"/>
      <c r="M586" s="18"/>
    </row>
    <row r="587" spans="11:13" customFormat="1" x14ac:dyDescent="0.25">
      <c r="K587" s="18"/>
      <c r="M587" s="18"/>
    </row>
    <row r="588" spans="11:13" customFormat="1" x14ac:dyDescent="0.25">
      <c r="K588" s="18"/>
      <c r="M588" s="18"/>
    </row>
    <row r="589" spans="11:13" customFormat="1" x14ac:dyDescent="0.25">
      <c r="K589" s="18"/>
      <c r="M589" s="18"/>
    </row>
    <row r="590" spans="11:13" customFormat="1" x14ac:dyDescent="0.25">
      <c r="K590" s="18"/>
      <c r="M590" s="18"/>
    </row>
    <row r="591" spans="11:13" customFormat="1" x14ac:dyDescent="0.25">
      <c r="K591" s="18"/>
      <c r="M591" s="18"/>
    </row>
    <row r="592" spans="11:13" customFormat="1" x14ac:dyDescent="0.25">
      <c r="K592" s="18"/>
      <c r="M592" s="18"/>
    </row>
    <row r="593" spans="11:13" customFormat="1" x14ac:dyDescent="0.25">
      <c r="K593" s="18"/>
      <c r="M593" s="18"/>
    </row>
    <row r="594" spans="11:13" customFormat="1" x14ac:dyDescent="0.25">
      <c r="K594" s="18"/>
      <c r="M594" s="18"/>
    </row>
    <row r="595" spans="11:13" customFormat="1" x14ac:dyDescent="0.25">
      <c r="K595" s="18"/>
      <c r="M595" s="18"/>
    </row>
    <row r="596" spans="11:13" customFormat="1" x14ac:dyDescent="0.25">
      <c r="K596" s="18"/>
      <c r="M596" s="18"/>
    </row>
    <row r="597" spans="11:13" customFormat="1" x14ac:dyDescent="0.25">
      <c r="K597" s="18"/>
      <c r="M597" s="18"/>
    </row>
    <row r="598" spans="11:13" customFormat="1" x14ac:dyDescent="0.25">
      <c r="K598" s="18"/>
      <c r="M598" s="18"/>
    </row>
    <row r="599" spans="11:13" customFormat="1" x14ac:dyDescent="0.25">
      <c r="K599" s="18"/>
      <c r="M599" s="18"/>
    </row>
    <row r="600" spans="11:13" customFormat="1" x14ac:dyDescent="0.25">
      <c r="K600" s="18"/>
      <c r="M600" s="18"/>
    </row>
    <row r="601" spans="11:13" customFormat="1" x14ac:dyDescent="0.25">
      <c r="K601" s="18"/>
      <c r="M601" s="18"/>
    </row>
    <row r="602" spans="11:13" customFormat="1" x14ac:dyDescent="0.25">
      <c r="K602" s="18"/>
      <c r="M602" s="18"/>
    </row>
    <row r="603" spans="11:13" customFormat="1" x14ac:dyDescent="0.25">
      <c r="K603" s="18"/>
      <c r="M603" s="18"/>
    </row>
    <row r="604" spans="11:13" customFormat="1" x14ac:dyDescent="0.25">
      <c r="K604" s="18"/>
      <c r="M604" s="18"/>
    </row>
    <row r="605" spans="11:13" customFormat="1" x14ac:dyDescent="0.25">
      <c r="K605" s="18"/>
      <c r="M605" s="18"/>
    </row>
    <row r="606" spans="11:13" customFormat="1" x14ac:dyDescent="0.25">
      <c r="K606" s="18"/>
      <c r="M606" s="18"/>
    </row>
    <row r="607" spans="11:13" customFormat="1" x14ac:dyDescent="0.25">
      <c r="K607" s="18"/>
      <c r="M607" s="18"/>
    </row>
    <row r="608" spans="11:13" customFormat="1" x14ac:dyDescent="0.25">
      <c r="K608" s="18"/>
      <c r="M608" s="18"/>
    </row>
    <row r="609" spans="11:13" customFormat="1" x14ac:dyDescent="0.25">
      <c r="K609" s="18"/>
      <c r="M609" s="18"/>
    </row>
    <row r="610" spans="11:13" customFormat="1" x14ac:dyDescent="0.25">
      <c r="K610" s="18"/>
      <c r="M610" s="18"/>
    </row>
    <row r="611" spans="11:13" customFormat="1" x14ac:dyDescent="0.25">
      <c r="K611" s="18"/>
      <c r="M611" s="18"/>
    </row>
    <row r="612" spans="11:13" customFormat="1" x14ac:dyDescent="0.25">
      <c r="K612" s="18"/>
      <c r="M612" s="18"/>
    </row>
    <row r="613" spans="11:13" customFormat="1" x14ac:dyDescent="0.25">
      <c r="K613" s="18"/>
      <c r="M613" s="18"/>
    </row>
    <row r="614" spans="11:13" customFormat="1" x14ac:dyDescent="0.25">
      <c r="K614" s="18"/>
      <c r="M614" s="18"/>
    </row>
    <row r="615" spans="11:13" customFormat="1" x14ac:dyDescent="0.25">
      <c r="K615" s="18"/>
      <c r="M615" s="18"/>
    </row>
    <row r="616" spans="11:13" customFormat="1" x14ac:dyDescent="0.25">
      <c r="K616" s="18"/>
      <c r="M616" s="18"/>
    </row>
    <row r="617" spans="11:13" customFormat="1" x14ac:dyDescent="0.25">
      <c r="K617" s="18"/>
      <c r="M617" s="18"/>
    </row>
    <row r="618" spans="11:13" customFormat="1" x14ac:dyDescent="0.25">
      <c r="K618" s="18"/>
      <c r="M618" s="18"/>
    </row>
    <row r="619" spans="11:13" customFormat="1" x14ac:dyDescent="0.25">
      <c r="K619" s="18"/>
      <c r="M619" s="18"/>
    </row>
    <row r="620" spans="11:13" customFormat="1" x14ac:dyDescent="0.25">
      <c r="K620" s="18"/>
      <c r="M620" s="18"/>
    </row>
    <row r="621" spans="11:13" customFormat="1" x14ac:dyDescent="0.25">
      <c r="K621" s="18"/>
      <c r="M621" s="18"/>
    </row>
    <row r="622" spans="11:13" customFormat="1" x14ac:dyDescent="0.25">
      <c r="K622" s="18"/>
      <c r="M622" s="18"/>
    </row>
    <row r="623" spans="11:13" customFormat="1" x14ac:dyDescent="0.25">
      <c r="K623" s="18"/>
      <c r="M623" s="18"/>
    </row>
    <row r="624" spans="11:13" customFormat="1" x14ac:dyDescent="0.25">
      <c r="K624" s="18"/>
      <c r="M624" s="18"/>
    </row>
    <row r="625" spans="11:13" customFormat="1" x14ac:dyDescent="0.25">
      <c r="K625" s="18"/>
      <c r="M625" s="18"/>
    </row>
    <row r="626" spans="11:13" customFormat="1" x14ac:dyDescent="0.25">
      <c r="K626" s="18"/>
      <c r="M626" s="18"/>
    </row>
    <row r="627" spans="11:13" customFormat="1" x14ac:dyDescent="0.25">
      <c r="K627" s="18"/>
      <c r="M627" s="18"/>
    </row>
    <row r="628" spans="11:13" customFormat="1" x14ac:dyDescent="0.25">
      <c r="K628" s="18"/>
      <c r="M628" s="18"/>
    </row>
    <row r="629" spans="11:13" customFormat="1" x14ac:dyDescent="0.25">
      <c r="K629" s="18"/>
      <c r="M629" s="18"/>
    </row>
    <row r="630" spans="11:13" customFormat="1" x14ac:dyDescent="0.25">
      <c r="K630" s="18"/>
      <c r="M630" s="18"/>
    </row>
    <row r="631" spans="11:13" customFormat="1" x14ac:dyDescent="0.25">
      <c r="K631" s="18"/>
      <c r="M631" s="18"/>
    </row>
    <row r="632" spans="11:13" customFormat="1" x14ac:dyDescent="0.25">
      <c r="K632" s="18"/>
      <c r="M632" s="18"/>
    </row>
    <row r="633" spans="11:13" customFormat="1" x14ac:dyDescent="0.25">
      <c r="K633" s="18"/>
      <c r="M633" s="18"/>
    </row>
    <row r="634" spans="11:13" customFormat="1" x14ac:dyDescent="0.25">
      <c r="K634" s="18"/>
      <c r="M634" s="18"/>
    </row>
    <row r="635" spans="11:13" customFormat="1" x14ac:dyDescent="0.25">
      <c r="K635" s="18"/>
      <c r="M635" s="18"/>
    </row>
    <row r="636" spans="11:13" customFormat="1" x14ac:dyDescent="0.25">
      <c r="K636" s="18"/>
      <c r="M636" s="18"/>
    </row>
    <row r="637" spans="11:13" customFormat="1" x14ac:dyDescent="0.25">
      <c r="K637" s="18"/>
      <c r="M637" s="18"/>
    </row>
    <row r="638" spans="11:13" customFormat="1" x14ac:dyDescent="0.25">
      <c r="K638" s="18"/>
      <c r="M638" s="18"/>
    </row>
    <row r="639" spans="11:13" customFormat="1" x14ac:dyDescent="0.25">
      <c r="K639" s="18"/>
      <c r="M639" s="18"/>
    </row>
    <row r="640" spans="11:13" customFormat="1" x14ac:dyDescent="0.25">
      <c r="K640" s="18"/>
      <c r="M640" s="18"/>
    </row>
    <row r="641" spans="11:13" customFormat="1" x14ac:dyDescent="0.25">
      <c r="K641" s="18"/>
      <c r="M641" s="18"/>
    </row>
    <row r="642" spans="11:13" customFormat="1" x14ac:dyDescent="0.25">
      <c r="K642" s="18"/>
      <c r="M642" s="18"/>
    </row>
    <row r="643" spans="11:13" customFormat="1" x14ac:dyDescent="0.25">
      <c r="K643" s="18"/>
      <c r="M643" s="18"/>
    </row>
    <row r="644" spans="11:13" customFormat="1" x14ac:dyDescent="0.25">
      <c r="K644" s="18"/>
      <c r="M644" s="18"/>
    </row>
    <row r="645" spans="11:13" customFormat="1" x14ac:dyDescent="0.25">
      <c r="K645" s="18"/>
      <c r="M645" s="18"/>
    </row>
    <row r="646" spans="11:13" customFormat="1" x14ac:dyDescent="0.25">
      <c r="K646" s="18"/>
      <c r="M646" s="18"/>
    </row>
    <row r="647" spans="11:13" customFormat="1" x14ac:dyDescent="0.25">
      <c r="K647" s="18"/>
      <c r="M647" s="18"/>
    </row>
    <row r="648" spans="11:13" customFormat="1" x14ac:dyDescent="0.25">
      <c r="K648" s="18"/>
      <c r="M648" s="18"/>
    </row>
    <row r="649" spans="11:13" customFormat="1" x14ac:dyDescent="0.25">
      <c r="K649" s="18"/>
      <c r="M649" s="18"/>
    </row>
    <row r="650" spans="11:13" customFormat="1" x14ac:dyDescent="0.25">
      <c r="K650" s="18"/>
      <c r="M650" s="18"/>
    </row>
    <row r="651" spans="11:13" customFormat="1" x14ac:dyDescent="0.25">
      <c r="K651" s="18"/>
      <c r="M651" s="18"/>
    </row>
    <row r="652" spans="11:13" customFormat="1" x14ac:dyDescent="0.25">
      <c r="K652" s="18"/>
      <c r="M652" s="18"/>
    </row>
    <row r="653" spans="11:13" customFormat="1" x14ac:dyDescent="0.25">
      <c r="K653" s="18"/>
      <c r="M653" s="18"/>
    </row>
    <row r="654" spans="11:13" customFormat="1" x14ac:dyDescent="0.25">
      <c r="K654" s="18"/>
      <c r="M654" s="18"/>
    </row>
    <row r="655" spans="11:13" customFormat="1" x14ac:dyDescent="0.25">
      <c r="K655" s="18"/>
      <c r="M655" s="18"/>
    </row>
    <row r="656" spans="11:13" customFormat="1" x14ac:dyDescent="0.25">
      <c r="K656" s="18"/>
      <c r="M656" s="18"/>
    </row>
    <row r="657" spans="11:13" customFormat="1" x14ac:dyDescent="0.25">
      <c r="K657" s="18"/>
      <c r="M657" s="18"/>
    </row>
    <row r="658" spans="11:13" customFormat="1" x14ac:dyDescent="0.25">
      <c r="K658" s="18"/>
      <c r="M658" s="18"/>
    </row>
    <row r="659" spans="11:13" customFormat="1" x14ac:dyDescent="0.25">
      <c r="K659" s="18"/>
      <c r="M659" s="18"/>
    </row>
    <row r="660" spans="11:13" customFormat="1" x14ac:dyDescent="0.25">
      <c r="K660" s="18"/>
      <c r="M660" s="18"/>
    </row>
    <row r="661" spans="11:13" customFormat="1" x14ac:dyDescent="0.25">
      <c r="K661" s="18"/>
      <c r="M661" s="18"/>
    </row>
    <row r="662" spans="11:13" customFormat="1" x14ac:dyDescent="0.25">
      <c r="K662" s="18"/>
      <c r="M662" s="18"/>
    </row>
    <row r="663" spans="11:13" customFormat="1" x14ac:dyDescent="0.25">
      <c r="K663" s="18"/>
      <c r="M663" s="18"/>
    </row>
    <row r="664" spans="11:13" customFormat="1" x14ac:dyDescent="0.25">
      <c r="K664" s="18"/>
      <c r="M664" s="18"/>
    </row>
    <row r="665" spans="11:13" customFormat="1" x14ac:dyDescent="0.25">
      <c r="K665" s="18"/>
      <c r="M665" s="18"/>
    </row>
    <row r="666" spans="11:13" customFormat="1" x14ac:dyDescent="0.25">
      <c r="K666" s="18"/>
      <c r="M666" s="18"/>
    </row>
    <row r="667" spans="11:13" customFormat="1" x14ac:dyDescent="0.25">
      <c r="K667" s="18"/>
      <c r="M667" s="18"/>
    </row>
    <row r="668" spans="11:13" customFormat="1" x14ac:dyDescent="0.25">
      <c r="K668" s="18"/>
      <c r="M668" s="18"/>
    </row>
    <row r="669" spans="11:13" customFormat="1" x14ac:dyDescent="0.25">
      <c r="K669" s="18"/>
      <c r="M669" s="18"/>
    </row>
    <row r="670" spans="11:13" customFormat="1" x14ac:dyDescent="0.25">
      <c r="K670" s="18"/>
      <c r="M670" s="18"/>
    </row>
    <row r="671" spans="11:13" customFormat="1" x14ac:dyDescent="0.25">
      <c r="K671" s="18"/>
      <c r="M671" s="18"/>
    </row>
    <row r="672" spans="11:13" customFormat="1" x14ac:dyDescent="0.25">
      <c r="K672" s="18"/>
      <c r="M672" s="18"/>
    </row>
    <row r="673" spans="11:13" customFormat="1" x14ac:dyDescent="0.25">
      <c r="K673" s="18"/>
      <c r="M673" s="18"/>
    </row>
    <row r="674" spans="11:13" customFormat="1" x14ac:dyDescent="0.25">
      <c r="K674" s="18"/>
      <c r="M674" s="18"/>
    </row>
    <row r="675" spans="11:13" customFormat="1" x14ac:dyDescent="0.25">
      <c r="K675" s="18"/>
      <c r="M675" s="18"/>
    </row>
    <row r="676" spans="11:13" customFormat="1" x14ac:dyDescent="0.25">
      <c r="K676" s="18"/>
      <c r="M676" s="18"/>
    </row>
    <row r="677" spans="11:13" customFormat="1" x14ac:dyDescent="0.25">
      <c r="K677" s="18"/>
      <c r="M677" s="18"/>
    </row>
    <row r="678" spans="11:13" customFormat="1" x14ac:dyDescent="0.25">
      <c r="K678" s="18"/>
      <c r="M678" s="18"/>
    </row>
    <row r="679" spans="11:13" customFormat="1" x14ac:dyDescent="0.25">
      <c r="K679" s="18"/>
      <c r="M679" s="18"/>
    </row>
    <row r="680" spans="11:13" customFormat="1" x14ac:dyDescent="0.25">
      <c r="K680" s="18"/>
      <c r="M680" s="18"/>
    </row>
    <row r="681" spans="11:13" customFormat="1" x14ac:dyDescent="0.25">
      <c r="K681" s="18"/>
      <c r="M681" s="18"/>
    </row>
    <row r="682" spans="11:13" customFormat="1" x14ac:dyDescent="0.25">
      <c r="K682" s="18"/>
      <c r="M682" s="18"/>
    </row>
    <row r="683" spans="11:13" customFormat="1" x14ac:dyDescent="0.25">
      <c r="K683" s="18"/>
      <c r="M683" s="18"/>
    </row>
    <row r="684" spans="11:13" customFormat="1" x14ac:dyDescent="0.25">
      <c r="K684" s="18"/>
      <c r="M684" s="18"/>
    </row>
    <row r="685" spans="11:13" customFormat="1" x14ac:dyDescent="0.25">
      <c r="K685" s="18"/>
      <c r="M685" s="18"/>
    </row>
    <row r="686" spans="11:13" customFormat="1" x14ac:dyDescent="0.25">
      <c r="K686" s="18"/>
      <c r="M686" s="18"/>
    </row>
    <row r="687" spans="11:13" customFormat="1" x14ac:dyDescent="0.25">
      <c r="K687" s="18"/>
      <c r="M687" s="18"/>
    </row>
    <row r="688" spans="11:13" customFormat="1" x14ac:dyDescent="0.25">
      <c r="K688" s="18"/>
      <c r="M688" s="18"/>
    </row>
    <row r="689" spans="11:13" customFormat="1" x14ac:dyDescent="0.25">
      <c r="K689" s="18"/>
      <c r="M689" s="18"/>
    </row>
    <row r="690" spans="11:13" customFormat="1" x14ac:dyDescent="0.25">
      <c r="K690" s="18"/>
      <c r="M690" s="18"/>
    </row>
    <row r="691" spans="11:13" customFormat="1" x14ac:dyDescent="0.25">
      <c r="K691" s="18"/>
      <c r="M691" s="18"/>
    </row>
    <row r="692" spans="11:13" customFormat="1" x14ac:dyDescent="0.25">
      <c r="K692" s="18"/>
      <c r="M692" s="18"/>
    </row>
    <row r="693" spans="11:13" customFormat="1" x14ac:dyDescent="0.25">
      <c r="K693" s="18"/>
      <c r="M693" s="18"/>
    </row>
    <row r="694" spans="11:13" customFormat="1" x14ac:dyDescent="0.25">
      <c r="K694" s="18"/>
      <c r="M694" s="18"/>
    </row>
    <row r="695" spans="11:13" customFormat="1" x14ac:dyDescent="0.25">
      <c r="K695" s="18"/>
      <c r="M695" s="18"/>
    </row>
    <row r="696" spans="11:13" customFormat="1" x14ac:dyDescent="0.25">
      <c r="K696" s="18"/>
      <c r="M696" s="18"/>
    </row>
    <row r="697" spans="11:13" customFormat="1" x14ac:dyDescent="0.25">
      <c r="K697" s="18"/>
      <c r="M697" s="18"/>
    </row>
    <row r="698" spans="11:13" customFormat="1" x14ac:dyDescent="0.25">
      <c r="K698" s="18"/>
      <c r="M698" s="18"/>
    </row>
    <row r="699" spans="11:13" customFormat="1" x14ac:dyDescent="0.25">
      <c r="K699" s="18"/>
      <c r="M699" s="18"/>
    </row>
    <row r="700" spans="11:13" customFormat="1" x14ac:dyDescent="0.25">
      <c r="K700" s="18"/>
      <c r="M700" s="18"/>
    </row>
    <row r="701" spans="11:13" customFormat="1" x14ac:dyDescent="0.25">
      <c r="K701" s="18"/>
      <c r="M701" s="18"/>
    </row>
    <row r="702" spans="11:13" customFormat="1" x14ac:dyDescent="0.25">
      <c r="K702" s="18"/>
      <c r="M702" s="18"/>
    </row>
    <row r="703" spans="11:13" customFormat="1" x14ac:dyDescent="0.25">
      <c r="K703" s="18"/>
      <c r="M703" s="18"/>
    </row>
    <row r="704" spans="11:13" customFormat="1" x14ac:dyDescent="0.25">
      <c r="K704" s="18"/>
      <c r="M704" s="18"/>
    </row>
    <row r="705" spans="11:13" customFormat="1" x14ac:dyDescent="0.25">
      <c r="K705" s="18"/>
      <c r="M705" s="18"/>
    </row>
    <row r="706" spans="11:13" customFormat="1" x14ac:dyDescent="0.25">
      <c r="K706" s="18"/>
      <c r="M706" s="18"/>
    </row>
    <row r="707" spans="11:13" customFormat="1" x14ac:dyDescent="0.25">
      <c r="K707" s="18"/>
      <c r="M707" s="18"/>
    </row>
    <row r="708" spans="11:13" customFormat="1" x14ac:dyDescent="0.25">
      <c r="K708" s="18"/>
      <c r="M708" s="18"/>
    </row>
    <row r="709" spans="11:13" customFormat="1" x14ac:dyDescent="0.25">
      <c r="K709" s="18"/>
      <c r="M709" s="18"/>
    </row>
    <row r="710" spans="11:13" customFormat="1" x14ac:dyDescent="0.25">
      <c r="K710" s="18"/>
      <c r="M710" s="18"/>
    </row>
    <row r="711" spans="11:13" customFormat="1" x14ac:dyDescent="0.25">
      <c r="K711" s="18"/>
      <c r="M711" s="18"/>
    </row>
    <row r="712" spans="11:13" customFormat="1" x14ac:dyDescent="0.25">
      <c r="K712" s="18"/>
      <c r="M712" s="18"/>
    </row>
    <row r="713" spans="11:13" customFormat="1" x14ac:dyDescent="0.25">
      <c r="K713" s="18"/>
      <c r="M713" s="18"/>
    </row>
    <row r="714" spans="11:13" customFormat="1" x14ac:dyDescent="0.25">
      <c r="K714" s="18"/>
      <c r="M714" s="18"/>
    </row>
    <row r="715" spans="11:13" customFormat="1" x14ac:dyDescent="0.25">
      <c r="K715" s="18"/>
      <c r="M715" s="18"/>
    </row>
    <row r="716" spans="11:13" customFormat="1" x14ac:dyDescent="0.25">
      <c r="K716" s="18"/>
      <c r="M716" s="18"/>
    </row>
    <row r="717" spans="11:13" customFormat="1" x14ac:dyDescent="0.25">
      <c r="K717" s="18"/>
      <c r="M717" s="18"/>
    </row>
    <row r="718" spans="11:13" customFormat="1" x14ac:dyDescent="0.25">
      <c r="K718" s="18"/>
      <c r="M718" s="18"/>
    </row>
    <row r="719" spans="11:13" customFormat="1" x14ac:dyDescent="0.25">
      <c r="K719" s="18"/>
      <c r="M719" s="18"/>
    </row>
    <row r="720" spans="11:13" customFormat="1" x14ac:dyDescent="0.25">
      <c r="K720" s="18"/>
      <c r="M720" s="18"/>
    </row>
    <row r="721" spans="11:13" customFormat="1" x14ac:dyDescent="0.25">
      <c r="K721" s="18"/>
      <c r="M721" s="18"/>
    </row>
    <row r="722" spans="11:13" customFormat="1" x14ac:dyDescent="0.25">
      <c r="K722" s="18"/>
      <c r="M722" s="18"/>
    </row>
    <row r="723" spans="11:13" customFormat="1" x14ac:dyDescent="0.25">
      <c r="K723" s="18"/>
      <c r="M723" s="18"/>
    </row>
    <row r="724" spans="11:13" customFormat="1" x14ac:dyDescent="0.25">
      <c r="K724" s="18"/>
      <c r="M724" s="18"/>
    </row>
    <row r="725" spans="11:13" customFormat="1" x14ac:dyDescent="0.25">
      <c r="K725" s="18"/>
      <c r="M725" s="18"/>
    </row>
    <row r="726" spans="11:13" customFormat="1" x14ac:dyDescent="0.25">
      <c r="K726" s="18"/>
      <c r="M726" s="18"/>
    </row>
    <row r="727" spans="11:13" customFormat="1" x14ac:dyDescent="0.25">
      <c r="K727" s="18"/>
      <c r="M727" s="18"/>
    </row>
    <row r="728" spans="11:13" customFormat="1" x14ac:dyDescent="0.25">
      <c r="K728" s="18"/>
      <c r="M728" s="18"/>
    </row>
    <row r="729" spans="11:13" customFormat="1" x14ac:dyDescent="0.25">
      <c r="K729" s="18"/>
      <c r="M729" s="18"/>
    </row>
    <row r="730" spans="11:13" customFormat="1" x14ac:dyDescent="0.25">
      <c r="K730" s="18"/>
      <c r="M730" s="18"/>
    </row>
    <row r="731" spans="11:13" customFormat="1" x14ac:dyDescent="0.25">
      <c r="K731" s="18"/>
      <c r="M731" s="18"/>
    </row>
    <row r="732" spans="11:13" customFormat="1" x14ac:dyDescent="0.25">
      <c r="K732" s="18"/>
      <c r="M732" s="18"/>
    </row>
    <row r="733" spans="11:13" customFormat="1" x14ac:dyDescent="0.25">
      <c r="K733" s="18"/>
      <c r="M733" s="18"/>
    </row>
    <row r="734" spans="11:13" customFormat="1" x14ac:dyDescent="0.25">
      <c r="K734" s="18"/>
      <c r="M734" s="18"/>
    </row>
    <row r="735" spans="11:13" customFormat="1" x14ac:dyDescent="0.25">
      <c r="K735" s="18"/>
      <c r="M735" s="18"/>
    </row>
    <row r="736" spans="11:13" customFormat="1" x14ac:dyDescent="0.25">
      <c r="K736" s="18"/>
      <c r="M736" s="18"/>
    </row>
    <row r="737" spans="11:13" customFormat="1" x14ac:dyDescent="0.25">
      <c r="K737" s="18"/>
      <c r="M737" s="18"/>
    </row>
    <row r="738" spans="11:13" customFormat="1" x14ac:dyDescent="0.25">
      <c r="K738" s="18"/>
      <c r="M738" s="18"/>
    </row>
    <row r="739" spans="11:13" customFormat="1" x14ac:dyDescent="0.25">
      <c r="K739" s="18"/>
      <c r="M739" s="18"/>
    </row>
    <row r="740" spans="11:13" customFormat="1" x14ac:dyDescent="0.25">
      <c r="K740" s="18"/>
      <c r="M740" s="18"/>
    </row>
    <row r="741" spans="11:13" customFormat="1" x14ac:dyDescent="0.25">
      <c r="K741" s="18"/>
      <c r="M741" s="18"/>
    </row>
    <row r="742" spans="11:13" customFormat="1" x14ac:dyDescent="0.25">
      <c r="K742" s="18"/>
      <c r="M742" s="18"/>
    </row>
    <row r="743" spans="11:13" customFormat="1" x14ac:dyDescent="0.25">
      <c r="K743" s="18"/>
      <c r="M743" s="18"/>
    </row>
    <row r="744" spans="11:13" customFormat="1" x14ac:dyDescent="0.25">
      <c r="K744" s="18"/>
      <c r="M744" s="18"/>
    </row>
    <row r="745" spans="11:13" customFormat="1" x14ac:dyDescent="0.25">
      <c r="K745" s="18"/>
      <c r="M745" s="18"/>
    </row>
    <row r="746" spans="11:13" customFormat="1" x14ac:dyDescent="0.25">
      <c r="K746" s="18"/>
      <c r="M746" s="18"/>
    </row>
    <row r="747" spans="11:13" customFormat="1" x14ac:dyDescent="0.25">
      <c r="K747" s="18"/>
      <c r="M747" s="18"/>
    </row>
    <row r="748" spans="11:13" customFormat="1" x14ac:dyDescent="0.25">
      <c r="K748" s="18"/>
      <c r="M748" s="18"/>
    </row>
    <row r="749" spans="11:13" customFormat="1" x14ac:dyDescent="0.25">
      <c r="K749" s="18"/>
      <c r="M749" s="18"/>
    </row>
    <row r="750" spans="11:13" customFormat="1" x14ac:dyDescent="0.25">
      <c r="K750" s="18"/>
      <c r="M750" s="18"/>
    </row>
    <row r="751" spans="11:13" customFormat="1" x14ac:dyDescent="0.25">
      <c r="K751" s="18"/>
      <c r="M751" s="18"/>
    </row>
    <row r="752" spans="11:13" customFormat="1" x14ac:dyDescent="0.25">
      <c r="K752" s="18"/>
      <c r="M752" s="18"/>
    </row>
    <row r="753" spans="11:13" customFormat="1" x14ac:dyDescent="0.25">
      <c r="K753" s="18"/>
      <c r="M753" s="18"/>
    </row>
    <row r="754" spans="11:13" customFormat="1" x14ac:dyDescent="0.25">
      <c r="K754" s="18"/>
      <c r="M754" s="18"/>
    </row>
    <row r="755" spans="11:13" customFormat="1" x14ac:dyDescent="0.25">
      <c r="K755" s="18"/>
      <c r="M755" s="18"/>
    </row>
    <row r="756" spans="11:13" customFormat="1" x14ac:dyDescent="0.25">
      <c r="K756" s="18"/>
      <c r="M756" s="18"/>
    </row>
    <row r="757" spans="11:13" customFormat="1" x14ac:dyDescent="0.25">
      <c r="K757" s="18"/>
      <c r="M757" s="18"/>
    </row>
    <row r="758" spans="11:13" customFormat="1" x14ac:dyDescent="0.25">
      <c r="K758" s="18"/>
      <c r="M758" s="18"/>
    </row>
    <row r="759" spans="11:13" customFormat="1" x14ac:dyDescent="0.25">
      <c r="K759" s="18"/>
      <c r="M759" s="18"/>
    </row>
    <row r="760" spans="11:13" customFormat="1" x14ac:dyDescent="0.25">
      <c r="K760" s="18"/>
      <c r="M760" s="18"/>
    </row>
    <row r="761" spans="11:13" customFormat="1" x14ac:dyDescent="0.25">
      <c r="K761" s="18"/>
      <c r="M761" s="18"/>
    </row>
    <row r="762" spans="11:13" customFormat="1" x14ac:dyDescent="0.25">
      <c r="K762" s="18"/>
      <c r="M762" s="18"/>
    </row>
    <row r="763" spans="11:13" customFormat="1" x14ac:dyDescent="0.25">
      <c r="K763" s="18"/>
      <c r="M763" s="18"/>
    </row>
    <row r="764" spans="11:13" customFormat="1" x14ac:dyDescent="0.25">
      <c r="K764" s="18"/>
      <c r="M764" s="18"/>
    </row>
    <row r="765" spans="11:13" customFormat="1" x14ac:dyDescent="0.25">
      <c r="K765" s="18"/>
      <c r="M765" s="18"/>
    </row>
    <row r="766" spans="11:13" customFormat="1" x14ac:dyDescent="0.25">
      <c r="K766" s="18"/>
      <c r="M766" s="18"/>
    </row>
    <row r="767" spans="11:13" customFormat="1" x14ac:dyDescent="0.25">
      <c r="K767" s="18"/>
      <c r="M767" s="18"/>
    </row>
    <row r="768" spans="11:13" customFormat="1" x14ac:dyDescent="0.25">
      <c r="K768" s="18"/>
      <c r="M768" s="18"/>
    </row>
    <row r="769" spans="11:13" customFormat="1" x14ac:dyDescent="0.25">
      <c r="K769" s="18"/>
      <c r="M769" s="18"/>
    </row>
    <row r="770" spans="11:13" customFormat="1" x14ac:dyDescent="0.25">
      <c r="K770" s="18"/>
      <c r="M770" s="18"/>
    </row>
    <row r="771" spans="11:13" customFormat="1" x14ac:dyDescent="0.25">
      <c r="K771" s="18"/>
      <c r="M771" s="18"/>
    </row>
    <row r="772" spans="11:13" customFormat="1" x14ac:dyDescent="0.25">
      <c r="K772" s="18"/>
      <c r="M772" s="18"/>
    </row>
    <row r="773" spans="11:13" customFormat="1" x14ac:dyDescent="0.25">
      <c r="K773" s="18"/>
      <c r="M773" s="18"/>
    </row>
    <row r="774" spans="11:13" customFormat="1" x14ac:dyDescent="0.25">
      <c r="K774" s="18"/>
      <c r="M774" s="18"/>
    </row>
    <row r="775" spans="11:13" customFormat="1" x14ac:dyDescent="0.25">
      <c r="K775" s="18"/>
      <c r="M775" s="18"/>
    </row>
    <row r="776" spans="11:13" customFormat="1" x14ac:dyDescent="0.25">
      <c r="K776" s="18"/>
      <c r="M776" s="18"/>
    </row>
    <row r="777" spans="11:13" customFormat="1" x14ac:dyDescent="0.25">
      <c r="K777" s="18"/>
      <c r="M777" s="18"/>
    </row>
    <row r="778" spans="11:13" customFormat="1" x14ac:dyDescent="0.25">
      <c r="K778" s="18"/>
      <c r="M778" s="18"/>
    </row>
    <row r="779" spans="11:13" customFormat="1" x14ac:dyDescent="0.25">
      <c r="K779" s="18"/>
      <c r="M779" s="18"/>
    </row>
    <row r="780" spans="11:13" customFormat="1" x14ac:dyDescent="0.25">
      <c r="K780" s="18"/>
      <c r="M780" s="18"/>
    </row>
    <row r="781" spans="11:13" customFormat="1" x14ac:dyDescent="0.25">
      <c r="K781" s="18"/>
      <c r="M781" s="18"/>
    </row>
    <row r="782" spans="11:13" customFormat="1" x14ac:dyDescent="0.25">
      <c r="K782" s="18"/>
      <c r="M782" s="18"/>
    </row>
    <row r="783" spans="11:13" customFormat="1" x14ac:dyDescent="0.25">
      <c r="K783" s="18"/>
      <c r="M783" s="18"/>
    </row>
    <row r="784" spans="11:13" customFormat="1" x14ac:dyDescent="0.25">
      <c r="K784" s="18"/>
      <c r="M784" s="18"/>
    </row>
    <row r="785" spans="11:13" customFormat="1" x14ac:dyDescent="0.25">
      <c r="K785" s="18"/>
      <c r="M785" s="18"/>
    </row>
    <row r="786" spans="11:13" customFormat="1" x14ac:dyDescent="0.25">
      <c r="K786" s="18"/>
      <c r="M786" s="18"/>
    </row>
    <row r="787" spans="11:13" customFormat="1" x14ac:dyDescent="0.25">
      <c r="K787" s="18"/>
      <c r="M787" s="18"/>
    </row>
    <row r="788" spans="11:13" customFormat="1" x14ac:dyDescent="0.25">
      <c r="K788" s="18"/>
      <c r="M788" s="18"/>
    </row>
    <row r="789" spans="11:13" customFormat="1" x14ac:dyDescent="0.25">
      <c r="K789" s="18"/>
      <c r="M789" s="18"/>
    </row>
    <row r="790" spans="11:13" customFormat="1" x14ac:dyDescent="0.25">
      <c r="K790" s="18"/>
      <c r="M790" s="18"/>
    </row>
    <row r="791" spans="11:13" customFormat="1" x14ac:dyDescent="0.25">
      <c r="K791" s="18"/>
      <c r="M791" s="18"/>
    </row>
    <row r="792" spans="11:13" customFormat="1" x14ac:dyDescent="0.25">
      <c r="K792" s="18"/>
      <c r="M792" s="18"/>
    </row>
    <row r="793" spans="11:13" customFormat="1" x14ac:dyDescent="0.25">
      <c r="K793" s="18"/>
      <c r="M793" s="18"/>
    </row>
    <row r="794" spans="11:13" customFormat="1" x14ac:dyDescent="0.25">
      <c r="K794" s="18"/>
      <c r="M794" s="18"/>
    </row>
    <row r="795" spans="11:13" customFormat="1" x14ac:dyDescent="0.25">
      <c r="K795" s="18"/>
      <c r="M795" s="18"/>
    </row>
    <row r="796" spans="11:13" customFormat="1" x14ac:dyDescent="0.25">
      <c r="K796" s="18"/>
      <c r="M796" s="18"/>
    </row>
    <row r="797" spans="11:13" customFormat="1" x14ac:dyDescent="0.25">
      <c r="K797" s="18"/>
      <c r="M797" s="18"/>
    </row>
    <row r="798" spans="11:13" customFormat="1" x14ac:dyDescent="0.25">
      <c r="K798" s="18"/>
      <c r="M798" s="18"/>
    </row>
    <row r="799" spans="11:13" customFormat="1" x14ac:dyDescent="0.25">
      <c r="K799" s="18"/>
      <c r="M799" s="18"/>
    </row>
    <row r="800" spans="11:13" customFormat="1" x14ac:dyDescent="0.25">
      <c r="K800" s="18"/>
      <c r="M800" s="18"/>
    </row>
    <row r="801" spans="11:13" customFormat="1" x14ac:dyDescent="0.25">
      <c r="K801" s="18"/>
      <c r="M801" s="18"/>
    </row>
    <row r="802" spans="11:13" customFormat="1" x14ac:dyDescent="0.25">
      <c r="K802" s="18"/>
      <c r="M802" s="18"/>
    </row>
    <row r="803" spans="11:13" customFormat="1" x14ac:dyDescent="0.25">
      <c r="K803" s="18"/>
      <c r="M803" s="18"/>
    </row>
    <row r="804" spans="11:13" customFormat="1" x14ac:dyDescent="0.25">
      <c r="K804" s="18"/>
      <c r="M804" s="18"/>
    </row>
    <row r="805" spans="11:13" customFormat="1" x14ac:dyDescent="0.25">
      <c r="K805" s="18"/>
      <c r="M805" s="18"/>
    </row>
    <row r="806" spans="11:13" customFormat="1" x14ac:dyDescent="0.25">
      <c r="K806" s="18"/>
      <c r="M806" s="18"/>
    </row>
    <row r="807" spans="11:13" customFormat="1" x14ac:dyDescent="0.25">
      <c r="K807" s="18"/>
      <c r="M807" s="18"/>
    </row>
    <row r="808" spans="11:13" customFormat="1" x14ac:dyDescent="0.25">
      <c r="K808" s="18"/>
      <c r="M808" s="18"/>
    </row>
    <row r="809" spans="11:13" customFormat="1" x14ac:dyDescent="0.25">
      <c r="K809" s="18"/>
      <c r="M809" s="18"/>
    </row>
    <row r="810" spans="11:13" customFormat="1" x14ac:dyDescent="0.25">
      <c r="K810" s="18"/>
      <c r="M810" s="18"/>
    </row>
    <row r="811" spans="11:13" customFormat="1" x14ac:dyDescent="0.25">
      <c r="K811" s="18"/>
      <c r="M811" s="18"/>
    </row>
    <row r="812" spans="11:13" customFormat="1" x14ac:dyDescent="0.25">
      <c r="K812" s="18"/>
      <c r="M812" s="18"/>
    </row>
    <row r="813" spans="11:13" customFormat="1" x14ac:dyDescent="0.25">
      <c r="K813" s="18"/>
      <c r="M813" s="18"/>
    </row>
    <row r="814" spans="11:13" customFormat="1" x14ac:dyDescent="0.25">
      <c r="K814" s="18"/>
      <c r="M814" s="18"/>
    </row>
    <row r="815" spans="11:13" customFormat="1" x14ac:dyDescent="0.25">
      <c r="K815" s="18"/>
      <c r="M815" s="18"/>
    </row>
    <row r="816" spans="11:13" customFormat="1" x14ac:dyDescent="0.25">
      <c r="K816" s="18"/>
      <c r="M816" s="18"/>
    </row>
    <row r="817" spans="11:13" customFormat="1" x14ac:dyDescent="0.25">
      <c r="K817" s="18"/>
      <c r="M817" s="18"/>
    </row>
    <row r="818" spans="11:13" customFormat="1" x14ac:dyDescent="0.25">
      <c r="K818" s="18"/>
      <c r="M818" s="18"/>
    </row>
    <row r="819" spans="11:13" customFormat="1" x14ac:dyDescent="0.25">
      <c r="K819" s="18"/>
      <c r="M819" s="18"/>
    </row>
    <row r="820" spans="11:13" customFormat="1" x14ac:dyDescent="0.25">
      <c r="K820" s="18"/>
      <c r="M820" s="18"/>
    </row>
    <row r="821" spans="11:13" customFormat="1" x14ac:dyDescent="0.25">
      <c r="K821" s="18"/>
      <c r="M821" s="18"/>
    </row>
    <row r="822" spans="11:13" customFormat="1" x14ac:dyDescent="0.25">
      <c r="K822" s="18"/>
      <c r="M822" s="18"/>
    </row>
    <row r="823" spans="11:13" customFormat="1" x14ac:dyDescent="0.25">
      <c r="K823" s="18"/>
      <c r="M823" s="18"/>
    </row>
    <row r="824" spans="11:13" customFormat="1" x14ac:dyDescent="0.25">
      <c r="K824" s="18"/>
      <c r="M824" s="18"/>
    </row>
    <row r="825" spans="11:13" customFormat="1" x14ac:dyDescent="0.25">
      <c r="K825" s="18"/>
      <c r="M825" s="18"/>
    </row>
    <row r="826" spans="11:13" customFormat="1" x14ac:dyDescent="0.25">
      <c r="K826" s="18"/>
      <c r="M826" s="18"/>
    </row>
    <row r="827" spans="11:13" customFormat="1" x14ac:dyDescent="0.25">
      <c r="K827" s="18"/>
      <c r="M827" s="18"/>
    </row>
    <row r="828" spans="11:13" customFormat="1" x14ac:dyDescent="0.25">
      <c r="K828" s="18"/>
      <c r="M828" s="18"/>
    </row>
    <row r="829" spans="11:13" customFormat="1" x14ac:dyDescent="0.25">
      <c r="K829" s="18"/>
      <c r="M829" s="18"/>
    </row>
    <row r="830" spans="11:13" customFormat="1" x14ac:dyDescent="0.25">
      <c r="K830" s="18"/>
      <c r="M830" s="18"/>
    </row>
    <row r="831" spans="11:13" customFormat="1" x14ac:dyDescent="0.25">
      <c r="K831" s="18"/>
      <c r="M831" s="18"/>
    </row>
    <row r="832" spans="11:13" customFormat="1" x14ac:dyDescent="0.25">
      <c r="K832" s="18"/>
      <c r="M832" s="18"/>
    </row>
    <row r="833" spans="11:13" customFormat="1" x14ac:dyDescent="0.25">
      <c r="K833" s="18"/>
      <c r="M833" s="18"/>
    </row>
    <row r="834" spans="11:13" customFormat="1" x14ac:dyDescent="0.25">
      <c r="K834" s="18"/>
      <c r="M834" s="18"/>
    </row>
    <row r="835" spans="11:13" customFormat="1" x14ac:dyDescent="0.25">
      <c r="K835" s="18"/>
      <c r="M835" s="18"/>
    </row>
    <row r="836" spans="11:13" customFormat="1" x14ac:dyDescent="0.25">
      <c r="K836" s="18"/>
      <c r="M836" s="18"/>
    </row>
    <row r="837" spans="11:13" customFormat="1" x14ac:dyDescent="0.25">
      <c r="K837" s="18"/>
      <c r="M837" s="18"/>
    </row>
    <row r="838" spans="11:13" customFormat="1" x14ac:dyDescent="0.25">
      <c r="K838" s="18"/>
      <c r="M838" s="18"/>
    </row>
    <row r="839" spans="11:13" customFormat="1" x14ac:dyDescent="0.25">
      <c r="K839" s="18"/>
      <c r="M839" s="18"/>
    </row>
    <row r="840" spans="11:13" customFormat="1" x14ac:dyDescent="0.25">
      <c r="K840" s="18"/>
      <c r="M840" s="18"/>
    </row>
    <row r="841" spans="11:13" customFormat="1" x14ac:dyDescent="0.25">
      <c r="K841" s="18"/>
      <c r="M841" s="18"/>
    </row>
    <row r="842" spans="11:13" customFormat="1" x14ac:dyDescent="0.25">
      <c r="K842" s="18"/>
      <c r="M842" s="18"/>
    </row>
    <row r="843" spans="11:13" customFormat="1" x14ac:dyDescent="0.25">
      <c r="K843" s="18"/>
      <c r="M843" s="18"/>
    </row>
    <row r="844" spans="11:13" customFormat="1" x14ac:dyDescent="0.25">
      <c r="K844" s="18"/>
      <c r="M844" s="18"/>
    </row>
    <row r="845" spans="11:13" customFormat="1" x14ac:dyDescent="0.25">
      <c r="K845" s="18"/>
      <c r="M845" s="18"/>
    </row>
    <row r="846" spans="11:13" customFormat="1" x14ac:dyDescent="0.25">
      <c r="K846" s="18"/>
      <c r="M846" s="18"/>
    </row>
    <row r="847" spans="11:13" customFormat="1" x14ac:dyDescent="0.25">
      <c r="K847" s="18"/>
      <c r="M847" s="18"/>
    </row>
    <row r="848" spans="11:13" customFormat="1" x14ac:dyDescent="0.25">
      <c r="K848" s="18"/>
      <c r="M848" s="18"/>
    </row>
    <row r="849" spans="11:13" customFormat="1" x14ac:dyDescent="0.25">
      <c r="K849" s="18"/>
      <c r="M849" s="18"/>
    </row>
    <row r="850" spans="11:13" customFormat="1" x14ac:dyDescent="0.25">
      <c r="K850" s="18"/>
      <c r="M850" s="18"/>
    </row>
    <row r="851" spans="11:13" customFormat="1" x14ac:dyDescent="0.25">
      <c r="K851" s="18"/>
      <c r="M851" s="18"/>
    </row>
    <row r="852" spans="11:13" customFormat="1" x14ac:dyDescent="0.25">
      <c r="K852" s="18"/>
      <c r="M852" s="18"/>
    </row>
    <row r="853" spans="11:13" customFormat="1" x14ac:dyDescent="0.25">
      <c r="K853" s="18"/>
      <c r="M853" s="18"/>
    </row>
    <row r="854" spans="11:13" customFormat="1" x14ac:dyDescent="0.25">
      <c r="K854" s="18"/>
      <c r="M854" s="18"/>
    </row>
    <row r="855" spans="11:13" customFormat="1" x14ac:dyDescent="0.25">
      <c r="K855" s="18"/>
      <c r="M855" s="18"/>
    </row>
    <row r="856" spans="11:13" customFormat="1" x14ac:dyDescent="0.25">
      <c r="K856" s="18"/>
      <c r="M856" s="18"/>
    </row>
    <row r="857" spans="11:13" customFormat="1" x14ac:dyDescent="0.25">
      <c r="K857" s="18"/>
      <c r="M857" s="18"/>
    </row>
    <row r="858" spans="11:13" customFormat="1" x14ac:dyDescent="0.25">
      <c r="K858" s="18"/>
      <c r="M858" s="18"/>
    </row>
    <row r="859" spans="11:13" customFormat="1" x14ac:dyDescent="0.25">
      <c r="K859" s="18"/>
      <c r="M859" s="18"/>
    </row>
    <row r="860" spans="11:13" customFormat="1" x14ac:dyDescent="0.25">
      <c r="K860" s="18"/>
      <c r="M860" s="18"/>
    </row>
    <row r="861" spans="11:13" customFormat="1" x14ac:dyDescent="0.25">
      <c r="K861" s="18"/>
      <c r="M861" s="18"/>
    </row>
    <row r="862" spans="11:13" customFormat="1" x14ac:dyDescent="0.25">
      <c r="K862" s="18"/>
      <c r="M862" s="18"/>
    </row>
    <row r="863" spans="11:13" customFormat="1" x14ac:dyDescent="0.25">
      <c r="K863" s="18"/>
      <c r="M863" s="18"/>
    </row>
    <row r="864" spans="11:13" customFormat="1" x14ac:dyDescent="0.25">
      <c r="K864" s="18"/>
      <c r="M864" s="18"/>
    </row>
    <row r="865" spans="11:13" customFormat="1" x14ac:dyDescent="0.25">
      <c r="K865" s="18"/>
      <c r="M865" s="18"/>
    </row>
    <row r="866" spans="11:13" customFormat="1" x14ac:dyDescent="0.25">
      <c r="K866" s="18"/>
      <c r="M866" s="18"/>
    </row>
    <row r="867" spans="11:13" customFormat="1" x14ac:dyDescent="0.25">
      <c r="K867" s="18"/>
      <c r="M867" s="18"/>
    </row>
    <row r="868" spans="11:13" customFormat="1" x14ac:dyDescent="0.25">
      <c r="K868" s="18"/>
      <c r="M868" s="18"/>
    </row>
    <row r="869" spans="11:13" customFormat="1" x14ac:dyDescent="0.25">
      <c r="K869" s="18"/>
      <c r="M869" s="18"/>
    </row>
    <row r="870" spans="11:13" customFormat="1" x14ac:dyDescent="0.25">
      <c r="K870" s="18"/>
      <c r="M870" s="18"/>
    </row>
    <row r="871" spans="11:13" customFormat="1" x14ac:dyDescent="0.25">
      <c r="K871" s="18"/>
      <c r="M871" s="18"/>
    </row>
    <row r="872" spans="11:13" customFormat="1" x14ac:dyDescent="0.25">
      <c r="K872" s="18"/>
      <c r="M872" s="18"/>
    </row>
    <row r="873" spans="11:13" customFormat="1" x14ac:dyDescent="0.25">
      <c r="K873" s="18"/>
      <c r="M873" s="18"/>
    </row>
    <row r="874" spans="11:13" customFormat="1" x14ac:dyDescent="0.25">
      <c r="K874" s="18"/>
      <c r="M874" s="18"/>
    </row>
    <row r="875" spans="11:13" customFormat="1" x14ac:dyDescent="0.25">
      <c r="K875" s="18"/>
      <c r="M875" s="18"/>
    </row>
    <row r="876" spans="11:13" customFormat="1" x14ac:dyDescent="0.25">
      <c r="K876" s="18"/>
      <c r="M876" s="18"/>
    </row>
    <row r="877" spans="11:13" customFormat="1" x14ac:dyDescent="0.25">
      <c r="K877" s="18"/>
      <c r="M877" s="18"/>
    </row>
    <row r="878" spans="11:13" customFormat="1" x14ac:dyDescent="0.25">
      <c r="K878" s="18"/>
      <c r="M878" s="18"/>
    </row>
    <row r="879" spans="11:13" customFormat="1" x14ac:dyDescent="0.25">
      <c r="K879" s="18"/>
      <c r="M879" s="18"/>
    </row>
    <row r="880" spans="11:13" customFormat="1" x14ac:dyDescent="0.25">
      <c r="K880" s="18"/>
      <c r="M880" s="18"/>
    </row>
    <row r="881" spans="11:13" customFormat="1" x14ac:dyDescent="0.25">
      <c r="K881" s="18"/>
      <c r="M881" s="18"/>
    </row>
    <row r="882" spans="11:13" customFormat="1" x14ac:dyDescent="0.25">
      <c r="K882" s="18"/>
      <c r="M882" s="18"/>
    </row>
    <row r="883" spans="11:13" customFormat="1" x14ac:dyDescent="0.25">
      <c r="K883" s="18"/>
      <c r="M883" s="18"/>
    </row>
    <row r="884" spans="11:13" customFormat="1" x14ac:dyDescent="0.25">
      <c r="K884" s="18"/>
      <c r="M884" s="18"/>
    </row>
    <row r="885" spans="11:13" customFormat="1" x14ac:dyDescent="0.25">
      <c r="K885" s="18"/>
      <c r="M885" s="18"/>
    </row>
    <row r="886" spans="11:13" customFormat="1" x14ac:dyDescent="0.25">
      <c r="K886" s="18"/>
      <c r="M886" s="18"/>
    </row>
    <row r="887" spans="11:13" customFormat="1" x14ac:dyDescent="0.25">
      <c r="K887" s="18"/>
      <c r="M887" s="18"/>
    </row>
    <row r="888" spans="11:13" customFormat="1" x14ac:dyDescent="0.25">
      <c r="K888" s="18"/>
      <c r="M888" s="18"/>
    </row>
    <row r="889" spans="11:13" customFormat="1" x14ac:dyDescent="0.25">
      <c r="K889" s="18"/>
      <c r="M889" s="18"/>
    </row>
    <row r="890" spans="11:13" customFormat="1" x14ac:dyDescent="0.25">
      <c r="K890" s="18"/>
      <c r="M890" s="18"/>
    </row>
    <row r="891" spans="11:13" customFormat="1" x14ac:dyDescent="0.25">
      <c r="K891" s="18"/>
      <c r="M891" s="18"/>
    </row>
    <row r="892" spans="11:13" customFormat="1" x14ac:dyDescent="0.25">
      <c r="K892" s="18"/>
      <c r="M892" s="18"/>
    </row>
    <row r="893" spans="11:13" customFormat="1" x14ac:dyDescent="0.25">
      <c r="K893" s="18"/>
      <c r="M893" s="18"/>
    </row>
    <row r="894" spans="11:13" customFormat="1" x14ac:dyDescent="0.25">
      <c r="K894" s="18"/>
      <c r="M894" s="18"/>
    </row>
    <row r="895" spans="11:13" customFormat="1" x14ac:dyDescent="0.25">
      <c r="K895" s="18"/>
      <c r="M895" s="18"/>
    </row>
    <row r="896" spans="11:13" customFormat="1" x14ac:dyDescent="0.25">
      <c r="K896" s="18"/>
      <c r="M896" s="18"/>
    </row>
    <row r="897" spans="11:13" customFormat="1" x14ac:dyDescent="0.25">
      <c r="K897" s="18"/>
      <c r="M897" s="18"/>
    </row>
    <row r="898" spans="11:13" customFormat="1" x14ac:dyDescent="0.25">
      <c r="K898" s="18"/>
      <c r="M898" s="18"/>
    </row>
    <row r="899" spans="11:13" customFormat="1" x14ac:dyDescent="0.25">
      <c r="K899" s="18"/>
      <c r="M899" s="18"/>
    </row>
    <row r="900" spans="11:13" customFormat="1" x14ac:dyDescent="0.25">
      <c r="K900" s="18"/>
      <c r="M900" s="18"/>
    </row>
    <row r="901" spans="11:13" customFormat="1" x14ac:dyDescent="0.25">
      <c r="K901" s="18"/>
      <c r="M901" s="18"/>
    </row>
    <row r="902" spans="11:13" customFormat="1" x14ac:dyDescent="0.25">
      <c r="K902" s="18"/>
      <c r="M902" s="18"/>
    </row>
    <row r="903" spans="11:13" customFormat="1" x14ac:dyDescent="0.25">
      <c r="K903" s="18"/>
      <c r="M903" s="18"/>
    </row>
    <row r="904" spans="11:13" customFormat="1" x14ac:dyDescent="0.25">
      <c r="K904" s="18"/>
      <c r="M904" s="18"/>
    </row>
    <row r="905" spans="11:13" customFormat="1" x14ac:dyDescent="0.25">
      <c r="K905" s="18"/>
      <c r="M905" s="18"/>
    </row>
    <row r="906" spans="11:13" customFormat="1" x14ac:dyDescent="0.25">
      <c r="K906" s="18"/>
      <c r="M906" s="18"/>
    </row>
    <row r="907" spans="11:13" customFormat="1" x14ac:dyDescent="0.25">
      <c r="K907" s="18"/>
      <c r="M907" s="18"/>
    </row>
    <row r="908" spans="11:13" customFormat="1" x14ac:dyDescent="0.25">
      <c r="K908" s="18"/>
      <c r="M908" s="18"/>
    </row>
    <row r="909" spans="11:13" customFormat="1" x14ac:dyDescent="0.25">
      <c r="K909" s="18"/>
      <c r="M909" s="18"/>
    </row>
    <row r="910" spans="11:13" customFormat="1" x14ac:dyDescent="0.25">
      <c r="K910" s="18"/>
      <c r="M910" s="18"/>
    </row>
    <row r="911" spans="11:13" customFormat="1" x14ac:dyDescent="0.25">
      <c r="K911" s="18"/>
      <c r="M911" s="18"/>
    </row>
    <row r="912" spans="11:13" customFormat="1" x14ac:dyDescent="0.25">
      <c r="K912" s="18"/>
      <c r="M912" s="18"/>
    </row>
    <row r="913" spans="11:13" customFormat="1" x14ac:dyDescent="0.25">
      <c r="K913" s="18"/>
      <c r="M913" s="18"/>
    </row>
    <row r="914" spans="11:13" customFormat="1" x14ac:dyDescent="0.25">
      <c r="K914" s="18"/>
      <c r="M914" s="18"/>
    </row>
    <row r="915" spans="11:13" customFormat="1" x14ac:dyDescent="0.25">
      <c r="K915" s="18"/>
      <c r="M915" s="18"/>
    </row>
    <row r="916" spans="11:13" customFormat="1" x14ac:dyDescent="0.25">
      <c r="K916" s="18"/>
      <c r="M916" s="18"/>
    </row>
    <row r="917" spans="11:13" customFormat="1" x14ac:dyDescent="0.25">
      <c r="K917" s="18"/>
      <c r="M917" s="18"/>
    </row>
    <row r="918" spans="11:13" customFormat="1" x14ac:dyDescent="0.25">
      <c r="K918" s="18"/>
      <c r="M918" s="18"/>
    </row>
    <row r="919" spans="11:13" customFormat="1" x14ac:dyDescent="0.25">
      <c r="K919" s="18"/>
      <c r="M919" s="18"/>
    </row>
    <row r="920" spans="11:13" customFormat="1" x14ac:dyDescent="0.25">
      <c r="K920" s="18"/>
      <c r="M920" s="18"/>
    </row>
    <row r="921" spans="11:13" customFormat="1" x14ac:dyDescent="0.25">
      <c r="K921" s="18"/>
      <c r="M921" s="18"/>
    </row>
    <row r="922" spans="11:13" customFormat="1" x14ac:dyDescent="0.25">
      <c r="K922" s="18"/>
      <c r="M922" s="18"/>
    </row>
    <row r="923" spans="11:13" customFormat="1" x14ac:dyDescent="0.25">
      <c r="K923" s="18"/>
      <c r="M923" s="18"/>
    </row>
    <row r="924" spans="11:13" customFormat="1" x14ac:dyDescent="0.25">
      <c r="K924" s="18"/>
      <c r="M924" s="18"/>
    </row>
    <row r="925" spans="11:13" customFormat="1" x14ac:dyDescent="0.25">
      <c r="K925" s="18"/>
      <c r="M925" s="18"/>
    </row>
    <row r="926" spans="11:13" customFormat="1" x14ac:dyDescent="0.25">
      <c r="K926" s="18"/>
      <c r="M926" s="18"/>
    </row>
    <row r="927" spans="11:13" customFormat="1" x14ac:dyDescent="0.25">
      <c r="K927" s="18"/>
      <c r="M927" s="18"/>
    </row>
    <row r="928" spans="11:13" customFormat="1" x14ac:dyDescent="0.25">
      <c r="K928" s="18"/>
      <c r="M928" s="18"/>
    </row>
    <row r="929" spans="11:13" customFormat="1" x14ac:dyDescent="0.25">
      <c r="K929" s="18"/>
      <c r="M929" s="18"/>
    </row>
    <row r="930" spans="11:13" customFormat="1" x14ac:dyDescent="0.25">
      <c r="K930" s="18"/>
      <c r="M930" s="18"/>
    </row>
    <row r="931" spans="11:13" customFormat="1" x14ac:dyDescent="0.25">
      <c r="K931" s="18"/>
      <c r="M931" s="18"/>
    </row>
    <row r="932" spans="11:13" customFormat="1" x14ac:dyDescent="0.25">
      <c r="K932" s="18"/>
      <c r="M932" s="18"/>
    </row>
    <row r="933" spans="11:13" customFormat="1" x14ac:dyDescent="0.25">
      <c r="K933" s="18"/>
      <c r="M933" s="18"/>
    </row>
    <row r="934" spans="11:13" customFormat="1" x14ac:dyDescent="0.25">
      <c r="K934" s="18"/>
      <c r="M934" s="18"/>
    </row>
    <row r="935" spans="11:13" customFormat="1" x14ac:dyDescent="0.25">
      <c r="K935" s="18"/>
      <c r="M935" s="18"/>
    </row>
    <row r="936" spans="11:13" customFormat="1" x14ac:dyDescent="0.25">
      <c r="K936" s="18"/>
      <c r="M936" s="18"/>
    </row>
    <row r="937" spans="11:13" customFormat="1" x14ac:dyDescent="0.25">
      <c r="K937" s="18"/>
      <c r="M937" s="18"/>
    </row>
    <row r="938" spans="11:13" customFormat="1" x14ac:dyDescent="0.25">
      <c r="K938" s="18"/>
      <c r="M938" s="18"/>
    </row>
    <row r="939" spans="11:13" customFormat="1" x14ac:dyDescent="0.25">
      <c r="K939" s="18"/>
      <c r="M939" s="18"/>
    </row>
    <row r="940" spans="11:13" customFormat="1" x14ac:dyDescent="0.25">
      <c r="K940" s="18"/>
      <c r="M940" s="18"/>
    </row>
    <row r="941" spans="11:13" customFormat="1" x14ac:dyDescent="0.25">
      <c r="K941" s="18"/>
      <c r="M941" s="18"/>
    </row>
    <row r="942" spans="11:13" customFormat="1" x14ac:dyDescent="0.25">
      <c r="K942" s="18"/>
      <c r="M942" s="18"/>
    </row>
    <row r="943" spans="11:13" customFormat="1" x14ac:dyDescent="0.25">
      <c r="K943" s="18"/>
      <c r="M943" s="18"/>
    </row>
    <row r="944" spans="11:13" customFormat="1" x14ac:dyDescent="0.25">
      <c r="K944" s="18"/>
      <c r="M944" s="18"/>
    </row>
    <row r="945" spans="11:13" customFormat="1" x14ac:dyDescent="0.25">
      <c r="K945" s="18"/>
      <c r="M945" s="18"/>
    </row>
    <row r="946" spans="11:13" customFormat="1" x14ac:dyDescent="0.25">
      <c r="K946" s="18"/>
      <c r="M946" s="18"/>
    </row>
    <row r="947" spans="11:13" customFormat="1" x14ac:dyDescent="0.25">
      <c r="K947" s="18"/>
      <c r="M947" s="18"/>
    </row>
    <row r="948" spans="11:13" customFormat="1" x14ac:dyDescent="0.25">
      <c r="K948" s="18"/>
      <c r="M948" s="18"/>
    </row>
    <row r="949" spans="11:13" customFormat="1" x14ac:dyDescent="0.25">
      <c r="K949" s="18"/>
      <c r="M949" s="18"/>
    </row>
    <row r="950" spans="11:13" customFormat="1" x14ac:dyDescent="0.25">
      <c r="K950" s="18"/>
      <c r="M950" s="18"/>
    </row>
    <row r="951" spans="11:13" customFormat="1" x14ac:dyDescent="0.25">
      <c r="K951" s="18"/>
      <c r="M951" s="18"/>
    </row>
    <row r="952" spans="11:13" customFormat="1" x14ac:dyDescent="0.25">
      <c r="K952" s="18"/>
      <c r="M952" s="18"/>
    </row>
    <row r="953" spans="11:13" customFormat="1" x14ac:dyDescent="0.25">
      <c r="K953" s="18"/>
      <c r="M953" s="18"/>
    </row>
    <row r="954" spans="11:13" customFormat="1" x14ac:dyDescent="0.25">
      <c r="K954" s="18"/>
      <c r="M954" s="18"/>
    </row>
    <row r="955" spans="11:13" customFormat="1" x14ac:dyDescent="0.25">
      <c r="K955" s="18"/>
      <c r="M955" s="18"/>
    </row>
    <row r="956" spans="11:13" customFormat="1" x14ac:dyDescent="0.25">
      <c r="K956" s="18"/>
      <c r="M956" s="18"/>
    </row>
    <row r="957" spans="11:13" customFormat="1" x14ac:dyDescent="0.25">
      <c r="K957" s="18"/>
      <c r="M957" s="18"/>
    </row>
    <row r="958" spans="11:13" customFormat="1" x14ac:dyDescent="0.25">
      <c r="K958" s="18"/>
      <c r="M958" s="18"/>
    </row>
    <row r="959" spans="11:13" customFormat="1" x14ac:dyDescent="0.25">
      <c r="K959" s="18"/>
      <c r="M959" s="18"/>
    </row>
    <row r="960" spans="11:13" customFormat="1" x14ac:dyDescent="0.25">
      <c r="K960" s="18"/>
      <c r="M960" s="18"/>
    </row>
    <row r="961" spans="11:13" customFormat="1" x14ac:dyDescent="0.25">
      <c r="K961" s="18"/>
      <c r="M961" s="18"/>
    </row>
    <row r="962" spans="11:13" customFormat="1" x14ac:dyDescent="0.25">
      <c r="K962" s="18"/>
      <c r="M962" s="18"/>
    </row>
    <row r="963" spans="11:13" customFormat="1" x14ac:dyDescent="0.25">
      <c r="K963" s="18"/>
      <c r="M963" s="18"/>
    </row>
    <row r="964" spans="11:13" customFormat="1" x14ac:dyDescent="0.25">
      <c r="K964" s="18"/>
      <c r="M964" s="18"/>
    </row>
    <row r="965" spans="11:13" customFormat="1" x14ac:dyDescent="0.25">
      <c r="K965" s="18"/>
      <c r="M965" s="18"/>
    </row>
    <row r="966" spans="11:13" customFormat="1" x14ac:dyDescent="0.25">
      <c r="K966" s="18"/>
      <c r="M966" s="18"/>
    </row>
    <row r="967" spans="11:13" customFormat="1" x14ac:dyDescent="0.25">
      <c r="K967" s="18"/>
      <c r="M967" s="18"/>
    </row>
    <row r="968" spans="11:13" customFormat="1" x14ac:dyDescent="0.25">
      <c r="K968" s="18"/>
      <c r="M968" s="18"/>
    </row>
    <row r="969" spans="11:13" customFormat="1" x14ac:dyDescent="0.25">
      <c r="K969" s="18"/>
      <c r="M969" s="18"/>
    </row>
    <row r="970" spans="11:13" customFormat="1" x14ac:dyDescent="0.25">
      <c r="K970" s="18"/>
      <c r="M970" s="18"/>
    </row>
    <row r="971" spans="11:13" customFormat="1" x14ac:dyDescent="0.25">
      <c r="K971" s="18"/>
      <c r="M971" s="18"/>
    </row>
    <row r="972" spans="11:13" customFormat="1" x14ac:dyDescent="0.25">
      <c r="K972" s="18"/>
      <c r="M972" s="18"/>
    </row>
    <row r="973" spans="11:13" customFormat="1" x14ac:dyDescent="0.25">
      <c r="K973" s="18"/>
      <c r="M973" s="18"/>
    </row>
    <row r="974" spans="11:13" customFormat="1" x14ac:dyDescent="0.25">
      <c r="K974" s="18"/>
      <c r="M974" s="18"/>
    </row>
    <row r="975" spans="11:13" customFormat="1" x14ac:dyDescent="0.25">
      <c r="K975" s="18"/>
      <c r="M975" s="18"/>
    </row>
    <row r="976" spans="11:13" customFormat="1" x14ac:dyDescent="0.25">
      <c r="K976" s="18"/>
      <c r="M976" s="18"/>
    </row>
    <row r="977" spans="11:13" customFormat="1" x14ac:dyDescent="0.25">
      <c r="K977" s="18"/>
      <c r="M977" s="18"/>
    </row>
    <row r="978" spans="11:13" customFormat="1" x14ac:dyDescent="0.25">
      <c r="K978" s="18"/>
      <c r="M978" s="18"/>
    </row>
    <row r="979" spans="11:13" customFormat="1" x14ac:dyDescent="0.25">
      <c r="K979" s="18"/>
      <c r="M979" s="18"/>
    </row>
    <row r="980" spans="11:13" customFormat="1" x14ac:dyDescent="0.25">
      <c r="K980" s="18"/>
      <c r="M980" s="18"/>
    </row>
    <row r="981" spans="11:13" customFormat="1" x14ac:dyDescent="0.25">
      <c r="K981" s="18"/>
      <c r="M981" s="18"/>
    </row>
    <row r="982" spans="11:13" customFormat="1" x14ac:dyDescent="0.25">
      <c r="K982" s="18"/>
      <c r="M982" s="18"/>
    </row>
    <row r="983" spans="11:13" customFormat="1" x14ac:dyDescent="0.25">
      <c r="K983" s="18"/>
      <c r="M983" s="18"/>
    </row>
    <row r="984" spans="11:13" customFormat="1" x14ac:dyDescent="0.25">
      <c r="K984" s="18"/>
      <c r="M984" s="18"/>
    </row>
    <row r="985" spans="11:13" customFormat="1" x14ac:dyDescent="0.25">
      <c r="K985" s="18"/>
      <c r="M985" s="18"/>
    </row>
    <row r="986" spans="11:13" customFormat="1" x14ac:dyDescent="0.25">
      <c r="K986" s="18"/>
      <c r="M986" s="18"/>
    </row>
    <row r="987" spans="11:13" customFormat="1" x14ac:dyDescent="0.25">
      <c r="K987" s="18"/>
      <c r="M987" s="18"/>
    </row>
    <row r="988" spans="11:13" customFormat="1" x14ac:dyDescent="0.25">
      <c r="K988" s="18"/>
      <c r="M988" s="18"/>
    </row>
    <row r="989" spans="11:13" customFormat="1" x14ac:dyDescent="0.25">
      <c r="K989" s="18"/>
      <c r="M989" s="18"/>
    </row>
    <row r="990" spans="11:13" customFormat="1" x14ac:dyDescent="0.25">
      <c r="K990" s="18"/>
      <c r="M990" s="18"/>
    </row>
    <row r="991" spans="11:13" customFormat="1" x14ac:dyDescent="0.25">
      <c r="K991" s="18"/>
      <c r="M991" s="18"/>
    </row>
    <row r="992" spans="11:13" customFormat="1" x14ac:dyDescent="0.25">
      <c r="K992" s="18"/>
      <c r="M992" s="18"/>
    </row>
    <row r="993" spans="11:13" customFormat="1" x14ac:dyDescent="0.25">
      <c r="K993" s="18"/>
      <c r="M993" s="18"/>
    </row>
    <row r="994" spans="11:13" customFormat="1" x14ac:dyDescent="0.25">
      <c r="K994" s="18"/>
      <c r="M994" s="18"/>
    </row>
    <row r="995" spans="11:13" customFormat="1" x14ac:dyDescent="0.25">
      <c r="K995" s="18"/>
      <c r="M995" s="18"/>
    </row>
    <row r="996" spans="11:13" customFormat="1" x14ac:dyDescent="0.25">
      <c r="K996" s="18"/>
      <c r="M996" s="18"/>
    </row>
    <row r="997" spans="11:13" customFormat="1" x14ac:dyDescent="0.25">
      <c r="K997" s="18"/>
      <c r="M997" s="18"/>
    </row>
    <row r="998" spans="11:13" customFormat="1" x14ac:dyDescent="0.25">
      <c r="K998" s="18"/>
      <c r="M998" s="18"/>
    </row>
    <row r="999" spans="11:13" customFormat="1" x14ac:dyDescent="0.25">
      <c r="K999" s="18"/>
      <c r="M999" s="18"/>
    </row>
    <row r="1000" spans="11:13" customFormat="1" x14ac:dyDescent="0.25">
      <c r="K1000" s="18"/>
      <c r="M1000" s="18"/>
    </row>
    <row r="1001" spans="11:13" customFormat="1" x14ac:dyDescent="0.25">
      <c r="K1001" s="18"/>
      <c r="M1001" s="18"/>
    </row>
    <row r="1002" spans="11:13" customFormat="1" x14ac:dyDescent="0.25">
      <c r="K1002" s="18"/>
      <c r="M1002" s="18"/>
    </row>
    <row r="1003" spans="11:13" customFormat="1" x14ac:dyDescent="0.25">
      <c r="K1003" s="18"/>
      <c r="M1003" s="18"/>
    </row>
    <row r="1004" spans="11:13" customFormat="1" x14ac:dyDescent="0.25">
      <c r="K1004" s="18"/>
      <c r="M1004" s="18"/>
    </row>
    <row r="1005" spans="11:13" customFormat="1" x14ac:dyDescent="0.25">
      <c r="K1005" s="18"/>
      <c r="M1005" s="18"/>
    </row>
    <row r="1006" spans="11:13" customFormat="1" x14ac:dyDescent="0.25">
      <c r="K1006" s="18"/>
      <c r="M1006" s="18"/>
    </row>
    <row r="1007" spans="11:13" customFormat="1" x14ac:dyDescent="0.25">
      <c r="K1007" s="18"/>
      <c r="M1007" s="18"/>
    </row>
    <row r="1008" spans="11:13" customFormat="1" x14ac:dyDescent="0.25">
      <c r="K1008" s="18"/>
      <c r="M1008" s="18"/>
    </row>
    <row r="1009" spans="11:13" customFormat="1" x14ac:dyDescent="0.25">
      <c r="K1009" s="18"/>
      <c r="M1009" s="18"/>
    </row>
    <row r="1010" spans="11:13" customFormat="1" x14ac:dyDescent="0.25">
      <c r="K1010" s="18"/>
      <c r="M1010" s="18"/>
    </row>
    <row r="1011" spans="11:13" customFormat="1" x14ac:dyDescent="0.25">
      <c r="K1011" s="18"/>
      <c r="M1011" s="18"/>
    </row>
    <row r="1012" spans="11:13" customFormat="1" x14ac:dyDescent="0.25">
      <c r="K1012" s="18"/>
      <c r="M1012" s="18"/>
    </row>
    <row r="1013" spans="11:13" customFormat="1" x14ac:dyDescent="0.25">
      <c r="K1013" s="18"/>
      <c r="M1013" s="18"/>
    </row>
    <row r="1014" spans="11:13" customFormat="1" x14ac:dyDescent="0.25">
      <c r="K1014" s="18"/>
      <c r="M1014" s="18"/>
    </row>
    <row r="1015" spans="11:13" customFormat="1" x14ac:dyDescent="0.25">
      <c r="K1015" s="18"/>
      <c r="M1015" s="18"/>
    </row>
    <row r="1016" spans="11:13" customFormat="1" x14ac:dyDescent="0.25">
      <c r="K1016" s="18"/>
      <c r="M1016" s="18"/>
    </row>
    <row r="1017" spans="11:13" customFormat="1" x14ac:dyDescent="0.25">
      <c r="K1017" s="18"/>
      <c r="M1017" s="18"/>
    </row>
    <row r="1018" spans="11:13" customFormat="1" x14ac:dyDescent="0.25">
      <c r="K1018" s="18"/>
      <c r="M1018" s="18"/>
    </row>
    <row r="1019" spans="11:13" customFormat="1" x14ac:dyDescent="0.25">
      <c r="K1019" s="18"/>
      <c r="M1019" s="18"/>
    </row>
    <row r="1020" spans="11:13" customFormat="1" x14ac:dyDescent="0.25">
      <c r="K1020" s="18"/>
      <c r="M1020" s="18"/>
    </row>
    <row r="1021" spans="11:13" customFormat="1" x14ac:dyDescent="0.25">
      <c r="K1021" s="18"/>
      <c r="M1021" s="18"/>
    </row>
    <row r="1022" spans="11:13" customFormat="1" x14ac:dyDescent="0.25">
      <c r="K1022" s="18"/>
      <c r="M1022" s="18"/>
    </row>
    <row r="1023" spans="11:13" customFormat="1" x14ac:dyDescent="0.25">
      <c r="K1023" s="18"/>
      <c r="M1023" s="18"/>
    </row>
    <row r="1024" spans="11:13" customFormat="1" x14ac:dyDescent="0.25">
      <c r="K1024" s="18"/>
      <c r="M1024" s="18"/>
    </row>
    <row r="1025" spans="11:13" customFormat="1" x14ac:dyDescent="0.25">
      <c r="K1025" s="18"/>
      <c r="M1025" s="18"/>
    </row>
    <row r="1026" spans="11:13" customFormat="1" x14ac:dyDescent="0.25">
      <c r="K1026" s="18"/>
      <c r="M1026" s="18"/>
    </row>
    <row r="1027" spans="11:13" customFormat="1" x14ac:dyDescent="0.25">
      <c r="K1027" s="18"/>
      <c r="M1027" s="18"/>
    </row>
    <row r="1028" spans="11:13" customFormat="1" x14ac:dyDescent="0.25">
      <c r="K1028" s="18"/>
      <c r="M1028" s="18"/>
    </row>
    <row r="1029" spans="11:13" customFormat="1" x14ac:dyDescent="0.25">
      <c r="K1029" s="18"/>
      <c r="M1029" s="18"/>
    </row>
    <row r="1030" spans="11:13" customFormat="1" x14ac:dyDescent="0.25">
      <c r="K1030" s="18"/>
      <c r="M1030" s="18"/>
    </row>
    <row r="1031" spans="11:13" customFormat="1" x14ac:dyDescent="0.25">
      <c r="K1031" s="18"/>
      <c r="M1031" s="18"/>
    </row>
    <row r="1032" spans="11:13" customFormat="1" x14ac:dyDescent="0.25">
      <c r="K1032" s="18"/>
      <c r="M1032" s="18"/>
    </row>
    <row r="1033" spans="11:13" customFormat="1" x14ac:dyDescent="0.25">
      <c r="K1033" s="18"/>
      <c r="M1033" s="18"/>
    </row>
    <row r="1034" spans="11:13" customFormat="1" x14ac:dyDescent="0.25">
      <c r="K1034" s="18"/>
      <c r="M1034" s="18"/>
    </row>
    <row r="1035" spans="11:13" customFormat="1" x14ac:dyDescent="0.25">
      <c r="K1035" s="18"/>
      <c r="M1035" s="18"/>
    </row>
    <row r="1036" spans="11:13" customFormat="1" x14ac:dyDescent="0.25">
      <c r="K1036" s="18"/>
      <c r="M1036" s="18"/>
    </row>
    <row r="1037" spans="11:13" customFormat="1" x14ac:dyDescent="0.25">
      <c r="K1037" s="18"/>
      <c r="M1037" s="18"/>
    </row>
    <row r="1038" spans="11:13" customFormat="1" x14ac:dyDescent="0.25">
      <c r="K1038" s="18"/>
      <c r="M1038" s="18"/>
    </row>
    <row r="1039" spans="11:13" customFormat="1" x14ac:dyDescent="0.25">
      <c r="K1039" s="18"/>
      <c r="M1039" s="18"/>
    </row>
    <row r="1040" spans="11:13" customFormat="1" x14ac:dyDescent="0.25">
      <c r="K1040" s="18"/>
      <c r="M1040" s="18"/>
    </row>
    <row r="1041" spans="11:13" customFormat="1" x14ac:dyDescent="0.25">
      <c r="K1041" s="18"/>
      <c r="M1041" s="18"/>
    </row>
    <row r="1042" spans="11:13" customFormat="1" x14ac:dyDescent="0.25">
      <c r="K1042" s="18"/>
      <c r="M1042" s="18"/>
    </row>
    <row r="1043" spans="11:13" customFormat="1" x14ac:dyDescent="0.25">
      <c r="K1043" s="18"/>
      <c r="M1043" s="18"/>
    </row>
    <row r="1044" spans="11:13" customFormat="1" x14ac:dyDescent="0.25">
      <c r="K1044" s="18"/>
      <c r="M1044" s="18"/>
    </row>
    <row r="1045" spans="11:13" customFormat="1" x14ac:dyDescent="0.25">
      <c r="K1045" s="18"/>
      <c r="M1045" s="18"/>
    </row>
    <row r="1046" spans="11:13" customFormat="1" x14ac:dyDescent="0.25">
      <c r="K1046" s="18"/>
      <c r="M1046" s="18"/>
    </row>
    <row r="1047" spans="11:13" customFormat="1" x14ac:dyDescent="0.25">
      <c r="K1047" s="18"/>
      <c r="M1047" s="18"/>
    </row>
    <row r="1048" spans="11:13" customFormat="1" x14ac:dyDescent="0.25">
      <c r="K1048" s="18"/>
      <c r="M1048" s="18"/>
    </row>
    <row r="1049" spans="11:13" customFormat="1" x14ac:dyDescent="0.25">
      <c r="K1049" s="18"/>
      <c r="M1049" s="18"/>
    </row>
    <row r="1050" spans="11:13" customFormat="1" x14ac:dyDescent="0.25">
      <c r="K1050" s="18"/>
      <c r="M1050" s="18"/>
    </row>
    <row r="1051" spans="11:13" customFormat="1" x14ac:dyDescent="0.25">
      <c r="K1051" s="18"/>
      <c r="M1051" s="18"/>
    </row>
    <row r="1052" spans="11:13" customFormat="1" x14ac:dyDescent="0.25">
      <c r="K1052" s="18"/>
      <c r="M1052" s="18"/>
    </row>
    <row r="1053" spans="11:13" customFormat="1" x14ac:dyDescent="0.25">
      <c r="K1053" s="18"/>
      <c r="M1053" s="18"/>
    </row>
    <row r="1054" spans="11:13" customFormat="1" x14ac:dyDescent="0.25">
      <c r="K1054" s="18"/>
      <c r="M1054" s="18"/>
    </row>
    <row r="1055" spans="11:13" customFormat="1" x14ac:dyDescent="0.25">
      <c r="K1055" s="18"/>
      <c r="M1055" s="18"/>
    </row>
    <row r="1056" spans="11:13" customFormat="1" x14ac:dyDescent="0.25">
      <c r="K1056" s="18"/>
      <c r="M1056" s="18"/>
    </row>
    <row r="1057" spans="11:13" customFormat="1" x14ac:dyDescent="0.25">
      <c r="K1057" s="18"/>
      <c r="M1057" s="18"/>
    </row>
    <row r="1058" spans="11:13" customFormat="1" x14ac:dyDescent="0.25">
      <c r="K1058" s="18"/>
      <c r="M1058" s="18"/>
    </row>
    <row r="1059" spans="11:13" customFormat="1" x14ac:dyDescent="0.25">
      <c r="K1059" s="18"/>
      <c r="M1059" s="18"/>
    </row>
    <row r="1060" spans="11:13" customFormat="1" x14ac:dyDescent="0.25">
      <c r="K1060" s="18"/>
      <c r="M1060" s="18"/>
    </row>
    <row r="1061" spans="11:13" customFormat="1" x14ac:dyDescent="0.25">
      <c r="K1061" s="18"/>
      <c r="M1061" s="18"/>
    </row>
    <row r="1062" spans="11:13" customFormat="1" x14ac:dyDescent="0.25">
      <c r="K1062" s="18"/>
      <c r="M1062" s="18"/>
    </row>
    <row r="1063" spans="11:13" customFormat="1" x14ac:dyDescent="0.25">
      <c r="K1063" s="18"/>
      <c r="M1063" s="18"/>
    </row>
    <row r="1064" spans="11:13" customFormat="1" x14ac:dyDescent="0.25">
      <c r="K1064" s="18"/>
      <c r="M1064" s="18"/>
    </row>
    <row r="1065" spans="11:13" customFormat="1" x14ac:dyDescent="0.25">
      <c r="K1065" s="18"/>
      <c r="M1065" s="18"/>
    </row>
    <row r="1066" spans="11:13" customFormat="1" x14ac:dyDescent="0.25">
      <c r="K1066" s="18"/>
      <c r="M1066" s="18"/>
    </row>
    <row r="1067" spans="11:13" customFormat="1" x14ac:dyDescent="0.25">
      <c r="K1067" s="18"/>
      <c r="M1067" s="18"/>
    </row>
    <row r="1068" spans="11:13" customFormat="1" x14ac:dyDescent="0.25">
      <c r="K1068" s="18"/>
      <c r="M1068" s="18"/>
    </row>
    <row r="1069" spans="11:13" customFormat="1" x14ac:dyDescent="0.25">
      <c r="K1069" s="18"/>
      <c r="M1069" s="18"/>
    </row>
    <row r="1070" spans="11:13" customFormat="1" x14ac:dyDescent="0.25">
      <c r="K1070" s="18"/>
      <c r="M1070" s="18"/>
    </row>
    <row r="1071" spans="11:13" customFormat="1" x14ac:dyDescent="0.25">
      <c r="K1071" s="18"/>
      <c r="M1071" s="18"/>
    </row>
    <row r="1072" spans="11:13" customFormat="1" x14ac:dyDescent="0.25">
      <c r="K1072" s="18"/>
      <c r="M1072" s="18"/>
    </row>
    <row r="1073" spans="11:13" customFormat="1" x14ac:dyDescent="0.25">
      <c r="K1073" s="18"/>
      <c r="M1073" s="18"/>
    </row>
    <row r="1074" spans="11:13" customFormat="1" x14ac:dyDescent="0.25">
      <c r="K1074" s="18"/>
      <c r="M1074" s="18"/>
    </row>
    <row r="1075" spans="11:13" customFormat="1" x14ac:dyDescent="0.25">
      <c r="K1075" s="18"/>
      <c r="M1075" s="18"/>
    </row>
    <row r="1076" spans="11:13" customFormat="1" x14ac:dyDescent="0.25">
      <c r="K1076" s="18"/>
      <c r="M1076" s="18"/>
    </row>
    <row r="1077" spans="11:13" customFormat="1" x14ac:dyDescent="0.25">
      <c r="K1077" s="18"/>
      <c r="M1077" s="18"/>
    </row>
    <row r="1078" spans="11:13" customFormat="1" x14ac:dyDescent="0.25">
      <c r="K1078" s="18"/>
      <c r="M1078" s="18"/>
    </row>
    <row r="1079" spans="11:13" customFormat="1" x14ac:dyDescent="0.25">
      <c r="K1079" s="18"/>
      <c r="M1079" s="18"/>
    </row>
    <row r="1080" spans="11:13" customFormat="1" x14ac:dyDescent="0.25">
      <c r="K1080" s="18"/>
      <c r="M1080" s="18"/>
    </row>
    <row r="1081" spans="11:13" customFormat="1" x14ac:dyDescent="0.25">
      <c r="K1081" s="18"/>
      <c r="M1081" s="18"/>
    </row>
    <row r="1082" spans="11:13" customFormat="1" x14ac:dyDescent="0.25">
      <c r="K1082" s="18"/>
      <c r="M1082" s="18"/>
    </row>
    <row r="1083" spans="11:13" customFormat="1" x14ac:dyDescent="0.25">
      <c r="K1083" s="18"/>
      <c r="M1083" s="18"/>
    </row>
    <row r="1084" spans="11:13" customFormat="1" x14ac:dyDescent="0.25">
      <c r="K1084" s="18"/>
      <c r="M1084" s="18"/>
    </row>
    <row r="1085" spans="11:13" customFormat="1" x14ac:dyDescent="0.25">
      <c r="K1085" s="18"/>
      <c r="M1085" s="18"/>
    </row>
    <row r="1086" spans="11:13" customFormat="1" x14ac:dyDescent="0.25">
      <c r="K1086" s="18"/>
      <c r="M1086" s="18"/>
    </row>
    <row r="1087" spans="11:13" customFormat="1" x14ac:dyDescent="0.25">
      <c r="K1087" s="18"/>
      <c r="M1087" s="18"/>
    </row>
    <row r="1088" spans="11:13" customFormat="1" x14ac:dyDescent="0.25">
      <c r="K1088" s="18"/>
      <c r="M1088" s="18"/>
    </row>
    <row r="1089" spans="11:13" customFormat="1" x14ac:dyDescent="0.25">
      <c r="K1089" s="18"/>
      <c r="M1089" s="18"/>
    </row>
    <row r="1090" spans="11:13" customFormat="1" x14ac:dyDescent="0.25">
      <c r="K1090" s="18"/>
      <c r="M1090" s="18"/>
    </row>
    <row r="1091" spans="11:13" customFormat="1" x14ac:dyDescent="0.25">
      <c r="K1091" s="18"/>
      <c r="M1091" s="18"/>
    </row>
    <row r="1092" spans="11:13" customFormat="1" x14ac:dyDescent="0.25">
      <c r="K1092" s="18"/>
      <c r="M1092" s="18"/>
    </row>
    <row r="1093" spans="11:13" customFormat="1" x14ac:dyDescent="0.25">
      <c r="K1093" s="18"/>
      <c r="M1093" s="18"/>
    </row>
    <row r="1094" spans="11:13" customFormat="1" x14ac:dyDescent="0.25">
      <c r="K1094" s="18"/>
      <c r="M1094" s="18"/>
    </row>
    <row r="1095" spans="11:13" customFormat="1" x14ac:dyDescent="0.25">
      <c r="K1095" s="18"/>
      <c r="M1095" s="18"/>
    </row>
    <row r="1096" spans="11:13" customFormat="1" x14ac:dyDescent="0.25">
      <c r="K1096" s="18"/>
      <c r="M1096" s="18"/>
    </row>
    <row r="1097" spans="11:13" customFormat="1" x14ac:dyDescent="0.25">
      <c r="K1097" s="18"/>
      <c r="M1097" s="18"/>
    </row>
    <row r="1098" spans="11:13" customFormat="1" x14ac:dyDescent="0.25">
      <c r="K1098" s="18"/>
      <c r="M1098" s="18"/>
    </row>
    <row r="1099" spans="11:13" customFormat="1" x14ac:dyDescent="0.25">
      <c r="K1099" s="18"/>
      <c r="M1099" s="18"/>
    </row>
    <row r="1100" spans="11:13" customFormat="1" x14ac:dyDescent="0.25">
      <c r="K1100" s="18"/>
      <c r="M1100" s="18"/>
    </row>
    <row r="1101" spans="11:13" customFormat="1" x14ac:dyDescent="0.25">
      <c r="K1101" s="18"/>
      <c r="M1101" s="18"/>
    </row>
    <row r="1102" spans="11:13" customFormat="1" x14ac:dyDescent="0.25">
      <c r="K1102" s="18"/>
      <c r="M1102" s="18"/>
    </row>
    <row r="1103" spans="11:13" customFormat="1" x14ac:dyDescent="0.25">
      <c r="K1103" s="18"/>
      <c r="M1103" s="18"/>
    </row>
    <row r="1104" spans="11:13" customFormat="1" x14ac:dyDescent="0.25">
      <c r="K1104" s="18"/>
      <c r="M1104" s="18"/>
    </row>
    <row r="1105" spans="11:13" customFormat="1" x14ac:dyDescent="0.25">
      <c r="K1105" s="18"/>
      <c r="M1105" s="18"/>
    </row>
    <row r="1106" spans="11:13" customFormat="1" x14ac:dyDescent="0.25">
      <c r="K1106" s="18"/>
      <c r="M1106" s="18"/>
    </row>
    <row r="1107" spans="11:13" customFormat="1" x14ac:dyDescent="0.25">
      <c r="K1107" s="18"/>
      <c r="M1107" s="18"/>
    </row>
    <row r="1108" spans="11:13" customFormat="1" x14ac:dyDescent="0.25">
      <c r="K1108" s="18"/>
      <c r="M1108" s="18"/>
    </row>
    <row r="1109" spans="11:13" customFormat="1" x14ac:dyDescent="0.25">
      <c r="K1109" s="18"/>
      <c r="M1109" s="18"/>
    </row>
    <row r="1110" spans="11:13" customFormat="1" x14ac:dyDescent="0.25">
      <c r="K1110" s="18"/>
      <c r="M1110" s="18"/>
    </row>
    <row r="1111" spans="11:13" customFormat="1" x14ac:dyDescent="0.25">
      <c r="K1111" s="18"/>
      <c r="M1111" s="18"/>
    </row>
    <row r="1112" spans="11:13" customFormat="1" x14ac:dyDescent="0.25">
      <c r="K1112" s="18"/>
      <c r="M1112" s="18"/>
    </row>
    <row r="1113" spans="11:13" customFormat="1" x14ac:dyDescent="0.25">
      <c r="K1113" s="18"/>
      <c r="M1113" s="18"/>
    </row>
    <row r="1114" spans="11:13" customFormat="1" x14ac:dyDescent="0.25">
      <c r="K1114" s="18"/>
      <c r="M1114" s="18"/>
    </row>
    <row r="1115" spans="11:13" customFormat="1" x14ac:dyDescent="0.25">
      <c r="K1115" s="18"/>
      <c r="M1115" s="18"/>
    </row>
    <row r="1116" spans="11:13" customFormat="1" x14ac:dyDescent="0.25">
      <c r="K1116" s="18"/>
      <c r="M1116" s="18"/>
    </row>
    <row r="1117" spans="11:13" customFormat="1" x14ac:dyDescent="0.25">
      <c r="K1117" s="18"/>
      <c r="M1117" s="18"/>
    </row>
    <row r="1118" spans="11:13" customFormat="1" x14ac:dyDescent="0.25">
      <c r="K1118" s="18"/>
      <c r="M1118" s="18"/>
    </row>
    <row r="1119" spans="11:13" customFormat="1" x14ac:dyDescent="0.25">
      <c r="K1119" s="18"/>
      <c r="M1119" s="18"/>
    </row>
    <row r="1120" spans="11:13" customFormat="1" x14ac:dyDescent="0.25">
      <c r="K1120" s="18"/>
      <c r="M1120" s="18"/>
    </row>
    <row r="1121" spans="11:13" customFormat="1" x14ac:dyDescent="0.25">
      <c r="K1121" s="18"/>
      <c r="M1121" s="18"/>
    </row>
    <row r="1122" spans="11:13" customFormat="1" x14ac:dyDescent="0.25">
      <c r="K1122" s="18"/>
      <c r="M1122" s="18"/>
    </row>
    <row r="1123" spans="11:13" customFormat="1" x14ac:dyDescent="0.25">
      <c r="K1123" s="18"/>
      <c r="M1123" s="18"/>
    </row>
    <row r="1124" spans="11:13" customFormat="1" x14ac:dyDescent="0.25">
      <c r="K1124" s="18"/>
      <c r="M1124" s="18"/>
    </row>
    <row r="1125" spans="11:13" customFormat="1" x14ac:dyDescent="0.25">
      <c r="K1125" s="18"/>
      <c r="M1125" s="18"/>
    </row>
    <row r="1126" spans="11:13" customFormat="1" x14ac:dyDescent="0.25">
      <c r="K1126" s="18"/>
      <c r="M1126" s="18"/>
    </row>
    <row r="1127" spans="11:13" customFormat="1" x14ac:dyDescent="0.25">
      <c r="K1127" s="18"/>
      <c r="M1127" s="18"/>
    </row>
    <row r="1128" spans="11:13" customFormat="1" x14ac:dyDescent="0.25">
      <c r="K1128" s="18"/>
      <c r="M1128" s="18"/>
    </row>
    <row r="1129" spans="11:13" customFormat="1" x14ac:dyDescent="0.25">
      <c r="K1129" s="18"/>
      <c r="M1129" s="18"/>
    </row>
    <row r="1130" spans="11:13" customFormat="1" x14ac:dyDescent="0.25">
      <c r="K1130" s="18"/>
      <c r="M1130" s="18"/>
    </row>
    <row r="1131" spans="11:13" customFormat="1" x14ac:dyDescent="0.25">
      <c r="K1131" s="18"/>
      <c r="M1131" s="18"/>
    </row>
    <row r="1132" spans="11:13" customFormat="1" x14ac:dyDescent="0.25">
      <c r="K1132" s="18"/>
      <c r="M1132" s="18"/>
    </row>
    <row r="1133" spans="11:13" customFormat="1" x14ac:dyDescent="0.25">
      <c r="K1133" s="18"/>
      <c r="M1133" s="18"/>
    </row>
    <row r="1134" spans="11:13" customFormat="1" x14ac:dyDescent="0.25">
      <c r="K1134" s="18"/>
      <c r="M1134" s="18"/>
    </row>
    <row r="1135" spans="11:13" customFormat="1" x14ac:dyDescent="0.25">
      <c r="K1135" s="18"/>
      <c r="M1135" s="18"/>
    </row>
    <row r="1136" spans="11:13" customFormat="1" x14ac:dyDescent="0.25">
      <c r="K1136" s="18"/>
      <c r="M1136" s="18"/>
    </row>
    <row r="1137" spans="11:13" customFormat="1" x14ac:dyDescent="0.25">
      <c r="K1137" s="18"/>
      <c r="M1137" s="18"/>
    </row>
    <row r="1138" spans="11:13" customFormat="1" x14ac:dyDescent="0.25">
      <c r="K1138" s="18"/>
      <c r="M1138" s="18"/>
    </row>
    <row r="1139" spans="11:13" customFormat="1" x14ac:dyDescent="0.25">
      <c r="K1139" s="18"/>
      <c r="M1139" s="18"/>
    </row>
    <row r="1140" spans="11:13" customFormat="1" x14ac:dyDescent="0.25">
      <c r="K1140" s="18"/>
      <c r="M1140" s="18"/>
    </row>
    <row r="1141" spans="11:13" customFormat="1" x14ac:dyDescent="0.25">
      <c r="K1141" s="18"/>
      <c r="M1141" s="18"/>
    </row>
    <row r="1142" spans="11:13" customFormat="1" x14ac:dyDescent="0.25">
      <c r="K1142" s="18"/>
      <c r="M1142" s="18"/>
    </row>
    <row r="1143" spans="11:13" customFormat="1" x14ac:dyDescent="0.25">
      <c r="K1143" s="18"/>
      <c r="M1143" s="18"/>
    </row>
    <row r="1144" spans="11:13" customFormat="1" x14ac:dyDescent="0.25">
      <c r="K1144" s="18"/>
      <c r="M1144" s="18"/>
    </row>
    <row r="1145" spans="11:13" customFormat="1" x14ac:dyDescent="0.25">
      <c r="K1145" s="18"/>
      <c r="M1145" s="18"/>
    </row>
    <row r="1146" spans="11:13" customFormat="1" x14ac:dyDescent="0.25">
      <c r="K1146" s="18"/>
      <c r="M1146" s="18"/>
    </row>
    <row r="1147" spans="11:13" customFormat="1" x14ac:dyDescent="0.25">
      <c r="K1147" s="18"/>
      <c r="M1147" s="18"/>
    </row>
    <row r="1148" spans="11:13" customFormat="1" x14ac:dyDescent="0.25">
      <c r="K1148" s="18"/>
      <c r="M1148" s="18"/>
    </row>
    <row r="1149" spans="11:13" customFormat="1" x14ac:dyDescent="0.25">
      <c r="K1149" s="18"/>
      <c r="M1149" s="18"/>
    </row>
    <row r="1150" spans="11:13" customFormat="1" x14ac:dyDescent="0.25">
      <c r="K1150" s="18"/>
      <c r="M1150" s="18"/>
    </row>
    <row r="1151" spans="11:13" customFormat="1" x14ac:dyDescent="0.25">
      <c r="K1151" s="18"/>
      <c r="M1151" s="18"/>
    </row>
    <row r="1152" spans="11:13" customFormat="1" x14ac:dyDescent="0.25">
      <c r="K1152" s="18"/>
      <c r="M1152" s="18"/>
    </row>
    <row r="1153" spans="11:13" customFormat="1" x14ac:dyDescent="0.25">
      <c r="K1153" s="18"/>
      <c r="M1153" s="18"/>
    </row>
    <row r="1154" spans="11:13" customFormat="1" x14ac:dyDescent="0.25">
      <c r="K1154" s="18"/>
      <c r="M1154" s="18"/>
    </row>
    <row r="1155" spans="11:13" customFormat="1" x14ac:dyDescent="0.25">
      <c r="K1155" s="18"/>
      <c r="M1155" s="18"/>
    </row>
    <row r="1156" spans="11:13" customFormat="1" x14ac:dyDescent="0.25">
      <c r="K1156" s="18"/>
      <c r="M1156" s="18"/>
    </row>
    <row r="1157" spans="11:13" customFormat="1" x14ac:dyDescent="0.25">
      <c r="K1157" s="18"/>
      <c r="M1157" s="18"/>
    </row>
    <row r="1158" spans="11:13" customFormat="1" x14ac:dyDescent="0.25">
      <c r="K1158" s="18"/>
      <c r="M1158" s="18"/>
    </row>
    <row r="1159" spans="11:13" customFormat="1" x14ac:dyDescent="0.25">
      <c r="K1159" s="18"/>
      <c r="M1159" s="18"/>
    </row>
    <row r="1160" spans="11:13" customFormat="1" x14ac:dyDescent="0.25">
      <c r="K1160" s="18"/>
      <c r="M1160" s="18"/>
    </row>
    <row r="1161" spans="11:13" customFormat="1" x14ac:dyDescent="0.25">
      <c r="K1161" s="18"/>
      <c r="M1161" s="18"/>
    </row>
    <row r="1162" spans="11:13" customFormat="1" x14ac:dyDescent="0.25">
      <c r="K1162" s="18"/>
      <c r="M1162" s="18"/>
    </row>
    <row r="1163" spans="11:13" customFormat="1" x14ac:dyDescent="0.25">
      <c r="K1163" s="18"/>
      <c r="M1163" s="18"/>
    </row>
    <row r="1164" spans="11:13" customFormat="1" x14ac:dyDescent="0.25">
      <c r="K1164" s="18"/>
      <c r="M1164" s="18"/>
    </row>
    <row r="1165" spans="11:13" customFormat="1" x14ac:dyDescent="0.25">
      <c r="K1165" s="18"/>
      <c r="M1165" s="18"/>
    </row>
    <row r="1166" spans="11:13" customFormat="1" x14ac:dyDescent="0.25">
      <c r="K1166" s="18"/>
      <c r="M1166" s="18"/>
    </row>
    <row r="1167" spans="11:13" customFormat="1" x14ac:dyDescent="0.25">
      <c r="K1167" s="18"/>
      <c r="M1167" s="18"/>
    </row>
    <row r="1168" spans="11:13" customFormat="1" x14ac:dyDescent="0.25">
      <c r="K1168" s="18"/>
      <c r="M1168" s="18"/>
    </row>
    <row r="1169" spans="11:13" customFormat="1" x14ac:dyDescent="0.25">
      <c r="K1169" s="18"/>
      <c r="M1169" s="18"/>
    </row>
    <row r="1170" spans="11:13" customFormat="1" x14ac:dyDescent="0.25">
      <c r="K1170" s="18"/>
      <c r="M1170" s="18"/>
    </row>
    <row r="1171" spans="11:13" customFormat="1" x14ac:dyDescent="0.25">
      <c r="K1171" s="18"/>
      <c r="M1171" s="18"/>
    </row>
    <row r="1172" spans="11:13" customFormat="1" x14ac:dyDescent="0.25">
      <c r="K1172" s="18"/>
      <c r="M1172" s="18"/>
    </row>
    <row r="1173" spans="11:13" customFormat="1" x14ac:dyDescent="0.25">
      <c r="K1173" s="18"/>
      <c r="M1173" s="18"/>
    </row>
    <row r="1174" spans="11:13" customFormat="1" x14ac:dyDescent="0.25">
      <c r="K1174" s="18"/>
      <c r="M1174" s="18"/>
    </row>
    <row r="1175" spans="11:13" customFormat="1" x14ac:dyDescent="0.25">
      <c r="K1175" s="18"/>
      <c r="M1175" s="18"/>
    </row>
    <row r="1176" spans="11:13" customFormat="1" x14ac:dyDescent="0.25">
      <c r="K1176" s="18"/>
      <c r="M1176" s="18"/>
    </row>
    <row r="1177" spans="11:13" customFormat="1" x14ac:dyDescent="0.25">
      <c r="K1177" s="18"/>
      <c r="M1177" s="18"/>
    </row>
    <row r="1178" spans="11:13" customFormat="1" x14ac:dyDescent="0.25">
      <c r="K1178" s="18"/>
      <c r="M1178" s="18"/>
    </row>
    <row r="1179" spans="11:13" customFormat="1" x14ac:dyDescent="0.25">
      <c r="K1179" s="18"/>
      <c r="M1179" s="18"/>
    </row>
    <row r="1180" spans="11:13" customFormat="1" x14ac:dyDescent="0.25">
      <c r="K1180" s="18"/>
      <c r="M1180" s="18"/>
    </row>
    <row r="1181" spans="11:13" customFormat="1" x14ac:dyDescent="0.25">
      <c r="K1181" s="18"/>
      <c r="M1181" s="18"/>
    </row>
    <row r="1182" spans="11:13" customFormat="1" x14ac:dyDescent="0.25">
      <c r="K1182" s="18"/>
      <c r="M1182" s="18"/>
    </row>
    <row r="1183" spans="11:13" customFormat="1" x14ac:dyDescent="0.25">
      <c r="K1183" s="18"/>
      <c r="M1183" s="18"/>
    </row>
    <row r="1184" spans="11:13" customFormat="1" x14ac:dyDescent="0.25">
      <c r="K1184" s="18"/>
      <c r="M1184" s="18"/>
    </row>
    <row r="1185" spans="11:13" customFormat="1" x14ac:dyDescent="0.25">
      <c r="K1185" s="18"/>
      <c r="M1185" s="18"/>
    </row>
    <row r="1186" spans="11:13" customFormat="1" x14ac:dyDescent="0.25">
      <c r="K1186" s="18"/>
      <c r="M1186" s="18"/>
    </row>
    <row r="1187" spans="11:13" customFormat="1" x14ac:dyDescent="0.25">
      <c r="K1187" s="18"/>
      <c r="M1187" s="18"/>
    </row>
    <row r="1188" spans="11:13" customFormat="1" x14ac:dyDescent="0.25">
      <c r="K1188" s="18"/>
      <c r="M1188" s="18"/>
    </row>
    <row r="1189" spans="11:13" customFormat="1" x14ac:dyDescent="0.25">
      <c r="K1189" s="18"/>
      <c r="M1189" s="18"/>
    </row>
    <row r="1190" spans="11:13" customFormat="1" x14ac:dyDescent="0.25">
      <c r="K1190" s="18"/>
      <c r="M1190" s="18"/>
    </row>
    <row r="1191" spans="11:13" customFormat="1" x14ac:dyDescent="0.25">
      <c r="K1191" s="18"/>
      <c r="M1191" s="18"/>
    </row>
    <row r="1192" spans="11:13" customFormat="1" x14ac:dyDescent="0.25">
      <c r="K1192" s="18"/>
      <c r="M1192" s="18"/>
    </row>
    <row r="1193" spans="11:13" customFormat="1" x14ac:dyDescent="0.25">
      <c r="K1193" s="18"/>
      <c r="M1193" s="18"/>
    </row>
    <row r="1194" spans="11:13" customFormat="1" x14ac:dyDescent="0.25">
      <c r="K1194" s="18"/>
      <c r="M1194" s="18"/>
    </row>
    <row r="1195" spans="11:13" customFormat="1" x14ac:dyDescent="0.25">
      <c r="K1195" s="18"/>
      <c r="M1195" s="18"/>
    </row>
    <row r="1196" spans="11:13" customFormat="1" x14ac:dyDescent="0.25">
      <c r="K1196" s="18"/>
      <c r="M1196" s="18"/>
    </row>
    <row r="1197" spans="11:13" customFormat="1" x14ac:dyDescent="0.25">
      <c r="K1197" s="18"/>
      <c r="M1197" s="18"/>
    </row>
    <row r="1198" spans="11:13" customFormat="1" x14ac:dyDescent="0.25">
      <c r="K1198" s="18"/>
      <c r="M1198" s="18"/>
    </row>
    <row r="1199" spans="11:13" customFormat="1" x14ac:dyDescent="0.25">
      <c r="K1199" s="18"/>
      <c r="M1199" s="18"/>
    </row>
    <row r="1200" spans="11:13" customFormat="1" x14ac:dyDescent="0.25">
      <c r="K1200" s="18"/>
      <c r="M1200" s="18"/>
    </row>
    <row r="1201" spans="11:13" customFormat="1" x14ac:dyDescent="0.25">
      <c r="K1201" s="18"/>
      <c r="M1201" s="18"/>
    </row>
    <row r="1202" spans="11:13" customFormat="1" x14ac:dyDescent="0.25">
      <c r="K1202" s="18"/>
      <c r="M1202" s="18"/>
    </row>
    <row r="1203" spans="11:13" customFormat="1" x14ac:dyDescent="0.25">
      <c r="K1203" s="18"/>
      <c r="M1203" s="18"/>
    </row>
    <row r="1204" spans="11:13" customFormat="1" x14ac:dyDescent="0.25">
      <c r="K1204" s="18"/>
      <c r="M1204" s="18"/>
    </row>
    <row r="1205" spans="11:13" customFormat="1" x14ac:dyDescent="0.25">
      <c r="K1205" s="18"/>
      <c r="M1205" s="18"/>
    </row>
    <row r="1206" spans="11:13" customFormat="1" x14ac:dyDescent="0.25">
      <c r="K1206" s="18"/>
      <c r="M1206" s="18"/>
    </row>
    <row r="1207" spans="11:13" customFormat="1" x14ac:dyDescent="0.25">
      <c r="K1207" s="18"/>
      <c r="M1207" s="18"/>
    </row>
    <row r="1208" spans="11:13" customFormat="1" x14ac:dyDescent="0.25">
      <c r="K1208" s="18"/>
      <c r="M1208" s="18"/>
    </row>
    <row r="1209" spans="11:13" customFormat="1" x14ac:dyDescent="0.25">
      <c r="K1209" s="18"/>
      <c r="M1209" s="18"/>
    </row>
    <row r="1210" spans="11:13" customFormat="1" x14ac:dyDescent="0.25">
      <c r="K1210" s="18"/>
      <c r="M1210" s="18"/>
    </row>
    <row r="1211" spans="11:13" customFormat="1" x14ac:dyDescent="0.25">
      <c r="K1211" s="18"/>
      <c r="M1211" s="18"/>
    </row>
    <row r="1212" spans="11:13" customFormat="1" x14ac:dyDescent="0.25">
      <c r="K1212" s="18"/>
      <c r="M1212" s="18"/>
    </row>
    <row r="1213" spans="11:13" customFormat="1" x14ac:dyDescent="0.25">
      <c r="K1213" s="18"/>
      <c r="M1213" s="18"/>
    </row>
    <row r="1214" spans="11:13" customFormat="1" x14ac:dyDescent="0.25">
      <c r="K1214" s="18"/>
      <c r="M1214" s="18"/>
    </row>
    <row r="1215" spans="11:13" customFormat="1" x14ac:dyDescent="0.25">
      <c r="K1215" s="18"/>
      <c r="M1215" s="18"/>
    </row>
    <row r="1216" spans="11:13" customFormat="1" x14ac:dyDescent="0.25">
      <c r="K1216" s="18"/>
      <c r="M1216" s="18"/>
    </row>
    <row r="1217" spans="11:13" customFormat="1" x14ac:dyDescent="0.25">
      <c r="K1217" s="18"/>
      <c r="M1217" s="18"/>
    </row>
    <row r="1218" spans="11:13" customFormat="1" x14ac:dyDescent="0.25">
      <c r="K1218" s="18"/>
      <c r="M1218" s="18"/>
    </row>
    <row r="1219" spans="11:13" customFormat="1" x14ac:dyDescent="0.25">
      <c r="K1219" s="18"/>
      <c r="M1219" s="18"/>
    </row>
    <row r="1220" spans="11:13" customFormat="1" x14ac:dyDescent="0.25">
      <c r="K1220" s="18"/>
      <c r="M1220" s="18"/>
    </row>
    <row r="1221" spans="11:13" customFormat="1" x14ac:dyDescent="0.25">
      <c r="K1221" s="18"/>
      <c r="M1221" s="18"/>
    </row>
    <row r="1222" spans="11:13" customFormat="1" x14ac:dyDescent="0.25">
      <c r="K1222" s="18"/>
      <c r="M1222" s="18"/>
    </row>
    <row r="1223" spans="11:13" customFormat="1" x14ac:dyDescent="0.25">
      <c r="K1223" s="18"/>
      <c r="M1223" s="18"/>
    </row>
    <row r="1224" spans="11:13" customFormat="1" x14ac:dyDescent="0.25">
      <c r="K1224" s="18"/>
      <c r="M1224" s="18"/>
    </row>
    <row r="1225" spans="11:13" customFormat="1" x14ac:dyDescent="0.25">
      <c r="K1225" s="18"/>
      <c r="M1225" s="18"/>
    </row>
    <row r="1226" spans="11:13" customFormat="1" x14ac:dyDescent="0.25">
      <c r="K1226" s="18"/>
      <c r="M1226" s="18"/>
    </row>
    <row r="1227" spans="11:13" customFormat="1" x14ac:dyDescent="0.25">
      <c r="K1227" s="18"/>
      <c r="M1227" s="18"/>
    </row>
    <row r="1228" spans="11:13" customFormat="1" x14ac:dyDescent="0.25">
      <c r="K1228" s="18"/>
      <c r="M1228" s="18"/>
    </row>
    <row r="1229" spans="11:13" customFormat="1" x14ac:dyDescent="0.25">
      <c r="K1229" s="18"/>
      <c r="M1229" s="18"/>
    </row>
    <row r="1230" spans="11:13" customFormat="1" x14ac:dyDescent="0.25">
      <c r="K1230" s="18"/>
      <c r="M1230" s="18"/>
    </row>
    <row r="1231" spans="11:13" customFormat="1" x14ac:dyDescent="0.25">
      <c r="K1231" s="18"/>
      <c r="M1231" s="18"/>
    </row>
    <row r="1232" spans="11:13" customFormat="1" x14ac:dyDescent="0.25">
      <c r="K1232" s="18"/>
      <c r="M1232" s="18"/>
    </row>
    <row r="1233" spans="11:13" customFormat="1" x14ac:dyDescent="0.25">
      <c r="K1233" s="18"/>
      <c r="M1233" s="18"/>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A54B-33B9-4F5F-A2C8-C3D9CC309C86}">
  <sheetPr>
    <tabColor rgb="FFFFFF00"/>
  </sheetPr>
  <dimension ref="A4:M619"/>
  <sheetViews>
    <sheetView tabSelected="1" workbookViewId="0">
      <selection activeCell="A11" sqref="A11"/>
    </sheetView>
  </sheetViews>
  <sheetFormatPr defaultRowHeight="15" x14ac:dyDescent="0.25"/>
  <cols>
    <col min="1" max="1" width="74.42578125" bestFit="1" customWidth="1"/>
    <col min="2" max="2" width="10.7109375" bestFit="1" customWidth="1"/>
    <col min="3" max="3" width="21.42578125" style="15" bestFit="1" customWidth="1"/>
    <col min="4" max="4" width="17.85546875" style="15" bestFit="1" customWidth="1"/>
    <col min="5" max="5" width="20.7109375" bestFit="1" customWidth="1"/>
    <col min="6" max="6" width="8.140625" style="13" bestFit="1" customWidth="1"/>
    <col min="7" max="7" width="14.5703125" style="17" bestFit="1" customWidth="1"/>
    <col min="9" max="9" width="74.42578125" bestFit="1" customWidth="1"/>
    <col min="10" max="10" width="16.28515625" bestFit="1" customWidth="1"/>
    <col min="11" max="11" width="10.140625" bestFit="1" customWidth="1"/>
    <col min="12" max="12" width="12.85546875" bestFit="1" customWidth="1"/>
    <col min="13" max="13" width="8.28515625" bestFit="1" customWidth="1"/>
  </cols>
  <sheetData>
    <row r="4" spans="1:13" x14ac:dyDescent="0.25">
      <c r="A4" s="10" t="s">
        <v>4</v>
      </c>
      <c r="B4" t="s">
        <v>14</v>
      </c>
    </row>
    <row r="5" spans="1:13" x14ac:dyDescent="0.25">
      <c r="J5" s="10" t="s">
        <v>10021</v>
      </c>
    </row>
    <row r="6" spans="1:13" x14ac:dyDescent="0.25">
      <c r="A6" s="10" t="s">
        <v>10024</v>
      </c>
      <c r="B6" t="s">
        <v>10019</v>
      </c>
      <c r="C6" s="16" t="s">
        <v>10016</v>
      </c>
      <c r="D6" t="s">
        <v>10017</v>
      </c>
      <c r="E6" s="16" t="s">
        <v>10020</v>
      </c>
      <c r="F6" s="14" t="s">
        <v>10018</v>
      </c>
      <c r="G6"/>
      <c r="J6" t="s">
        <v>10022</v>
      </c>
      <c r="L6" t="s">
        <v>10023</v>
      </c>
    </row>
    <row r="7" spans="1:13" x14ac:dyDescent="0.25">
      <c r="A7" s="11" t="s">
        <v>1993</v>
      </c>
      <c r="B7" s="1">
        <v>11</v>
      </c>
      <c r="C7" s="16">
        <v>11170</v>
      </c>
      <c r="D7" s="1">
        <v>2515623.6599999997</v>
      </c>
      <c r="E7" s="16">
        <v>117118</v>
      </c>
      <c r="F7" s="12">
        <v>4.6556248401638904E-2</v>
      </c>
      <c r="G7"/>
      <c r="I7" s="10" t="s">
        <v>10024</v>
      </c>
      <c r="J7" t="s">
        <v>10019</v>
      </c>
      <c r="K7" t="s">
        <v>10028</v>
      </c>
      <c r="L7" t="s">
        <v>10019</v>
      </c>
      <c r="M7" t="s">
        <v>10028</v>
      </c>
    </row>
    <row r="8" spans="1:13" x14ac:dyDescent="0.25">
      <c r="A8" s="11" t="s">
        <v>1957</v>
      </c>
      <c r="B8" s="1">
        <v>1</v>
      </c>
      <c r="C8" s="16">
        <v>2862</v>
      </c>
      <c r="D8" s="1">
        <v>644558.18000000005</v>
      </c>
      <c r="E8" s="16"/>
      <c r="F8" s="12">
        <v>0</v>
      </c>
      <c r="G8"/>
      <c r="I8" s="11" t="s">
        <v>9138</v>
      </c>
      <c r="J8" s="1">
        <v>1</v>
      </c>
      <c r="K8" s="19">
        <v>18727095.010000002</v>
      </c>
      <c r="L8" s="1"/>
      <c r="M8" s="19"/>
    </row>
    <row r="9" spans="1:13" x14ac:dyDescent="0.25">
      <c r="A9" s="11" t="s">
        <v>1033</v>
      </c>
      <c r="B9" s="1">
        <v>9</v>
      </c>
      <c r="C9" s="16">
        <v>4218</v>
      </c>
      <c r="D9" s="1">
        <v>949946.37000000011</v>
      </c>
      <c r="E9" s="16"/>
      <c r="F9" s="12">
        <v>0</v>
      </c>
      <c r="G9"/>
      <c r="I9" s="11" t="s">
        <v>7789</v>
      </c>
      <c r="J9" s="1">
        <v>1</v>
      </c>
      <c r="K9" s="19">
        <v>11711050</v>
      </c>
      <c r="L9" s="1"/>
      <c r="M9" s="19"/>
    </row>
    <row r="10" spans="1:13" x14ac:dyDescent="0.25">
      <c r="A10" s="11" t="s">
        <v>3102</v>
      </c>
      <c r="B10" s="1">
        <v>52</v>
      </c>
      <c r="C10" s="16">
        <v>31575</v>
      </c>
      <c r="D10" s="1">
        <v>1559651.0799999989</v>
      </c>
      <c r="E10" s="16">
        <v>683010</v>
      </c>
      <c r="F10" s="12">
        <v>0.43792487227335519</v>
      </c>
      <c r="G10"/>
      <c r="I10" s="11" t="s">
        <v>1986</v>
      </c>
      <c r="J10" s="1">
        <v>2</v>
      </c>
      <c r="K10" s="19">
        <v>4646359.09</v>
      </c>
      <c r="L10" s="1"/>
      <c r="M10" s="19"/>
    </row>
    <row r="11" spans="1:13" x14ac:dyDescent="0.25">
      <c r="A11" s="11" t="s">
        <v>390</v>
      </c>
      <c r="B11" s="1">
        <v>2</v>
      </c>
      <c r="C11" s="16">
        <v>1214</v>
      </c>
      <c r="D11" s="1">
        <v>59771.3</v>
      </c>
      <c r="E11" s="16">
        <v>23000</v>
      </c>
      <c r="F11" s="12">
        <v>0.38480006290644503</v>
      </c>
      <c r="G11"/>
      <c r="I11" s="11" t="s">
        <v>2118</v>
      </c>
      <c r="J11" s="1">
        <v>2</v>
      </c>
      <c r="K11" s="19">
        <v>4444568.6899999995</v>
      </c>
      <c r="L11" s="1"/>
      <c r="M11" s="19"/>
    </row>
    <row r="12" spans="1:13" x14ac:dyDescent="0.25">
      <c r="A12" s="11" t="s">
        <v>3766</v>
      </c>
      <c r="B12" s="1">
        <v>4</v>
      </c>
      <c r="C12" s="16">
        <v>2428</v>
      </c>
      <c r="D12" s="1">
        <v>119542.6</v>
      </c>
      <c r="E12" s="16">
        <v>32000</v>
      </c>
      <c r="F12" s="12">
        <v>0.26768700028274439</v>
      </c>
      <c r="G12"/>
      <c r="I12" s="11" t="s">
        <v>2157</v>
      </c>
      <c r="J12" s="1">
        <v>1</v>
      </c>
      <c r="K12" s="19">
        <v>3636956.66</v>
      </c>
      <c r="L12" s="1"/>
      <c r="M12" s="19"/>
    </row>
    <row r="13" spans="1:13" x14ac:dyDescent="0.25">
      <c r="A13" s="11" t="s">
        <v>516</v>
      </c>
      <c r="B13" s="1">
        <v>56</v>
      </c>
      <c r="C13" s="16">
        <v>33992</v>
      </c>
      <c r="D13" s="1">
        <v>1673596.3999999987</v>
      </c>
      <c r="E13" s="16">
        <v>1374800</v>
      </c>
      <c r="F13" s="12">
        <v>0.82146448211767242</v>
      </c>
      <c r="G13"/>
      <c r="I13" s="11" t="s">
        <v>1954</v>
      </c>
      <c r="J13" s="1">
        <v>1</v>
      </c>
      <c r="K13" s="19">
        <v>3634929.75</v>
      </c>
      <c r="L13" s="1"/>
      <c r="M13" s="19"/>
    </row>
    <row r="14" spans="1:13" x14ac:dyDescent="0.25">
      <c r="A14" s="11" t="s">
        <v>2216</v>
      </c>
      <c r="B14" s="1">
        <v>20</v>
      </c>
      <c r="C14" s="16">
        <v>11883</v>
      </c>
      <c r="D14" s="1">
        <v>591262.04000000027</v>
      </c>
      <c r="E14" s="16">
        <v>505102</v>
      </c>
      <c r="F14" s="12">
        <v>0.85427774121944267</v>
      </c>
      <c r="G14"/>
      <c r="I14" s="11" t="s">
        <v>1993</v>
      </c>
      <c r="J14" s="1">
        <v>10</v>
      </c>
      <c r="K14" s="19">
        <v>2401666.13</v>
      </c>
      <c r="L14" s="1"/>
      <c r="M14" s="19"/>
    </row>
    <row r="15" spans="1:13" x14ac:dyDescent="0.25">
      <c r="A15" s="11" t="s">
        <v>798</v>
      </c>
      <c r="B15" s="1">
        <v>5</v>
      </c>
      <c r="C15" s="16">
        <v>6928</v>
      </c>
      <c r="D15" s="1">
        <v>377913.48</v>
      </c>
      <c r="E15" s="16"/>
      <c r="F15" s="12">
        <v>0</v>
      </c>
      <c r="G15"/>
      <c r="I15" s="11" t="s">
        <v>2070</v>
      </c>
      <c r="J15" s="1">
        <v>1</v>
      </c>
      <c r="K15" s="19">
        <v>1541354.35</v>
      </c>
      <c r="L15" s="1"/>
      <c r="M15" s="19"/>
    </row>
    <row r="16" spans="1:13" x14ac:dyDescent="0.25">
      <c r="A16" s="11" t="s">
        <v>1981</v>
      </c>
      <c r="B16" s="1">
        <v>1</v>
      </c>
      <c r="C16" s="16">
        <v>4500</v>
      </c>
      <c r="D16" s="1">
        <v>258370.88</v>
      </c>
      <c r="E16" s="16"/>
      <c r="F16" s="12">
        <v>0</v>
      </c>
      <c r="G16"/>
      <c r="I16" s="11" t="s">
        <v>1106</v>
      </c>
      <c r="J16" s="1">
        <v>25</v>
      </c>
      <c r="K16" s="19">
        <v>1536422.2499999993</v>
      </c>
      <c r="L16" s="1"/>
      <c r="M16" s="19"/>
    </row>
    <row r="17" spans="1:13" x14ac:dyDescent="0.25">
      <c r="A17" s="11" t="s">
        <v>3308</v>
      </c>
      <c r="B17" s="1">
        <v>1</v>
      </c>
      <c r="C17" s="16">
        <v>915</v>
      </c>
      <c r="D17" s="1">
        <v>45050.03</v>
      </c>
      <c r="E17" s="16"/>
      <c r="F17" s="12">
        <v>0</v>
      </c>
      <c r="G17"/>
      <c r="I17" s="11" t="s">
        <v>1946</v>
      </c>
      <c r="J17" s="1">
        <v>1</v>
      </c>
      <c r="K17" s="19">
        <v>1489938.71</v>
      </c>
      <c r="L17" s="1"/>
      <c r="M17" s="19"/>
    </row>
    <row r="18" spans="1:13" x14ac:dyDescent="0.25">
      <c r="A18" s="11" t="s">
        <v>3249</v>
      </c>
      <c r="B18" s="1">
        <v>13</v>
      </c>
      <c r="C18" s="16">
        <v>11895</v>
      </c>
      <c r="D18" s="1">
        <v>585650.39000000013</v>
      </c>
      <c r="E18" s="16">
        <v>20005</v>
      </c>
      <c r="F18" s="12">
        <v>3.4158604419267942E-2</v>
      </c>
      <c r="G18"/>
      <c r="I18" s="11" t="s">
        <v>9609</v>
      </c>
      <c r="J18" s="1">
        <v>1</v>
      </c>
      <c r="K18" s="19">
        <v>1164850.74</v>
      </c>
      <c r="L18" s="1"/>
      <c r="M18" s="19"/>
    </row>
    <row r="19" spans="1:13" x14ac:dyDescent="0.25">
      <c r="A19" s="11" t="s">
        <v>2213</v>
      </c>
      <c r="B19" s="1">
        <v>3</v>
      </c>
      <c r="C19" s="16">
        <v>2745</v>
      </c>
      <c r="D19" s="1">
        <v>135150.09</v>
      </c>
      <c r="E19" s="16">
        <v>90000</v>
      </c>
      <c r="F19" s="12">
        <v>0.66592630459957525</v>
      </c>
      <c r="G19"/>
      <c r="I19" s="11" t="s">
        <v>1343</v>
      </c>
      <c r="J19" s="1">
        <v>60</v>
      </c>
      <c r="K19" s="19">
        <v>1102194.0000000007</v>
      </c>
      <c r="L19" s="1">
        <v>5</v>
      </c>
      <c r="M19" s="19">
        <v>40299.500000000007</v>
      </c>
    </row>
    <row r="20" spans="1:13" x14ac:dyDescent="0.25">
      <c r="A20" s="11" t="s">
        <v>8438</v>
      </c>
      <c r="B20" s="1">
        <v>1</v>
      </c>
      <c r="C20" s="16">
        <v>915</v>
      </c>
      <c r="D20" s="1">
        <v>45050.03</v>
      </c>
      <c r="E20" s="16">
        <v>40001</v>
      </c>
      <c r="F20" s="12">
        <v>0.88792393700958694</v>
      </c>
      <c r="G20"/>
      <c r="I20" s="11" t="s">
        <v>7773</v>
      </c>
      <c r="J20" s="1">
        <v>1</v>
      </c>
      <c r="K20" s="19">
        <v>1095492.51</v>
      </c>
      <c r="L20" s="1"/>
      <c r="M20" s="19"/>
    </row>
    <row r="21" spans="1:13" x14ac:dyDescent="0.25">
      <c r="A21" s="11" t="s">
        <v>3453</v>
      </c>
      <c r="B21" s="1">
        <v>3</v>
      </c>
      <c r="C21" s="16">
        <v>2745</v>
      </c>
      <c r="D21" s="1">
        <v>135150.09</v>
      </c>
      <c r="E21" s="16">
        <v>118500</v>
      </c>
      <c r="F21" s="12">
        <v>0.876802967722774</v>
      </c>
      <c r="G21"/>
      <c r="I21" s="11" t="s">
        <v>7777</v>
      </c>
      <c r="J21" s="1">
        <v>1</v>
      </c>
      <c r="K21" s="19">
        <v>1013456.25</v>
      </c>
      <c r="L21" s="1"/>
      <c r="M21" s="19"/>
    </row>
    <row r="22" spans="1:13" x14ac:dyDescent="0.25">
      <c r="A22" s="11" t="s">
        <v>2841</v>
      </c>
      <c r="B22" s="1">
        <v>3</v>
      </c>
      <c r="C22" s="16">
        <v>2745</v>
      </c>
      <c r="D22" s="1">
        <v>135150.09</v>
      </c>
      <c r="E22" s="16">
        <v>116100</v>
      </c>
      <c r="F22" s="12">
        <v>0.85904493293345197</v>
      </c>
      <c r="G22"/>
      <c r="I22" s="11" t="s">
        <v>2058</v>
      </c>
      <c r="J22" s="1">
        <v>22</v>
      </c>
      <c r="K22" s="19">
        <v>979007.40999999992</v>
      </c>
      <c r="L22" s="1">
        <v>18</v>
      </c>
      <c r="M22" s="19">
        <v>74920.299999999988</v>
      </c>
    </row>
    <row r="23" spans="1:13" x14ac:dyDescent="0.25">
      <c r="A23" s="11" t="s">
        <v>4749</v>
      </c>
      <c r="B23" s="1">
        <v>1</v>
      </c>
      <c r="C23" s="16">
        <v>194</v>
      </c>
      <c r="D23" s="1">
        <v>9551.59</v>
      </c>
      <c r="E23" s="16"/>
      <c r="F23" s="12">
        <v>0</v>
      </c>
      <c r="G23"/>
      <c r="I23" s="11" t="s">
        <v>481</v>
      </c>
      <c r="J23" s="1">
        <v>28</v>
      </c>
      <c r="K23" s="19">
        <v>975244.9099999991</v>
      </c>
      <c r="L23" s="1">
        <v>28</v>
      </c>
      <c r="M23" s="19">
        <v>210968.96000000014</v>
      </c>
    </row>
    <row r="24" spans="1:13" x14ac:dyDescent="0.25">
      <c r="A24" s="11" t="s">
        <v>3908</v>
      </c>
      <c r="B24" s="1">
        <v>1</v>
      </c>
      <c r="C24" s="16">
        <v>915</v>
      </c>
      <c r="D24" s="1">
        <v>45050.03</v>
      </c>
      <c r="E24" s="16">
        <v>40000</v>
      </c>
      <c r="F24" s="12">
        <v>0.88790173946610029</v>
      </c>
      <c r="G24"/>
      <c r="I24" s="11" t="s">
        <v>1033</v>
      </c>
      <c r="J24" s="1">
        <v>9</v>
      </c>
      <c r="K24" s="19">
        <v>949946.37000000011</v>
      </c>
      <c r="L24" s="1"/>
      <c r="M24" s="19"/>
    </row>
    <row r="25" spans="1:13" x14ac:dyDescent="0.25">
      <c r="A25" s="11" t="s">
        <v>1409</v>
      </c>
      <c r="B25" s="1">
        <v>2</v>
      </c>
      <c r="C25" s="16">
        <v>1830</v>
      </c>
      <c r="D25" s="1">
        <v>90100.06</v>
      </c>
      <c r="E25" s="16">
        <v>45000</v>
      </c>
      <c r="F25" s="12">
        <v>0.49944472844968141</v>
      </c>
      <c r="G25"/>
      <c r="I25" s="11" t="s">
        <v>835</v>
      </c>
      <c r="J25" s="1">
        <v>17</v>
      </c>
      <c r="K25" s="19">
        <v>935286.55</v>
      </c>
      <c r="L25" s="1">
        <v>1</v>
      </c>
      <c r="M25" s="19">
        <v>34456.89</v>
      </c>
    </row>
    <row r="26" spans="1:13" x14ac:dyDescent="0.25">
      <c r="A26" s="11" t="s">
        <v>5022</v>
      </c>
      <c r="B26" s="1">
        <v>1</v>
      </c>
      <c r="C26" s="16">
        <v>915</v>
      </c>
      <c r="D26" s="1">
        <v>45050.03</v>
      </c>
      <c r="E26" s="16"/>
      <c r="F26" s="12">
        <v>0</v>
      </c>
      <c r="G26"/>
      <c r="I26" s="11" t="s">
        <v>1190</v>
      </c>
      <c r="J26" s="1">
        <v>9</v>
      </c>
      <c r="K26" s="19">
        <v>905849.87000000011</v>
      </c>
      <c r="L26" s="1"/>
      <c r="M26" s="19"/>
    </row>
    <row r="27" spans="1:13" x14ac:dyDescent="0.25">
      <c r="A27" s="11" t="s">
        <v>7035</v>
      </c>
      <c r="B27" s="1">
        <v>3</v>
      </c>
      <c r="C27" s="16">
        <v>2745</v>
      </c>
      <c r="D27" s="1">
        <v>135150.09</v>
      </c>
      <c r="E27" s="16">
        <v>45000</v>
      </c>
      <c r="F27" s="12">
        <v>0.33296315229978762</v>
      </c>
      <c r="G27"/>
      <c r="I27" s="11" t="s">
        <v>590</v>
      </c>
      <c r="J27" s="1">
        <v>16</v>
      </c>
      <c r="K27" s="19">
        <v>903785.70000000019</v>
      </c>
      <c r="L27" s="1"/>
      <c r="M27" s="19"/>
    </row>
    <row r="28" spans="1:13" x14ac:dyDescent="0.25">
      <c r="A28" s="11" t="s">
        <v>1766</v>
      </c>
      <c r="B28" s="1">
        <v>1</v>
      </c>
      <c r="C28" s="16">
        <v>915</v>
      </c>
      <c r="D28" s="1">
        <v>45050.03</v>
      </c>
      <c r="E28" s="16"/>
      <c r="F28" s="12">
        <v>0</v>
      </c>
      <c r="G28"/>
      <c r="I28" s="11" t="s">
        <v>5283</v>
      </c>
      <c r="J28" s="1">
        <v>20</v>
      </c>
      <c r="K28" s="19">
        <v>901000.60000000033</v>
      </c>
      <c r="L28" s="1"/>
      <c r="M28" s="19"/>
    </row>
    <row r="29" spans="1:13" x14ac:dyDescent="0.25">
      <c r="A29" s="11" t="s">
        <v>5042</v>
      </c>
      <c r="B29" s="1">
        <v>1</v>
      </c>
      <c r="C29" s="16">
        <v>915</v>
      </c>
      <c r="D29" s="1">
        <v>45050.03</v>
      </c>
      <c r="E29" s="16"/>
      <c r="F29" s="12">
        <v>0</v>
      </c>
      <c r="G29"/>
      <c r="I29" s="11" t="s">
        <v>865</v>
      </c>
      <c r="J29" s="1">
        <v>40</v>
      </c>
      <c r="K29" s="19">
        <v>824834.14999999944</v>
      </c>
      <c r="L29" s="1">
        <v>10</v>
      </c>
      <c r="M29" s="19">
        <v>71633.499999999985</v>
      </c>
    </row>
    <row r="30" spans="1:13" x14ac:dyDescent="0.25">
      <c r="A30" s="11" t="s">
        <v>7042</v>
      </c>
      <c r="B30" s="1">
        <v>3</v>
      </c>
      <c r="C30" s="16">
        <v>2745</v>
      </c>
      <c r="D30" s="1">
        <v>135150.09</v>
      </c>
      <c r="E30" s="16">
        <v>91000</v>
      </c>
      <c r="F30" s="12">
        <v>0.67332548576179274</v>
      </c>
      <c r="G30"/>
      <c r="I30" s="11" t="s">
        <v>419</v>
      </c>
      <c r="J30" s="1">
        <v>43</v>
      </c>
      <c r="K30" s="19">
        <v>789905.70000000054</v>
      </c>
      <c r="L30" s="1">
        <v>14</v>
      </c>
      <c r="M30" s="19">
        <v>87988.6</v>
      </c>
    </row>
    <row r="31" spans="1:13" x14ac:dyDescent="0.25">
      <c r="A31" s="11" t="s">
        <v>1232</v>
      </c>
      <c r="B31" s="1">
        <v>1</v>
      </c>
      <c r="C31" s="16">
        <v>915</v>
      </c>
      <c r="D31" s="1">
        <v>45050.03</v>
      </c>
      <c r="E31" s="16">
        <v>45000</v>
      </c>
      <c r="F31" s="12">
        <v>0.99888945689936282</v>
      </c>
      <c r="G31"/>
      <c r="I31" s="11" t="s">
        <v>1880</v>
      </c>
      <c r="J31" s="1">
        <v>1</v>
      </c>
      <c r="K31" s="19">
        <v>784758.47</v>
      </c>
      <c r="L31" s="1"/>
      <c r="M31" s="19"/>
    </row>
    <row r="32" spans="1:13" x14ac:dyDescent="0.25">
      <c r="A32" s="11" t="s">
        <v>2399</v>
      </c>
      <c r="B32" s="1">
        <v>7</v>
      </c>
      <c r="C32" s="16">
        <v>6405</v>
      </c>
      <c r="D32" s="1">
        <v>315350.20999999996</v>
      </c>
      <c r="E32" s="16">
        <v>243000</v>
      </c>
      <c r="F32" s="12">
        <v>0.77057186675093714</v>
      </c>
      <c r="G32"/>
      <c r="I32" s="11" t="s">
        <v>438</v>
      </c>
      <c r="J32" s="1">
        <v>1</v>
      </c>
      <c r="K32" s="19">
        <v>729581.94</v>
      </c>
      <c r="L32" s="1"/>
      <c r="M32" s="19"/>
    </row>
    <row r="33" spans="1:13" x14ac:dyDescent="0.25">
      <c r="A33" s="11" t="s">
        <v>5105</v>
      </c>
      <c r="B33" s="1">
        <v>3</v>
      </c>
      <c r="C33" s="16">
        <v>2745</v>
      </c>
      <c r="D33" s="1">
        <v>135150.09</v>
      </c>
      <c r="E33" s="16">
        <v>134900</v>
      </c>
      <c r="F33" s="12">
        <v>0.99814953878314105</v>
      </c>
      <c r="G33"/>
      <c r="I33" s="11" t="s">
        <v>67</v>
      </c>
      <c r="J33" s="1">
        <v>25</v>
      </c>
      <c r="K33" s="19">
        <v>724072.4299999997</v>
      </c>
      <c r="L33" s="1">
        <v>23</v>
      </c>
      <c r="M33" s="19">
        <v>214842.3600000001</v>
      </c>
    </row>
    <row r="34" spans="1:13" x14ac:dyDescent="0.25">
      <c r="A34" s="11" t="s">
        <v>6858</v>
      </c>
      <c r="B34" s="1">
        <v>1</v>
      </c>
      <c r="C34" s="16">
        <v>915</v>
      </c>
      <c r="D34" s="1">
        <v>45050.03</v>
      </c>
      <c r="E34" s="16"/>
      <c r="F34" s="12">
        <v>0</v>
      </c>
      <c r="G34"/>
      <c r="I34" s="11" t="s">
        <v>3149</v>
      </c>
      <c r="J34" s="1">
        <v>12</v>
      </c>
      <c r="K34" s="19">
        <v>689794.82000000007</v>
      </c>
      <c r="L34" s="1">
        <v>1</v>
      </c>
      <c r="M34" s="19">
        <v>7246.8899999999994</v>
      </c>
    </row>
    <row r="35" spans="1:13" x14ac:dyDescent="0.25">
      <c r="A35" s="11" t="s">
        <v>4860</v>
      </c>
      <c r="B35" s="1">
        <v>2</v>
      </c>
      <c r="C35" s="16">
        <v>1830</v>
      </c>
      <c r="D35" s="1">
        <v>90100.06</v>
      </c>
      <c r="E35" s="16">
        <v>45000</v>
      </c>
      <c r="F35" s="12">
        <v>0.49944472844968141</v>
      </c>
      <c r="G35"/>
      <c r="I35" s="11" t="s">
        <v>7708</v>
      </c>
      <c r="J35" s="1">
        <v>1</v>
      </c>
      <c r="K35" s="19">
        <v>674003.49</v>
      </c>
      <c r="L35" s="1"/>
      <c r="M35" s="19"/>
    </row>
    <row r="36" spans="1:13" x14ac:dyDescent="0.25">
      <c r="A36" s="11" t="s">
        <v>4807</v>
      </c>
      <c r="B36" s="1">
        <v>19</v>
      </c>
      <c r="C36" s="16">
        <v>15915</v>
      </c>
      <c r="D36" s="1">
        <v>783575.11000000022</v>
      </c>
      <c r="E36" s="16">
        <v>326801</v>
      </c>
      <c r="F36" s="12">
        <v>0.41706403869821734</v>
      </c>
      <c r="G36"/>
      <c r="I36" s="11" t="s">
        <v>634</v>
      </c>
      <c r="J36" s="1">
        <v>35</v>
      </c>
      <c r="K36" s="19">
        <v>668271.90000000049</v>
      </c>
      <c r="L36" s="1">
        <v>15</v>
      </c>
      <c r="M36" s="19">
        <v>74705.930000000022</v>
      </c>
    </row>
    <row r="37" spans="1:13" x14ac:dyDescent="0.25">
      <c r="A37" s="11" t="s">
        <v>6484</v>
      </c>
      <c r="B37" s="1">
        <v>3</v>
      </c>
      <c r="C37" s="16">
        <v>2745</v>
      </c>
      <c r="D37" s="1">
        <v>135150.09</v>
      </c>
      <c r="E37" s="16">
        <v>84500</v>
      </c>
      <c r="F37" s="12">
        <v>0.62523080820737897</v>
      </c>
      <c r="G37"/>
      <c r="I37" s="11" t="s">
        <v>2002</v>
      </c>
      <c r="J37" s="1">
        <v>21</v>
      </c>
      <c r="K37" s="19">
        <v>659166.40000000014</v>
      </c>
      <c r="L37" s="1">
        <v>10</v>
      </c>
      <c r="M37" s="19">
        <v>147300.13999999996</v>
      </c>
    </row>
    <row r="38" spans="1:13" x14ac:dyDescent="0.25">
      <c r="A38" s="11" t="s">
        <v>478</v>
      </c>
      <c r="B38" s="1">
        <v>2</v>
      </c>
      <c r="C38" s="16">
        <v>1830</v>
      </c>
      <c r="D38" s="1">
        <v>90100.06</v>
      </c>
      <c r="E38" s="16">
        <v>80000</v>
      </c>
      <c r="F38" s="12">
        <v>0.88790173946610029</v>
      </c>
      <c r="G38"/>
      <c r="I38" s="11" t="s">
        <v>1957</v>
      </c>
      <c r="J38" s="1">
        <v>1</v>
      </c>
      <c r="K38" s="19">
        <v>644558.18000000005</v>
      </c>
      <c r="L38" s="1"/>
      <c r="M38" s="19"/>
    </row>
    <row r="39" spans="1:13" x14ac:dyDescent="0.25">
      <c r="A39" s="11" t="s">
        <v>2202</v>
      </c>
      <c r="B39" s="1">
        <v>1</v>
      </c>
      <c r="C39" s="16">
        <v>915</v>
      </c>
      <c r="D39" s="1">
        <v>45050.03</v>
      </c>
      <c r="E39" s="16"/>
      <c r="F39" s="12">
        <v>0</v>
      </c>
      <c r="G39"/>
      <c r="I39" s="11" t="s">
        <v>5400</v>
      </c>
      <c r="J39" s="1">
        <v>24</v>
      </c>
      <c r="K39" s="19">
        <v>642812.16000000015</v>
      </c>
      <c r="L39" s="1">
        <v>1</v>
      </c>
      <c r="M39" s="19">
        <v>11783.84</v>
      </c>
    </row>
    <row r="40" spans="1:13" x14ac:dyDescent="0.25">
      <c r="A40" s="11" t="s">
        <v>2966</v>
      </c>
      <c r="B40" s="1">
        <v>11</v>
      </c>
      <c r="C40" s="16">
        <v>10065</v>
      </c>
      <c r="D40" s="1">
        <v>495550.33000000007</v>
      </c>
      <c r="E40" s="16">
        <v>346560</v>
      </c>
      <c r="F40" s="12">
        <v>0.69934369733948099</v>
      </c>
      <c r="G40"/>
      <c r="I40" s="11" t="s">
        <v>3102</v>
      </c>
      <c r="J40" s="1">
        <v>21</v>
      </c>
      <c r="K40" s="19">
        <v>633195.93000000017</v>
      </c>
      <c r="L40" s="1">
        <v>20</v>
      </c>
      <c r="M40" s="19">
        <v>281202.99999999994</v>
      </c>
    </row>
    <row r="41" spans="1:13" x14ac:dyDescent="0.25">
      <c r="A41" s="11" t="s">
        <v>2034</v>
      </c>
      <c r="B41" s="1">
        <v>1</v>
      </c>
      <c r="C41" s="16">
        <v>2030</v>
      </c>
      <c r="D41" s="1">
        <v>116553.97</v>
      </c>
      <c r="E41" s="16"/>
      <c r="F41" s="12">
        <v>0</v>
      </c>
      <c r="G41"/>
      <c r="I41" s="11" t="s">
        <v>611</v>
      </c>
      <c r="J41" s="1">
        <v>19</v>
      </c>
      <c r="K41" s="19">
        <v>612645.66</v>
      </c>
      <c r="L41" s="1">
        <v>18</v>
      </c>
      <c r="M41" s="19">
        <v>116809.11999999995</v>
      </c>
    </row>
    <row r="42" spans="1:13" x14ac:dyDescent="0.25">
      <c r="A42" s="11" t="s">
        <v>1190</v>
      </c>
      <c r="B42" s="1">
        <v>9</v>
      </c>
      <c r="C42" s="16">
        <v>16820</v>
      </c>
      <c r="D42" s="1">
        <v>905849.87000000011</v>
      </c>
      <c r="E42" s="16"/>
      <c r="F42" s="12">
        <v>0</v>
      </c>
      <c r="G42"/>
      <c r="I42" s="11" t="s">
        <v>442</v>
      </c>
      <c r="J42" s="1">
        <v>1</v>
      </c>
      <c r="K42" s="19">
        <v>608584.38</v>
      </c>
      <c r="L42" s="1"/>
      <c r="M42" s="19"/>
    </row>
    <row r="43" spans="1:13" x14ac:dyDescent="0.25">
      <c r="A43" s="11" t="s">
        <v>438</v>
      </c>
      <c r="B43" s="1">
        <v>1</v>
      </c>
      <c r="C43" s="16">
        <v>12707</v>
      </c>
      <c r="D43" s="1">
        <v>729581.94</v>
      </c>
      <c r="E43" s="16"/>
      <c r="F43" s="12">
        <v>0</v>
      </c>
      <c r="G43"/>
      <c r="I43" s="11" t="s">
        <v>1703</v>
      </c>
      <c r="J43" s="1">
        <v>21</v>
      </c>
      <c r="K43" s="19">
        <v>593985.32000000018</v>
      </c>
      <c r="L43" s="1">
        <v>19</v>
      </c>
      <c r="M43" s="19">
        <v>191384.91999999998</v>
      </c>
    </row>
    <row r="44" spans="1:13" x14ac:dyDescent="0.25">
      <c r="A44" s="11" t="s">
        <v>2550</v>
      </c>
      <c r="B44" s="1">
        <v>3</v>
      </c>
      <c r="C44" s="16">
        <v>1930</v>
      </c>
      <c r="D44" s="1">
        <v>95023.56</v>
      </c>
      <c r="E44" s="16">
        <v>78000</v>
      </c>
      <c r="F44" s="12">
        <v>0.82084906101181643</v>
      </c>
      <c r="G44"/>
      <c r="I44" s="11" t="s">
        <v>7754</v>
      </c>
      <c r="J44" s="1">
        <v>1</v>
      </c>
      <c r="K44" s="19">
        <v>590281.96</v>
      </c>
      <c r="L44" s="1"/>
      <c r="M44" s="19"/>
    </row>
    <row r="45" spans="1:13" x14ac:dyDescent="0.25">
      <c r="A45" s="11" t="s">
        <v>5135</v>
      </c>
      <c r="B45" s="1">
        <v>2</v>
      </c>
      <c r="C45" s="16">
        <v>1830</v>
      </c>
      <c r="D45" s="1">
        <v>90100.06</v>
      </c>
      <c r="E45" s="16">
        <v>89000</v>
      </c>
      <c r="F45" s="12">
        <v>0.98779068515603652</v>
      </c>
      <c r="G45"/>
      <c r="I45" s="11" t="s">
        <v>9060</v>
      </c>
      <c r="J45" s="1">
        <v>1</v>
      </c>
      <c r="K45" s="19">
        <v>562355.61</v>
      </c>
      <c r="L45" s="1"/>
      <c r="M45" s="19"/>
    </row>
    <row r="46" spans="1:13" x14ac:dyDescent="0.25">
      <c r="A46" s="11" t="s">
        <v>5176</v>
      </c>
      <c r="B46" s="1">
        <v>6</v>
      </c>
      <c r="C46" s="16">
        <v>5490</v>
      </c>
      <c r="D46" s="1">
        <v>270300.18</v>
      </c>
      <c r="E46" s="16">
        <v>200800</v>
      </c>
      <c r="F46" s="12">
        <v>0.74287778868663723</v>
      </c>
      <c r="G46"/>
      <c r="I46" s="11" t="s">
        <v>1970</v>
      </c>
      <c r="J46" s="1">
        <v>1</v>
      </c>
      <c r="K46" s="19">
        <v>545449.63</v>
      </c>
      <c r="L46" s="1">
        <v>1</v>
      </c>
      <c r="M46" s="19">
        <v>97.840000000000146</v>
      </c>
    </row>
    <row r="47" spans="1:13" x14ac:dyDescent="0.25">
      <c r="A47" s="11" t="s">
        <v>1243</v>
      </c>
      <c r="B47" s="1">
        <v>3</v>
      </c>
      <c r="C47" s="16">
        <v>2745</v>
      </c>
      <c r="D47" s="1">
        <v>135150.09</v>
      </c>
      <c r="E47" s="16">
        <v>125000</v>
      </c>
      <c r="F47" s="12">
        <v>0.92489764527718776</v>
      </c>
      <c r="G47"/>
      <c r="I47" s="11" t="s">
        <v>2099</v>
      </c>
      <c r="J47" s="1">
        <v>5</v>
      </c>
      <c r="K47" s="19">
        <v>523888.19000000006</v>
      </c>
      <c r="L47" s="1"/>
      <c r="M47" s="19"/>
    </row>
    <row r="48" spans="1:13" x14ac:dyDescent="0.25">
      <c r="A48" s="11" t="s">
        <v>4998</v>
      </c>
      <c r="B48" s="1">
        <v>1</v>
      </c>
      <c r="C48" s="16">
        <v>915</v>
      </c>
      <c r="D48" s="1">
        <v>45050.03</v>
      </c>
      <c r="E48" s="16"/>
      <c r="F48" s="12">
        <v>0</v>
      </c>
      <c r="G48"/>
      <c r="I48" s="11" t="s">
        <v>7786</v>
      </c>
      <c r="J48" s="1">
        <v>1</v>
      </c>
      <c r="K48" s="19">
        <v>516856.58</v>
      </c>
      <c r="L48" s="1"/>
      <c r="M48" s="19"/>
    </row>
    <row r="49" spans="1:13" x14ac:dyDescent="0.25">
      <c r="A49" s="11" t="s">
        <v>1614</v>
      </c>
      <c r="B49" s="1">
        <v>2</v>
      </c>
      <c r="C49" s="16">
        <v>1830</v>
      </c>
      <c r="D49" s="1">
        <v>90100.06</v>
      </c>
      <c r="E49" s="16">
        <v>47000</v>
      </c>
      <c r="F49" s="12">
        <v>0.52164227193633395</v>
      </c>
      <c r="G49"/>
      <c r="I49" s="11" t="s">
        <v>3249</v>
      </c>
      <c r="J49" s="1">
        <v>11</v>
      </c>
      <c r="K49" s="19">
        <v>495550.33000000007</v>
      </c>
      <c r="L49" s="1">
        <v>2</v>
      </c>
      <c r="M49" s="19">
        <v>70095.06</v>
      </c>
    </row>
    <row r="50" spans="1:13" x14ac:dyDescent="0.25">
      <c r="A50" s="11" t="s">
        <v>9609</v>
      </c>
      <c r="B50" s="1">
        <v>1</v>
      </c>
      <c r="C50" s="16">
        <v>20288</v>
      </c>
      <c r="D50" s="1">
        <v>1164850.74</v>
      </c>
      <c r="E50" s="16"/>
      <c r="F50" s="12">
        <v>0</v>
      </c>
      <c r="G50"/>
      <c r="I50" s="11" t="s">
        <v>516</v>
      </c>
      <c r="J50" s="1">
        <v>16</v>
      </c>
      <c r="K50" s="19">
        <v>478170.40000000014</v>
      </c>
      <c r="L50" s="1">
        <v>12</v>
      </c>
      <c r="M50" s="19">
        <v>127327.79999999999</v>
      </c>
    </row>
    <row r="51" spans="1:13" x14ac:dyDescent="0.25">
      <c r="A51" s="11" t="s">
        <v>1946</v>
      </c>
      <c r="B51" s="1">
        <v>1</v>
      </c>
      <c r="C51" s="16">
        <v>25950</v>
      </c>
      <c r="D51" s="1">
        <v>1489938.71</v>
      </c>
      <c r="E51" s="16"/>
      <c r="F51" s="12">
        <v>0</v>
      </c>
      <c r="G51"/>
      <c r="I51" s="11" t="s">
        <v>4807</v>
      </c>
      <c r="J51" s="1">
        <v>11</v>
      </c>
      <c r="K51" s="19">
        <v>455423.80000000005</v>
      </c>
      <c r="L51" s="1">
        <v>6</v>
      </c>
      <c r="M51" s="19">
        <v>31250.249999999993</v>
      </c>
    </row>
    <row r="52" spans="1:13" x14ac:dyDescent="0.25">
      <c r="A52" s="11" t="s">
        <v>6855</v>
      </c>
      <c r="B52" s="1">
        <v>1</v>
      </c>
      <c r="C52" s="16">
        <v>915</v>
      </c>
      <c r="D52" s="1">
        <v>45050.03</v>
      </c>
      <c r="E52" s="16"/>
      <c r="F52" s="12">
        <v>0</v>
      </c>
      <c r="G52"/>
      <c r="I52" s="11" t="s">
        <v>7770</v>
      </c>
      <c r="J52" s="1">
        <v>1</v>
      </c>
      <c r="K52" s="19">
        <v>428321.5</v>
      </c>
      <c r="L52" s="1"/>
      <c r="M52" s="19"/>
    </row>
    <row r="53" spans="1:13" x14ac:dyDescent="0.25">
      <c r="A53" s="11" t="s">
        <v>2547</v>
      </c>
      <c r="B53" s="1">
        <v>1</v>
      </c>
      <c r="C53" s="16">
        <v>915</v>
      </c>
      <c r="D53" s="1">
        <v>45050.03</v>
      </c>
      <c r="E53" s="16"/>
      <c r="F53" s="12">
        <v>0</v>
      </c>
      <c r="G53"/>
      <c r="I53" s="11" t="s">
        <v>7699</v>
      </c>
      <c r="J53" s="1">
        <v>1</v>
      </c>
      <c r="K53" s="19">
        <v>398982.05</v>
      </c>
      <c r="L53" s="1"/>
      <c r="M53" s="19"/>
    </row>
    <row r="54" spans="1:13" x14ac:dyDescent="0.25">
      <c r="A54" s="11" t="s">
        <v>1880</v>
      </c>
      <c r="B54" s="1">
        <v>1</v>
      </c>
      <c r="C54" s="16">
        <v>13668</v>
      </c>
      <c r="D54" s="1">
        <v>784758.47</v>
      </c>
      <c r="E54" s="16"/>
      <c r="F54" s="12">
        <v>0</v>
      </c>
      <c r="G54"/>
      <c r="I54" s="11" t="s">
        <v>798</v>
      </c>
      <c r="J54" s="1">
        <v>5</v>
      </c>
      <c r="K54" s="19">
        <v>377913.48</v>
      </c>
      <c r="L54" s="1"/>
      <c r="M54" s="19"/>
    </row>
    <row r="55" spans="1:13" x14ac:dyDescent="0.25">
      <c r="A55" s="11" t="s">
        <v>7730</v>
      </c>
      <c r="B55" s="1">
        <v>1</v>
      </c>
      <c r="C55" s="16">
        <v>801</v>
      </c>
      <c r="D55" s="1">
        <v>45990.02</v>
      </c>
      <c r="E55" s="16"/>
      <c r="F55" s="12">
        <v>0</v>
      </c>
      <c r="G55"/>
      <c r="I55" s="11" t="s">
        <v>7716</v>
      </c>
      <c r="J55" s="1">
        <v>1</v>
      </c>
      <c r="K55" s="19">
        <v>368838.78</v>
      </c>
      <c r="L55" s="1"/>
      <c r="M55" s="19"/>
    </row>
    <row r="56" spans="1:13" x14ac:dyDescent="0.25">
      <c r="A56" s="11" t="s">
        <v>2089</v>
      </c>
      <c r="B56" s="1">
        <v>1</v>
      </c>
      <c r="C56" s="16">
        <v>984</v>
      </c>
      <c r="D56" s="1">
        <v>56497.1</v>
      </c>
      <c r="E56" s="16"/>
      <c r="F56" s="12">
        <v>0</v>
      </c>
      <c r="G56"/>
      <c r="I56" s="11" t="s">
        <v>2083</v>
      </c>
      <c r="J56" s="1">
        <v>10</v>
      </c>
      <c r="K56" s="19">
        <v>359762.23000000004</v>
      </c>
      <c r="L56" s="1">
        <v>2</v>
      </c>
      <c r="M56" s="19">
        <v>2567.6800000000003</v>
      </c>
    </row>
    <row r="57" spans="1:13" x14ac:dyDescent="0.25">
      <c r="A57" s="11" t="s">
        <v>9118</v>
      </c>
      <c r="B57" s="1">
        <v>1</v>
      </c>
      <c r="C57" s="16">
        <v>915</v>
      </c>
      <c r="D57" s="1">
        <v>45050.03</v>
      </c>
      <c r="E57" s="16">
        <v>30000</v>
      </c>
      <c r="F57" s="12">
        <v>0.66592630459957525</v>
      </c>
      <c r="G57"/>
      <c r="I57" s="11" t="s">
        <v>407</v>
      </c>
      <c r="J57" s="1">
        <v>16</v>
      </c>
      <c r="K57" s="19">
        <v>355979.01000000007</v>
      </c>
      <c r="L57" s="1">
        <v>22</v>
      </c>
      <c r="M57" s="19">
        <v>140237.79999999996</v>
      </c>
    </row>
    <row r="58" spans="1:13" x14ac:dyDescent="0.25">
      <c r="A58" s="11" t="s">
        <v>6312</v>
      </c>
      <c r="B58" s="1">
        <v>1</v>
      </c>
      <c r="C58" s="16">
        <v>915</v>
      </c>
      <c r="D58" s="1">
        <v>45050.03</v>
      </c>
      <c r="E58" s="16">
        <v>12000</v>
      </c>
      <c r="F58" s="12">
        <v>0.26637052183983007</v>
      </c>
      <c r="G58"/>
      <c r="I58" s="11" t="s">
        <v>2037</v>
      </c>
      <c r="J58" s="1">
        <v>1</v>
      </c>
      <c r="K58" s="19">
        <v>352992.03</v>
      </c>
      <c r="L58" s="1"/>
      <c r="M58" s="19"/>
    </row>
    <row r="59" spans="1:13" x14ac:dyDescent="0.25">
      <c r="A59" s="11" t="s">
        <v>1943</v>
      </c>
      <c r="B59" s="1">
        <v>2</v>
      </c>
      <c r="C59" s="16">
        <v>1830</v>
      </c>
      <c r="D59" s="1">
        <v>90100.06</v>
      </c>
      <c r="E59" s="16">
        <v>91000</v>
      </c>
      <c r="F59" s="12">
        <v>1.0099882286426891</v>
      </c>
      <c r="G59"/>
      <c r="I59" s="11" t="s">
        <v>3834</v>
      </c>
      <c r="J59" s="1">
        <v>15</v>
      </c>
      <c r="K59" s="19">
        <v>315350.25</v>
      </c>
      <c r="L59" s="1">
        <v>16</v>
      </c>
      <c r="M59" s="19">
        <v>31373.599999999977</v>
      </c>
    </row>
    <row r="60" spans="1:13" x14ac:dyDescent="0.25">
      <c r="A60" s="11" t="s">
        <v>1014</v>
      </c>
      <c r="B60" s="1">
        <v>1</v>
      </c>
      <c r="C60" s="16">
        <v>915</v>
      </c>
      <c r="D60" s="1">
        <v>45050.03</v>
      </c>
      <c r="E60" s="16">
        <v>35000</v>
      </c>
      <c r="F60" s="12">
        <v>0.77691402203283777</v>
      </c>
      <c r="G60"/>
      <c r="I60" s="11" t="s">
        <v>208</v>
      </c>
      <c r="J60" s="1">
        <v>17</v>
      </c>
      <c r="K60" s="19">
        <v>312288.3</v>
      </c>
      <c r="L60" s="1">
        <v>12</v>
      </c>
      <c r="M60" s="19">
        <v>48735.800000000017</v>
      </c>
    </row>
    <row r="61" spans="1:13" x14ac:dyDescent="0.25">
      <c r="A61" s="11" t="s">
        <v>3028</v>
      </c>
      <c r="B61" s="1">
        <v>1</v>
      </c>
      <c r="C61" s="16">
        <v>915</v>
      </c>
      <c r="D61" s="1">
        <v>45050.03</v>
      </c>
      <c r="E61" s="16">
        <v>57000</v>
      </c>
      <c r="F61" s="12">
        <v>1.2652599787391929</v>
      </c>
      <c r="G61"/>
      <c r="I61" s="11" t="s">
        <v>995</v>
      </c>
      <c r="J61" s="1">
        <v>3</v>
      </c>
      <c r="K61" s="19">
        <v>302107.42000000004</v>
      </c>
      <c r="L61" s="1"/>
      <c r="M61" s="19"/>
    </row>
    <row r="62" spans="1:13" x14ac:dyDescent="0.25">
      <c r="A62" s="11" t="s">
        <v>2497</v>
      </c>
      <c r="B62" s="1">
        <v>2</v>
      </c>
      <c r="C62" s="16">
        <v>1830</v>
      </c>
      <c r="D62" s="1">
        <v>90100.06</v>
      </c>
      <c r="E62" s="16">
        <v>92000</v>
      </c>
      <c r="F62" s="12">
        <v>1.0210870003860153</v>
      </c>
      <c r="G62"/>
      <c r="I62" s="11" t="s">
        <v>2588</v>
      </c>
      <c r="J62" s="1">
        <v>1</v>
      </c>
      <c r="K62" s="19">
        <v>296609.76</v>
      </c>
      <c r="L62" s="1"/>
      <c r="M62" s="19"/>
    </row>
    <row r="63" spans="1:13" x14ac:dyDescent="0.25">
      <c r="A63" s="11" t="s">
        <v>1940</v>
      </c>
      <c r="B63" s="1">
        <v>2</v>
      </c>
      <c r="C63" s="16">
        <v>1830</v>
      </c>
      <c r="D63" s="1">
        <v>90100.06</v>
      </c>
      <c r="E63" s="16">
        <v>27000</v>
      </c>
      <c r="F63" s="12">
        <v>0.29966683706980884</v>
      </c>
      <c r="G63"/>
      <c r="I63" s="11" t="s">
        <v>4886</v>
      </c>
      <c r="J63" s="1">
        <v>11</v>
      </c>
      <c r="K63" s="19">
        <v>294622.24000000005</v>
      </c>
      <c r="L63" s="1">
        <v>2</v>
      </c>
      <c r="M63" s="19">
        <v>99.340000000000146</v>
      </c>
    </row>
    <row r="64" spans="1:13" x14ac:dyDescent="0.25">
      <c r="A64" s="11" t="s">
        <v>4649</v>
      </c>
      <c r="B64" s="1">
        <v>4</v>
      </c>
      <c r="C64" s="16">
        <v>3660</v>
      </c>
      <c r="D64" s="1">
        <v>180200.12</v>
      </c>
      <c r="E64" s="16">
        <v>23000</v>
      </c>
      <c r="F64" s="12">
        <v>0.12763587504825191</v>
      </c>
      <c r="G64"/>
      <c r="I64" s="11" t="s">
        <v>3893</v>
      </c>
      <c r="J64" s="1">
        <v>7</v>
      </c>
      <c r="K64" s="19">
        <v>275223.67999999999</v>
      </c>
      <c r="L64" s="1"/>
      <c r="M64" s="19"/>
    </row>
    <row r="65" spans="1:13" x14ac:dyDescent="0.25">
      <c r="A65" s="11" t="s">
        <v>3660</v>
      </c>
      <c r="B65" s="1">
        <v>1</v>
      </c>
      <c r="C65" s="16">
        <v>915</v>
      </c>
      <c r="D65" s="1">
        <v>45050.03</v>
      </c>
      <c r="E65" s="16">
        <v>45000</v>
      </c>
      <c r="F65" s="12">
        <v>0.99888945689936282</v>
      </c>
      <c r="G65"/>
      <c r="I65" s="11" t="s">
        <v>2148</v>
      </c>
      <c r="J65" s="1">
        <v>1</v>
      </c>
      <c r="K65" s="19">
        <v>258370.88</v>
      </c>
      <c r="L65" s="1"/>
      <c r="M65" s="19"/>
    </row>
    <row r="66" spans="1:13" x14ac:dyDescent="0.25">
      <c r="A66" s="11" t="s">
        <v>3264</v>
      </c>
      <c r="B66" s="1">
        <v>1</v>
      </c>
      <c r="C66" s="16">
        <v>915</v>
      </c>
      <c r="D66" s="1">
        <v>45050.03</v>
      </c>
      <c r="E66" s="16">
        <v>45000</v>
      </c>
      <c r="F66" s="12">
        <v>0.99888945689936282</v>
      </c>
      <c r="G66"/>
      <c r="I66" s="11" t="s">
        <v>1981</v>
      </c>
      <c r="J66" s="1">
        <v>1</v>
      </c>
      <c r="K66" s="19">
        <v>258370.88</v>
      </c>
      <c r="L66" s="1"/>
      <c r="M66" s="19"/>
    </row>
    <row r="67" spans="1:13" x14ac:dyDescent="0.25">
      <c r="A67" s="11" t="s">
        <v>5059</v>
      </c>
      <c r="B67" s="1">
        <v>9</v>
      </c>
      <c r="C67" s="16">
        <v>7665</v>
      </c>
      <c r="D67" s="1">
        <v>377386.31999999995</v>
      </c>
      <c r="E67" s="16">
        <v>243383</v>
      </c>
      <c r="F67" s="12">
        <v>0.64491738863242321</v>
      </c>
      <c r="G67"/>
      <c r="I67" s="11" t="s">
        <v>3272</v>
      </c>
      <c r="J67" s="1">
        <v>8</v>
      </c>
      <c r="K67" s="19">
        <v>251319.87000000002</v>
      </c>
      <c r="L67" s="1">
        <v>27</v>
      </c>
      <c r="M67" s="19">
        <v>308023.64000000013</v>
      </c>
    </row>
    <row r="68" spans="1:13" x14ac:dyDescent="0.25">
      <c r="A68" s="11" t="s">
        <v>3144</v>
      </c>
      <c r="B68" s="1">
        <v>2</v>
      </c>
      <c r="C68" s="16">
        <v>1830</v>
      </c>
      <c r="D68" s="1">
        <v>90100.06</v>
      </c>
      <c r="E68" s="16">
        <v>49000</v>
      </c>
      <c r="F68" s="12">
        <v>0.54383981542298643</v>
      </c>
      <c r="G68"/>
      <c r="I68" s="11" t="s">
        <v>1832</v>
      </c>
      <c r="J68" s="1">
        <v>11</v>
      </c>
      <c r="K68" s="19">
        <v>243811.71999999997</v>
      </c>
      <c r="L68" s="1"/>
      <c r="M68" s="19"/>
    </row>
    <row r="69" spans="1:13" x14ac:dyDescent="0.25">
      <c r="A69" s="11" t="s">
        <v>9121</v>
      </c>
      <c r="B69" s="1">
        <v>1</v>
      </c>
      <c r="C69" s="16">
        <v>915</v>
      </c>
      <c r="D69" s="1">
        <v>45050.03</v>
      </c>
      <c r="E69" s="16">
        <v>24000</v>
      </c>
      <c r="F69" s="12">
        <v>0.53274104367966013</v>
      </c>
      <c r="G69"/>
      <c r="I69" s="11" t="s">
        <v>5059</v>
      </c>
      <c r="J69" s="1">
        <v>6</v>
      </c>
      <c r="K69" s="19">
        <v>242236.23</v>
      </c>
      <c r="L69" s="1">
        <v>1</v>
      </c>
      <c r="M69" s="19">
        <v>10050.029999999999</v>
      </c>
    </row>
    <row r="70" spans="1:13" x14ac:dyDescent="0.25">
      <c r="A70" s="11" t="s">
        <v>393</v>
      </c>
      <c r="B70" s="1">
        <v>2</v>
      </c>
      <c r="C70" s="16">
        <v>1830</v>
      </c>
      <c r="D70" s="1">
        <v>90100.06</v>
      </c>
      <c r="E70" s="16">
        <v>42000</v>
      </c>
      <c r="F70" s="12">
        <v>0.46614841321970263</v>
      </c>
      <c r="G70"/>
      <c r="I70" s="11" t="s">
        <v>3918</v>
      </c>
      <c r="J70" s="1">
        <v>9</v>
      </c>
      <c r="K70" s="19">
        <v>235737.17999999996</v>
      </c>
      <c r="L70" s="1"/>
      <c r="M70" s="19"/>
    </row>
    <row r="71" spans="1:13" x14ac:dyDescent="0.25">
      <c r="A71" s="11" t="s">
        <v>1937</v>
      </c>
      <c r="B71" s="1">
        <v>1</v>
      </c>
      <c r="C71" s="16">
        <v>915</v>
      </c>
      <c r="D71" s="1">
        <v>45050.03</v>
      </c>
      <c r="E71" s="16">
        <v>47000</v>
      </c>
      <c r="F71" s="12">
        <v>1.0432845438726679</v>
      </c>
      <c r="G71"/>
      <c r="I71" s="11" t="s">
        <v>445</v>
      </c>
      <c r="J71" s="1">
        <v>9</v>
      </c>
      <c r="K71" s="19">
        <v>231362.14999999997</v>
      </c>
      <c r="L71" s="1">
        <v>1</v>
      </c>
      <c r="M71" s="19">
        <v>193.02000000000044</v>
      </c>
    </row>
    <row r="72" spans="1:13" x14ac:dyDescent="0.25">
      <c r="A72" s="11" t="s">
        <v>4188</v>
      </c>
      <c r="B72" s="1">
        <v>4</v>
      </c>
      <c r="C72" s="16">
        <v>3660</v>
      </c>
      <c r="D72" s="1">
        <v>180200.12</v>
      </c>
      <c r="E72" s="16">
        <v>123300</v>
      </c>
      <c r="F72" s="12">
        <v>0.68423927797606354</v>
      </c>
      <c r="G72"/>
      <c r="I72" s="11" t="s">
        <v>6380</v>
      </c>
      <c r="J72" s="1">
        <v>2</v>
      </c>
      <c r="K72" s="19">
        <v>228590.69</v>
      </c>
      <c r="L72" s="1">
        <v>1</v>
      </c>
      <c r="M72" s="19">
        <v>0.25</v>
      </c>
    </row>
    <row r="73" spans="1:13" x14ac:dyDescent="0.25">
      <c r="A73" s="11" t="s">
        <v>368</v>
      </c>
      <c r="B73" s="1">
        <v>1</v>
      </c>
      <c r="C73" s="16">
        <v>915</v>
      </c>
      <c r="D73" s="1">
        <v>45050.03</v>
      </c>
      <c r="E73" s="16">
        <v>500</v>
      </c>
      <c r="F73" s="12">
        <v>1.1098771743326253E-2</v>
      </c>
      <c r="G73"/>
      <c r="I73" s="11" t="s">
        <v>8692</v>
      </c>
      <c r="J73" s="1">
        <v>1</v>
      </c>
      <c r="K73" s="19">
        <v>224610.41</v>
      </c>
      <c r="L73" s="1"/>
      <c r="M73" s="19"/>
    </row>
    <row r="74" spans="1:13" x14ac:dyDescent="0.25">
      <c r="A74" s="11" t="s">
        <v>3655</v>
      </c>
      <c r="B74" s="1">
        <v>2</v>
      </c>
      <c r="C74" s="16">
        <v>1830</v>
      </c>
      <c r="D74" s="1">
        <v>90100.06</v>
      </c>
      <c r="E74" s="16">
        <v>45000</v>
      </c>
      <c r="F74" s="12">
        <v>0.49944472844968141</v>
      </c>
      <c r="G74"/>
      <c r="I74" s="11" t="s">
        <v>2096</v>
      </c>
      <c r="J74" s="1">
        <v>1</v>
      </c>
      <c r="K74" s="19">
        <v>224495.58</v>
      </c>
      <c r="L74" s="1"/>
      <c r="M74" s="19"/>
    </row>
    <row r="75" spans="1:13" x14ac:dyDescent="0.25">
      <c r="A75" s="11" t="s">
        <v>2901</v>
      </c>
      <c r="B75" s="1">
        <v>2</v>
      </c>
      <c r="C75" s="16">
        <v>1830</v>
      </c>
      <c r="D75" s="1">
        <v>90100.06</v>
      </c>
      <c r="E75" s="16">
        <v>70000</v>
      </c>
      <c r="F75" s="12">
        <v>0.77691402203283777</v>
      </c>
      <c r="G75"/>
      <c r="I75" s="11" t="s">
        <v>2061</v>
      </c>
      <c r="J75" s="1">
        <v>1</v>
      </c>
      <c r="K75" s="19">
        <v>223002.77</v>
      </c>
      <c r="L75" s="1"/>
      <c r="M75" s="19"/>
    </row>
    <row r="76" spans="1:13" x14ac:dyDescent="0.25">
      <c r="A76" s="11" t="s">
        <v>3461</v>
      </c>
      <c r="B76" s="1">
        <v>4</v>
      </c>
      <c r="C76" s="16">
        <v>3660</v>
      </c>
      <c r="D76" s="1">
        <v>180200.12</v>
      </c>
      <c r="E76" s="16">
        <v>129000</v>
      </c>
      <c r="F76" s="12">
        <v>0.7158707774445433</v>
      </c>
      <c r="G76"/>
      <c r="I76" s="11" t="s">
        <v>1671</v>
      </c>
      <c r="J76" s="1">
        <v>3</v>
      </c>
      <c r="K76" s="19">
        <v>209710.42</v>
      </c>
      <c r="L76" s="1"/>
      <c r="M76" s="19"/>
    </row>
    <row r="77" spans="1:13" x14ac:dyDescent="0.25">
      <c r="A77" s="11" t="s">
        <v>3921</v>
      </c>
      <c r="B77" s="1">
        <v>1</v>
      </c>
      <c r="C77" s="16">
        <v>915</v>
      </c>
      <c r="D77" s="1">
        <v>45050.03</v>
      </c>
      <c r="E77" s="16">
        <v>44950</v>
      </c>
      <c r="F77" s="12">
        <v>0.99777957972503017</v>
      </c>
      <c r="G77"/>
      <c r="I77" s="11" t="s">
        <v>829</v>
      </c>
      <c r="J77" s="1">
        <v>8</v>
      </c>
      <c r="K77" s="19">
        <v>209544.15999999997</v>
      </c>
      <c r="L77" s="1"/>
      <c r="M77" s="19"/>
    </row>
    <row r="78" spans="1:13" x14ac:dyDescent="0.25">
      <c r="A78" s="11" t="s">
        <v>1222</v>
      </c>
      <c r="B78" s="1">
        <v>2</v>
      </c>
      <c r="C78" s="16">
        <v>1830</v>
      </c>
      <c r="D78" s="1">
        <v>90100.06</v>
      </c>
      <c r="E78" s="16">
        <v>30000</v>
      </c>
      <c r="F78" s="12">
        <v>0.33296315229978762</v>
      </c>
      <c r="G78"/>
      <c r="I78" s="11" t="s">
        <v>3482</v>
      </c>
      <c r="J78" s="1">
        <v>8</v>
      </c>
      <c r="K78" s="19">
        <v>208362.56000000003</v>
      </c>
      <c r="L78" s="1">
        <v>6</v>
      </c>
      <c r="M78" s="19">
        <v>15828.919999999998</v>
      </c>
    </row>
    <row r="79" spans="1:13" x14ac:dyDescent="0.25">
      <c r="A79" s="11" t="s">
        <v>5084</v>
      </c>
      <c r="B79" s="1">
        <v>3</v>
      </c>
      <c r="C79" s="16">
        <v>2745</v>
      </c>
      <c r="D79" s="1">
        <v>135150.09</v>
      </c>
      <c r="E79" s="16">
        <v>20000</v>
      </c>
      <c r="F79" s="12">
        <v>0.14798362324435005</v>
      </c>
      <c r="G79"/>
      <c r="I79" s="11" t="s">
        <v>2131</v>
      </c>
      <c r="J79" s="1">
        <v>3</v>
      </c>
      <c r="K79" s="19">
        <v>204652.61000000002</v>
      </c>
      <c r="L79" s="1"/>
      <c r="M79" s="19"/>
    </row>
    <row r="80" spans="1:13" x14ac:dyDescent="0.25">
      <c r="A80" s="11" t="s">
        <v>2257</v>
      </c>
      <c r="B80" s="1">
        <v>3</v>
      </c>
      <c r="C80" s="16">
        <v>2745</v>
      </c>
      <c r="D80" s="1">
        <v>135150.09</v>
      </c>
      <c r="E80" s="16">
        <v>91000</v>
      </c>
      <c r="F80" s="12">
        <v>0.67332548576179274</v>
      </c>
      <c r="G80"/>
      <c r="I80" s="11" t="s">
        <v>2105</v>
      </c>
      <c r="J80" s="1">
        <v>1</v>
      </c>
      <c r="K80" s="19">
        <v>191653.77</v>
      </c>
      <c r="L80" s="1"/>
      <c r="M80" s="19"/>
    </row>
    <row r="81" spans="1:13" x14ac:dyDescent="0.25">
      <c r="A81" s="11" t="s">
        <v>791</v>
      </c>
      <c r="B81" s="1">
        <v>3</v>
      </c>
      <c r="C81" s="16">
        <v>2745</v>
      </c>
      <c r="D81" s="1">
        <v>135150.09</v>
      </c>
      <c r="E81" s="16">
        <v>150600</v>
      </c>
      <c r="F81" s="12">
        <v>1.1143166830299558</v>
      </c>
      <c r="G81"/>
      <c r="I81" s="11" t="s">
        <v>2052</v>
      </c>
      <c r="J81" s="1">
        <v>1</v>
      </c>
      <c r="K81" s="19">
        <v>190849.95</v>
      </c>
      <c r="L81" s="1"/>
      <c r="M81" s="19"/>
    </row>
    <row r="82" spans="1:13" x14ac:dyDescent="0.25">
      <c r="A82" s="11" t="s">
        <v>5283</v>
      </c>
      <c r="B82" s="1">
        <v>22</v>
      </c>
      <c r="C82" s="16">
        <v>19410</v>
      </c>
      <c r="D82" s="1">
        <v>955651.46000000031</v>
      </c>
      <c r="E82" s="16">
        <v>60000</v>
      </c>
      <c r="F82" s="12">
        <v>6.2784396311182294E-2</v>
      </c>
      <c r="G82"/>
      <c r="I82" s="11" t="s">
        <v>2029</v>
      </c>
      <c r="J82" s="1">
        <v>1</v>
      </c>
      <c r="K82" s="19">
        <v>183615.57</v>
      </c>
      <c r="L82" s="1"/>
      <c r="M82" s="19"/>
    </row>
    <row r="83" spans="1:13" x14ac:dyDescent="0.25">
      <c r="A83" s="11" t="s">
        <v>90</v>
      </c>
      <c r="B83" s="1">
        <v>7</v>
      </c>
      <c r="C83" s="16">
        <v>6405</v>
      </c>
      <c r="D83" s="1">
        <v>315350.20999999996</v>
      </c>
      <c r="E83" s="16">
        <v>104803</v>
      </c>
      <c r="F83" s="12">
        <v>0.33233845000452039</v>
      </c>
      <c r="G83"/>
      <c r="I83" s="11" t="s">
        <v>21</v>
      </c>
      <c r="J83" s="1">
        <v>7</v>
      </c>
      <c r="K83" s="19">
        <v>183351.13999999998</v>
      </c>
      <c r="L83" s="1">
        <v>1</v>
      </c>
      <c r="M83" s="19">
        <v>193.02000000000044</v>
      </c>
    </row>
    <row r="84" spans="1:13" x14ac:dyDescent="0.25">
      <c r="A84" s="11" t="s">
        <v>3893</v>
      </c>
      <c r="B84" s="1">
        <v>8</v>
      </c>
      <c r="C84" s="16">
        <v>6505</v>
      </c>
      <c r="D84" s="1">
        <v>320273.70999999996</v>
      </c>
      <c r="E84" s="16">
        <v>91700</v>
      </c>
      <c r="F84" s="12">
        <v>0.2863176000302991</v>
      </c>
      <c r="G84"/>
      <c r="I84" s="11" t="s">
        <v>1788</v>
      </c>
      <c r="J84" s="1">
        <v>7</v>
      </c>
      <c r="K84" s="19">
        <v>183351.13999999998</v>
      </c>
      <c r="L84" s="1"/>
      <c r="M84" s="19"/>
    </row>
    <row r="85" spans="1:13" x14ac:dyDescent="0.25">
      <c r="A85" s="11" t="s">
        <v>2163</v>
      </c>
      <c r="B85" s="1">
        <v>1</v>
      </c>
      <c r="C85" s="16">
        <v>0</v>
      </c>
      <c r="D85" s="1">
        <v>0</v>
      </c>
      <c r="E85" s="16"/>
      <c r="F85" s="12" t="e">
        <v>#DIV/0!</v>
      </c>
      <c r="G85"/>
      <c r="I85" s="11" t="s">
        <v>1004</v>
      </c>
      <c r="J85" s="1">
        <v>4</v>
      </c>
      <c r="K85" s="19">
        <v>180200.12</v>
      </c>
      <c r="L85" s="1"/>
      <c r="M85" s="19"/>
    </row>
    <row r="86" spans="1:13" x14ac:dyDescent="0.25">
      <c r="A86" s="11" t="s">
        <v>1932</v>
      </c>
      <c r="B86" s="1">
        <v>3</v>
      </c>
      <c r="C86" s="16">
        <v>2745</v>
      </c>
      <c r="D86" s="1">
        <v>139310.82</v>
      </c>
      <c r="E86" s="16">
        <v>183000</v>
      </c>
      <c r="F86" s="12">
        <v>1.313609380807607</v>
      </c>
      <c r="G86"/>
      <c r="I86" s="11" t="s">
        <v>90</v>
      </c>
      <c r="J86" s="1">
        <v>4</v>
      </c>
      <c r="K86" s="19">
        <v>180200.12</v>
      </c>
      <c r="L86" s="1">
        <v>3</v>
      </c>
      <c r="M86" s="19">
        <v>30347.089999999997</v>
      </c>
    </row>
    <row r="87" spans="1:13" x14ac:dyDescent="0.25">
      <c r="A87" s="11" t="s">
        <v>5102</v>
      </c>
      <c r="B87" s="1">
        <v>1</v>
      </c>
      <c r="C87" s="16">
        <v>915</v>
      </c>
      <c r="D87" s="1">
        <v>45050.03</v>
      </c>
      <c r="E87" s="16"/>
      <c r="F87" s="12">
        <v>0</v>
      </c>
      <c r="G87"/>
      <c r="I87" s="11" t="s">
        <v>3629</v>
      </c>
      <c r="J87" s="1">
        <v>8</v>
      </c>
      <c r="K87" s="19">
        <v>170550.04</v>
      </c>
      <c r="L87" s="1">
        <v>3</v>
      </c>
      <c r="M87" s="19">
        <v>16151.52</v>
      </c>
    </row>
    <row r="88" spans="1:13" x14ac:dyDescent="0.25">
      <c r="A88" s="11" t="s">
        <v>6846</v>
      </c>
      <c r="B88" s="1">
        <v>1</v>
      </c>
      <c r="C88" s="16">
        <v>915</v>
      </c>
      <c r="D88" s="1">
        <v>45050.03</v>
      </c>
      <c r="E88" s="16">
        <v>94000</v>
      </c>
      <c r="F88" s="12">
        <v>2.0865690877453358</v>
      </c>
      <c r="G88"/>
      <c r="I88" s="11" t="s">
        <v>2154</v>
      </c>
      <c r="J88" s="1">
        <v>1</v>
      </c>
      <c r="K88" s="19">
        <v>170403.63</v>
      </c>
      <c r="L88" s="1"/>
      <c r="M88" s="19"/>
    </row>
    <row r="89" spans="1:13" x14ac:dyDescent="0.25">
      <c r="A89" s="11" t="s">
        <v>6658</v>
      </c>
      <c r="B89" s="1">
        <v>1</v>
      </c>
      <c r="C89" s="16">
        <v>915</v>
      </c>
      <c r="D89" s="1">
        <v>45050.03</v>
      </c>
      <c r="E89" s="16"/>
      <c r="F89" s="12">
        <v>0</v>
      </c>
      <c r="G89"/>
      <c r="I89" s="11" t="s">
        <v>1883</v>
      </c>
      <c r="J89" s="1">
        <v>8</v>
      </c>
      <c r="K89" s="19">
        <v>168186.80000000002</v>
      </c>
      <c r="L89" s="1">
        <v>4</v>
      </c>
      <c r="M89" s="19">
        <v>28993.399999999994</v>
      </c>
    </row>
    <row r="90" spans="1:13" x14ac:dyDescent="0.25">
      <c r="A90" s="11" t="s">
        <v>1004</v>
      </c>
      <c r="B90" s="1">
        <v>5</v>
      </c>
      <c r="C90" s="16">
        <v>3760</v>
      </c>
      <c r="D90" s="1">
        <v>185123.62</v>
      </c>
      <c r="E90" s="16">
        <v>5000</v>
      </c>
      <c r="F90" s="12">
        <v>2.7008979189149393E-2</v>
      </c>
      <c r="G90"/>
      <c r="I90" s="11" t="s">
        <v>6704</v>
      </c>
      <c r="J90" s="1">
        <v>6</v>
      </c>
      <c r="K90" s="19">
        <v>160703.04000000001</v>
      </c>
      <c r="L90" s="1"/>
      <c r="M90" s="19"/>
    </row>
    <row r="91" spans="1:13" x14ac:dyDescent="0.25">
      <c r="A91" s="11" t="s">
        <v>4843</v>
      </c>
      <c r="B91" s="1">
        <v>1</v>
      </c>
      <c r="C91" s="16">
        <v>915</v>
      </c>
      <c r="D91" s="1">
        <v>45050.03</v>
      </c>
      <c r="E91" s="16">
        <v>60000</v>
      </c>
      <c r="F91" s="12">
        <v>1.3318526091991505</v>
      </c>
      <c r="G91"/>
      <c r="I91" s="11" t="s">
        <v>1400</v>
      </c>
      <c r="J91" s="1">
        <v>6</v>
      </c>
      <c r="K91" s="19">
        <v>157158.12</v>
      </c>
      <c r="L91" s="1"/>
      <c r="M91" s="19"/>
    </row>
    <row r="92" spans="1:13" x14ac:dyDescent="0.25">
      <c r="A92" s="11" t="s">
        <v>2102</v>
      </c>
      <c r="B92" s="1">
        <v>1</v>
      </c>
      <c r="C92" s="16">
        <v>726</v>
      </c>
      <c r="D92" s="1">
        <v>41683.83</v>
      </c>
      <c r="E92" s="16"/>
      <c r="F92" s="12">
        <v>0</v>
      </c>
      <c r="G92"/>
      <c r="I92" s="11" t="s">
        <v>6901</v>
      </c>
      <c r="J92" s="1">
        <v>6</v>
      </c>
      <c r="K92" s="19">
        <v>157158.12</v>
      </c>
      <c r="L92" s="1">
        <v>1</v>
      </c>
      <c r="M92" s="19">
        <v>6193.02</v>
      </c>
    </row>
    <row r="93" spans="1:13" x14ac:dyDescent="0.25">
      <c r="A93" s="11" t="s">
        <v>9052</v>
      </c>
      <c r="B93" s="1">
        <v>1</v>
      </c>
      <c r="C93" s="16">
        <v>2474</v>
      </c>
      <c r="D93" s="1">
        <v>142046.57</v>
      </c>
      <c r="E93" s="16"/>
      <c r="F93" s="12">
        <v>0</v>
      </c>
      <c r="G93"/>
      <c r="I93" s="11" t="s">
        <v>6144</v>
      </c>
      <c r="J93" s="1">
        <v>6</v>
      </c>
      <c r="K93" s="19">
        <v>157158.12</v>
      </c>
      <c r="L93" s="1"/>
      <c r="M93" s="19"/>
    </row>
    <row r="94" spans="1:13" x14ac:dyDescent="0.25">
      <c r="A94" s="11" t="s">
        <v>2856</v>
      </c>
      <c r="B94" s="1">
        <v>3</v>
      </c>
      <c r="C94" s="16">
        <v>1632</v>
      </c>
      <c r="D94" s="1">
        <v>80351.520000000004</v>
      </c>
      <c r="E94" s="16">
        <v>27600</v>
      </c>
      <c r="F94" s="12">
        <v>0.34349070185604452</v>
      </c>
      <c r="G94"/>
      <c r="I94" s="11" t="s">
        <v>6239</v>
      </c>
      <c r="J94" s="1">
        <v>6</v>
      </c>
      <c r="K94" s="19">
        <v>157158.12</v>
      </c>
      <c r="L94" s="1">
        <v>3</v>
      </c>
      <c r="M94" s="19">
        <v>20579.060000000001</v>
      </c>
    </row>
    <row r="95" spans="1:13" x14ac:dyDescent="0.25">
      <c r="A95" s="11" t="s">
        <v>7130</v>
      </c>
      <c r="B95" s="1">
        <v>3</v>
      </c>
      <c r="C95" s="16">
        <v>1632</v>
      </c>
      <c r="D95" s="1">
        <v>80351.520000000004</v>
      </c>
      <c r="E95" s="16"/>
      <c r="F95" s="12">
        <v>0</v>
      </c>
      <c r="G95"/>
      <c r="I95" s="11" t="s">
        <v>2007</v>
      </c>
      <c r="J95" s="1">
        <v>1</v>
      </c>
      <c r="K95" s="19">
        <v>150429.26999999999</v>
      </c>
      <c r="L95" s="1"/>
      <c r="M95" s="19"/>
    </row>
    <row r="96" spans="1:13" x14ac:dyDescent="0.25">
      <c r="A96" s="11" t="s">
        <v>5051</v>
      </c>
      <c r="B96" s="1">
        <v>4</v>
      </c>
      <c r="C96" s="16">
        <v>2176</v>
      </c>
      <c r="D96" s="1">
        <v>107135.36</v>
      </c>
      <c r="E96" s="16"/>
      <c r="F96" s="12">
        <v>0</v>
      </c>
      <c r="G96"/>
      <c r="I96" s="11" t="s">
        <v>1965</v>
      </c>
      <c r="J96" s="1">
        <v>1</v>
      </c>
      <c r="K96" s="19">
        <v>149166.12</v>
      </c>
      <c r="L96" s="1"/>
      <c r="M96" s="19"/>
    </row>
    <row r="97" spans="1:13" x14ac:dyDescent="0.25">
      <c r="A97" s="11" t="s">
        <v>5713</v>
      </c>
      <c r="B97" s="1">
        <v>1</v>
      </c>
      <c r="C97" s="16">
        <v>544</v>
      </c>
      <c r="D97" s="1">
        <v>26783.84</v>
      </c>
      <c r="E97" s="16">
        <v>25000</v>
      </c>
      <c r="F97" s="12">
        <v>0.93339864634794711</v>
      </c>
      <c r="G97"/>
      <c r="I97" s="11" t="s">
        <v>1298</v>
      </c>
      <c r="J97" s="1">
        <v>7</v>
      </c>
      <c r="K97" s="19">
        <v>147163.45000000001</v>
      </c>
      <c r="L97" s="1">
        <v>8</v>
      </c>
      <c r="M97" s="19">
        <v>25086.799999999988</v>
      </c>
    </row>
    <row r="98" spans="1:13" x14ac:dyDescent="0.25">
      <c r="A98" s="11" t="s">
        <v>3116</v>
      </c>
      <c r="B98" s="1">
        <v>1</v>
      </c>
      <c r="C98" s="16">
        <v>544</v>
      </c>
      <c r="D98" s="1">
        <v>26783.84</v>
      </c>
      <c r="E98" s="16"/>
      <c r="F98" s="12">
        <v>0</v>
      </c>
      <c r="G98"/>
      <c r="I98" s="11" t="s">
        <v>7564</v>
      </c>
      <c r="J98" s="1">
        <v>8</v>
      </c>
      <c r="K98" s="19">
        <v>146959.19999999998</v>
      </c>
      <c r="L98" s="1">
        <v>11</v>
      </c>
      <c r="M98" s="19">
        <v>30781.900000000016</v>
      </c>
    </row>
    <row r="99" spans="1:13" x14ac:dyDescent="0.25">
      <c r="A99" s="11" t="s">
        <v>7532</v>
      </c>
      <c r="B99" s="1">
        <v>2</v>
      </c>
      <c r="C99" s="16">
        <v>1088</v>
      </c>
      <c r="D99" s="1">
        <v>53567.68</v>
      </c>
      <c r="E99" s="16"/>
      <c r="F99" s="12">
        <v>0</v>
      </c>
      <c r="G99"/>
      <c r="I99" s="11" t="s">
        <v>1249</v>
      </c>
      <c r="J99" s="1">
        <v>8</v>
      </c>
      <c r="K99" s="19">
        <v>146959.19999999998</v>
      </c>
      <c r="L99" s="1">
        <v>6</v>
      </c>
      <c r="M99" s="19">
        <v>11019.400000000009</v>
      </c>
    </row>
    <row r="100" spans="1:13" x14ac:dyDescent="0.25">
      <c r="A100" s="11" t="s">
        <v>9145</v>
      </c>
      <c r="B100" s="1">
        <v>1</v>
      </c>
      <c r="C100" s="16">
        <v>544</v>
      </c>
      <c r="D100" s="1">
        <v>26783.84</v>
      </c>
      <c r="E100" s="16"/>
      <c r="F100" s="12">
        <v>0</v>
      </c>
      <c r="G100"/>
      <c r="I100" s="11" t="s">
        <v>6215</v>
      </c>
      <c r="J100" s="1">
        <v>8</v>
      </c>
      <c r="K100" s="19">
        <v>146959.19999999998</v>
      </c>
      <c r="L100" s="1">
        <v>2</v>
      </c>
      <c r="M100" s="19">
        <v>8639.8000000000029</v>
      </c>
    </row>
    <row r="101" spans="1:13" x14ac:dyDescent="0.25">
      <c r="A101" s="11" t="s">
        <v>1021</v>
      </c>
      <c r="B101" s="1">
        <v>2</v>
      </c>
      <c r="C101" s="16">
        <v>1088</v>
      </c>
      <c r="D101" s="1">
        <v>53567.68</v>
      </c>
      <c r="E101" s="16"/>
      <c r="F101" s="12">
        <v>0</v>
      </c>
      <c r="G101"/>
      <c r="I101" s="11" t="s">
        <v>7702</v>
      </c>
      <c r="J101" s="1">
        <v>1</v>
      </c>
      <c r="K101" s="19">
        <v>144228.35999999999</v>
      </c>
      <c r="L101" s="1"/>
      <c r="M101" s="19"/>
    </row>
    <row r="102" spans="1:13" x14ac:dyDescent="0.25">
      <c r="A102" s="11" t="s">
        <v>8564</v>
      </c>
      <c r="B102" s="1">
        <v>1</v>
      </c>
      <c r="C102" s="16">
        <v>544</v>
      </c>
      <c r="D102" s="1">
        <v>26783.84</v>
      </c>
      <c r="E102" s="16"/>
      <c r="F102" s="12">
        <v>0</v>
      </c>
      <c r="G102"/>
      <c r="I102" s="11" t="s">
        <v>7705</v>
      </c>
      <c r="J102" s="1">
        <v>1</v>
      </c>
      <c r="K102" s="19">
        <v>144170.95000000001</v>
      </c>
      <c r="L102" s="1"/>
      <c r="M102" s="19"/>
    </row>
    <row r="103" spans="1:13" x14ac:dyDescent="0.25">
      <c r="A103" s="11" t="s">
        <v>2338</v>
      </c>
      <c r="B103" s="1">
        <v>1</v>
      </c>
      <c r="C103" s="16">
        <v>544</v>
      </c>
      <c r="D103" s="1">
        <v>26783.84</v>
      </c>
      <c r="E103" s="16"/>
      <c r="F103" s="12">
        <v>0</v>
      </c>
      <c r="G103"/>
      <c r="I103" s="11" t="s">
        <v>9052</v>
      </c>
      <c r="J103" s="1">
        <v>1</v>
      </c>
      <c r="K103" s="19">
        <v>142046.57</v>
      </c>
      <c r="L103" s="1"/>
      <c r="M103" s="19"/>
    </row>
    <row r="104" spans="1:13" x14ac:dyDescent="0.25">
      <c r="A104" s="11" t="s">
        <v>1970</v>
      </c>
      <c r="B104" s="1">
        <v>2</v>
      </c>
      <c r="C104" s="16">
        <v>10044</v>
      </c>
      <c r="D104" s="1">
        <v>572233.47</v>
      </c>
      <c r="E104" s="16">
        <v>26686</v>
      </c>
      <c r="F104" s="12">
        <v>4.6634811486996733E-2</v>
      </c>
      <c r="G104"/>
      <c r="I104" s="11" t="s">
        <v>5269</v>
      </c>
      <c r="J104" s="1">
        <v>1</v>
      </c>
      <c r="K104" s="19">
        <v>141662.45000000001</v>
      </c>
      <c r="L104" s="1"/>
      <c r="M104" s="19"/>
    </row>
    <row r="105" spans="1:13" x14ac:dyDescent="0.25">
      <c r="A105" s="11" t="s">
        <v>3990</v>
      </c>
      <c r="B105" s="1">
        <v>9</v>
      </c>
      <c r="C105" s="16">
        <v>4896</v>
      </c>
      <c r="D105" s="1">
        <v>241054.56</v>
      </c>
      <c r="E105" s="16">
        <v>244200</v>
      </c>
      <c r="F105" s="12">
        <v>1.0130486641696386</v>
      </c>
      <c r="G105"/>
      <c r="I105" s="11" t="s">
        <v>1179</v>
      </c>
      <c r="J105" s="1">
        <v>3</v>
      </c>
      <c r="K105" s="19">
        <v>136327.87</v>
      </c>
      <c r="L105" s="1">
        <v>1</v>
      </c>
      <c r="M105" s="19">
        <v>6193.02</v>
      </c>
    </row>
    <row r="106" spans="1:13" x14ac:dyDescent="0.25">
      <c r="A106" s="11" t="s">
        <v>8085</v>
      </c>
      <c r="B106" s="1">
        <v>1</v>
      </c>
      <c r="C106" s="16">
        <v>544</v>
      </c>
      <c r="D106" s="1">
        <v>26783.84</v>
      </c>
      <c r="E106" s="16"/>
      <c r="F106" s="12">
        <v>0</v>
      </c>
      <c r="G106"/>
      <c r="I106" s="11" t="s">
        <v>2086</v>
      </c>
      <c r="J106" s="1">
        <v>1</v>
      </c>
      <c r="K106" s="19">
        <v>135884.72</v>
      </c>
      <c r="L106" s="1"/>
      <c r="M106" s="19"/>
    </row>
    <row r="107" spans="1:13" x14ac:dyDescent="0.25">
      <c r="A107" s="11" t="s">
        <v>4650</v>
      </c>
      <c r="B107" s="1">
        <v>1</v>
      </c>
      <c r="C107" s="16">
        <v>544</v>
      </c>
      <c r="D107" s="1">
        <v>26783.84</v>
      </c>
      <c r="E107" s="16">
        <v>25000</v>
      </c>
      <c r="F107" s="12">
        <v>0.93339864634794711</v>
      </c>
      <c r="G107"/>
      <c r="I107" s="11" t="s">
        <v>7721</v>
      </c>
      <c r="J107" s="1">
        <v>1</v>
      </c>
      <c r="K107" s="19">
        <v>135203.1</v>
      </c>
      <c r="L107" s="1"/>
      <c r="M107" s="19"/>
    </row>
    <row r="108" spans="1:13" x14ac:dyDescent="0.25">
      <c r="A108" s="11" t="s">
        <v>1780</v>
      </c>
      <c r="B108" s="1">
        <v>4</v>
      </c>
      <c r="C108" s="16">
        <v>2176</v>
      </c>
      <c r="D108" s="1">
        <v>107135.36</v>
      </c>
      <c r="E108" s="16">
        <v>118200</v>
      </c>
      <c r="F108" s="12">
        <v>1.1032771999832736</v>
      </c>
      <c r="G108"/>
      <c r="I108" s="11" t="s">
        <v>2966</v>
      </c>
      <c r="J108" s="1">
        <v>3</v>
      </c>
      <c r="K108" s="19">
        <v>135150.09</v>
      </c>
      <c r="L108" s="1">
        <v>5</v>
      </c>
      <c r="M108" s="19">
        <v>24090.149999999994</v>
      </c>
    </row>
    <row r="109" spans="1:13" x14ac:dyDescent="0.25">
      <c r="A109" s="11" t="s">
        <v>5626</v>
      </c>
      <c r="B109" s="1">
        <v>3</v>
      </c>
      <c r="C109" s="16">
        <v>1632</v>
      </c>
      <c r="D109" s="1">
        <v>80351.520000000004</v>
      </c>
      <c r="E109" s="16">
        <v>27000</v>
      </c>
      <c r="F109" s="12">
        <v>0.33602351268526093</v>
      </c>
      <c r="G109"/>
      <c r="I109" s="11" t="s">
        <v>1859</v>
      </c>
      <c r="J109" s="1">
        <v>5</v>
      </c>
      <c r="K109" s="19">
        <v>133919.20000000001</v>
      </c>
      <c r="L109" s="1">
        <v>7</v>
      </c>
      <c r="M109" s="19">
        <v>36116.880000000005</v>
      </c>
    </row>
    <row r="110" spans="1:13" x14ac:dyDescent="0.25">
      <c r="A110" s="11" t="s">
        <v>5138</v>
      </c>
      <c r="B110" s="1">
        <v>3</v>
      </c>
      <c r="C110" s="16">
        <v>1632</v>
      </c>
      <c r="D110" s="1">
        <v>80351.520000000004</v>
      </c>
      <c r="E110" s="16">
        <v>81000</v>
      </c>
      <c r="F110" s="12">
        <v>1.0080705380557828</v>
      </c>
      <c r="G110"/>
      <c r="I110" s="11" t="s">
        <v>2535</v>
      </c>
      <c r="J110" s="1">
        <v>5</v>
      </c>
      <c r="K110" s="19">
        <v>130965.1</v>
      </c>
      <c r="L110" s="1">
        <v>1</v>
      </c>
      <c r="M110" s="19">
        <v>4193.0200000000004</v>
      </c>
    </row>
    <row r="111" spans="1:13" x14ac:dyDescent="0.25">
      <c r="A111" s="11" t="s">
        <v>1859</v>
      </c>
      <c r="B111" s="1">
        <v>13</v>
      </c>
      <c r="C111" s="16">
        <v>7072</v>
      </c>
      <c r="D111" s="1">
        <v>348189.9200000001</v>
      </c>
      <c r="E111" s="16">
        <v>181370</v>
      </c>
      <c r="F111" s="12">
        <v>0.52089388457885266</v>
      </c>
      <c r="G111"/>
      <c r="I111" s="11" t="s">
        <v>53</v>
      </c>
      <c r="J111" s="1">
        <v>5</v>
      </c>
      <c r="K111" s="19">
        <v>130965.1</v>
      </c>
      <c r="L111" s="1"/>
      <c r="M111" s="19"/>
    </row>
    <row r="112" spans="1:13" x14ac:dyDescent="0.25">
      <c r="A112" s="11" t="s">
        <v>4296</v>
      </c>
      <c r="B112" s="1">
        <v>3</v>
      </c>
      <c r="C112" s="16">
        <v>1632</v>
      </c>
      <c r="D112" s="1">
        <v>80351.520000000004</v>
      </c>
      <c r="E112" s="16">
        <v>36400</v>
      </c>
      <c r="F112" s="12">
        <v>0.4530094763608703</v>
      </c>
      <c r="G112"/>
      <c r="I112" s="11" t="s">
        <v>7167</v>
      </c>
      <c r="J112" s="1">
        <v>5</v>
      </c>
      <c r="K112" s="19">
        <v>130965.1</v>
      </c>
      <c r="L112" s="1"/>
      <c r="M112" s="19"/>
    </row>
    <row r="113" spans="1:13" x14ac:dyDescent="0.25">
      <c r="A113" s="11" t="s">
        <v>1607</v>
      </c>
      <c r="B113" s="1">
        <v>4</v>
      </c>
      <c r="C113" s="16">
        <v>2176</v>
      </c>
      <c r="D113" s="1">
        <v>107135.36</v>
      </c>
      <c r="E113" s="16">
        <v>67000</v>
      </c>
      <c r="F113" s="12">
        <v>0.62537709305312461</v>
      </c>
      <c r="G113"/>
      <c r="I113" s="11" t="s">
        <v>4640</v>
      </c>
      <c r="J113" s="1">
        <v>5</v>
      </c>
      <c r="K113" s="19">
        <v>130965.1</v>
      </c>
      <c r="L113" s="1">
        <v>1</v>
      </c>
      <c r="M113" s="19">
        <v>15193.02</v>
      </c>
    </row>
    <row r="114" spans="1:13" x14ac:dyDescent="0.25">
      <c r="A114" s="11" t="s">
        <v>2174</v>
      </c>
      <c r="B114" s="1">
        <v>7</v>
      </c>
      <c r="C114" s="16">
        <v>3808</v>
      </c>
      <c r="D114" s="1">
        <v>187486.88</v>
      </c>
      <c r="E114" s="16">
        <v>81000</v>
      </c>
      <c r="F114" s="12">
        <v>0.43203023059533552</v>
      </c>
      <c r="G114"/>
      <c r="I114" s="11" t="s">
        <v>1820</v>
      </c>
      <c r="J114" s="1">
        <v>5</v>
      </c>
      <c r="K114" s="19">
        <v>130965.1</v>
      </c>
      <c r="L114" s="1"/>
      <c r="M114" s="19"/>
    </row>
    <row r="115" spans="1:13" x14ac:dyDescent="0.25">
      <c r="A115" s="11" t="s">
        <v>3797</v>
      </c>
      <c r="B115" s="1">
        <v>11</v>
      </c>
      <c r="C115" s="16">
        <v>5984</v>
      </c>
      <c r="D115" s="1">
        <v>294622.24000000005</v>
      </c>
      <c r="E115" s="16">
        <v>279700</v>
      </c>
      <c r="F115" s="12">
        <v>0.94935127775825734</v>
      </c>
      <c r="G115"/>
      <c r="I115" s="11" t="s">
        <v>4863</v>
      </c>
      <c r="J115" s="1">
        <v>5</v>
      </c>
      <c r="K115" s="19">
        <v>130965.1</v>
      </c>
      <c r="L115" s="1"/>
      <c r="M115" s="19"/>
    </row>
    <row r="116" spans="1:13" x14ac:dyDescent="0.25">
      <c r="A116" s="11" t="s">
        <v>6798</v>
      </c>
      <c r="B116" s="1">
        <v>2</v>
      </c>
      <c r="C116" s="16">
        <v>1744</v>
      </c>
      <c r="D116" s="1">
        <v>95682.739999999991</v>
      </c>
      <c r="E116" s="16">
        <v>3000</v>
      </c>
      <c r="F116" s="12">
        <v>3.1353617172752375E-2</v>
      </c>
      <c r="G116"/>
      <c r="I116" s="11" t="s">
        <v>6710</v>
      </c>
      <c r="J116" s="1">
        <v>5</v>
      </c>
      <c r="K116" s="19">
        <v>130965.1</v>
      </c>
      <c r="L116" s="1">
        <v>2</v>
      </c>
      <c r="M116" s="19">
        <v>10386.040000000001</v>
      </c>
    </row>
    <row r="117" spans="1:13" x14ac:dyDescent="0.25">
      <c r="A117" s="11" t="s">
        <v>7262</v>
      </c>
      <c r="B117" s="1">
        <v>6</v>
      </c>
      <c r="C117" s="16">
        <v>2869</v>
      </c>
      <c r="D117" s="1">
        <v>141255.22</v>
      </c>
      <c r="E117" s="16">
        <v>47400</v>
      </c>
      <c r="F117" s="12">
        <v>0.33556282026250073</v>
      </c>
      <c r="G117"/>
      <c r="I117" s="11" t="s">
        <v>2328</v>
      </c>
      <c r="J117" s="1">
        <v>5</v>
      </c>
      <c r="K117" s="19">
        <v>130965.1</v>
      </c>
      <c r="L117" s="1"/>
      <c r="M117" s="19"/>
    </row>
    <row r="118" spans="1:13" x14ac:dyDescent="0.25">
      <c r="A118" s="11" t="s">
        <v>6824</v>
      </c>
      <c r="B118" s="1">
        <v>2</v>
      </c>
      <c r="C118" s="16">
        <v>1088</v>
      </c>
      <c r="D118" s="1">
        <v>53567.68</v>
      </c>
      <c r="E118" s="16">
        <v>30000</v>
      </c>
      <c r="F118" s="12">
        <v>0.56003918780876827</v>
      </c>
      <c r="G118"/>
      <c r="I118" s="11" t="s">
        <v>1045</v>
      </c>
      <c r="J118" s="1">
        <v>2</v>
      </c>
      <c r="K118" s="19">
        <v>128819.51000000001</v>
      </c>
      <c r="L118" s="1">
        <v>4</v>
      </c>
      <c r="M118" s="19">
        <v>18181.28</v>
      </c>
    </row>
    <row r="119" spans="1:13" x14ac:dyDescent="0.25">
      <c r="A119" s="11" t="s">
        <v>5097</v>
      </c>
      <c r="B119" s="1">
        <v>3</v>
      </c>
      <c r="C119" s="16">
        <v>1632</v>
      </c>
      <c r="D119" s="1">
        <v>80351.520000000004</v>
      </c>
      <c r="E119" s="16">
        <v>75000</v>
      </c>
      <c r="F119" s="12">
        <v>0.93339864634794711</v>
      </c>
      <c r="G119"/>
      <c r="I119" s="11" t="s">
        <v>5765</v>
      </c>
      <c r="J119" s="1">
        <v>7</v>
      </c>
      <c r="K119" s="19">
        <v>128589.29999999999</v>
      </c>
      <c r="L119" s="1">
        <v>8</v>
      </c>
      <c r="M119" s="19">
        <v>29458.200000000012</v>
      </c>
    </row>
    <row r="120" spans="1:13" x14ac:dyDescent="0.25">
      <c r="A120" s="11" t="s">
        <v>3663</v>
      </c>
      <c r="B120" s="1">
        <v>2</v>
      </c>
      <c r="C120" s="16">
        <v>1088</v>
      </c>
      <c r="D120" s="1">
        <v>53567.68</v>
      </c>
      <c r="E120" s="16"/>
      <c r="F120" s="12">
        <v>0</v>
      </c>
      <c r="G120"/>
      <c r="I120" s="11" t="s">
        <v>4312</v>
      </c>
      <c r="J120" s="1">
        <v>6</v>
      </c>
      <c r="K120" s="19">
        <v>126140.1</v>
      </c>
      <c r="L120" s="1">
        <v>1</v>
      </c>
      <c r="M120" s="19">
        <v>23.349999999998545</v>
      </c>
    </row>
    <row r="121" spans="1:13" x14ac:dyDescent="0.25">
      <c r="A121" s="11" t="s">
        <v>2779</v>
      </c>
      <c r="B121" s="1">
        <v>5</v>
      </c>
      <c r="C121" s="16">
        <v>2720</v>
      </c>
      <c r="D121" s="1">
        <v>133919.20000000001</v>
      </c>
      <c r="E121" s="16">
        <v>26000</v>
      </c>
      <c r="F121" s="12">
        <v>0.19414691844037299</v>
      </c>
      <c r="G121"/>
      <c r="I121" s="11" t="s">
        <v>1962</v>
      </c>
      <c r="J121" s="1">
        <v>1</v>
      </c>
      <c r="K121" s="19">
        <v>122352.96000000001</v>
      </c>
      <c r="L121" s="1"/>
      <c r="M121" s="19"/>
    </row>
    <row r="122" spans="1:13" x14ac:dyDescent="0.25">
      <c r="A122" s="11" t="s">
        <v>3550</v>
      </c>
      <c r="B122" s="1">
        <v>1</v>
      </c>
      <c r="C122" s="16">
        <v>544</v>
      </c>
      <c r="D122" s="1">
        <v>26783.84</v>
      </c>
      <c r="E122" s="16"/>
      <c r="F122" s="12">
        <v>0</v>
      </c>
      <c r="G122"/>
      <c r="I122" s="11" t="s">
        <v>2016</v>
      </c>
      <c r="J122" s="1">
        <v>1</v>
      </c>
      <c r="K122" s="19">
        <v>120113.75</v>
      </c>
      <c r="L122" s="1"/>
      <c r="M122" s="19"/>
    </row>
    <row r="123" spans="1:13" x14ac:dyDescent="0.25">
      <c r="A123" s="11" t="s">
        <v>2660</v>
      </c>
      <c r="B123" s="1">
        <v>1</v>
      </c>
      <c r="C123" s="16">
        <v>544</v>
      </c>
      <c r="D123" s="1">
        <v>26783.84</v>
      </c>
      <c r="E123" s="16"/>
      <c r="F123" s="12">
        <v>0</v>
      </c>
      <c r="G123"/>
      <c r="I123" s="11" t="s">
        <v>2034</v>
      </c>
      <c r="J123" s="1">
        <v>1</v>
      </c>
      <c r="K123" s="19">
        <v>116553.97</v>
      </c>
      <c r="L123" s="1"/>
      <c r="M123" s="19"/>
    </row>
    <row r="124" spans="1:13" x14ac:dyDescent="0.25">
      <c r="A124" s="11" t="s">
        <v>3259</v>
      </c>
      <c r="B124" s="1">
        <v>3</v>
      </c>
      <c r="C124" s="16">
        <v>1632</v>
      </c>
      <c r="D124" s="1">
        <v>80351.520000000004</v>
      </c>
      <c r="E124" s="16">
        <v>53500</v>
      </c>
      <c r="F124" s="12">
        <v>0.66582436772820219</v>
      </c>
      <c r="G124"/>
      <c r="I124" s="11" t="s">
        <v>7696</v>
      </c>
      <c r="J124" s="1">
        <v>1</v>
      </c>
      <c r="K124" s="19">
        <v>112534.87</v>
      </c>
      <c r="L124" s="1"/>
      <c r="M124" s="19"/>
    </row>
    <row r="125" spans="1:13" x14ac:dyDescent="0.25">
      <c r="A125" s="11" t="s">
        <v>2574</v>
      </c>
      <c r="B125" s="1">
        <v>3</v>
      </c>
      <c r="C125" s="16">
        <v>1538</v>
      </c>
      <c r="D125" s="1">
        <v>75723.429999999993</v>
      </c>
      <c r="E125" s="16">
        <v>52850</v>
      </c>
      <c r="F125" s="12">
        <v>0.69793457586377172</v>
      </c>
      <c r="G125"/>
      <c r="I125" s="11" t="s">
        <v>9070</v>
      </c>
      <c r="J125" s="1">
        <v>1</v>
      </c>
      <c r="K125" s="19">
        <v>110754.98</v>
      </c>
      <c r="L125" s="1"/>
      <c r="M125" s="19"/>
    </row>
    <row r="126" spans="1:13" x14ac:dyDescent="0.25">
      <c r="A126" s="11" t="s">
        <v>7696</v>
      </c>
      <c r="B126" s="1">
        <v>1</v>
      </c>
      <c r="C126" s="16">
        <v>1960</v>
      </c>
      <c r="D126" s="1">
        <v>112534.87</v>
      </c>
      <c r="E126" s="16"/>
      <c r="F126" s="12">
        <v>0</v>
      </c>
      <c r="G126"/>
      <c r="I126" s="11" t="s">
        <v>7759</v>
      </c>
      <c r="J126" s="1">
        <v>1</v>
      </c>
      <c r="K126" s="19">
        <v>110295.66</v>
      </c>
      <c r="L126" s="1"/>
      <c r="M126" s="19"/>
    </row>
    <row r="127" spans="1:13" x14ac:dyDescent="0.25">
      <c r="A127" s="11" t="s">
        <v>1962</v>
      </c>
      <c r="B127" s="1">
        <v>1</v>
      </c>
      <c r="C127" s="16">
        <v>2131</v>
      </c>
      <c r="D127" s="1">
        <v>122352.96000000001</v>
      </c>
      <c r="E127" s="16"/>
      <c r="F127" s="12">
        <v>0</v>
      </c>
      <c r="G127"/>
      <c r="I127" s="11" t="s">
        <v>3687</v>
      </c>
      <c r="J127" s="1">
        <v>6</v>
      </c>
      <c r="K127" s="19">
        <v>110219.4</v>
      </c>
      <c r="L127" s="1">
        <v>3</v>
      </c>
      <c r="M127" s="19">
        <v>14209.700000000004</v>
      </c>
    </row>
    <row r="128" spans="1:13" x14ac:dyDescent="0.25">
      <c r="A128" s="11" t="s">
        <v>1011</v>
      </c>
      <c r="B128" s="1">
        <v>1</v>
      </c>
      <c r="C128" s="16">
        <v>544</v>
      </c>
      <c r="D128" s="1">
        <v>26783.84</v>
      </c>
      <c r="E128" s="16"/>
      <c r="F128" s="12">
        <v>0</v>
      </c>
      <c r="G128"/>
      <c r="I128" s="11" t="s">
        <v>5596</v>
      </c>
      <c r="J128" s="1">
        <v>6</v>
      </c>
      <c r="K128" s="19">
        <v>110219.4</v>
      </c>
      <c r="L128" s="1"/>
      <c r="M128" s="19"/>
    </row>
    <row r="129" spans="1:13" x14ac:dyDescent="0.25">
      <c r="A129" s="11" t="s">
        <v>6092</v>
      </c>
      <c r="B129" s="1">
        <v>1</v>
      </c>
      <c r="C129" s="16">
        <v>544</v>
      </c>
      <c r="D129" s="1">
        <v>26783.84</v>
      </c>
      <c r="E129" s="16"/>
      <c r="F129" s="12">
        <v>0</v>
      </c>
      <c r="G129"/>
      <c r="I129" s="11" t="s">
        <v>1115</v>
      </c>
      <c r="J129" s="1">
        <v>6</v>
      </c>
      <c r="K129" s="19">
        <v>110219.4</v>
      </c>
      <c r="L129" s="1">
        <v>2</v>
      </c>
      <c r="M129" s="19">
        <v>9539.8000000000029</v>
      </c>
    </row>
    <row r="130" spans="1:13" x14ac:dyDescent="0.25">
      <c r="A130" s="11" t="s">
        <v>1671</v>
      </c>
      <c r="B130" s="1">
        <v>4</v>
      </c>
      <c r="C130" s="16">
        <v>4274</v>
      </c>
      <c r="D130" s="1">
        <v>236494.26</v>
      </c>
      <c r="E130" s="16">
        <v>27000</v>
      </c>
      <c r="F130" s="12">
        <v>0.1141676757820676</v>
      </c>
      <c r="G130"/>
      <c r="I130" s="11" t="s">
        <v>1419</v>
      </c>
      <c r="J130" s="1">
        <v>6</v>
      </c>
      <c r="K130" s="19">
        <v>110219.4</v>
      </c>
      <c r="L130" s="1">
        <v>5</v>
      </c>
      <c r="M130" s="19">
        <v>15549.500000000007</v>
      </c>
    </row>
    <row r="131" spans="1:13" x14ac:dyDescent="0.25">
      <c r="A131" s="11" t="s">
        <v>7773</v>
      </c>
      <c r="B131" s="1">
        <v>1</v>
      </c>
      <c r="C131" s="16">
        <v>19080</v>
      </c>
      <c r="D131" s="1">
        <v>1095492.51</v>
      </c>
      <c r="E131" s="16"/>
      <c r="F131" s="12">
        <v>0</v>
      </c>
      <c r="G131"/>
      <c r="I131" s="11" t="s">
        <v>416</v>
      </c>
      <c r="J131" s="1">
        <v>6</v>
      </c>
      <c r="K131" s="19">
        <v>110219.4</v>
      </c>
      <c r="L131" s="1">
        <v>2</v>
      </c>
      <c r="M131" s="19">
        <v>3739.8000000000029</v>
      </c>
    </row>
    <row r="132" spans="1:13" x14ac:dyDescent="0.25">
      <c r="A132" s="11" t="s">
        <v>7786</v>
      </c>
      <c r="B132" s="1">
        <v>1</v>
      </c>
      <c r="C132" s="16">
        <v>9002</v>
      </c>
      <c r="D132" s="1">
        <v>516856.58</v>
      </c>
      <c r="E132" s="16"/>
      <c r="F132" s="12">
        <v>0</v>
      </c>
      <c r="G132"/>
      <c r="I132" s="11" t="s">
        <v>2174</v>
      </c>
      <c r="J132" s="1">
        <v>4</v>
      </c>
      <c r="K132" s="19">
        <v>107135.36</v>
      </c>
      <c r="L132" s="1"/>
      <c r="M132" s="19"/>
    </row>
    <row r="133" spans="1:13" x14ac:dyDescent="0.25">
      <c r="A133" s="11" t="s">
        <v>7759</v>
      </c>
      <c r="B133" s="1">
        <v>1</v>
      </c>
      <c r="C133" s="16">
        <v>1921</v>
      </c>
      <c r="D133" s="1">
        <v>110295.66</v>
      </c>
      <c r="E133" s="16"/>
      <c r="F133" s="12">
        <v>0</v>
      </c>
      <c r="G133"/>
      <c r="I133" s="11" t="s">
        <v>6208</v>
      </c>
      <c r="J133" s="1">
        <v>4</v>
      </c>
      <c r="K133" s="19">
        <v>107135.36</v>
      </c>
      <c r="L133" s="1">
        <v>2</v>
      </c>
      <c r="M133" s="19">
        <v>9067.68</v>
      </c>
    </row>
    <row r="134" spans="1:13" x14ac:dyDescent="0.25">
      <c r="A134" s="11" t="s">
        <v>8692</v>
      </c>
      <c r="B134" s="1">
        <v>1</v>
      </c>
      <c r="C134" s="16">
        <v>3912</v>
      </c>
      <c r="D134" s="1">
        <v>224610.41</v>
      </c>
      <c r="E134" s="16"/>
      <c r="F134" s="12">
        <v>0</v>
      </c>
      <c r="G134"/>
      <c r="I134" s="11" t="s">
        <v>7262</v>
      </c>
      <c r="J134" s="1">
        <v>4</v>
      </c>
      <c r="K134" s="19">
        <v>107135.36</v>
      </c>
      <c r="L134" s="1"/>
      <c r="M134" s="19"/>
    </row>
    <row r="135" spans="1:13" x14ac:dyDescent="0.25">
      <c r="A135" s="11" t="s">
        <v>3512</v>
      </c>
      <c r="B135" s="1">
        <v>3</v>
      </c>
      <c r="C135" s="16">
        <v>1632</v>
      </c>
      <c r="D135" s="1">
        <v>80351.520000000004</v>
      </c>
      <c r="E135" s="16"/>
      <c r="F135" s="12">
        <v>0</v>
      </c>
      <c r="G135"/>
      <c r="I135" s="11" t="s">
        <v>5051</v>
      </c>
      <c r="J135" s="1">
        <v>4</v>
      </c>
      <c r="K135" s="19">
        <v>107135.36</v>
      </c>
      <c r="L135" s="1"/>
      <c r="M135" s="19"/>
    </row>
    <row r="136" spans="1:13" x14ac:dyDescent="0.25">
      <c r="A136" s="11" t="s">
        <v>6704</v>
      </c>
      <c r="B136" s="1">
        <v>6</v>
      </c>
      <c r="C136" s="16">
        <v>3264</v>
      </c>
      <c r="D136" s="1">
        <v>160703.04000000001</v>
      </c>
      <c r="E136" s="16"/>
      <c r="F136" s="12">
        <v>0</v>
      </c>
      <c r="G136"/>
      <c r="I136" s="11" t="s">
        <v>2779</v>
      </c>
      <c r="J136" s="1">
        <v>4</v>
      </c>
      <c r="K136" s="19">
        <v>107135.36</v>
      </c>
      <c r="L136" s="1">
        <v>1</v>
      </c>
      <c r="M136" s="19">
        <v>783.84000000000015</v>
      </c>
    </row>
    <row r="137" spans="1:13" x14ac:dyDescent="0.25">
      <c r="A137" s="11" t="s">
        <v>2789</v>
      </c>
      <c r="B137" s="1">
        <v>1</v>
      </c>
      <c r="C137" s="16">
        <v>544</v>
      </c>
      <c r="D137" s="1">
        <v>26783.84</v>
      </c>
      <c r="E137" s="16"/>
      <c r="F137" s="12">
        <v>0</v>
      </c>
      <c r="G137"/>
      <c r="I137" s="11" t="s">
        <v>1375</v>
      </c>
      <c r="J137" s="1">
        <v>4</v>
      </c>
      <c r="K137" s="19">
        <v>105313.67</v>
      </c>
      <c r="L137" s="1">
        <v>3</v>
      </c>
      <c r="M137" s="19">
        <v>25351.52</v>
      </c>
    </row>
    <row r="138" spans="1:13" x14ac:dyDescent="0.25">
      <c r="A138" s="11" t="s">
        <v>6795</v>
      </c>
      <c r="B138" s="1">
        <v>2</v>
      </c>
      <c r="C138" s="16">
        <v>1088</v>
      </c>
      <c r="D138" s="1">
        <v>53567.68</v>
      </c>
      <c r="E138" s="16"/>
      <c r="F138" s="12">
        <v>0</v>
      </c>
      <c r="G138"/>
      <c r="I138" s="11" t="s">
        <v>1689</v>
      </c>
      <c r="J138" s="1">
        <v>5</v>
      </c>
      <c r="K138" s="19">
        <v>105116.75</v>
      </c>
      <c r="L138" s="1">
        <v>7</v>
      </c>
      <c r="M138" s="19">
        <v>59363.44999999999</v>
      </c>
    </row>
    <row r="139" spans="1:13" x14ac:dyDescent="0.25">
      <c r="A139" s="11" t="s">
        <v>8400</v>
      </c>
      <c r="B139" s="1">
        <v>1</v>
      </c>
      <c r="C139" s="16">
        <v>542</v>
      </c>
      <c r="D139" s="1">
        <v>26685.37</v>
      </c>
      <c r="E139" s="16"/>
      <c r="F139" s="12">
        <v>0</v>
      </c>
      <c r="G139"/>
      <c r="I139" s="11" t="s">
        <v>1315</v>
      </c>
      <c r="J139" s="1">
        <v>5</v>
      </c>
      <c r="K139" s="19">
        <v>105116.75</v>
      </c>
      <c r="L139" s="1">
        <v>2</v>
      </c>
      <c r="M139" s="19">
        <v>3046.6999999999971</v>
      </c>
    </row>
    <row r="140" spans="1:13" x14ac:dyDescent="0.25">
      <c r="A140" s="11" t="s">
        <v>6487</v>
      </c>
      <c r="B140" s="1">
        <v>1</v>
      </c>
      <c r="C140" s="16">
        <v>544</v>
      </c>
      <c r="D140" s="1">
        <v>26783.84</v>
      </c>
      <c r="E140" s="16"/>
      <c r="F140" s="12">
        <v>0</v>
      </c>
      <c r="G140"/>
      <c r="I140" s="11" t="s">
        <v>6882</v>
      </c>
      <c r="J140" s="1">
        <v>4</v>
      </c>
      <c r="K140" s="19">
        <v>104772.08</v>
      </c>
      <c r="L140" s="1">
        <v>2</v>
      </c>
      <c r="M140" s="19">
        <v>12386.04</v>
      </c>
    </row>
    <row r="141" spans="1:13" x14ac:dyDescent="0.25">
      <c r="A141" s="11" t="s">
        <v>2608</v>
      </c>
      <c r="B141" s="1">
        <v>1</v>
      </c>
      <c r="C141" s="16">
        <v>544</v>
      </c>
      <c r="D141" s="1">
        <v>26783.84</v>
      </c>
      <c r="E141" s="16"/>
      <c r="F141" s="12">
        <v>0</v>
      </c>
      <c r="G141"/>
      <c r="I141" s="11" t="s">
        <v>2245</v>
      </c>
      <c r="J141" s="1">
        <v>4</v>
      </c>
      <c r="K141" s="19">
        <v>104772.08</v>
      </c>
      <c r="L141" s="1"/>
      <c r="M141" s="19"/>
    </row>
    <row r="142" spans="1:13" x14ac:dyDescent="0.25">
      <c r="A142" s="11" t="s">
        <v>1666</v>
      </c>
      <c r="B142" s="1">
        <v>4</v>
      </c>
      <c r="C142" s="16">
        <v>2176</v>
      </c>
      <c r="D142" s="1">
        <v>107135.36</v>
      </c>
      <c r="E142" s="16">
        <v>28000</v>
      </c>
      <c r="F142" s="12">
        <v>0.2613516209774252</v>
      </c>
      <c r="G142"/>
      <c r="I142" s="11" t="s">
        <v>1618</v>
      </c>
      <c r="J142" s="1">
        <v>4</v>
      </c>
      <c r="K142" s="19">
        <v>104772.08</v>
      </c>
      <c r="L142" s="1">
        <v>5</v>
      </c>
      <c r="M142" s="19">
        <v>8965.1000000000022</v>
      </c>
    </row>
    <row r="143" spans="1:13" x14ac:dyDescent="0.25">
      <c r="A143" s="11" t="s">
        <v>3831</v>
      </c>
      <c r="B143" s="1">
        <v>1</v>
      </c>
      <c r="C143" s="16">
        <v>544</v>
      </c>
      <c r="D143" s="1">
        <v>26783.84</v>
      </c>
      <c r="E143" s="16"/>
      <c r="F143" s="12">
        <v>0</v>
      </c>
      <c r="G143"/>
      <c r="I143" s="11" t="s">
        <v>5828</v>
      </c>
      <c r="J143" s="1">
        <v>4</v>
      </c>
      <c r="K143" s="19">
        <v>104772.08</v>
      </c>
      <c r="L143" s="1"/>
      <c r="M143" s="19"/>
    </row>
    <row r="144" spans="1:13" x14ac:dyDescent="0.25">
      <c r="A144" s="11" t="s">
        <v>2099</v>
      </c>
      <c r="B144" s="1">
        <v>7</v>
      </c>
      <c r="C144" s="16">
        <v>10445</v>
      </c>
      <c r="D144" s="1">
        <v>577455.87</v>
      </c>
      <c r="E144" s="16">
        <v>70000</v>
      </c>
      <c r="F144" s="12">
        <v>0.12122138441505495</v>
      </c>
      <c r="G144"/>
      <c r="I144" s="11" t="s">
        <v>4267</v>
      </c>
      <c r="J144" s="1">
        <v>4</v>
      </c>
      <c r="K144" s="19">
        <v>104772.08</v>
      </c>
      <c r="L144" s="1">
        <v>1</v>
      </c>
      <c r="M144" s="19">
        <v>6193.02</v>
      </c>
    </row>
    <row r="145" spans="1:13" x14ac:dyDescent="0.25">
      <c r="A145" s="11" t="s">
        <v>2827</v>
      </c>
      <c r="B145" s="1">
        <v>5</v>
      </c>
      <c r="C145" s="16">
        <v>2539</v>
      </c>
      <c r="D145" s="1">
        <v>125007.67</v>
      </c>
      <c r="E145" s="16">
        <v>27000</v>
      </c>
      <c r="F145" s="12">
        <v>0.21598674705320081</v>
      </c>
      <c r="G145"/>
      <c r="I145" s="11" t="s">
        <v>561</v>
      </c>
      <c r="J145" s="1">
        <v>4</v>
      </c>
      <c r="K145" s="19">
        <v>104772.08</v>
      </c>
      <c r="L145" s="1">
        <v>1</v>
      </c>
      <c r="M145" s="19">
        <v>193.02000000000044</v>
      </c>
    </row>
    <row r="146" spans="1:13" x14ac:dyDescent="0.25">
      <c r="A146" s="11" t="s">
        <v>1679</v>
      </c>
      <c r="B146" s="1">
        <v>4</v>
      </c>
      <c r="C146" s="16">
        <v>2176</v>
      </c>
      <c r="D146" s="1">
        <v>107135.36</v>
      </c>
      <c r="E146" s="16">
        <v>83500</v>
      </c>
      <c r="F146" s="12">
        <v>0.77938786970053586</v>
      </c>
      <c r="G146"/>
      <c r="I146" s="11" t="s">
        <v>1235</v>
      </c>
      <c r="J146" s="1">
        <v>4</v>
      </c>
      <c r="K146" s="19">
        <v>104772.08</v>
      </c>
      <c r="L146" s="1">
        <v>1</v>
      </c>
      <c r="M146" s="19">
        <v>16193.02</v>
      </c>
    </row>
    <row r="147" spans="1:13" x14ac:dyDescent="0.25">
      <c r="A147" s="11" t="s">
        <v>3965</v>
      </c>
      <c r="B147" s="1">
        <v>4</v>
      </c>
      <c r="C147" s="16">
        <v>2176</v>
      </c>
      <c r="D147" s="1">
        <v>107135.36</v>
      </c>
      <c r="E147" s="16">
        <v>55000</v>
      </c>
      <c r="F147" s="12">
        <v>0.51336925549137091</v>
      </c>
      <c r="G147"/>
      <c r="I147" s="11" t="s">
        <v>38</v>
      </c>
      <c r="J147" s="1">
        <v>4</v>
      </c>
      <c r="K147" s="19">
        <v>104772.08</v>
      </c>
      <c r="L147" s="1">
        <v>3</v>
      </c>
      <c r="M147" s="19">
        <v>24079.06</v>
      </c>
    </row>
    <row r="148" spans="1:13" x14ac:dyDescent="0.25">
      <c r="A148" s="11" t="s">
        <v>6208</v>
      </c>
      <c r="B148" s="1">
        <v>7</v>
      </c>
      <c r="C148" s="16">
        <v>3808</v>
      </c>
      <c r="D148" s="1">
        <v>187486.88</v>
      </c>
      <c r="E148" s="16">
        <v>74500</v>
      </c>
      <c r="F148" s="12">
        <v>0.39736113801669748</v>
      </c>
      <c r="G148"/>
      <c r="I148" s="11" t="s">
        <v>1633</v>
      </c>
      <c r="J148" s="1">
        <v>4</v>
      </c>
      <c r="K148" s="19">
        <v>104772.08</v>
      </c>
      <c r="L148" s="1">
        <v>2</v>
      </c>
      <c r="M148" s="19">
        <v>22386.04</v>
      </c>
    </row>
    <row r="149" spans="1:13" x14ac:dyDescent="0.25">
      <c r="A149" s="11" t="s">
        <v>1185</v>
      </c>
      <c r="B149" s="1">
        <v>4</v>
      </c>
      <c r="C149" s="16">
        <v>2176</v>
      </c>
      <c r="D149" s="1">
        <v>107135.36</v>
      </c>
      <c r="E149" s="16">
        <v>104500</v>
      </c>
      <c r="F149" s="12">
        <v>0.97540158543360478</v>
      </c>
      <c r="G149"/>
      <c r="I149" s="11" t="s">
        <v>6692</v>
      </c>
      <c r="J149" s="1">
        <v>4</v>
      </c>
      <c r="K149" s="19">
        <v>104772.08</v>
      </c>
      <c r="L149" s="1">
        <v>3</v>
      </c>
      <c r="M149" s="19">
        <v>42479.06</v>
      </c>
    </row>
    <row r="150" spans="1:13" x14ac:dyDescent="0.25">
      <c r="A150" s="11" t="s">
        <v>3015</v>
      </c>
      <c r="B150" s="1">
        <v>7</v>
      </c>
      <c r="C150" s="16">
        <v>3808</v>
      </c>
      <c r="D150" s="1">
        <v>187486.88</v>
      </c>
      <c r="E150" s="16">
        <v>258000</v>
      </c>
      <c r="F150" s="12">
        <v>1.376096290044402</v>
      </c>
      <c r="G150"/>
      <c r="I150" s="11" t="s">
        <v>2851</v>
      </c>
      <c r="J150" s="1">
        <v>4</v>
      </c>
      <c r="K150" s="19">
        <v>104772.08</v>
      </c>
      <c r="L150" s="1"/>
      <c r="M150" s="19"/>
    </row>
    <row r="151" spans="1:13" x14ac:dyDescent="0.25">
      <c r="A151" s="11" t="s">
        <v>4182</v>
      </c>
      <c r="B151" s="1">
        <v>9</v>
      </c>
      <c r="C151" s="16">
        <v>4896</v>
      </c>
      <c r="D151" s="1">
        <v>241054.56</v>
      </c>
      <c r="E151" s="16">
        <v>224180</v>
      </c>
      <c r="F151" s="12">
        <v>0.92999692683681234</v>
      </c>
      <c r="G151"/>
      <c r="I151" s="11" t="s">
        <v>1151</v>
      </c>
      <c r="J151" s="1">
        <v>4</v>
      </c>
      <c r="K151" s="19">
        <v>104181.28</v>
      </c>
      <c r="L151" s="1">
        <v>2</v>
      </c>
      <c r="M151" s="19">
        <v>14090.64</v>
      </c>
    </row>
    <row r="152" spans="1:13" x14ac:dyDescent="0.25">
      <c r="A152" s="11" t="s">
        <v>4260</v>
      </c>
      <c r="B152" s="1">
        <v>1</v>
      </c>
      <c r="C152" s="16">
        <v>544</v>
      </c>
      <c r="D152" s="1">
        <v>26783.84</v>
      </c>
      <c r="E152" s="16"/>
      <c r="F152" s="12">
        <v>0</v>
      </c>
      <c r="G152"/>
      <c r="I152" s="11" t="s">
        <v>1383</v>
      </c>
      <c r="J152" s="1">
        <v>4</v>
      </c>
      <c r="K152" s="19">
        <v>104181.28</v>
      </c>
      <c r="L152" s="1">
        <v>2</v>
      </c>
      <c r="M152" s="19">
        <v>17090.64</v>
      </c>
    </row>
    <row r="153" spans="1:13" x14ac:dyDescent="0.25">
      <c r="A153" s="11" t="s">
        <v>5400</v>
      </c>
      <c r="B153" s="1">
        <v>27</v>
      </c>
      <c r="C153" s="16">
        <v>14688</v>
      </c>
      <c r="D153" s="1">
        <v>723163.68</v>
      </c>
      <c r="E153" s="16">
        <v>90000</v>
      </c>
      <c r="F153" s="12">
        <v>0.12445315284639294</v>
      </c>
      <c r="G153"/>
      <c r="I153" s="11" t="s">
        <v>2814</v>
      </c>
      <c r="J153" s="1">
        <v>4</v>
      </c>
      <c r="K153" s="19">
        <v>104181.28</v>
      </c>
      <c r="L153" s="1">
        <v>2</v>
      </c>
      <c r="M153" s="19">
        <v>1090.6399999999994</v>
      </c>
    </row>
    <row r="154" spans="1:13" x14ac:dyDescent="0.25">
      <c r="A154" s="11" t="s">
        <v>2052</v>
      </c>
      <c r="B154" s="1">
        <v>1</v>
      </c>
      <c r="C154" s="16">
        <v>3324</v>
      </c>
      <c r="D154" s="1">
        <v>190849.95</v>
      </c>
      <c r="E154" s="16"/>
      <c r="F154" s="12">
        <v>0</v>
      </c>
      <c r="G154"/>
      <c r="I154" s="11" t="s">
        <v>2827</v>
      </c>
      <c r="J154" s="1">
        <v>4</v>
      </c>
      <c r="K154" s="19">
        <v>98223.83</v>
      </c>
      <c r="L154" s="1"/>
      <c r="M154" s="19"/>
    </row>
    <row r="155" spans="1:13" x14ac:dyDescent="0.25">
      <c r="A155" s="11" t="s">
        <v>2037</v>
      </c>
      <c r="B155" s="1">
        <v>1</v>
      </c>
      <c r="C155" s="16">
        <v>6148</v>
      </c>
      <c r="D155" s="1">
        <v>352992.03</v>
      </c>
      <c r="E155" s="16"/>
      <c r="F155" s="12">
        <v>0</v>
      </c>
      <c r="G155"/>
      <c r="I155" s="11" t="s">
        <v>9067</v>
      </c>
      <c r="J155" s="1">
        <v>1</v>
      </c>
      <c r="K155" s="19">
        <v>95182.6</v>
      </c>
      <c r="L155" s="1"/>
      <c r="M155" s="19"/>
    </row>
    <row r="156" spans="1:13" x14ac:dyDescent="0.25">
      <c r="A156" s="11" t="s">
        <v>611</v>
      </c>
      <c r="B156" s="1">
        <v>59</v>
      </c>
      <c r="C156" s="16">
        <v>33593</v>
      </c>
      <c r="D156" s="1">
        <v>1683999.2600000014</v>
      </c>
      <c r="E156" s="16">
        <v>1162700</v>
      </c>
      <c r="F156" s="12">
        <v>0.6904397333286233</v>
      </c>
      <c r="G156"/>
      <c r="I156" s="11" t="s">
        <v>2121</v>
      </c>
      <c r="J156" s="1">
        <v>3</v>
      </c>
      <c r="K156" s="19">
        <v>94275.45</v>
      </c>
      <c r="L156" s="1"/>
      <c r="M156" s="19"/>
    </row>
    <row r="157" spans="1:13" x14ac:dyDescent="0.25">
      <c r="A157" s="11" t="s">
        <v>1949</v>
      </c>
      <c r="B157" s="1">
        <v>1</v>
      </c>
      <c r="C157" s="16">
        <v>0</v>
      </c>
      <c r="D157" s="1">
        <v>0</v>
      </c>
      <c r="E157" s="16"/>
      <c r="F157" s="12" t="e">
        <v>#DIV/0!</v>
      </c>
      <c r="G157"/>
      <c r="I157" s="11" t="s">
        <v>2108</v>
      </c>
      <c r="J157" s="1">
        <v>1</v>
      </c>
      <c r="K157" s="19">
        <v>93874.75</v>
      </c>
      <c r="L157" s="1"/>
      <c r="M157" s="19"/>
    </row>
    <row r="158" spans="1:13" x14ac:dyDescent="0.25">
      <c r="A158" s="11" t="s">
        <v>2113</v>
      </c>
      <c r="B158" s="1">
        <v>9</v>
      </c>
      <c r="C158" s="16">
        <v>5230</v>
      </c>
      <c r="D158" s="1">
        <v>264681.75</v>
      </c>
      <c r="E158" s="16">
        <v>200001</v>
      </c>
      <c r="F158" s="12">
        <v>0.75562822143952124</v>
      </c>
      <c r="G158"/>
      <c r="I158" s="11" t="s">
        <v>597</v>
      </c>
      <c r="J158" s="1">
        <v>5</v>
      </c>
      <c r="K158" s="19">
        <v>91849.5</v>
      </c>
      <c r="L158" s="1"/>
      <c r="M158" s="19"/>
    </row>
    <row r="159" spans="1:13" x14ac:dyDescent="0.25">
      <c r="A159" s="11" t="s">
        <v>2083</v>
      </c>
      <c r="B159" s="1">
        <v>14</v>
      </c>
      <c r="C159" s="16">
        <v>9062</v>
      </c>
      <c r="D159" s="1">
        <v>466897.59000000008</v>
      </c>
      <c r="E159" s="16">
        <v>109000</v>
      </c>
      <c r="F159" s="12">
        <v>0.23345590625130444</v>
      </c>
      <c r="G159"/>
      <c r="I159" s="11" t="s">
        <v>2399</v>
      </c>
      <c r="J159" s="1">
        <v>2</v>
      </c>
      <c r="K159" s="19">
        <v>90100.06</v>
      </c>
      <c r="L159" s="1"/>
      <c r="M159" s="19"/>
    </row>
    <row r="160" spans="1:13" x14ac:dyDescent="0.25">
      <c r="A160" s="11" t="s">
        <v>2121</v>
      </c>
      <c r="B160" s="1">
        <v>5</v>
      </c>
      <c r="C160" s="16">
        <v>2885</v>
      </c>
      <c r="D160" s="1">
        <v>147843.13</v>
      </c>
      <c r="E160" s="16">
        <v>54500</v>
      </c>
      <c r="F160" s="12">
        <v>0.36863397034410728</v>
      </c>
      <c r="G160"/>
      <c r="I160" s="11" t="s">
        <v>7035</v>
      </c>
      <c r="J160" s="1">
        <v>2</v>
      </c>
      <c r="K160" s="19">
        <v>90100.06</v>
      </c>
      <c r="L160" s="1">
        <v>1</v>
      </c>
      <c r="M160" s="19">
        <v>50.029999999998836</v>
      </c>
    </row>
    <row r="161" spans="1:13" x14ac:dyDescent="0.25">
      <c r="A161" s="11" t="s">
        <v>4605</v>
      </c>
      <c r="B161" s="1">
        <v>3</v>
      </c>
      <c r="C161" s="16">
        <v>1632</v>
      </c>
      <c r="D161" s="1">
        <v>80351.520000000004</v>
      </c>
      <c r="E161" s="16">
        <v>83150</v>
      </c>
      <c r="F161" s="12">
        <v>1.0348279659177573</v>
      </c>
      <c r="G161"/>
      <c r="I161" s="11" t="s">
        <v>5084</v>
      </c>
      <c r="J161" s="1">
        <v>2</v>
      </c>
      <c r="K161" s="19">
        <v>90100.06</v>
      </c>
      <c r="L161" s="1">
        <v>1</v>
      </c>
      <c r="M161" s="19">
        <v>25050.03</v>
      </c>
    </row>
    <row r="162" spans="1:13" x14ac:dyDescent="0.25">
      <c r="A162" s="11" t="s">
        <v>4391</v>
      </c>
      <c r="B162" s="1">
        <v>1</v>
      </c>
      <c r="C162" s="16">
        <v>138</v>
      </c>
      <c r="D162" s="1">
        <v>6794.43</v>
      </c>
      <c r="E162" s="16">
        <v>25000</v>
      </c>
      <c r="F162" s="12">
        <v>3.6794845189368348</v>
      </c>
      <c r="G162"/>
      <c r="I162" s="11" t="s">
        <v>4649</v>
      </c>
      <c r="J162" s="1">
        <v>2</v>
      </c>
      <c r="K162" s="19">
        <v>90100.06</v>
      </c>
      <c r="L162" s="1">
        <v>2</v>
      </c>
      <c r="M162" s="19">
        <v>67100.06</v>
      </c>
    </row>
    <row r="163" spans="1:13" x14ac:dyDescent="0.25">
      <c r="A163" s="11" t="s">
        <v>3119</v>
      </c>
      <c r="B163" s="1">
        <v>1</v>
      </c>
      <c r="C163" s="16">
        <v>544</v>
      </c>
      <c r="D163" s="1">
        <v>26783.84</v>
      </c>
      <c r="E163" s="16">
        <v>30000</v>
      </c>
      <c r="F163" s="12">
        <v>1.1200783756175365</v>
      </c>
      <c r="G163"/>
      <c r="I163" s="11" t="s">
        <v>3766</v>
      </c>
      <c r="J163" s="1">
        <v>3</v>
      </c>
      <c r="K163" s="19">
        <v>89656.950000000012</v>
      </c>
      <c r="L163" s="1"/>
      <c r="M163" s="19"/>
    </row>
    <row r="164" spans="1:13" x14ac:dyDescent="0.25">
      <c r="A164" s="11" t="s">
        <v>4354</v>
      </c>
      <c r="B164" s="1">
        <v>1</v>
      </c>
      <c r="C164" s="16">
        <v>544</v>
      </c>
      <c r="D164" s="1">
        <v>26783.84</v>
      </c>
      <c r="E164" s="16"/>
      <c r="F164" s="12">
        <v>0</v>
      </c>
      <c r="G164"/>
      <c r="I164" s="11" t="s">
        <v>7743</v>
      </c>
      <c r="J164" s="1">
        <v>1</v>
      </c>
      <c r="K164" s="19">
        <v>88415.14</v>
      </c>
      <c r="L164" s="1"/>
      <c r="M164" s="19"/>
    </row>
    <row r="165" spans="1:13" x14ac:dyDescent="0.25">
      <c r="A165" s="11" t="s">
        <v>9098</v>
      </c>
      <c r="B165" s="1">
        <v>1</v>
      </c>
      <c r="C165" s="16">
        <v>405</v>
      </c>
      <c r="D165" s="1">
        <v>23253.38</v>
      </c>
      <c r="E165" s="16"/>
      <c r="F165" s="12">
        <v>0</v>
      </c>
      <c r="G165"/>
      <c r="I165" s="11" t="s">
        <v>434</v>
      </c>
      <c r="J165" s="1">
        <v>4</v>
      </c>
      <c r="K165" s="19">
        <v>84093.4</v>
      </c>
      <c r="L165" s="1">
        <v>6</v>
      </c>
      <c r="M165" s="19">
        <v>21040.099999999991</v>
      </c>
    </row>
    <row r="166" spans="1:13" x14ac:dyDescent="0.25">
      <c r="A166" s="11" t="s">
        <v>4886</v>
      </c>
      <c r="B166" s="1">
        <v>13</v>
      </c>
      <c r="C166" s="16">
        <v>6628</v>
      </c>
      <c r="D166" s="1">
        <v>326329.58000000007</v>
      </c>
      <c r="E166" s="16">
        <v>31608</v>
      </c>
      <c r="F166" s="12">
        <v>9.6859132414536225E-2</v>
      </c>
      <c r="G166"/>
      <c r="I166" s="11" t="s">
        <v>5128</v>
      </c>
      <c r="J166" s="1">
        <v>4</v>
      </c>
      <c r="K166" s="19">
        <v>84093.4</v>
      </c>
      <c r="L166" s="1"/>
      <c r="M166" s="19"/>
    </row>
    <row r="167" spans="1:13" x14ac:dyDescent="0.25">
      <c r="A167" s="11" t="s">
        <v>4162</v>
      </c>
      <c r="B167" s="1">
        <v>3</v>
      </c>
      <c r="C167" s="16">
        <v>1621</v>
      </c>
      <c r="D167" s="1">
        <v>79809.94</v>
      </c>
      <c r="E167" s="16">
        <v>30000</v>
      </c>
      <c r="F167" s="12">
        <v>0.37589302786094064</v>
      </c>
      <c r="G167"/>
      <c r="I167" s="11" t="s">
        <v>5025</v>
      </c>
      <c r="J167" s="1">
        <v>4</v>
      </c>
      <c r="K167" s="19">
        <v>84093.4</v>
      </c>
      <c r="L167" s="1">
        <v>4</v>
      </c>
      <c r="M167" s="19">
        <v>34493.399999999994</v>
      </c>
    </row>
    <row r="168" spans="1:13" x14ac:dyDescent="0.25">
      <c r="A168" s="11" t="s">
        <v>4912</v>
      </c>
      <c r="B168" s="1">
        <v>5</v>
      </c>
      <c r="C168" s="16">
        <v>2720</v>
      </c>
      <c r="D168" s="1">
        <v>133919.20000000001</v>
      </c>
      <c r="E168" s="16">
        <v>130462</v>
      </c>
      <c r="F168" s="12">
        <v>0.97418443359876694</v>
      </c>
      <c r="G168"/>
      <c r="I168" s="11" t="s">
        <v>46</v>
      </c>
      <c r="J168" s="1">
        <v>4</v>
      </c>
      <c r="K168" s="19">
        <v>84093.4</v>
      </c>
      <c r="L168" s="1">
        <v>4</v>
      </c>
      <c r="M168" s="19">
        <v>9093.3999999999942</v>
      </c>
    </row>
    <row r="169" spans="1:13" x14ac:dyDescent="0.25">
      <c r="A169" s="11" t="s">
        <v>4148</v>
      </c>
      <c r="B169" s="1">
        <v>2</v>
      </c>
      <c r="C169" s="16">
        <v>1088</v>
      </c>
      <c r="D169" s="1">
        <v>53567.68</v>
      </c>
      <c r="E169" s="16">
        <v>26700</v>
      </c>
      <c r="F169" s="12">
        <v>0.49843487714980378</v>
      </c>
      <c r="G169"/>
      <c r="I169" s="11" t="s">
        <v>2625</v>
      </c>
      <c r="J169" s="1">
        <v>4</v>
      </c>
      <c r="K169" s="19">
        <v>84093.4</v>
      </c>
      <c r="L169" s="1">
        <v>3</v>
      </c>
      <c r="M169" s="19">
        <v>13070.049999999996</v>
      </c>
    </row>
    <row r="170" spans="1:13" x14ac:dyDescent="0.25">
      <c r="A170" s="11" t="s">
        <v>377</v>
      </c>
      <c r="B170" s="1">
        <v>1</v>
      </c>
      <c r="C170" s="16">
        <v>544</v>
      </c>
      <c r="D170" s="1">
        <v>26783.84</v>
      </c>
      <c r="E170" s="16">
        <v>30000</v>
      </c>
      <c r="F170" s="12">
        <v>1.1200783756175365</v>
      </c>
      <c r="G170"/>
      <c r="I170" s="11" t="s">
        <v>1644</v>
      </c>
      <c r="J170" s="1">
        <v>4</v>
      </c>
      <c r="K170" s="19">
        <v>84093.4</v>
      </c>
      <c r="L170" s="1">
        <v>1</v>
      </c>
      <c r="M170" s="19">
        <v>2023.3499999999985</v>
      </c>
    </row>
    <row r="171" spans="1:13" x14ac:dyDescent="0.25">
      <c r="A171" s="11" t="s">
        <v>8851</v>
      </c>
      <c r="B171" s="1">
        <v>2</v>
      </c>
      <c r="C171" s="16">
        <v>1088</v>
      </c>
      <c r="D171" s="1">
        <v>53567.68</v>
      </c>
      <c r="E171" s="16"/>
      <c r="F171" s="12">
        <v>0</v>
      </c>
      <c r="G171"/>
      <c r="I171" s="11" t="s">
        <v>7130</v>
      </c>
      <c r="J171" s="1">
        <v>3</v>
      </c>
      <c r="K171" s="19">
        <v>80351.520000000004</v>
      </c>
      <c r="L171" s="1"/>
      <c r="M171" s="19"/>
    </row>
    <row r="172" spans="1:13" x14ac:dyDescent="0.25">
      <c r="A172" s="11" t="s">
        <v>4351</v>
      </c>
      <c r="B172" s="1">
        <v>1</v>
      </c>
      <c r="C172" s="16">
        <v>544</v>
      </c>
      <c r="D172" s="1">
        <v>26783.84</v>
      </c>
      <c r="E172" s="16"/>
      <c r="F172" s="12">
        <v>0</v>
      </c>
      <c r="G172"/>
      <c r="I172" s="11" t="s">
        <v>6866</v>
      </c>
      <c r="J172" s="1">
        <v>3</v>
      </c>
      <c r="K172" s="19">
        <v>80351.520000000004</v>
      </c>
      <c r="L172" s="1"/>
      <c r="M172" s="19"/>
    </row>
    <row r="173" spans="1:13" x14ac:dyDescent="0.25">
      <c r="A173" s="11" t="s">
        <v>1375</v>
      </c>
      <c r="B173" s="1">
        <v>7</v>
      </c>
      <c r="C173" s="16">
        <v>3771</v>
      </c>
      <c r="D173" s="1">
        <v>185665.19</v>
      </c>
      <c r="E173" s="16">
        <v>55000</v>
      </c>
      <c r="F173" s="12">
        <v>0.29623215854302037</v>
      </c>
      <c r="G173"/>
      <c r="I173" s="11" t="s">
        <v>3965</v>
      </c>
      <c r="J173" s="1">
        <v>3</v>
      </c>
      <c r="K173" s="19">
        <v>80351.520000000004</v>
      </c>
      <c r="L173" s="1"/>
      <c r="M173" s="19"/>
    </row>
    <row r="174" spans="1:13" x14ac:dyDescent="0.25">
      <c r="A174" s="11" t="s">
        <v>1584</v>
      </c>
      <c r="B174" s="1">
        <v>3</v>
      </c>
      <c r="C174" s="16">
        <v>1632</v>
      </c>
      <c r="D174" s="1">
        <v>80351.520000000004</v>
      </c>
      <c r="E174" s="16">
        <v>27000</v>
      </c>
      <c r="F174" s="12">
        <v>0.33602351268526093</v>
      </c>
      <c r="G174"/>
      <c r="I174" s="11" t="s">
        <v>1666</v>
      </c>
      <c r="J174" s="1">
        <v>3</v>
      </c>
      <c r="K174" s="19">
        <v>80351.520000000004</v>
      </c>
      <c r="L174" s="1"/>
      <c r="M174" s="19"/>
    </row>
    <row r="175" spans="1:13" x14ac:dyDescent="0.25">
      <c r="A175" s="11" t="s">
        <v>6866</v>
      </c>
      <c r="B175" s="1">
        <v>3</v>
      </c>
      <c r="C175" s="16">
        <v>1632</v>
      </c>
      <c r="D175" s="1">
        <v>80351.520000000004</v>
      </c>
      <c r="E175" s="16"/>
      <c r="F175" s="12">
        <v>0</v>
      </c>
      <c r="G175"/>
      <c r="I175" s="11" t="s">
        <v>3512</v>
      </c>
      <c r="J175" s="1">
        <v>3</v>
      </c>
      <c r="K175" s="19">
        <v>80351.520000000004</v>
      </c>
      <c r="L175" s="1"/>
      <c r="M175" s="19"/>
    </row>
    <row r="176" spans="1:13" x14ac:dyDescent="0.25">
      <c r="A176" s="11" t="s">
        <v>7708</v>
      </c>
      <c r="B176" s="1">
        <v>1</v>
      </c>
      <c r="C176" s="16">
        <v>11739</v>
      </c>
      <c r="D176" s="1">
        <v>674003.49</v>
      </c>
      <c r="E176" s="16"/>
      <c r="F176" s="12">
        <v>0</v>
      </c>
      <c r="G176"/>
      <c r="I176" s="11" t="s">
        <v>2846</v>
      </c>
      <c r="J176" s="1">
        <v>3</v>
      </c>
      <c r="K176" s="19">
        <v>78579.06</v>
      </c>
      <c r="L176" s="1">
        <v>1</v>
      </c>
      <c r="M176" s="19">
        <v>26093.02</v>
      </c>
    </row>
    <row r="177" spans="1:13" x14ac:dyDescent="0.25">
      <c r="A177" s="11" t="s">
        <v>2042</v>
      </c>
      <c r="B177" s="1">
        <v>1</v>
      </c>
      <c r="C177" s="16">
        <v>1266</v>
      </c>
      <c r="D177" s="1">
        <v>72688.34</v>
      </c>
      <c r="E177" s="16"/>
      <c r="F177" s="12">
        <v>0</v>
      </c>
      <c r="G177"/>
      <c r="I177" s="11" t="s">
        <v>354</v>
      </c>
      <c r="J177" s="1">
        <v>3</v>
      </c>
      <c r="K177" s="19">
        <v>78579.06</v>
      </c>
      <c r="L177" s="1">
        <v>1</v>
      </c>
      <c r="M177" s="19">
        <v>1193.0200000000004</v>
      </c>
    </row>
    <row r="178" spans="1:13" x14ac:dyDescent="0.25">
      <c r="A178" s="11" t="s">
        <v>9430</v>
      </c>
      <c r="B178" s="1">
        <v>1</v>
      </c>
      <c r="C178" s="16">
        <v>544</v>
      </c>
      <c r="D178" s="1">
        <v>26783.84</v>
      </c>
      <c r="E178" s="16">
        <v>10000</v>
      </c>
      <c r="F178" s="12">
        <v>0.37335945853917885</v>
      </c>
      <c r="G178"/>
      <c r="I178" s="11" t="s">
        <v>2468</v>
      </c>
      <c r="J178" s="1">
        <v>3</v>
      </c>
      <c r="K178" s="19">
        <v>78579.06</v>
      </c>
      <c r="L178" s="1">
        <v>1</v>
      </c>
      <c r="M178" s="19">
        <v>6193.02</v>
      </c>
    </row>
    <row r="179" spans="1:13" x14ac:dyDescent="0.25">
      <c r="A179" s="11" t="s">
        <v>2571</v>
      </c>
      <c r="B179" s="1">
        <v>1</v>
      </c>
      <c r="C179" s="16">
        <v>544</v>
      </c>
      <c r="D179" s="1">
        <v>26783.84</v>
      </c>
      <c r="E179" s="16">
        <v>58000</v>
      </c>
      <c r="F179" s="12">
        <v>2.1654848595272371</v>
      </c>
      <c r="G179"/>
      <c r="I179" s="11" t="s">
        <v>3957</v>
      </c>
      <c r="J179" s="1">
        <v>3</v>
      </c>
      <c r="K179" s="19">
        <v>78579.06</v>
      </c>
      <c r="L179" s="1"/>
      <c r="M179" s="19"/>
    </row>
    <row r="180" spans="1:13" x14ac:dyDescent="0.25">
      <c r="A180" s="11" t="s">
        <v>3012</v>
      </c>
      <c r="B180" s="1">
        <v>1</v>
      </c>
      <c r="C180" s="16">
        <v>544</v>
      </c>
      <c r="D180" s="1">
        <v>26783.84</v>
      </c>
      <c r="E180" s="16">
        <v>27000</v>
      </c>
      <c r="F180" s="12">
        <v>1.0080705380557828</v>
      </c>
      <c r="G180"/>
      <c r="I180" s="11" t="s">
        <v>1809</v>
      </c>
      <c r="J180" s="1">
        <v>3</v>
      </c>
      <c r="K180" s="19">
        <v>78579.06</v>
      </c>
      <c r="L180" s="1">
        <v>2</v>
      </c>
      <c r="M180" s="19">
        <v>23386.04</v>
      </c>
    </row>
    <row r="181" spans="1:13" x14ac:dyDescent="0.25">
      <c r="A181" s="11" t="s">
        <v>3629</v>
      </c>
      <c r="B181" s="1">
        <v>11</v>
      </c>
      <c r="C181" s="16">
        <v>5096</v>
      </c>
      <c r="D181" s="1">
        <v>250901.56</v>
      </c>
      <c r="E181" s="16">
        <v>64200</v>
      </c>
      <c r="F181" s="12">
        <v>0.25587724524311445</v>
      </c>
      <c r="G181"/>
      <c r="I181" s="11" t="s">
        <v>7316</v>
      </c>
      <c r="J181" s="1">
        <v>3</v>
      </c>
      <c r="K181" s="19">
        <v>78579.06</v>
      </c>
      <c r="L181" s="1">
        <v>2</v>
      </c>
      <c r="M181" s="19">
        <v>18386.04</v>
      </c>
    </row>
    <row r="182" spans="1:13" x14ac:dyDescent="0.25">
      <c r="A182" s="11" t="s">
        <v>1832</v>
      </c>
      <c r="B182" s="1">
        <v>11</v>
      </c>
      <c r="C182" s="16">
        <v>4952</v>
      </c>
      <c r="D182" s="1">
        <v>243811.71999999997</v>
      </c>
      <c r="E182" s="16"/>
      <c r="F182" s="12">
        <v>0</v>
      </c>
      <c r="G182"/>
      <c r="I182" s="11" t="s">
        <v>2944</v>
      </c>
      <c r="J182" s="1">
        <v>3</v>
      </c>
      <c r="K182" s="19">
        <v>78579.06</v>
      </c>
      <c r="L182" s="1">
        <v>2</v>
      </c>
      <c r="M182" s="19">
        <v>30384.04</v>
      </c>
    </row>
    <row r="183" spans="1:13" x14ac:dyDescent="0.25">
      <c r="A183" s="11" t="s">
        <v>2061</v>
      </c>
      <c r="B183" s="1">
        <v>1</v>
      </c>
      <c r="C183" s="16">
        <v>3884</v>
      </c>
      <c r="D183" s="1">
        <v>223002.77</v>
      </c>
      <c r="E183" s="16"/>
      <c r="F183" s="12">
        <v>0</v>
      </c>
      <c r="G183"/>
      <c r="I183" s="11" t="s">
        <v>2640</v>
      </c>
      <c r="J183" s="1">
        <v>3</v>
      </c>
      <c r="K183" s="19">
        <v>78579.06</v>
      </c>
      <c r="L183" s="1">
        <v>1</v>
      </c>
      <c r="M183" s="19">
        <v>193.02000000000044</v>
      </c>
    </row>
    <row r="184" spans="1:13" x14ac:dyDescent="0.25">
      <c r="A184" s="11" t="s">
        <v>2286</v>
      </c>
      <c r="B184" s="1">
        <v>8</v>
      </c>
      <c r="C184" s="16">
        <v>4376</v>
      </c>
      <c r="D184" s="1">
        <v>146959.19999999998</v>
      </c>
      <c r="E184" s="16">
        <v>181000</v>
      </c>
      <c r="F184" s="12">
        <v>1.2316343583797409</v>
      </c>
      <c r="G184"/>
      <c r="I184" s="11" t="s">
        <v>4287</v>
      </c>
      <c r="J184" s="1">
        <v>3</v>
      </c>
      <c r="K184" s="19">
        <v>78579.06</v>
      </c>
      <c r="L184" s="1">
        <v>1</v>
      </c>
      <c r="M184" s="19">
        <v>193.02000000000044</v>
      </c>
    </row>
    <row r="185" spans="1:13" x14ac:dyDescent="0.25">
      <c r="A185" s="11" t="s">
        <v>5862</v>
      </c>
      <c r="B185" s="1">
        <v>6</v>
      </c>
      <c r="C185" s="16">
        <v>3282</v>
      </c>
      <c r="D185" s="1">
        <v>110219.4</v>
      </c>
      <c r="E185" s="16">
        <v>90100</v>
      </c>
      <c r="F185" s="12">
        <v>0.81746044707193111</v>
      </c>
      <c r="G185"/>
      <c r="I185" s="11" t="s">
        <v>7249</v>
      </c>
      <c r="J185" s="1">
        <v>3</v>
      </c>
      <c r="K185" s="19">
        <v>78579.06</v>
      </c>
      <c r="L185" s="1"/>
      <c r="M185" s="19"/>
    </row>
    <row r="186" spans="1:13" x14ac:dyDescent="0.25">
      <c r="A186" s="11" t="s">
        <v>3687</v>
      </c>
      <c r="B186" s="1">
        <v>13</v>
      </c>
      <c r="C186" s="16">
        <v>7111</v>
      </c>
      <c r="D186" s="1">
        <v>238808.69999999995</v>
      </c>
      <c r="E186" s="16">
        <v>141400</v>
      </c>
      <c r="F186" s="12">
        <v>0.59210573149135703</v>
      </c>
      <c r="G186"/>
      <c r="I186" s="11" t="s">
        <v>3648</v>
      </c>
      <c r="J186" s="1">
        <v>3</v>
      </c>
      <c r="K186" s="19">
        <v>78579.06</v>
      </c>
      <c r="L186" s="1">
        <v>2</v>
      </c>
      <c r="M186" s="19">
        <v>26486.04</v>
      </c>
    </row>
    <row r="187" spans="1:13" x14ac:dyDescent="0.25">
      <c r="A187" s="11" t="s">
        <v>5394</v>
      </c>
      <c r="B187" s="1">
        <v>3</v>
      </c>
      <c r="C187" s="16">
        <v>1641</v>
      </c>
      <c r="D187" s="1">
        <v>55109.700000000004</v>
      </c>
      <c r="E187" s="16">
        <v>27000</v>
      </c>
      <c r="F187" s="12">
        <v>0.48993189946597421</v>
      </c>
      <c r="G187"/>
      <c r="I187" s="11" t="s">
        <v>7360</v>
      </c>
      <c r="J187" s="1">
        <v>3</v>
      </c>
      <c r="K187" s="19">
        <v>78579.06</v>
      </c>
      <c r="L187" s="1"/>
      <c r="M187" s="19"/>
    </row>
    <row r="188" spans="1:13" x14ac:dyDescent="0.25">
      <c r="A188" s="11" t="s">
        <v>4538</v>
      </c>
      <c r="B188" s="1">
        <v>1</v>
      </c>
      <c r="C188" s="16">
        <v>547</v>
      </c>
      <c r="D188" s="1">
        <v>18369.900000000001</v>
      </c>
      <c r="E188" s="16">
        <v>25000</v>
      </c>
      <c r="F188" s="12">
        <v>1.3609219429610395</v>
      </c>
      <c r="G188"/>
      <c r="I188" s="11" t="s">
        <v>6669</v>
      </c>
      <c r="J188" s="1">
        <v>3</v>
      </c>
      <c r="K188" s="19">
        <v>78579.06</v>
      </c>
      <c r="L188" s="1"/>
      <c r="M188" s="19"/>
    </row>
    <row r="189" spans="1:13" x14ac:dyDescent="0.25">
      <c r="A189" s="11" t="s">
        <v>5406</v>
      </c>
      <c r="B189" s="1">
        <v>3</v>
      </c>
      <c r="C189" s="16">
        <v>1641</v>
      </c>
      <c r="D189" s="1">
        <v>55109.700000000004</v>
      </c>
      <c r="E189" s="16">
        <v>38000</v>
      </c>
      <c r="F189" s="12">
        <v>0.68953378443359326</v>
      </c>
      <c r="G189"/>
      <c r="I189" s="11" t="s">
        <v>3522</v>
      </c>
      <c r="J189" s="1">
        <v>3</v>
      </c>
      <c r="K189" s="19">
        <v>78579.06</v>
      </c>
      <c r="L189" s="1">
        <v>5</v>
      </c>
      <c r="M189" s="19">
        <v>51965.100000000006</v>
      </c>
    </row>
    <row r="190" spans="1:13" x14ac:dyDescent="0.25">
      <c r="A190" s="11" t="s">
        <v>4301</v>
      </c>
      <c r="B190" s="1">
        <v>2</v>
      </c>
      <c r="C190" s="16">
        <v>1094</v>
      </c>
      <c r="D190" s="1">
        <v>36739.800000000003</v>
      </c>
      <c r="E190" s="16">
        <v>43500</v>
      </c>
      <c r="F190" s="12">
        <v>1.1840020903761044</v>
      </c>
      <c r="G190"/>
      <c r="I190" s="11" t="s">
        <v>4202</v>
      </c>
      <c r="J190" s="1">
        <v>3</v>
      </c>
      <c r="K190" s="19">
        <v>78579.06</v>
      </c>
      <c r="L190" s="1">
        <v>3</v>
      </c>
      <c r="M190" s="19">
        <v>39078.06</v>
      </c>
    </row>
    <row r="191" spans="1:13" x14ac:dyDescent="0.25">
      <c r="A191" s="11" t="s">
        <v>208</v>
      </c>
      <c r="B191" s="1">
        <v>62</v>
      </c>
      <c r="C191" s="16">
        <v>33914</v>
      </c>
      <c r="D191" s="1">
        <v>1138933.8000000005</v>
      </c>
      <c r="E191" s="16">
        <v>959553</v>
      </c>
      <c r="F191" s="12">
        <v>0.84250111815102824</v>
      </c>
      <c r="G191"/>
      <c r="I191" s="11" t="s">
        <v>6630</v>
      </c>
      <c r="J191" s="1">
        <v>3</v>
      </c>
      <c r="K191" s="19">
        <v>78579.06</v>
      </c>
      <c r="L191" s="1"/>
      <c r="M191" s="19"/>
    </row>
    <row r="192" spans="1:13" x14ac:dyDescent="0.25">
      <c r="A192" s="11" t="s">
        <v>1225</v>
      </c>
      <c r="B192" s="1">
        <v>4</v>
      </c>
      <c r="C192" s="16">
        <v>2188</v>
      </c>
      <c r="D192" s="1">
        <v>73479.600000000006</v>
      </c>
      <c r="E192" s="16">
        <v>74000</v>
      </c>
      <c r="F192" s="12">
        <v>1.0070822377911692</v>
      </c>
      <c r="G192"/>
      <c r="I192" s="11" t="s">
        <v>2113</v>
      </c>
      <c r="J192" s="1">
        <v>2</v>
      </c>
      <c r="K192" s="19">
        <v>77194.87</v>
      </c>
      <c r="L192" s="1">
        <v>2</v>
      </c>
      <c r="M192" s="19">
        <v>18566.68</v>
      </c>
    </row>
    <row r="193" spans="1:13" x14ac:dyDescent="0.25">
      <c r="A193" s="11" t="s">
        <v>419</v>
      </c>
      <c r="B193" s="1">
        <v>62</v>
      </c>
      <c r="C193" s="16">
        <v>33914</v>
      </c>
      <c r="D193" s="1">
        <v>1138933.8000000005</v>
      </c>
      <c r="E193" s="16">
        <v>268690</v>
      </c>
      <c r="F193" s="12">
        <v>0.23591362377690422</v>
      </c>
      <c r="G193"/>
      <c r="I193" s="11" t="s">
        <v>1657</v>
      </c>
      <c r="J193" s="1">
        <v>3</v>
      </c>
      <c r="K193" s="19">
        <v>76806.600000000006</v>
      </c>
      <c r="L193" s="1">
        <v>1</v>
      </c>
      <c r="M193" s="19">
        <v>593.02000000000044</v>
      </c>
    </row>
    <row r="194" spans="1:13" x14ac:dyDescent="0.25">
      <c r="A194" s="11" t="s">
        <v>416</v>
      </c>
      <c r="B194" s="1">
        <v>11</v>
      </c>
      <c r="C194" s="16">
        <v>6017</v>
      </c>
      <c r="D194" s="1">
        <v>202068.89999999997</v>
      </c>
      <c r="E194" s="16">
        <v>91500</v>
      </c>
      <c r="F194" s="12">
        <v>0.45281584647612777</v>
      </c>
      <c r="G194"/>
      <c r="I194" s="11" t="s">
        <v>7711</v>
      </c>
      <c r="J194" s="1">
        <v>1</v>
      </c>
      <c r="K194" s="19">
        <v>76584.259999999995</v>
      </c>
      <c r="L194" s="1"/>
      <c r="M194" s="19"/>
    </row>
    <row r="195" spans="1:13" x14ac:dyDescent="0.25">
      <c r="A195" s="11" t="s">
        <v>6578</v>
      </c>
      <c r="B195" s="1">
        <v>6</v>
      </c>
      <c r="C195" s="16">
        <v>3282</v>
      </c>
      <c r="D195" s="1">
        <v>110219.4</v>
      </c>
      <c r="E195" s="16">
        <v>86250</v>
      </c>
      <c r="F195" s="12">
        <v>0.7825301172025978</v>
      </c>
      <c r="G195"/>
      <c r="I195" s="11" t="s">
        <v>2404</v>
      </c>
      <c r="J195" s="1">
        <v>4</v>
      </c>
      <c r="K195" s="19">
        <v>73479.600000000006</v>
      </c>
      <c r="L195" s="1">
        <v>3</v>
      </c>
      <c r="M195" s="19">
        <v>18209.700000000004</v>
      </c>
    </row>
    <row r="196" spans="1:13" x14ac:dyDescent="0.25">
      <c r="A196" s="11" t="s">
        <v>2404</v>
      </c>
      <c r="B196" s="1">
        <v>9</v>
      </c>
      <c r="C196" s="16">
        <v>4923</v>
      </c>
      <c r="D196" s="1">
        <v>165329.09999999998</v>
      </c>
      <c r="E196" s="16">
        <v>105900</v>
      </c>
      <c r="F196" s="12">
        <v>0.64054059448699607</v>
      </c>
      <c r="G196"/>
      <c r="I196" s="11" t="s">
        <v>3820</v>
      </c>
      <c r="J196" s="1">
        <v>4</v>
      </c>
      <c r="K196" s="19">
        <v>73479.600000000006</v>
      </c>
      <c r="L196" s="1">
        <v>2</v>
      </c>
      <c r="M196" s="19">
        <v>14739.800000000003</v>
      </c>
    </row>
    <row r="197" spans="1:13" x14ac:dyDescent="0.25">
      <c r="A197" s="11" t="s">
        <v>7355</v>
      </c>
      <c r="B197" s="1">
        <v>3</v>
      </c>
      <c r="C197" s="16">
        <v>1641</v>
      </c>
      <c r="D197" s="1">
        <v>55109.700000000004</v>
      </c>
      <c r="E197" s="16">
        <v>42600</v>
      </c>
      <c r="F197" s="12">
        <v>0.77300366360187034</v>
      </c>
      <c r="G197"/>
      <c r="I197" s="11" t="s">
        <v>4782</v>
      </c>
      <c r="J197" s="1">
        <v>4</v>
      </c>
      <c r="K197" s="19">
        <v>73479.600000000006</v>
      </c>
      <c r="L197" s="1">
        <v>2</v>
      </c>
      <c r="M197" s="19">
        <v>3739.8000000000029</v>
      </c>
    </row>
    <row r="198" spans="1:13" x14ac:dyDescent="0.25">
      <c r="A198" s="11" t="s">
        <v>2914</v>
      </c>
      <c r="B198" s="1">
        <v>5</v>
      </c>
      <c r="C198" s="16">
        <v>2735</v>
      </c>
      <c r="D198" s="1">
        <v>91849.5</v>
      </c>
      <c r="E198" s="16">
        <v>100200</v>
      </c>
      <c r="F198" s="12">
        <v>1.0909150294775694</v>
      </c>
      <c r="G198"/>
      <c r="I198" s="11" t="s">
        <v>2042</v>
      </c>
      <c r="J198" s="1">
        <v>1</v>
      </c>
      <c r="K198" s="19">
        <v>72688.34</v>
      </c>
      <c r="L198" s="1"/>
      <c r="M198" s="19"/>
    </row>
    <row r="199" spans="1:13" x14ac:dyDescent="0.25">
      <c r="A199" s="11" t="s">
        <v>1419</v>
      </c>
      <c r="B199" s="1">
        <v>13</v>
      </c>
      <c r="C199" s="16">
        <v>7111</v>
      </c>
      <c r="D199" s="1">
        <v>238808.69999999995</v>
      </c>
      <c r="E199" s="16">
        <v>115200</v>
      </c>
      <c r="F199" s="12">
        <v>0.48239448562803627</v>
      </c>
      <c r="G199"/>
      <c r="I199" s="11" t="s">
        <v>7764</v>
      </c>
      <c r="J199" s="1">
        <v>1</v>
      </c>
      <c r="K199" s="19">
        <v>72056.77</v>
      </c>
      <c r="L199" s="1"/>
      <c r="M199" s="19"/>
    </row>
    <row r="200" spans="1:13" x14ac:dyDescent="0.25">
      <c r="A200" s="11" t="s">
        <v>2026</v>
      </c>
      <c r="B200" s="1">
        <v>1</v>
      </c>
      <c r="C200" s="16">
        <v>1392</v>
      </c>
      <c r="D200" s="1">
        <v>67771.960000000006</v>
      </c>
      <c r="E200" s="16"/>
      <c r="F200" s="12">
        <v>0</v>
      </c>
      <c r="G200"/>
      <c r="I200" s="11" t="s">
        <v>6798</v>
      </c>
      <c r="J200" s="1">
        <v>1</v>
      </c>
      <c r="K200" s="19">
        <v>68898.899999999994</v>
      </c>
      <c r="L200" s="1">
        <v>1</v>
      </c>
      <c r="M200" s="19">
        <v>23783.84</v>
      </c>
    </row>
    <row r="201" spans="1:13" x14ac:dyDescent="0.25">
      <c r="A201" s="11" t="s">
        <v>6672</v>
      </c>
      <c r="B201" s="1">
        <v>1</v>
      </c>
      <c r="C201" s="16">
        <v>547</v>
      </c>
      <c r="D201" s="1">
        <v>18369.900000000001</v>
      </c>
      <c r="E201" s="16">
        <v>20000</v>
      </c>
      <c r="F201" s="12">
        <v>1.0887375543688316</v>
      </c>
      <c r="G201"/>
      <c r="I201" s="11" t="s">
        <v>2026</v>
      </c>
      <c r="J201" s="1">
        <v>1</v>
      </c>
      <c r="K201" s="19">
        <v>67771.960000000006</v>
      </c>
      <c r="L201" s="1"/>
      <c r="M201" s="19"/>
    </row>
    <row r="202" spans="1:13" x14ac:dyDescent="0.25">
      <c r="A202" s="11" t="s">
        <v>813</v>
      </c>
      <c r="B202" s="1">
        <v>10</v>
      </c>
      <c r="C202" s="16">
        <v>5470</v>
      </c>
      <c r="D202" s="1">
        <v>183698.99999999997</v>
      </c>
      <c r="E202" s="16">
        <v>163500</v>
      </c>
      <c r="F202" s="12">
        <v>0.89004295069651995</v>
      </c>
      <c r="G202"/>
      <c r="I202" s="11" t="s">
        <v>2216</v>
      </c>
      <c r="J202" s="1">
        <v>3</v>
      </c>
      <c r="K202" s="19">
        <v>64694.8</v>
      </c>
      <c r="L202" s="1">
        <v>6</v>
      </c>
      <c r="M202" s="19">
        <v>74387.24000000002</v>
      </c>
    </row>
    <row r="203" spans="1:13" x14ac:dyDescent="0.25">
      <c r="A203" s="11" t="s">
        <v>4552</v>
      </c>
      <c r="B203" s="1">
        <v>9</v>
      </c>
      <c r="C203" s="16">
        <v>4923</v>
      </c>
      <c r="D203" s="1">
        <v>165329.09999999998</v>
      </c>
      <c r="E203" s="16">
        <v>147800</v>
      </c>
      <c r="F203" s="12">
        <v>0.89397450297618519</v>
      </c>
      <c r="G203"/>
      <c r="I203" s="11" t="s">
        <v>1568</v>
      </c>
      <c r="J203" s="1">
        <v>3</v>
      </c>
      <c r="K203" s="19">
        <v>63290.53</v>
      </c>
      <c r="L203" s="1">
        <v>4</v>
      </c>
      <c r="M203" s="19">
        <v>14093.399999999994</v>
      </c>
    </row>
    <row r="204" spans="1:13" x14ac:dyDescent="0.25">
      <c r="A204" s="11" t="s">
        <v>3820</v>
      </c>
      <c r="B204" s="1">
        <v>7</v>
      </c>
      <c r="C204" s="16">
        <v>3829</v>
      </c>
      <c r="D204" s="1">
        <v>128589.29999999999</v>
      </c>
      <c r="E204" s="16">
        <v>49000</v>
      </c>
      <c r="F204" s="12">
        <v>0.38105814402909111</v>
      </c>
      <c r="G204"/>
      <c r="I204" s="11" t="s">
        <v>371</v>
      </c>
      <c r="J204" s="1">
        <v>3</v>
      </c>
      <c r="K204" s="19">
        <v>63070.049999999996</v>
      </c>
      <c r="L204" s="1">
        <v>6</v>
      </c>
      <c r="M204" s="19">
        <v>52140.099999999991</v>
      </c>
    </row>
    <row r="205" spans="1:13" x14ac:dyDescent="0.25">
      <c r="A205" s="11" t="s">
        <v>7321</v>
      </c>
      <c r="B205" s="1">
        <v>9</v>
      </c>
      <c r="C205" s="16">
        <v>4923</v>
      </c>
      <c r="D205" s="1">
        <v>165329.09999999998</v>
      </c>
      <c r="E205" s="16">
        <v>129000</v>
      </c>
      <c r="F205" s="12">
        <v>0.78026191396432942</v>
      </c>
      <c r="G205"/>
      <c r="I205" s="11" t="s">
        <v>5411</v>
      </c>
      <c r="J205" s="1">
        <v>3</v>
      </c>
      <c r="K205" s="19">
        <v>63070.049999999996</v>
      </c>
      <c r="L205" s="1">
        <v>2</v>
      </c>
      <c r="M205" s="19">
        <v>3046.6999999999971</v>
      </c>
    </row>
    <row r="206" spans="1:13" x14ac:dyDescent="0.25">
      <c r="A206" s="11" t="s">
        <v>7464</v>
      </c>
      <c r="B206" s="1">
        <v>10</v>
      </c>
      <c r="C206" s="16">
        <v>5470</v>
      </c>
      <c r="D206" s="1">
        <v>183698.99999999997</v>
      </c>
      <c r="E206" s="16">
        <v>141999</v>
      </c>
      <c r="F206" s="12">
        <v>0.77299821991409878</v>
      </c>
      <c r="G206"/>
      <c r="I206" s="11" t="s">
        <v>3640</v>
      </c>
      <c r="J206" s="1">
        <v>3</v>
      </c>
      <c r="K206" s="19">
        <v>63070.049999999996</v>
      </c>
      <c r="L206" s="1">
        <v>3</v>
      </c>
      <c r="M206" s="19">
        <v>5570.0499999999956</v>
      </c>
    </row>
    <row r="207" spans="1:13" x14ac:dyDescent="0.25">
      <c r="A207" s="11" t="s">
        <v>6569</v>
      </c>
      <c r="B207" s="1">
        <v>5</v>
      </c>
      <c r="C207" s="16">
        <v>2337</v>
      </c>
      <c r="D207" s="1">
        <v>78483.47</v>
      </c>
      <c r="E207" s="16">
        <v>60300</v>
      </c>
      <c r="F207" s="12">
        <v>0.76831465275426791</v>
      </c>
      <c r="G207"/>
      <c r="I207" s="11" t="s">
        <v>3722</v>
      </c>
      <c r="J207" s="1">
        <v>3</v>
      </c>
      <c r="K207" s="19">
        <v>63070.049999999996</v>
      </c>
      <c r="L207" s="1">
        <v>3</v>
      </c>
      <c r="M207" s="19">
        <v>12070.049999999996</v>
      </c>
    </row>
    <row r="208" spans="1:13" x14ac:dyDescent="0.25">
      <c r="A208" s="11" t="s">
        <v>2281</v>
      </c>
      <c r="B208" s="1">
        <v>3</v>
      </c>
      <c r="C208" s="16">
        <v>1641</v>
      </c>
      <c r="D208" s="1">
        <v>55109.700000000004</v>
      </c>
      <c r="E208" s="16">
        <v>30000</v>
      </c>
      <c r="F208" s="12">
        <v>0.54436877718441579</v>
      </c>
      <c r="G208"/>
      <c r="I208" s="11" t="s">
        <v>7553</v>
      </c>
      <c r="J208" s="1">
        <v>3</v>
      </c>
      <c r="K208" s="19">
        <v>63070.049999999996</v>
      </c>
      <c r="L208" s="1">
        <v>3</v>
      </c>
      <c r="M208" s="19">
        <v>36070.049999999996</v>
      </c>
    </row>
    <row r="209" spans="1:13" x14ac:dyDescent="0.25">
      <c r="A209" s="11" t="s">
        <v>5651</v>
      </c>
      <c r="B209" s="1">
        <v>8</v>
      </c>
      <c r="C209" s="16">
        <v>4376</v>
      </c>
      <c r="D209" s="1">
        <v>146959.19999999998</v>
      </c>
      <c r="E209" s="16">
        <v>156500</v>
      </c>
      <c r="F209" s="12">
        <v>1.0649214203670136</v>
      </c>
      <c r="G209"/>
      <c r="I209" s="11" t="s">
        <v>1769</v>
      </c>
      <c r="J209" s="1">
        <v>3</v>
      </c>
      <c r="K209" s="19">
        <v>63070.049999999996</v>
      </c>
      <c r="L209" s="1">
        <v>2</v>
      </c>
      <c r="M209" s="19">
        <v>12046.699999999997</v>
      </c>
    </row>
    <row r="210" spans="1:13" x14ac:dyDescent="0.25">
      <c r="A210" s="11" t="s">
        <v>7332</v>
      </c>
      <c r="B210" s="1">
        <v>9</v>
      </c>
      <c r="C210" s="16">
        <v>4923</v>
      </c>
      <c r="D210" s="1">
        <v>165329.09999999998</v>
      </c>
      <c r="E210" s="16">
        <v>160100</v>
      </c>
      <c r="F210" s="12">
        <v>0.96837156919138867</v>
      </c>
      <c r="G210"/>
      <c r="I210" s="11" t="s">
        <v>6387</v>
      </c>
      <c r="J210" s="1">
        <v>3</v>
      </c>
      <c r="K210" s="19">
        <v>63070.049999999996</v>
      </c>
      <c r="L210" s="1">
        <v>1</v>
      </c>
      <c r="M210" s="19">
        <v>23.349999999998545</v>
      </c>
    </row>
    <row r="211" spans="1:13" x14ac:dyDescent="0.25">
      <c r="A211" s="11" t="s">
        <v>2995</v>
      </c>
      <c r="B211" s="1">
        <v>7</v>
      </c>
      <c r="C211" s="16">
        <v>3829</v>
      </c>
      <c r="D211" s="1">
        <v>128589.29999999999</v>
      </c>
      <c r="E211" s="16">
        <v>101000</v>
      </c>
      <c r="F211" s="12">
        <v>0.78544637850894283</v>
      </c>
      <c r="G211"/>
      <c r="I211" s="11" t="s">
        <v>2013</v>
      </c>
      <c r="J211" s="1">
        <v>1</v>
      </c>
      <c r="K211" s="19">
        <v>59769.8</v>
      </c>
      <c r="L211" s="1"/>
      <c r="M211" s="19"/>
    </row>
    <row r="212" spans="1:13" x14ac:dyDescent="0.25">
      <c r="A212" s="11" t="s">
        <v>6545</v>
      </c>
      <c r="B212" s="1">
        <v>3</v>
      </c>
      <c r="C212" s="16">
        <v>1641</v>
      </c>
      <c r="D212" s="1">
        <v>55109.700000000004</v>
      </c>
      <c r="E212" s="16">
        <v>28600</v>
      </c>
      <c r="F212" s="12">
        <v>0.51896490091580971</v>
      </c>
      <c r="G212"/>
      <c r="I212" s="11" t="s">
        <v>2124</v>
      </c>
      <c r="J212" s="1">
        <v>2</v>
      </c>
      <c r="K212" s="19">
        <v>57952.23</v>
      </c>
      <c r="L212" s="1">
        <v>11</v>
      </c>
      <c r="M212" s="19">
        <v>28413.900000000016</v>
      </c>
    </row>
    <row r="213" spans="1:13" x14ac:dyDescent="0.25">
      <c r="A213" s="11" t="s">
        <v>2124</v>
      </c>
      <c r="B213" s="1">
        <v>32</v>
      </c>
      <c r="C213" s="16">
        <v>17770</v>
      </c>
      <c r="D213" s="1">
        <v>609049.23000000033</v>
      </c>
      <c r="E213" s="16">
        <v>807747</v>
      </c>
      <c r="F213" s="12">
        <v>1.3262425436446239</v>
      </c>
      <c r="G213"/>
      <c r="I213" s="11" t="s">
        <v>2089</v>
      </c>
      <c r="J213" s="1">
        <v>1</v>
      </c>
      <c r="K213" s="19">
        <v>56497.1</v>
      </c>
      <c r="L213" s="1"/>
      <c r="M213" s="19"/>
    </row>
    <row r="214" spans="1:13" x14ac:dyDescent="0.25">
      <c r="A214" s="11" t="s">
        <v>6655</v>
      </c>
      <c r="B214" s="1">
        <v>1</v>
      </c>
      <c r="C214" s="16">
        <v>547</v>
      </c>
      <c r="D214" s="1">
        <v>18369.900000000001</v>
      </c>
      <c r="E214" s="16"/>
      <c r="F214" s="12">
        <v>0</v>
      </c>
      <c r="G214"/>
      <c r="I214" s="11" t="s">
        <v>4827</v>
      </c>
      <c r="J214" s="1">
        <v>3</v>
      </c>
      <c r="K214" s="19">
        <v>55109.700000000004</v>
      </c>
      <c r="L214" s="1">
        <v>1</v>
      </c>
      <c r="M214" s="19">
        <v>369.90000000000146</v>
      </c>
    </row>
    <row r="215" spans="1:13" x14ac:dyDescent="0.25">
      <c r="A215" s="11" t="s">
        <v>7893</v>
      </c>
      <c r="B215" s="1">
        <v>3</v>
      </c>
      <c r="C215" s="16">
        <v>1641</v>
      </c>
      <c r="D215" s="1">
        <v>55109.700000000004</v>
      </c>
      <c r="E215" s="16">
        <v>37000</v>
      </c>
      <c r="F215" s="12">
        <v>0.67138815852744615</v>
      </c>
      <c r="G215"/>
      <c r="I215" s="11" t="s">
        <v>3597</v>
      </c>
      <c r="J215" s="1">
        <v>3</v>
      </c>
      <c r="K215" s="19">
        <v>55109.700000000004</v>
      </c>
      <c r="L215" s="1">
        <v>2</v>
      </c>
      <c r="M215" s="19">
        <v>8739.8000000000029</v>
      </c>
    </row>
    <row r="216" spans="1:13" x14ac:dyDescent="0.25">
      <c r="A216" s="11" t="s">
        <v>1091</v>
      </c>
      <c r="B216" s="1">
        <v>5</v>
      </c>
      <c r="C216" s="16">
        <v>2735</v>
      </c>
      <c r="D216" s="1">
        <v>91849.5</v>
      </c>
      <c r="E216" s="16">
        <v>60000</v>
      </c>
      <c r="F216" s="12">
        <v>0.65324253262129894</v>
      </c>
      <c r="G216"/>
      <c r="I216" s="11" t="s">
        <v>5862</v>
      </c>
      <c r="J216" s="1">
        <v>3</v>
      </c>
      <c r="K216" s="19">
        <v>55109.700000000004</v>
      </c>
      <c r="L216" s="1"/>
      <c r="M216" s="19"/>
    </row>
    <row r="217" spans="1:13" x14ac:dyDescent="0.25">
      <c r="A217" s="11" t="s">
        <v>3042</v>
      </c>
      <c r="B217" s="1">
        <v>5</v>
      </c>
      <c r="C217" s="16">
        <v>2735</v>
      </c>
      <c r="D217" s="1">
        <v>91849.5</v>
      </c>
      <c r="E217" s="16">
        <v>39600</v>
      </c>
      <c r="F217" s="12">
        <v>0.43114007153005734</v>
      </c>
      <c r="G217"/>
      <c r="I217" s="11" t="s">
        <v>952</v>
      </c>
      <c r="J217" s="1">
        <v>3</v>
      </c>
      <c r="K217" s="19">
        <v>55109.700000000004</v>
      </c>
      <c r="L217" s="1">
        <v>3</v>
      </c>
      <c r="M217" s="19">
        <v>29109.700000000004</v>
      </c>
    </row>
    <row r="218" spans="1:13" x14ac:dyDescent="0.25">
      <c r="A218" s="11" t="s">
        <v>7440</v>
      </c>
      <c r="B218" s="1">
        <v>4</v>
      </c>
      <c r="C218" s="16">
        <v>2188</v>
      </c>
      <c r="D218" s="1">
        <v>73479.600000000006</v>
      </c>
      <c r="E218" s="16">
        <v>85000</v>
      </c>
      <c r="F218" s="12">
        <v>1.1567836515168834</v>
      </c>
      <c r="G218"/>
      <c r="I218" s="11" t="s">
        <v>6436</v>
      </c>
      <c r="J218" s="1">
        <v>3</v>
      </c>
      <c r="K218" s="19">
        <v>55109.700000000004</v>
      </c>
      <c r="L218" s="1">
        <v>6</v>
      </c>
      <c r="M218" s="19">
        <v>35219.400000000009</v>
      </c>
    </row>
    <row r="219" spans="1:13" x14ac:dyDescent="0.25">
      <c r="A219" s="11" t="s">
        <v>3569</v>
      </c>
      <c r="B219" s="1">
        <v>6</v>
      </c>
      <c r="C219" s="16">
        <v>3282</v>
      </c>
      <c r="D219" s="1">
        <v>110219.4</v>
      </c>
      <c r="E219" s="16">
        <v>92000</v>
      </c>
      <c r="F219" s="12">
        <v>0.83469879168277095</v>
      </c>
      <c r="G219"/>
      <c r="I219" s="11" t="s">
        <v>7345</v>
      </c>
      <c r="J219" s="1">
        <v>3</v>
      </c>
      <c r="K219" s="19">
        <v>55109.700000000004</v>
      </c>
      <c r="L219" s="1">
        <v>3</v>
      </c>
      <c r="M219" s="19">
        <v>11109.700000000004</v>
      </c>
    </row>
    <row r="220" spans="1:13" x14ac:dyDescent="0.25">
      <c r="A220" s="11" t="s">
        <v>452</v>
      </c>
      <c r="B220" s="1">
        <v>4</v>
      </c>
      <c r="C220" s="16">
        <v>2188</v>
      </c>
      <c r="D220" s="1">
        <v>73479.600000000006</v>
      </c>
      <c r="E220" s="16">
        <v>72000</v>
      </c>
      <c r="F220" s="12">
        <v>0.97986379893194842</v>
      </c>
      <c r="G220"/>
      <c r="I220" s="11" t="s">
        <v>4485</v>
      </c>
      <c r="J220" s="1">
        <v>3</v>
      </c>
      <c r="K220" s="19">
        <v>55109.700000000004</v>
      </c>
      <c r="L220" s="1">
        <v>2</v>
      </c>
      <c r="M220" s="19">
        <v>1439.8000000000029</v>
      </c>
    </row>
    <row r="221" spans="1:13" x14ac:dyDescent="0.25">
      <c r="A221" s="11" t="s">
        <v>4768</v>
      </c>
      <c r="B221" s="1">
        <v>3</v>
      </c>
      <c r="C221" s="16">
        <v>1641</v>
      </c>
      <c r="D221" s="1">
        <v>55109.700000000004</v>
      </c>
      <c r="E221" s="16">
        <v>53000</v>
      </c>
      <c r="F221" s="12">
        <v>0.9617181730258012</v>
      </c>
      <c r="G221"/>
      <c r="I221" s="11" t="s">
        <v>3042</v>
      </c>
      <c r="J221" s="1">
        <v>3</v>
      </c>
      <c r="K221" s="19">
        <v>55109.700000000004</v>
      </c>
      <c r="L221" s="1">
        <v>1</v>
      </c>
      <c r="M221" s="19">
        <v>3869.9000000000015</v>
      </c>
    </row>
    <row r="222" spans="1:13" x14ac:dyDescent="0.25">
      <c r="A222" s="11" t="s">
        <v>2002</v>
      </c>
      <c r="B222" s="1">
        <v>42</v>
      </c>
      <c r="C222" s="16">
        <v>30063</v>
      </c>
      <c r="D222" s="1">
        <v>1174508.44</v>
      </c>
      <c r="E222" s="16">
        <v>799923</v>
      </c>
      <c r="F222" s="12">
        <v>0.6810704570160433</v>
      </c>
      <c r="G222"/>
      <c r="I222" s="11" t="s">
        <v>583</v>
      </c>
      <c r="J222" s="1">
        <v>3</v>
      </c>
      <c r="K222" s="19">
        <v>55109.700000000004</v>
      </c>
      <c r="L222" s="1"/>
      <c r="M222" s="19"/>
    </row>
    <row r="223" spans="1:13" x14ac:dyDescent="0.25">
      <c r="A223" s="11" t="s">
        <v>5532</v>
      </c>
      <c r="B223" s="1">
        <v>8</v>
      </c>
      <c r="C223" s="16">
        <v>4376</v>
      </c>
      <c r="D223" s="1">
        <v>146959.19999999998</v>
      </c>
      <c r="E223" s="16">
        <v>117000</v>
      </c>
      <c r="F223" s="12">
        <v>0.79613933663220826</v>
      </c>
      <c r="G223"/>
      <c r="I223" s="11" t="s">
        <v>5532</v>
      </c>
      <c r="J223" s="1">
        <v>3</v>
      </c>
      <c r="K223" s="19">
        <v>55109.700000000004</v>
      </c>
      <c r="L223" s="1"/>
      <c r="M223" s="19"/>
    </row>
    <row r="224" spans="1:13" x14ac:dyDescent="0.25">
      <c r="A224" s="11" t="s">
        <v>5387</v>
      </c>
      <c r="B224" s="1">
        <v>1</v>
      </c>
      <c r="C224" s="16">
        <v>547</v>
      </c>
      <c r="D224" s="1">
        <v>18369.900000000001</v>
      </c>
      <c r="E224" s="16">
        <v>47650</v>
      </c>
      <c r="F224" s="12">
        <v>2.5939172232837411</v>
      </c>
      <c r="G224"/>
      <c r="I224" s="11" t="s">
        <v>99</v>
      </c>
      <c r="J224" s="1">
        <v>3</v>
      </c>
      <c r="K224" s="19">
        <v>55109.700000000004</v>
      </c>
      <c r="L224" s="1">
        <v>2</v>
      </c>
      <c r="M224" s="19">
        <v>3739.8000000000029</v>
      </c>
    </row>
    <row r="225" spans="1:13" x14ac:dyDescent="0.25">
      <c r="A225" s="11" t="s">
        <v>7869</v>
      </c>
      <c r="B225" s="1">
        <v>1</v>
      </c>
      <c r="C225" s="16">
        <v>547</v>
      </c>
      <c r="D225" s="1">
        <v>18369.900000000001</v>
      </c>
      <c r="E225" s="16"/>
      <c r="F225" s="12">
        <v>0</v>
      </c>
      <c r="G225"/>
      <c r="I225" s="11" t="s">
        <v>4552</v>
      </c>
      <c r="J225" s="1">
        <v>3</v>
      </c>
      <c r="K225" s="19">
        <v>55109.700000000004</v>
      </c>
      <c r="L225" s="1"/>
      <c r="M225" s="19"/>
    </row>
    <row r="226" spans="1:13" x14ac:dyDescent="0.25">
      <c r="A226" s="11" t="s">
        <v>5754</v>
      </c>
      <c r="B226" s="1">
        <v>2</v>
      </c>
      <c r="C226" s="16">
        <v>1094</v>
      </c>
      <c r="D226" s="1">
        <v>36739.800000000003</v>
      </c>
      <c r="E226" s="16">
        <v>14000</v>
      </c>
      <c r="F226" s="12">
        <v>0.38105814402909105</v>
      </c>
      <c r="G226"/>
      <c r="I226" s="11" t="s">
        <v>3663</v>
      </c>
      <c r="J226" s="1">
        <v>2</v>
      </c>
      <c r="K226" s="19">
        <v>53567.68</v>
      </c>
      <c r="L226" s="1"/>
      <c r="M226" s="19"/>
    </row>
    <row r="227" spans="1:13" x14ac:dyDescent="0.25">
      <c r="A227" s="11" t="s">
        <v>4195</v>
      </c>
      <c r="B227" s="1">
        <v>1</v>
      </c>
      <c r="C227" s="16">
        <v>547</v>
      </c>
      <c r="D227" s="1">
        <v>18369.900000000001</v>
      </c>
      <c r="E227" s="16">
        <v>19000</v>
      </c>
      <c r="F227" s="12">
        <v>1.0343006766503899</v>
      </c>
      <c r="G227"/>
      <c r="I227" s="11" t="s">
        <v>7532</v>
      </c>
      <c r="J227" s="1">
        <v>2</v>
      </c>
      <c r="K227" s="19">
        <v>53567.68</v>
      </c>
      <c r="L227" s="1"/>
      <c r="M227" s="19"/>
    </row>
    <row r="228" spans="1:13" x14ac:dyDescent="0.25">
      <c r="A228" s="11" t="s">
        <v>7711</v>
      </c>
      <c r="B228" s="1">
        <v>1</v>
      </c>
      <c r="C228" s="16">
        <v>1573</v>
      </c>
      <c r="D228" s="1">
        <v>76584.259999999995</v>
      </c>
      <c r="E228" s="16"/>
      <c r="F228" s="12">
        <v>0</v>
      </c>
      <c r="G228"/>
      <c r="I228" s="11" t="s">
        <v>1584</v>
      </c>
      <c r="J228" s="1">
        <v>2</v>
      </c>
      <c r="K228" s="19">
        <v>53567.68</v>
      </c>
      <c r="L228" s="1"/>
      <c r="M228" s="19"/>
    </row>
    <row r="229" spans="1:13" x14ac:dyDescent="0.25">
      <c r="A229" s="11" t="s">
        <v>6200</v>
      </c>
      <c r="B229" s="1">
        <v>3</v>
      </c>
      <c r="C229" s="16">
        <v>1641</v>
      </c>
      <c r="D229" s="1">
        <v>55109.700000000004</v>
      </c>
      <c r="E229" s="16">
        <v>56000</v>
      </c>
      <c r="F229" s="12">
        <v>1.0161550507442427</v>
      </c>
      <c r="G229"/>
      <c r="I229" s="11" t="s">
        <v>2856</v>
      </c>
      <c r="J229" s="1">
        <v>2</v>
      </c>
      <c r="K229" s="19">
        <v>53567.68</v>
      </c>
      <c r="L229" s="1"/>
      <c r="M229" s="19"/>
    </row>
    <row r="230" spans="1:13" x14ac:dyDescent="0.25">
      <c r="A230" s="11" t="s">
        <v>6411</v>
      </c>
      <c r="B230" s="1">
        <v>1</v>
      </c>
      <c r="C230" s="16">
        <v>547</v>
      </c>
      <c r="D230" s="1">
        <v>18369.900000000001</v>
      </c>
      <c r="E230" s="16"/>
      <c r="F230" s="12">
        <v>0</v>
      </c>
      <c r="G230"/>
      <c r="I230" s="11" t="s">
        <v>1021</v>
      </c>
      <c r="J230" s="1">
        <v>2</v>
      </c>
      <c r="K230" s="19">
        <v>53567.68</v>
      </c>
      <c r="L230" s="1"/>
      <c r="M230" s="19"/>
    </row>
    <row r="231" spans="1:13" x14ac:dyDescent="0.25">
      <c r="A231" s="11" t="s">
        <v>8204</v>
      </c>
      <c r="B231" s="1">
        <v>1</v>
      </c>
      <c r="C231" s="16">
        <v>547</v>
      </c>
      <c r="D231" s="1">
        <v>18369.900000000001</v>
      </c>
      <c r="E231" s="16">
        <v>17000</v>
      </c>
      <c r="F231" s="12">
        <v>0.92542692121350678</v>
      </c>
      <c r="G231"/>
      <c r="I231" s="11" t="s">
        <v>4912</v>
      </c>
      <c r="J231" s="1">
        <v>2</v>
      </c>
      <c r="K231" s="19">
        <v>53567.68</v>
      </c>
      <c r="L231" s="1">
        <v>1</v>
      </c>
      <c r="M231" s="19">
        <v>6783.84</v>
      </c>
    </row>
    <row r="232" spans="1:13" x14ac:dyDescent="0.25">
      <c r="A232" s="11" t="s">
        <v>2086</v>
      </c>
      <c r="B232" s="1">
        <v>1</v>
      </c>
      <c r="C232" s="16">
        <v>2791</v>
      </c>
      <c r="D232" s="1">
        <v>135884.72</v>
      </c>
      <c r="E232" s="16"/>
      <c r="F232" s="12">
        <v>0</v>
      </c>
      <c r="G232"/>
      <c r="I232" s="11" t="s">
        <v>6795</v>
      </c>
      <c r="J232" s="1">
        <v>2</v>
      </c>
      <c r="K232" s="19">
        <v>53567.68</v>
      </c>
      <c r="L232" s="1"/>
      <c r="M232" s="19"/>
    </row>
    <row r="233" spans="1:13" x14ac:dyDescent="0.25">
      <c r="A233" s="11" t="s">
        <v>6370</v>
      </c>
      <c r="B233" s="1">
        <v>3</v>
      </c>
      <c r="C233" s="16">
        <v>1641</v>
      </c>
      <c r="D233" s="1">
        <v>55109.700000000004</v>
      </c>
      <c r="E233" s="16">
        <v>40500</v>
      </c>
      <c r="F233" s="12">
        <v>0.73489784919896128</v>
      </c>
      <c r="G233"/>
      <c r="I233" s="11" t="s">
        <v>8851</v>
      </c>
      <c r="J233" s="1">
        <v>2</v>
      </c>
      <c r="K233" s="19">
        <v>53567.68</v>
      </c>
      <c r="L233" s="1"/>
      <c r="M233" s="19"/>
    </row>
    <row r="234" spans="1:13" x14ac:dyDescent="0.25">
      <c r="A234" s="11" t="s">
        <v>597</v>
      </c>
      <c r="B234" s="1">
        <v>5</v>
      </c>
      <c r="C234" s="16">
        <v>2735</v>
      </c>
      <c r="D234" s="1">
        <v>91849.5</v>
      </c>
      <c r="E234" s="16"/>
      <c r="F234" s="12">
        <v>0</v>
      </c>
      <c r="G234"/>
      <c r="I234" s="11" t="s">
        <v>5626</v>
      </c>
      <c r="J234" s="1">
        <v>2</v>
      </c>
      <c r="K234" s="19">
        <v>53567.68</v>
      </c>
      <c r="L234" s="1"/>
      <c r="M234" s="19"/>
    </row>
    <row r="235" spans="1:13" x14ac:dyDescent="0.25">
      <c r="A235" s="11" t="s">
        <v>6215</v>
      </c>
      <c r="B235" s="1">
        <v>10</v>
      </c>
      <c r="C235" s="16">
        <v>5470</v>
      </c>
      <c r="D235" s="1">
        <v>183698.99999999997</v>
      </c>
      <c r="E235" s="16">
        <v>28100</v>
      </c>
      <c r="F235" s="12">
        <v>0.15296762638882086</v>
      </c>
      <c r="G235"/>
      <c r="I235" s="11" t="s">
        <v>4162</v>
      </c>
      <c r="J235" s="1">
        <v>2</v>
      </c>
      <c r="K235" s="19">
        <v>53026.1</v>
      </c>
      <c r="L235" s="1"/>
      <c r="M235" s="19"/>
    </row>
    <row r="236" spans="1:13" x14ac:dyDescent="0.25">
      <c r="A236" s="11" t="s">
        <v>3976</v>
      </c>
      <c r="B236" s="1">
        <v>1</v>
      </c>
      <c r="C236" s="16">
        <v>547</v>
      </c>
      <c r="D236" s="1">
        <v>18369.900000000001</v>
      </c>
      <c r="E236" s="16"/>
      <c r="F236" s="12">
        <v>0</v>
      </c>
      <c r="G236"/>
      <c r="I236" s="11" t="s">
        <v>4502</v>
      </c>
      <c r="J236" s="1">
        <v>2</v>
      </c>
      <c r="K236" s="19">
        <v>52386.04</v>
      </c>
      <c r="L236" s="1">
        <v>5</v>
      </c>
      <c r="M236" s="19">
        <v>23865.100000000002</v>
      </c>
    </row>
    <row r="237" spans="1:13" x14ac:dyDescent="0.25">
      <c r="A237" s="11" t="s">
        <v>4773</v>
      </c>
      <c r="B237" s="1">
        <v>4</v>
      </c>
      <c r="C237" s="16">
        <v>2188</v>
      </c>
      <c r="D237" s="1">
        <v>73479.600000000006</v>
      </c>
      <c r="E237" s="16">
        <v>49000</v>
      </c>
      <c r="F237" s="12">
        <v>0.6668517520509093</v>
      </c>
      <c r="G237"/>
      <c r="I237" s="11" t="s">
        <v>1829</v>
      </c>
      <c r="J237" s="1">
        <v>2</v>
      </c>
      <c r="K237" s="19">
        <v>52386.04</v>
      </c>
      <c r="L237" s="1"/>
      <c r="M237" s="19"/>
    </row>
    <row r="238" spans="1:13" x14ac:dyDescent="0.25">
      <c r="A238" s="11" t="s">
        <v>6352</v>
      </c>
      <c r="B238" s="1">
        <v>12</v>
      </c>
      <c r="C238" s="16">
        <v>6564</v>
      </c>
      <c r="D238" s="1">
        <v>220438.79999999996</v>
      </c>
      <c r="E238" s="16">
        <v>260500</v>
      </c>
      <c r="F238" s="12">
        <v>1.1817338871378362</v>
      </c>
      <c r="G238"/>
      <c r="I238" s="11" t="s">
        <v>1078</v>
      </c>
      <c r="J238" s="1">
        <v>2</v>
      </c>
      <c r="K238" s="19">
        <v>52386.04</v>
      </c>
      <c r="L238" s="1"/>
      <c r="M238" s="19"/>
    </row>
    <row r="239" spans="1:13" x14ac:dyDescent="0.25">
      <c r="A239" s="11" t="s">
        <v>5845</v>
      </c>
      <c r="B239" s="1">
        <v>10</v>
      </c>
      <c r="C239" s="16">
        <v>5470</v>
      </c>
      <c r="D239" s="1">
        <v>183698.99999999997</v>
      </c>
      <c r="E239" s="16">
        <v>144100</v>
      </c>
      <c r="F239" s="12">
        <v>0.78443540792274336</v>
      </c>
      <c r="G239"/>
      <c r="I239" s="11" t="s">
        <v>4494</v>
      </c>
      <c r="J239" s="1">
        <v>2</v>
      </c>
      <c r="K239" s="19">
        <v>52386.04</v>
      </c>
      <c r="L239" s="1"/>
      <c r="M239" s="19"/>
    </row>
    <row r="240" spans="1:13" x14ac:dyDescent="0.25">
      <c r="A240" s="11" t="s">
        <v>6725</v>
      </c>
      <c r="B240" s="1">
        <v>7</v>
      </c>
      <c r="C240" s="16">
        <v>3829</v>
      </c>
      <c r="D240" s="1">
        <v>128589.29999999999</v>
      </c>
      <c r="E240" s="16">
        <v>145151</v>
      </c>
      <c r="F240" s="12">
        <v>1.1287953196727878</v>
      </c>
      <c r="G240"/>
      <c r="I240" s="11" t="s">
        <v>992</v>
      </c>
      <c r="J240" s="1">
        <v>2</v>
      </c>
      <c r="K240" s="19">
        <v>52386.04</v>
      </c>
      <c r="L240" s="1"/>
      <c r="M240" s="19"/>
    </row>
    <row r="241" spans="1:13" x14ac:dyDescent="0.25">
      <c r="A241" s="11" t="s">
        <v>2271</v>
      </c>
      <c r="B241" s="1">
        <v>8</v>
      </c>
      <c r="C241" s="16">
        <v>4376</v>
      </c>
      <c r="D241" s="1">
        <v>146959.19999999998</v>
      </c>
      <c r="E241" s="16">
        <v>154900</v>
      </c>
      <c r="F241" s="12">
        <v>1.0540340448233252</v>
      </c>
      <c r="G241"/>
      <c r="I241" s="11" t="s">
        <v>3539</v>
      </c>
      <c r="J241" s="1">
        <v>2</v>
      </c>
      <c r="K241" s="19">
        <v>52386.04</v>
      </c>
      <c r="L241" s="1">
        <v>2</v>
      </c>
      <c r="M241" s="19">
        <v>4386.0400000000009</v>
      </c>
    </row>
    <row r="242" spans="1:13" x14ac:dyDescent="0.25">
      <c r="A242" s="11" t="s">
        <v>99</v>
      </c>
      <c r="B242" s="1">
        <v>7</v>
      </c>
      <c r="C242" s="16">
        <v>3829</v>
      </c>
      <c r="D242" s="1">
        <v>128589.29999999999</v>
      </c>
      <c r="E242" s="16">
        <v>98500</v>
      </c>
      <c r="F242" s="12">
        <v>0.7660046364666423</v>
      </c>
      <c r="G242"/>
      <c r="I242" s="11" t="s">
        <v>4092</v>
      </c>
      <c r="J242" s="1">
        <v>2</v>
      </c>
      <c r="K242" s="19">
        <v>52386.04</v>
      </c>
      <c r="L242" s="1">
        <v>2</v>
      </c>
      <c r="M242" s="19">
        <v>386.04000000000087</v>
      </c>
    </row>
    <row r="243" spans="1:13" x14ac:dyDescent="0.25">
      <c r="A243" s="11" t="s">
        <v>952</v>
      </c>
      <c r="B243" s="1">
        <v>10</v>
      </c>
      <c r="C243" s="16">
        <v>5470</v>
      </c>
      <c r="D243" s="1">
        <v>183698.99999999997</v>
      </c>
      <c r="E243" s="16">
        <v>107000</v>
      </c>
      <c r="F243" s="12">
        <v>0.58247459158732506</v>
      </c>
      <c r="G243"/>
      <c r="I243" s="11" t="s">
        <v>4837</v>
      </c>
      <c r="J243" s="1">
        <v>2</v>
      </c>
      <c r="K243" s="19">
        <v>52386.04</v>
      </c>
      <c r="L243" s="1">
        <v>1</v>
      </c>
      <c r="M243" s="19">
        <v>21193.02</v>
      </c>
    </row>
    <row r="244" spans="1:13" x14ac:dyDescent="0.25">
      <c r="A244" s="11" t="s">
        <v>1115</v>
      </c>
      <c r="B244" s="1">
        <v>12</v>
      </c>
      <c r="C244" s="16">
        <v>6564</v>
      </c>
      <c r="D244" s="1">
        <v>220438.79999999996</v>
      </c>
      <c r="E244" s="16">
        <v>115700</v>
      </c>
      <c r="F244" s="12">
        <v>0.52486222933530768</v>
      </c>
      <c r="G244"/>
      <c r="I244" s="11" t="s">
        <v>3787</v>
      </c>
      <c r="J244" s="1">
        <v>2</v>
      </c>
      <c r="K244" s="19">
        <v>52386.04</v>
      </c>
      <c r="L244" s="1">
        <v>2</v>
      </c>
      <c r="M244" s="19">
        <v>7386.0400000000009</v>
      </c>
    </row>
    <row r="245" spans="1:13" x14ac:dyDescent="0.25">
      <c r="A245" s="11" t="s">
        <v>8949</v>
      </c>
      <c r="B245" s="1">
        <v>2</v>
      </c>
      <c r="C245" s="16">
        <v>1094</v>
      </c>
      <c r="D245" s="1">
        <v>36739.800000000003</v>
      </c>
      <c r="E245" s="16"/>
      <c r="F245" s="12">
        <v>0</v>
      </c>
      <c r="G245"/>
      <c r="I245" s="11" t="s">
        <v>564</v>
      </c>
      <c r="J245" s="1">
        <v>2</v>
      </c>
      <c r="K245" s="19">
        <v>52386.04</v>
      </c>
      <c r="L245" s="1"/>
      <c r="M245" s="19"/>
    </row>
    <row r="246" spans="1:13" x14ac:dyDescent="0.25">
      <c r="A246" s="11" t="s">
        <v>2313</v>
      </c>
      <c r="B246" s="1">
        <v>3</v>
      </c>
      <c r="C246" s="16">
        <v>1641</v>
      </c>
      <c r="D246" s="1">
        <v>55109.700000000004</v>
      </c>
      <c r="E246" s="16">
        <v>30000</v>
      </c>
      <c r="F246" s="12">
        <v>0.54436877718441579</v>
      </c>
      <c r="G246"/>
      <c r="I246" s="11" t="s">
        <v>3736</v>
      </c>
      <c r="J246" s="1">
        <v>2</v>
      </c>
      <c r="K246" s="19">
        <v>52386.04</v>
      </c>
      <c r="L246" s="1"/>
      <c r="M246" s="19"/>
    </row>
    <row r="247" spans="1:13" x14ac:dyDescent="0.25">
      <c r="A247" s="11" t="s">
        <v>6737</v>
      </c>
      <c r="B247" s="1">
        <v>4</v>
      </c>
      <c r="C247" s="16">
        <v>2188</v>
      </c>
      <c r="D247" s="1">
        <v>73479.600000000006</v>
      </c>
      <c r="E247" s="16">
        <v>76300</v>
      </c>
      <c r="F247" s="12">
        <v>1.0383834424792731</v>
      </c>
      <c r="G247"/>
      <c r="I247" s="11" t="s">
        <v>2611</v>
      </c>
      <c r="J247" s="1">
        <v>2</v>
      </c>
      <c r="K247" s="19">
        <v>52386.04</v>
      </c>
      <c r="L247" s="1">
        <v>1</v>
      </c>
      <c r="M247" s="19">
        <v>193.02000000000044</v>
      </c>
    </row>
    <row r="248" spans="1:13" x14ac:dyDescent="0.25">
      <c r="A248" s="11" t="s">
        <v>4782</v>
      </c>
      <c r="B248" s="1">
        <v>9</v>
      </c>
      <c r="C248" s="16">
        <v>4923</v>
      </c>
      <c r="D248" s="1">
        <v>165329.09999999998</v>
      </c>
      <c r="E248" s="16">
        <v>115500</v>
      </c>
      <c r="F248" s="12">
        <v>0.69860659738666708</v>
      </c>
      <c r="G248"/>
      <c r="I248" s="11" t="s">
        <v>2649</v>
      </c>
      <c r="J248" s="1">
        <v>2</v>
      </c>
      <c r="K248" s="19">
        <v>52386.04</v>
      </c>
      <c r="L248" s="1">
        <v>2</v>
      </c>
      <c r="M248" s="19">
        <v>7386.0400000000009</v>
      </c>
    </row>
    <row r="249" spans="1:13" x14ac:dyDescent="0.25">
      <c r="A249" s="11" t="s">
        <v>333</v>
      </c>
      <c r="B249" s="1">
        <v>8</v>
      </c>
      <c r="C249" s="16">
        <v>4376</v>
      </c>
      <c r="D249" s="1">
        <v>146959.19999999998</v>
      </c>
      <c r="E249" s="16">
        <v>108300</v>
      </c>
      <c r="F249" s="12">
        <v>0.73693923211340295</v>
      </c>
      <c r="G249"/>
      <c r="I249" s="11" t="s">
        <v>7230</v>
      </c>
      <c r="J249" s="1">
        <v>2</v>
      </c>
      <c r="K249" s="19">
        <v>52386.04</v>
      </c>
      <c r="L249" s="1">
        <v>2</v>
      </c>
      <c r="M249" s="19">
        <v>2386.0400000000009</v>
      </c>
    </row>
    <row r="250" spans="1:13" x14ac:dyDescent="0.25">
      <c r="A250" s="11" t="s">
        <v>2154</v>
      </c>
      <c r="B250" s="1">
        <v>1</v>
      </c>
      <c r="C250" s="16">
        <v>3500</v>
      </c>
      <c r="D250" s="1">
        <v>170403.63</v>
      </c>
      <c r="E250" s="16"/>
      <c r="F250" s="12">
        <v>0</v>
      </c>
      <c r="G250"/>
      <c r="I250" s="11" t="s">
        <v>3033</v>
      </c>
      <c r="J250" s="1">
        <v>2</v>
      </c>
      <c r="K250" s="19">
        <v>52386.04</v>
      </c>
      <c r="L250" s="1">
        <v>1</v>
      </c>
      <c r="M250" s="19">
        <v>1193.0200000000004</v>
      </c>
    </row>
    <row r="251" spans="1:13" x14ac:dyDescent="0.25">
      <c r="A251" s="11" t="s">
        <v>9067</v>
      </c>
      <c r="B251" s="1">
        <v>1</v>
      </c>
      <c r="C251" s="16">
        <v>1955</v>
      </c>
      <c r="D251" s="1">
        <v>95182.6</v>
      </c>
      <c r="E251" s="16"/>
      <c r="F251" s="12">
        <v>0</v>
      </c>
      <c r="G251"/>
      <c r="I251" s="11" t="s">
        <v>4822</v>
      </c>
      <c r="J251" s="1">
        <v>2</v>
      </c>
      <c r="K251" s="19">
        <v>52386.04</v>
      </c>
      <c r="L251" s="1">
        <v>1</v>
      </c>
      <c r="M251" s="19">
        <v>193.02000000000044</v>
      </c>
    </row>
    <row r="252" spans="1:13" x14ac:dyDescent="0.25">
      <c r="A252" s="11" t="s">
        <v>7743</v>
      </c>
      <c r="B252" s="1">
        <v>1</v>
      </c>
      <c r="C252" s="16">
        <v>1816</v>
      </c>
      <c r="D252" s="1">
        <v>88415.14</v>
      </c>
      <c r="E252" s="16"/>
      <c r="F252" s="12">
        <v>0</v>
      </c>
      <c r="G252"/>
      <c r="I252" s="11" t="s">
        <v>1562</v>
      </c>
      <c r="J252" s="1">
        <v>2</v>
      </c>
      <c r="K252" s="19">
        <v>52386.04</v>
      </c>
      <c r="L252" s="1"/>
      <c r="M252" s="19"/>
    </row>
    <row r="253" spans="1:13" x14ac:dyDescent="0.25">
      <c r="A253" s="11" t="s">
        <v>4719</v>
      </c>
      <c r="B253" s="1">
        <v>1</v>
      </c>
      <c r="C253" s="16">
        <v>547</v>
      </c>
      <c r="D253" s="1">
        <v>18369.900000000001</v>
      </c>
      <c r="E253" s="16">
        <v>30000</v>
      </c>
      <c r="F253" s="12">
        <v>1.6331063315532472</v>
      </c>
      <c r="G253"/>
      <c r="I253" s="11" t="s">
        <v>3934</v>
      </c>
      <c r="J253" s="1">
        <v>2</v>
      </c>
      <c r="K253" s="19">
        <v>52386.04</v>
      </c>
      <c r="L253" s="1">
        <v>4</v>
      </c>
      <c r="M253" s="19">
        <v>21272.080000000002</v>
      </c>
    </row>
    <row r="254" spans="1:13" x14ac:dyDescent="0.25">
      <c r="A254" s="11" t="s">
        <v>7451</v>
      </c>
      <c r="B254" s="1">
        <v>5</v>
      </c>
      <c r="C254" s="16">
        <v>2735</v>
      </c>
      <c r="D254" s="1">
        <v>91849.5</v>
      </c>
      <c r="E254" s="16">
        <v>57500</v>
      </c>
      <c r="F254" s="12">
        <v>0.62602409376207824</v>
      </c>
      <c r="G254"/>
      <c r="I254" s="11" t="s">
        <v>4577</v>
      </c>
      <c r="J254" s="1">
        <v>2</v>
      </c>
      <c r="K254" s="19">
        <v>52386.04</v>
      </c>
      <c r="L254" s="1"/>
      <c r="M254" s="19"/>
    </row>
    <row r="255" spans="1:13" x14ac:dyDescent="0.25">
      <c r="A255" s="11" t="s">
        <v>7669</v>
      </c>
      <c r="B255" s="1">
        <v>1</v>
      </c>
      <c r="C255" s="16">
        <v>547</v>
      </c>
      <c r="D255" s="1">
        <v>18369.900000000001</v>
      </c>
      <c r="E255" s="16"/>
      <c r="F255" s="12">
        <v>0</v>
      </c>
      <c r="G255"/>
      <c r="I255" s="11" t="s">
        <v>1103</v>
      </c>
      <c r="J255" s="1">
        <v>2</v>
      </c>
      <c r="K255" s="19">
        <v>52386.04</v>
      </c>
      <c r="L255" s="1"/>
      <c r="M255" s="19"/>
    </row>
    <row r="256" spans="1:13" x14ac:dyDescent="0.25">
      <c r="A256" s="11" t="s">
        <v>407</v>
      </c>
      <c r="B256" s="1">
        <v>71</v>
      </c>
      <c r="C256" s="16">
        <v>39942</v>
      </c>
      <c r="D256" s="1">
        <v>1366323.5099999991</v>
      </c>
      <c r="E256" s="16">
        <v>1052800</v>
      </c>
      <c r="F256" s="12">
        <v>0.77053493721995658</v>
      </c>
      <c r="G256"/>
      <c r="I256" s="11" t="s">
        <v>6940</v>
      </c>
      <c r="J256" s="1">
        <v>2</v>
      </c>
      <c r="K256" s="19">
        <v>52386.04</v>
      </c>
      <c r="L256" s="1">
        <v>1</v>
      </c>
      <c r="M256" s="19">
        <v>3193.0200000000004</v>
      </c>
    </row>
    <row r="257" spans="1:13" x14ac:dyDescent="0.25">
      <c r="A257" s="11" t="s">
        <v>4511</v>
      </c>
      <c r="B257" s="1">
        <v>3</v>
      </c>
      <c r="C257" s="16">
        <v>1641</v>
      </c>
      <c r="D257" s="1">
        <v>55109.700000000004</v>
      </c>
      <c r="E257" s="16">
        <v>10000</v>
      </c>
      <c r="F257" s="12">
        <v>0.18145625906147192</v>
      </c>
      <c r="G257"/>
      <c r="I257" s="11" t="s">
        <v>7174</v>
      </c>
      <c r="J257" s="1">
        <v>2</v>
      </c>
      <c r="K257" s="19">
        <v>52386.04</v>
      </c>
      <c r="L257" s="1">
        <v>2</v>
      </c>
      <c r="M257" s="19">
        <v>26186.04</v>
      </c>
    </row>
    <row r="258" spans="1:13" x14ac:dyDescent="0.25">
      <c r="A258" s="11" t="s">
        <v>6490</v>
      </c>
      <c r="B258" s="1">
        <v>2</v>
      </c>
      <c r="C258" s="16">
        <v>1094</v>
      </c>
      <c r="D258" s="1">
        <v>36739.800000000003</v>
      </c>
      <c r="E258" s="16">
        <v>35000</v>
      </c>
      <c r="F258" s="12">
        <v>0.9526453600727276</v>
      </c>
      <c r="G258"/>
      <c r="I258" s="11" t="s">
        <v>1378</v>
      </c>
      <c r="J258" s="1">
        <v>2</v>
      </c>
      <c r="K258" s="19">
        <v>52386.04</v>
      </c>
      <c r="L258" s="1"/>
      <c r="M258" s="19"/>
    </row>
    <row r="259" spans="1:13" x14ac:dyDescent="0.25">
      <c r="A259" s="11" t="s">
        <v>6436</v>
      </c>
      <c r="B259" s="1">
        <v>14</v>
      </c>
      <c r="C259" s="16">
        <v>7658</v>
      </c>
      <c r="D259" s="1">
        <v>257178.59999999995</v>
      </c>
      <c r="E259" s="16">
        <v>197100</v>
      </c>
      <c r="F259" s="12">
        <v>0.76639347130748836</v>
      </c>
      <c r="G259"/>
      <c r="I259" s="11" t="s">
        <v>4954</v>
      </c>
      <c r="J259" s="1">
        <v>2</v>
      </c>
      <c r="K259" s="19">
        <v>52386.04</v>
      </c>
      <c r="L259" s="1">
        <v>5</v>
      </c>
      <c r="M259" s="19">
        <v>40965.100000000006</v>
      </c>
    </row>
    <row r="260" spans="1:13" x14ac:dyDescent="0.25">
      <c r="A260" s="11" t="s">
        <v>4334</v>
      </c>
      <c r="B260" s="1">
        <v>8</v>
      </c>
      <c r="C260" s="16">
        <v>4376</v>
      </c>
      <c r="D260" s="1">
        <v>146959.19999999998</v>
      </c>
      <c r="E260" s="16">
        <v>125500</v>
      </c>
      <c r="F260" s="12">
        <v>0.85397851920805246</v>
      </c>
      <c r="G260"/>
      <c r="I260" s="11" t="s">
        <v>6849</v>
      </c>
      <c r="J260" s="1">
        <v>2</v>
      </c>
      <c r="K260" s="19">
        <v>52386.04</v>
      </c>
      <c r="L260" s="1"/>
      <c r="M260" s="19"/>
    </row>
    <row r="261" spans="1:13" x14ac:dyDescent="0.25">
      <c r="A261" s="11" t="s">
        <v>1549</v>
      </c>
      <c r="B261" s="1">
        <v>8</v>
      </c>
      <c r="C261" s="16">
        <v>4376</v>
      </c>
      <c r="D261" s="1">
        <v>146959.19999999998</v>
      </c>
      <c r="E261" s="16">
        <v>115450</v>
      </c>
      <c r="F261" s="12">
        <v>0.78559219157426019</v>
      </c>
      <c r="G261"/>
      <c r="I261" s="11" t="s">
        <v>1202</v>
      </c>
      <c r="J261" s="1">
        <v>2</v>
      </c>
      <c r="K261" s="19">
        <v>52386.04</v>
      </c>
      <c r="L261" s="1">
        <v>1</v>
      </c>
      <c r="M261" s="19">
        <v>16193.02</v>
      </c>
    </row>
    <row r="262" spans="1:13" x14ac:dyDescent="0.25">
      <c r="A262" s="11" t="s">
        <v>1075</v>
      </c>
      <c r="B262" s="1">
        <v>2</v>
      </c>
      <c r="C262" s="16">
        <v>1094</v>
      </c>
      <c r="D262" s="1">
        <v>36739.800000000003</v>
      </c>
      <c r="E262" s="16">
        <v>47000</v>
      </c>
      <c r="F262" s="12">
        <v>1.279266626383377</v>
      </c>
      <c r="G262"/>
      <c r="I262" s="11" t="s">
        <v>4752</v>
      </c>
      <c r="J262" s="1">
        <v>2</v>
      </c>
      <c r="K262" s="19">
        <v>52386.04</v>
      </c>
      <c r="L262" s="1">
        <v>3</v>
      </c>
      <c r="M262" s="19">
        <v>8579.0600000000013</v>
      </c>
    </row>
    <row r="263" spans="1:13" x14ac:dyDescent="0.25">
      <c r="A263" s="11" t="s">
        <v>4048</v>
      </c>
      <c r="B263" s="1">
        <v>8</v>
      </c>
      <c r="C263" s="16">
        <v>4376</v>
      </c>
      <c r="D263" s="1">
        <v>146959.19999999998</v>
      </c>
      <c r="E263" s="16">
        <v>177700</v>
      </c>
      <c r="F263" s="12">
        <v>1.2091791463208839</v>
      </c>
      <c r="G263"/>
      <c r="I263" s="11" t="s">
        <v>4364</v>
      </c>
      <c r="J263" s="1">
        <v>2</v>
      </c>
      <c r="K263" s="19">
        <v>52386.04</v>
      </c>
      <c r="L263" s="1"/>
      <c r="M263" s="19"/>
    </row>
    <row r="264" spans="1:13" x14ac:dyDescent="0.25">
      <c r="A264" s="11" t="s">
        <v>1162</v>
      </c>
      <c r="B264" s="1">
        <v>4</v>
      </c>
      <c r="C264" s="16">
        <v>2188</v>
      </c>
      <c r="D264" s="1">
        <v>73479.600000000006</v>
      </c>
      <c r="E264" s="16">
        <v>88000</v>
      </c>
      <c r="F264" s="12">
        <v>1.1976113098057146</v>
      </c>
      <c r="G264"/>
      <c r="I264" s="11" t="s">
        <v>2553</v>
      </c>
      <c r="J264" s="1">
        <v>2</v>
      </c>
      <c r="K264" s="19">
        <v>52386.04</v>
      </c>
      <c r="L264" s="1">
        <v>3</v>
      </c>
      <c r="M264" s="19">
        <v>27379.06</v>
      </c>
    </row>
    <row r="265" spans="1:13" x14ac:dyDescent="0.25">
      <c r="A265" s="11" t="s">
        <v>3087</v>
      </c>
      <c r="B265" s="1">
        <v>4</v>
      </c>
      <c r="C265" s="16">
        <v>2188</v>
      </c>
      <c r="D265" s="1">
        <v>73479.600000000006</v>
      </c>
      <c r="E265" s="16">
        <v>53000</v>
      </c>
      <c r="F265" s="12">
        <v>0.72128862976935093</v>
      </c>
      <c r="G265"/>
      <c r="I265" s="11" t="s">
        <v>5214</v>
      </c>
      <c r="J265" s="1">
        <v>2</v>
      </c>
      <c r="K265" s="19">
        <v>52386.04</v>
      </c>
      <c r="L265" s="1">
        <v>1</v>
      </c>
      <c r="M265" s="19">
        <v>6193.02</v>
      </c>
    </row>
    <row r="266" spans="1:13" x14ac:dyDescent="0.25">
      <c r="A266" s="11" t="s">
        <v>5169</v>
      </c>
      <c r="B266" s="1">
        <v>3</v>
      </c>
      <c r="C266" s="16">
        <v>1641</v>
      </c>
      <c r="D266" s="1">
        <v>55109.700000000004</v>
      </c>
      <c r="E266" s="16">
        <v>48700</v>
      </c>
      <c r="F266" s="12">
        <v>0.88369198162936824</v>
      </c>
      <c r="G266"/>
      <c r="I266" s="11" t="s">
        <v>4135</v>
      </c>
      <c r="J266" s="1">
        <v>2</v>
      </c>
      <c r="K266" s="19">
        <v>52386.04</v>
      </c>
      <c r="L266" s="1">
        <v>2</v>
      </c>
      <c r="M266" s="19">
        <v>7386.0400000000009</v>
      </c>
    </row>
    <row r="267" spans="1:13" x14ac:dyDescent="0.25">
      <c r="A267" s="11" t="s">
        <v>4478</v>
      </c>
      <c r="B267" s="1">
        <v>10</v>
      </c>
      <c r="C267" s="16">
        <v>5470</v>
      </c>
      <c r="D267" s="1">
        <v>183698.99999999997</v>
      </c>
      <c r="E267" s="16">
        <v>214300</v>
      </c>
      <c r="F267" s="12">
        <v>1.1665822895062032</v>
      </c>
      <c r="G267"/>
      <c r="I267" s="11" t="s">
        <v>2320</v>
      </c>
      <c r="J267" s="1">
        <v>2</v>
      </c>
      <c r="K267" s="19">
        <v>52090.64</v>
      </c>
      <c r="L267" s="1">
        <v>3</v>
      </c>
      <c r="M267" s="19">
        <v>28135.96</v>
      </c>
    </row>
    <row r="268" spans="1:13" x14ac:dyDescent="0.25">
      <c r="A268" s="11" t="s">
        <v>1594</v>
      </c>
      <c r="B268" s="1">
        <v>4</v>
      </c>
      <c r="C268" s="16">
        <v>2188</v>
      </c>
      <c r="D268" s="1">
        <v>73479.600000000006</v>
      </c>
      <c r="E268" s="16">
        <v>78000</v>
      </c>
      <c r="F268" s="12">
        <v>1.0615191155096106</v>
      </c>
      <c r="G268"/>
      <c r="I268" s="11" t="s">
        <v>3122</v>
      </c>
      <c r="J268" s="1">
        <v>2</v>
      </c>
      <c r="K268" s="19">
        <v>52090.64</v>
      </c>
      <c r="L268" s="1">
        <v>1</v>
      </c>
      <c r="M268" s="19">
        <v>3045.3199999999997</v>
      </c>
    </row>
    <row r="269" spans="1:13" x14ac:dyDescent="0.25">
      <c r="A269" s="11" t="s">
        <v>4324</v>
      </c>
      <c r="B269" s="1">
        <v>2</v>
      </c>
      <c r="C269" s="16">
        <v>1094</v>
      </c>
      <c r="D269" s="1">
        <v>36739.800000000003</v>
      </c>
      <c r="E269" s="16">
        <v>28400</v>
      </c>
      <c r="F269" s="12">
        <v>0.77300366360187034</v>
      </c>
      <c r="G269"/>
      <c r="I269" s="11" t="s">
        <v>3784</v>
      </c>
      <c r="J269" s="1">
        <v>2</v>
      </c>
      <c r="K269" s="19">
        <v>52090.64</v>
      </c>
      <c r="L269" s="1">
        <v>1</v>
      </c>
      <c r="M269" s="19">
        <v>21.970000000000255</v>
      </c>
    </row>
    <row r="270" spans="1:13" x14ac:dyDescent="0.25">
      <c r="A270" s="11" t="s">
        <v>794</v>
      </c>
      <c r="B270" s="1">
        <v>1</v>
      </c>
      <c r="C270" s="16">
        <v>547</v>
      </c>
      <c r="D270" s="1">
        <v>18369.900000000001</v>
      </c>
      <c r="E270" s="16"/>
      <c r="F270" s="12">
        <v>0</v>
      </c>
      <c r="G270"/>
      <c r="I270" s="11" t="s">
        <v>4970</v>
      </c>
      <c r="J270" s="1">
        <v>2</v>
      </c>
      <c r="K270" s="19">
        <v>52090.64</v>
      </c>
      <c r="L270" s="1">
        <v>1</v>
      </c>
      <c r="M270" s="19">
        <v>45.319999999999709</v>
      </c>
    </row>
    <row r="271" spans="1:13" x14ac:dyDescent="0.25">
      <c r="A271" s="11" t="s">
        <v>2663</v>
      </c>
      <c r="B271" s="1">
        <v>2</v>
      </c>
      <c r="C271" s="16">
        <v>1094</v>
      </c>
      <c r="D271" s="1">
        <v>36739.800000000003</v>
      </c>
      <c r="E271" s="16">
        <v>21500</v>
      </c>
      <c r="F271" s="12">
        <v>0.58519643547324696</v>
      </c>
      <c r="G271"/>
      <c r="I271" s="11" t="s">
        <v>6408</v>
      </c>
      <c r="J271" s="1">
        <v>2</v>
      </c>
      <c r="K271" s="19">
        <v>52090.64</v>
      </c>
      <c r="L271" s="1"/>
      <c r="M271" s="19"/>
    </row>
    <row r="272" spans="1:13" x14ac:dyDescent="0.25">
      <c r="A272" s="11" t="s">
        <v>2450</v>
      </c>
      <c r="B272" s="1">
        <v>6</v>
      </c>
      <c r="C272" s="16">
        <v>3282</v>
      </c>
      <c r="D272" s="1">
        <v>110219.4</v>
      </c>
      <c r="E272" s="16">
        <v>227000</v>
      </c>
      <c r="F272" s="12">
        <v>2.0595285403477064</v>
      </c>
      <c r="G272"/>
      <c r="I272" s="11" t="s">
        <v>3519</v>
      </c>
      <c r="J272" s="1">
        <v>2</v>
      </c>
      <c r="K272" s="19">
        <v>52090.64</v>
      </c>
      <c r="L272" s="1">
        <v>1</v>
      </c>
      <c r="M272" s="19">
        <v>21945.32</v>
      </c>
    </row>
    <row r="273" spans="1:13" x14ac:dyDescent="0.25">
      <c r="A273" s="11" t="s">
        <v>1249</v>
      </c>
      <c r="B273" s="1">
        <v>36</v>
      </c>
      <c r="C273" s="16">
        <v>19692</v>
      </c>
      <c r="D273" s="1">
        <v>661316.40000000037</v>
      </c>
      <c r="E273" s="16">
        <v>790200</v>
      </c>
      <c r="F273" s="12">
        <v>1.1948894659197919</v>
      </c>
      <c r="G273"/>
      <c r="I273" s="11" t="s">
        <v>2077</v>
      </c>
      <c r="J273" s="1">
        <v>1</v>
      </c>
      <c r="K273" s="19">
        <v>46391.93</v>
      </c>
      <c r="L273" s="1"/>
      <c r="M273" s="19"/>
    </row>
    <row r="274" spans="1:13" x14ac:dyDescent="0.25">
      <c r="A274" s="11" t="s">
        <v>3591</v>
      </c>
      <c r="B274" s="1">
        <v>1</v>
      </c>
      <c r="C274" s="16">
        <v>547</v>
      </c>
      <c r="D274" s="1">
        <v>18369.900000000001</v>
      </c>
      <c r="E274" s="16">
        <v>100</v>
      </c>
      <c r="F274" s="12">
        <v>5.443687771844158E-3</v>
      </c>
      <c r="G274"/>
      <c r="I274" s="11" t="s">
        <v>7730</v>
      </c>
      <c r="J274" s="1">
        <v>1</v>
      </c>
      <c r="K274" s="19">
        <v>45990.02</v>
      </c>
      <c r="L274" s="1"/>
      <c r="M274" s="19"/>
    </row>
    <row r="275" spans="1:13" x14ac:dyDescent="0.25">
      <c r="A275" s="11" t="s">
        <v>3937</v>
      </c>
      <c r="B275" s="1">
        <v>2</v>
      </c>
      <c r="C275" s="16">
        <v>1094</v>
      </c>
      <c r="D275" s="1">
        <v>36739.800000000003</v>
      </c>
      <c r="E275" s="16"/>
      <c r="F275" s="12">
        <v>0</v>
      </c>
      <c r="G275"/>
      <c r="I275" s="11" t="s">
        <v>4860</v>
      </c>
      <c r="J275" s="1">
        <v>1</v>
      </c>
      <c r="K275" s="19">
        <v>45050.03</v>
      </c>
      <c r="L275" s="1">
        <v>1</v>
      </c>
      <c r="M275" s="19">
        <v>50.029999999998836</v>
      </c>
    </row>
    <row r="276" spans="1:13" x14ac:dyDescent="0.25">
      <c r="A276" s="11" t="s">
        <v>7345</v>
      </c>
      <c r="B276" s="1">
        <v>7</v>
      </c>
      <c r="C276" s="16">
        <v>3829</v>
      </c>
      <c r="D276" s="1">
        <v>128589.29999999999</v>
      </c>
      <c r="E276" s="16">
        <v>74000</v>
      </c>
      <c r="F276" s="12">
        <v>0.5754755644520968</v>
      </c>
      <c r="G276"/>
      <c r="I276" s="11" t="s">
        <v>5022</v>
      </c>
      <c r="J276" s="1">
        <v>1</v>
      </c>
      <c r="K276" s="19">
        <v>45050.03</v>
      </c>
      <c r="L276" s="1"/>
      <c r="M276" s="19"/>
    </row>
    <row r="277" spans="1:13" x14ac:dyDescent="0.25">
      <c r="A277" s="11" t="s">
        <v>4485</v>
      </c>
      <c r="B277" s="1">
        <v>6</v>
      </c>
      <c r="C277" s="16">
        <v>3282</v>
      </c>
      <c r="D277" s="1">
        <v>110219.4</v>
      </c>
      <c r="E277" s="16">
        <v>53800</v>
      </c>
      <c r="F277" s="12">
        <v>0.48811733687535952</v>
      </c>
      <c r="G277"/>
      <c r="I277" s="11" t="s">
        <v>3144</v>
      </c>
      <c r="J277" s="1">
        <v>1</v>
      </c>
      <c r="K277" s="19">
        <v>45050.03</v>
      </c>
      <c r="L277" s="1"/>
      <c r="M277" s="19"/>
    </row>
    <row r="278" spans="1:13" x14ac:dyDescent="0.25">
      <c r="A278" s="11" t="s">
        <v>5765</v>
      </c>
      <c r="B278" s="1">
        <v>37</v>
      </c>
      <c r="C278" s="16">
        <v>19839</v>
      </c>
      <c r="D278" s="1">
        <v>666253.10000000044</v>
      </c>
      <c r="E278" s="16">
        <v>620501</v>
      </c>
      <c r="F278" s="12">
        <v>0.9313292501002991</v>
      </c>
      <c r="G278"/>
      <c r="I278" s="11" t="s">
        <v>393</v>
      </c>
      <c r="J278" s="1">
        <v>1</v>
      </c>
      <c r="K278" s="19">
        <v>45050.03</v>
      </c>
      <c r="L278" s="1">
        <v>1</v>
      </c>
      <c r="M278" s="19">
        <v>3050.0299999999988</v>
      </c>
    </row>
    <row r="279" spans="1:13" x14ac:dyDescent="0.25">
      <c r="A279" s="11" t="s">
        <v>462</v>
      </c>
      <c r="B279" s="1">
        <v>2</v>
      </c>
      <c r="C279" s="16">
        <v>820</v>
      </c>
      <c r="D279" s="1">
        <v>27538.06</v>
      </c>
      <c r="E279" s="16">
        <v>20000</v>
      </c>
      <c r="F279" s="12">
        <v>0.72626757295176203</v>
      </c>
      <c r="G279"/>
      <c r="I279" s="11" t="s">
        <v>1409</v>
      </c>
      <c r="J279" s="1">
        <v>1</v>
      </c>
      <c r="K279" s="19">
        <v>45050.03</v>
      </c>
      <c r="L279" s="1">
        <v>1</v>
      </c>
      <c r="M279" s="19">
        <v>50.029999999998836</v>
      </c>
    </row>
    <row r="280" spans="1:13" x14ac:dyDescent="0.25">
      <c r="A280" s="11" t="s">
        <v>357</v>
      </c>
      <c r="B280" s="1">
        <v>6</v>
      </c>
      <c r="C280" s="16">
        <v>3282</v>
      </c>
      <c r="D280" s="1">
        <v>110219.4</v>
      </c>
      <c r="E280" s="16">
        <v>125600</v>
      </c>
      <c r="F280" s="12">
        <v>1.1395453069060437</v>
      </c>
      <c r="G280"/>
      <c r="I280" s="11" t="s">
        <v>2202</v>
      </c>
      <c r="J280" s="1">
        <v>1</v>
      </c>
      <c r="K280" s="19">
        <v>45050.03</v>
      </c>
      <c r="L280" s="1"/>
      <c r="M280" s="19"/>
    </row>
    <row r="281" spans="1:13" x14ac:dyDescent="0.25">
      <c r="A281" s="11" t="s">
        <v>1051</v>
      </c>
      <c r="B281" s="1">
        <v>5</v>
      </c>
      <c r="C281" s="16">
        <v>2735</v>
      </c>
      <c r="D281" s="1">
        <v>91849.5</v>
      </c>
      <c r="E281" s="16">
        <v>104103</v>
      </c>
      <c r="F281" s="12">
        <v>1.1334084562245847</v>
      </c>
      <c r="G281"/>
      <c r="I281" s="11" t="s">
        <v>3655</v>
      </c>
      <c r="J281" s="1">
        <v>1</v>
      </c>
      <c r="K281" s="19">
        <v>45050.03</v>
      </c>
      <c r="L281" s="1">
        <v>1</v>
      </c>
      <c r="M281" s="19">
        <v>50.029999999998836</v>
      </c>
    </row>
    <row r="282" spans="1:13" x14ac:dyDescent="0.25">
      <c r="A282" s="11" t="s">
        <v>3060</v>
      </c>
      <c r="B282" s="1">
        <v>7</v>
      </c>
      <c r="C282" s="16">
        <v>3829</v>
      </c>
      <c r="D282" s="1">
        <v>128589.29999999999</v>
      </c>
      <c r="E282" s="16">
        <v>155950</v>
      </c>
      <c r="F282" s="12">
        <v>1.2127758685987093</v>
      </c>
      <c r="G282"/>
      <c r="I282" s="11" t="s">
        <v>5042</v>
      </c>
      <c r="J282" s="1">
        <v>1</v>
      </c>
      <c r="K282" s="19">
        <v>45050.03</v>
      </c>
      <c r="L282" s="1"/>
      <c r="M282" s="19"/>
    </row>
    <row r="283" spans="1:13" x14ac:dyDescent="0.25">
      <c r="A283" s="11" t="s">
        <v>7977</v>
      </c>
      <c r="B283" s="1">
        <v>1</v>
      </c>
      <c r="C283" s="16">
        <v>547</v>
      </c>
      <c r="D283" s="1">
        <v>18369.900000000001</v>
      </c>
      <c r="E283" s="16"/>
      <c r="F283" s="12">
        <v>0</v>
      </c>
      <c r="G283"/>
      <c r="I283" s="11" t="s">
        <v>4998</v>
      </c>
      <c r="J283" s="1">
        <v>1</v>
      </c>
      <c r="K283" s="19">
        <v>45050.03</v>
      </c>
      <c r="L283" s="1"/>
      <c r="M283" s="19"/>
    </row>
    <row r="284" spans="1:13" x14ac:dyDescent="0.25">
      <c r="A284" s="11" t="s">
        <v>634</v>
      </c>
      <c r="B284" s="1">
        <v>70</v>
      </c>
      <c r="C284" s="16">
        <v>38592</v>
      </c>
      <c r="D284" s="1">
        <v>1309975.8299999994</v>
      </c>
      <c r="E284" s="16">
        <v>645000</v>
      </c>
      <c r="F284" s="12">
        <v>0.49237549672958492</v>
      </c>
      <c r="G284"/>
      <c r="I284" s="11" t="s">
        <v>2257</v>
      </c>
      <c r="J284" s="1">
        <v>1</v>
      </c>
      <c r="K284" s="19">
        <v>45050.03</v>
      </c>
      <c r="L284" s="1">
        <v>1</v>
      </c>
      <c r="M284" s="19">
        <v>9050.0299999999988</v>
      </c>
    </row>
    <row r="285" spans="1:13" x14ac:dyDescent="0.25">
      <c r="A285" s="11" t="s">
        <v>2299</v>
      </c>
      <c r="B285" s="1">
        <v>2</v>
      </c>
      <c r="C285" s="16">
        <v>1094</v>
      </c>
      <c r="D285" s="1">
        <v>36739.800000000003</v>
      </c>
      <c r="E285" s="16">
        <v>43500</v>
      </c>
      <c r="F285" s="12">
        <v>1.1840020903761044</v>
      </c>
      <c r="G285"/>
      <c r="I285" s="11" t="s">
        <v>2213</v>
      </c>
      <c r="J285" s="1">
        <v>1</v>
      </c>
      <c r="K285" s="19">
        <v>45050.03</v>
      </c>
      <c r="L285" s="1">
        <v>2</v>
      </c>
      <c r="M285" s="19">
        <v>100.05999999999767</v>
      </c>
    </row>
    <row r="286" spans="1:13" x14ac:dyDescent="0.25">
      <c r="A286" s="11" t="s">
        <v>4185</v>
      </c>
      <c r="B286" s="1">
        <v>4</v>
      </c>
      <c r="C286" s="16">
        <v>2188</v>
      </c>
      <c r="D286" s="1">
        <v>81741.350000000006</v>
      </c>
      <c r="E286" s="16">
        <v>40000</v>
      </c>
      <c r="F286" s="12">
        <v>0.48934841423587938</v>
      </c>
      <c r="G286"/>
      <c r="I286" s="11" t="s">
        <v>7042</v>
      </c>
      <c r="J286" s="1">
        <v>1</v>
      </c>
      <c r="K286" s="19">
        <v>45050.03</v>
      </c>
      <c r="L286" s="1">
        <v>1</v>
      </c>
      <c r="M286" s="19">
        <v>50.029999999998836</v>
      </c>
    </row>
    <row r="287" spans="1:13" x14ac:dyDescent="0.25">
      <c r="A287" s="11" t="s">
        <v>1343</v>
      </c>
      <c r="B287" s="1">
        <v>66</v>
      </c>
      <c r="C287" s="16">
        <v>36102</v>
      </c>
      <c r="D287" s="1">
        <v>1212413.4000000001</v>
      </c>
      <c r="E287" s="16">
        <v>69950</v>
      </c>
      <c r="F287" s="12">
        <v>5.7694842369772549E-2</v>
      </c>
      <c r="G287"/>
      <c r="I287" s="11" t="s">
        <v>1932</v>
      </c>
      <c r="J287" s="1">
        <v>1</v>
      </c>
      <c r="K287" s="19">
        <v>45050.03</v>
      </c>
      <c r="L287" s="1"/>
      <c r="M287" s="19"/>
    </row>
    <row r="288" spans="1:13" x14ac:dyDescent="0.25">
      <c r="A288" s="11" t="s">
        <v>7564</v>
      </c>
      <c r="B288" s="1">
        <v>53</v>
      </c>
      <c r="C288" s="16">
        <v>28991</v>
      </c>
      <c r="D288" s="1">
        <v>973604.70000000077</v>
      </c>
      <c r="E288" s="16">
        <v>1011887</v>
      </c>
      <c r="F288" s="12">
        <v>1.0393201676203896</v>
      </c>
      <c r="G288"/>
      <c r="I288" s="11" t="s">
        <v>1614</v>
      </c>
      <c r="J288" s="1">
        <v>1</v>
      </c>
      <c r="K288" s="19">
        <v>45050.03</v>
      </c>
      <c r="L288" s="1"/>
      <c r="M288" s="19"/>
    </row>
    <row r="289" spans="1:13" x14ac:dyDescent="0.25">
      <c r="A289" s="11" t="s">
        <v>3597</v>
      </c>
      <c r="B289" s="1">
        <v>6</v>
      </c>
      <c r="C289" s="16">
        <v>3282</v>
      </c>
      <c r="D289" s="1">
        <v>110219.4</v>
      </c>
      <c r="E289" s="16">
        <v>64000</v>
      </c>
      <c r="F289" s="12">
        <v>0.58066002899671021</v>
      </c>
      <c r="G289"/>
      <c r="I289" s="11" t="s">
        <v>4188</v>
      </c>
      <c r="J289" s="1">
        <v>1</v>
      </c>
      <c r="K289" s="19">
        <v>45050.03</v>
      </c>
      <c r="L289" s="1">
        <v>2</v>
      </c>
      <c r="M289" s="19">
        <v>25100.059999999998</v>
      </c>
    </row>
    <row r="290" spans="1:13" x14ac:dyDescent="0.25">
      <c r="A290" s="11" t="s">
        <v>583</v>
      </c>
      <c r="B290" s="1">
        <v>5</v>
      </c>
      <c r="C290" s="16">
        <v>2735</v>
      </c>
      <c r="D290" s="1">
        <v>91849.5</v>
      </c>
      <c r="E290" s="16">
        <v>40000</v>
      </c>
      <c r="F290" s="12">
        <v>0.43549502174753263</v>
      </c>
      <c r="G290"/>
      <c r="I290" s="11" t="s">
        <v>3308</v>
      </c>
      <c r="J290" s="1">
        <v>1</v>
      </c>
      <c r="K290" s="19">
        <v>45050.03</v>
      </c>
      <c r="L290" s="1"/>
      <c r="M290" s="19"/>
    </row>
    <row r="291" spans="1:13" x14ac:dyDescent="0.25">
      <c r="A291" s="11" t="s">
        <v>380</v>
      </c>
      <c r="B291" s="1">
        <v>5</v>
      </c>
      <c r="C291" s="16">
        <v>2735</v>
      </c>
      <c r="D291" s="1">
        <v>91849.5</v>
      </c>
      <c r="E291" s="16">
        <v>91000</v>
      </c>
      <c r="F291" s="12">
        <v>0.99075117447563676</v>
      </c>
      <c r="G291"/>
      <c r="I291" s="11" t="s">
        <v>6858</v>
      </c>
      <c r="J291" s="1">
        <v>1</v>
      </c>
      <c r="K291" s="19">
        <v>45050.03</v>
      </c>
      <c r="L291" s="1"/>
      <c r="M291" s="19"/>
    </row>
    <row r="292" spans="1:13" x14ac:dyDescent="0.25">
      <c r="A292" s="11" t="s">
        <v>4379</v>
      </c>
      <c r="B292" s="1">
        <v>6</v>
      </c>
      <c r="C292" s="16">
        <v>3282</v>
      </c>
      <c r="D292" s="1">
        <v>110219.4</v>
      </c>
      <c r="E292" s="16">
        <v>90000</v>
      </c>
      <c r="F292" s="12">
        <v>0.81655316577662374</v>
      </c>
      <c r="G292"/>
      <c r="I292" s="11" t="s">
        <v>6855</v>
      </c>
      <c r="J292" s="1">
        <v>1</v>
      </c>
      <c r="K292" s="19">
        <v>45050.03</v>
      </c>
      <c r="L292" s="1"/>
      <c r="M292" s="19"/>
    </row>
    <row r="293" spans="1:13" x14ac:dyDescent="0.25">
      <c r="A293" s="11" t="s">
        <v>4827</v>
      </c>
      <c r="B293" s="1">
        <v>5</v>
      </c>
      <c r="C293" s="16">
        <v>2735</v>
      </c>
      <c r="D293" s="1">
        <v>91849.5</v>
      </c>
      <c r="E293" s="16">
        <v>44000</v>
      </c>
      <c r="F293" s="12">
        <v>0.47904452392228591</v>
      </c>
      <c r="G293"/>
      <c r="I293" s="11" t="s">
        <v>6658</v>
      </c>
      <c r="J293" s="1">
        <v>1</v>
      </c>
      <c r="K293" s="19">
        <v>45050.03</v>
      </c>
      <c r="L293" s="1"/>
      <c r="M293" s="19"/>
    </row>
    <row r="294" spans="1:13" x14ac:dyDescent="0.25">
      <c r="A294" s="11" t="s">
        <v>578</v>
      </c>
      <c r="B294" s="1">
        <v>8</v>
      </c>
      <c r="C294" s="16">
        <v>4376</v>
      </c>
      <c r="D294" s="1">
        <v>146959.19999999998</v>
      </c>
      <c r="E294" s="16">
        <v>159000</v>
      </c>
      <c r="F294" s="12">
        <v>1.0819329446540265</v>
      </c>
      <c r="G294"/>
      <c r="I294" s="11" t="s">
        <v>2547</v>
      </c>
      <c r="J294" s="1">
        <v>1</v>
      </c>
      <c r="K294" s="19">
        <v>45050.03</v>
      </c>
      <c r="L294" s="1"/>
      <c r="M294" s="19"/>
    </row>
    <row r="295" spans="1:13" x14ac:dyDescent="0.25">
      <c r="A295" s="11" t="s">
        <v>442</v>
      </c>
      <c r="B295" s="1">
        <v>1</v>
      </c>
      <c r="C295" s="16">
        <v>12500</v>
      </c>
      <c r="D295" s="1">
        <v>608584.38</v>
      </c>
      <c r="E295" s="16"/>
      <c r="F295" s="12">
        <v>0</v>
      </c>
      <c r="G295"/>
      <c r="I295" s="11" t="s">
        <v>2901</v>
      </c>
      <c r="J295" s="1">
        <v>1</v>
      </c>
      <c r="K295" s="19">
        <v>45050.03</v>
      </c>
      <c r="L295" s="1"/>
      <c r="M295" s="19"/>
    </row>
    <row r="296" spans="1:13" x14ac:dyDescent="0.25">
      <c r="A296" s="11" t="s">
        <v>7660</v>
      </c>
      <c r="B296" s="1">
        <v>3</v>
      </c>
      <c r="C296" s="16">
        <v>1641</v>
      </c>
      <c r="D296" s="1">
        <v>55109.700000000004</v>
      </c>
      <c r="E296" s="16">
        <v>19000</v>
      </c>
      <c r="F296" s="12">
        <v>0.34476689221679663</v>
      </c>
      <c r="G296"/>
      <c r="I296" s="11" t="s">
        <v>6484</v>
      </c>
      <c r="J296" s="1">
        <v>1</v>
      </c>
      <c r="K296" s="19">
        <v>45050.03</v>
      </c>
      <c r="L296" s="1">
        <v>2</v>
      </c>
      <c r="M296" s="19">
        <v>5600.0599999999977</v>
      </c>
    </row>
    <row r="297" spans="1:13" x14ac:dyDescent="0.25">
      <c r="A297" s="11" t="s">
        <v>5596</v>
      </c>
      <c r="B297" s="1">
        <v>10</v>
      </c>
      <c r="C297" s="16">
        <v>5470</v>
      </c>
      <c r="D297" s="1">
        <v>183698.99999999997</v>
      </c>
      <c r="E297" s="16">
        <v>80000</v>
      </c>
      <c r="F297" s="12">
        <v>0.43549502174753274</v>
      </c>
      <c r="G297"/>
      <c r="I297" s="11" t="s">
        <v>1222</v>
      </c>
      <c r="J297" s="1">
        <v>1</v>
      </c>
      <c r="K297" s="19">
        <v>45050.03</v>
      </c>
      <c r="L297" s="1">
        <v>1</v>
      </c>
      <c r="M297" s="19">
        <v>15050.029999999999</v>
      </c>
    </row>
    <row r="298" spans="1:13" x14ac:dyDescent="0.25">
      <c r="A298" s="11" t="s">
        <v>396</v>
      </c>
      <c r="B298" s="1">
        <v>8</v>
      </c>
      <c r="C298" s="16">
        <v>4376</v>
      </c>
      <c r="D298" s="1">
        <v>146959.19999999998</v>
      </c>
      <c r="E298" s="16">
        <v>150000</v>
      </c>
      <c r="F298" s="12">
        <v>1.0206914572207797</v>
      </c>
      <c r="G298"/>
      <c r="I298" s="11" t="s">
        <v>1766</v>
      </c>
      <c r="J298" s="1">
        <v>1</v>
      </c>
      <c r="K298" s="19">
        <v>45050.03</v>
      </c>
      <c r="L298" s="1"/>
      <c r="M298" s="19"/>
    </row>
    <row r="299" spans="1:13" x14ac:dyDescent="0.25">
      <c r="A299" s="11" t="s">
        <v>2160</v>
      </c>
      <c r="B299" s="1">
        <v>1</v>
      </c>
      <c r="C299" s="16">
        <v>0</v>
      </c>
      <c r="D299" s="1">
        <v>0</v>
      </c>
      <c r="E299" s="16"/>
      <c r="F299" s="12" t="e">
        <v>#DIV/0!</v>
      </c>
      <c r="G299"/>
      <c r="I299" s="11" t="s">
        <v>5102</v>
      </c>
      <c r="J299" s="1">
        <v>1</v>
      </c>
      <c r="K299" s="19">
        <v>45050.03</v>
      </c>
      <c r="L299" s="1"/>
      <c r="M299" s="19"/>
    </row>
    <row r="300" spans="1:13" x14ac:dyDescent="0.25">
      <c r="A300" s="11" t="s">
        <v>2415</v>
      </c>
      <c r="B300" s="1">
        <v>9</v>
      </c>
      <c r="C300" s="16">
        <v>4476</v>
      </c>
      <c r="D300" s="1">
        <v>150317.5</v>
      </c>
      <c r="E300" s="16">
        <v>207500</v>
      </c>
      <c r="F300" s="12">
        <v>1.3804114624045769</v>
      </c>
      <c r="G300"/>
      <c r="I300" s="11" t="s">
        <v>4185</v>
      </c>
      <c r="J300" s="1">
        <v>2</v>
      </c>
      <c r="K300" s="19">
        <v>45001.55</v>
      </c>
      <c r="L300" s="1"/>
      <c r="M300" s="19"/>
    </row>
    <row r="301" spans="1:13" x14ac:dyDescent="0.25">
      <c r="A301" s="11" t="s">
        <v>7721</v>
      </c>
      <c r="B301" s="1">
        <v>1</v>
      </c>
      <c r="C301" s="16">
        <v>2777</v>
      </c>
      <c r="D301" s="1">
        <v>135203.1</v>
      </c>
      <c r="E301" s="16"/>
      <c r="F301" s="12">
        <v>0</v>
      </c>
      <c r="G301"/>
      <c r="I301" s="11" t="s">
        <v>3968</v>
      </c>
      <c r="J301" s="1">
        <v>2</v>
      </c>
      <c r="K301" s="19">
        <v>42046.7</v>
      </c>
      <c r="L301" s="1">
        <v>2</v>
      </c>
      <c r="M301" s="19">
        <v>4546.6999999999971</v>
      </c>
    </row>
    <row r="302" spans="1:13" x14ac:dyDescent="0.25">
      <c r="A302" s="11" t="s">
        <v>2798</v>
      </c>
      <c r="B302" s="1">
        <v>5</v>
      </c>
      <c r="C302" s="16">
        <v>2135</v>
      </c>
      <c r="D302" s="1">
        <v>105116.75</v>
      </c>
      <c r="E302" s="16">
        <v>131000</v>
      </c>
      <c r="F302" s="12">
        <v>1.2462333548173816</v>
      </c>
      <c r="G302"/>
      <c r="I302" s="11" t="s">
        <v>5209</v>
      </c>
      <c r="J302" s="1">
        <v>2</v>
      </c>
      <c r="K302" s="19">
        <v>42046.7</v>
      </c>
      <c r="L302" s="1">
        <v>1</v>
      </c>
      <c r="M302" s="19">
        <v>128.34999999999854</v>
      </c>
    </row>
    <row r="303" spans="1:13" x14ac:dyDescent="0.25">
      <c r="A303" s="11" t="s">
        <v>1883</v>
      </c>
      <c r="B303" s="1">
        <v>15</v>
      </c>
      <c r="C303" s="16">
        <v>6405</v>
      </c>
      <c r="D303" s="1">
        <v>315350.25</v>
      </c>
      <c r="E303" s="16">
        <v>146100</v>
      </c>
      <c r="F303" s="12">
        <v>0.46329438457714872</v>
      </c>
      <c r="G303"/>
      <c r="I303" s="11" t="s">
        <v>2774</v>
      </c>
      <c r="J303" s="1">
        <v>2</v>
      </c>
      <c r="K303" s="19">
        <v>42046.7</v>
      </c>
      <c r="L303" s="1">
        <v>2</v>
      </c>
      <c r="M303" s="19">
        <v>5046.6999999999971</v>
      </c>
    </row>
    <row r="304" spans="1:13" x14ac:dyDescent="0.25">
      <c r="A304" s="11" t="s">
        <v>46</v>
      </c>
      <c r="B304" s="1">
        <v>12</v>
      </c>
      <c r="C304" s="16">
        <v>5124</v>
      </c>
      <c r="D304" s="1">
        <v>252280.20000000004</v>
      </c>
      <c r="E304" s="16">
        <v>224500</v>
      </c>
      <c r="F304" s="12">
        <v>0.88988355011610087</v>
      </c>
      <c r="G304"/>
      <c r="I304" s="11" t="s">
        <v>2583</v>
      </c>
      <c r="J304" s="1">
        <v>2</v>
      </c>
      <c r="K304" s="19">
        <v>42046.7</v>
      </c>
      <c r="L304" s="1">
        <v>1</v>
      </c>
      <c r="M304" s="19">
        <v>23.349999999998545</v>
      </c>
    </row>
    <row r="305" spans="1:13" x14ac:dyDescent="0.25">
      <c r="A305" s="11" t="s">
        <v>3127</v>
      </c>
      <c r="B305" s="1">
        <v>12</v>
      </c>
      <c r="C305" s="16">
        <v>5124</v>
      </c>
      <c r="D305" s="1">
        <v>252280.20000000004</v>
      </c>
      <c r="E305" s="16">
        <v>200500</v>
      </c>
      <c r="F305" s="12">
        <v>0.7947512329544687</v>
      </c>
      <c r="G305"/>
      <c r="I305" s="11" t="s">
        <v>943</v>
      </c>
      <c r="J305" s="1">
        <v>2</v>
      </c>
      <c r="K305" s="19">
        <v>42046.7</v>
      </c>
      <c r="L305" s="1">
        <v>1</v>
      </c>
      <c r="M305" s="19">
        <v>1023.3499999999985</v>
      </c>
    </row>
    <row r="306" spans="1:13" x14ac:dyDescent="0.25">
      <c r="A306" s="11" t="s">
        <v>7705</v>
      </c>
      <c r="B306" s="1">
        <v>1</v>
      </c>
      <c r="C306" s="16">
        <v>2511</v>
      </c>
      <c r="D306" s="1">
        <v>144170.95000000001</v>
      </c>
      <c r="E306" s="16"/>
      <c r="F306" s="12">
        <v>0</v>
      </c>
      <c r="G306"/>
      <c r="I306" s="11" t="s">
        <v>2834</v>
      </c>
      <c r="J306" s="1">
        <v>2</v>
      </c>
      <c r="K306" s="19">
        <v>42046.7</v>
      </c>
      <c r="L306" s="1">
        <v>3</v>
      </c>
      <c r="M306" s="19">
        <v>27570.049999999996</v>
      </c>
    </row>
    <row r="307" spans="1:13" x14ac:dyDescent="0.25">
      <c r="A307" s="11" t="s">
        <v>2625</v>
      </c>
      <c r="B307" s="1">
        <v>9</v>
      </c>
      <c r="C307" s="16">
        <v>3843</v>
      </c>
      <c r="D307" s="1">
        <v>189210.15000000002</v>
      </c>
      <c r="E307" s="16">
        <v>131500</v>
      </c>
      <c r="F307" s="12">
        <v>0.69499442815303503</v>
      </c>
      <c r="G307"/>
      <c r="I307" s="11" t="s">
        <v>5163</v>
      </c>
      <c r="J307" s="1">
        <v>2</v>
      </c>
      <c r="K307" s="19">
        <v>42046.7</v>
      </c>
      <c r="L307" s="1">
        <v>2</v>
      </c>
      <c r="M307" s="19">
        <v>22946.699999999997</v>
      </c>
    </row>
    <row r="308" spans="1:13" x14ac:dyDescent="0.25">
      <c r="A308" s="11" t="s">
        <v>1315</v>
      </c>
      <c r="B308" s="1">
        <v>9</v>
      </c>
      <c r="C308" s="16">
        <v>3843</v>
      </c>
      <c r="D308" s="1">
        <v>189210.15000000002</v>
      </c>
      <c r="E308" s="16">
        <v>84600</v>
      </c>
      <c r="F308" s="12">
        <v>0.44712189065967123</v>
      </c>
      <c r="G308"/>
      <c r="I308" s="11" t="s">
        <v>3127</v>
      </c>
      <c r="J308" s="1">
        <v>2</v>
      </c>
      <c r="K308" s="19">
        <v>42046.7</v>
      </c>
      <c r="L308" s="1">
        <v>7</v>
      </c>
      <c r="M308" s="19">
        <v>21663.44999999999</v>
      </c>
    </row>
    <row r="309" spans="1:13" x14ac:dyDescent="0.25">
      <c r="A309" s="11" t="s">
        <v>1769</v>
      </c>
      <c r="B309" s="1">
        <v>7</v>
      </c>
      <c r="C309" s="16">
        <v>2989</v>
      </c>
      <c r="D309" s="1">
        <v>147163.45000000001</v>
      </c>
      <c r="E309" s="16">
        <v>97000</v>
      </c>
      <c r="F309" s="12">
        <v>0.65913105461988009</v>
      </c>
      <c r="G309"/>
      <c r="I309" s="11" t="s">
        <v>2102</v>
      </c>
      <c r="J309" s="1">
        <v>1</v>
      </c>
      <c r="K309" s="19">
        <v>41683.83</v>
      </c>
      <c r="L309" s="1"/>
      <c r="M309" s="19"/>
    </row>
    <row r="310" spans="1:13" x14ac:dyDescent="0.25">
      <c r="A310" s="11" t="s">
        <v>1644</v>
      </c>
      <c r="B310" s="1">
        <v>7</v>
      </c>
      <c r="C310" s="16">
        <v>2989</v>
      </c>
      <c r="D310" s="1">
        <v>147163.45000000001</v>
      </c>
      <c r="E310" s="16">
        <v>69500</v>
      </c>
      <c r="F310" s="12">
        <v>0.4722640030523883</v>
      </c>
      <c r="G310"/>
      <c r="I310" s="11" t="s">
        <v>8949</v>
      </c>
      <c r="J310" s="1">
        <v>2</v>
      </c>
      <c r="K310" s="19">
        <v>36739.800000000003</v>
      </c>
      <c r="L310" s="1"/>
      <c r="M310" s="19"/>
    </row>
    <row r="311" spans="1:13" x14ac:dyDescent="0.25">
      <c r="A311" s="11" t="s">
        <v>862</v>
      </c>
      <c r="B311" s="1">
        <v>3</v>
      </c>
      <c r="C311" s="16">
        <v>1281</v>
      </c>
      <c r="D311" s="1">
        <v>63070.049999999996</v>
      </c>
      <c r="E311" s="16">
        <v>60000</v>
      </c>
      <c r="F311" s="12">
        <v>0.95132317161632196</v>
      </c>
      <c r="G311"/>
      <c r="I311" s="11" t="s">
        <v>2286</v>
      </c>
      <c r="J311" s="1">
        <v>2</v>
      </c>
      <c r="K311" s="19">
        <v>36739.800000000003</v>
      </c>
      <c r="L311" s="1"/>
      <c r="M311" s="19"/>
    </row>
    <row r="312" spans="1:13" x14ac:dyDescent="0.25">
      <c r="A312" s="11" t="s">
        <v>7553</v>
      </c>
      <c r="B312" s="1">
        <v>8</v>
      </c>
      <c r="C312" s="16">
        <v>3416</v>
      </c>
      <c r="D312" s="1">
        <v>168186.80000000002</v>
      </c>
      <c r="E312" s="16">
        <v>73100</v>
      </c>
      <c r="F312" s="12">
        <v>0.43463577403220699</v>
      </c>
      <c r="G312"/>
      <c r="I312" s="11" t="s">
        <v>333</v>
      </c>
      <c r="J312" s="1">
        <v>2</v>
      </c>
      <c r="K312" s="19">
        <v>36739.800000000003</v>
      </c>
      <c r="L312" s="1">
        <v>3</v>
      </c>
      <c r="M312" s="19">
        <v>16809.700000000004</v>
      </c>
    </row>
    <row r="313" spans="1:13" x14ac:dyDescent="0.25">
      <c r="A313" s="11" t="s">
        <v>5163</v>
      </c>
      <c r="B313" s="1">
        <v>6</v>
      </c>
      <c r="C313" s="16">
        <v>2562</v>
      </c>
      <c r="D313" s="1">
        <v>126140.1</v>
      </c>
      <c r="E313" s="16">
        <v>83600</v>
      </c>
      <c r="F313" s="12">
        <v>0.66275514289270421</v>
      </c>
      <c r="G313"/>
      <c r="I313" s="11" t="s">
        <v>3937</v>
      </c>
      <c r="J313" s="1">
        <v>2</v>
      </c>
      <c r="K313" s="19">
        <v>36739.800000000003</v>
      </c>
      <c r="L313" s="1"/>
      <c r="M313" s="19"/>
    </row>
    <row r="314" spans="1:13" x14ac:dyDescent="0.25">
      <c r="A314" s="11" t="s">
        <v>6387</v>
      </c>
      <c r="B314" s="1">
        <v>6</v>
      </c>
      <c r="C314" s="16">
        <v>2562</v>
      </c>
      <c r="D314" s="1">
        <v>126140.1</v>
      </c>
      <c r="E314" s="16">
        <v>65600</v>
      </c>
      <c r="F314" s="12">
        <v>0.52005666715025589</v>
      </c>
      <c r="G314"/>
      <c r="I314" s="11" t="s">
        <v>1091</v>
      </c>
      <c r="J314" s="1">
        <v>2</v>
      </c>
      <c r="K314" s="19">
        <v>36739.800000000003</v>
      </c>
      <c r="L314" s="1"/>
      <c r="M314" s="19"/>
    </row>
    <row r="315" spans="1:13" x14ac:dyDescent="0.25">
      <c r="A315" s="11" t="s">
        <v>5209</v>
      </c>
      <c r="B315" s="1">
        <v>3</v>
      </c>
      <c r="C315" s="16">
        <v>1281</v>
      </c>
      <c r="D315" s="1">
        <v>63070.049999999996</v>
      </c>
      <c r="E315" s="16">
        <v>20895</v>
      </c>
      <c r="F315" s="12">
        <v>0.33129829451538412</v>
      </c>
      <c r="G315"/>
      <c r="I315" s="11" t="s">
        <v>4379</v>
      </c>
      <c r="J315" s="1">
        <v>2</v>
      </c>
      <c r="K315" s="19">
        <v>36739.800000000003</v>
      </c>
      <c r="L315" s="1">
        <v>2</v>
      </c>
      <c r="M315" s="19">
        <v>4739.8000000000029</v>
      </c>
    </row>
    <row r="316" spans="1:13" x14ac:dyDescent="0.25">
      <c r="A316" s="11" t="s">
        <v>2240</v>
      </c>
      <c r="B316" s="1">
        <v>4</v>
      </c>
      <c r="C316" s="16">
        <v>1708</v>
      </c>
      <c r="D316" s="1">
        <v>84093.4</v>
      </c>
      <c r="E316" s="16">
        <v>70005</v>
      </c>
      <c r="F316" s="12">
        <v>0.83246723286250768</v>
      </c>
      <c r="G316"/>
      <c r="I316" s="11" t="s">
        <v>6352</v>
      </c>
      <c r="J316" s="1">
        <v>2</v>
      </c>
      <c r="K316" s="19">
        <v>36739.800000000003</v>
      </c>
      <c r="L316" s="1">
        <v>1</v>
      </c>
      <c r="M316" s="19">
        <v>6369.9000000000015</v>
      </c>
    </row>
    <row r="317" spans="1:13" x14ac:dyDescent="0.25">
      <c r="A317" s="11" t="s">
        <v>2774</v>
      </c>
      <c r="B317" s="1">
        <v>7</v>
      </c>
      <c r="C317" s="16">
        <v>2989</v>
      </c>
      <c r="D317" s="1">
        <v>147163.45000000001</v>
      </c>
      <c r="E317" s="16">
        <v>144000</v>
      </c>
      <c r="F317" s="12">
        <v>0.97850383366250238</v>
      </c>
      <c r="G317"/>
      <c r="I317" s="11" t="s">
        <v>7660</v>
      </c>
      <c r="J317" s="1">
        <v>2</v>
      </c>
      <c r="K317" s="19">
        <v>36739.800000000003</v>
      </c>
      <c r="L317" s="1"/>
      <c r="M317" s="19"/>
    </row>
    <row r="318" spans="1:13" x14ac:dyDescent="0.25">
      <c r="A318" s="11" t="s">
        <v>1579</v>
      </c>
      <c r="B318" s="1">
        <v>4</v>
      </c>
      <c r="C318" s="16">
        <v>1708</v>
      </c>
      <c r="D318" s="1">
        <v>84093.4</v>
      </c>
      <c r="E318" s="16">
        <v>150800</v>
      </c>
      <c r="F318" s="12">
        <v>1.7932441784967668</v>
      </c>
      <c r="G318"/>
      <c r="I318" s="11" t="s">
        <v>6578</v>
      </c>
      <c r="J318" s="1">
        <v>2</v>
      </c>
      <c r="K318" s="19">
        <v>36739.800000000003</v>
      </c>
      <c r="L318" s="1">
        <v>1</v>
      </c>
      <c r="M318" s="19">
        <v>7369.9000000000015</v>
      </c>
    </row>
    <row r="319" spans="1:13" x14ac:dyDescent="0.25">
      <c r="A319" s="11" t="s">
        <v>1568</v>
      </c>
      <c r="B319" s="1">
        <v>9</v>
      </c>
      <c r="C319" s="16">
        <v>3786</v>
      </c>
      <c r="D319" s="1">
        <v>189430.63000000003</v>
      </c>
      <c r="E319" s="16">
        <v>127600</v>
      </c>
      <c r="F319" s="12">
        <v>0.6735975063800399</v>
      </c>
      <c r="G319"/>
      <c r="I319" s="11" t="s">
        <v>1549</v>
      </c>
      <c r="J319" s="1">
        <v>2</v>
      </c>
      <c r="K319" s="19">
        <v>36739.800000000003</v>
      </c>
      <c r="L319" s="1">
        <v>2</v>
      </c>
      <c r="M319" s="19">
        <v>11739.800000000003</v>
      </c>
    </row>
    <row r="320" spans="1:13" x14ac:dyDescent="0.25">
      <c r="A320" s="11" t="s">
        <v>117</v>
      </c>
      <c r="B320" s="1">
        <v>8</v>
      </c>
      <c r="C320" s="16">
        <v>3416</v>
      </c>
      <c r="D320" s="1">
        <v>168186.80000000002</v>
      </c>
      <c r="E320" s="16">
        <v>173500</v>
      </c>
      <c r="F320" s="12">
        <v>1.031591064221449</v>
      </c>
      <c r="G320"/>
      <c r="I320" s="11" t="s">
        <v>4334</v>
      </c>
      <c r="J320" s="1">
        <v>2</v>
      </c>
      <c r="K320" s="19">
        <v>36739.800000000003</v>
      </c>
      <c r="L320" s="1">
        <v>2</v>
      </c>
      <c r="M320" s="19">
        <v>3739.8000000000029</v>
      </c>
    </row>
    <row r="321" spans="1:13" x14ac:dyDescent="0.25">
      <c r="A321" s="11" t="s">
        <v>6612</v>
      </c>
      <c r="B321" s="1">
        <v>7</v>
      </c>
      <c r="C321" s="16">
        <v>2987</v>
      </c>
      <c r="D321" s="1">
        <v>147064.98000000001</v>
      </c>
      <c r="E321" s="16">
        <v>178100</v>
      </c>
      <c r="F321" s="12">
        <v>1.2110293014693232</v>
      </c>
      <c r="G321"/>
      <c r="I321" s="11" t="s">
        <v>7464</v>
      </c>
      <c r="J321" s="1">
        <v>2</v>
      </c>
      <c r="K321" s="19">
        <v>36739.800000000003</v>
      </c>
      <c r="L321" s="1">
        <v>4</v>
      </c>
      <c r="M321" s="19">
        <v>24480.600000000006</v>
      </c>
    </row>
    <row r="322" spans="1:13" x14ac:dyDescent="0.25">
      <c r="A322" s="11" t="s">
        <v>2657</v>
      </c>
      <c r="B322" s="1">
        <v>1</v>
      </c>
      <c r="C322" s="16">
        <v>427</v>
      </c>
      <c r="D322" s="1">
        <v>21023.35</v>
      </c>
      <c r="E322" s="16"/>
      <c r="F322" s="12">
        <v>0</v>
      </c>
      <c r="G322"/>
      <c r="I322" s="11" t="s">
        <v>4511</v>
      </c>
      <c r="J322" s="1">
        <v>2</v>
      </c>
      <c r="K322" s="19">
        <v>36739.800000000003</v>
      </c>
      <c r="L322" s="1">
        <v>1</v>
      </c>
      <c r="M322" s="19">
        <v>8369.9000000000015</v>
      </c>
    </row>
    <row r="323" spans="1:13" x14ac:dyDescent="0.25">
      <c r="A323" s="11" t="s">
        <v>1759</v>
      </c>
      <c r="B323" s="1">
        <v>5</v>
      </c>
      <c r="C323" s="16">
        <v>2135</v>
      </c>
      <c r="D323" s="1">
        <v>105116.75</v>
      </c>
      <c r="E323" s="16">
        <v>168500</v>
      </c>
      <c r="F323" s="12">
        <v>1.6029795441735024</v>
      </c>
      <c r="G323"/>
      <c r="I323" s="11" t="s">
        <v>5845</v>
      </c>
      <c r="J323" s="1">
        <v>2</v>
      </c>
      <c r="K323" s="19">
        <v>36739.800000000003</v>
      </c>
      <c r="L323" s="1">
        <v>2</v>
      </c>
      <c r="M323" s="19">
        <v>20639.800000000003</v>
      </c>
    </row>
    <row r="324" spans="1:13" x14ac:dyDescent="0.25">
      <c r="A324" s="11" t="s">
        <v>7365</v>
      </c>
      <c r="B324" s="1">
        <v>9</v>
      </c>
      <c r="C324" s="16">
        <v>3843</v>
      </c>
      <c r="D324" s="1">
        <v>189210.15000000002</v>
      </c>
      <c r="E324" s="16">
        <v>163300</v>
      </c>
      <c r="F324" s="12">
        <v>0.86306152180525186</v>
      </c>
      <c r="G324"/>
      <c r="I324" s="11" t="s">
        <v>3569</v>
      </c>
      <c r="J324" s="1">
        <v>2</v>
      </c>
      <c r="K324" s="19">
        <v>36739.800000000003</v>
      </c>
      <c r="L324" s="1"/>
      <c r="M324" s="19"/>
    </row>
    <row r="325" spans="1:13" x14ac:dyDescent="0.25">
      <c r="A325" s="11" t="s">
        <v>5411</v>
      </c>
      <c r="B325" s="1">
        <v>9</v>
      </c>
      <c r="C325" s="16">
        <v>3843</v>
      </c>
      <c r="D325" s="1">
        <v>189210.15000000002</v>
      </c>
      <c r="E325" s="16">
        <v>141000</v>
      </c>
      <c r="F325" s="12">
        <v>0.74520315109945201</v>
      </c>
      <c r="G325"/>
      <c r="I325" s="11" t="s">
        <v>7780</v>
      </c>
      <c r="J325" s="1">
        <v>1</v>
      </c>
      <c r="K325" s="19">
        <v>31463.83</v>
      </c>
      <c r="L325" s="1"/>
      <c r="M325" s="19"/>
    </row>
    <row r="326" spans="1:13" x14ac:dyDescent="0.25">
      <c r="A326" s="11" t="s">
        <v>434</v>
      </c>
      <c r="B326" s="1">
        <v>11</v>
      </c>
      <c r="C326" s="16">
        <v>4697</v>
      </c>
      <c r="D326" s="1">
        <v>231256.85000000003</v>
      </c>
      <c r="E326" s="16">
        <v>145100</v>
      </c>
      <c r="F326" s="12">
        <v>0.62744087364331036</v>
      </c>
      <c r="G326"/>
      <c r="I326" s="11" t="s">
        <v>390</v>
      </c>
      <c r="J326" s="1">
        <v>1</v>
      </c>
      <c r="K326" s="19">
        <v>29885.65</v>
      </c>
      <c r="L326" s="1">
        <v>1</v>
      </c>
      <c r="M326" s="19">
        <v>6885.6500000000015</v>
      </c>
    </row>
    <row r="327" spans="1:13" x14ac:dyDescent="0.25">
      <c r="A327" s="11" t="s">
        <v>929</v>
      </c>
      <c r="B327" s="1">
        <v>9</v>
      </c>
      <c r="C327" s="16">
        <v>3843</v>
      </c>
      <c r="D327" s="1">
        <v>189210.15000000002</v>
      </c>
      <c r="E327" s="16">
        <v>194500</v>
      </c>
      <c r="F327" s="12">
        <v>1.0279575382187476</v>
      </c>
      <c r="G327"/>
      <c r="I327" s="11" t="s">
        <v>4351</v>
      </c>
      <c r="J327" s="1">
        <v>1</v>
      </c>
      <c r="K327" s="19">
        <v>26783.84</v>
      </c>
      <c r="L327" s="1"/>
      <c r="M327" s="19"/>
    </row>
    <row r="328" spans="1:13" x14ac:dyDescent="0.25">
      <c r="A328" s="11" t="s">
        <v>2434</v>
      </c>
      <c r="B328" s="1">
        <v>4</v>
      </c>
      <c r="C328" s="16">
        <v>1708</v>
      </c>
      <c r="D328" s="1">
        <v>84093.4</v>
      </c>
      <c r="E328" s="16">
        <v>81000</v>
      </c>
      <c r="F328" s="12">
        <v>0.96321471126152591</v>
      </c>
      <c r="G328"/>
      <c r="I328" s="11" t="s">
        <v>3116</v>
      </c>
      <c r="J328" s="1">
        <v>1</v>
      </c>
      <c r="K328" s="19">
        <v>26783.84</v>
      </c>
      <c r="L328" s="1"/>
      <c r="M328" s="19"/>
    </row>
    <row r="329" spans="1:13" x14ac:dyDescent="0.25">
      <c r="A329" s="11" t="s">
        <v>2985</v>
      </c>
      <c r="B329" s="1">
        <v>5</v>
      </c>
      <c r="C329" s="16">
        <v>2135</v>
      </c>
      <c r="D329" s="1">
        <v>105116.75</v>
      </c>
      <c r="E329" s="16">
        <v>98500</v>
      </c>
      <c r="F329" s="12">
        <v>0.93705332404207697</v>
      </c>
      <c r="G329"/>
      <c r="I329" s="11" t="s">
        <v>1607</v>
      </c>
      <c r="J329" s="1">
        <v>1</v>
      </c>
      <c r="K329" s="19">
        <v>26783.84</v>
      </c>
      <c r="L329" s="1">
        <v>1</v>
      </c>
      <c r="M329" s="19">
        <v>16783.84</v>
      </c>
    </row>
    <row r="330" spans="1:13" x14ac:dyDescent="0.25">
      <c r="A330" s="11" t="s">
        <v>4868</v>
      </c>
      <c r="B330" s="1">
        <v>5</v>
      </c>
      <c r="C330" s="16">
        <v>2135</v>
      </c>
      <c r="D330" s="1">
        <v>105116.75</v>
      </c>
      <c r="E330" s="16">
        <v>95300</v>
      </c>
      <c r="F330" s="12">
        <v>0.90661098255035477</v>
      </c>
      <c r="G330"/>
      <c r="I330" s="11" t="s">
        <v>4354</v>
      </c>
      <c r="J330" s="1">
        <v>1</v>
      </c>
      <c r="K330" s="19">
        <v>26783.84</v>
      </c>
      <c r="L330" s="1"/>
      <c r="M330" s="19"/>
    </row>
    <row r="331" spans="1:13" x14ac:dyDescent="0.25">
      <c r="A331" s="11" t="s">
        <v>4278</v>
      </c>
      <c r="B331" s="1">
        <v>5</v>
      </c>
      <c r="C331" s="16">
        <v>2135</v>
      </c>
      <c r="D331" s="1">
        <v>105116.75</v>
      </c>
      <c r="E331" s="16">
        <v>66000</v>
      </c>
      <c r="F331" s="12">
        <v>0.62787329326677244</v>
      </c>
      <c r="G331"/>
      <c r="I331" s="11" t="s">
        <v>2338</v>
      </c>
      <c r="J331" s="1">
        <v>1</v>
      </c>
      <c r="K331" s="19">
        <v>26783.84</v>
      </c>
      <c r="L331" s="1"/>
      <c r="M331" s="19"/>
    </row>
    <row r="332" spans="1:13" x14ac:dyDescent="0.25">
      <c r="A332" s="11" t="s">
        <v>56</v>
      </c>
      <c r="B332" s="1">
        <v>10</v>
      </c>
      <c r="C332" s="16">
        <v>4270</v>
      </c>
      <c r="D332" s="1">
        <v>210233.50000000003</v>
      </c>
      <c r="E332" s="16">
        <v>216600</v>
      </c>
      <c r="F332" s="12">
        <v>1.0302829948604764</v>
      </c>
      <c r="G332"/>
      <c r="I332" s="11" t="s">
        <v>9145</v>
      </c>
      <c r="J332" s="1">
        <v>1</v>
      </c>
      <c r="K332" s="19">
        <v>26783.84</v>
      </c>
      <c r="L332" s="1"/>
      <c r="M332" s="19"/>
    </row>
    <row r="333" spans="1:13" x14ac:dyDescent="0.25">
      <c r="A333" s="11" t="s">
        <v>371</v>
      </c>
      <c r="B333" s="1">
        <v>12</v>
      </c>
      <c r="C333" s="16">
        <v>5124</v>
      </c>
      <c r="D333" s="1">
        <v>252280.20000000004</v>
      </c>
      <c r="E333" s="16">
        <v>178320</v>
      </c>
      <c r="F333" s="12">
        <v>0.70683311651092706</v>
      </c>
      <c r="G333"/>
      <c r="I333" s="11" t="s">
        <v>2660</v>
      </c>
      <c r="J333" s="1">
        <v>1</v>
      </c>
      <c r="K333" s="19">
        <v>26783.84</v>
      </c>
      <c r="L333" s="1"/>
      <c r="M333" s="19"/>
    </row>
    <row r="334" spans="1:13" x14ac:dyDescent="0.25">
      <c r="A334" s="11" t="s">
        <v>3834</v>
      </c>
      <c r="B334" s="1">
        <v>42</v>
      </c>
      <c r="C334" s="16">
        <v>17934</v>
      </c>
      <c r="D334" s="1">
        <v>882980.69999999937</v>
      </c>
      <c r="E334" s="16">
        <v>671650</v>
      </c>
      <c r="F334" s="12">
        <v>0.7606621526382179</v>
      </c>
      <c r="G334"/>
      <c r="I334" s="11" t="s">
        <v>3831</v>
      </c>
      <c r="J334" s="1">
        <v>1</v>
      </c>
      <c r="K334" s="19">
        <v>26783.84</v>
      </c>
      <c r="L334" s="1"/>
      <c r="M334" s="19"/>
    </row>
    <row r="335" spans="1:13" x14ac:dyDescent="0.25">
      <c r="A335" s="11" t="s">
        <v>2007</v>
      </c>
      <c r="B335" s="1">
        <v>1</v>
      </c>
      <c r="C335" s="16">
        <v>2620</v>
      </c>
      <c r="D335" s="1">
        <v>150429.26999999999</v>
      </c>
      <c r="E335" s="16"/>
      <c r="F335" s="12">
        <v>0</v>
      </c>
      <c r="G335"/>
      <c r="I335" s="11" t="s">
        <v>3797</v>
      </c>
      <c r="J335" s="1">
        <v>1</v>
      </c>
      <c r="K335" s="19">
        <v>26783.84</v>
      </c>
      <c r="L335" s="1">
        <v>5</v>
      </c>
      <c r="M335" s="19">
        <v>6719.2000000000007</v>
      </c>
    </row>
    <row r="336" spans="1:13" x14ac:dyDescent="0.25">
      <c r="A336" s="11" t="s">
        <v>5128</v>
      </c>
      <c r="B336" s="1">
        <v>5</v>
      </c>
      <c r="C336" s="16">
        <v>2135</v>
      </c>
      <c r="D336" s="1">
        <v>105116.75</v>
      </c>
      <c r="E336" s="16">
        <v>58000</v>
      </c>
      <c r="F336" s="12">
        <v>0.55176743953746665</v>
      </c>
      <c r="G336"/>
      <c r="I336" s="11" t="s">
        <v>6092</v>
      </c>
      <c r="J336" s="1">
        <v>1</v>
      </c>
      <c r="K336" s="19">
        <v>26783.84</v>
      </c>
      <c r="L336" s="1"/>
      <c r="M336" s="19"/>
    </row>
    <row r="337" spans="1:13" x14ac:dyDescent="0.25">
      <c r="A337" s="11" t="s">
        <v>3979</v>
      </c>
      <c r="B337" s="1">
        <v>6</v>
      </c>
      <c r="C337" s="16">
        <v>2562</v>
      </c>
      <c r="D337" s="1">
        <v>126140.1</v>
      </c>
      <c r="E337" s="16">
        <v>98000</v>
      </c>
      <c r="F337" s="12">
        <v>0.77691392348666277</v>
      </c>
      <c r="G337"/>
      <c r="I337" s="11" t="s">
        <v>2608</v>
      </c>
      <c r="J337" s="1">
        <v>1</v>
      </c>
      <c r="K337" s="19">
        <v>26783.84</v>
      </c>
      <c r="L337" s="1"/>
      <c r="M337" s="19"/>
    </row>
    <row r="338" spans="1:13" x14ac:dyDescent="0.25">
      <c r="A338" s="11" t="s">
        <v>3722</v>
      </c>
      <c r="B338" s="1">
        <v>11</v>
      </c>
      <c r="C338" s="16">
        <v>4697</v>
      </c>
      <c r="D338" s="1">
        <v>231256.85000000003</v>
      </c>
      <c r="E338" s="16">
        <v>221700</v>
      </c>
      <c r="F338" s="12">
        <v>0.95867430521517505</v>
      </c>
      <c r="G338"/>
      <c r="I338" s="11" t="s">
        <v>8564</v>
      </c>
      <c r="J338" s="1">
        <v>1</v>
      </c>
      <c r="K338" s="19">
        <v>26783.84</v>
      </c>
      <c r="L338" s="1"/>
      <c r="M338" s="19"/>
    </row>
    <row r="339" spans="1:13" x14ac:dyDescent="0.25">
      <c r="A339" s="11" t="s">
        <v>4580</v>
      </c>
      <c r="B339" s="1">
        <v>8</v>
      </c>
      <c r="C339" s="16">
        <v>3416</v>
      </c>
      <c r="D339" s="1">
        <v>168186.80000000002</v>
      </c>
      <c r="E339" s="16">
        <v>149400</v>
      </c>
      <c r="F339" s="12">
        <v>0.88829801149674048</v>
      </c>
      <c r="G339"/>
      <c r="I339" s="11" t="s">
        <v>1780</v>
      </c>
      <c r="J339" s="1">
        <v>1</v>
      </c>
      <c r="K339" s="19">
        <v>26783.84</v>
      </c>
      <c r="L339" s="1">
        <v>1</v>
      </c>
      <c r="M339" s="19">
        <v>6783.84</v>
      </c>
    </row>
    <row r="340" spans="1:13" x14ac:dyDescent="0.25">
      <c r="A340" s="11" t="s">
        <v>4800</v>
      </c>
      <c r="B340" s="1">
        <v>2</v>
      </c>
      <c r="C340" s="16">
        <v>854</v>
      </c>
      <c r="D340" s="1">
        <v>42046.7</v>
      </c>
      <c r="E340" s="16">
        <v>30000</v>
      </c>
      <c r="F340" s="12">
        <v>0.71349237871224147</v>
      </c>
      <c r="G340"/>
      <c r="I340" s="11" t="s">
        <v>3259</v>
      </c>
      <c r="J340" s="1">
        <v>1</v>
      </c>
      <c r="K340" s="19">
        <v>26783.84</v>
      </c>
      <c r="L340" s="1">
        <v>2</v>
      </c>
      <c r="M340" s="19">
        <v>67.680000000000291</v>
      </c>
    </row>
    <row r="341" spans="1:13" x14ac:dyDescent="0.25">
      <c r="A341" s="11" t="s">
        <v>1396</v>
      </c>
      <c r="B341" s="1">
        <v>2</v>
      </c>
      <c r="C341" s="16">
        <v>854</v>
      </c>
      <c r="D341" s="1">
        <v>42046.7</v>
      </c>
      <c r="E341" s="16">
        <v>12000</v>
      </c>
      <c r="F341" s="12">
        <v>0.28539695148489658</v>
      </c>
      <c r="G341"/>
      <c r="I341" s="11" t="s">
        <v>2789</v>
      </c>
      <c r="J341" s="1">
        <v>1</v>
      </c>
      <c r="K341" s="19">
        <v>26783.84</v>
      </c>
      <c r="L341" s="1"/>
      <c r="M341" s="19"/>
    </row>
    <row r="342" spans="1:13" x14ac:dyDescent="0.25">
      <c r="A342" s="11" t="s">
        <v>2465</v>
      </c>
      <c r="B342" s="1">
        <v>1</v>
      </c>
      <c r="C342" s="16">
        <v>427</v>
      </c>
      <c r="D342" s="1">
        <v>21023.35</v>
      </c>
      <c r="E342" s="16"/>
      <c r="F342" s="12">
        <v>0</v>
      </c>
      <c r="G342"/>
      <c r="I342" s="11" t="s">
        <v>4296</v>
      </c>
      <c r="J342" s="1">
        <v>1</v>
      </c>
      <c r="K342" s="19">
        <v>26783.84</v>
      </c>
      <c r="L342" s="1">
        <v>1</v>
      </c>
      <c r="M342" s="19">
        <v>20383.84</v>
      </c>
    </row>
    <row r="343" spans="1:13" x14ac:dyDescent="0.25">
      <c r="A343" s="11" t="s">
        <v>7237</v>
      </c>
      <c r="B343" s="1">
        <v>1</v>
      </c>
      <c r="C343" s="16">
        <v>427</v>
      </c>
      <c r="D343" s="1">
        <v>21023.35</v>
      </c>
      <c r="E343" s="16">
        <v>21000</v>
      </c>
      <c r="F343" s="12">
        <v>0.99888933019713799</v>
      </c>
      <c r="G343"/>
      <c r="I343" s="11" t="s">
        <v>1011</v>
      </c>
      <c r="J343" s="1">
        <v>1</v>
      </c>
      <c r="K343" s="19">
        <v>26783.84</v>
      </c>
      <c r="L343" s="1"/>
      <c r="M343" s="19"/>
    </row>
    <row r="344" spans="1:13" x14ac:dyDescent="0.25">
      <c r="A344" s="11" t="s">
        <v>6205</v>
      </c>
      <c r="B344" s="1">
        <v>1</v>
      </c>
      <c r="C344" s="16">
        <v>427</v>
      </c>
      <c r="D344" s="1">
        <v>21023.35</v>
      </c>
      <c r="E344" s="16"/>
      <c r="F344" s="12">
        <v>0</v>
      </c>
      <c r="G344"/>
      <c r="I344" s="11" t="s">
        <v>1679</v>
      </c>
      <c r="J344" s="1">
        <v>1</v>
      </c>
      <c r="K344" s="19">
        <v>26783.84</v>
      </c>
      <c r="L344" s="1">
        <v>2</v>
      </c>
      <c r="M344" s="19">
        <v>12567.68</v>
      </c>
    </row>
    <row r="345" spans="1:13" x14ac:dyDescent="0.25">
      <c r="A345" s="11" t="s">
        <v>4853</v>
      </c>
      <c r="B345" s="1">
        <v>4</v>
      </c>
      <c r="C345" s="16">
        <v>1708</v>
      </c>
      <c r="D345" s="1">
        <v>84093.4</v>
      </c>
      <c r="E345" s="16">
        <v>53501</v>
      </c>
      <c r="F345" s="12">
        <v>0.63620926255806054</v>
      </c>
      <c r="G345"/>
      <c r="I345" s="11" t="s">
        <v>3015</v>
      </c>
      <c r="J345" s="1">
        <v>1</v>
      </c>
      <c r="K345" s="19">
        <v>26783.84</v>
      </c>
      <c r="L345" s="1"/>
      <c r="M345" s="19"/>
    </row>
    <row r="346" spans="1:13" x14ac:dyDescent="0.25">
      <c r="A346" s="11" t="s">
        <v>854</v>
      </c>
      <c r="B346" s="1">
        <v>4</v>
      </c>
      <c r="C346" s="16">
        <v>1381</v>
      </c>
      <c r="D346" s="1">
        <v>67993.549999999988</v>
      </c>
      <c r="E346" s="16">
        <v>81980</v>
      </c>
      <c r="F346" s="12">
        <v>1.2057025997318866</v>
      </c>
      <c r="G346"/>
      <c r="I346" s="11" t="s">
        <v>6824</v>
      </c>
      <c r="J346" s="1">
        <v>1</v>
      </c>
      <c r="K346" s="19">
        <v>26783.84</v>
      </c>
      <c r="L346" s="1"/>
      <c r="M346" s="19"/>
    </row>
    <row r="347" spans="1:13" x14ac:dyDescent="0.25">
      <c r="A347" s="11" t="s">
        <v>2834</v>
      </c>
      <c r="B347" s="1">
        <v>6</v>
      </c>
      <c r="C347" s="16">
        <v>2562</v>
      </c>
      <c r="D347" s="1">
        <v>126140.1</v>
      </c>
      <c r="E347" s="16">
        <v>60250</v>
      </c>
      <c r="F347" s="12">
        <v>0.47764350908236158</v>
      </c>
      <c r="G347"/>
      <c r="I347" s="11" t="s">
        <v>4148</v>
      </c>
      <c r="J347" s="1">
        <v>1</v>
      </c>
      <c r="K347" s="19">
        <v>26783.84</v>
      </c>
      <c r="L347" s="1">
        <v>1</v>
      </c>
      <c r="M347" s="19">
        <v>83.840000000000146</v>
      </c>
    </row>
    <row r="348" spans="1:13" x14ac:dyDescent="0.25">
      <c r="A348" s="11" t="s">
        <v>3640</v>
      </c>
      <c r="B348" s="1">
        <v>7</v>
      </c>
      <c r="C348" s="16">
        <v>2989</v>
      </c>
      <c r="D348" s="1">
        <v>147163.45000000001</v>
      </c>
      <c r="E348" s="16">
        <v>87500</v>
      </c>
      <c r="F348" s="12">
        <v>0.59457698226020106</v>
      </c>
      <c r="G348"/>
      <c r="I348" s="11" t="s">
        <v>2574</v>
      </c>
      <c r="J348" s="1">
        <v>1</v>
      </c>
      <c r="K348" s="19">
        <v>26783.84</v>
      </c>
      <c r="L348" s="1"/>
      <c r="M348" s="19"/>
    </row>
    <row r="349" spans="1:13" x14ac:dyDescent="0.25">
      <c r="A349" s="11" t="s">
        <v>832</v>
      </c>
      <c r="B349" s="1">
        <v>10</v>
      </c>
      <c r="C349" s="16">
        <v>4270</v>
      </c>
      <c r="D349" s="1">
        <v>210233.50000000003</v>
      </c>
      <c r="E349" s="16">
        <v>160000</v>
      </c>
      <c r="F349" s="12">
        <v>0.76105853729305739</v>
      </c>
      <c r="G349"/>
      <c r="I349" s="11" t="s">
        <v>4260</v>
      </c>
      <c r="J349" s="1">
        <v>1</v>
      </c>
      <c r="K349" s="19">
        <v>26783.84</v>
      </c>
      <c r="L349" s="1"/>
      <c r="M349" s="19"/>
    </row>
    <row r="350" spans="1:13" x14ac:dyDescent="0.25">
      <c r="A350" s="11" t="s">
        <v>1689</v>
      </c>
      <c r="B350" s="1">
        <v>15</v>
      </c>
      <c r="C350" s="16">
        <v>6405</v>
      </c>
      <c r="D350" s="1">
        <v>315350.25</v>
      </c>
      <c r="E350" s="16">
        <v>179600</v>
      </c>
      <c r="F350" s="12">
        <v>0.56952547207430471</v>
      </c>
      <c r="G350"/>
      <c r="I350" s="11" t="s">
        <v>6487</v>
      </c>
      <c r="J350" s="1">
        <v>1</v>
      </c>
      <c r="K350" s="19">
        <v>26783.84</v>
      </c>
      <c r="L350" s="1"/>
      <c r="M350" s="19"/>
    </row>
    <row r="351" spans="1:13" x14ac:dyDescent="0.25">
      <c r="A351" s="11" t="s">
        <v>4312</v>
      </c>
      <c r="B351" s="1">
        <v>9</v>
      </c>
      <c r="C351" s="16">
        <v>3843</v>
      </c>
      <c r="D351" s="1">
        <v>189210.15000000002</v>
      </c>
      <c r="E351" s="16">
        <v>76000</v>
      </c>
      <c r="F351" s="12">
        <v>0.40166978357133587</v>
      </c>
      <c r="G351"/>
      <c r="I351" s="11" t="s">
        <v>8085</v>
      </c>
      <c r="J351" s="1">
        <v>1</v>
      </c>
      <c r="K351" s="19">
        <v>26783.84</v>
      </c>
      <c r="L351" s="1"/>
      <c r="M351" s="19"/>
    </row>
    <row r="352" spans="1:13" x14ac:dyDescent="0.25">
      <c r="A352" s="11" t="s">
        <v>1298</v>
      </c>
      <c r="B352" s="1">
        <v>16</v>
      </c>
      <c r="C352" s="16">
        <v>6832</v>
      </c>
      <c r="D352" s="1">
        <v>336373.6</v>
      </c>
      <c r="E352" s="16">
        <v>164600</v>
      </c>
      <c r="F352" s="12">
        <v>0.48933685640014557</v>
      </c>
      <c r="G352"/>
      <c r="I352" s="11" t="s">
        <v>3550</v>
      </c>
      <c r="J352" s="1">
        <v>1</v>
      </c>
      <c r="K352" s="19">
        <v>26783.84</v>
      </c>
      <c r="L352" s="1"/>
      <c r="M352" s="19"/>
    </row>
    <row r="353" spans="1:13" x14ac:dyDescent="0.25">
      <c r="A353" s="11" t="s">
        <v>5025</v>
      </c>
      <c r="B353" s="1">
        <v>10</v>
      </c>
      <c r="C353" s="16">
        <v>4270</v>
      </c>
      <c r="D353" s="1">
        <v>210233.50000000003</v>
      </c>
      <c r="E353" s="16">
        <v>131600</v>
      </c>
      <c r="F353" s="12">
        <v>0.62597064692353965</v>
      </c>
      <c r="G353"/>
      <c r="I353" s="11" t="s">
        <v>8400</v>
      </c>
      <c r="J353" s="1">
        <v>1</v>
      </c>
      <c r="K353" s="19">
        <v>26685.37</v>
      </c>
      <c r="L353" s="1"/>
      <c r="M353" s="19"/>
    </row>
    <row r="354" spans="1:13" x14ac:dyDescent="0.25">
      <c r="A354" s="11" t="s">
        <v>6911</v>
      </c>
      <c r="B354" s="1">
        <v>3</v>
      </c>
      <c r="C354" s="16">
        <v>1281</v>
      </c>
      <c r="D354" s="1">
        <v>63070.049999999996</v>
      </c>
      <c r="E354" s="16">
        <v>40050</v>
      </c>
      <c r="F354" s="12">
        <v>0.63500821705389487</v>
      </c>
      <c r="G354"/>
      <c r="I354" s="11" t="s">
        <v>2390</v>
      </c>
      <c r="J354" s="1">
        <v>1</v>
      </c>
      <c r="K354" s="19">
        <v>26193.02</v>
      </c>
      <c r="L354" s="1">
        <v>1</v>
      </c>
      <c r="M354" s="19">
        <v>1193.0200000000004</v>
      </c>
    </row>
    <row r="355" spans="1:13" x14ac:dyDescent="0.25">
      <c r="A355" s="11" t="s">
        <v>5613</v>
      </c>
      <c r="B355" s="1">
        <v>2</v>
      </c>
      <c r="C355" s="16">
        <v>854</v>
      </c>
      <c r="D355" s="1">
        <v>42046.7</v>
      </c>
      <c r="E355" s="16">
        <v>20000</v>
      </c>
      <c r="F355" s="12">
        <v>0.47566158580816098</v>
      </c>
      <c r="G355"/>
      <c r="I355" s="11" t="s">
        <v>8774</v>
      </c>
      <c r="J355" s="1">
        <v>1</v>
      </c>
      <c r="K355" s="19">
        <v>26193.02</v>
      </c>
      <c r="L355" s="1"/>
      <c r="M355" s="19"/>
    </row>
    <row r="356" spans="1:13" x14ac:dyDescent="0.25">
      <c r="A356" s="11" t="s">
        <v>943</v>
      </c>
      <c r="B356" s="1">
        <v>4</v>
      </c>
      <c r="C356" s="16">
        <v>1708</v>
      </c>
      <c r="D356" s="1">
        <v>84093.4</v>
      </c>
      <c r="E356" s="16">
        <v>42000</v>
      </c>
      <c r="F356" s="12">
        <v>0.499444665098569</v>
      </c>
      <c r="G356"/>
      <c r="I356" s="11" t="s">
        <v>3913</v>
      </c>
      <c r="J356" s="1">
        <v>1</v>
      </c>
      <c r="K356" s="19">
        <v>26193.02</v>
      </c>
      <c r="L356" s="1">
        <v>2</v>
      </c>
      <c r="M356" s="19">
        <v>7386.0400000000009</v>
      </c>
    </row>
    <row r="357" spans="1:13" x14ac:dyDescent="0.25">
      <c r="A357" s="11" t="s">
        <v>1086</v>
      </c>
      <c r="B357" s="1">
        <v>1</v>
      </c>
      <c r="C357" s="16">
        <v>427</v>
      </c>
      <c r="D357" s="1">
        <v>21023.35</v>
      </c>
      <c r="E357" s="16">
        <v>15000</v>
      </c>
      <c r="F357" s="12">
        <v>0.71349237871224147</v>
      </c>
      <c r="G357"/>
      <c r="I357" s="11" t="s">
        <v>1030</v>
      </c>
      <c r="J357" s="1">
        <v>1</v>
      </c>
      <c r="K357" s="19">
        <v>26193.02</v>
      </c>
      <c r="L357" s="1">
        <v>1</v>
      </c>
      <c r="M357" s="19">
        <v>11193.02</v>
      </c>
    </row>
    <row r="358" spans="1:13" x14ac:dyDescent="0.25">
      <c r="A358" s="11" t="s">
        <v>545</v>
      </c>
      <c r="B358" s="1">
        <v>3</v>
      </c>
      <c r="C358" s="16">
        <v>1281</v>
      </c>
      <c r="D358" s="1">
        <v>63070.049999999996</v>
      </c>
      <c r="E358" s="16">
        <v>71100</v>
      </c>
      <c r="F358" s="12">
        <v>1.1273179583653414</v>
      </c>
      <c r="G358"/>
      <c r="I358" s="11" t="s">
        <v>3954</v>
      </c>
      <c r="J358" s="1">
        <v>1</v>
      </c>
      <c r="K358" s="19">
        <v>26193.02</v>
      </c>
      <c r="L358" s="1"/>
      <c r="M358" s="19"/>
    </row>
    <row r="359" spans="1:13" x14ac:dyDescent="0.25">
      <c r="A359" s="11" t="s">
        <v>575</v>
      </c>
      <c r="B359" s="1">
        <v>1</v>
      </c>
      <c r="C359" s="16">
        <v>427</v>
      </c>
      <c r="D359" s="1">
        <v>21023.35</v>
      </c>
      <c r="E359" s="16">
        <v>20000</v>
      </c>
      <c r="F359" s="12">
        <v>0.95132317161632196</v>
      </c>
      <c r="G359"/>
      <c r="I359" s="11" t="s">
        <v>6762</v>
      </c>
      <c r="J359" s="1">
        <v>1</v>
      </c>
      <c r="K359" s="19">
        <v>26193.02</v>
      </c>
      <c r="L359" s="1">
        <v>1</v>
      </c>
      <c r="M359" s="19">
        <v>11193.02</v>
      </c>
    </row>
    <row r="360" spans="1:13" x14ac:dyDescent="0.25">
      <c r="A360" s="11" t="s">
        <v>2566</v>
      </c>
      <c r="B360" s="1">
        <v>2</v>
      </c>
      <c r="C360" s="16">
        <v>854</v>
      </c>
      <c r="D360" s="1">
        <v>42046.7</v>
      </c>
      <c r="E360" s="16">
        <v>44025</v>
      </c>
      <c r="F360" s="12">
        <v>1.0470500657602144</v>
      </c>
      <c r="G360"/>
      <c r="I360" s="11" t="s">
        <v>2166</v>
      </c>
      <c r="J360" s="1">
        <v>1</v>
      </c>
      <c r="K360" s="19">
        <v>26193.02</v>
      </c>
      <c r="L360" s="1"/>
      <c r="M360" s="19"/>
    </row>
    <row r="361" spans="1:13" x14ac:dyDescent="0.25">
      <c r="A361" s="11" t="s">
        <v>3051</v>
      </c>
      <c r="B361" s="1">
        <v>5</v>
      </c>
      <c r="C361" s="16">
        <v>2135</v>
      </c>
      <c r="D361" s="1">
        <v>105116.75</v>
      </c>
      <c r="E361" s="16">
        <v>110500</v>
      </c>
      <c r="F361" s="12">
        <v>1.0512121046360356</v>
      </c>
      <c r="G361"/>
      <c r="I361" s="11" t="s">
        <v>2186</v>
      </c>
      <c r="J361" s="1">
        <v>1</v>
      </c>
      <c r="K361" s="19">
        <v>26193.02</v>
      </c>
      <c r="L361" s="1">
        <v>3</v>
      </c>
      <c r="M361" s="19">
        <v>13579.060000000001</v>
      </c>
    </row>
    <row r="362" spans="1:13" x14ac:dyDescent="0.25">
      <c r="A362" s="11" t="s">
        <v>3968</v>
      </c>
      <c r="B362" s="1">
        <v>6</v>
      </c>
      <c r="C362" s="16">
        <v>2562</v>
      </c>
      <c r="D362" s="1">
        <v>126140.1</v>
      </c>
      <c r="E362" s="16">
        <v>109500</v>
      </c>
      <c r="F362" s="12">
        <v>0.86808239409989363</v>
      </c>
      <c r="G362"/>
      <c r="I362" s="11" t="s">
        <v>2906</v>
      </c>
      <c r="J362" s="1">
        <v>1</v>
      </c>
      <c r="K362" s="19">
        <v>26193.02</v>
      </c>
      <c r="L362" s="1"/>
      <c r="M362" s="19"/>
    </row>
    <row r="363" spans="1:13" x14ac:dyDescent="0.25">
      <c r="A363" s="11" t="s">
        <v>2105</v>
      </c>
      <c r="B363" s="1">
        <v>1</v>
      </c>
      <c r="C363" s="16">
        <v>3338</v>
      </c>
      <c r="D363" s="1">
        <v>191653.77</v>
      </c>
      <c r="E363" s="16"/>
      <c r="F363" s="12">
        <v>0</v>
      </c>
      <c r="G363"/>
      <c r="I363" s="11" t="s">
        <v>624</v>
      </c>
      <c r="J363" s="1">
        <v>1</v>
      </c>
      <c r="K363" s="19">
        <v>26193.02</v>
      </c>
      <c r="L363" s="1">
        <v>3</v>
      </c>
      <c r="M363" s="19">
        <v>7779.0600000000013</v>
      </c>
    </row>
    <row r="364" spans="1:13" x14ac:dyDescent="0.25">
      <c r="A364" s="11" t="s">
        <v>2058</v>
      </c>
      <c r="B364" s="1">
        <v>63</v>
      </c>
      <c r="C364" s="16">
        <v>35775</v>
      </c>
      <c r="D364" s="1">
        <v>1840964.7600000033</v>
      </c>
      <c r="E364" s="16">
        <v>1034249</v>
      </c>
      <c r="F364" s="12">
        <v>0.56179728285510377</v>
      </c>
      <c r="G364"/>
      <c r="I364" s="11" t="s">
        <v>5669</v>
      </c>
      <c r="J364" s="1">
        <v>1</v>
      </c>
      <c r="K364" s="19">
        <v>26193.02</v>
      </c>
      <c r="L364" s="1"/>
      <c r="M364" s="19"/>
    </row>
    <row r="365" spans="1:13" x14ac:dyDescent="0.25">
      <c r="A365" s="11" t="s">
        <v>202</v>
      </c>
      <c r="B365" s="1">
        <v>2</v>
      </c>
      <c r="C365" s="16">
        <v>854</v>
      </c>
      <c r="D365" s="1">
        <v>42046.7</v>
      </c>
      <c r="E365" s="16">
        <v>21250</v>
      </c>
      <c r="F365" s="12">
        <v>0.50539043492117097</v>
      </c>
      <c r="G365"/>
      <c r="I365" s="11" t="s">
        <v>469</v>
      </c>
      <c r="J365" s="1">
        <v>1</v>
      </c>
      <c r="K365" s="19">
        <v>26193.02</v>
      </c>
      <c r="L365" s="1">
        <v>1</v>
      </c>
      <c r="M365" s="19">
        <v>193.02000000000044</v>
      </c>
    </row>
    <row r="366" spans="1:13" x14ac:dyDescent="0.25">
      <c r="A366" s="11" t="s">
        <v>3815</v>
      </c>
      <c r="B366" s="1">
        <v>1</v>
      </c>
      <c r="C366" s="16">
        <v>427</v>
      </c>
      <c r="D366" s="1">
        <v>21023.35</v>
      </c>
      <c r="E366" s="16"/>
      <c r="F366" s="12">
        <v>0</v>
      </c>
      <c r="G366"/>
      <c r="I366" s="11" t="s">
        <v>552</v>
      </c>
      <c r="J366" s="1">
        <v>1</v>
      </c>
      <c r="K366" s="19">
        <v>26193.02</v>
      </c>
      <c r="L366" s="1">
        <v>1</v>
      </c>
      <c r="M366" s="19">
        <v>1193.0200000000004</v>
      </c>
    </row>
    <row r="367" spans="1:13" x14ac:dyDescent="0.25">
      <c r="A367" s="11" t="s">
        <v>865</v>
      </c>
      <c r="B367" s="1">
        <v>53</v>
      </c>
      <c r="C367" s="16">
        <v>22304</v>
      </c>
      <c r="D367" s="1">
        <v>1098137.6999999995</v>
      </c>
      <c r="E367" s="16">
        <v>232500</v>
      </c>
      <c r="F367" s="12">
        <v>0.21172208184820548</v>
      </c>
      <c r="G367"/>
      <c r="I367" s="11" t="s">
        <v>5357</v>
      </c>
      <c r="J367" s="1">
        <v>1</v>
      </c>
      <c r="K367" s="19">
        <v>26193.02</v>
      </c>
      <c r="L367" s="1"/>
      <c r="M367" s="19"/>
    </row>
    <row r="368" spans="1:13" x14ac:dyDescent="0.25">
      <c r="A368" s="11" t="s">
        <v>6757</v>
      </c>
      <c r="B368" s="1">
        <v>2</v>
      </c>
      <c r="C368" s="16">
        <v>854</v>
      </c>
      <c r="D368" s="1">
        <v>42046.7</v>
      </c>
      <c r="E368" s="16">
        <v>25000</v>
      </c>
      <c r="F368" s="12">
        <v>0.59457698226020117</v>
      </c>
      <c r="G368"/>
      <c r="I368" s="11" t="s">
        <v>2523</v>
      </c>
      <c r="J368" s="1">
        <v>1</v>
      </c>
      <c r="K368" s="19">
        <v>26193.02</v>
      </c>
      <c r="L368" s="1"/>
      <c r="M368" s="19"/>
    </row>
    <row r="369" spans="1:13" x14ac:dyDescent="0.25">
      <c r="A369" s="11" t="s">
        <v>4319</v>
      </c>
      <c r="B369" s="1">
        <v>1</v>
      </c>
      <c r="C369" s="16">
        <v>427</v>
      </c>
      <c r="D369" s="1">
        <v>21023.35</v>
      </c>
      <c r="E369" s="16"/>
      <c r="F369" s="12">
        <v>0</v>
      </c>
      <c r="G369"/>
      <c r="I369" s="11" t="s">
        <v>6377</v>
      </c>
      <c r="J369" s="1">
        <v>1</v>
      </c>
      <c r="K369" s="19">
        <v>26193.02</v>
      </c>
      <c r="L369" s="1">
        <v>3</v>
      </c>
      <c r="M369" s="19">
        <v>28479.06</v>
      </c>
    </row>
    <row r="370" spans="1:13" x14ac:dyDescent="0.25">
      <c r="A370" s="11" t="s">
        <v>7490</v>
      </c>
      <c r="B370" s="1">
        <v>1</v>
      </c>
      <c r="C370" s="16">
        <v>427</v>
      </c>
      <c r="D370" s="1">
        <v>21023.35</v>
      </c>
      <c r="E370" s="16"/>
      <c r="F370" s="12">
        <v>0</v>
      </c>
      <c r="G370"/>
      <c r="I370" s="11" t="s">
        <v>2811</v>
      </c>
      <c r="J370" s="1">
        <v>1</v>
      </c>
      <c r="K370" s="19">
        <v>26193.02</v>
      </c>
      <c r="L370" s="1"/>
      <c r="M370" s="19"/>
    </row>
    <row r="371" spans="1:13" x14ac:dyDescent="0.25">
      <c r="A371" s="11" t="s">
        <v>2583</v>
      </c>
      <c r="B371" s="1">
        <v>3</v>
      </c>
      <c r="C371" s="16">
        <v>1281</v>
      </c>
      <c r="D371" s="1">
        <v>63070.049999999996</v>
      </c>
      <c r="E371" s="16">
        <v>21000</v>
      </c>
      <c r="F371" s="12">
        <v>0.33296311006571266</v>
      </c>
      <c r="G371"/>
      <c r="I371" s="11" t="s">
        <v>6666</v>
      </c>
      <c r="J371" s="1">
        <v>1</v>
      </c>
      <c r="K371" s="19">
        <v>26193.02</v>
      </c>
      <c r="L371" s="1"/>
      <c r="M371" s="19"/>
    </row>
    <row r="372" spans="1:13" x14ac:dyDescent="0.25">
      <c r="A372" s="11" t="s">
        <v>7498</v>
      </c>
      <c r="B372" s="1">
        <v>2</v>
      </c>
      <c r="C372" s="16">
        <v>854</v>
      </c>
      <c r="D372" s="1">
        <v>42046.7</v>
      </c>
      <c r="E372" s="16">
        <v>21000</v>
      </c>
      <c r="F372" s="12">
        <v>0.499444665098569</v>
      </c>
      <c r="G372"/>
      <c r="I372" s="11" t="s">
        <v>4497</v>
      </c>
      <c r="J372" s="1">
        <v>1</v>
      </c>
      <c r="K372" s="19">
        <v>26193.02</v>
      </c>
      <c r="L372" s="1">
        <v>3</v>
      </c>
      <c r="M372" s="19">
        <v>26079.06</v>
      </c>
    </row>
    <row r="373" spans="1:13" x14ac:dyDescent="0.25">
      <c r="A373" s="11" t="s">
        <v>2591</v>
      </c>
      <c r="B373" s="1">
        <v>1</v>
      </c>
      <c r="C373" s="16">
        <v>427</v>
      </c>
      <c r="D373" s="1">
        <v>21023.35</v>
      </c>
      <c r="E373" s="16"/>
      <c r="F373" s="12">
        <v>0</v>
      </c>
      <c r="G373"/>
      <c r="I373" s="11" t="s">
        <v>7535</v>
      </c>
      <c r="J373" s="1">
        <v>1</v>
      </c>
      <c r="K373" s="19">
        <v>26193.02</v>
      </c>
      <c r="L373" s="1"/>
      <c r="M373" s="19"/>
    </row>
    <row r="374" spans="1:13" x14ac:dyDescent="0.25">
      <c r="A374" s="11" t="s">
        <v>9394</v>
      </c>
      <c r="B374" s="1">
        <v>1</v>
      </c>
      <c r="C374" s="16">
        <v>427</v>
      </c>
      <c r="D374" s="1">
        <v>21023.35</v>
      </c>
      <c r="E374" s="16">
        <v>54950</v>
      </c>
      <c r="F374" s="12">
        <v>2.6137604140158444</v>
      </c>
      <c r="G374"/>
      <c r="I374" s="11" t="s">
        <v>8506</v>
      </c>
      <c r="J374" s="1">
        <v>1</v>
      </c>
      <c r="K374" s="19">
        <v>26193.02</v>
      </c>
      <c r="L374" s="1"/>
      <c r="M374" s="19"/>
    </row>
    <row r="375" spans="1:13" x14ac:dyDescent="0.25">
      <c r="A375" s="11" t="s">
        <v>1238</v>
      </c>
      <c r="B375" s="1">
        <v>2</v>
      </c>
      <c r="C375" s="16">
        <v>854</v>
      </c>
      <c r="D375" s="1">
        <v>42046.7</v>
      </c>
      <c r="E375" s="16">
        <v>42000</v>
      </c>
      <c r="F375" s="12">
        <v>0.99888933019713799</v>
      </c>
      <c r="G375"/>
      <c r="I375" s="11" t="s">
        <v>3555</v>
      </c>
      <c r="J375" s="1">
        <v>1</v>
      </c>
      <c r="K375" s="19">
        <v>26193.02</v>
      </c>
      <c r="L375" s="1">
        <v>1</v>
      </c>
      <c r="M375" s="19">
        <v>93.020000000000437</v>
      </c>
    </row>
    <row r="376" spans="1:13" x14ac:dyDescent="0.25">
      <c r="A376" s="11" t="s">
        <v>5001</v>
      </c>
      <c r="B376" s="1">
        <v>1</v>
      </c>
      <c r="C376" s="16">
        <v>427</v>
      </c>
      <c r="D376" s="1">
        <v>21023.35</v>
      </c>
      <c r="E376" s="16">
        <v>50000</v>
      </c>
      <c r="F376" s="12">
        <v>2.3783079290408047</v>
      </c>
      <c r="G376"/>
      <c r="I376" s="11" t="s">
        <v>1546</v>
      </c>
      <c r="J376" s="1">
        <v>1</v>
      </c>
      <c r="K376" s="19">
        <v>26193.02</v>
      </c>
      <c r="L376" s="1"/>
      <c r="M376" s="19"/>
    </row>
    <row r="377" spans="1:13" x14ac:dyDescent="0.25">
      <c r="A377" s="11" t="s">
        <v>9461</v>
      </c>
      <c r="B377" s="1">
        <v>1</v>
      </c>
      <c r="C377" s="16">
        <v>427</v>
      </c>
      <c r="D377" s="1">
        <v>21023.35</v>
      </c>
      <c r="E377" s="16"/>
      <c r="F377" s="12">
        <v>0</v>
      </c>
      <c r="G377"/>
      <c r="I377" s="11" t="s">
        <v>5572</v>
      </c>
      <c r="J377" s="1">
        <v>1</v>
      </c>
      <c r="K377" s="19">
        <v>26193.02</v>
      </c>
      <c r="L377" s="1">
        <v>2</v>
      </c>
      <c r="M377" s="19">
        <v>12386.04</v>
      </c>
    </row>
    <row r="378" spans="1:13" x14ac:dyDescent="0.25">
      <c r="A378" s="11" t="s">
        <v>3244</v>
      </c>
      <c r="B378" s="1">
        <v>3</v>
      </c>
      <c r="C378" s="16">
        <v>1281</v>
      </c>
      <c r="D378" s="1">
        <v>63070.049999999996</v>
      </c>
      <c r="E378" s="16">
        <v>64700</v>
      </c>
      <c r="F378" s="12">
        <v>1.0258434867262671</v>
      </c>
      <c r="G378"/>
      <c r="I378" s="11" t="s">
        <v>16</v>
      </c>
      <c r="J378" s="1">
        <v>1</v>
      </c>
      <c r="K378" s="19">
        <v>26193.02</v>
      </c>
      <c r="L378" s="1"/>
      <c r="M378" s="19"/>
    </row>
    <row r="379" spans="1:13" x14ac:dyDescent="0.25">
      <c r="A379" s="11" t="s">
        <v>4359</v>
      </c>
      <c r="B379" s="1">
        <v>3</v>
      </c>
      <c r="C379" s="16">
        <v>1281</v>
      </c>
      <c r="D379" s="1">
        <v>63070.049999999996</v>
      </c>
      <c r="E379" s="16">
        <v>45800</v>
      </c>
      <c r="F379" s="12">
        <v>0.72617668766712573</v>
      </c>
      <c r="G379"/>
      <c r="I379" s="11" t="s">
        <v>4207</v>
      </c>
      <c r="J379" s="1">
        <v>1</v>
      </c>
      <c r="K379" s="19">
        <v>26193.02</v>
      </c>
      <c r="L379" s="1">
        <v>3</v>
      </c>
      <c r="M379" s="19">
        <v>2579.0600000000013</v>
      </c>
    </row>
    <row r="380" spans="1:13" x14ac:dyDescent="0.25">
      <c r="A380" s="11" t="s">
        <v>4970</v>
      </c>
      <c r="B380" s="1">
        <v>3</v>
      </c>
      <c r="C380" s="16">
        <v>1587</v>
      </c>
      <c r="D380" s="1">
        <v>78135.959999999992</v>
      </c>
      <c r="E380" s="16">
        <v>26000</v>
      </c>
      <c r="F380" s="12">
        <v>0.33275331870242592</v>
      </c>
      <c r="G380"/>
      <c r="I380" s="11" t="s">
        <v>1558</v>
      </c>
      <c r="J380" s="1">
        <v>1</v>
      </c>
      <c r="K380" s="19">
        <v>26193.02</v>
      </c>
      <c r="L380" s="1">
        <v>1</v>
      </c>
      <c r="M380" s="19">
        <v>6193.02</v>
      </c>
    </row>
    <row r="381" spans="1:13" x14ac:dyDescent="0.25">
      <c r="A381" s="11" t="s">
        <v>3784</v>
      </c>
      <c r="B381" s="1">
        <v>3</v>
      </c>
      <c r="C381" s="16">
        <v>1160</v>
      </c>
      <c r="D381" s="1">
        <v>57112.61</v>
      </c>
      <c r="E381" s="16">
        <v>5000</v>
      </c>
      <c r="F381" s="12">
        <v>8.7546340466667524E-2</v>
      </c>
      <c r="G381"/>
      <c r="I381" s="11" t="s">
        <v>5665</v>
      </c>
      <c r="J381" s="1">
        <v>1</v>
      </c>
      <c r="K381" s="19">
        <v>26193.02</v>
      </c>
      <c r="L381" s="1">
        <v>3</v>
      </c>
      <c r="M381" s="19">
        <v>11579.060000000001</v>
      </c>
    </row>
    <row r="382" spans="1:13" x14ac:dyDescent="0.25">
      <c r="A382" s="11" t="s">
        <v>4388</v>
      </c>
      <c r="B382" s="1">
        <v>1</v>
      </c>
      <c r="C382" s="16">
        <v>529</v>
      </c>
      <c r="D382" s="1">
        <v>26045.32</v>
      </c>
      <c r="E382" s="16"/>
      <c r="F382" s="12">
        <v>0</v>
      </c>
      <c r="G382"/>
      <c r="I382" s="11" t="s">
        <v>5362</v>
      </c>
      <c r="J382" s="1">
        <v>1</v>
      </c>
      <c r="K382" s="19">
        <v>26193.02</v>
      </c>
      <c r="L382" s="1"/>
      <c r="M382" s="19"/>
    </row>
    <row r="383" spans="1:13" x14ac:dyDescent="0.25">
      <c r="A383" s="11" t="s">
        <v>6408</v>
      </c>
      <c r="B383" s="1">
        <v>2</v>
      </c>
      <c r="C383" s="16">
        <v>1058</v>
      </c>
      <c r="D383" s="1">
        <v>52090.64</v>
      </c>
      <c r="E383" s="16"/>
      <c r="F383" s="12">
        <v>0</v>
      </c>
      <c r="G383"/>
      <c r="I383" s="11" t="s">
        <v>2323</v>
      </c>
      <c r="J383" s="1">
        <v>1</v>
      </c>
      <c r="K383" s="19">
        <v>26193.02</v>
      </c>
      <c r="L383" s="1"/>
      <c r="M383" s="19"/>
    </row>
    <row r="384" spans="1:13" x14ac:dyDescent="0.25">
      <c r="A384" s="11" t="s">
        <v>1199</v>
      </c>
      <c r="B384" s="1">
        <v>1</v>
      </c>
      <c r="C384" s="16">
        <v>529</v>
      </c>
      <c r="D384" s="1">
        <v>26045.32</v>
      </c>
      <c r="E384" s="16">
        <v>27000</v>
      </c>
      <c r="F384" s="12">
        <v>1.0366545698037113</v>
      </c>
      <c r="G384"/>
      <c r="I384" s="11" t="s">
        <v>5593</v>
      </c>
      <c r="J384" s="1">
        <v>1</v>
      </c>
      <c r="K384" s="19">
        <v>26193.02</v>
      </c>
      <c r="L384" s="1"/>
      <c r="M384" s="19"/>
    </row>
    <row r="385" spans="1:13" x14ac:dyDescent="0.25">
      <c r="A385" s="11" t="s">
        <v>3519</v>
      </c>
      <c r="B385" s="1">
        <v>3</v>
      </c>
      <c r="C385" s="16">
        <v>1587</v>
      </c>
      <c r="D385" s="1">
        <v>78135.959999999992</v>
      </c>
      <c r="E385" s="16">
        <v>4100</v>
      </c>
      <c r="F385" s="12">
        <v>5.2472638718459468E-2</v>
      </c>
      <c r="G385"/>
      <c r="I385" s="11" t="s">
        <v>5873</v>
      </c>
      <c r="J385" s="1">
        <v>1</v>
      </c>
      <c r="K385" s="19">
        <v>26193.02</v>
      </c>
      <c r="L385" s="1">
        <v>2</v>
      </c>
      <c r="M385" s="19">
        <v>15386.04</v>
      </c>
    </row>
    <row r="386" spans="1:13" x14ac:dyDescent="0.25">
      <c r="A386" s="11" t="s">
        <v>4989</v>
      </c>
      <c r="B386" s="1">
        <v>3</v>
      </c>
      <c r="C386" s="16">
        <v>1587</v>
      </c>
      <c r="D386" s="1">
        <v>78135.959999999992</v>
      </c>
      <c r="E386" s="16">
        <v>35000</v>
      </c>
      <c r="F386" s="12">
        <v>0.44793715979172716</v>
      </c>
      <c r="G386"/>
      <c r="I386" s="11" t="s">
        <v>2925</v>
      </c>
      <c r="J386" s="1">
        <v>1</v>
      </c>
      <c r="K386" s="19">
        <v>26193.02</v>
      </c>
      <c r="L386" s="1"/>
      <c r="M386" s="19"/>
    </row>
    <row r="387" spans="1:13" x14ac:dyDescent="0.25">
      <c r="A387" s="11" t="s">
        <v>1045</v>
      </c>
      <c r="B387" s="1">
        <v>11</v>
      </c>
      <c r="C387" s="16">
        <v>7080</v>
      </c>
      <c r="D387" s="1">
        <v>363227.39000000007</v>
      </c>
      <c r="E387" s="16">
        <v>263000</v>
      </c>
      <c r="F387" s="12">
        <v>0.72406433887047983</v>
      </c>
      <c r="G387"/>
      <c r="I387" s="11" t="s">
        <v>6916</v>
      </c>
      <c r="J387" s="1">
        <v>1</v>
      </c>
      <c r="K387" s="19">
        <v>26193.02</v>
      </c>
      <c r="L387" s="1">
        <v>3</v>
      </c>
      <c r="M387" s="19">
        <v>18579.060000000001</v>
      </c>
    </row>
    <row r="388" spans="1:13" x14ac:dyDescent="0.25">
      <c r="A388" s="11" t="s">
        <v>1151</v>
      </c>
      <c r="B388" s="1">
        <v>8</v>
      </c>
      <c r="C388" s="16">
        <v>4232</v>
      </c>
      <c r="D388" s="1">
        <v>208362.56000000003</v>
      </c>
      <c r="E388" s="16">
        <v>110000</v>
      </c>
      <c r="F388" s="12">
        <v>0.52792593832596402</v>
      </c>
      <c r="G388"/>
      <c r="I388" s="11" t="s">
        <v>5750</v>
      </c>
      <c r="J388" s="1">
        <v>1</v>
      </c>
      <c r="K388" s="19">
        <v>26193.02</v>
      </c>
      <c r="L388" s="1">
        <v>1</v>
      </c>
      <c r="M388" s="19">
        <v>10693.02</v>
      </c>
    </row>
    <row r="389" spans="1:13" x14ac:dyDescent="0.25">
      <c r="A389" s="11" t="s">
        <v>1066</v>
      </c>
      <c r="B389" s="1">
        <v>7</v>
      </c>
      <c r="C389" s="16">
        <v>3703</v>
      </c>
      <c r="D389" s="1">
        <v>182317.24000000002</v>
      </c>
      <c r="E389" s="16">
        <v>201200</v>
      </c>
      <c r="F389" s="12">
        <v>1.1035708965317814</v>
      </c>
      <c r="G389"/>
      <c r="I389" s="11" t="s">
        <v>1847</v>
      </c>
      <c r="J389" s="1">
        <v>1</v>
      </c>
      <c r="K389" s="19">
        <v>26193.02</v>
      </c>
      <c r="L389" s="1">
        <v>3</v>
      </c>
      <c r="M389" s="19">
        <v>8379.0600000000013</v>
      </c>
    </row>
    <row r="390" spans="1:13" x14ac:dyDescent="0.25">
      <c r="A390" s="11" t="s">
        <v>4372</v>
      </c>
      <c r="B390" s="1">
        <v>3</v>
      </c>
      <c r="C390" s="16">
        <v>1587</v>
      </c>
      <c r="D390" s="1">
        <v>78135.959999999992</v>
      </c>
      <c r="E390" s="16">
        <v>54000</v>
      </c>
      <c r="F390" s="12">
        <v>0.69110304653580767</v>
      </c>
      <c r="G390"/>
      <c r="I390" s="11" t="s">
        <v>1048</v>
      </c>
      <c r="J390" s="1">
        <v>1</v>
      </c>
      <c r="K390" s="19">
        <v>26193.02</v>
      </c>
      <c r="L390" s="1">
        <v>3</v>
      </c>
      <c r="M390" s="19">
        <v>17579.060000000001</v>
      </c>
    </row>
    <row r="391" spans="1:13" x14ac:dyDescent="0.25">
      <c r="A391" s="11" t="s">
        <v>3078</v>
      </c>
      <c r="B391" s="1">
        <v>1</v>
      </c>
      <c r="C391" s="16">
        <v>529</v>
      </c>
      <c r="D391" s="1">
        <v>26045.32</v>
      </c>
      <c r="E391" s="16">
        <v>37000</v>
      </c>
      <c r="F391" s="12">
        <v>1.4206007067680488</v>
      </c>
      <c r="G391"/>
      <c r="I391" s="11" t="s">
        <v>4905</v>
      </c>
      <c r="J391" s="1">
        <v>1</v>
      </c>
      <c r="K391" s="19">
        <v>26193.02</v>
      </c>
      <c r="L391" s="1"/>
      <c r="M391" s="19"/>
    </row>
    <row r="392" spans="1:13" x14ac:dyDescent="0.25">
      <c r="A392" s="11" t="s">
        <v>1383</v>
      </c>
      <c r="B392" s="1">
        <v>8</v>
      </c>
      <c r="C392" s="16">
        <v>4232</v>
      </c>
      <c r="D392" s="1">
        <v>208362.56000000003</v>
      </c>
      <c r="E392" s="16">
        <v>96000</v>
      </c>
      <c r="F392" s="12">
        <v>0.46073536435720502</v>
      </c>
      <c r="G392"/>
      <c r="I392" s="11" t="s">
        <v>7483</v>
      </c>
      <c r="J392" s="1">
        <v>1</v>
      </c>
      <c r="K392" s="19">
        <v>26193.02</v>
      </c>
      <c r="L392" s="1">
        <v>2</v>
      </c>
      <c r="M392" s="19">
        <v>31886.04</v>
      </c>
    </row>
    <row r="393" spans="1:13" x14ac:dyDescent="0.25">
      <c r="A393" s="11" t="s">
        <v>7764</v>
      </c>
      <c r="B393" s="1">
        <v>1</v>
      </c>
      <c r="C393" s="16">
        <v>1255</v>
      </c>
      <c r="D393" s="1">
        <v>72056.77</v>
      </c>
      <c r="E393" s="16"/>
      <c r="F393" s="12">
        <v>0</v>
      </c>
      <c r="G393"/>
      <c r="I393" s="11" t="s">
        <v>63</v>
      </c>
      <c r="J393" s="1">
        <v>1</v>
      </c>
      <c r="K393" s="19">
        <v>26193.02</v>
      </c>
      <c r="L393" s="1"/>
      <c r="M393" s="19"/>
    </row>
    <row r="394" spans="1:13" x14ac:dyDescent="0.25">
      <c r="A394" s="11" t="s">
        <v>2814</v>
      </c>
      <c r="B394" s="1">
        <v>8</v>
      </c>
      <c r="C394" s="16">
        <v>4232</v>
      </c>
      <c r="D394" s="1">
        <v>208362.56000000003</v>
      </c>
      <c r="E394" s="16">
        <v>139000</v>
      </c>
      <c r="F394" s="12">
        <v>0.66710641297553641</v>
      </c>
      <c r="G394"/>
      <c r="I394" s="11" t="s">
        <v>35</v>
      </c>
      <c r="J394" s="1">
        <v>1</v>
      </c>
      <c r="K394" s="19">
        <v>26193.02</v>
      </c>
      <c r="L394" s="1"/>
      <c r="M394" s="19"/>
    </row>
    <row r="395" spans="1:13" x14ac:dyDescent="0.25">
      <c r="A395" s="11" t="s">
        <v>3466</v>
      </c>
      <c r="B395" s="1">
        <v>8</v>
      </c>
      <c r="C395" s="16">
        <v>4232</v>
      </c>
      <c r="D395" s="1">
        <v>208362.56000000003</v>
      </c>
      <c r="E395" s="16">
        <v>194900</v>
      </c>
      <c r="F395" s="12">
        <v>0.93538877617936722</v>
      </c>
      <c r="G395"/>
      <c r="I395" s="11" t="s">
        <v>5079</v>
      </c>
      <c r="J395" s="1">
        <v>1</v>
      </c>
      <c r="K395" s="19">
        <v>26193.02</v>
      </c>
      <c r="L395" s="1">
        <v>1</v>
      </c>
      <c r="M395" s="19">
        <v>3693.0200000000004</v>
      </c>
    </row>
    <row r="396" spans="1:13" x14ac:dyDescent="0.25">
      <c r="A396" s="11" t="s">
        <v>2320</v>
      </c>
      <c r="B396" s="1">
        <v>8</v>
      </c>
      <c r="C396" s="16">
        <v>4232</v>
      </c>
      <c r="D396" s="1">
        <v>208362.56000000003</v>
      </c>
      <c r="E396" s="16">
        <v>155000</v>
      </c>
      <c r="F396" s="12">
        <v>0.74389564036840394</v>
      </c>
      <c r="G396"/>
      <c r="I396" s="11" t="s">
        <v>1216</v>
      </c>
      <c r="J396" s="1">
        <v>1</v>
      </c>
      <c r="K396" s="19">
        <v>26193.02</v>
      </c>
      <c r="L396" s="1"/>
      <c r="M396" s="19"/>
    </row>
    <row r="397" spans="1:13" x14ac:dyDescent="0.25">
      <c r="A397" s="11" t="s">
        <v>1894</v>
      </c>
      <c r="B397" s="1">
        <v>3</v>
      </c>
      <c r="C397" s="16">
        <v>1587</v>
      </c>
      <c r="D397" s="1">
        <v>78135.959999999992</v>
      </c>
      <c r="E397" s="16">
        <v>57500</v>
      </c>
      <c r="F397" s="12">
        <v>0.73589676251498037</v>
      </c>
      <c r="G397"/>
      <c r="I397" s="11" t="s">
        <v>3069</v>
      </c>
      <c r="J397" s="1">
        <v>1</v>
      </c>
      <c r="K397" s="19">
        <v>26193.02</v>
      </c>
      <c r="L397" s="1">
        <v>2</v>
      </c>
      <c r="M397" s="19">
        <v>6286.0400000000009</v>
      </c>
    </row>
    <row r="398" spans="1:13" x14ac:dyDescent="0.25">
      <c r="A398" s="11" t="s">
        <v>6147</v>
      </c>
      <c r="B398" s="1">
        <v>6</v>
      </c>
      <c r="C398" s="16">
        <v>3174</v>
      </c>
      <c r="D398" s="1">
        <v>156271.92000000001</v>
      </c>
      <c r="E398" s="16">
        <v>101000</v>
      </c>
      <c r="F398" s="12">
        <v>0.64630933055663486</v>
      </c>
      <c r="G398"/>
      <c r="I398" s="11" t="s">
        <v>5054</v>
      </c>
      <c r="J398" s="1">
        <v>1</v>
      </c>
      <c r="K398" s="19">
        <v>26193.02</v>
      </c>
      <c r="L398" s="1"/>
      <c r="M398" s="19"/>
    </row>
    <row r="399" spans="1:13" x14ac:dyDescent="0.25">
      <c r="A399" s="11" t="s">
        <v>4846</v>
      </c>
      <c r="B399" s="1">
        <v>6</v>
      </c>
      <c r="C399" s="16">
        <v>3174</v>
      </c>
      <c r="D399" s="1">
        <v>156271.92000000001</v>
      </c>
      <c r="E399" s="16">
        <v>191250</v>
      </c>
      <c r="F399" s="12">
        <v>1.2238283115738258</v>
      </c>
      <c r="G399"/>
      <c r="I399" s="11" t="s">
        <v>2169</v>
      </c>
      <c r="J399" s="1">
        <v>1</v>
      </c>
      <c r="K399" s="19">
        <v>26193.02</v>
      </c>
      <c r="L399" s="1"/>
      <c r="M399" s="19"/>
    </row>
    <row r="400" spans="1:13" x14ac:dyDescent="0.25">
      <c r="A400" s="11" t="s">
        <v>2620</v>
      </c>
      <c r="B400" s="1">
        <v>3</v>
      </c>
      <c r="C400" s="16">
        <v>1464</v>
      </c>
      <c r="D400" s="1">
        <v>72080.049999999988</v>
      </c>
      <c r="E400" s="16">
        <v>50300</v>
      </c>
      <c r="F400" s="12">
        <v>0.69783525399885282</v>
      </c>
      <c r="G400"/>
      <c r="I400" s="11" t="s">
        <v>2183</v>
      </c>
      <c r="J400" s="1">
        <v>1</v>
      </c>
      <c r="K400" s="19">
        <v>26193.02</v>
      </c>
      <c r="L400" s="1">
        <v>2</v>
      </c>
      <c r="M400" s="19">
        <v>16586.04</v>
      </c>
    </row>
    <row r="401" spans="1:13" x14ac:dyDescent="0.25">
      <c r="A401" s="11" t="s">
        <v>84</v>
      </c>
      <c r="B401" s="1">
        <v>2</v>
      </c>
      <c r="C401" s="16">
        <v>1058</v>
      </c>
      <c r="D401" s="1">
        <v>52090.64</v>
      </c>
      <c r="E401" s="16">
        <v>26000</v>
      </c>
      <c r="F401" s="12">
        <v>0.49912997805363879</v>
      </c>
      <c r="G401"/>
      <c r="I401" s="11" t="s">
        <v>5902</v>
      </c>
      <c r="J401" s="1">
        <v>1</v>
      </c>
      <c r="K401" s="19">
        <v>26193.02</v>
      </c>
      <c r="L401" s="1">
        <v>1</v>
      </c>
      <c r="M401" s="19">
        <v>6193.02</v>
      </c>
    </row>
    <row r="402" spans="1:13" x14ac:dyDescent="0.25">
      <c r="A402" s="11" t="s">
        <v>67</v>
      </c>
      <c r="B402" s="1">
        <v>63</v>
      </c>
      <c r="C402" s="16">
        <v>34522</v>
      </c>
      <c r="D402" s="1">
        <v>1713794.5900000008</v>
      </c>
      <c r="E402" s="16">
        <v>842600</v>
      </c>
      <c r="F402" s="12">
        <v>0.49165752122020623</v>
      </c>
      <c r="G402"/>
      <c r="I402" s="11" t="s">
        <v>842</v>
      </c>
      <c r="J402" s="1">
        <v>1</v>
      </c>
      <c r="K402" s="19">
        <v>26193.02</v>
      </c>
      <c r="L402" s="1"/>
      <c r="M402" s="19"/>
    </row>
    <row r="403" spans="1:13" x14ac:dyDescent="0.25">
      <c r="A403" s="11" t="s">
        <v>3482</v>
      </c>
      <c r="B403" s="1">
        <v>21</v>
      </c>
      <c r="C403" s="16">
        <v>11109</v>
      </c>
      <c r="D403" s="1">
        <v>546951.72000000009</v>
      </c>
      <c r="E403" s="16">
        <v>346543</v>
      </c>
      <c r="F403" s="12">
        <v>0.63358974353348763</v>
      </c>
      <c r="G403"/>
      <c r="I403" s="11" t="s">
        <v>3558</v>
      </c>
      <c r="J403" s="1">
        <v>1</v>
      </c>
      <c r="K403" s="19">
        <v>26193.02</v>
      </c>
      <c r="L403" s="1">
        <v>2</v>
      </c>
      <c r="M403" s="19">
        <v>11286.04</v>
      </c>
    </row>
    <row r="404" spans="1:13" x14ac:dyDescent="0.25">
      <c r="A404" s="11" t="s">
        <v>3122</v>
      </c>
      <c r="B404" s="1">
        <v>3</v>
      </c>
      <c r="C404" s="16">
        <v>1587</v>
      </c>
      <c r="D404" s="1">
        <v>78135.959999999992</v>
      </c>
      <c r="E404" s="16">
        <v>23000</v>
      </c>
      <c r="F404" s="12">
        <v>0.29435870500599215</v>
      </c>
      <c r="G404"/>
      <c r="I404" s="11" t="s">
        <v>3772</v>
      </c>
      <c r="J404" s="1">
        <v>1</v>
      </c>
      <c r="K404" s="19">
        <v>26193.02</v>
      </c>
      <c r="L404" s="1">
        <v>1</v>
      </c>
      <c r="M404" s="19">
        <v>16093.02</v>
      </c>
    </row>
    <row r="405" spans="1:13" x14ac:dyDescent="0.25">
      <c r="A405" s="11" t="s">
        <v>6977</v>
      </c>
      <c r="B405" s="1">
        <v>3</v>
      </c>
      <c r="C405" s="16">
        <v>1587</v>
      </c>
      <c r="D405" s="1">
        <v>78135.959999999992</v>
      </c>
      <c r="E405" s="16">
        <v>108730</v>
      </c>
      <c r="F405" s="12">
        <v>1.3915487824044142</v>
      </c>
      <c r="G405"/>
      <c r="I405" s="11" t="s">
        <v>8358</v>
      </c>
      <c r="J405" s="1">
        <v>1</v>
      </c>
      <c r="K405" s="19">
        <v>26193.02</v>
      </c>
      <c r="L405" s="1"/>
      <c r="M405" s="19"/>
    </row>
    <row r="406" spans="1:13" x14ac:dyDescent="0.25">
      <c r="A406" s="11" t="s">
        <v>8252</v>
      </c>
      <c r="B406" s="1">
        <v>1</v>
      </c>
      <c r="C406" s="16">
        <v>529</v>
      </c>
      <c r="D406" s="1">
        <v>26045.32</v>
      </c>
      <c r="E406" s="16"/>
      <c r="F406" s="12">
        <v>0</v>
      </c>
      <c r="G406"/>
      <c r="I406" s="11" t="s">
        <v>3645</v>
      </c>
      <c r="J406" s="1">
        <v>1</v>
      </c>
      <c r="K406" s="19">
        <v>26193.02</v>
      </c>
      <c r="L406" s="1"/>
      <c r="M406" s="19"/>
    </row>
    <row r="407" spans="1:13" x14ac:dyDescent="0.25">
      <c r="A407" s="11" t="s">
        <v>481</v>
      </c>
      <c r="B407" s="1">
        <v>64</v>
      </c>
      <c r="C407" s="16">
        <v>37914</v>
      </c>
      <c r="D407" s="1">
        <v>1912876.4300000013</v>
      </c>
      <c r="E407" s="16">
        <v>772700</v>
      </c>
      <c r="F407" s="12">
        <v>0.40394663653208351</v>
      </c>
      <c r="G407"/>
      <c r="I407" s="11" t="s">
        <v>1803</v>
      </c>
      <c r="J407" s="1">
        <v>1</v>
      </c>
      <c r="K407" s="19">
        <v>26193.02</v>
      </c>
      <c r="L407" s="1"/>
      <c r="M407" s="19"/>
    </row>
    <row r="408" spans="1:13" x14ac:dyDescent="0.25">
      <c r="A408" s="11" t="s">
        <v>3272</v>
      </c>
      <c r="B408" s="1">
        <v>52</v>
      </c>
      <c r="C408" s="16">
        <v>28262</v>
      </c>
      <c r="D408" s="1">
        <v>1397313.9500000002</v>
      </c>
      <c r="E408" s="16">
        <v>1027300</v>
      </c>
      <c r="F408" s="12">
        <v>0.73519626709516483</v>
      </c>
      <c r="G408"/>
      <c r="I408" s="11" t="s">
        <v>9540</v>
      </c>
      <c r="J408" s="1">
        <v>1</v>
      </c>
      <c r="K408" s="19">
        <v>26193.02</v>
      </c>
      <c r="L408" s="1"/>
      <c r="M408" s="19"/>
    </row>
    <row r="409" spans="1:13" x14ac:dyDescent="0.25">
      <c r="A409" s="11" t="s">
        <v>2148</v>
      </c>
      <c r="B409" s="1">
        <v>1</v>
      </c>
      <c r="C409" s="16">
        <v>4500</v>
      </c>
      <c r="D409" s="1">
        <v>258370.88</v>
      </c>
      <c r="E409" s="16"/>
      <c r="F409" s="12">
        <v>0</v>
      </c>
      <c r="G409"/>
      <c r="I409" s="11" t="s">
        <v>6534</v>
      </c>
      <c r="J409" s="1">
        <v>1</v>
      </c>
      <c r="K409" s="19">
        <v>26193.02</v>
      </c>
      <c r="L409" s="1">
        <v>2</v>
      </c>
      <c r="M409" s="19">
        <v>17386.04</v>
      </c>
    </row>
    <row r="410" spans="1:13" x14ac:dyDescent="0.25">
      <c r="A410" s="11" t="s">
        <v>6836</v>
      </c>
      <c r="B410" s="1">
        <v>1</v>
      </c>
      <c r="C410" s="16">
        <v>529</v>
      </c>
      <c r="D410" s="1">
        <v>26045.32</v>
      </c>
      <c r="E410" s="16">
        <v>27000</v>
      </c>
      <c r="F410" s="12">
        <v>1.0366545698037113</v>
      </c>
      <c r="G410"/>
      <c r="I410" s="11" t="s">
        <v>934</v>
      </c>
      <c r="J410" s="1">
        <v>1</v>
      </c>
      <c r="K410" s="19">
        <v>26193.02</v>
      </c>
      <c r="L410" s="1">
        <v>3</v>
      </c>
      <c r="M410" s="19">
        <v>15579.060000000001</v>
      </c>
    </row>
    <row r="411" spans="1:13" x14ac:dyDescent="0.25">
      <c r="A411" s="11" t="s">
        <v>1211</v>
      </c>
      <c r="B411" s="1">
        <v>2</v>
      </c>
      <c r="C411" s="16">
        <v>1058</v>
      </c>
      <c r="D411" s="1">
        <v>52090.64</v>
      </c>
      <c r="E411" s="16">
        <v>55000</v>
      </c>
      <c r="F411" s="12">
        <v>1.0558518766519283</v>
      </c>
      <c r="G411"/>
      <c r="I411" s="11" t="s">
        <v>5004</v>
      </c>
      <c r="J411" s="1">
        <v>1</v>
      </c>
      <c r="K411" s="19">
        <v>26193.02</v>
      </c>
      <c r="L411" s="1">
        <v>1</v>
      </c>
      <c r="M411" s="19">
        <v>193.02000000000044</v>
      </c>
    </row>
    <row r="412" spans="1:13" x14ac:dyDescent="0.25">
      <c r="A412" s="11" t="s">
        <v>7699</v>
      </c>
      <c r="B412" s="1">
        <v>1</v>
      </c>
      <c r="C412" s="16">
        <v>6949</v>
      </c>
      <c r="D412" s="1">
        <v>398982.05</v>
      </c>
      <c r="E412" s="16"/>
      <c r="F412" s="12">
        <v>0</v>
      </c>
      <c r="G412"/>
      <c r="I412" s="11" t="s">
        <v>4394</v>
      </c>
      <c r="J412" s="1">
        <v>1</v>
      </c>
      <c r="K412" s="19">
        <v>26193.02</v>
      </c>
      <c r="L412" s="1">
        <v>3</v>
      </c>
      <c r="M412" s="19">
        <v>33579.06</v>
      </c>
    </row>
    <row r="413" spans="1:13" x14ac:dyDescent="0.25">
      <c r="A413" s="11" t="s">
        <v>2906</v>
      </c>
      <c r="B413" s="1">
        <v>1</v>
      </c>
      <c r="C413" s="16">
        <v>532</v>
      </c>
      <c r="D413" s="1">
        <v>26193.02</v>
      </c>
      <c r="E413" s="16"/>
      <c r="F413" s="12">
        <v>0</v>
      </c>
      <c r="G413"/>
      <c r="I413" s="11" t="s">
        <v>1081</v>
      </c>
      <c r="J413" s="1">
        <v>1</v>
      </c>
      <c r="K413" s="19">
        <v>26193.02</v>
      </c>
      <c r="L413" s="1"/>
      <c r="M413" s="19"/>
    </row>
    <row r="414" spans="1:13" x14ac:dyDescent="0.25">
      <c r="A414" s="11" t="s">
        <v>5054</v>
      </c>
      <c r="B414" s="1">
        <v>2</v>
      </c>
      <c r="C414" s="16">
        <v>1064</v>
      </c>
      <c r="D414" s="1">
        <v>52386.04</v>
      </c>
      <c r="E414" s="16">
        <v>27000</v>
      </c>
      <c r="F414" s="12">
        <v>0.51540448562250551</v>
      </c>
      <c r="G414"/>
      <c r="I414" s="11" t="s">
        <v>4372</v>
      </c>
      <c r="J414" s="1">
        <v>1</v>
      </c>
      <c r="K414" s="19">
        <v>26045.32</v>
      </c>
      <c r="L414" s="1"/>
      <c r="M414" s="19"/>
    </row>
    <row r="415" spans="1:13" x14ac:dyDescent="0.25">
      <c r="A415" s="11" t="s">
        <v>7702</v>
      </c>
      <c r="B415" s="1">
        <v>1</v>
      </c>
      <c r="C415" s="16">
        <v>2512</v>
      </c>
      <c r="D415" s="1">
        <v>144228.35999999999</v>
      </c>
      <c r="E415" s="16"/>
      <c r="F415" s="12">
        <v>0</v>
      </c>
      <c r="G415"/>
      <c r="I415" s="11" t="s">
        <v>84</v>
      </c>
      <c r="J415" s="1">
        <v>1</v>
      </c>
      <c r="K415" s="19">
        <v>26045.32</v>
      </c>
      <c r="L415" s="1">
        <v>1</v>
      </c>
      <c r="M415" s="19">
        <v>45.319999999999709</v>
      </c>
    </row>
    <row r="416" spans="1:13" x14ac:dyDescent="0.25">
      <c r="A416" s="11" t="s">
        <v>2588</v>
      </c>
      <c r="B416" s="1">
        <v>1</v>
      </c>
      <c r="C416" s="16">
        <v>5166</v>
      </c>
      <c r="D416" s="1">
        <v>296609.76</v>
      </c>
      <c r="E416" s="16"/>
      <c r="F416" s="12">
        <v>0</v>
      </c>
      <c r="G416"/>
      <c r="I416" s="11" t="s">
        <v>4989</v>
      </c>
      <c r="J416" s="1">
        <v>1</v>
      </c>
      <c r="K416" s="19">
        <v>26045.32</v>
      </c>
      <c r="L416" s="1">
        <v>2</v>
      </c>
      <c r="M416" s="19">
        <v>17090.64</v>
      </c>
    </row>
    <row r="417" spans="1:13" x14ac:dyDescent="0.25">
      <c r="A417" s="11" t="s">
        <v>445</v>
      </c>
      <c r="B417" s="1">
        <v>10</v>
      </c>
      <c r="C417" s="16">
        <v>5168</v>
      </c>
      <c r="D417" s="1">
        <v>257555.16999999995</v>
      </c>
      <c r="E417" s="16">
        <v>26000</v>
      </c>
      <c r="F417" s="12">
        <v>0.10094924516560862</v>
      </c>
      <c r="G417"/>
      <c r="I417" s="11" t="s">
        <v>1894</v>
      </c>
      <c r="J417" s="1">
        <v>1</v>
      </c>
      <c r="K417" s="19">
        <v>26045.32</v>
      </c>
      <c r="L417" s="1">
        <v>1</v>
      </c>
      <c r="M417" s="19">
        <v>3545.3199999999997</v>
      </c>
    </row>
    <row r="418" spans="1:13" x14ac:dyDescent="0.25">
      <c r="A418" s="11" t="s">
        <v>6947</v>
      </c>
      <c r="B418" s="1">
        <v>2</v>
      </c>
      <c r="C418" s="16">
        <v>1064</v>
      </c>
      <c r="D418" s="1">
        <v>52386.04</v>
      </c>
      <c r="E418" s="16">
        <v>32000</v>
      </c>
      <c r="F418" s="12">
        <v>0.6108497607377843</v>
      </c>
      <c r="G418"/>
      <c r="I418" s="11" t="s">
        <v>3466</v>
      </c>
      <c r="J418" s="1">
        <v>1</v>
      </c>
      <c r="K418" s="19">
        <v>26045.32</v>
      </c>
      <c r="L418" s="1">
        <v>1</v>
      </c>
      <c r="M418" s="19">
        <v>16045.32</v>
      </c>
    </row>
    <row r="419" spans="1:13" x14ac:dyDescent="0.25">
      <c r="A419" s="11" t="s">
        <v>9540</v>
      </c>
      <c r="B419" s="1">
        <v>1</v>
      </c>
      <c r="C419" s="16">
        <v>532</v>
      </c>
      <c r="D419" s="1">
        <v>26193.02</v>
      </c>
      <c r="E419" s="16"/>
      <c r="F419" s="12">
        <v>0</v>
      </c>
      <c r="G419"/>
      <c r="I419" s="11" t="s">
        <v>6147</v>
      </c>
      <c r="J419" s="1">
        <v>1</v>
      </c>
      <c r="K419" s="19">
        <v>26045.32</v>
      </c>
      <c r="L419" s="1">
        <v>5</v>
      </c>
      <c r="M419" s="19">
        <v>29226.6</v>
      </c>
    </row>
    <row r="420" spans="1:13" x14ac:dyDescent="0.25">
      <c r="A420" s="11" t="s">
        <v>4752</v>
      </c>
      <c r="B420" s="1">
        <v>6</v>
      </c>
      <c r="C420" s="16">
        <v>3192</v>
      </c>
      <c r="D420" s="1">
        <v>157158.12</v>
      </c>
      <c r="E420" s="16">
        <v>97000</v>
      </c>
      <c r="F420" s="12">
        <v>0.6172127790788029</v>
      </c>
      <c r="G420"/>
      <c r="I420" s="11" t="s">
        <v>8252</v>
      </c>
      <c r="J420" s="1">
        <v>1</v>
      </c>
      <c r="K420" s="19">
        <v>26045.32</v>
      </c>
      <c r="L420" s="1"/>
      <c r="M420" s="19"/>
    </row>
    <row r="421" spans="1:13" x14ac:dyDescent="0.25">
      <c r="A421" s="11" t="s">
        <v>3934</v>
      </c>
      <c r="B421" s="1">
        <v>9</v>
      </c>
      <c r="C421" s="16">
        <v>4788</v>
      </c>
      <c r="D421" s="1">
        <v>235737.17999999996</v>
      </c>
      <c r="E421" s="16">
        <v>185000</v>
      </c>
      <c r="F421" s="12">
        <v>0.78477226205895922</v>
      </c>
      <c r="G421"/>
      <c r="I421" s="11" t="s">
        <v>2620</v>
      </c>
      <c r="J421" s="1">
        <v>1</v>
      </c>
      <c r="K421" s="19">
        <v>26045.32</v>
      </c>
      <c r="L421" s="1">
        <v>1</v>
      </c>
      <c r="M421" s="19">
        <v>789.40999999999985</v>
      </c>
    </row>
    <row r="422" spans="1:13" x14ac:dyDescent="0.25">
      <c r="A422" s="11" t="s">
        <v>2077</v>
      </c>
      <c r="B422" s="1">
        <v>1</v>
      </c>
      <c r="C422" s="16">
        <v>808</v>
      </c>
      <c r="D422" s="1">
        <v>46391.93</v>
      </c>
      <c r="E422" s="16"/>
      <c r="F422" s="12">
        <v>0</v>
      </c>
      <c r="G422"/>
      <c r="I422" s="11" t="s">
        <v>4388</v>
      </c>
      <c r="J422" s="1">
        <v>1</v>
      </c>
      <c r="K422" s="19">
        <v>26045.32</v>
      </c>
      <c r="L422" s="1"/>
      <c r="M422" s="19"/>
    </row>
    <row r="423" spans="1:13" x14ac:dyDescent="0.25">
      <c r="A423" s="11" t="s">
        <v>3033</v>
      </c>
      <c r="B423" s="1">
        <v>3</v>
      </c>
      <c r="C423" s="16">
        <v>1596</v>
      </c>
      <c r="D423" s="1">
        <v>78579.06</v>
      </c>
      <c r="E423" s="16">
        <v>25000</v>
      </c>
      <c r="F423" s="12">
        <v>0.31815091705092935</v>
      </c>
      <c r="G423"/>
      <c r="I423" s="11" t="s">
        <v>9098</v>
      </c>
      <c r="J423" s="1">
        <v>1</v>
      </c>
      <c r="K423" s="19">
        <v>23253.38</v>
      </c>
      <c r="L423" s="1"/>
      <c r="M423" s="19"/>
    </row>
    <row r="424" spans="1:13" x14ac:dyDescent="0.25">
      <c r="A424" s="11" t="s">
        <v>4494</v>
      </c>
      <c r="B424" s="1">
        <v>2</v>
      </c>
      <c r="C424" s="16">
        <v>1064</v>
      </c>
      <c r="D424" s="1">
        <v>52386.04</v>
      </c>
      <c r="E424" s="16"/>
      <c r="F424" s="12">
        <v>0</v>
      </c>
      <c r="G424"/>
      <c r="I424" s="11" t="s">
        <v>2415</v>
      </c>
      <c r="J424" s="1">
        <v>2</v>
      </c>
      <c r="K424" s="19">
        <v>21728.2</v>
      </c>
      <c r="L424" s="1">
        <v>1</v>
      </c>
      <c r="M424" s="19">
        <v>8369.9000000000015</v>
      </c>
    </row>
    <row r="425" spans="1:13" x14ac:dyDescent="0.25">
      <c r="A425" s="11" t="s">
        <v>469</v>
      </c>
      <c r="B425" s="1">
        <v>5</v>
      </c>
      <c r="C425" s="16">
        <v>2660</v>
      </c>
      <c r="D425" s="1">
        <v>130965.1</v>
      </c>
      <c r="E425" s="16">
        <v>150000</v>
      </c>
      <c r="F425" s="12">
        <v>1.1453433013833456</v>
      </c>
      <c r="G425"/>
      <c r="I425" s="11" t="s">
        <v>7365</v>
      </c>
      <c r="J425" s="1">
        <v>1</v>
      </c>
      <c r="K425" s="19">
        <v>21023.35</v>
      </c>
      <c r="L425" s="1">
        <v>5</v>
      </c>
      <c r="M425" s="19">
        <v>42316.749999999993</v>
      </c>
    </row>
    <row r="426" spans="1:13" x14ac:dyDescent="0.25">
      <c r="A426" s="11" t="s">
        <v>4837</v>
      </c>
      <c r="B426" s="1">
        <v>3</v>
      </c>
      <c r="C426" s="16">
        <v>1596</v>
      </c>
      <c r="D426" s="1">
        <v>78579.06</v>
      </c>
      <c r="E426" s="16">
        <v>5000</v>
      </c>
      <c r="F426" s="12">
        <v>6.3630183410185864E-2</v>
      </c>
      <c r="G426"/>
      <c r="I426" s="11" t="s">
        <v>4580</v>
      </c>
      <c r="J426" s="1">
        <v>1</v>
      </c>
      <c r="K426" s="19">
        <v>21023.35</v>
      </c>
      <c r="L426" s="1">
        <v>5</v>
      </c>
      <c r="M426" s="19">
        <v>1116.7499999999927</v>
      </c>
    </row>
    <row r="427" spans="1:13" x14ac:dyDescent="0.25">
      <c r="A427" s="11" t="s">
        <v>5357</v>
      </c>
      <c r="B427" s="1">
        <v>2</v>
      </c>
      <c r="C427" s="16">
        <v>1064</v>
      </c>
      <c r="D427" s="1">
        <v>52386.04</v>
      </c>
      <c r="E427" s="16">
        <v>28000</v>
      </c>
      <c r="F427" s="12">
        <v>0.53449354064556132</v>
      </c>
      <c r="G427"/>
      <c r="I427" s="11" t="s">
        <v>5613</v>
      </c>
      <c r="J427" s="1">
        <v>1</v>
      </c>
      <c r="K427" s="19">
        <v>21023.35</v>
      </c>
      <c r="L427" s="1">
        <v>1</v>
      </c>
      <c r="M427" s="19">
        <v>1023.3499999999985</v>
      </c>
    </row>
    <row r="428" spans="1:13" x14ac:dyDescent="0.25">
      <c r="A428" s="11" t="s">
        <v>2846</v>
      </c>
      <c r="B428" s="1">
        <v>6</v>
      </c>
      <c r="C428" s="16">
        <v>3192</v>
      </c>
      <c r="D428" s="1">
        <v>157158.12</v>
      </c>
      <c r="E428" s="16">
        <v>54050</v>
      </c>
      <c r="F428" s="12">
        <v>0.34392114133205465</v>
      </c>
      <c r="G428"/>
      <c r="I428" s="11" t="s">
        <v>2240</v>
      </c>
      <c r="J428" s="1">
        <v>1</v>
      </c>
      <c r="K428" s="19">
        <v>21023.35</v>
      </c>
      <c r="L428" s="1">
        <v>2</v>
      </c>
      <c r="M428" s="19">
        <v>7041.6999999999971</v>
      </c>
    </row>
    <row r="429" spans="1:13" x14ac:dyDescent="0.25">
      <c r="A429" s="11" t="s">
        <v>6377</v>
      </c>
      <c r="B429" s="1">
        <v>9</v>
      </c>
      <c r="C429" s="16">
        <v>4788</v>
      </c>
      <c r="D429" s="1">
        <v>235737.17999999996</v>
      </c>
      <c r="E429" s="16">
        <v>202100</v>
      </c>
      <c r="F429" s="12">
        <v>0.85731067114657111</v>
      </c>
      <c r="G429"/>
      <c r="I429" s="11" t="s">
        <v>4359</v>
      </c>
      <c r="J429" s="1">
        <v>1</v>
      </c>
      <c r="K429" s="19">
        <v>21023.35</v>
      </c>
      <c r="L429" s="1">
        <v>1</v>
      </c>
      <c r="M429" s="19">
        <v>3123.3499999999985</v>
      </c>
    </row>
    <row r="430" spans="1:13" x14ac:dyDescent="0.25">
      <c r="A430" s="11" t="s">
        <v>2323</v>
      </c>
      <c r="B430" s="1">
        <v>3</v>
      </c>
      <c r="C430" s="16">
        <v>1596</v>
      </c>
      <c r="D430" s="1">
        <v>78579.06</v>
      </c>
      <c r="E430" s="16">
        <v>62200</v>
      </c>
      <c r="F430" s="12">
        <v>0.79155948162271228</v>
      </c>
      <c r="G430"/>
      <c r="I430" s="11" t="s">
        <v>832</v>
      </c>
      <c r="J430" s="1">
        <v>1</v>
      </c>
      <c r="K430" s="19">
        <v>21023.35</v>
      </c>
      <c r="L430" s="1">
        <v>7</v>
      </c>
      <c r="M430" s="19">
        <v>42163.44999999999</v>
      </c>
    </row>
    <row r="431" spans="1:13" x14ac:dyDescent="0.25">
      <c r="A431" s="11" t="s">
        <v>6916</v>
      </c>
      <c r="B431" s="1">
        <v>7</v>
      </c>
      <c r="C431" s="16">
        <v>3724</v>
      </c>
      <c r="D431" s="1">
        <v>183351.13999999998</v>
      </c>
      <c r="E431" s="16">
        <v>162500</v>
      </c>
      <c r="F431" s="12">
        <v>0.88627755464187463</v>
      </c>
      <c r="G431"/>
      <c r="I431" s="11" t="s">
        <v>2591</v>
      </c>
      <c r="J431" s="1">
        <v>1</v>
      </c>
      <c r="K431" s="19">
        <v>21023.35</v>
      </c>
      <c r="L431" s="1"/>
      <c r="M431" s="19"/>
    </row>
    <row r="432" spans="1:13" x14ac:dyDescent="0.25">
      <c r="A432" s="11" t="s">
        <v>6940</v>
      </c>
      <c r="B432" s="1">
        <v>4</v>
      </c>
      <c r="C432" s="16">
        <v>2128</v>
      </c>
      <c r="D432" s="1">
        <v>104772.08</v>
      </c>
      <c r="E432" s="16">
        <v>73000</v>
      </c>
      <c r="F432" s="12">
        <v>0.69675050834153529</v>
      </c>
      <c r="G432"/>
      <c r="I432" s="11" t="s">
        <v>1579</v>
      </c>
      <c r="J432" s="1">
        <v>1</v>
      </c>
      <c r="K432" s="19">
        <v>21023.35</v>
      </c>
      <c r="L432" s="1"/>
      <c r="M432" s="19"/>
    </row>
    <row r="433" spans="1:13" x14ac:dyDescent="0.25">
      <c r="A433" s="11" t="s">
        <v>4905</v>
      </c>
      <c r="B433" s="1">
        <v>4</v>
      </c>
      <c r="C433" s="16">
        <v>2128</v>
      </c>
      <c r="D433" s="1">
        <v>104772.08</v>
      </c>
      <c r="E433" s="16">
        <v>94000</v>
      </c>
      <c r="F433" s="12">
        <v>0.89718558608362076</v>
      </c>
      <c r="G433"/>
      <c r="I433" s="11" t="s">
        <v>4278</v>
      </c>
      <c r="J433" s="1">
        <v>1</v>
      </c>
      <c r="K433" s="19">
        <v>21023.35</v>
      </c>
      <c r="L433" s="1">
        <v>3</v>
      </c>
      <c r="M433" s="19">
        <v>20070.049999999996</v>
      </c>
    </row>
    <row r="434" spans="1:13" x14ac:dyDescent="0.25">
      <c r="A434" s="11" t="s">
        <v>63</v>
      </c>
      <c r="B434" s="1">
        <v>1</v>
      </c>
      <c r="C434" s="16">
        <v>532</v>
      </c>
      <c r="D434" s="1">
        <v>26193.02</v>
      </c>
      <c r="E434" s="16"/>
      <c r="F434" s="12">
        <v>0</v>
      </c>
      <c r="G434"/>
      <c r="I434" s="11" t="s">
        <v>202</v>
      </c>
      <c r="J434" s="1">
        <v>1</v>
      </c>
      <c r="K434" s="19">
        <v>21023.35</v>
      </c>
      <c r="L434" s="1"/>
      <c r="M434" s="19"/>
    </row>
    <row r="435" spans="1:13" x14ac:dyDescent="0.25">
      <c r="A435" s="11" t="s">
        <v>5214</v>
      </c>
      <c r="B435" s="1">
        <v>5</v>
      </c>
      <c r="C435" s="16">
        <v>2660</v>
      </c>
      <c r="D435" s="1">
        <v>130965.1</v>
      </c>
      <c r="E435" s="16">
        <v>77000</v>
      </c>
      <c r="F435" s="12">
        <v>0.5879428947101174</v>
      </c>
      <c r="G435"/>
      <c r="I435" s="11" t="s">
        <v>56</v>
      </c>
      <c r="J435" s="1">
        <v>1</v>
      </c>
      <c r="K435" s="19">
        <v>21023.35</v>
      </c>
      <c r="L435" s="1">
        <v>4</v>
      </c>
      <c r="M435" s="19">
        <v>21993.399999999994</v>
      </c>
    </row>
    <row r="436" spans="1:13" x14ac:dyDescent="0.25">
      <c r="A436" s="11" t="s">
        <v>2553</v>
      </c>
      <c r="B436" s="1">
        <v>9</v>
      </c>
      <c r="C436" s="16">
        <v>4788</v>
      </c>
      <c r="D436" s="1">
        <v>235737.17999999996</v>
      </c>
      <c r="E436" s="16">
        <v>245700</v>
      </c>
      <c r="F436" s="12">
        <v>1.0422624042588446</v>
      </c>
      <c r="G436"/>
      <c r="I436" s="11" t="s">
        <v>2657</v>
      </c>
      <c r="J436" s="1">
        <v>1</v>
      </c>
      <c r="K436" s="19">
        <v>21023.35</v>
      </c>
      <c r="L436" s="1"/>
      <c r="M436" s="19"/>
    </row>
    <row r="437" spans="1:13" x14ac:dyDescent="0.25">
      <c r="A437" s="11" t="s">
        <v>4863</v>
      </c>
      <c r="B437" s="1">
        <v>5</v>
      </c>
      <c r="C437" s="16">
        <v>2660</v>
      </c>
      <c r="D437" s="1">
        <v>130965.1</v>
      </c>
      <c r="E437" s="16"/>
      <c r="F437" s="12">
        <v>0</v>
      </c>
      <c r="G437"/>
      <c r="I437" s="11" t="s">
        <v>545</v>
      </c>
      <c r="J437" s="1">
        <v>1</v>
      </c>
      <c r="K437" s="19">
        <v>21023.35</v>
      </c>
      <c r="L437" s="1"/>
      <c r="M437" s="19"/>
    </row>
    <row r="438" spans="1:13" x14ac:dyDescent="0.25">
      <c r="A438" s="11" t="s">
        <v>4287</v>
      </c>
      <c r="B438" s="1">
        <v>6</v>
      </c>
      <c r="C438" s="16">
        <v>3192</v>
      </c>
      <c r="D438" s="1">
        <v>157158.12</v>
      </c>
      <c r="E438" s="16">
        <v>88000</v>
      </c>
      <c r="F438" s="12">
        <v>0.55994561400963572</v>
      </c>
      <c r="G438"/>
      <c r="I438" s="11" t="s">
        <v>4319</v>
      </c>
      <c r="J438" s="1">
        <v>1</v>
      </c>
      <c r="K438" s="19">
        <v>21023.35</v>
      </c>
      <c r="L438" s="1"/>
      <c r="M438" s="19"/>
    </row>
    <row r="439" spans="1:13" x14ac:dyDescent="0.25">
      <c r="A439" s="11" t="s">
        <v>8358</v>
      </c>
      <c r="B439" s="1">
        <v>1</v>
      </c>
      <c r="C439" s="16">
        <v>532</v>
      </c>
      <c r="D439" s="1">
        <v>26193.02</v>
      </c>
      <c r="E439" s="16"/>
      <c r="F439" s="12">
        <v>0</v>
      </c>
      <c r="G439"/>
      <c r="I439" s="11" t="s">
        <v>4853</v>
      </c>
      <c r="J439" s="1">
        <v>1</v>
      </c>
      <c r="K439" s="19">
        <v>21023.35</v>
      </c>
      <c r="L439" s="1">
        <v>1</v>
      </c>
      <c r="M439" s="19">
        <v>11023.349999999999</v>
      </c>
    </row>
    <row r="440" spans="1:13" x14ac:dyDescent="0.25">
      <c r="A440" s="11" t="s">
        <v>3684</v>
      </c>
      <c r="B440" s="1">
        <v>2</v>
      </c>
      <c r="C440" s="16">
        <v>1064</v>
      </c>
      <c r="D440" s="1">
        <v>52386.04</v>
      </c>
      <c r="E440" s="16">
        <v>70000</v>
      </c>
      <c r="F440" s="12">
        <v>1.3362338516139032</v>
      </c>
      <c r="G440"/>
      <c r="I440" s="11" t="s">
        <v>1396</v>
      </c>
      <c r="J440" s="1">
        <v>1</v>
      </c>
      <c r="K440" s="19">
        <v>21023.35</v>
      </c>
      <c r="L440" s="1">
        <v>1</v>
      </c>
      <c r="M440" s="19">
        <v>9023.3499999999985</v>
      </c>
    </row>
    <row r="441" spans="1:13" x14ac:dyDescent="0.25">
      <c r="A441" s="11" t="s">
        <v>1686</v>
      </c>
      <c r="B441" s="1">
        <v>1</v>
      </c>
      <c r="C441" s="16">
        <v>532</v>
      </c>
      <c r="D441" s="1">
        <v>26193.02</v>
      </c>
      <c r="E441" s="16">
        <v>27000</v>
      </c>
      <c r="F441" s="12">
        <v>1.030808971245011</v>
      </c>
      <c r="G441"/>
      <c r="I441" s="11" t="s">
        <v>6205</v>
      </c>
      <c r="J441" s="1">
        <v>1</v>
      </c>
      <c r="K441" s="19">
        <v>21023.35</v>
      </c>
      <c r="L441" s="1"/>
      <c r="M441" s="19"/>
    </row>
    <row r="442" spans="1:13" x14ac:dyDescent="0.25">
      <c r="A442" s="11" t="s">
        <v>934</v>
      </c>
      <c r="B442" s="1">
        <v>7</v>
      </c>
      <c r="C442" s="16">
        <v>3724</v>
      </c>
      <c r="D442" s="1">
        <v>183351.13999999998</v>
      </c>
      <c r="E442" s="16">
        <v>169000</v>
      </c>
      <c r="F442" s="12">
        <v>0.92172865682754967</v>
      </c>
      <c r="G442"/>
      <c r="I442" s="11" t="s">
        <v>3815</v>
      </c>
      <c r="J442" s="1">
        <v>1</v>
      </c>
      <c r="K442" s="19">
        <v>21023.35</v>
      </c>
      <c r="L442" s="1"/>
      <c r="M442" s="19"/>
    </row>
    <row r="443" spans="1:13" x14ac:dyDescent="0.25">
      <c r="A443" s="11" t="s">
        <v>2013</v>
      </c>
      <c r="B443" s="1">
        <v>1</v>
      </c>
      <c r="C443" s="16">
        <v>1041</v>
      </c>
      <c r="D443" s="1">
        <v>59769.8</v>
      </c>
      <c r="E443" s="16"/>
      <c r="F443" s="12">
        <v>0</v>
      </c>
      <c r="G443"/>
      <c r="I443" s="11" t="s">
        <v>9461</v>
      </c>
      <c r="J443" s="1">
        <v>1</v>
      </c>
      <c r="K443" s="19">
        <v>21023.35</v>
      </c>
      <c r="L443" s="1"/>
      <c r="M443" s="19"/>
    </row>
    <row r="444" spans="1:13" x14ac:dyDescent="0.25">
      <c r="A444" s="11" t="s">
        <v>1372</v>
      </c>
      <c r="B444" s="1">
        <v>2</v>
      </c>
      <c r="C444" s="16">
        <v>1064</v>
      </c>
      <c r="D444" s="1">
        <v>52386.04</v>
      </c>
      <c r="E444" s="16">
        <v>29000</v>
      </c>
      <c r="F444" s="12">
        <v>0.55358259566861701</v>
      </c>
      <c r="G444"/>
      <c r="I444" s="11" t="s">
        <v>6757</v>
      </c>
      <c r="J444" s="1">
        <v>1</v>
      </c>
      <c r="K444" s="19">
        <v>21023.35</v>
      </c>
      <c r="L444" s="1"/>
      <c r="M444" s="19"/>
    </row>
    <row r="445" spans="1:13" x14ac:dyDescent="0.25">
      <c r="A445" s="11" t="s">
        <v>2266</v>
      </c>
      <c r="B445" s="1">
        <v>3</v>
      </c>
      <c r="C445" s="16">
        <v>1596</v>
      </c>
      <c r="D445" s="1">
        <v>78579.06</v>
      </c>
      <c r="E445" s="16">
        <v>33500</v>
      </c>
      <c r="F445" s="12">
        <v>0.42632222884824533</v>
      </c>
      <c r="G445"/>
      <c r="I445" s="11" t="s">
        <v>6911</v>
      </c>
      <c r="J445" s="1">
        <v>1</v>
      </c>
      <c r="K445" s="19">
        <v>21023.35</v>
      </c>
      <c r="L445" s="1">
        <v>1</v>
      </c>
      <c r="M445" s="19">
        <v>20973.35</v>
      </c>
    </row>
    <row r="446" spans="1:13" x14ac:dyDescent="0.25">
      <c r="A446" s="11" t="s">
        <v>3522</v>
      </c>
      <c r="B446" s="1">
        <v>14</v>
      </c>
      <c r="C446" s="16">
        <v>7448</v>
      </c>
      <c r="D446" s="1">
        <v>366702.28</v>
      </c>
      <c r="E446" s="16">
        <v>278100</v>
      </c>
      <c r="F446" s="12">
        <v>0.75838088598740094</v>
      </c>
      <c r="G446"/>
      <c r="I446" s="11" t="s">
        <v>7490</v>
      </c>
      <c r="J446" s="1">
        <v>1</v>
      </c>
      <c r="K446" s="19">
        <v>21023.35</v>
      </c>
      <c r="L446" s="1"/>
      <c r="M446" s="19"/>
    </row>
    <row r="447" spans="1:13" x14ac:dyDescent="0.25">
      <c r="A447" s="11" t="s">
        <v>1618</v>
      </c>
      <c r="B447" s="1">
        <v>11</v>
      </c>
      <c r="C447" s="16">
        <v>5852</v>
      </c>
      <c r="D447" s="1">
        <v>288123.21999999997</v>
      </c>
      <c r="E447" s="16">
        <v>207000</v>
      </c>
      <c r="F447" s="12">
        <v>0.71844261632228057</v>
      </c>
      <c r="G447"/>
      <c r="I447" s="11" t="s">
        <v>3979</v>
      </c>
      <c r="J447" s="1">
        <v>1</v>
      </c>
      <c r="K447" s="19">
        <v>21023.35</v>
      </c>
      <c r="L447" s="1">
        <v>3</v>
      </c>
      <c r="M447" s="19">
        <v>12070.049999999996</v>
      </c>
    </row>
    <row r="448" spans="1:13" x14ac:dyDescent="0.25">
      <c r="A448" s="11" t="s">
        <v>2523</v>
      </c>
      <c r="B448" s="1">
        <v>6</v>
      </c>
      <c r="C448" s="16">
        <v>3192</v>
      </c>
      <c r="D448" s="1">
        <v>157158.12</v>
      </c>
      <c r="E448" s="16">
        <v>158100</v>
      </c>
      <c r="F448" s="12">
        <v>1.0059931997150386</v>
      </c>
      <c r="G448"/>
      <c r="I448" s="11" t="s">
        <v>7498</v>
      </c>
      <c r="J448" s="1">
        <v>1</v>
      </c>
      <c r="K448" s="19">
        <v>21023.35</v>
      </c>
      <c r="L448" s="1">
        <v>1</v>
      </c>
      <c r="M448" s="19">
        <v>23.349999999998545</v>
      </c>
    </row>
    <row r="449" spans="1:13" x14ac:dyDescent="0.25">
      <c r="A449" s="11" t="s">
        <v>2526</v>
      </c>
      <c r="B449" s="1">
        <v>7</v>
      </c>
      <c r="C449" s="16">
        <v>3724</v>
      </c>
      <c r="D449" s="1">
        <v>183351.13999999998</v>
      </c>
      <c r="E449" s="16">
        <v>237300</v>
      </c>
      <c r="F449" s="12">
        <v>1.2942379305631806</v>
      </c>
      <c r="G449"/>
      <c r="I449" s="11" t="s">
        <v>2465</v>
      </c>
      <c r="J449" s="1">
        <v>1</v>
      </c>
      <c r="K449" s="19">
        <v>21023.35</v>
      </c>
      <c r="L449" s="1"/>
      <c r="M449" s="19"/>
    </row>
    <row r="450" spans="1:13" x14ac:dyDescent="0.25">
      <c r="A450" s="11" t="s">
        <v>2925</v>
      </c>
      <c r="B450" s="1">
        <v>4</v>
      </c>
      <c r="C450" s="16">
        <v>2128</v>
      </c>
      <c r="D450" s="1">
        <v>104772.08</v>
      </c>
      <c r="E450" s="16">
        <v>82200</v>
      </c>
      <c r="F450" s="12">
        <v>0.78456016144759178</v>
      </c>
      <c r="G450"/>
      <c r="I450" s="11" t="s">
        <v>929</v>
      </c>
      <c r="J450" s="1">
        <v>1</v>
      </c>
      <c r="K450" s="19">
        <v>21023.35</v>
      </c>
      <c r="L450" s="1">
        <v>2</v>
      </c>
      <c r="M450" s="19">
        <v>10546.699999999997</v>
      </c>
    </row>
    <row r="451" spans="1:13" x14ac:dyDescent="0.25">
      <c r="A451" s="11" t="s">
        <v>53</v>
      </c>
      <c r="B451" s="1">
        <v>7</v>
      </c>
      <c r="C451" s="16">
        <v>3724</v>
      </c>
      <c r="D451" s="1">
        <v>183351.13999999998</v>
      </c>
      <c r="E451" s="16">
        <v>72000</v>
      </c>
      <c r="F451" s="12">
        <v>0.39268913190286142</v>
      </c>
      <c r="G451"/>
      <c r="I451" s="11" t="s">
        <v>4868</v>
      </c>
      <c r="J451" s="1">
        <v>1</v>
      </c>
      <c r="K451" s="19">
        <v>21023.35</v>
      </c>
      <c r="L451" s="1">
        <v>2</v>
      </c>
      <c r="M451" s="19">
        <v>10846.699999999997</v>
      </c>
    </row>
    <row r="452" spans="1:13" x14ac:dyDescent="0.25">
      <c r="A452" s="11" t="s">
        <v>1078</v>
      </c>
      <c r="B452" s="1">
        <v>4</v>
      </c>
      <c r="C452" s="16">
        <v>2128</v>
      </c>
      <c r="D452" s="1">
        <v>104772.08</v>
      </c>
      <c r="E452" s="16">
        <v>93000</v>
      </c>
      <c r="F452" s="12">
        <v>0.88764105857209286</v>
      </c>
      <c r="G452"/>
      <c r="I452" s="11" t="s">
        <v>6612</v>
      </c>
      <c r="J452" s="1">
        <v>1</v>
      </c>
      <c r="K452" s="19">
        <v>20924.88</v>
      </c>
      <c r="L452" s="1">
        <v>2</v>
      </c>
      <c r="M452" s="19">
        <v>1046.6999999999971</v>
      </c>
    </row>
    <row r="453" spans="1:13" x14ac:dyDescent="0.25">
      <c r="A453" s="11" t="s">
        <v>7716</v>
      </c>
      <c r="B453" s="1">
        <v>1</v>
      </c>
      <c r="C453" s="16">
        <v>6424</v>
      </c>
      <c r="D453" s="1">
        <v>368838.78</v>
      </c>
      <c r="E453" s="16"/>
      <c r="F453" s="12">
        <v>0</v>
      </c>
      <c r="G453"/>
      <c r="I453" s="11" t="s">
        <v>2313</v>
      </c>
      <c r="J453" s="1">
        <v>1</v>
      </c>
      <c r="K453" s="19">
        <v>18369.900000000001</v>
      </c>
      <c r="L453" s="1">
        <v>1</v>
      </c>
      <c r="M453" s="19">
        <v>8369.9000000000015</v>
      </c>
    </row>
    <row r="454" spans="1:13" x14ac:dyDescent="0.25">
      <c r="A454" s="11" t="s">
        <v>3913</v>
      </c>
      <c r="B454" s="1">
        <v>3</v>
      </c>
      <c r="C454" s="16">
        <v>1596</v>
      </c>
      <c r="D454" s="1">
        <v>78579.06</v>
      </c>
      <c r="E454" s="16">
        <v>45000</v>
      </c>
      <c r="F454" s="12">
        <v>0.57267165069167281</v>
      </c>
      <c r="G454"/>
      <c r="I454" s="11" t="s">
        <v>7669</v>
      </c>
      <c r="J454" s="1">
        <v>1</v>
      </c>
      <c r="K454" s="19">
        <v>18369.900000000001</v>
      </c>
      <c r="L454" s="1"/>
      <c r="M454" s="19"/>
    </row>
    <row r="455" spans="1:13" x14ac:dyDescent="0.25">
      <c r="A455" s="11" t="s">
        <v>4954</v>
      </c>
      <c r="B455" s="1">
        <v>11</v>
      </c>
      <c r="C455" s="16">
        <v>5852</v>
      </c>
      <c r="D455" s="1">
        <v>288123.21999999997</v>
      </c>
      <c r="E455" s="16">
        <v>206500</v>
      </c>
      <c r="F455" s="12">
        <v>0.71670724768382088</v>
      </c>
      <c r="G455"/>
      <c r="I455" s="11" t="s">
        <v>5169</v>
      </c>
      <c r="J455" s="1">
        <v>1</v>
      </c>
      <c r="K455" s="19">
        <v>18369.900000000001</v>
      </c>
      <c r="L455" s="1"/>
      <c r="M455" s="19"/>
    </row>
    <row r="456" spans="1:13" x14ac:dyDescent="0.25">
      <c r="A456" s="11" t="s">
        <v>6607</v>
      </c>
      <c r="B456" s="1">
        <v>4</v>
      </c>
      <c r="C456" s="16">
        <v>2128</v>
      </c>
      <c r="D456" s="1">
        <v>104772.08</v>
      </c>
      <c r="E456" s="16">
        <v>57000</v>
      </c>
      <c r="F456" s="12">
        <v>0.54403806815708922</v>
      </c>
      <c r="G456"/>
      <c r="I456" s="11" t="s">
        <v>2663</v>
      </c>
      <c r="J456" s="1">
        <v>1</v>
      </c>
      <c r="K456" s="19">
        <v>18369.900000000001</v>
      </c>
      <c r="L456" s="1"/>
      <c r="M456" s="19"/>
    </row>
    <row r="457" spans="1:13" x14ac:dyDescent="0.25">
      <c r="A457" s="11" t="s">
        <v>995</v>
      </c>
      <c r="B457" s="1">
        <v>8</v>
      </c>
      <c r="C457" s="16">
        <v>7936</v>
      </c>
      <c r="D457" s="1">
        <v>433072.52000000014</v>
      </c>
      <c r="E457" s="16">
        <v>163000</v>
      </c>
      <c r="F457" s="12">
        <v>0.37638038081936009</v>
      </c>
      <c r="G457"/>
      <c r="I457" s="11" t="s">
        <v>3087</v>
      </c>
      <c r="J457" s="1">
        <v>1</v>
      </c>
      <c r="K457" s="19">
        <v>18369.900000000001</v>
      </c>
      <c r="L457" s="1">
        <v>2</v>
      </c>
      <c r="M457" s="19">
        <v>8739.8000000000029</v>
      </c>
    </row>
    <row r="458" spans="1:13" x14ac:dyDescent="0.25">
      <c r="A458" s="11" t="s">
        <v>354</v>
      </c>
      <c r="B458" s="1">
        <v>4</v>
      </c>
      <c r="C458" s="16">
        <v>2128</v>
      </c>
      <c r="D458" s="1">
        <v>104772.08</v>
      </c>
      <c r="E458" s="16">
        <v>25000</v>
      </c>
      <c r="F458" s="12">
        <v>0.23861318778819701</v>
      </c>
      <c r="G458"/>
      <c r="I458" s="11" t="s">
        <v>2450</v>
      </c>
      <c r="J458" s="1">
        <v>1</v>
      </c>
      <c r="K458" s="19">
        <v>18369.900000000001</v>
      </c>
      <c r="L458" s="1">
        <v>1</v>
      </c>
      <c r="M458" s="19">
        <v>369.90000000000146</v>
      </c>
    </row>
    <row r="459" spans="1:13" x14ac:dyDescent="0.25">
      <c r="A459" s="11" t="s">
        <v>1400</v>
      </c>
      <c r="B459" s="1">
        <v>7</v>
      </c>
      <c r="C459" s="16">
        <v>3724</v>
      </c>
      <c r="D459" s="1">
        <v>183351.13999999998</v>
      </c>
      <c r="E459" s="16">
        <v>50500</v>
      </c>
      <c r="F459" s="12">
        <v>0.27542779390409028</v>
      </c>
      <c r="G459"/>
      <c r="I459" s="11" t="s">
        <v>7321</v>
      </c>
      <c r="J459" s="1">
        <v>1</v>
      </c>
      <c r="K459" s="19">
        <v>18369.900000000001</v>
      </c>
      <c r="L459" s="1">
        <v>6</v>
      </c>
      <c r="M459" s="19">
        <v>20219.400000000009</v>
      </c>
    </row>
    <row r="460" spans="1:13" x14ac:dyDescent="0.25">
      <c r="A460" s="11" t="s">
        <v>4169</v>
      </c>
      <c r="B460" s="1">
        <v>6</v>
      </c>
      <c r="C460" s="16">
        <v>3192</v>
      </c>
      <c r="D460" s="1">
        <v>157158.12</v>
      </c>
      <c r="E460" s="16">
        <v>141000</v>
      </c>
      <c r="F460" s="12">
        <v>0.89718558608362076</v>
      </c>
      <c r="G460"/>
      <c r="I460" s="11" t="s">
        <v>2995</v>
      </c>
      <c r="J460" s="1">
        <v>1</v>
      </c>
      <c r="K460" s="19">
        <v>18369.900000000001</v>
      </c>
      <c r="L460" s="1">
        <v>4</v>
      </c>
      <c r="M460" s="19">
        <v>11479.600000000006</v>
      </c>
    </row>
    <row r="461" spans="1:13" x14ac:dyDescent="0.25">
      <c r="A461" s="11" t="s">
        <v>4267</v>
      </c>
      <c r="B461" s="1">
        <v>6</v>
      </c>
      <c r="C461" s="16">
        <v>3192</v>
      </c>
      <c r="D461" s="1">
        <v>157158.12</v>
      </c>
      <c r="E461" s="16">
        <v>47000</v>
      </c>
      <c r="F461" s="12">
        <v>0.2990618620278736</v>
      </c>
      <c r="G461"/>
      <c r="I461" s="11" t="s">
        <v>7869</v>
      </c>
      <c r="J461" s="1">
        <v>1</v>
      </c>
      <c r="K461" s="19">
        <v>18369.900000000001</v>
      </c>
      <c r="L461" s="1"/>
      <c r="M461" s="19"/>
    </row>
    <row r="462" spans="1:13" x14ac:dyDescent="0.25">
      <c r="A462" s="11" t="s">
        <v>1546</v>
      </c>
      <c r="B462" s="1">
        <v>1</v>
      </c>
      <c r="C462" s="16">
        <v>532</v>
      </c>
      <c r="D462" s="1">
        <v>26193.02</v>
      </c>
      <c r="E462" s="16"/>
      <c r="F462" s="12">
        <v>0</v>
      </c>
      <c r="G462"/>
      <c r="I462" s="11" t="s">
        <v>3976</v>
      </c>
      <c r="J462" s="1">
        <v>1</v>
      </c>
      <c r="K462" s="19">
        <v>18369.900000000001</v>
      </c>
      <c r="L462" s="1"/>
      <c r="M462" s="19"/>
    </row>
    <row r="463" spans="1:13" x14ac:dyDescent="0.25">
      <c r="A463" s="11" t="s">
        <v>1820</v>
      </c>
      <c r="B463" s="1">
        <v>6</v>
      </c>
      <c r="C463" s="16">
        <v>3192</v>
      </c>
      <c r="D463" s="1">
        <v>157158.12</v>
      </c>
      <c r="E463" s="16">
        <v>27000</v>
      </c>
      <c r="F463" s="12">
        <v>0.17180149520750185</v>
      </c>
      <c r="G463"/>
      <c r="I463" s="11" t="s">
        <v>2281</v>
      </c>
      <c r="J463" s="1">
        <v>1</v>
      </c>
      <c r="K463" s="19">
        <v>18369.900000000001</v>
      </c>
      <c r="L463" s="1">
        <v>1</v>
      </c>
      <c r="M463" s="19">
        <v>8369.9000000000015</v>
      </c>
    </row>
    <row r="464" spans="1:13" x14ac:dyDescent="0.25">
      <c r="A464" s="11" t="s">
        <v>2029</v>
      </c>
      <c r="B464" s="1">
        <v>1</v>
      </c>
      <c r="C464" s="16">
        <v>3198</v>
      </c>
      <c r="D464" s="1">
        <v>183615.57</v>
      </c>
      <c r="E464" s="16"/>
      <c r="F464" s="12">
        <v>0</v>
      </c>
      <c r="G464"/>
      <c r="I464" s="11" t="s">
        <v>4773</v>
      </c>
      <c r="J464" s="1">
        <v>1</v>
      </c>
      <c r="K464" s="19">
        <v>18369.900000000001</v>
      </c>
      <c r="L464" s="1">
        <v>2</v>
      </c>
      <c r="M464" s="19">
        <v>8739.8000000000029</v>
      </c>
    </row>
    <row r="465" spans="1:13" x14ac:dyDescent="0.25">
      <c r="A465" s="11" t="s">
        <v>9070</v>
      </c>
      <c r="B465" s="1">
        <v>1</v>
      </c>
      <c r="C465" s="16">
        <v>1929</v>
      </c>
      <c r="D465" s="1">
        <v>110754.98</v>
      </c>
      <c r="E465" s="16"/>
      <c r="F465" s="12">
        <v>0</v>
      </c>
      <c r="G465"/>
      <c r="I465" s="11" t="s">
        <v>5394</v>
      </c>
      <c r="J465" s="1">
        <v>1</v>
      </c>
      <c r="K465" s="19">
        <v>18369.900000000001</v>
      </c>
      <c r="L465" s="1">
        <v>2</v>
      </c>
      <c r="M465" s="19">
        <v>9739.8000000000029</v>
      </c>
    </row>
    <row r="466" spans="1:13" x14ac:dyDescent="0.25">
      <c r="A466" s="11" t="s">
        <v>5269</v>
      </c>
      <c r="B466" s="1">
        <v>1</v>
      </c>
      <c r="C466" s="16">
        <v>2634</v>
      </c>
      <c r="D466" s="1">
        <v>141662.45000000001</v>
      </c>
      <c r="E466" s="16"/>
      <c r="F466" s="12">
        <v>0</v>
      </c>
      <c r="G466"/>
      <c r="I466" s="11" t="s">
        <v>6545</v>
      </c>
      <c r="J466" s="1">
        <v>1</v>
      </c>
      <c r="K466" s="19">
        <v>18369.900000000001</v>
      </c>
      <c r="L466" s="1">
        <v>2</v>
      </c>
      <c r="M466" s="19">
        <v>8139.8000000000029</v>
      </c>
    </row>
    <row r="467" spans="1:13" x14ac:dyDescent="0.25">
      <c r="A467" s="11" t="s">
        <v>7493</v>
      </c>
      <c r="B467" s="1">
        <v>1</v>
      </c>
      <c r="C467" s="16">
        <v>532</v>
      </c>
      <c r="D467" s="1">
        <v>26193.02</v>
      </c>
      <c r="E467" s="16">
        <v>25000</v>
      </c>
      <c r="F467" s="12">
        <v>0.95445275115278805</v>
      </c>
      <c r="G467"/>
      <c r="I467" s="11" t="s">
        <v>5406</v>
      </c>
      <c r="J467" s="1">
        <v>1</v>
      </c>
      <c r="K467" s="19">
        <v>18369.900000000001</v>
      </c>
      <c r="L467" s="1">
        <v>1</v>
      </c>
      <c r="M467" s="19">
        <v>369.90000000000146</v>
      </c>
    </row>
    <row r="468" spans="1:13" x14ac:dyDescent="0.25">
      <c r="A468" s="11" t="s">
        <v>3645</v>
      </c>
      <c r="B468" s="1">
        <v>1</v>
      </c>
      <c r="C468" s="16">
        <v>532</v>
      </c>
      <c r="D468" s="1">
        <v>26193.02</v>
      </c>
      <c r="E468" s="16"/>
      <c r="F468" s="12">
        <v>0</v>
      </c>
      <c r="G468"/>
      <c r="I468" s="11" t="s">
        <v>357</v>
      </c>
      <c r="J468" s="1">
        <v>1</v>
      </c>
      <c r="K468" s="19">
        <v>18369.900000000001</v>
      </c>
      <c r="L468" s="1"/>
      <c r="M468" s="19"/>
    </row>
    <row r="469" spans="1:13" x14ac:dyDescent="0.25">
      <c r="A469" s="11" t="s">
        <v>2535</v>
      </c>
      <c r="B469" s="1">
        <v>7</v>
      </c>
      <c r="C469" s="16">
        <v>3724</v>
      </c>
      <c r="D469" s="1">
        <v>183351.13999999998</v>
      </c>
      <c r="E469" s="16">
        <v>61900</v>
      </c>
      <c r="F469" s="12">
        <v>0.33760357312204331</v>
      </c>
      <c r="G469"/>
      <c r="I469" s="11" t="s">
        <v>452</v>
      </c>
      <c r="J469" s="1">
        <v>1</v>
      </c>
      <c r="K469" s="19">
        <v>18369.900000000001</v>
      </c>
      <c r="L469" s="1">
        <v>1</v>
      </c>
      <c r="M469" s="19">
        <v>6369.9000000000015</v>
      </c>
    </row>
    <row r="470" spans="1:13" x14ac:dyDescent="0.25">
      <c r="A470" s="11" t="s">
        <v>5004</v>
      </c>
      <c r="B470" s="1">
        <v>3</v>
      </c>
      <c r="C470" s="16">
        <v>1596</v>
      </c>
      <c r="D470" s="1">
        <v>78579.06</v>
      </c>
      <c r="E470" s="16">
        <v>56000</v>
      </c>
      <c r="F470" s="12">
        <v>0.71265805419408179</v>
      </c>
      <c r="G470"/>
      <c r="I470" s="11" t="s">
        <v>3060</v>
      </c>
      <c r="J470" s="1">
        <v>1</v>
      </c>
      <c r="K470" s="19">
        <v>18369.900000000001</v>
      </c>
      <c r="L470" s="1">
        <v>2</v>
      </c>
      <c r="M470" s="19">
        <v>789.80000000000291</v>
      </c>
    </row>
    <row r="471" spans="1:13" x14ac:dyDescent="0.25">
      <c r="A471" s="11" t="s">
        <v>1235</v>
      </c>
      <c r="B471" s="1">
        <v>6</v>
      </c>
      <c r="C471" s="16">
        <v>3192</v>
      </c>
      <c r="D471" s="1">
        <v>157158.12</v>
      </c>
      <c r="E471" s="16">
        <v>40000</v>
      </c>
      <c r="F471" s="12">
        <v>0.25452073364074346</v>
      </c>
      <c r="G471"/>
      <c r="I471" s="11" t="s">
        <v>794</v>
      </c>
      <c r="J471" s="1">
        <v>1</v>
      </c>
      <c r="K471" s="19">
        <v>18369.900000000001</v>
      </c>
      <c r="L471" s="1"/>
      <c r="M471" s="19"/>
    </row>
    <row r="472" spans="1:13" x14ac:dyDescent="0.25">
      <c r="A472" s="11" t="s">
        <v>1562</v>
      </c>
      <c r="B472" s="1">
        <v>3</v>
      </c>
      <c r="C472" s="16">
        <v>1596</v>
      </c>
      <c r="D472" s="1">
        <v>78579.06</v>
      </c>
      <c r="E472" s="16">
        <v>34200</v>
      </c>
      <c r="F472" s="12">
        <v>0.43523045452567133</v>
      </c>
      <c r="G472"/>
      <c r="I472" s="11" t="s">
        <v>396</v>
      </c>
      <c r="J472" s="1">
        <v>1</v>
      </c>
      <c r="K472" s="19">
        <v>18369.900000000001</v>
      </c>
      <c r="L472" s="1">
        <v>2</v>
      </c>
      <c r="M472" s="19">
        <v>3739.8000000000029</v>
      </c>
    </row>
    <row r="473" spans="1:13" x14ac:dyDescent="0.25">
      <c r="A473" s="11" t="s">
        <v>1030</v>
      </c>
      <c r="B473" s="1">
        <v>2</v>
      </c>
      <c r="C473" s="16">
        <v>1064</v>
      </c>
      <c r="D473" s="1">
        <v>52386.04</v>
      </c>
      <c r="E473" s="16">
        <v>15000</v>
      </c>
      <c r="F473" s="12">
        <v>0.2863358253458364</v>
      </c>
      <c r="G473"/>
      <c r="I473" s="11" t="s">
        <v>7977</v>
      </c>
      <c r="J473" s="1">
        <v>1</v>
      </c>
      <c r="K473" s="19">
        <v>18369.900000000001</v>
      </c>
      <c r="L473" s="1"/>
      <c r="M473" s="19"/>
    </row>
    <row r="474" spans="1:13" x14ac:dyDescent="0.25">
      <c r="A474" s="11" t="s">
        <v>21</v>
      </c>
      <c r="B474" s="1">
        <v>9</v>
      </c>
      <c r="C474" s="16">
        <v>4788</v>
      </c>
      <c r="D474" s="1">
        <v>235737.17999999996</v>
      </c>
      <c r="E474" s="16">
        <v>56000</v>
      </c>
      <c r="F474" s="12">
        <v>0.23755268473136062</v>
      </c>
      <c r="G474"/>
      <c r="I474" s="11" t="s">
        <v>7451</v>
      </c>
      <c r="J474" s="1">
        <v>1</v>
      </c>
      <c r="K474" s="19">
        <v>18369.900000000001</v>
      </c>
      <c r="L474" s="1">
        <v>2</v>
      </c>
      <c r="M474" s="19">
        <v>25739.800000000003</v>
      </c>
    </row>
    <row r="475" spans="1:13" x14ac:dyDescent="0.25">
      <c r="A475" s="11" t="s">
        <v>2909</v>
      </c>
      <c r="B475" s="1">
        <v>1</v>
      </c>
      <c r="C475" s="16">
        <v>532</v>
      </c>
      <c r="D475" s="1">
        <v>26193.02</v>
      </c>
      <c r="E475" s="16">
        <v>28000</v>
      </c>
      <c r="F475" s="12">
        <v>1.0689870812911226</v>
      </c>
      <c r="G475"/>
      <c r="I475" s="11" t="s">
        <v>5754</v>
      </c>
      <c r="J475" s="1">
        <v>1</v>
      </c>
      <c r="K475" s="19">
        <v>18369.900000000001</v>
      </c>
      <c r="L475" s="1">
        <v>1</v>
      </c>
      <c r="M475" s="19">
        <v>4369.9000000000015</v>
      </c>
    </row>
    <row r="476" spans="1:13" x14ac:dyDescent="0.25">
      <c r="A476" s="11" t="s">
        <v>5074</v>
      </c>
      <c r="B476" s="1">
        <v>2</v>
      </c>
      <c r="C476" s="16">
        <v>1064</v>
      </c>
      <c r="D476" s="1">
        <v>52386.04</v>
      </c>
      <c r="E476" s="16">
        <v>71200</v>
      </c>
      <c r="F476" s="12">
        <v>1.3591407176415702</v>
      </c>
      <c r="G476"/>
      <c r="I476" s="11" t="s">
        <v>1594</v>
      </c>
      <c r="J476" s="1">
        <v>1</v>
      </c>
      <c r="K476" s="19">
        <v>18369.900000000001</v>
      </c>
      <c r="L476" s="1"/>
      <c r="M476" s="19"/>
    </row>
    <row r="477" spans="1:13" x14ac:dyDescent="0.25">
      <c r="A477" s="11" t="s">
        <v>6762</v>
      </c>
      <c r="B477" s="1">
        <v>2</v>
      </c>
      <c r="C477" s="16">
        <v>1064</v>
      </c>
      <c r="D477" s="1">
        <v>52386.04</v>
      </c>
      <c r="E477" s="16">
        <v>15000</v>
      </c>
      <c r="F477" s="12">
        <v>0.2863358253458364</v>
      </c>
      <c r="G477"/>
      <c r="I477" s="11" t="s">
        <v>6569</v>
      </c>
      <c r="J477" s="1">
        <v>1</v>
      </c>
      <c r="K477" s="19">
        <v>18369.900000000001</v>
      </c>
      <c r="L477" s="1">
        <v>3</v>
      </c>
      <c r="M477" s="19">
        <v>443.6700000000028</v>
      </c>
    </row>
    <row r="478" spans="1:13" x14ac:dyDescent="0.25">
      <c r="A478" s="11" t="s">
        <v>3957</v>
      </c>
      <c r="B478" s="1">
        <v>4</v>
      </c>
      <c r="C478" s="16">
        <v>2128</v>
      </c>
      <c r="D478" s="1">
        <v>104772.08</v>
      </c>
      <c r="E478" s="16">
        <v>122000</v>
      </c>
      <c r="F478" s="12">
        <v>1.1644323564064014</v>
      </c>
      <c r="G478"/>
      <c r="I478" s="11" t="s">
        <v>6411</v>
      </c>
      <c r="J478" s="1">
        <v>1</v>
      </c>
      <c r="K478" s="19">
        <v>18369.900000000001</v>
      </c>
      <c r="L478" s="1"/>
      <c r="M478" s="19"/>
    </row>
    <row r="479" spans="1:13" x14ac:dyDescent="0.25">
      <c r="A479" s="11" t="s">
        <v>1591</v>
      </c>
      <c r="B479" s="1">
        <v>2</v>
      </c>
      <c r="C479" s="16">
        <v>1064</v>
      </c>
      <c r="D479" s="1">
        <v>52386.04</v>
      </c>
      <c r="E479" s="16">
        <v>77000</v>
      </c>
      <c r="F479" s="12">
        <v>1.4698572367752936</v>
      </c>
      <c r="G479"/>
      <c r="I479" s="11" t="s">
        <v>6725</v>
      </c>
      <c r="J479" s="1">
        <v>1</v>
      </c>
      <c r="K479" s="19">
        <v>18369.900000000001</v>
      </c>
      <c r="L479" s="1">
        <v>1</v>
      </c>
      <c r="M479" s="19">
        <v>2369.9000000000015</v>
      </c>
    </row>
    <row r="480" spans="1:13" x14ac:dyDescent="0.25">
      <c r="A480" s="11" t="s">
        <v>1788</v>
      </c>
      <c r="B480" s="1">
        <v>10</v>
      </c>
      <c r="C480" s="16">
        <v>5320</v>
      </c>
      <c r="D480" s="1">
        <v>261930.19999999995</v>
      </c>
      <c r="E480" s="16">
        <v>136000</v>
      </c>
      <c r="F480" s="12">
        <v>0.51922229662711683</v>
      </c>
      <c r="G480"/>
      <c r="I480" s="11" t="s">
        <v>5651</v>
      </c>
      <c r="J480" s="1">
        <v>1</v>
      </c>
      <c r="K480" s="19">
        <v>18369.900000000001</v>
      </c>
      <c r="L480" s="1">
        <v>2</v>
      </c>
      <c r="M480" s="19">
        <v>6739.8000000000029</v>
      </c>
    </row>
    <row r="481" spans="1:13" x14ac:dyDescent="0.25">
      <c r="A481" s="11" t="s">
        <v>2649</v>
      </c>
      <c r="B481" s="1">
        <v>4</v>
      </c>
      <c r="C481" s="16">
        <v>2128</v>
      </c>
      <c r="D481" s="1">
        <v>104772.08</v>
      </c>
      <c r="E481" s="16">
        <v>45000</v>
      </c>
      <c r="F481" s="12">
        <v>0.42950373801875463</v>
      </c>
      <c r="G481"/>
      <c r="I481" s="11" t="s">
        <v>6655</v>
      </c>
      <c r="J481" s="1">
        <v>1</v>
      </c>
      <c r="K481" s="19">
        <v>18369.900000000001</v>
      </c>
      <c r="L481" s="1"/>
      <c r="M481" s="19"/>
    </row>
    <row r="482" spans="1:13" x14ac:dyDescent="0.25">
      <c r="A482" s="11" t="s">
        <v>4822</v>
      </c>
      <c r="B482" s="1">
        <v>5</v>
      </c>
      <c r="C482" s="16">
        <v>2660</v>
      </c>
      <c r="D482" s="1">
        <v>130965.1</v>
      </c>
      <c r="E482" s="16">
        <v>203000</v>
      </c>
      <c r="F482" s="12">
        <v>1.5500312678721277</v>
      </c>
      <c r="G482"/>
      <c r="I482" s="11" t="s">
        <v>813</v>
      </c>
      <c r="J482" s="1">
        <v>1</v>
      </c>
      <c r="K482" s="19">
        <v>18369.900000000001</v>
      </c>
      <c r="L482" s="1">
        <v>4</v>
      </c>
      <c r="M482" s="19">
        <v>27979.600000000006</v>
      </c>
    </row>
    <row r="483" spans="1:13" x14ac:dyDescent="0.25">
      <c r="A483" s="11" t="s">
        <v>7249</v>
      </c>
      <c r="B483" s="1">
        <v>5</v>
      </c>
      <c r="C483" s="16">
        <v>2660</v>
      </c>
      <c r="D483" s="1">
        <v>130965.1</v>
      </c>
      <c r="E483" s="16">
        <v>70000</v>
      </c>
      <c r="F483" s="12">
        <v>0.53449354064556132</v>
      </c>
      <c r="G483"/>
      <c r="I483" s="11" t="s">
        <v>7893</v>
      </c>
      <c r="J483" s="1">
        <v>1</v>
      </c>
      <c r="K483" s="19">
        <v>18369.900000000001</v>
      </c>
      <c r="L483" s="1"/>
      <c r="M483" s="19"/>
    </row>
    <row r="484" spans="1:13" x14ac:dyDescent="0.25">
      <c r="A484" s="11" t="s">
        <v>6239</v>
      </c>
      <c r="B484" s="1">
        <v>11</v>
      </c>
      <c r="C484" s="16">
        <v>5852</v>
      </c>
      <c r="D484" s="1">
        <v>288123.21999999997</v>
      </c>
      <c r="E484" s="16">
        <v>126600</v>
      </c>
      <c r="F484" s="12">
        <v>0.43939533925797447</v>
      </c>
      <c r="G484"/>
      <c r="I484" s="11" t="s">
        <v>2914</v>
      </c>
      <c r="J484" s="1">
        <v>1</v>
      </c>
      <c r="K484" s="19">
        <v>18369.900000000001</v>
      </c>
      <c r="L484" s="1">
        <v>3</v>
      </c>
      <c r="M484" s="19">
        <v>14909.700000000004</v>
      </c>
    </row>
    <row r="485" spans="1:13" x14ac:dyDescent="0.25">
      <c r="A485" s="11" t="s">
        <v>7414</v>
      </c>
      <c r="B485" s="1">
        <v>1</v>
      </c>
      <c r="C485" s="16">
        <v>532</v>
      </c>
      <c r="D485" s="1">
        <v>26193.02</v>
      </c>
      <c r="E485" s="16">
        <v>47000</v>
      </c>
      <c r="F485" s="12">
        <v>1.7943711721672415</v>
      </c>
      <c r="G485"/>
      <c r="I485" s="11" t="s">
        <v>4749</v>
      </c>
      <c r="J485" s="1">
        <v>1</v>
      </c>
      <c r="K485" s="19">
        <v>9551.59</v>
      </c>
      <c r="L485" s="1"/>
      <c r="M485" s="19"/>
    </row>
    <row r="486" spans="1:13" x14ac:dyDescent="0.25">
      <c r="A486" s="11" t="s">
        <v>2186</v>
      </c>
      <c r="B486" s="1">
        <v>10</v>
      </c>
      <c r="C486" s="16">
        <v>5320</v>
      </c>
      <c r="D486" s="1">
        <v>261930.19999999995</v>
      </c>
      <c r="E486" s="16">
        <v>303000</v>
      </c>
      <c r="F486" s="12">
        <v>1.1567967343971792</v>
      </c>
      <c r="G486"/>
      <c r="I486" s="11" t="s">
        <v>462</v>
      </c>
      <c r="J486" s="1">
        <v>1</v>
      </c>
      <c r="K486" s="19">
        <v>9168.16</v>
      </c>
      <c r="L486" s="1"/>
      <c r="M486" s="19"/>
    </row>
    <row r="487" spans="1:13" x14ac:dyDescent="0.25">
      <c r="A487" s="11" t="s">
        <v>624</v>
      </c>
      <c r="B487" s="1">
        <v>8</v>
      </c>
      <c r="C487" s="16">
        <v>4256</v>
      </c>
      <c r="D487" s="1">
        <v>209544.15999999997</v>
      </c>
      <c r="E487" s="16">
        <v>182800</v>
      </c>
      <c r="F487" s="12">
        <v>0.87236981455364837</v>
      </c>
      <c r="G487"/>
      <c r="I487" s="11" t="s">
        <v>2550</v>
      </c>
      <c r="J487" s="1">
        <v>1</v>
      </c>
      <c r="K487" s="19">
        <v>4923.5</v>
      </c>
      <c r="L487" s="1">
        <v>2</v>
      </c>
      <c r="M487" s="19">
        <v>12100.059999999998</v>
      </c>
    </row>
    <row r="488" spans="1:13" x14ac:dyDescent="0.25">
      <c r="A488" s="11" t="s">
        <v>6630</v>
      </c>
      <c r="B488" s="1">
        <v>13</v>
      </c>
      <c r="C488" s="16">
        <v>6916</v>
      </c>
      <c r="D488" s="1">
        <v>340509.26</v>
      </c>
      <c r="E488" s="16">
        <v>300410</v>
      </c>
      <c r="F488" s="12">
        <v>0.8822373876117201</v>
      </c>
      <c r="G488"/>
      <c r="I488" s="11" t="s">
        <v>2598</v>
      </c>
      <c r="J488" s="1"/>
      <c r="K488" s="19"/>
      <c r="L488" s="1">
        <v>4</v>
      </c>
      <c r="M488" s="19">
        <v>5772.0800000000017</v>
      </c>
    </row>
    <row r="489" spans="1:13" x14ac:dyDescent="0.25">
      <c r="A489" s="11" t="s">
        <v>5727</v>
      </c>
      <c r="B489" s="1">
        <v>2</v>
      </c>
      <c r="C489" s="16">
        <v>1064</v>
      </c>
      <c r="D489" s="1">
        <v>52386.04</v>
      </c>
      <c r="E489" s="16">
        <v>76000</v>
      </c>
      <c r="F489" s="12">
        <v>1.4507681817522378</v>
      </c>
      <c r="G489"/>
      <c r="I489" s="11" t="s">
        <v>2566</v>
      </c>
      <c r="J489" s="1"/>
      <c r="K489" s="19"/>
      <c r="L489" s="1">
        <v>1</v>
      </c>
      <c r="M489" s="19">
        <v>20998.35</v>
      </c>
    </row>
    <row r="490" spans="1:13" x14ac:dyDescent="0.25">
      <c r="A490" s="11" t="s">
        <v>6669</v>
      </c>
      <c r="B490" s="1">
        <v>3</v>
      </c>
      <c r="C490" s="16">
        <v>1596</v>
      </c>
      <c r="D490" s="1">
        <v>78579.06</v>
      </c>
      <c r="E490" s="16"/>
      <c r="F490" s="12">
        <v>0</v>
      </c>
      <c r="G490"/>
      <c r="I490" s="11" t="s">
        <v>474</v>
      </c>
      <c r="J490" s="1"/>
      <c r="K490" s="19"/>
      <c r="L490" s="1">
        <v>2</v>
      </c>
      <c r="M490" s="19">
        <v>16386.04</v>
      </c>
    </row>
    <row r="491" spans="1:13" x14ac:dyDescent="0.25">
      <c r="A491" s="11" t="s">
        <v>6144</v>
      </c>
      <c r="B491" s="1">
        <v>6</v>
      </c>
      <c r="C491" s="16">
        <v>3192</v>
      </c>
      <c r="D491" s="1">
        <v>157158.12</v>
      </c>
      <c r="E491" s="16"/>
      <c r="F491" s="12">
        <v>0</v>
      </c>
      <c r="G491"/>
      <c r="I491" s="11" t="s">
        <v>3244</v>
      </c>
      <c r="J491" s="1"/>
      <c r="K491" s="19"/>
      <c r="L491" s="1">
        <v>1</v>
      </c>
      <c r="M491" s="19">
        <v>1023.3499999999985</v>
      </c>
    </row>
    <row r="492" spans="1:13" x14ac:dyDescent="0.25">
      <c r="A492" s="11" t="s">
        <v>992</v>
      </c>
      <c r="B492" s="1">
        <v>2</v>
      </c>
      <c r="C492" s="16">
        <v>1064</v>
      </c>
      <c r="D492" s="1">
        <v>52386.04</v>
      </c>
      <c r="E492" s="16"/>
      <c r="F492" s="12">
        <v>0</v>
      </c>
      <c r="G492"/>
      <c r="I492" s="11" t="s">
        <v>2977</v>
      </c>
      <c r="J492" s="1"/>
      <c r="K492" s="19"/>
      <c r="L492" s="1">
        <v>1</v>
      </c>
      <c r="M492" s="19">
        <v>6193.02</v>
      </c>
    </row>
    <row r="493" spans="1:13" x14ac:dyDescent="0.25">
      <c r="A493" s="11" t="s">
        <v>4364</v>
      </c>
      <c r="B493" s="1">
        <v>2</v>
      </c>
      <c r="C493" s="16">
        <v>1064</v>
      </c>
      <c r="D493" s="1">
        <v>52386.04</v>
      </c>
      <c r="E493" s="16"/>
      <c r="F493" s="12">
        <v>0</v>
      </c>
      <c r="G493"/>
      <c r="I493" s="11" t="s">
        <v>5588</v>
      </c>
      <c r="J493" s="1"/>
      <c r="K493" s="19"/>
      <c r="L493" s="1">
        <v>3</v>
      </c>
      <c r="M493" s="19">
        <v>10779.060000000001</v>
      </c>
    </row>
    <row r="494" spans="1:13" x14ac:dyDescent="0.25">
      <c r="A494" s="11" t="s">
        <v>2851</v>
      </c>
      <c r="B494" s="1">
        <v>4</v>
      </c>
      <c r="C494" s="16">
        <v>2128</v>
      </c>
      <c r="D494" s="1">
        <v>104772.08</v>
      </c>
      <c r="E494" s="16"/>
      <c r="F494" s="12">
        <v>0</v>
      </c>
      <c r="G494"/>
      <c r="I494" s="11" t="s">
        <v>1238</v>
      </c>
      <c r="J494" s="1"/>
      <c r="K494" s="19"/>
      <c r="L494" s="1">
        <v>2</v>
      </c>
      <c r="M494" s="19">
        <v>46.69999999999709</v>
      </c>
    </row>
    <row r="495" spans="1:13" x14ac:dyDescent="0.25">
      <c r="A495" s="11" t="s">
        <v>6692</v>
      </c>
      <c r="B495" s="1">
        <v>8</v>
      </c>
      <c r="C495" s="16">
        <v>4256</v>
      </c>
      <c r="D495" s="1">
        <v>209544.15999999997</v>
      </c>
      <c r="E495" s="16">
        <v>66100</v>
      </c>
      <c r="F495" s="12">
        <v>0.31544663425599651</v>
      </c>
      <c r="G495"/>
      <c r="I495" s="11" t="s">
        <v>1759</v>
      </c>
      <c r="J495" s="1"/>
      <c r="K495" s="19"/>
      <c r="L495" s="1">
        <v>1</v>
      </c>
      <c r="M495" s="19">
        <v>1023.3499999999985</v>
      </c>
    </row>
    <row r="496" spans="1:13" x14ac:dyDescent="0.25">
      <c r="A496" s="11" t="s">
        <v>6507</v>
      </c>
      <c r="B496" s="1">
        <v>3</v>
      </c>
      <c r="C496" s="16">
        <v>1596</v>
      </c>
      <c r="D496" s="1">
        <v>78579.06</v>
      </c>
      <c r="E496" s="16">
        <v>82000</v>
      </c>
      <c r="F496" s="12">
        <v>1.0435350079270482</v>
      </c>
      <c r="G496"/>
      <c r="I496" s="11" t="s">
        <v>7237</v>
      </c>
      <c r="J496" s="1"/>
      <c r="K496" s="19"/>
      <c r="L496" s="1">
        <v>1</v>
      </c>
      <c r="M496" s="19">
        <v>23.349999999998545</v>
      </c>
    </row>
    <row r="497" spans="1:13" x14ac:dyDescent="0.25">
      <c r="A497" s="11" t="s">
        <v>4531</v>
      </c>
      <c r="B497" s="1">
        <v>2</v>
      </c>
      <c r="C497" s="16">
        <v>708</v>
      </c>
      <c r="D497" s="1">
        <v>34858.380000000005</v>
      </c>
      <c r="E497" s="16">
        <v>35800</v>
      </c>
      <c r="F497" s="12">
        <v>1.0270127297940981</v>
      </c>
      <c r="G497"/>
      <c r="I497" s="11" t="s">
        <v>1211</v>
      </c>
      <c r="J497" s="1"/>
      <c r="K497" s="19"/>
      <c r="L497" s="1">
        <v>1</v>
      </c>
      <c r="M497" s="19">
        <v>1045.3199999999997</v>
      </c>
    </row>
    <row r="498" spans="1:13" x14ac:dyDescent="0.25">
      <c r="A498" s="11" t="s">
        <v>7167</v>
      </c>
      <c r="B498" s="1">
        <v>6</v>
      </c>
      <c r="C498" s="16">
        <v>3192</v>
      </c>
      <c r="D498" s="1">
        <v>157158.12</v>
      </c>
      <c r="E498" s="16">
        <v>30000</v>
      </c>
      <c r="F498" s="12">
        <v>0.19089055023055762</v>
      </c>
      <c r="G498"/>
      <c r="I498" s="11" t="s">
        <v>2526</v>
      </c>
      <c r="J498" s="1"/>
      <c r="K498" s="19"/>
      <c r="L498" s="1">
        <v>1</v>
      </c>
      <c r="M498" s="19">
        <v>4993.0200000000004</v>
      </c>
    </row>
    <row r="499" spans="1:13" x14ac:dyDescent="0.25">
      <c r="A499" s="11" t="s">
        <v>6666</v>
      </c>
      <c r="B499" s="1">
        <v>1</v>
      </c>
      <c r="C499" s="16">
        <v>532</v>
      </c>
      <c r="D499" s="1">
        <v>26193.02</v>
      </c>
      <c r="E499" s="16"/>
      <c r="F499" s="12">
        <v>0</v>
      </c>
      <c r="G499"/>
      <c r="I499" s="11" t="s">
        <v>2434</v>
      </c>
      <c r="J499" s="1"/>
      <c r="K499" s="19"/>
      <c r="L499" s="1">
        <v>3</v>
      </c>
      <c r="M499" s="19">
        <v>7070.0499999999956</v>
      </c>
    </row>
    <row r="500" spans="1:13" x14ac:dyDescent="0.25">
      <c r="A500" s="11" t="s">
        <v>7535</v>
      </c>
      <c r="B500" s="1">
        <v>1</v>
      </c>
      <c r="C500" s="16">
        <v>532</v>
      </c>
      <c r="D500" s="1">
        <v>26193.02</v>
      </c>
      <c r="E500" s="16"/>
      <c r="F500" s="12">
        <v>0</v>
      </c>
      <c r="G500"/>
      <c r="I500" s="11" t="s">
        <v>1208</v>
      </c>
      <c r="J500" s="1"/>
      <c r="K500" s="19"/>
      <c r="L500" s="1">
        <v>1</v>
      </c>
      <c r="M500" s="19">
        <v>1193.0200000000004</v>
      </c>
    </row>
    <row r="501" spans="1:13" x14ac:dyDescent="0.25">
      <c r="A501" s="11" t="s">
        <v>6901</v>
      </c>
      <c r="B501" s="1">
        <v>7</v>
      </c>
      <c r="C501" s="16">
        <v>3724</v>
      </c>
      <c r="D501" s="1">
        <v>183351.13999999998</v>
      </c>
      <c r="E501" s="16">
        <v>20000</v>
      </c>
      <c r="F501" s="12">
        <v>0.10908031441746149</v>
      </c>
      <c r="G501"/>
      <c r="I501" s="11" t="s">
        <v>2601</v>
      </c>
      <c r="J501" s="1"/>
      <c r="K501" s="19"/>
      <c r="L501" s="1">
        <v>2</v>
      </c>
      <c r="M501" s="19">
        <v>286.04000000000087</v>
      </c>
    </row>
    <row r="502" spans="1:13" x14ac:dyDescent="0.25">
      <c r="A502" s="11" t="s">
        <v>3555</v>
      </c>
      <c r="B502" s="1">
        <v>2</v>
      </c>
      <c r="C502" s="16">
        <v>1064</v>
      </c>
      <c r="D502" s="1">
        <v>52386.04</v>
      </c>
      <c r="E502" s="16">
        <v>26100</v>
      </c>
      <c r="F502" s="12">
        <v>0.49822433610175537</v>
      </c>
      <c r="G502"/>
      <c r="I502" s="11" t="s">
        <v>3781</v>
      </c>
      <c r="J502" s="1"/>
      <c r="K502" s="19"/>
      <c r="L502" s="1">
        <v>1</v>
      </c>
      <c r="M502" s="19">
        <v>193.02000000000044</v>
      </c>
    </row>
    <row r="503" spans="1:13" x14ac:dyDescent="0.25">
      <c r="A503" s="11" t="s">
        <v>5572</v>
      </c>
      <c r="B503" s="1">
        <v>11</v>
      </c>
      <c r="C503" s="16">
        <v>5852</v>
      </c>
      <c r="D503" s="1">
        <v>288123.21999999997</v>
      </c>
      <c r="E503" s="16">
        <v>293000</v>
      </c>
      <c r="F503" s="12">
        <v>1.0169260221373342</v>
      </c>
      <c r="G503"/>
      <c r="I503" s="11" t="s">
        <v>4169</v>
      </c>
      <c r="J503" s="1"/>
      <c r="K503" s="19"/>
      <c r="L503" s="1">
        <v>5</v>
      </c>
      <c r="M503" s="19">
        <v>25965.100000000002</v>
      </c>
    </row>
    <row r="504" spans="1:13" x14ac:dyDescent="0.25">
      <c r="A504" s="11" t="s">
        <v>4207</v>
      </c>
      <c r="B504" s="1">
        <v>5</v>
      </c>
      <c r="C504" s="16">
        <v>2660</v>
      </c>
      <c r="D504" s="1">
        <v>130965.1</v>
      </c>
      <c r="E504" s="16">
        <v>104000</v>
      </c>
      <c r="F504" s="12">
        <v>0.79410468895911956</v>
      </c>
      <c r="G504"/>
      <c r="I504" s="11" t="s">
        <v>854</v>
      </c>
      <c r="J504" s="1"/>
      <c r="K504" s="19"/>
      <c r="L504" s="1">
        <v>2</v>
      </c>
      <c r="M504" s="19">
        <v>2066.6999999999971</v>
      </c>
    </row>
    <row r="505" spans="1:13" x14ac:dyDescent="0.25">
      <c r="A505" s="11" t="s">
        <v>3781</v>
      </c>
      <c r="B505" s="1">
        <v>2</v>
      </c>
      <c r="C505" s="16">
        <v>1064</v>
      </c>
      <c r="D505" s="1">
        <v>52386.04</v>
      </c>
      <c r="E505" s="16">
        <v>56000</v>
      </c>
      <c r="F505" s="12">
        <v>1.0689870812911226</v>
      </c>
      <c r="G505"/>
      <c r="I505" s="11" t="s">
        <v>631</v>
      </c>
      <c r="J505" s="1"/>
      <c r="K505" s="19"/>
      <c r="L505" s="1">
        <v>1</v>
      </c>
      <c r="M505" s="19">
        <v>1593.0200000000004</v>
      </c>
    </row>
    <row r="506" spans="1:13" x14ac:dyDescent="0.25">
      <c r="A506" s="11" t="s">
        <v>5665</v>
      </c>
      <c r="B506" s="1">
        <v>6</v>
      </c>
      <c r="C506" s="16">
        <v>3192</v>
      </c>
      <c r="D506" s="1">
        <v>157158.12</v>
      </c>
      <c r="E506" s="16">
        <v>125000</v>
      </c>
      <c r="F506" s="12">
        <v>0.79537729262732337</v>
      </c>
      <c r="G506"/>
      <c r="I506" s="11" t="s">
        <v>2985</v>
      </c>
      <c r="J506" s="1"/>
      <c r="K506" s="19"/>
      <c r="L506" s="1">
        <v>5</v>
      </c>
      <c r="M506" s="19">
        <v>6616.7499999999927</v>
      </c>
    </row>
    <row r="507" spans="1:13" x14ac:dyDescent="0.25">
      <c r="A507" s="11" t="s">
        <v>3539</v>
      </c>
      <c r="B507" s="1">
        <v>8</v>
      </c>
      <c r="C507" s="16">
        <v>4256</v>
      </c>
      <c r="D507" s="1">
        <v>209544.15999999997</v>
      </c>
      <c r="E507" s="16">
        <v>159800</v>
      </c>
      <c r="F507" s="12">
        <v>0.76260774817107768</v>
      </c>
      <c r="G507"/>
      <c r="I507" s="11" t="s">
        <v>1674</v>
      </c>
      <c r="J507" s="1"/>
      <c r="K507" s="19"/>
      <c r="L507" s="1">
        <v>1</v>
      </c>
      <c r="M507" s="19">
        <v>6193.02</v>
      </c>
    </row>
    <row r="508" spans="1:13" x14ac:dyDescent="0.25">
      <c r="A508" s="11" t="s">
        <v>1208</v>
      </c>
      <c r="B508" s="1">
        <v>1</v>
      </c>
      <c r="C508" s="16">
        <v>532</v>
      </c>
      <c r="D508" s="1">
        <v>26193.02</v>
      </c>
      <c r="E508" s="16">
        <v>25000</v>
      </c>
      <c r="F508" s="12">
        <v>0.95445275115278805</v>
      </c>
      <c r="G508"/>
      <c r="I508" s="11" t="s">
        <v>4800</v>
      </c>
      <c r="J508" s="1"/>
      <c r="K508" s="19"/>
      <c r="L508" s="1">
        <v>2</v>
      </c>
      <c r="M508" s="19">
        <v>12046.699999999997</v>
      </c>
    </row>
    <row r="509" spans="1:13" x14ac:dyDescent="0.25">
      <c r="A509" s="11" t="s">
        <v>5873</v>
      </c>
      <c r="B509" s="1">
        <v>5</v>
      </c>
      <c r="C509" s="16">
        <v>2660</v>
      </c>
      <c r="D509" s="1">
        <v>130965.1</v>
      </c>
      <c r="E509" s="16">
        <v>101000</v>
      </c>
      <c r="F509" s="12">
        <v>0.77119782293145267</v>
      </c>
      <c r="G509"/>
      <c r="I509" s="11" t="s">
        <v>575</v>
      </c>
      <c r="J509" s="1"/>
      <c r="K509" s="19"/>
      <c r="L509" s="1">
        <v>1</v>
      </c>
      <c r="M509" s="19">
        <v>1023.3499999999985</v>
      </c>
    </row>
    <row r="510" spans="1:13" x14ac:dyDescent="0.25">
      <c r="A510" s="11" t="s">
        <v>4986</v>
      </c>
      <c r="B510" s="1">
        <v>2</v>
      </c>
      <c r="C510" s="16">
        <v>1064</v>
      </c>
      <c r="D510" s="1">
        <v>52386.04</v>
      </c>
      <c r="E510" s="16">
        <v>22000</v>
      </c>
      <c r="F510" s="12">
        <v>0.41995921050722673</v>
      </c>
      <c r="G510"/>
      <c r="I510" s="11" t="s">
        <v>1086</v>
      </c>
      <c r="J510" s="1"/>
      <c r="K510" s="19"/>
      <c r="L510" s="1">
        <v>1</v>
      </c>
      <c r="M510" s="19">
        <v>6023.3499999999985</v>
      </c>
    </row>
    <row r="511" spans="1:13" x14ac:dyDescent="0.25">
      <c r="A511" s="11" t="s">
        <v>2468</v>
      </c>
      <c r="B511" s="1">
        <v>7</v>
      </c>
      <c r="C511" s="16">
        <v>3724</v>
      </c>
      <c r="D511" s="1">
        <v>183351.13999999998</v>
      </c>
      <c r="E511" s="16">
        <v>119000</v>
      </c>
      <c r="F511" s="12">
        <v>0.6490278707838959</v>
      </c>
      <c r="G511"/>
      <c r="I511" s="11" t="s">
        <v>3051</v>
      </c>
      <c r="J511" s="1"/>
      <c r="K511" s="19"/>
      <c r="L511" s="1">
        <v>2</v>
      </c>
      <c r="M511" s="19">
        <v>3546.6999999999971</v>
      </c>
    </row>
    <row r="512" spans="1:13" x14ac:dyDescent="0.25">
      <c r="A512" s="11" t="s">
        <v>1847</v>
      </c>
      <c r="B512" s="1">
        <v>7</v>
      </c>
      <c r="C512" s="16">
        <v>3724</v>
      </c>
      <c r="D512" s="1">
        <v>183351.13999999998</v>
      </c>
      <c r="E512" s="16">
        <v>173200</v>
      </c>
      <c r="F512" s="12">
        <v>0.94463552285521657</v>
      </c>
      <c r="G512"/>
      <c r="I512" s="11" t="s">
        <v>6607</v>
      </c>
      <c r="J512" s="1"/>
      <c r="K512" s="19"/>
      <c r="L512" s="1">
        <v>4</v>
      </c>
      <c r="M512" s="19">
        <v>47772.08</v>
      </c>
    </row>
    <row r="513" spans="1:13" x14ac:dyDescent="0.25">
      <c r="A513" s="11" t="s">
        <v>564</v>
      </c>
      <c r="B513" s="1">
        <v>2</v>
      </c>
      <c r="C513" s="16">
        <v>1064</v>
      </c>
      <c r="D513" s="1">
        <v>52386.04</v>
      </c>
      <c r="E513" s="16"/>
      <c r="F513" s="12">
        <v>0</v>
      </c>
      <c r="G513"/>
      <c r="I513" s="11" t="s">
        <v>117</v>
      </c>
      <c r="J513" s="1"/>
      <c r="K513" s="19"/>
      <c r="L513" s="1">
        <v>4</v>
      </c>
      <c r="M513" s="19">
        <v>2093.3999999999942</v>
      </c>
    </row>
    <row r="514" spans="1:13" x14ac:dyDescent="0.25">
      <c r="A514" s="11" t="s">
        <v>2611</v>
      </c>
      <c r="B514" s="1">
        <v>6</v>
      </c>
      <c r="C514" s="16">
        <v>3192</v>
      </c>
      <c r="D514" s="1">
        <v>157158.12</v>
      </c>
      <c r="E514" s="16">
        <v>110000</v>
      </c>
      <c r="F514" s="12">
        <v>0.69993201751204459</v>
      </c>
      <c r="G514"/>
      <c r="I514" s="11" t="s">
        <v>7493</v>
      </c>
      <c r="J514" s="1"/>
      <c r="K514" s="19"/>
      <c r="L514" s="1">
        <v>1</v>
      </c>
      <c r="M514" s="19">
        <v>1193.0200000000004</v>
      </c>
    </row>
    <row r="515" spans="1:13" x14ac:dyDescent="0.25">
      <c r="A515" s="11" t="s">
        <v>7230</v>
      </c>
      <c r="B515" s="1">
        <v>5</v>
      </c>
      <c r="C515" s="16">
        <v>2660</v>
      </c>
      <c r="D515" s="1">
        <v>130965.1</v>
      </c>
      <c r="E515" s="16">
        <v>86000</v>
      </c>
      <c r="F515" s="12">
        <v>0.65666349279311809</v>
      </c>
      <c r="G515"/>
      <c r="I515" s="11" t="s">
        <v>1901</v>
      </c>
      <c r="J515" s="1"/>
      <c r="K515" s="19"/>
      <c r="L515" s="1">
        <v>3</v>
      </c>
      <c r="M515" s="19">
        <v>1479.0600000000013</v>
      </c>
    </row>
    <row r="516" spans="1:13" x14ac:dyDescent="0.25">
      <c r="A516" s="11" t="s">
        <v>1809</v>
      </c>
      <c r="B516" s="1">
        <v>7</v>
      </c>
      <c r="C516" s="16">
        <v>3724</v>
      </c>
      <c r="D516" s="1">
        <v>183351.13999999998</v>
      </c>
      <c r="E516" s="16">
        <v>109000</v>
      </c>
      <c r="F516" s="12">
        <v>0.59448771357516517</v>
      </c>
      <c r="G516"/>
      <c r="I516" s="11" t="s">
        <v>1372</v>
      </c>
      <c r="J516" s="1"/>
      <c r="K516" s="19"/>
      <c r="L516" s="1">
        <v>2</v>
      </c>
      <c r="M516" s="19">
        <v>23386.04</v>
      </c>
    </row>
    <row r="517" spans="1:13" x14ac:dyDescent="0.25">
      <c r="A517" s="11" t="s">
        <v>1657</v>
      </c>
      <c r="B517" s="1">
        <v>4</v>
      </c>
      <c r="C517" s="16">
        <v>2092</v>
      </c>
      <c r="D517" s="1">
        <v>102999.62000000001</v>
      </c>
      <c r="E517" s="16">
        <v>25600</v>
      </c>
      <c r="F517" s="12">
        <v>0.24854460628107169</v>
      </c>
      <c r="G517"/>
      <c r="I517" s="11" t="s">
        <v>3302</v>
      </c>
      <c r="J517" s="1"/>
      <c r="K517" s="19"/>
      <c r="L517" s="1">
        <v>1</v>
      </c>
      <c r="M517" s="19">
        <v>16193.02</v>
      </c>
    </row>
    <row r="518" spans="1:13" x14ac:dyDescent="0.25">
      <c r="A518" s="11" t="s">
        <v>5079</v>
      </c>
      <c r="B518" s="1">
        <v>2</v>
      </c>
      <c r="C518" s="16">
        <v>1064</v>
      </c>
      <c r="D518" s="1">
        <v>52386.04</v>
      </c>
      <c r="E518" s="16">
        <v>22500</v>
      </c>
      <c r="F518" s="12">
        <v>0.42950373801875463</v>
      </c>
      <c r="G518"/>
      <c r="I518" s="11" t="s">
        <v>2266</v>
      </c>
      <c r="J518" s="1"/>
      <c r="K518" s="19"/>
      <c r="L518" s="1">
        <v>3</v>
      </c>
      <c r="M518" s="19">
        <v>45079.06</v>
      </c>
    </row>
    <row r="519" spans="1:13" x14ac:dyDescent="0.25">
      <c r="A519" s="11" t="s">
        <v>3069</v>
      </c>
      <c r="B519" s="1">
        <v>6</v>
      </c>
      <c r="C519" s="16">
        <v>3192</v>
      </c>
      <c r="D519" s="1">
        <v>157158.12</v>
      </c>
      <c r="E519" s="16">
        <v>133100</v>
      </c>
      <c r="F519" s="12">
        <v>0.84691774118957397</v>
      </c>
      <c r="G519"/>
      <c r="I519" s="11" t="s">
        <v>2951</v>
      </c>
      <c r="J519" s="1"/>
      <c r="K519" s="19"/>
      <c r="L519" s="1">
        <v>2</v>
      </c>
      <c r="M519" s="19">
        <v>22386.04</v>
      </c>
    </row>
    <row r="520" spans="1:13" x14ac:dyDescent="0.25">
      <c r="A520" s="11" t="s">
        <v>4577</v>
      </c>
      <c r="B520" s="1">
        <v>3</v>
      </c>
      <c r="C520" s="16">
        <v>1596</v>
      </c>
      <c r="D520" s="1">
        <v>78579.06</v>
      </c>
      <c r="E520" s="16">
        <v>54000</v>
      </c>
      <c r="F520" s="12">
        <v>0.68720598083000739</v>
      </c>
      <c r="G520"/>
      <c r="I520" s="11" t="s">
        <v>3111</v>
      </c>
      <c r="J520" s="1"/>
      <c r="K520" s="19"/>
      <c r="L520" s="1">
        <v>3</v>
      </c>
      <c r="M520" s="19">
        <v>18579.060000000001</v>
      </c>
    </row>
    <row r="521" spans="1:13" x14ac:dyDescent="0.25">
      <c r="A521" s="11" t="s">
        <v>2169</v>
      </c>
      <c r="B521" s="1">
        <v>2</v>
      </c>
      <c r="C521" s="16">
        <v>1064</v>
      </c>
      <c r="D521" s="1">
        <v>52386.04</v>
      </c>
      <c r="E521" s="16">
        <v>30000</v>
      </c>
      <c r="F521" s="12">
        <v>0.57267165069167281</v>
      </c>
      <c r="G521"/>
      <c r="I521" s="11" t="s">
        <v>6947</v>
      </c>
      <c r="J521" s="1"/>
      <c r="K521" s="19"/>
      <c r="L521" s="1">
        <v>2</v>
      </c>
      <c r="M521" s="19">
        <v>20386.04</v>
      </c>
    </row>
    <row r="522" spans="1:13" x14ac:dyDescent="0.25">
      <c r="A522" s="11" t="s">
        <v>5902</v>
      </c>
      <c r="B522" s="1">
        <v>6</v>
      </c>
      <c r="C522" s="16">
        <v>3192</v>
      </c>
      <c r="D522" s="1">
        <v>157158.12</v>
      </c>
      <c r="E522" s="16">
        <v>134000</v>
      </c>
      <c r="F522" s="12">
        <v>0.85264445769649067</v>
      </c>
      <c r="G522"/>
      <c r="I522" s="11" t="s">
        <v>4986</v>
      </c>
      <c r="J522" s="1"/>
      <c r="K522" s="19"/>
      <c r="L522" s="1">
        <v>2</v>
      </c>
      <c r="M522" s="19">
        <v>30386.04</v>
      </c>
    </row>
    <row r="523" spans="1:13" x14ac:dyDescent="0.25">
      <c r="A523" s="11" t="s">
        <v>2601</v>
      </c>
      <c r="B523" s="1">
        <v>3</v>
      </c>
      <c r="C523" s="16">
        <v>1596</v>
      </c>
      <c r="D523" s="1">
        <v>78579.06</v>
      </c>
      <c r="E523" s="16">
        <v>82100</v>
      </c>
      <c r="F523" s="12">
        <v>1.044807611595252</v>
      </c>
      <c r="G523"/>
      <c r="I523" s="11" t="s">
        <v>6507</v>
      </c>
      <c r="J523" s="1"/>
      <c r="K523" s="19"/>
      <c r="L523" s="1">
        <v>1</v>
      </c>
      <c r="M523" s="19">
        <v>1193.0200000000004</v>
      </c>
    </row>
    <row r="524" spans="1:13" x14ac:dyDescent="0.25">
      <c r="A524" s="11" t="s">
        <v>2598</v>
      </c>
      <c r="B524" s="1">
        <v>6</v>
      </c>
      <c r="C524" s="16">
        <v>3192</v>
      </c>
      <c r="D524" s="1">
        <v>157158.12</v>
      </c>
      <c r="E524" s="16">
        <v>156000</v>
      </c>
      <c r="F524" s="12">
        <v>0.99263086119889954</v>
      </c>
      <c r="G524"/>
      <c r="I524" s="11" t="s">
        <v>2990</v>
      </c>
      <c r="J524" s="1"/>
      <c r="K524" s="19"/>
      <c r="L524" s="1">
        <v>1</v>
      </c>
      <c r="M524" s="19">
        <v>1193.0200000000004</v>
      </c>
    </row>
    <row r="525" spans="1:13" x14ac:dyDescent="0.25">
      <c r="A525" s="11" t="s">
        <v>3558</v>
      </c>
      <c r="B525" s="1">
        <v>7</v>
      </c>
      <c r="C525" s="16">
        <v>3724</v>
      </c>
      <c r="D525" s="1">
        <v>183351.13999999998</v>
      </c>
      <c r="E525" s="16">
        <v>211100</v>
      </c>
      <c r="F525" s="12">
        <v>1.1513427186763061</v>
      </c>
      <c r="G525"/>
      <c r="I525" s="11" t="s">
        <v>1066</v>
      </c>
      <c r="J525" s="1"/>
      <c r="K525" s="19"/>
      <c r="L525" s="1">
        <v>2</v>
      </c>
      <c r="M525" s="19">
        <v>14090.64</v>
      </c>
    </row>
    <row r="526" spans="1:13" x14ac:dyDescent="0.25">
      <c r="A526" s="11" t="s">
        <v>2944</v>
      </c>
      <c r="B526" s="1">
        <v>5</v>
      </c>
      <c r="C526" s="16">
        <v>2660</v>
      </c>
      <c r="D526" s="1">
        <v>130965.1</v>
      </c>
      <c r="E526" s="16">
        <v>22002</v>
      </c>
      <c r="F526" s="12">
        <v>0.16799895544690913</v>
      </c>
      <c r="G526"/>
      <c r="I526" s="11" t="s">
        <v>2959</v>
      </c>
      <c r="J526" s="1"/>
      <c r="K526" s="19"/>
      <c r="L526" s="1">
        <v>2</v>
      </c>
      <c r="M526" s="19">
        <v>11386.04</v>
      </c>
    </row>
    <row r="527" spans="1:13" x14ac:dyDescent="0.25">
      <c r="A527" s="11" t="s">
        <v>5828</v>
      </c>
      <c r="B527" s="1">
        <v>4</v>
      </c>
      <c r="C527" s="16">
        <v>2128</v>
      </c>
      <c r="D527" s="1">
        <v>104772.08</v>
      </c>
      <c r="E527" s="16"/>
      <c r="F527" s="12">
        <v>0</v>
      </c>
      <c r="G527"/>
      <c r="I527" s="11" t="s">
        <v>2497</v>
      </c>
      <c r="J527" s="1"/>
      <c r="K527" s="19"/>
      <c r="L527" s="1">
        <v>1</v>
      </c>
      <c r="M527" s="19">
        <v>50.029999999998836</v>
      </c>
    </row>
    <row r="528" spans="1:13" x14ac:dyDescent="0.25">
      <c r="A528" s="11" t="s">
        <v>1803</v>
      </c>
      <c r="B528" s="1">
        <v>3</v>
      </c>
      <c r="C528" s="16">
        <v>1596</v>
      </c>
      <c r="D528" s="1">
        <v>78579.06</v>
      </c>
      <c r="E528" s="16">
        <v>56500</v>
      </c>
      <c r="F528" s="12">
        <v>0.71902107253510039</v>
      </c>
      <c r="G528"/>
      <c r="I528" s="11" t="s">
        <v>6312</v>
      </c>
      <c r="J528" s="1"/>
      <c r="K528" s="19"/>
      <c r="L528" s="1">
        <v>1</v>
      </c>
      <c r="M528" s="19">
        <v>33050.03</v>
      </c>
    </row>
    <row r="529" spans="1:13" x14ac:dyDescent="0.25">
      <c r="A529" s="11" t="s">
        <v>5266</v>
      </c>
      <c r="B529" s="1">
        <v>1</v>
      </c>
      <c r="C529" s="16">
        <v>532</v>
      </c>
      <c r="D529" s="1">
        <v>26193.02</v>
      </c>
      <c r="E529" s="16">
        <v>26500</v>
      </c>
      <c r="F529" s="12">
        <v>1.0117199162219552</v>
      </c>
      <c r="G529"/>
      <c r="I529" s="11" t="s">
        <v>1943</v>
      </c>
      <c r="J529" s="1"/>
      <c r="K529" s="19"/>
      <c r="L529" s="1">
        <v>1</v>
      </c>
      <c r="M529" s="19">
        <v>50.029999999998836</v>
      </c>
    </row>
    <row r="530" spans="1:13" x14ac:dyDescent="0.25">
      <c r="A530" s="11" t="s">
        <v>6849</v>
      </c>
      <c r="B530" s="1">
        <v>2</v>
      </c>
      <c r="C530" s="16">
        <v>1064</v>
      </c>
      <c r="D530" s="1">
        <v>52386.04</v>
      </c>
      <c r="E530" s="16"/>
      <c r="F530" s="12">
        <v>0</v>
      </c>
      <c r="G530"/>
      <c r="I530" s="11" t="s">
        <v>4048</v>
      </c>
      <c r="J530" s="1"/>
      <c r="K530" s="19"/>
      <c r="L530" s="1">
        <v>4</v>
      </c>
      <c r="M530" s="19">
        <v>5479.6000000000058</v>
      </c>
    </row>
    <row r="531" spans="1:13" x14ac:dyDescent="0.25">
      <c r="A531" s="11" t="s">
        <v>7770</v>
      </c>
      <c r="B531" s="1">
        <v>1</v>
      </c>
      <c r="C531" s="16">
        <v>7460</v>
      </c>
      <c r="D531" s="1">
        <v>428321.5</v>
      </c>
      <c r="E531" s="16"/>
      <c r="F531" s="12">
        <v>0</v>
      </c>
      <c r="G531"/>
      <c r="I531" s="11" t="s">
        <v>578</v>
      </c>
      <c r="J531" s="1"/>
      <c r="K531" s="19"/>
      <c r="L531" s="1">
        <v>1</v>
      </c>
      <c r="M531" s="19">
        <v>3869.9000000000015</v>
      </c>
    </row>
    <row r="532" spans="1:13" x14ac:dyDescent="0.25">
      <c r="A532" s="11" t="s">
        <v>4135</v>
      </c>
      <c r="B532" s="1">
        <v>5</v>
      </c>
      <c r="C532" s="16">
        <v>2660</v>
      </c>
      <c r="D532" s="1">
        <v>130965.1</v>
      </c>
      <c r="E532" s="16">
        <v>80000</v>
      </c>
      <c r="F532" s="12">
        <v>0.6108497607377843</v>
      </c>
      <c r="G532"/>
      <c r="I532" s="11" t="s">
        <v>1940</v>
      </c>
      <c r="J532" s="1"/>
      <c r="K532" s="19"/>
      <c r="L532" s="1">
        <v>2</v>
      </c>
      <c r="M532" s="19">
        <v>63100.06</v>
      </c>
    </row>
    <row r="533" spans="1:13" x14ac:dyDescent="0.25">
      <c r="A533" s="11" t="s">
        <v>4202</v>
      </c>
      <c r="B533" s="1">
        <v>7</v>
      </c>
      <c r="C533" s="16">
        <v>3724</v>
      </c>
      <c r="D533" s="1">
        <v>183351.13999999998</v>
      </c>
      <c r="E533" s="16">
        <v>66501</v>
      </c>
      <c r="F533" s="12">
        <v>0.36269749945378038</v>
      </c>
      <c r="G533"/>
      <c r="I533" s="11" t="s">
        <v>5176</v>
      </c>
      <c r="J533" s="1"/>
      <c r="K533" s="19"/>
      <c r="L533" s="1">
        <v>5</v>
      </c>
      <c r="M533" s="19">
        <v>78650.149999999994</v>
      </c>
    </row>
    <row r="534" spans="1:13" x14ac:dyDescent="0.25">
      <c r="A534" s="11" t="s">
        <v>6710</v>
      </c>
      <c r="B534" s="1">
        <v>9</v>
      </c>
      <c r="C534" s="16">
        <v>4788</v>
      </c>
      <c r="D534" s="1">
        <v>235737.17999999996</v>
      </c>
      <c r="E534" s="16">
        <v>156500</v>
      </c>
      <c r="F534" s="12">
        <v>0.66387491357960604</v>
      </c>
      <c r="G534"/>
      <c r="I534" s="11" t="s">
        <v>1185</v>
      </c>
      <c r="J534" s="1"/>
      <c r="K534" s="19"/>
      <c r="L534" s="1">
        <v>1</v>
      </c>
      <c r="M534" s="19">
        <v>26283.84</v>
      </c>
    </row>
    <row r="535" spans="1:13" x14ac:dyDescent="0.25">
      <c r="A535" s="11" t="s">
        <v>5698</v>
      </c>
      <c r="B535" s="1">
        <v>1</v>
      </c>
      <c r="C535" s="16">
        <v>532</v>
      </c>
      <c r="D535" s="1">
        <v>26193.02</v>
      </c>
      <c r="E535" s="16">
        <v>40000</v>
      </c>
      <c r="F535" s="12">
        <v>1.5271244018444607</v>
      </c>
      <c r="G535"/>
      <c r="I535" s="11" t="s">
        <v>4768</v>
      </c>
      <c r="J535" s="1"/>
      <c r="K535" s="19"/>
      <c r="L535" s="1">
        <v>2</v>
      </c>
      <c r="M535" s="19">
        <v>3739.8000000000029</v>
      </c>
    </row>
    <row r="536" spans="1:13" x14ac:dyDescent="0.25">
      <c r="A536" s="11" t="s">
        <v>2328</v>
      </c>
      <c r="B536" s="1">
        <v>7</v>
      </c>
      <c r="C536" s="16">
        <v>3724</v>
      </c>
      <c r="D536" s="1">
        <v>183351.13999999998</v>
      </c>
      <c r="E536" s="16">
        <v>95000</v>
      </c>
      <c r="F536" s="12">
        <v>0.51813149348294207</v>
      </c>
      <c r="G536"/>
      <c r="I536" s="11" t="s">
        <v>3990</v>
      </c>
      <c r="J536" s="1"/>
      <c r="K536" s="19"/>
      <c r="L536" s="1">
        <v>5</v>
      </c>
      <c r="M536" s="19">
        <v>13719.2</v>
      </c>
    </row>
    <row r="537" spans="1:13" x14ac:dyDescent="0.25">
      <c r="A537" s="11" t="s">
        <v>474</v>
      </c>
      <c r="B537" s="1">
        <v>2</v>
      </c>
      <c r="C537" s="16">
        <v>1064</v>
      </c>
      <c r="D537" s="1">
        <v>52386.04</v>
      </c>
      <c r="E537" s="16">
        <v>36000</v>
      </c>
      <c r="F537" s="12">
        <v>0.68720598083000739</v>
      </c>
      <c r="G537"/>
      <c r="I537" s="11" t="s">
        <v>4478</v>
      </c>
      <c r="J537" s="1"/>
      <c r="K537" s="19"/>
      <c r="L537" s="1">
        <v>4</v>
      </c>
      <c r="M537" s="19">
        <v>17179.600000000006</v>
      </c>
    </row>
    <row r="538" spans="1:13" x14ac:dyDescent="0.25">
      <c r="A538" s="11" t="s">
        <v>4394</v>
      </c>
      <c r="B538" s="1">
        <v>5</v>
      </c>
      <c r="C538" s="16">
        <v>2660</v>
      </c>
      <c r="D538" s="1">
        <v>130965.1</v>
      </c>
      <c r="E538" s="16">
        <v>72500</v>
      </c>
      <c r="F538" s="12">
        <v>0.55358259566861701</v>
      </c>
      <c r="G538"/>
      <c r="I538" s="11" t="s">
        <v>3908</v>
      </c>
      <c r="J538" s="1"/>
      <c r="K538" s="19"/>
      <c r="L538" s="1">
        <v>1</v>
      </c>
      <c r="M538" s="19">
        <v>5050.0299999999988</v>
      </c>
    </row>
    <row r="539" spans="1:13" x14ac:dyDescent="0.25">
      <c r="A539" s="11" t="s">
        <v>552</v>
      </c>
      <c r="B539" s="1">
        <v>3</v>
      </c>
      <c r="C539" s="16">
        <v>1596</v>
      </c>
      <c r="D539" s="1">
        <v>78579.06</v>
      </c>
      <c r="E539" s="16">
        <v>75000</v>
      </c>
      <c r="F539" s="12">
        <v>0.95445275115278805</v>
      </c>
      <c r="G539"/>
      <c r="I539" s="11" t="s">
        <v>1232</v>
      </c>
      <c r="J539" s="1"/>
      <c r="K539" s="19"/>
      <c r="L539" s="1">
        <v>1</v>
      </c>
      <c r="M539" s="19">
        <v>50.029999999998836</v>
      </c>
    </row>
    <row r="540" spans="1:13" x14ac:dyDescent="0.25">
      <c r="A540" s="11" t="s">
        <v>4502</v>
      </c>
      <c r="B540" s="1">
        <v>10</v>
      </c>
      <c r="C540" s="16">
        <v>5320</v>
      </c>
      <c r="D540" s="1">
        <v>261930.19999999995</v>
      </c>
      <c r="E540" s="16">
        <v>212100</v>
      </c>
      <c r="F540" s="12">
        <v>0.80975771407802555</v>
      </c>
      <c r="G540"/>
      <c r="I540" s="11" t="s">
        <v>2841</v>
      </c>
      <c r="J540" s="1"/>
      <c r="K540" s="19"/>
      <c r="L540" s="1">
        <v>2</v>
      </c>
      <c r="M540" s="19">
        <v>24000.059999999998</v>
      </c>
    </row>
    <row r="541" spans="1:13" x14ac:dyDescent="0.25">
      <c r="A541" s="11" t="s">
        <v>2959</v>
      </c>
      <c r="B541" s="1">
        <v>3</v>
      </c>
      <c r="C541" s="16">
        <v>1596</v>
      </c>
      <c r="D541" s="1">
        <v>78579.06</v>
      </c>
      <c r="E541" s="16">
        <v>71000</v>
      </c>
      <c r="F541" s="12">
        <v>0.90354860442463936</v>
      </c>
      <c r="G541"/>
      <c r="I541" s="11" t="s">
        <v>4324</v>
      </c>
      <c r="J541" s="1"/>
      <c r="K541" s="19"/>
      <c r="L541" s="1">
        <v>2</v>
      </c>
      <c r="M541" s="19">
        <v>8339.8000000000029</v>
      </c>
    </row>
    <row r="542" spans="1:13" x14ac:dyDescent="0.25">
      <c r="A542" s="11" t="s">
        <v>5362</v>
      </c>
      <c r="B542" s="1">
        <v>2</v>
      </c>
      <c r="C542" s="16">
        <v>1064</v>
      </c>
      <c r="D542" s="1">
        <v>52386.04</v>
      </c>
      <c r="E542" s="16">
        <v>30000</v>
      </c>
      <c r="F542" s="12">
        <v>0.57267165069167281</v>
      </c>
      <c r="G542"/>
      <c r="I542" s="11" t="s">
        <v>3461</v>
      </c>
      <c r="J542" s="1"/>
      <c r="K542" s="19"/>
      <c r="L542" s="1">
        <v>4</v>
      </c>
      <c r="M542" s="19">
        <v>51200.119999999995</v>
      </c>
    </row>
    <row r="543" spans="1:13" x14ac:dyDescent="0.25">
      <c r="A543" s="11" t="s">
        <v>2390</v>
      </c>
      <c r="B543" s="1">
        <v>2</v>
      </c>
      <c r="C543" s="16">
        <v>1064</v>
      </c>
      <c r="D543" s="1">
        <v>52386.04</v>
      </c>
      <c r="E543" s="16">
        <v>25000</v>
      </c>
      <c r="F543" s="12">
        <v>0.47722637557639402</v>
      </c>
      <c r="G543"/>
      <c r="I543" s="11" t="s">
        <v>8438</v>
      </c>
      <c r="J543" s="1"/>
      <c r="K543" s="19"/>
      <c r="L543" s="1">
        <v>1</v>
      </c>
      <c r="M543" s="19">
        <v>5049.0299999999988</v>
      </c>
    </row>
    <row r="544" spans="1:13" x14ac:dyDescent="0.25">
      <c r="A544" s="11" t="s">
        <v>2016</v>
      </c>
      <c r="B544" s="1">
        <v>1</v>
      </c>
      <c r="C544" s="16">
        <v>2092</v>
      </c>
      <c r="D544" s="1">
        <v>120113.75</v>
      </c>
      <c r="E544" s="16"/>
      <c r="F544" s="12">
        <v>0</v>
      </c>
      <c r="G544"/>
      <c r="I544" s="11" t="s">
        <v>4182</v>
      </c>
      <c r="J544" s="1"/>
      <c r="K544" s="19"/>
      <c r="L544" s="1">
        <v>3</v>
      </c>
      <c r="M544" s="19">
        <v>35771.520000000004</v>
      </c>
    </row>
    <row r="545" spans="1:13" x14ac:dyDescent="0.25">
      <c r="A545" s="11" t="s">
        <v>5593</v>
      </c>
      <c r="B545" s="1">
        <v>1</v>
      </c>
      <c r="C545" s="16">
        <v>532</v>
      </c>
      <c r="D545" s="1">
        <v>26193.02</v>
      </c>
      <c r="E545" s="16"/>
      <c r="F545" s="12">
        <v>0</v>
      </c>
      <c r="G545"/>
      <c r="I545" s="11" t="s">
        <v>5135</v>
      </c>
      <c r="J545" s="1"/>
      <c r="K545" s="19"/>
      <c r="L545" s="1">
        <v>1</v>
      </c>
      <c r="M545" s="19">
        <v>6050.0299999999988</v>
      </c>
    </row>
    <row r="546" spans="1:13" x14ac:dyDescent="0.25">
      <c r="A546" s="11" t="s">
        <v>1179</v>
      </c>
      <c r="B546" s="1">
        <v>4</v>
      </c>
      <c r="C546" s="16">
        <v>3058</v>
      </c>
      <c r="D546" s="1">
        <v>162520.88999999998</v>
      </c>
      <c r="E546" s="16">
        <v>20000</v>
      </c>
      <c r="F546" s="12">
        <v>0.1230611030988078</v>
      </c>
      <c r="G546"/>
      <c r="I546" s="11" t="s">
        <v>862</v>
      </c>
      <c r="J546" s="1"/>
      <c r="K546" s="19"/>
      <c r="L546" s="1">
        <v>2</v>
      </c>
      <c r="M546" s="19">
        <v>12046.699999999997</v>
      </c>
    </row>
    <row r="547" spans="1:13" x14ac:dyDescent="0.25">
      <c r="A547" s="11" t="s">
        <v>1081</v>
      </c>
      <c r="B547" s="1">
        <v>1</v>
      </c>
      <c r="C547" s="16">
        <v>532</v>
      </c>
      <c r="D547" s="1">
        <v>26193.02</v>
      </c>
      <c r="E547" s="16"/>
      <c r="F547" s="12">
        <v>0</v>
      </c>
      <c r="G547"/>
      <c r="I547" s="11" t="s">
        <v>1243</v>
      </c>
      <c r="J547" s="1"/>
      <c r="K547" s="19"/>
      <c r="L547" s="1">
        <v>3</v>
      </c>
      <c r="M547" s="19">
        <v>10150.089999999997</v>
      </c>
    </row>
    <row r="548" spans="1:13" x14ac:dyDescent="0.25">
      <c r="A548" s="11" t="s">
        <v>561</v>
      </c>
      <c r="B548" s="1">
        <v>8</v>
      </c>
      <c r="C548" s="16">
        <v>4256</v>
      </c>
      <c r="D548" s="1">
        <v>209544.15999999997</v>
      </c>
      <c r="E548" s="16">
        <v>110000</v>
      </c>
      <c r="F548" s="12">
        <v>0.52494901313403353</v>
      </c>
      <c r="G548"/>
      <c r="I548" s="11" t="s">
        <v>6490</v>
      </c>
      <c r="J548" s="1"/>
      <c r="K548" s="19"/>
      <c r="L548" s="1">
        <v>1</v>
      </c>
      <c r="M548" s="19">
        <v>3369.9000000000015</v>
      </c>
    </row>
    <row r="549" spans="1:13" x14ac:dyDescent="0.25">
      <c r="A549" s="11" t="s">
        <v>3269</v>
      </c>
      <c r="B549" s="1">
        <v>1</v>
      </c>
      <c r="C549" s="16">
        <v>532</v>
      </c>
      <c r="D549" s="1">
        <v>26193.02</v>
      </c>
      <c r="E549" s="16">
        <v>30000</v>
      </c>
      <c r="F549" s="12">
        <v>1.1453433013833456</v>
      </c>
      <c r="G549"/>
      <c r="I549" s="11" t="s">
        <v>1225</v>
      </c>
      <c r="J549" s="1"/>
      <c r="K549" s="19"/>
      <c r="L549" s="1">
        <v>1</v>
      </c>
      <c r="M549" s="19">
        <v>2869.9000000000015</v>
      </c>
    </row>
    <row r="550" spans="1:13" x14ac:dyDescent="0.25">
      <c r="A550" s="11" t="s">
        <v>4640</v>
      </c>
      <c r="B550" s="1">
        <v>7</v>
      </c>
      <c r="C550" s="16">
        <v>3724</v>
      </c>
      <c r="D550" s="1">
        <v>183351.13999999998</v>
      </c>
      <c r="E550" s="16">
        <v>38000</v>
      </c>
      <c r="F550" s="12">
        <v>0.20725259739317684</v>
      </c>
      <c r="G550"/>
      <c r="I550" s="11" t="s">
        <v>3264</v>
      </c>
      <c r="J550" s="1"/>
      <c r="K550" s="19"/>
      <c r="L550" s="1">
        <v>1</v>
      </c>
      <c r="M550" s="19">
        <v>50.029999999998836</v>
      </c>
    </row>
    <row r="551" spans="1:13" x14ac:dyDescent="0.25">
      <c r="A551" s="11" t="s">
        <v>2166</v>
      </c>
      <c r="B551" s="1">
        <v>1</v>
      </c>
      <c r="C551" s="16">
        <v>532</v>
      </c>
      <c r="D551" s="1">
        <v>26193.02</v>
      </c>
      <c r="E551" s="16"/>
      <c r="F551" s="12">
        <v>0</v>
      </c>
      <c r="G551"/>
      <c r="I551" s="11" t="s">
        <v>3591</v>
      </c>
      <c r="J551" s="1"/>
      <c r="K551" s="19"/>
      <c r="L551" s="1">
        <v>1</v>
      </c>
      <c r="M551" s="19">
        <v>18269.900000000001</v>
      </c>
    </row>
    <row r="552" spans="1:13" x14ac:dyDescent="0.25">
      <c r="A552" s="11" t="s">
        <v>4092</v>
      </c>
      <c r="B552" s="1">
        <v>4</v>
      </c>
      <c r="C552" s="16">
        <v>2128</v>
      </c>
      <c r="D552" s="1">
        <v>104772.08</v>
      </c>
      <c r="E552" s="16">
        <v>52000</v>
      </c>
      <c r="F552" s="12">
        <v>0.49631543059944977</v>
      </c>
      <c r="G552"/>
      <c r="I552" s="11" t="s">
        <v>380</v>
      </c>
      <c r="J552" s="1"/>
      <c r="K552" s="19"/>
      <c r="L552" s="1">
        <v>2</v>
      </c>
      <c r="M552" s="19">
        <v>3739.8000000000029</v>
      </c>
    </row>
    <row r="553" spans="1:13" x14ac:dyDescent="0.25">
      <c r="A553" s="11" t="s">
        <v>7316</v>
      </c>
      <c r="B553" s="1">
        <v>8</v>
      </c>
      <c r="C553" s="16">
        <v>4256</v>
      </c>
      <c r="D553" s="1">
        <v>209544.15999999997</v>
      </c>
      <c r="E553" s="16">
        <v>143000</v>
      </c>
      <c r="F553" s="12">
        <v>0.6824337170742435</v>
      </c>
      <c r="G553"/>
      <c r="I553" s="11" t="s">
        <v>6200</v>
      </c>
      <c r="J553" s="1"/>
      <c r="K553" s="19"/>
      <c r="L553" s="1">
        <v>2</v>
      </c>
      <c r="M553" s="19">
        <v>739.80000000000291</v>
      </c>
    </row>
    <row r="554" spans="1:13" x14ac:dyDescent="0.25">
      <c r="A554" s="11" t="s">
        <v>3302</v>
      </c>
      <c r="B554" s="1">
        <v>3</v>
      </c>
      <c r="C554" s="16">
        <v>1596</v>
      </c>
      <c r="D554" s="1">
        <v>78579.06</v>
      </c>
      <c r="E554" s="16">
        <v>68000</v>
      </c>
      <c r="F554" s="12">
        <v>0.86537049437852787</v>
      </c>
      <c r="G554"/>
      <c r="I554" s="11" t="s">
        <v>2271</v>
      </c>
      <c r="J554" s="1"/>
      <c r="K554" s="19"/>
      <c r="L554" s="1">
        <v>2</v>
      </c>
      <c r="M554" s="19">
        <v>26689.800000000003</v>
      </c>
    </row>
    <row r="555" spans="1:13" x14ac:dyDescent="0.25">
      <c r="A555" s="11" t="s">
        <v>2951</v>
      </c>
      <c r="B555" s="1">
        <v>3</v>
      </c>
      <c r="C555" s="16">
        <v>1596</v>
      </c>
      <c r="D555" s="1">
        <v>78579.06</v>
      </c>
      <c r="E555" s="16">
        <v>57000</v>
      </c>
      <c r="F555" s="12">
        <v>0.72538409087611888</v>
      </c>
      <c r="G555"/>
      <c r="I555" s="11" t="s">
        <v>5713</v>
      </c>
      <c r="J555" s="1"/>
      <c r="K555" s="19"/>
      <c r="L555" s="1">
        <v>1</v>
      </c>
      <c r="M555" s="19">
        <v>1783.8400000000001</v>
      </c>
    </row>
    <row r="556" spans="1:13" x14ac:dyDescent="0.25">
      <c r="A556" s="11" t="s">
        <v>5750</v>
      </c>
      <c r="B556" s="1">
        <v>3</v>
      </c>
      <c r="C556" s="16">
        <v>1596</v>
      </c>
      <c r="D556" s="1">
        <v>78579.06</v>
      </c>
      <c r="E556" s="16">
        <v>60500</v>
      </c>
      <c r="F556" s="12">
        <v>0.76992521926324908</v>
      </c>
      <c r="G556"/>
      <c r="I556" s="11" t="s">
        <v>478</v>
      </c>
      <c r="J556" s="1"/>
      <c r="K556" s="19"/>
      <c r="L556" s="1">
        <v>2</v>
      </c>
      <c r="M556" s="19">
        <v>10100.059999999998</v>
      </c>
    </row>
    <row r="557" spans="1:13" x14ac:dyDescent="0.25">
      <c r="A557" s="11" t="s">
        <v>2811</v>
      </c>
      <c r="B557" s="1">
        <v>1</v>
      </c>
      <c r="C557" s="16">
        <v>532</v>
      </c>
      <c r="D557" s="1">
        <v>26193.02</v>
      </c>
      <c r="E557" s="16"/>
      <c r="F557" s="12">
        <v>0</v>
      </c>
      <c r="G557"/>
      <c r="I557" s="11" t="s">
        <v>8204</v>
      </c>
      <c r="J557" s="1"/>
      <c r="K557" s="19"/>
      <c r="L557" s="1">
        <v>1</v>
      </c>
      <c r="M557" s="19">
        <v>1369.9000000000015</v>
      </c>
    </row>
    <row r="558" spans="1:13" x14ac:dyDescent="0.25">
      <c r="A558" s="11" t="s">
        <v>1048</v>
      </c>
      <c r="B558" s="1">
        <v>7</v>
      </c>
      <c r="C558" s="16">
        <v>3724</v>
      </c>
      <c r="D558" s="1">
        <v>183351.13999999998</v>
      </c>
      <c r="E558" s="16">
        <v>179000</v>
      </c>
      <c r="F558" s="12">
        <v>0.97626881403628041</v>
      </c>
      <c r="G558"/>
      <c r="I558" s="11" t="s">
        <v>9121</v>
      </c>
      <c r="J558" s="1"/>
      <c r="K558" s="19"/>
      <c r="L558" s="1">
        <v>1</v>
      </c>
      <c r="M558" s="19">
        <v>21050.03</v>
      </c>
    </row>
    <row r="559" spans="1:13" x14ac:dyDescent="0.25">
      <c r="A559" s="11" t="s">
        <v>5588</v>
      </c>
      <c r="B559" s="1">
        <v>3</v>
      </c>
      <c r="C559" s="16">
        <v>1596</v>
      </c>
      <c r="D559" s="1">
        <v>78579.06</v>
      </c>
      <c r="E559" s="16">
        <v>67800</v>
      </c>
      <c r="F559" s="12">
        <v>0.86282528704212036</v>
      </c>
      <c r="G559"/>
      <c r="I559" s="11" t="s">
        <v>368</v>
      </c>
      <c r="J559" s="1"/>
      <c r="K559" s="19"/>
      <c r="L559" s="1">
        <v>1</v>
      </c>
      <c r="M559" s="19">
        <v>44550.03</v>
      </c>
    </row>
    <row r="560" spans="1:13" x14ac:dyDescent="0.25">
      <c r="A560" s="11" t="s">
        <v>2245</v>
      </c>
      <c r="B560" s="1">
        <v>7</v>
      </c>
      <c r="C560" s="16">
        <v>3724</v>
      </c>
      <c r="D560" s="1">
        <v>183351.13999999998</v>
      </c>
      <c r="E560" s="16">
        <v>98500</v>
      </c>
      <c r="F560" s="12">
        <v>0.53722054850599787</v>
      </c>
      <c r="G560"/>
      <c r="I560" s="11" t="s">
        <v>5097</v>
      </c>
      <c r="J560" s="1"/>
      <c r="K560" s="19"/>
      <c r="L560" s="1">
        <v>2</v>
      </c>
      <c r="M560" s="19">
        <v>8567.68</v>
      </c>
    </row>
    <row r="561" spans="1:13" x14ac:dyDescent="0.25">
      <c r="A561" s="11" t="s">
        <v>2640</v>
      </c>
      <c r="B561" s="1">
        <v>5</v>
      </c>
      <c r="C561" s="16">
        <v>2660</v>
      </c>
      <c r="D561" s="1">
        <v>130965.1</v>
      </c>
      <c r="E561" s="16">
        <v>61000</v>
      </c>
      <c r="F561" s="12">
        <v>0.46577294256256052</v>
      </c>
      <c r="G561"/>
      <c r="I561" s="11" t="s">
        <v>2798</v>
      </c>
      <c r="J561" s="1"/>
      <c r="K561" s="19"/>
      <c r="L561" s="1">
        <v>2</v>
      </c>
      <c r="M561" s="19">
        <v>12046.699999999997</v>
      </c>
    </row>
    <row r="562" spans="1:13" x14ac:dyDescent="0.25">
      <c r="A562" s="11" t="s">
        <v>7483</v>
      </c>
      <c r="B562" s="1">
        <v>3</v>
      </c>
      <c r="C562" s="16">
        <v>1596</v>
      </c>
      <c r="D562" s="1">
        <v>78579.06</v>
      </c>
      <c r="E562" s="16">
        <v>20500</v>
      </c>
      <c r="F562" s="12">
        <v>0.26088375198176206</v>
      </c>
      <c r="G562"/>
      <c r="I562" s="11" t="s">
        <v>9118</v>
      </c>
      <c r="J562" s="1"/>
      <c r="K562" s="19"/>
      <c r="L562" s="1">
        <v>1</v>
      </c>
      <c r="M562" s="19">
        <v>15050.029999999999</v>
      </c>
    </row>
    <row r="563" spans="1:13" x14ac:dyDescent="0.25">
      <c r="A563" s="11" t="s">
        <v>1103</v>
      </c>
      <c r="B563" s="1">
        <v>2</v>
      </c>
      <c r="C563" s="16">
        <v>1064</v>
      </c>
      <c r="D563" s="1">
        <v>52386.04</v>
      </c>
      <c r="E563" s="16"/>
      <c r="F563" s="12">
        <v>0</v>
      </c>
      <c r="G563"/>
      <c r="I563" s="11" t="s">
        <v>3921</v>
      </c>
      <c r="J563" s="1"/>
      <c r="K563" s="19"/>
      <c r="L563" s="1">
        <v>1</v>
      </c>
      <c r="M563" s="19">
        <v>100.02999999999884</v>
      </c>
    </row>
    <row r="564" spans="1:13" x14ac:dyDescent="0.25">
      <c r="A564" s="11" t="s">
        <v>3787</v>
      </c>
      <c r="B564" s="1">
        <v>7</v>
      </c>
      <c r="C564" s="16">
        <v>3724</v>
      </c>
      <c r="D564" s="1">
        <v>183351.13999999998</v>
      </c>
      <c r="E564" s="16">
        <v>132000</v>
      </c>
      <c r="F564" s="12">
        <v>0.71993007515524587</v>
      </c>
      <c r="G564"/>
      <c r="I564" s="11" t="s">
        <v>6737</v>
      </c>
      <c r="J564" s="1"/>
      <c r="K564" s="19"/>
      <c r="L564" s="1">
        <v>2</v>
      </c>
      <c r="M564" s="19">
        <v>10439.800000000003</v>
      </c>
    </row>
    <row r="565" spans="1:13" x14ac:dyDescent="0.25">
      <c r="A565" s="11" t="s">
        <v>4497</v>
      </c>
      <c r="B565" s="1">
        <v>5</v>
      </c>
      <c r="C565" s="16">
        <v>2660</v>
      </c>
      <c r="D565" s="1">
        <v>130965.1</v>
      </c>
      <c r="E565" s="16">
        <v>83000</v>
      </c>
      <c r="F565" s="12">
        <v>0.63375662676545119</v>
      </c>
      <c r="G565"/>
      <c r="I565" s="11" t="s">
        <v>3660</v>
      </c>
      <c r="J565" s="1"/>
      <c r="K565" s="19"/>
      <c r="L565" s="1">
        <v>1</v>
      </c>
      <c r="M565" s="19">
        <v>50.029999999998836</v>
      </c>
    </row>
    <row r="566" spans="1:13" x14ac:dyDescent="0.25">
      <c r="A566" s="11" t="s">
        <v>35</v>
      </c>
      <c r="B566" s="1">
        <v>4</v>
      </c>
      <c r="C566" s="16">
        <v>2128</v>
      </c>
      <c r="D566" s="1">
        <v>104772.08</v>
      </c>
      <c r="E566" s="16">
        <v>121000</v>
      </c>
      <c r="F566" s="12">
        <v>1.1548878288948734</v>
      </c>
      <c r="G566"/>
      <c r="I566" s="11" t="s">
        <v>4650</v>
      </c>
      <c r="J566" s="1"/>
      <c r="K566" s="19"/>
      <c r="L566" s="1">
        <v>1</v>
      </c>
      <c r="M566" s="19">
        <v>1783.8400000000001</v>
      </c>
    </row>
    <row r="567" spans="1:13" x14ac:dyDescent="0.25">
      <c r="A567" s="11" t="s">
        <v>7174</v>
      </c>
      <c r="B567" s="1">
        <v>7</v>
      </c>
      <c r="C567" s="16">
        <v>3724</v>
      </c>
      <c r="D567" s="1">
        <v>183351.13999999998</v>
      </c>
      <c r="E567" s="16">
        <v>126400</v>
      </c>
      <c r="F567" s="12">
        <v>0.68938758711835668</v>
      </c>
      <c r="G567"/>
      <c r="I567" s="11" t="s">
        <v>1051</v>
      </c>
      <c r="J567" s="1"/>
      <c r="K567" s="19"/>
      <c r="L567" s="1">
        <v>2</v>
      </c>
      <c r="M567" s="19">
        <v>136.80000000000291</v>
      </c>
    </row>
    <row r="568" spans="1:13" x14ac:dyDescent="0.25">
      <c r="A568" s="11" t="s">
        <v>1901</v>
      </c>
      <c r="B568" s="1">
        <v>12</v>
      </c>
      <c r="C568" s="16">
        <v>6384</v>
      </c>
      <c r="D568" s="1">
        <v>314316.24</v>
      </c>
      <c r="E568" s="16">
        <v>403600</v>
      </c>
      <c r="F568" s="12">
        <v>1.2840571012175508</v>
      </c>
      <c r="G568"/>
      <c r="I568" s="11" t="s">
        <v>7332</v>
      </c>
      <c r="J568" s="1"/>
      <c r="K568" s="19"/>
      <c r="L568" s="1">
        <v>4</v>
      </c>
      <c r="M568" s="19">
        <v>13479.600000000006</v>
      </c>
    </row>
    <row r="569" spans="1:13" x14ac:dyDescent="0.25">
      <c r="A569" s="11" t="s">
        <v>2977</v>
      </c>
      <c r="B569" s="1">
        <v>2</v>
      </c>
      <c r="C569" s="16">
        <v>1064</v>
      </c>
      <c r="D569" s="1">
        <v>52386.04</v>
      </c>
      <c r="E569" s="16">
        <v>51000</v>
      </c>
      <c r="F569" s="12">
        <v>0.97354180617584374</v>
      </c>
      <c r="G569"/>
      <c r="I569" s="11" t="s">
        <v>6370</v>
      </c>
      <c r="J569" s="1"/>
      <c r="K569" s="19"/>
      <c r="L569" s="1">
        <v>3</v>
      </c>
      <c r="M569" s="19">
        <v>14609.700000000004</v>
      </c>
    </row>
    <row r="570" spans="1:13" x14ac:dyDescent="0.25">
      <c r="A570" s="11" t="s">
        <v>1216</v>
      </c>
      <c r="B570" s="1">
        <v>3</v>
      </c>
      <c r="C570" s="16">
        <v>1596</v>
      </c>
      <c r="D570" s="1">
        <v>78579.06</v>
      </c>
      <c r="E570" s="16">
        <v>53900</v>
      </c>
      <c r="F570" s="12">
        <v>0.68593337716180369</v>
      </c>
      <c r="G570"/>
      <c r="I570" s="11" t="s">
        <v>791</v>
      </c>
      <c r="J570" s="1"/>
      <c r="K570" s="19"/>
      <c r="L570" s="1">
        <v>1</v>
      </c>
      <c r="M570" s="19">
        <v>5050.0299999999988</v>
      </c>
    </row>
    <row r="571" spans="1:13" x14ac:dyDescent="0.25">
      <c r="A571" s="11" t="s">
        <v>8506</v>
      </c>
      <c r="B571" s="1">
        <v>1</v>
      </c>
      <c r="C571" s="16">
        <v>532</v>
      </c>
      <c r="D571" s="1">
        <v>26193.02</v>
      </c>
      <c r="E571" s="16"/>
      <c r="F571" s="12">
        <v>0</v>
      </c>
      <c r="G571"/>
      <c r="I571" s="11" t="s">
        <v>4605</v>
      </c>
      <c r="J571" s="1"/>
      <c r="K571" s="19"/>
      <c r="L571" s="1">
        <v>2</v>
      </c>
      <c r="M571" s="19">
        <v>3417.6800000000003</v>
      </c>
    </row>
    <row r="572" spans="1:13" x14ac:dyDescent="0.25">
      <c r="A572" s="11" t="s">
        <v>2131</v>
      </c>
      <c r="B572" s="1">
        <v>3</v>
      </c>
      <c r="C572" s="16">
        <v>3716</v>
      </c>
      <c r="D572" s="1">
        <v>204652.61000000002</v>
      </c>
      <c r="E572" s="16"/>
      <c r="F572" s="12">
        <v>0</v>
      </c>
      <c r="G572"/>
      <c r="I572" s="11" t="s">
        <v>9430</v>
      </c>
      <c r="J572" s="1"/>
      <c r="K572" s="19"/>
      <c r="L572" s="1">
        <v>1</v>
      </c>
      <c r="M572" s="19">
        <v>16783.84</v>
      </c>
    </row>
    <row r="573" spans="1:13" x14ac:dyDescent="0.25">
      <c r="A573" s="11" t="s">
        <v>1829</v>
      </c>
      <c r="B573" s="1">
        <v>2</v>
      </c>
      <c r="C573" s="16">
        <v>1064</v>
      </c>
      <c r="D573" s="1">
        <v>52386.04</v>
      </c>
      <c r="E573" s="16"/>
      <c r="F573" s="12">
        <v>0</v>
      </c>
      <c r="G573"/>
      <c r="I573" s="11" t="s">
        <v>5105</v>
      </c>
      <c r="J573" s="1"/>
      <c r="K573" s="19"/>
      <c r="L573" s="1">
        <v>3</v>
      </c>
      <c r="M573" s="19">
        <v>250.08999999999651</v>
      </c>
    </row>
    <row r="574" spans="1:13" x14ac:dyDescent="0.25">
      <c r="A574" s="11" t="s">
        <v>38</v>
      </c>
      <c r="B574" s="1">
        <v>8</v>
      </c>
      <c r="C574" s="16">
        <v>4256</v>
      </c>
      <c r="D574" s="1">
        <v>209544.15999999997</v>
      </c>
      <c r="E574" s="16">
        <v>94500</v>
      </c>
      <c r="F574" s="12">
        <v>0.45097892491969238</v>
      </c>
      <c r="G574"/>
      <c r="I574" s="11" t="s">
        <v>1014</v>
      </c>
      <c r="J574" s="1"/>
      <c r="K574" s="19"/>
      <c r="L574" s="1">
        <v>1</v>
      </c>
      <c r="M574" s="19">
        <v>10050.029999999999</v>
      </c>
    </row>
    <row r="575" spans="1:13" x14ac:dyDescent="0.25">
      <c r="A575" s="11" t="s">
        <v>6882</v>
      </c>
      <c r="B575" s="1">
        <v>8</v>
      </c>
      <c r="C575" s="16">
        <v>4256</v>
      </c>
      <c r="D575" s="1">
        <v>209544.15999999997</v>
      </c>
      <c r="E575" s="16">
        <v>129700</v>
      </c>
      <c r="F575" s="12">
        <v>0.61896260912258316</v>
      </c>
      <c r="G575"/>
      <c r="I575" s="11" t="s">
        <v>3453</v>
      </c>
      <c r="J575" s="1"/>
      <c r="K575" s="19"/>
      <c r="L575" s="1">
        <v>2</v>
      </c>
      <c r="M575" s="19">
        <v>19600.059999999998</v>
      </c>
    </row>
    <row r="576" spans="1:13" x14ac:dyDescent="0.25">
      <c r="A576" s="11" t="s">
        <v>8774</v>
      </c>
      <c r="B576" s="1">
        <v>1</v>
      </c>
      <c r="C576" s="16">
        <v>532</v>
      </c>
      <c r="D576" s="1">
        <v>26193.02</v>
      </c>
      <c r="E576" s="16"/>
      <c r="F576" s="12">
        <v>0</v>
      </c>
      <c r="G576"/>
      <c r="I576" s="11" t="s">
        <v>7355</v>
      </c>
      <c r="J576" s="1"/>
      <c r="K576" s="19"/>
      <c r="L576" s="1">
        <v>2</v>
      </c>
      <c r="M576" s="19">
        <v>14139.800000000003</v>
      </c>
    </row>
    <row r="577" spans="1:7" x14ac:dyDescent="0.25">
      <c r="A577" s="11" t="s">
        <v>2183</v>
      </c>
      <c r="B577" s="1">
        <v>3</v>
      </c>
      <c r="C577" s="16">
        <v>1596</v>
      </c>
      <c r="D577" s="1">
        <v>78579.06</v>
      </c>
      <c r="E577" s="16">
        <v>35800</v>
      </c>
      <c r="F577" s="12">
        <v>0.45559211321693083</v>
      </c>
      <c r="G577"/>
    </row>
    <row r="578" spans="1:7" x14ac:dyDescent="0.25">
      <c r="A578" s="11" t="s">
        <v>3736</v>
      </c>
      <c r="B578" s="1">
        <v>2</v>
      </c>
      <c r="C578" s="16">
        <v>1064</v>
      </c>
      <c r="D578" s="1">
        <v>52386.04</v>
      </c>
      <c r="E578" s="16"/>
      <c r="F578" s="12">
        <v>0</v>
      </c>
      <c r="G578"/>
    </row>
    <row r="579" spans="1:7" x14ac:dyDescent="0.25">
      <c r="A579" s="11" t="s">
        <v>3648</v>
      </c>
      <c r="B579" s="1">
        <v>5</v>
      </c>
      <c r="C579" s="16">
        <v>2660</v>
      </c>
      <c r="D579" s="1">
        <v>130965.1</v>
      </c>
      <c r="E579" s="16">
        <v>25900</v>
      </c>
      <c r="F579" s="12">
        <v>0.19776261003885767</v>
      </c>
      <c r="G579"/>
    </row>
    <row r="580" spans="1:7" x14ac:dyDescent="0.25">
      <c r="A580" s="11" t="s">
        <v>1965</v>
      </c>
      <c r="B580" s="1">
        <v>2</v>
      </c>
      <c r="C580" s="16">
        <v>3130</v>
      </c>
      <c r="D580" s="1">
        <v>175359.13999999998</v>
      </c>
      <c r="E580" s="16">
        <v>29950</v>
      </c>
      <c r="F580" s="12">
        <v>0.17079235219789515</v>
      </c>
      <c r="G580"/>
    </row>
    <row r="581" spans="1:7" x14ac:dyDescent="0.25">
      <c r="A581" s="11" t="s">
        <v>842</v>
      </c>
      <c r="B581" s="1">
        <v>2</v>
      </c>
      <c r="C581" s="16">
        <v>1064</v>
      </c>
      <c r="D581" s="1">
        <v>52386.04</v>
      </c>
      <c r="E581" s="16">
        <v>28000</v>
      </c>
      <c r="F581" s="12">
        <v>0.53449354064556132</v>
      </c>
      <c r="G581"/>
    </row>
    <row r="582" spans="1:7" x14ac:dyDescent="0.25">
      <c r="A582" s="11" t="s">
        <v>1202</v>
      </c>
      <c r="B582" s="1">
        <v>5</v>
      </c>
      <c r="C582" s="16">
        <v>2660</v>
      </c>
      <c r="D582" s="1">
        <v>130965.1</v>
      </c>
      <c r="E582" s="16">
        <v>70000</v>
      </c>
      <c r="F582" s="12">
        <v>0.53449354064556132</v>
      </c>
      <c r="G582"/>
    </row>
    <row r="583" spans="1:7" x14ac:dyDescent="0.25">
      <c r="A583" s="11" t="s">
        <v>4528</v>
      </c>
      <c r="B583" s="1">
        <v>1</v>
      </c>
      <c r="C583" s="16">
        <v>532</v>
      </c>
      <c r="D583" s="1">
        <v>26193.02</v>
      </c>
      <c r="E583" s="16">
        <v>27000</v>
      </c>
      <c r="F583" s="12">
        <v>1.030808971245011</v>
      </c>
      <c r="G583"/>
    </row>
    <row r="584" spans="1:7" x14ac:dyDescent="0.25">
      <c r="A584" s="11" t="s">
        <v>7429</v>
      </c>
      <c r="B584" s="1">
        <v>1</v>
      </c>
      <c r="C584" s="16">
        <v>532</v>
      </c>
      <c r="D584" s="1">
        <v>26193.02</v>
      </c>
      <c r="E584" s="16">
        <v>37000</v>
      </c>
      <c r="F584" s="12">
        <v>1.4125900717061262</v>
      </c>
      <c r="G584"/>
    </row>
    <row r="585" spans="1:7" x14ac:dyDescent="0.25">
      <c r="A585" s="11" t="s">
        <v>7360</v>
      </c>
      <c r="B585" s="1">
        <v>3</v>
      </c>
      <c r="C585" s="16">
        <v>1596</v>
      </c>
      <c r="D585" s="1">
        <v>78579.06</v>
      </c>
      <c r="E585" s="16"/>
      <c r="F585" s="12">
        <v>0</v>
      </c>
      <c r="G585"/>
    </row>
    <row r="586" spans="1:7" x14ac:dyDescent="0.25">
      <c r="A586" s="11" t="s">
        <v>5669</v>
      </c>
      <c r="B586" s="1">
        <v>2</v>
      </c>
      <c r="C586" s="16">
        <v>1064</v>
      </c>
      <c r="D586" s="1">
        <v>52386.04</v>
      </c>
      <c r="E586" s="16">
        <v>48000</v>
      </c>
      <c r="F586" s="12">
        <v>0.91627464110667645</v>
      </c>
      <c r="G586"/>
    </row>
    <row r="587" spans="1:7" x14ac:dyDescent="0.25">
      <c r="A587" s="11" t="s">
        <v>1378</v>
      </c>
      <c r="B587" s="1">
        <v>2</v>
      </c>
      <c r="C587" s="16">
        <v>1064</v>
      </c>
      <c r="D587" s="1">
        <v>52386.04</v>
      </c>
      <c r="E587" s="16"/>
      <c r="F587" s="12">
        <v>0</v>
      </c>
      <c r="G587"/>
    </row>
    <row r="588" spans="1:7" x14ac:dyDescent="0.25">
      <c r="A588" s="11" t="s">
        <v>3772</v>
      </c>
      <c r="B588" s="1">
        <v>4</v>
      </c>
      <c r="C588" s="16">
        <v>2128</v>
      </c>
      <c r="D588" s="1">
        <v>104772.08</v>
      </c>
      <c r="E588" s="16">
        <v>83600</v>
      </c>
      <c r="F588" s="12">
        <v>0.79792249996373077</v>
      </c>
      <c r="G588"/>
    </row>
    <row r="589" spans="1:7" x14ac:dyDescent="0.25">
      <c r="A589" s="11" t="s">
        <v>3918</v>
      </c>
      <c r="B589" s="1">
        <v>10</v>
      </c>
      <c r="C589" s="16">
        <v>5320</v>
      </c>
      <c r="D589" s="1">
        <v>261930.19999999995</v>
      </c>
      <c r="E589" s="16">
        <v>30000</v>
      </c>
      <c r="F589" s="12">
        <v>0.11453433013833458</v>
      </c>
      <c r="G589"/>
    </row>
    <row r="590" spans="1:7" x14ac:dyDescent="0.25">
      <c r="A590" s="11" t="s">
        <v>829</v>
      </c>
      <c r="B590" s="1">
        <v>10</v>
      </c>
      <c r="C590" s="16">
        <v>5320</v>
      </c>
      <c r="D590" s="1">
        <v>261930.19999999995</v>
      </c>
      <c r="E590" s="16">
        <v>61700</v>
      </c>
      <c r="F590" s="12">
        <v>0.23555893898450814</v>
      </c>
      <c r="G590"/>
    </row>
    <row r="591" spans="1:7" x14ac:dyDescent="0.25">
      <c r="A591" s="11" t="s">
        <v>1703</v>
      </c>
      <c r="B591" s="1">
        <v>47</v>
      </c>
      <c r="C591" s="16">
        <v>25337</v>
      </c>
      <c r="D591" s="1">
        <v>1264221.3800000006</v>
      </c>
      <c r="E591" s="16">
        <v>514400</v>
      </c>
      <c r="F591" s="12">
        <v>0.40689076148989012</v>
      </c>
      <c r="G591"/>
    </row>
    <row r="592" spans="1:7" x14ac:dyDescent="0.25">
      <c r="A592" s="11" t="s">
        <v>2108</v>
      </c>
      <c r="B592" s="1">
        <v>1</v>
      </c>
      <c r="C592" s="16">
        <v>1635</v>
      </c>
      <c r="D592" s="1">
        <v>93874.75</v>
      </c>
      <c r="E592" s="16"/>
      <c r="F592" s="12">
        <v>0</v>
      </c>
      <c r="G592"/>
    </row>
    <row r="593" spans="1:7" x14ac:dyDescent="0.25">
      <c r="A593" s="11" t="s">
        <v>16</v>
      </c>
      <c r="B593" s="1">
        <v>2</v>
      </c>
      <c r="C593" s="16">
        <v>1064</v>
      </c>
      <c r="D593" s="1">
        <v>52386.04</v>
      </c>
      <c r="E593" s="16">
        <v>50000</v>
      </c>
      <c r="F593" s="12">
        <v>0.95445275115278805</v>
      </c>
      <c r="G593"/>
    </row>
    <row r="594" spans="1:7" x14ac:dyDescent="0.25">
      <c r="A594" s="11" t="s">
        <v>1633</v>
      </c>
      <c r="B594" s="1">
        <v>9</v>
      </c>
      <c r="C594" s="16">
        <v>4788</v>
      </c>
      <c r="D594" s="1">
        <v>235737.17999999996</v>
      </c>
      <c r="E594" s="16">
        <v>115000</v>
      </c>
      <c r="F594" s="12">
        <v>0.48783140614475839</v>
      </c>
      <c r="G594"/>
    </row>
    <row r="595" spans="1:7" x14ac:dyDescent="0.25">
      <c r="A595" s="11" t="s">
        <v>3111</v>
      </c>
      <c r="B595" s="1">
        <v>4</v>
      </c>
      <c r="C595" s="16">
        <v>2128</v>
      </c>
      <c r="D595" s="1">
        <v>104772.08</v>
      </c>
      <c r="E595" s="16">
        <v>160000</v>
      </c>
      <c r="F595" s="12">
        <v>1.5271244018444607</v>
      </c>
      <c r="G595"/>
    </row>
    <row r="596" spans="1:7" x14ac:dyDescent="0.25">
      <c r="A596" s="11" t="s">
        <v>3954</v>
      </c>
      <c r="B596" s="1">
        <v>1</v>
      </c>
      <c r="C596" s="16">
        <v>532</v>
      </c>
      <c r="D596" s="1">
        <v>26193.02</v>
      </c>
      <c r="E596" s="16"/>
      <c r="F596" s="12">
        <v>0</v>
      </c>
      <c r="G596"/>
    </row>
    <row r="597" spans="1:7" x14ac:dyDescent="0.25">
      <c r="A597" s="11" t="s">
        <v>2990</v>
      </c>
      <c r="B597" s="1">
        <v>2</v>
      </c>
      <c r="C597" s="16">
        <v>1064</v>
      </c>
      <c r="D597" s="1">
        <v>52386.04</v>
      </c>
      <c r="E597" s="16">
        <v>55000</v>
      </c>
      <c r="F597" s="12">
        <v>1.0498980262680668</v>
      </c>
      <c r="G597"/>
    </row>
    <row r="598" spans="1:7" x14ac:dyDescent="0.25">
      <c r="A598" s="11" t="s">
        <v>6534</v>
      </c>
      <c r="B598" s="1">
        <v>5</v>
      </c>
      <c r="C598" s="16">
        <v>2660</v>
      </c>
      <c r="D598" s="1">
        <v>130965.1</v>
      </c>
      <c r="E598" s="16">
        <v>97000</v>
      </c>
      <c r="F598" s="12">
        <v>0.74065533489456348</v>
      </c>
      <c r="G598"/>
    </row>
    <row r="599" spans="1:7" x14ac:dyDescent="0.25">
      <c r="A599" s="11" t="s">
        <v>631</v>
      </c>
      <c r="B599" s="1">
        <v>2</v>
      </c>
      <c r="C599" s="16">
        <v>1064</v>
      </c>
      <c r="D599" s="1">
        <v>52386.04</v>
      </c>
      <c r="E599" s="16">
        <v>89600</v>
      </c>
      <c r="F599" s="12">
        <v>1.7103793300657961</v>
      </c>
      <c r="G599"/>
    </row>
    <row r="600" spans="1:7" x14ac:dyDescent="0.25">
      <c r="A600" s="11" t="s">
        <v>7780</v>
      </c>
      <c r="B600" s="1">
        <v>1</v>
      </c>
      <c r="C600" s="16">
        <v>548</v>
      </c>
      <c r="D600" s="1">
        <v>31463.83</v>
      </c>
      <c r="E600" s="16"/>
      <c r="F600" s="12">
        <v>0</v>
      </c>
      <c r="G600"/>
    </row>
    <row r="601" spans="1:7" x14ac:dyDescent="0.25">
      <c r="A601" s="11" t="s">
        <v>1674</v>
      </c>
      <c r="B601" s="1">
        <v>2</v>
      </c>
      <c r="C601" s="16">
        <v>1064</v>
      </c>
      <c r="D601" s="1">
        <v>52386.04</v>
      </c>
      <c r="E601" s="16">
        <v>50000</v>
      </c>
      <c r="F601" s="12">
        <v>0.95445275115278805</v>
      </c>
      <c r="G601"/>
    </row>
    <row r="602" spans="1:7" x14ac:dyDescent="0.25">
      <c r="A602" s="11" t="s">
        <v>1919</v>
      </c>
      <c r="B602" s="1">
        <v>7</v>
      </c>
      <c r="C602" s="16">
        <v>3724</v>
      </c>
      <c r="D602" s="1">
        <v>183351.13999999998</v>
      </c>
      <c r="E602" s="16">
        <v>232000</v>
      </c>
      <c r="F602" s="12">
        <v>1.2653316472425533</v>
      </c>
      <c r="G602"/>
    </row>
    <row r="603" spans="1:7" x14ac:dyDescent="0.25">
      <c r="A603" s="11" t="s">
        <v>1558</v>
      </c>
      <c r="B603" s="1">
        <v>3</v>
      </c>
      <c r="C603" s="16">
        <v>1596</v>
      </c>
      <c r="D603" s="1">
        <v>78579.06</v>
      </c>
      <c r="E603" s="16">
        <v>50000</v>
      </c>
      <c r="F603" s="12">
        <v>0.6363018341018587</v>
      </c>
      <c r="G603"/>
    </row>
    <row r="604" spans="1:7" x14ac:dyDescent="0.25">
      <c r="A604" s="11" t="s">
        <v>2096</v>
      </c>
      <c r="B604" s="1">
        <v>1</v>
      </c>
      <c r="C604" s="16">
        <v>3910</v>
      </c>
      <c r="D604" s="1">
        <v>224495.58</v>
      </c>
      <c r="E604" s="16"/>
      <c r="F604" s="12">
        <v>0</v>
      </c>
      <c r="G604"/>
    </row>
    <row r="605" spans="1:7" x14ac:dyDescent="0.25">
      <c r="A605" s="11" t="s">
        <v>590</v>
      </c>
      <c r="B605" s="1">
        <v>16</v>
      </c>
      <c r="C605" s="16">
        <v>13456</v>
      </c>
      <c r="D605" s="1">
        <v>903785.70000000019</v>
      </c>
      <c r="E605" s="16"/>
      <c r="F605" s="12">
        <v>0</v>
      </c>
      <c r="G605"/>
    </row>
    <row r="606" spans="1:7" x14ac:dyDescent="0.25">
      <c r="A606" s="11" t="s">
        <v>1106</v>
      </c>
      <c r="B606" s="1">
        <v>25</v>
      </c>
      <c r="C606" s="16">
        <v>22875</v>
      </c>
      <c r="D606" s="1">
        <v>1536422.2499999993</v>
      </c>
      <c r="E606" s="16"/>
      <c r="F606" s="12">
        <v>0</v>
      </c>
      <c r="G606"/>
    </row>
    <row r="607" spans="1:7" x14ac:dyDescent="0.25">
      <c r="A607" s="11" t="s">
        <v>835</v>
      </c>
      <c r="B607" s="1">
        <v>18</v>
      </c>
      <c r="C607" s="16">
        <v>14840</v>
      </c>
      <c r="D607" s="1">
        <v>996743.44000000006</v>
      </c>
      <c r="E607" s="16">
        <v>27000</v>
      </c>
      <c r="F607" s="12">
        <v>2.7088214395471717E-2</v>
      </c>
      <c r="G607"/>
    </row>
    <row r="608" spans="1:7" x14ac:dyDescent="0.25">
      <c r="A608" s="11" t="s">
        <v>3149</v>
      </c>
      <c r="B608" s="1">
        <v>13</v>
      </c>
      <c r="C608" s="16">
        <v>11185</v>
      </c>
      <c r="D608" s="1">
        <v>751251.71000000008</v>
      </c>
      <c r="E608" s="16">
        <v>54210</v>
      </c>
      <c r="F608" s="12">
        <v>7.2159569526969849E-2</v>
      </c>
      <c r="G608"/>
    </row>
    <row r="609" spans="1:7" x14ac:dyDescent="0.25">
      <c r="A609" s="11" t="s">
        <v>7789</v>
      </c>
      <c r="B609" s="1">
        <v>1</v>
      </c>
      <c r="C609" s="16">
        <v>52000</v>
      </c>
      <c r="D609" s="1">
        <v>11711050</v>
      </c>
      <c r="E609" s="16"/>
      <c r="F609" s="12">
        <v>0</v>
      </c>
      <c r="G609"/>
    </row>
    <row r="610" spans="1:7" x14ac:dyDescent="0.25">
      <c r="A610" s="11" t="s">
        <v>2070</v>
      </c>
      <c r="B610" s="1">
        <v>1</v>
      </c>
      <c r="C610" s="16">
        <v>6844</v>
      </c>
      <c r="D610" s="1">
        <v>1541354.35</v>
      </c>
      <c r="E610" s="16"/>
      <c r="F610" s="12">
        <v>0</v>
      </c>
      <c r="G610"/>
    </row>
    <row r="611" spans="1:7" x14ac:dyDescent="0.25">
      <c r="A611" s="11" t="s">
        <v>7777</v>
      </c>
      <c r="B611" s="1">
        <v>1</v>
      </c>
      <c r="C611" s="16">
        <v>4500</v>
      </c>
      <c r="D611" s="1">
        <v>1013456.25</v>
      </c>
      <c r="E611" s="16"/>
      <c r="F611" s="12">
        <v>0</v>
      </c>
      <c r="G611"/>
    </row>
    <row r="612" spans="1:7" x14ac:dyDescent="0.25">
      <c r="A612" s="11" t="s">
        <v>9060</v>
      </c>
      <c r="B612" s="1">
        <v>1</v>
      </c>
      <c r="C612" s="16">
        <v>2497</v>
      </c>
      <c r="D612" s="1">
        <v>562355.61</v>
      </c>
      <c r="E612" s="16"/>
      <c r="F612" s="12">
        <v>0</v>
      </c>
      <c r="G612"/>
    </row>
    <row r="613" spans="1:7" x14ac:dyDescent="0.25">
      <c r="A613" s="11" t="s">
        <v>9138</v>
      </c>
      <c r="B613" s="1">
        <v>1</v>
      </c>
      <c r="C613" s="16">
        <v>83153</v>
      </c>
      <c r="D613" s="1">
        <v>18727095.010000002</v>
      </c>
      <c r="E613" s="16"/>
      <c r="F613" s="12">
        <v>0</v>
      </c>
      <c r="G613"/>
    </row>
    <row r="614" spans="1:7" x14ac:dyDescent="0.25">
      <c r="A614" s="11" t="s">
        <v>1986</v>
      </c>
      <c r="B614" s="1">
        <v>2</v>
      </c>
      <c r="C614" s="16">
        <v>20631</v>
      </c>
      <c r="D614" s="1">
        <v>4646359.09</v>
      </c>
      <c r="E614" s="16"/>
      <c r="F614" s="12">
        <v>0</v>
      </c>
      <c r="G614"/>
    </row>
    <row r="615" spans="1:7" x14ac:dyDescent="0.25">
      <c r="A615" s="11" t="s">
        <v>6380</v>
      </c>
      <c r="B615" s="1">
        <v>3</v>
      </c>
      <c r="C615" s="16">
        <v>1115</v>
      </c>
      <c r="D615" s="1">
        <v>251111.94</v>
      </c>
      <c r="E615" s="16">
        <v>22521</v>
      </c>
      <c r="F615" s="12">
        <v>8.9685102189883917E-2</v>
      </c>
      <c r="G615"/>
    </row>
    <row r="616" spans="1:7" x14ac:dyDescent="0.25">
      <c r="A616" s="11" t="s">
        <v>1954</v>
      </c>
      <c r="B616" s="1">
        <v>1</v>
      </c>
      <c r="C616" s="16">
        <v>16140</v>
      </c>
      <c r="D616" s="1">
        <v>3634929.75</v>
      </c>
      <c r="E616" s="16"/>
      <c r="F616" s="12">
        <v>0</v>
      </c>
      <c r="G616"/>
    </row>
    <row r="617" spans="1:7" x14ac:dyDescent="0.25">
      <c r="A617" s="11" t="s">
        <v>7754</v>
      </c>
      <c r="B617" s="1">
        <v>1</v>
      </c>
      <c r="C617" s="16">
        <v>2621</v>
      </c>
      <c r="D617" s="1">
        <v>590281.96</v>
      </c>
      <c r="E617" s="16"/>
      <c r="F617" s="12">
        <v>0</v>
      </c>
      <c r="G617"/>
    </row>
    <row r="618" spans="1:7" x14ac:dyDescent="0.25">
      <c r="A618" s="11" t="s">
        <v>2118</v>
      </c>
      <c r="B618" s="1">
        <v>2</v>
      </c>
      <c r="C618" s="16">
        <v>19735</v>
      </c>
      <c r="D618" s="1">
        <v>4444568.6899999995</v>
      </c>
      <c r="E618" s="16"/>
      <c r="F618" s="12">
        <v>0</v>
      </c>
      <c r="G618"/>
    </row>
    <row r="619" spans="1:7" x14ac:dyDescent="0.25">
      <c r="A619" s="11" t="s">
        <v>2157</v>
      </c>
      <c r="B619" s="1">
        <v>1</v>
      </c>
      <c r="C619" s="16">
        <v>16149</v>
      </c>
      <c r="D619" s="1">
        <v>3636956.66</v>
      </c>
      <c r="E619" s="16"/>
      <c r="F619" s="12">
        <v>0</v>
      </c>
      <c r="G619"/>
    </row>
  </sheetData>
  <conditionalFormatting pivot="1" sqref="F7:F619">
    <cfRule type="colorScale" priority="3">
      <colorScale>
        <cfvo type="min"/>
        <cfvo type="percentile" val="50"/>
        <cfvo type="max"/>
        <color rgb="FFF8696B"/>
        <color rgb="FFFFEB84"/>
        <color rgb="FF63BE7B"/>
      </colorScale>
    </cfRule>
  </conditionalFormatting>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A8324-E444-464F-B66F-BFB0075D7199}">
  <sheetPr>
    <tabColor rgb="FF0070C0"/>
  </sheetPr>
  <dimension ref="A1:F32"/>
  <sheetViews>
    <sheetView topLeftCell="A9" workbookViewId="0">
      <selection activeCell="B17" sqref="B17"/>
    </sheetView>
  </sheetViews>
  <sheetFormatPr defaultRowHeight="15" x14ac:dyDescent="0.25"/>
  <cols>
    <col min="1" max="1" width="24.140625" bestFit="1" customWidth="1"/>
    <col min="2" max="2" width="16.28515625" bestFit="1" customWidth="1"/>
    <col min="3" max="3" width="12.85546875" style="15" bestFit="1" customWidth="1"/>
    <col min="4" max="4" width="17.85546875" style="15" bestFit="1" customWidth="1"/>
    <col min="5" max="5" width="20.7109375" bestFit="1" customWidth="1"/>
    <col min="6" max="6" width="7.140625" style="13" bestFit="1" customWidth="1"/>
  </cols>
  <sheetData>
    <row r="1" spans="1:6" x14ac:dyDescent="0.25">
      <c r="A1" s="10" t="s">
        <v>4</v>
      </c>
      <c r="B1" t="s">
        <v>14</v>
      </c>
    </row>
    <row r="3" spans="1:6" x14ac:dyDescent="0.25">
      <c r="A3" s="10" t="s">
        <v>9851</v>
      </c>
      <c r="B3" t="s">
        <v>10019</v>
      </c>
      <c r="C3" s="16" t="s">
        <v>10016</v>
      </c>
      <c r="D3" t="s">
        <v>10017</v>
      </c>
      <c r="E3" s="16" t="s">
        <v>10020</v>
      </c>
      <c r="F3" s="14" t="s">
        <v>10018</v>
      </c>
    </row>
    <row r="4" spans="1:6" x14ac:dyDescent="0.25">
      <c r="A4" s="11" t="s">
        <v>9853</v>
      </c>
      <c r="B4" s="1">
        <v>282</v>
      </c>
      <c r="C4" s="16">
        <v>165925</v>
      </c>
      <c r="D4" s="1">
        <v>11903609.149999933</v>
      </c>
      <c r="E4" s="16">
        <v>2645683</v>
      </c>
      <c r="F4" s="12">
        <v>0.22225889363983484</v>
      </c>
    </row>
    <row r="5" spans="1:6" x14ac:dyDescent="0.25">
      <c r="A5" s="11" t="s">
        <v>9868</v>
      </c>
      <c r="B5" s="1">
        <v>671</v>
      </c>
      <c r="C5" s="16">
        <v>377724</v>
      </c>
      <c r="D5" s="1">
        <v>17180113.829999994</v>
      </c>
      <c r="E5" s="16">
        <v>11825845</v>
      </c>
      <c r="F5" s="12">
        <v>0.68834497355597579</v>
      </c>
    </row>
    <row r="6" spans="1:6" x14ac:dyDescent="0.25">
      <c r="A6" s="11" t="s">
        <v>9871</v>
      </c>
      <c r="B6" s="1">
        <v>704</v>
      </c>
      <c r="C6" s="16">
        <v>375975</v>
      </c>
      <c r="D6" s="1">
        <v>15720654.110000109</v>
      </c>
      <c r="E6" s="16">
        <v>10506079</v>
      </c>
      <c r="F6" s="12">
        <v>0.6682978282256683</v>
      </c>
    </row>
    <row r="7" spans="1:6" x14ac:dyDescent="0.25">
      <c r="A7" s="11" t="s">
        <v>9861</v>
      </c>
      <c r="B7" s="1">
        <v>212</v>
      </c>
      <c r="C7" s="16">
        <v>128560</v>
      </c>
      <c r="D7" s="1">
        <v>6458705.530000004</v>
      </c>
      <c r="E7" s="16">
        <v>2274208</v>
      </c>
      <c r="F7" s="12">
        <v>0.35211513970354347</v>
      </c>
    </row>
    <row r="8" spans="1:6" x14ac:dyDescent="0.25">
      <c r="A8" s="11" t="s">
        <v>9862</v>
      </c>
      <c r="B8" s="1">
        <v>258</v>
      </c>
      <c r="C8" s="16">
        <v>188157</v>
      </c>
      <c r="D8" s="1">
        <v>10087994.380000018</v>
      </c>
      <c r="E8" s="16">
        <v>3581522</v>
      </c>
      <c r="F8" s="12">
        <v>0.35502815179006808</v>
      </c>
    </row>
    <row r="9" spans="1:6" x14ac:dyDescent="0.25">
      <c r="A9" s="11" t="s">
        <v>9872</v>
      </c>
      <c r="B9" s="1">
        <v>633</v>
      </c>
      <c r="C9" s="16">
        <v>350816</v>
      </c>
      <c r="D9" s="1">
        <v>15358343.020000005</v>
      </c>
      <c r="E9" s="16">
        <v>9307098</v>
      </c>
      <c r="F9" s="12">
        <v>0.60599623200758523</v>
      </c>
    </row>
    <row r="10" spans="1:6" x14ac:dyDescent="0.25">
      <c r="A10" s="11" t="s">
        <v>9847</v>
      </c>
      <c r="B10" s="1">
        <v>63</v>
      </c>
      <c r="C10" s="16">
        <v>442145</v>
      </c>
      <c r="D10" s="1">
        <v>59784767.550000019</v>
      </c>
      <c r="E10" s="16"/>
      <c r="F10" s="12">
        <v>0</v>
      </c>
    </row>
    <row r="11" spans="1:6" x14ac:dyDescent="0.25">
      <c r="A11" s="11" t="s">
        <v>9869</v>
      </c>
      <c r="B11" s="1">
        <v>180</v>
      </c>
      <c r="C11" s="16">
        <v>132136</v>
      </c>
      <c r="D11" s="1">
        <v>8644204.9699999765</v>
      </c>
      <c r="E11" s="16">
        <v>2402240</v>
      </c>
      <c r="F11" s="12">
        <v>0.27790178603319338</v>
      </c>
    </row>
    <row r="12" spans="1:6" x14ac:dyDescent="0.25">
      <c r="A12" s="11" t="s">
        <v>9866</v>
      </c>
      <c r="B12" s="1">
        <v>647</v>
      </c>
      <c r="C12" s="16">
        <v>350264</v>
      </c>
      <c r="D12" s="1">
        <v>15901028.719999935</v>
      </c>
      <c r="E12" s="16">
        <v>11077361</v>
      </c>
      <c r="F12" s="12">
        <v>0.69664429862120547</v>
      </c>
    </row>
    <row r="13" spans="1:6" x14ac:dyDescent="0.25">
      <c r="C13"/>
      <c r="D13"/>
      <c r="F13"/>
    </row>
    <row r="15" spans="1:6" x14ac:dyDescent="0.25">
      <c r="A15" s="10" t="s">
        <v>10015</v>
      </c>
      <c r="B15" s="10" t="s">
        <v>10021</v>
      </c>
      <c r="C15"/>
      <c r="D15"/>
      <c r="F15"/>
    </row>
    <row r="16" spans="1:6" x14ac:dyDescent="0.25">
      <c r="A16" s="10" t="s">
        <v>9851</v>
      </c>
      <c r="B16" t="s">
        <v>10022</v>
      </c>
      <c r="C16" t="s">
        <v>10023</v>
      </c>
      <c r="D16"/>
      <c r="F16"/>
    </row>
    <row r="17" spans="1:6" x14ac:dyDescent="0.25">
      <c r="A17" s="11" t="s">
        <v>9871</v>
      </c>
      <c r="B17" s="1">
        <v>250</v>
      </c>
      <c r="C17" s="1">
        <v>205</v>
      </c>
      <c r="D17"/>
      <c r="F17"/>
    </row>
    <row r="18" spans="1:6" x14ac:dyDescent="0.25">
      <c r="A18" s="11" t="s">
        <v>9872</v>
      </c>
      <c r="B18" s="1">
        <v>247</v>
      </c>
      <c r="C18" s="1">
        <v>170</v>
      </c>
      <c r="D18"/>
      <c r="F18"/>
    </row>
    <row r="19" spans="1:6" x14ac:dyDescent="0.25">
      <c r="A19" s="11" t="s">
        <v>9866</v>
      </c>
      <c r="B19" s="1">
        <v>226</v>
      </c>
      <c r="C19" s="1">
        <v>166</v>
      </c>
      <c r="D19"/>
      <c r="F19"/>
    </row>
    <row r="20" spans="1:6" x14ac:dyDescent="0.25">
      <c r="A20" s="11" t="s">
        <v>9868</v>
      </c>
      <c r="B20" s="1">
        <v>215</v>
      </c>
      <c r="C20" s="1">
        <v>225</v>
      </c>
      <c r="D20"/>
      <c r="F20"/>
    </row>
    <row r="21" spans="1:6" x14ac:dyDescent="0.25">
      <c r="A21" s="11" t="s">
        <v>9853</v>
      </c>
      <c r="B21" s="1">
        <v>168</v>
      </c>
      <c r="C21" s="1">
        <v>70</v>
      </c>
      <c r="D21"/>
      <c r="F21"/>
    </row>
    <row r="22" spans="1:6" x14ac:dyDescent="0.25">
      <c r="A22" s="11" t="s">
        <v>9862</v>
      </c>
      <c r="B22" s="1">
        <v>149</v>
      </c>
      <c r="C22" s="1">
        <v>53</v>
      </c>
      <c r="D22"/>
      <c r="F22"/>
    </row>
    <row r="23" spans="1:6" x14ac:dyDescent="0.25">
      <c r="A23" s="11" t="s">
        <v>9861</v>
      </c>
      <c r="B23" s="1">
        <v>118</v>
      </c>
      <c r="C23" s="1">
        <v>54</v>
      </c>
      <c r="D23"/>
      <c r="F23"/>
    </row>
    <row r="24" spans="1:6" x14ac:dyDescent="0.25">
      <c r="A24" s="11" t="s">
        <v>9869</v>
      </c>
      <c r="B24" s="1">
        <v>109</v>
      </c>
      <c r="C24" s="1">
        <v>33</v>
      </c>
      <c r="D24"/>
      <c r="F24"/>
    </row>
    <row r="25" spans="1:6" x14ac:dyDescent="0.25">
      <c r="A25" s="11" t="s">
        <v>9847</v>
      </c>
      <c r="B25" s="1">
        <v>60</v>
      </c>
      <c r="C25" s="1"/>
      <c r="D25"/>
      <c r="F25"/>
    </row>
    <row r="26" spans="1:6" x14ac:dyDescent="0.25">
      <c r="C26"/>
      <c r="D26"/>
      <c r="F26"/>
    </row>
    <row r="27" spans="1:6" x14ac:dyDescent="0.25">
      <c r="C27"/>
    </row>
    <row r="28" spans="1:6" x14ac:dyDescent="0.25">
      <c r="C28"/>
    </row>
    <row r="29" spans="1:6" x14ac:dyDescent="0.25">
      <c r="C29"/>
    </row>
    <row r="30" spans="1:6" x14ac:dyDescent="0.25">
      <c r="C30"/>
    </row>
    <row r="31" spans="1:6" x14ac:dyDescent="0.25">
      <c r="C31"/>
    </row>
    <row r="32" spans="1:6" x14ac:dyDescent="0.25">
      <c r="C32"/>
    </row>
  </sheetData>
  <conditionalFormatting pivot="1" sqref="F4:F12">
    <cfRule type="colorScale" priority="4">
      <colorScale>
        <cfvo type="min"/>
        <cfvo type="percentile" val="50"/>
        <cfvo type="max"/>
        <color rgb="FFF8696B"/>
        <color rgb="FFFFEB84"/>
        <color rgb="FF63BE7B"/>
      </colorScale>
    </cfRule>
  </conditionalFormatting>
  <conditionalFormatting sqref="F16">
    <cfRule type="colorScale" priority="2">
      <colorScale>
        <cfvo type="min"/>
        <cfvo type="percentile" val="50"/>
        <cfvo type="max"/>
        <color rgb="FFF8696B"/>
        <color rgb="FFFFEB84"/>
        <color rgb="FF63BE7B"/>
      </colorScale>
    </cfRule>
  </conditionalFormatting>
  <conditionalFormatting pivot="1" sqref="B17:C25">
    <cfRule type="colorScale" priority="1">
      <colorScale>
        <cfvo type="min"/>
        <cfvo type="percentile" val="50"/>
        <cfvo type="max"/>
        <color rgb="FF63BE7B"/>
        <color rgb="FFFFEB84"/>
        <color rgb="FFF8696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1DFF8-5863-483A-964A-09B4E372DBD1}">
  <dimension ref="A1:E750"/>
  <sheetViews>
    <sheetView workbookViewId="0">
      <selection activeCell="G10" sqref="G10"/>
    </sheetView>
  </sheetViews>
  <sheetFormatPr defaultRowHeight="15" x14ac:dyDescent="0.25"/>
  <cols>
    <col min="3" max="3" width="50.28515625" customWidth="1"/>
  </cols>
  <sheetData>
    <row r="1" spans="1:5" ht="30" x14ac:dyDescent="0.25">
      <c r="A1" s="5" t="s">
        <v>9848</v>
      </c>
      <c r="B1" s="5" t="s">
        <v>8</v>
      </c>
      <c r="C1" s="5" t="s">
        <v>9849</v>
      </c>
      <c r="D1" s="6" t="s">
        <v>9850</v>
      </c>
      <c r="E1" s="4" t="s">
        <v>9851</v>
      </c>
    </row>
    <row r="2" spans="1:5" ht="16.5" x14ac:dyDescent="0.3">
      <c r="A2" s="7">
        <v>1000168582</v>
      </c>
      <c r="B2" s="8" t="s">
        <v>89</v>
      </c>
      <c r="C2" s="8" t="s">
        <v>205</v>
      </c>
      <c r="D2" s="7" t="s">
        <v>9852</v>
      </c>
      <c r="E2" s="4" t="s">
        <v>9853</v>
      </c>
    </row>
    <row r="3" spans="1:5" ht="16.5" x14ac:dyDescent="0.3">
      <c r="A3" s="7">
        <v>1000260147</v>
      </c>
      <c r="B3" s="8" t="s">
        <v>89</v>
      </c>
      <c r="C3" s="8" t="s">
        <v>9854</v>
      </c>
      <c r="D3" s="7" t="s">
        <v>9852</v>
      </c>
      <c r="E3" s="4" t="s">
        <v>9853</v>
      </c>
    </row>
    <row r="4" spans="1:5" ht="16.5" x14ac:dyDescent="0.3">
      <c r="A4" s="7">
        <v>1000167234</v>
      </c>
      <c r="B4" s="8" t="s">
        <v>376</v>
      </c>
      <c r="C4" s="8" t="s">
        <v>4367</v>
      </c>
      <c r="D4" s="7" t="s">
        <v>9852</v>
      </c>
      <c r="E4" s="4" t="s">
        <v>9853</v>
      </c>
    </row>
    <row r="5" spans="1:5" ht="16.5" x14ac:dyDescent="0.3">
      <c r="A5" s="7">
        <v>1000168037</v>
      </c>
      <c r="B5" s="8" t="s">
        <v>376</v>
      </c>
      <c r="C5" s="8" t="s">
        <v>8085</v>
      </c>
      <c r="D5" s="7" t="s">
        <v>9852</v>
      </c>
      <c r="E5" s="4" t="s">
        <v>9853</v>
      </c>
    </row>
    <row r="6" spans="1:5" ht="16.5" x14ac:dyDescent="0.3">
      <c r="A6" s="7">
        <v>1000265252</v>
      </c>
      <c r="B6" s="8" t="s">
        <v>376</v>
      </c>
      <c r="C6" s="8" t="s">
        <v>4650</v>
      </c>
      <c r="D6" s="7" t="s">
        <v>9852</v>
      </c>
      <c r="E6" s="4" t="s">
        <v>9853</v>
      </c>
    </row>
    <row r="7" spans="1:5" ht="16.5" x14ac:dyDescent="0.3">
      <c r="A7" s="7">
        <v>1002012851</v>
      </c>
      <c r="B7" s="8" t="s">
        <v>376</v>
      </c>
      <c r="C7" s="8" t="s">
        <v>4296</v>
      </c>
      <c r="D7" s="7" t="s">
        <v>9852</v>
      </c>
      <c r="E7" s="4" t="s">
        <v>9853</v>
      </c>
    </row>
    <row r="8" spans="1:5" ht="16.5" x14ac:dyDescent="0.3">
      <c r="A8" s="7">
        <v>1000257112</v>
      </c>
      <c r="B8" s="8" t="s">
        <v>376</v>
      </c>
      <c r="C8" s="8" t="s">
        <v>1607</v>
      </c>
      <c r="D8" s="7" t="s">
        <v>9852</v>
      </c>
      <c r="E8" s="4" t="s">
        <v>9853</v>
      </c>
    </row>
    <row r="9" spans="1:5" ht="16.5" x14ac:dyDescent="0.3">
      <c r="A9" s="7">
        <v>1000166206</v>
      </c>
      <c r="B9" s="8" t="s">
        <v>376</v>
      </c>
      <c r="C9" s="8" t="s">
        <v>2174</v>
      </c>
      <c r="D9" s="7" t="s">
        <v>9852</v>
      </c>
      <c r="E9" s="4" t="s">
        <v>9853</v>
      </c>
    </row>
    <row r="10" spans="1:5" ht="16.5" x14ac:dyDescent="0.3">
      <c r="A10" s="7">
        <v>1002012849</v>
      </c>
      <c r="B10" s="8" t="s">
        <v>376</v>
      </c>
      <c r="C10" s="8" t="s">
        <v>3797</v>
      </c>
      <c r="D10" s="7" t="s">
        <v>9852</v>
      </c>
      <c r="E10" s="4" t="s">
        <v>9853</v>
      </c>
    </row>
    <row r="11" spans="1:5" ht="16.5" x14ac:dyDescent="0.3">
      <c r="A11" s="7">
        <v>1000259783</v>
      </c>
      <c r="B11" s="8" t="s">
        <v>376</v>
      </c>
      <c r="C11" s="8" t="s">
        <v>7262</v>
      </c>
      <c r="D11" s="7" t="s">
        <v>9852</v>
      </c>
      <c r="E11" s="4" t="s">
        <v>9853</v>
      </c>
    </row>
    <row r="12" spans="1:5" ht="16.5" x14ac:dyDescent="0.3">
      <c r="A12" s="7">
        <v>1002104406</v>
      </c>
      <c r="B12" s="8" t="s">
        <v>89</v>
      </c>
      <c r="C12" s="8" t="s">
        <v>1614</v>
      </c>
      <c r="D12" s="7" t="s">
        <v>9852</v>
      </c>
      <c r="E12" s="4" t="s">
        <v>9853</v>
      </c>
    </row>
    <row r="13" spans="1:5" ht="16.5" x14ac:dyDescent="0.3">
      <c r="A13" s="7">
        <v>1000256338</v>
      </c>
      <c r="B13" s="8" t="s">
        <v>376</v>
      </c>
      <c r="C13" s="8" t="s">
        <v>5400</v>
      </c>
      <c r="D13" s="7" t="s">
        <v>9852</v>
      </c>
      <c r="E13" s="4" t="s">
        <v>9853</v>
      </c>
    </row>
    <row r="14" spans="1:5" ht="16.5" x14ac:dyDescent="0.3">
      <c r="A14" s="7">
        <v>1002012904</v>
      </c>
      <c r="B14" s="8" t="s">
        <v>376</v>
      </c>
      <c r="C14" s="8" t="s">
        <v>4162</v>
      </c>
      <c r="D14" s="7" t="s">
        <v>9852</v>
      </c>
      <c r="E14" s="4" t="s">
        <v>9853</v>
      </c>
    </row>
    <row r="15" spans="1:5" ht="16.5" x14ac:dyDescent="0.3">
      <c r="A15" s="7">
        <v>1000282549</v>
      </c>
      <c r="B15" s="8" t="s">
        <v>376</v>
      </c>
      <c r="C15" s="8" t="s">
        <v>4912</v>
      </c>
      <c r="D15" s="7" t="s">
        <v>9852</v>
      </c>
      <c r="E15" s="4" t="s">
        <v>9853</v>
      </c>
    </row>
    <row r="16" spans="1:5" ht="16.5" x14ac:dyDescent="0.3">
      <c r="A16" s="7">
        <v>1000259726</v>
      </c>
      <c r="B16" s="8" t="s">
        <v>376</v>
      </c>
      <c r="C16" s="8" t="s">
        <v>4148</v>
      </c>
      <c r="D16" s="7" t="s">
        <v>9852</v>
      </c>
      <c r="E16" s="4" t="s">
        <v>9853</v>
      </c>
    </row>
    <row r="17" spans="1:5" ht="16.5" x14ac:dyDescent="0.3">
      <c r="A17" s="7">
        <v>1000259732</v>
      </c>
      <c r="B17" s="8" t="s">
        <v>376</v>
      </c>
      <c r="C17" s="8" t="s">
        <v>377</v>
      </c>
      <c r="D17" s="7" t="s">
        <v>9852</v>
      </c>
      <c r="E17" s="4" t="s">
        <v>9853</v>
      </c>
    </row>
    <row r="18" spans="1:5" ht="16.5" x14ac:dyDescent="0.3">
      <c r="A18" s="7">
        <v>1002012867</v>
      </c>
      <c r="B18" s="8" t="s">
        <v>376</v>
      </c>
      <c r="C18" s="8" t="s">
        <v>1375</v>
      </c>
      <c r="D18" s="7" t="s">
        <v>9852</v>
      </c>
      <c r="E18" s="4" t="s">
        <v>9853</v>
      </c>
    </row>
    <row r="19" spans="1:5" ht="16.5" x14ac:dyDescent="0.3">
      <c r="A19" s="7">
        <v>1000260455</v>
      </c>
      <c r="B19" s="8" t="s">
        <v>89</v>
      </c>
      <c r="C19" s="8" t="s">
        <v>6846</v>
      </c>
      <c r="D19" s="7" t="s">
        <v>9852</v>
      </c>
      <c r="E19" s="4" t="s">
        <v>9853</v>
      </c>
    </row>
    <row r="20" spans="1:5" ht="16.5" x14ac:dyDescent="0.3">
      <c r="A20" s="7">
        <v>1001603507</v>
      </c>
      <c r="B20" s="8" t="s">
        <v>89</v>
      </c>
      <c r="C20" s="8" t="s">
        <v>9855</v>
      </c>
      <c r="D20" s="7" t="s">
        <v>9852</v>
      </c>
      <c r="E20" s="4" t="s">
        <v>9853</v>
      </c>
    </row>
    <row r="21" spans="1:5" ht="16.5" x14ac:dyDescent="0.3">
      <c r="A21" s="7">
        <v>1001600968</v>
      </c>
      <c r="B21" s="8" t="s">
        <v>89</v>
      </c>
      <c r="C21" s="8" t="s">
        <v>6421</v>
      </c>
      <c r="D21" s="7" t="s">
        <v>9852</v>
      </c>
      <c r="E21" s="4" t="s">
        <v>9853</v>
      </c>
    </row>
    <row r="22" spans="1:5" ht="16.5" x14ac:dyDescent="0.3">
      <c r="A22" s="7">
        <v>1001600474</v>
      </c>
      <c r="B22" s="8" t="s">
        <v>89</v>
      </c>
      <c r="C22" s="8" t="s">
        <v>1004</v>
      </c>
      <c r="D22" s="7" t="s">
        <v>9852</v>
      </c>
      <c r="E22" s="4" t="s">
        <v>9853</v>
      </c>
    </row>
    <row r="23" spans="1:5" ht="16.5" x14ac:dyDescent="0.3">
      <c r="A23" s="7">
        <v>1000535434</v>
      </c>
      <c r="B23" s="8" t="s">
        <v>98</v>
      </c>
      <c r="C23" s="8" t="s">
        <v>6569</v>
      </c>
      <c r="D23" s="7" t="s">
        <v>9852</v>
      </c>
      <c r="E23" s="4" t="s">
        <v>9853</v>
      </c>
    </row>
    <row r="24" spans="1:5" ht="16.5" x14ac:dyDescent="0.3">
      <c r="A24" s="7">
        <v>1001601902</v>
      </c>
      <c r="B24" s="8" t="s">
        <v>98</v>
      </c>
      <c r="C24" s="8" t="s">
        <v>9856</v>
      </c>
      <c r="D24" s="7" t="s">
        <v>9852</v>
      </c>
      <c r="E24" s="4" t="s">
        <v>9853</v>
      </c>
    </row>
    <row r="25" spans="1:5" ht="16.5" x14ac:dyDescent="0.3">
      <c r="A25" s="7">
        <v>1004047466</v>
      </c>
      <c r="B25" s="8" t="s">
        <v>98</v>
      </c>
      <c r="C25" s="8" t="s">
        <v>9857</v>
      </c>
      <c r="D25" s="7" t="s">
        <v>9852</v>
      </c>
      <c r="E25" s="4" t="s">
        <v>9853</v>
      </c>
    </row>
    <row r="26" spans="1:5" ht="16.5" x14ac:dyDescent="0.3">
      <c r="A26" s="7">
        <v>1001601912</v>
      </c>
      <c r="B26" s="8" t="s">
        <v>98</v>
      </c>
      <c r="C26" s="8" t="s">
        <v>9858</v>
      </c>
      <c r="D26" s="7" t="s">
        <v>9852</v>
      </c>
      <c r="E26" s="4" t="s">
        <v>9853</v>
      </c>
    </row>
    <row r="27" spans="1:5" ht="16.5" x14ac:dyDescent="0.3">
      <c r="A27" s="7">
        <v>1001601418</v>
      </c>
      <c r="B27" s="8" t="s">
        <v>98</v>
      </c>
      <c r="C27" s="8" t="s">
        <v>4719</v>
      </c>
      <c r="D27" s="7" t="s">
        <v>9852</v>
      </c>
      <c r="E27" s="4" t="s">
        <v>9853</v>
      </c>
    </row>
    <row r="28" spans="1:5" ht="16.5" x14ac:dyDescent="0.3">
      <c r="A28" s="7">
        <v>1001610422</v>
      </c>
      <c r="B28" s="8" t="s">
        <v>98</v>
      </c>
      <c r="C28" s="8" t="s">
        <v>7669</v>
      </c>
      <c r="D28" s="7" t="s">
        <v>9852</v>
      </c>
      <c r="E28" s="4" t="s">
        <v>9853</v>
      </c>
    </row>
    <row r="29" spans="1:5" ht="16.5" x14ac:dyDescent="0.3">
      <c r="A29" s="7">
        <v>1001601950</v>
      </c>
      <c r="B29" s="8" t="s">
        <v>98</v>
      </c>
      <c r="C29" s="8" t="s">
        <v>4324</v>
      </c>
      <c r="D29" s="7" t="s">
        <v>9852</v>
      </c>
      <c r="E29" s="4" t="s">
        <v>9853</v>
      </c>
    </row>
    <row r="30" spans="1:5" ht="16.5" x14ac:dyDescent="0.3">
      <c r="A30" s="7">
        <v>1001601948</v>
      </c>
      <c r="B30" s="8" t="s">
        <v>98</v>
      </c>
      <c r="C30" s="8" t="s">
        <v>794</v>
      </c>
      <c r="D30" s="7" t="s">
        <v>9852</v>
      </c>
      <c r="E30" s="4" t="s">
        <v>9853</v>
      </c>
    </row>
    <row r="31" spans="1:5" ht="16.5" x14ac:dyDescent="0.3">
      <c r="A31" s="7">
        <v>1000260442</v>
      </c>
      <c r="B31" s="8" t="s">
        <v>98</v>
      </c>
      <c r="C31" s="8" t="s">
        <v>4827</v>
      </c>
      <c r="D31" s="7" t="s">
        <v>9852</v>
      </c>
      <c r="E31" s="4" t="s">
        <v>9853</v>
      </c>
    </row>
    <row r="32" spans="1:5" ht="16.5" x14ac:dyDescent="0.3">
      <c r="A32" s="7">
        <v>1001601529</v>
      </c>
      <c r="B32" s="8" t="s">
        <v>45</v>
      </c>
      <c r="C32" s="8" t="s">
        <v>6387</v>
      </c>
      <c r="D32" s="7" t="s">
        <v>9852</v>
      </c>
      <c r="E32" s="4" t="s">
        <v>9853</v>
      </c>
    </row>
    <row r="33" spans="1:5" ht="16.5" x14ac:dyDescent="0.3">
      <c r="A33" s="7">
        <v>1000258766</v>
      </c>
      <c r="B33" s="8" t="s">
        <v>45</v>
      </c>
      <c r="C33" s="8" t="s">
        <v>3479</v>
      </c>
      <c r="D33" s="7" t="s">
        <v>9852</v>
      </c>
      <c r="E33" s="4" t="s">
        <v>9853</v>
      </c>
    </row>
    <row r="34" spans="1:5" ht="16.5" x14ac:dyDescent="0.3">
      <c r="A34" s="7">
        <v>1000257726</v>
      </c>
      <c r="B34" s="8" t="s">
        <v>45</v>
      </c>
      <c r="C34" s="8" t="s">
        <v>3561</v>
      </c>
      <c r="D34" s="7" t="s">
        <v>9852</v>
      </c>
      <c r="E34" s="4" t="s">
        <v>9853</v>
      </c>
    </row>
    <row r="35" spans="1:5" ht="16.5" x14ac:dyDescent="0.3">
      <c r="A35" s="7">
        <v>1000257627</v>
      </c>
      <c r="B35" s="8" t="s">
        <v>45</v>
      </c>
      <c r="C35" s="8" t="s">
        <v>1298</v>
      </c>
      <c r="D35" s="7" t="s">
        <v>9852</v>
      </c>
      <c r="E35" s="4" t="s">
        <v>9853</v>
      </c>
    </row>
    <row r="36" spans="1:5" ht="16.5" x14ac:dyDescent="0.3">
      <c r="A36" s="7">
        <v>1001765944</v>
      </c>
      <c r="B36" s="8" t="s">
        <v>45</v>
      </c>
      <c r="C36" s="8" t="s">
        <v>865</v>
      </c>
      <c r="D36" s="7" t="s">
        <v>9852</v>
      </c>
      <c r="E36" s="4" t="s">
        <v>9853</v>
      </c>
    </row>
    <row r="37" spans="1:5" ht="16.5" x14ac:dyDescent="0.3">
      <c r="A37" s="7">
        <v>1000270459</v>
      </c>
      <c r="B37" s="8" t="s">
        <v>66</v>
      </c>
      <c r="C37" s="8" t="s">
        <v>3784</v>
      </c>
      <c r="D37" s="7" t="s">
        <v>9852</v>
      </c>
      <c r="E37" s="4" t="s">
        <v>9853</v>
      </c>
    </row>
    <row r="38" spans="1:5" ht="16.5" x14ac:dyDescent="0.3">
      <c r="A38" s="7">
        <v>1001604410</v>
      </c>
      <c r="B38" s="8" t="s">
        <v>15</v>
      </c>
      <c r="C38" s="8" t="s">
        <v>6947</v>
      </c>
      <c r="D38" s="7" t="s">
        <v>9852</v>
      </c>
      <c r="E38" s="4" t="s">
        <v>9853</v>
      </c>
    </row>
    <row r="39" spans="1:5" ht="16.5" x14ac:dyDescent="0.3">
      <c r="A39" s="7">
        <v>1001604412</v>
      </c>
      <c r="B39" s="8" t="s">
        <v>15</v>
      </c>
      <c r="C39" s="8" t="s">
        <v>4331</v>
      </c>
      <c r="D39" s="7" t="s">
        <v>9852</v>
      </c>
      <c r="E39" s="4" t="s">
        <v>9853</v>
      </c>
    </row>
    <row r="40" spans="1:5" ht="16.5" x14ac:dyDescent="0.3">
      <c r="A40" s="7">
        <v>1001604416</v>
      </c>
      <c r="B40" s="8" t="s">
        <v>15</v>
      </c>
      <c r="C40" s="8" t="s">
        <v>9540</v>
      </c>
      <c r="D40" s="7" t="s">
        <v>9852</v>
      </c>
      <c r="E40" s="4" t="s">
        <v>9853</v>
      </c>
    </row>
    <row r="41" spans="1:5" ht="16.5" x14ac:dyDescent="0.3">
      <c r="A41" s="7">
        <v>1001604422</v>
      </c>
      <c r="B41" s="8" t="s">
        <v>15</v>
      </c>
      <c r="C41" s="8" t="s">
        <v>5616</v>
      </c>
      <c r="D41" s="7" t="s">
        <v>9852</v>
      </c>
      <c r="E41" s="4" t="s">
        <v>9853</v>
      </c>
    </row>
    <row r="42" spans="1:5" ht="16.5" x14ac:dyDescent="0.3">
      <c r="A42" s="7">
        <v>1000264066</v>
      </c>
      <c r="B42" s="8" t="s">
        <v>15</v>
      </c>
      <c r="C42" s="8" t="s">
        <v>4042</v>
      </c>
      <c r="D42" s="7" t="s">
        <v>9852</v>
      </c>
      <c r="E42" s="4" t="s">
        <v>9853</v>
      </c>
    </row>
    <row r="43" spans="1:5" ht="16.5" x14ac:dyDescent="0.3">
      <c r="A43" s="7">
        <v>1000261887</v>
      </c>
      <c r="B43" s="8" t="s">
        <v>15</v>
      </c>
      <c r="C43" s="8" t="s">
        <v>2925</v>
      </c>
      <c r="D43" s="7" t="s">
        <v>9852</v>
      </c>
      <c r="E43" s="4" t="s">
        <v>9853</v>
      </c>
    </row>
    <row r="44" spans="1:5" ht="16.5" x14ac:dyDescent="0.3">
      <c r="A44" s="7">
        <v>1000261895</v>
      </c>
      <c r="B44" s="8" t="s">
        <v>15</v>
      </c>
      <c r="C44" s="8" t="s">
        <v>9859</v>
      </c>
      <c r="D44" s="7" t="s">
        <v>9852</v>
      </c>
      <c r="E44" s="4" t="s">
        <v>9853</v>
      </c>
    </row>
    <row r="45" spans="1:5" ht="16.5" x14ac:dyDescent="0.3">
      <c r="A45" s="7">
        <v>1000261277</v>
      </c>
      <c r="B45" s="8" t="s">
        <v>15</v>
      </c>
      <c r="C45" s="8" t="s">
        <v>3913</v>
      </c>
      <c r="D45" s="7" t="s">
        <v>9852</v>
      </c>
      <c r="E45" s="4" t="s">
        <v>9853</v>
      </c>
    </row>
    <row r="46" spans="1:5" ht="16.5" x14ac:dyDescent="0.3">
      <c r="A46" s="7">
        <v>1001602416</v>
      </c>
      <c r="B46" s="8" t="s">
        <v>15</v>
      </c>
      <c r="C46" s="8" t="s">
        <v>1703</v>
      </c>
      <c r="D46" s="7" t="s">
        <v>9852</v>
      </c>
      <c r="E46" s="4" t="s">
        <v>9853</v>
      </c>
    </row>
    <row r="47" spans="1:5" ht="16.5" x14ac:dyDescent="0.3">
      <c r="A47" s="7">
        <v>1001610768</v>
      </c>
      <c r="B47" s="8" t="s">
        <v>1953</v>
      </c>
      <c r="C47" s="8" t="s">
        <v>1986</v>
      </c>
      <c r="D47" s="7" t="s">
        <v>9852</v>
      </c>
      <c r="E47" s="4" t="s">
        <v>9853</v>
      </c>
    </row>
    <row r="48" spans="1:5" ht="16.5" x14ac:dyDescent="0.3">
      <c r="A48" s="7">
        <v>1001765942</v>
      </c>
      <c r="B48" s="8" t="s">
        <v>1953</v>
      </c>
      <c r="C48" s="8" t="s">
        <v>6380</v>
      </c>
      <c r="D48" s="7" t="s">
        <v>9852</v>
      </c>
      <c r="E48" s="4" t="s">
        <v>9853</v>
      </c>
    </row>
    <row r="49" spans="1:5" ht="16.5" x14ac:dyDescent="0.3">
      <c r="A49" s="7">
        <v>1001601478</v>
      </c>
      <c r="B49" s="8" t="s">
        <v>538</v>
      </c>
      <c r="C49" s="8" t="s">
        <v>1033</v>
      </c>
      <c r="D49" s="7" t="s">
        <v>9860</v>
      </c>
      <c r="E49" s="4" t="s">
        <v>9861</v>
      </c>
    </row>
    <row r="50" spans="1:5" ht="16.5" x14ac:dyDescent="0.3">
      <c r="A50" s="7">
        <v>1002074404</v>
      </c>
      <c r="B50" s="8" t="s">
        <v>538</v>
      </c>
      <c r="C50" s="8" t="s">
        <v>5527</v>
      </c>
      <c r="D50" s="7" t="s">
        <v>9860</v>
      </c>
      <c r="E50" s="4" t="s">
        <v>9861</v>
      </c>
    </row>
    <row r="51" spans="1:5" ht="16.5" x14ac:dyDescent="0.3">
      <c r="A51" s="7">
        <v>1002073902</v>
      </c>
      <c r="B51" s="8" t="s">
        <v>538</v>
      </c>
      <c r="C51" s="8" t="s">
        <v>4086</v>
      </c>
      <c r="D51" s="7" t="s">
        <v>9860</v>
      </c>
      <c r="E51" s="4" t="s">
        <v>9861</v>
      </c>
    </row>
    <row r="52" spans="1:5" ht="16.5" x14ac:dyDescent="0.3">
      <c r="A52" s="7">
        <v>1000261029</v>
      </c>
      <c r="B52" s="8" t="s">
        <v>89</v>
      </c>
      <c r="C52" s="8" t="s">
        <v>2213</v>
      </c>
      <c r="D52" s="7" t="s">
        <v>9860</v>
      </c>
      <c r="E52" s="4" t="s">
        <v>9862</v>
      </c>
    </row>
    <row r="53" spans="1:5" ht="16.5" x14ac:dyDescent="0.3">
      <c r="A53" s="7">
        <v>1000261234</v>
      </c>
      <c r="B53" s="8" t="s">
        <v>89</v>
      </c>
      <c r="C53" s="8" t="s">
        <v>8438</v>
      </c>
      <c r="D53" s="7" t="s">
        <v>9860</v>
      </c>
      <c r="E53" s="4" t="s">
        <v>9862</v>
      </c>
    </row>
    <row r="54" spans="1:5" ht="16.5" x14ac:dyDescent="0.3">
      <c r="A54" s="7">
        <v>1000261232</v>
      </c>
      <c r="B54" s="8" t="s">
        <v>89</v>
      </c>
      <c r="C54" s="8" t="s">
        <v>2841</v>
      </c>
      <c r="D54" s="7" t="s">
        <v>9860</v>
      </c>
      <c r="E54" s="4" t="s">
        <v>9862</v>
      </c>
    </row>
    <row r="55" spans="1:5" ht="16.5" x14ac:dyDescent="0.3">
      <c r="A55" s="7">
        <v>1000261240</v>
      </c>
      <c r="B55" s="8" t="s">
        <v>89</v>
      </c>
      <c r="C55" s="8" t="s">
        <v>9863</v>
      </c>
      <c r="D55" s="7" t="s">
        <v>9860</v>
      </c>
      <c r="E55" s="4" t="s">
        <v>9862</v>
      </c>
    </row>
    <row r="56" spans="1:5" ht="16.5" x14ac:dyDescent="0.3">
      <c r="A56" s="7">
        <v>1000256965</v>
      </c>
      <c r="B56" s="8" t="s">
        <v>89</v>
      </c>
      <c r="C56" s="8" t="s">
        <v>4807</v>
      </c>
      <c r="D56" s="7" t="s">
        <v>9860</v>
      </c>
      <c r="E56" s="4" t="s">
        <v>9862</v>
      </c>
    </row>
    <row r="57" spans="1:5" ht="16.5" x14ac:dyDescent="0.3">
      <c r="A57" s="7">
        <v>1000265250</v>
      </c>
      <c r="B57" s="8" t="s">
        <v>376</v>
      </c>
      <c r="C57" s="8" t="s">
        <v>1780</v>
      </c>
      <c r="D57" s="7" t="s">
        <v>9860</v>
      </c>
      <c r="E57" s="4" t="s">
        <v>9862</v>
      </c>
    </row>
    <row r="58" spans="1:5" ht="16.5" x14ac:dyDescent="0.3">
      <c r="A58" s="7">
        <v>1000265271</v>
      </c>
      <c r="B58" s="8" t="s">
        <v>376</v>
      </c>
      <c r="C58" s="8" t="s">
        <v>6798</v>
      </c>
      <c r="D58" s="7" t="s">
        <v>9860</v>
      </c>
      <c r="E58" s="4" t="s">
        <v>9853</v>
      </c>
    </row>
    <row r="59" spans="1:5" ht="16.5" x14ac:dyDescent="0.3">
      <c r="A59" s="7">
        <v>1000259451</v>
      </c>
      <c r="B59" s="8" t="s">
        <v>376</v>
      </c>
      <c r="C59" s="8" t="s">
        <v>9864</v>
      </c>
      <c r="D59" s="7" t="s">
        <v>9860</v>
      </c>
      <c r="E59" s="4" t="s">
        <v>9853</v>
      </c>
    </row>
    <row r="60" spans="1:5" ht="16.5" x14ac:dyDescent="0.3">
      <c r="A60" s="7">
        <v>1000233435</v>
      </c>
      <c r="B60" s="8" t="s">
        <v>376</v>
      </c>
      <c r="C60" s="8" t="s">
        <v>8144</v>
      </c>
      <c r="D60" s="7" t="s">
        <v>9860</v>
      </c>
      <c r="E60" s="4" t="s">
        <v>9853</v>
      </c>
    </row>
    <row r="61" spans="1:5" ht="16.5" x14ac:dyDescent="0.3">
      <c r="A61" s="7">
        <v>1000259778</v>
      </c>
      <c r="B61" s="8" t="s">
        <v>376</v>
      </c>
      <c r="C61" s="8" t="s">
        <v>9865</v>
      </c>
      <c r="D61" s="7" t="s">
        <v>9860</v>
      </c>
      <c r="E61" s="4" t="s">
        <v>9853</v>
      </c>
    </row>
    <row r="62" spans="1:5" ht="16.5" x14ac:dyDescent="0.3">
      <c r="A62" s="7">
        <v>1000261215</v>
      </c>
      <c r="B62" s="8" t="s">
        <v>376</v>
      </c>
      <c r="C62" s="8" t="s">
        <v>6824</v>
      </c>
      <c r="D62" s="7" t="s">
        <v>9860</v>
      </c>
      <c r="E62" s="4" t="s">
        <v>9866</v>
      </c>
    </row>
    <row r="63" spans="1:5" ht="16.5" x14ac:dyDescent="0.3">
      <c r="A63" s="7">
        <v>1000207373</v>
      </c>
      <c r="B63" s="8" t="s">
        <v>376</v>
      </c>
      <c r="C63" s="8" t="s">
        <v>5097</v>
      </c>
      <c r="D63" s="7" t="s">
        <v>9860</v>
      </c>
      <c r="E63" s="4" t="s">
        <v>9866</v>
      </c>
    </row>
    <row r="64" spans="1:5" ht="16.5" x14ac:dyDescent="0.3">
      <c r="A64" s="7">
        <v>1000168580</v>
      </c>
      <c r="B64" s="8" t="s">
        <v>89</v>
      </c>
      <c r="C64" s="8" t="s">
        <v>2966</v>
      </c>
      <c r="D64" s="7" t="s">
        <v>9860</v>
      </c>
      <c r="E64" s="4" t="s">
        <v>9862</v>
      </c>
    </row>
    <row r="65" spans="1:5" ht="16.5" x14ac:dyDescent="0.3">
      <c r="A65" s="7">
        <v>1001600928</v>
      </c>
      <c r="B65" s="8" t="s">
        <v>376</v>
      </c>
      <c r="C65" s="8" t="s">
        <v>9867</v>
      </c>
      <c r="D65" s="7" t="s">
        <v>9860</v>
      </c>
      <c r="E65" s="4" t="s">
        <v>9862</v>
      </c>
    </row>
    <row r="66" spans="1:5" ht="16.5" x14ac:dyDescent="0.3">
      <c r="A66" s="7">
        <v>1000262148</v>
      </c>
      <c r="B66" s="8" t="s">
        <v>89</v>
      </c>
      <c r="C66" s="8" t="s">
        <v>2550</v>
      </c>
      <c r="D66" s="7" t="s">
        <v>9860</v>
      </c>
      <c r="E66" s="4" t="s">
        <v>9868</v>
      </c>
    </row>
    <row r="67" spans="1:5" ht="16.5" x14ac:dyDescent="0.3">
      <c r="A67" s="7">
        <v>1000262061</v>
      </c>
      <c r="B67" s="8" t="s">
        <v>89</v>
      </c>
      <c r="C67" s="8" t="s">
        <v>5135</v>
      </c>
      <c r="D67" s="7" t="s">
        <v>9860</v>
      </c>
      <c r="E67" s="4" t="s">
        <v>9868</v>
      </c>
    </row>
    <row r="68" spans="1:5" ht="16.5" x14ac:dyDescent="0.3">
      <c r="A68" s="7">
        <v>1000260239</v>
      </c>
      <c r="B68" s="8" t="s">
        <v>89</v>
      </c>
      <c r="C68" s="8" t="s">
        <v>9118</v>
      </c>
      <c r="D68" s="7" t="s">
        <v>9860</v>
      </c>
      <c r="E68" s="4" t="s">
        <v>9853</v>
      </c>
    </row>
    <row r="69" spans="1:5" ht="16.5" x14ac:dyDescent="0.3">
      <c r="A69" s="7">
        <v>1000260001</v>
      </c>
      <c r="B69" s="8" t="s">
        <v>89</v>
      </c>
      <c r="C69" s="8" t="s">
        <v>6312</v>
      </c>
      <c r="D69" s="7" t="s">
        <v>9860</v>
      </c>
      <c r="E69" s="4" t="s">
        <v>9853</v>
      </c>
    </row>
    <row r="70" spans="1:5" ht="16.5" x14ac:dyDescent="0.3">
      <c r="A70" s="7">
        <v>1000260247</v>
      </c>
      <c r="B70" s="8" t="s">
        <v>89</v>
      </c>
      <c r="C70" s="8" t="s">
        <v>1943</v>
      </c>
      <c r="D70" s="7" t="s">
        <v>9860</v>
      </c>
      <c r="E70" s="4" t="s">
        <v>9853</v>
      </c>
    </row>
    <row r="71" spans="1:5" ht="16.5" x14ac:dyDescent="0.3">
      <c r="A71" s="7">
        <v>1000260249</v>
      </c>
      <c r="B71" s="8" t="s">
        <v>89</v>
      </c>
      <c r="C71" s="8" t="s">
        <v>1014</v>
      </c>
      <c r="D71" s="7" t="s">
        <v>9860</v>
      </c>
      <c r="E71" s="4" t="s">
        <v>9853</v>
      </c>
    </row>
    <row r="72" spans="1:5" ht="16.5" x14ac:dyDescent="0.3">
      <c r="A72" s="7">
        <v>1000262206</v>
      </c>
      <c r="B72" s="8" t="s">
        <v>89</v>
      </c>
      <c r="C72" s="8" t="s">
        <v>2497</v>
      </c>
      <c r="D72" s="7" t="s">
        <v>9860</v>
      </c>
      <c r="E72" s="4" t="s">
        <v>9862</v>
      </c>
    </row>
    <row r="73" spans="1:5" ht="16.5" x14ac:dyDescent="0.3">
      <c r="A73" s="7">
        <v>1000261054</v>
      </c>
      <c r="B73" s="8" t="s">
        <v>89</v>
      </c>
      <c r="C73" s="8" t="s">
        <v>3264</v>
      </c>
      <c r="D73" s="7" t="s">
        <v>9860</v>
      </c>
      <c r="E73" s="4" t="s">
        <v>9862</v>
      </c>
    </row>
    <row r="74" spans="1:5" ht="16.5" x14ac:dyDescent="0.3">
      <c r="A74" s="7">
        <v>1000256335</v>
      </c>
      <c r="B74" s="8" t="s">
        <v>89</v>
      </c>
      <c r="C74" s="8" t="s">
        <v>5059</v>
      </c>
      <c r="D74" s="7" t="s">
        <v>9860</v>
      </c>
      <c r="E74" s="4" t="s">
        <v>9869</v>
      </c>
    </row>
    <row r="75" spans="1:5" ht="16.5" x14ac:dyDescent="0.3">
      <c r="A75" s="7">
        <v>1000264722</v>
      </c>
      <c r="B75" s="8" t="s">
        <v>89</v>
      </c>
      <c r="C75" s="8" t="s">
        <v>791</v>
      </c>
      <c r="D75" s="7" t="s">
        <v>9860</v>
      </c>
      <c r="E75" s="4" t="s">
        <v>9868</v>
      </c>
    </row>
    <row r="76" spans="1:5" ht="16.5" x14ac:dyDescent="0.3">
      <c r="A76" s="7">
        <v>1000259746</v>
      </c>
      <c r="B76" s="8" t="s">
        <v>376</v>
      </c>
      <c r="C76" s="8" t="s">
        <v>1584</v>
      </c>
      <c r="D76" s="7" t="s">
        <v>9860</v>
      </c>
      <c r="E76" s="4" t="s">
        <v>9853</v>
      </c>
    </row>
    <row r="77" spans="1:5" ht="16.5" x14ac:dyDescent="0.3">
      <c r="A77" s="7">
        <v>1002012902</v>
      </c>
      <c r="B77" s="8" t="s">
        <v>376</v>
      </c>
      <c r="C77" s="8" t="s">
        <v>9870</v>
      </c>
      <c r="D77" s="7" t="s">
        <v>9860</v>
      </c>
      <c r="E77" s="4" t="s">
        <v>9862</v>
      </c>
    </row>
    <row r="78" spans="1:5" ht="16.5" x14ac:dyDescent="0.3">
      <c r="A78" s="7">
        <v>1000263313</v>
      </c>
      <c r="B78" s="8" t="s">
        <v>89</v>
      </c>
      <c r="C78" s="8" t="s">
        <v>5283</v>
      </c>
      <c r="D78" s="7" t="s">
        <v>9860</v>
      </c>
      <c r="E78" s="4" t="s">
        <v>9862</v>
      </c>
    </row>
    <row r="79" spans="1:5" ht="16.5" x14ac:dyDescent="0.3">
      <c r="A79" s="7">
        <v>1000265247</v>
      </c>
      <c r="B79" s="8" t="s">
        <v>376</v>
      </c>
      <c r="C79" s="8" t="s">
        <v>2571</v>
      </c>
      <c r="D79" s="7" t="s">
        <v>9860</v>
      </c>
      <c r="E79" s="4" t="s">
        <v>9868</v>
      </c>
    </row>
    <row r="80" spans="1:5" ht="16.5" x14ac:dyDescent="0.3">
      <c r="A80" s="7">
        <v>1001600494</v>
      </c>
      <c r="B80" s="8" t="s">
        <v>98</v>
      </c>
      <c r="C80" s="8" t="s">
        <v>4538</v>
      </c>
      <c r="D80" s="7" t="s">
        <v>9860</v>
      </c>
      <c r="E80" s="4" t="s">
        <v>9866</v>
      </c>
    </row>
    <row r="81" spans="1:5" ht="16.5" x14ac:dyDescent="0.3">
      <c r="A81" s="7">
        <v>1000259776</v>
      </c>
      <c r="B81" s="8" t="s">
        <v>98</v>
      </c>
      <c r="C81" s="8" t="s">
        <v>3042</v>
      </c>
      <c r="D81" s="7" t="s">
        <v>9860</v>
      </c>
      <c r="E81" s="4" t="s">
        <v>9871</v>
      </c>
    </row>
    <row r="82" spans="1:5" ht="16.5" x14ac:dyDescent="0.3">
      <c r="A82" s="7">
        <v>1001601002</v>
      </c>
      <c r="B82" s="8" t="s">
        <v>98</v>
      </c>
      <c r="C82" s="8" t="s">
        <v>3569</v>
      </c>
      <c r="D82" s="7" t="s">
        <v>9860</v>
      </c>
      <c r="E82" s="4" t="s">
        <v>9871</v>
      </c>
    </row>
    <row r="83" spans="1:5" ht="16.5" x14ac:dyDescent="0.3">
      <c r="A83" s="7">
        <v>1001601434</v>
      </c>
      <c r="B83" s="8" t="s">
        <v>98</v>
      </c>
      <c r="C83" s="8" t="s">
        <v>452</v>
      </c>
      <c r="D83" s="7" t="s">
        <v>9860</v>
      </c>
      <c r="E83" s="4" t="s">
        <v>9868</v>
      </c>
    </row>
    <row r="84" spans="1:5" ht="16.5" x14ac:dyDescent="0.3">
      <c r="A84" s="7">
        <v>1000259433</v>
      </c>
      <c r="B84" s="8" t="s">
        <v>98</v>
      </c>
      <c r="C84" s="8" t="s">
        <v>4773</v>
      </c>
      <c r="D84" s="7" t="s">
        <v>9860</v>
      </c>
      <c r="E84" s="4" t="s">
        <v>9871</v>
      </c>
    </row>
    <row r="85" spans="1:5" ht="16.5" x14ac:dyDescent="0.3">
      <c r="A85" s="7">
        <v>1000258299</v>
      </c>
      <c r="B85" s="8" t="s">
        <v>98</v>
      </c>
      <c r="C85" s="8" t="s">
        <v>3591</v>
      </c>
      <c r="D85" s="7" t="s">
        <v>9860</v>
      </c>
      <c r="E85" s="4" t="s">
        <v>9866</v>
      </c>
    </row>
    <row r="86" spans="1:5" ht="16.5" x14ac:dyDescent="0.3">
      <c r="A86" s="7">
        <v>1001601452</v>
      </c>
      <c r="B86" s="8" t="s">
        <v>98</v>
      </c>
      <c r="C86" s="8" t="s">
        <v>7660</v>
      </c>
      <c r="D86" s="7" t="s">
        <v>9860</v>
      </c>
      <c r="E86" s="4" t="s">
        <v>9871</v>
      </c>
    </row>
    <row r="87" spans="1:5" ht="16.5" x14ac:dyDescent="0.3">
      <c r="A87" s="7">
        <v>1001601539</v>
      </c>
      <c r="B87" s="8" t="s">
        <v>45</v>
      </c>
      <c r="C87" s="8" t="s">
        <v>2465</v>
      </c>
      <c r="D87" s="7" t="s">
        <v>9860</v>
      </c>
      <c r="E87" s="4" t="s">
        <v>9871</v>
      </c>
    </row>
    <row r="88" spans="1:5" ht="16.5" x14ac:dyDescent="0.3">
      <c r="A88" s="7">
        <v>1000262994</v>
      </c>
      <c r="B88" s="8" t="s">
        <v>66</v>
      </c>
      <c r="C88" s="8" t="s">
        <v>1199</v>
      </c>
      <c r="D88" s="7" t="s">
        <v>9860</v>
      </c>
      <c r="E88" s="4" t="s">
        <v>9872</v>
      </c>
    </row>
    <row r="89" spans="1:5" ht="16.5" x14ac:dyDescent="0.3">
      <c r="A89" s="7">
        <v>1001601682</v>
      </c>
      <c r="B89" s="8" t="s">
        <v>66</v>
      </c>
      <c r="C89" s="8" t="s">
        <v>4989</v>
      </c>
      <c r="D89" s="7" t="s">
        <v>9860</v>
      </c>
      <c r="E89" s="4" t="s">
        <v>9871</v>
      </c>
    </row>
    <row r="90" spans="1:5" ht="16.5" x14ac:dyDescent="0.3">
      <c r="A90" s="7">
        <v>1000282035</v>
      </c>
      <c r="B90" s="8" t="s">
        <v>66</v>
      </c>
      <c r="C90" s="8" t="s">
        <v>8252</v>
      </c>
      <c r="D90" s="7" t="s">
        <v>9860</v>
      </c>
      <c r="E90" s="4" t="s">
        <v>9872</v>
      </c>
    </row>
    <row r="91" spans="1:5" ht="16.5" x14ac:dyDescent="0.3">
      <c r="A91" s="7">
        <v>1000270482</v>
      </c>
      <c r="B91" s="8" t="s">
        <v>66</v>
      </c>
      <c r="C91" s="8" t="s">
        <v>6836</v>
      </c>
      <c r="D91" s="7" t="s">
        <v>9860</v>
      </c>
      <c r="E91" s="4" t="s">
        <v>9872</v>
      </c>
    </row>
    <row r="92" spans="1:5" ht="16.5" x14ac:dyDescent="0.3">
      <c r="A92" s="7">
        <v>1001603942</v>
      </c>
      <c r="B92" s="8" t="s">
        <v>15</v>
      </c>
      <c r="C92" s="8" t="s">
        <v>445</v>
      </c>
      <c r="D92" s="7" t="s">
        <v>9860</v>
      </c>
      <c r="E92" s="4" t="s">
        <v>9853</v>
      </c>
    </row>
    <row r="93" spans="1:5" ht="16.5" x14ac:dyDescent="0.3">
      <c r="A93" s="7">
        <v>1002317902</v>
      </c>
      <c r="B93" s="8" t="s">
        <v>15</v>
      </c>
      <c r="C93" s="8" t="s">
        <v>5357</v>
      </c>
      <c r="D93" s="7" t="s">
        <v>9860</v>
      </c>
      <c r="E93" s="4" t="s">
        <v>9872</v>
      </c>
    </row>
    <row r="94" spans="1:5" ht="16.5" x14ac:dyDescent="0.3">
      <c r="A94" s="7">
        <v>1001603952</v>
      </c>
      <c r="B94" s="8" t="s">
        <v>15</v>
      </c>
      <c r="C94" s="8" t="s">
        <v>1400</v>
      </c>
      <c r="D94" s="7" t="s">
        <v>9860</v>
      </c>
      <c r="E94" s="4" t="s">
        <v>9853</v>
      </c>
    </row>
    <row r="95" spans="1:5" ht="16.5" x14ac:dyDescent="0.3">
      <c r="A95" s="7">
        <v>1001608906</v>
      </c>
      <c r="B95" s="8" t="s">
        <v>15</v>
      </c>
      <c r="C95" s="8" t="s">
        <v>1546</v>
      </c>
      <c r="D95" s="7" t="s">
        <v>9860</v>
      </c>
      <c r="E95" s="4" t="s">
        <v>9872</v>
      </c>
    </row>
    <row r="96" spans="1:5" ht="16.5" x14ac:dyDescent="0.3">
      <c r="A96" s="7">
        <v>1001608904</v>
      </c>
      <c r="B96" s="8" t="s">
        <v>15</v>
      </c>
      <c r="C96" s="8" t="s">
        <v>1820</v>
      </c>
      <c r="D96" s="7" t="s">
        <v>9860</v>
      </c>
      <c r="E96" s="4" t="s">
        <v>9872</v>
      </c>
    </row>
    <row r="97" spans="1:5" ht="16.5" x14ac:dyDescent="0.3">
      <c r="A97" s="7">
        <v>1000259337</v>
      </c>
      <c r="B97" s="8" t="s">
        <v>15</v>
      </c>
      <c r="C97" s="8" t="s">
        <v>5004</v>
      </c>
      <c r="D97" s="7" t="s">
        <v>9860</v>
      </c>
      <c r="E97" s="4" t="s">
        <v>9868</v>
      </c>
    </row>
    <row r="98" spans="1:5" ht="16.5" x14ac:dyDescent="0.3">
      <c r="A98" s="7">
        <v>1000259634</v>
      </c>
      <c r="B98" s="8" t="s">
        <v>15</v>
      </c>
      <c r="C98" s="8" t="s">
        <v>1562</v>
      </c>
      <c r="D98" s="7" t="s">
        <v>9860</v>
      </c>
      <c r="E98" s="4" t="s">
        <v>9872</v>
      </c>
    </row>
    <row r="99" spans="1:5" ht="16.5" x14ac:dyDescent="0.3">
      <c r="A99" s="7">
        <v>1000259641</v>
      </c>
      <c r="B99" s="8" t="s">
        <v>15</v>
      </c>
      <c r="C99" s="8" t="s">
        <v>2909</v>
      </c>
      <c r="D99" s="7" t="s">
        <v>9860</v>
      </c>
      <c r="E99" s="4" t="s">
        <v>9872</v>
      </c>
    </row>
    <row r="100" spans="1:5" ht="16.5" x14ac:dyDescent="0.3">
      <c r="A100" s="7">
        <v>1000264646</v>
      </c>
      <c r="B100" s="8" t="s">
        <v>15</v>
      </c>
      <c r="C100" s="8" t="s">
        <v>5074</v>
      </c>
      <c r="D100" s="7" t="s">
        <v>9860</v>
      </c>
      <c r="E100" s="4" t="s">
        <v>9868</v>
      </c>
    </row>
    <row r="101" spans="1:5" ht="16.5" x14ac:dyDescent="0.3">
      <c r="A101" s="7">
        <v>1001609404</v>
      </c>
      <c r="B101" s="8" t="s">
        <v>15</v>
      </c>
      <c r="C101" s="8" t="s">
        <v>4822</v>
      </c>
      <c r="D101" s="7" t="s">
        <v>9860</v>
      </c>
      <c r="E101" s="4" t="s">
        <v>9872</v>
      </c>
    </row>
    <row r="102" spans="1:5" ht="16.5" x14ac:dyDescent="0.3">
      <c r="A102" s="7">
        <v>1000975619</v>
      </c>
      <c r="B102" s="8" t="s">
        <v>15</v>
      </c>
      <c r="C102" s="8" t="s">
        <v>6669</v>
      </c>
      <c r="D102" s="7" t="s">
        <v>9860</v>
      </c>
      <c r="E102" s="4" t="s">
        <v>9872</v>
      </c>
    </row>
    <row r="103" spans="1:5" ht="16.5" x14ac:dyDescent="0.3">
      <c r="A103" s="7">
        <v>1001609430</v>
      </c>
      <c r="B103" s="8" t="s">
        <v>15</v>
      </c>
      <c r="C103" s="8" t="s">
        <v>6692</v>
      </c>
      <c r="D103" s="7" t="s">
        <v>9860</v>
      </c>
      <c r="E103" s="4" t="s">
        <v>9872</v>
      </c>
    </row>
    <row r="104" spans="1:5" ht="16.5" x14ac:dyDescent="0.3">
      <c r="A104" s="7">
        <v>1001610418</v>
      </c>
      <c r="B104" s="8" t="s">
        <v>15</v>
      </c>
      <c r="C104" s="8" t="s">
        <v>4531</v>
      </c>
      <c r="D104" s="7" t="s">
        <v>9860</v>
      </c>
      <c r="E104" s="4" t="s">
        <v>9872</v>
      </c>
    </row>
    <row r="105" spans="1:5" ht="16.5" x14ac:dyDescent="0.3">
      <c r="A105" s="7">
        <v>1001610466</v>
      </c>
      <c r="B105" s="8" t="s">
        <v>15</v>
      </c>
      <c r="C105" s="8" t="s">
        <v>7167</v>
      </c>
      <c r="D105" s="7" t="s">
        <v>9860</v>
      </c>
      <c r="E105" s="4" t="s">
        <v>9872</v>
      </c>
    </row>
    <row r="106" spans="1:5" ht="16.5" x14ac:dyDescent="0.3">
      <c r="A106" s="7">
        <v>1000535423</v>
      </c>
      <c r="B106" s="8" t="s">
        <v>15</v>
      </c>
      <c r="C106" s="8" t="s">
        <v>3781</v>
      </c>
      <c r="D106" s="7" t="s">
        <v>9860</v>
      </c>
      <c r="E106" s="4" t="s">
        <v>9868</v>
      </c>
    </row>
    <row r="107" spans="1:5" ht="16.5" x14ac:dyDescent="0.3">
      <c r="A107" s="7">
        <v>1000535421</v>
      </c>
      <c r="B107" s="8" t="s">
        <v>15</v>
      </c>
      <c r="C107" s="8" t="s">
        <v>5665</v>
      </c>
      <c r="D107" s="7" t="s">
        <v>9860</v>
      </c>
      <c r="E107" s="4" t="s">
        <v>9868</v>
      </c>
    </row>
    <row r="108" spans="1:5" ht="16.5" x14ac:dyDescent="0.3">
      <c r="A108" s="7">
        <v>1000535973</v>
      </c>
      <c r="B108" s="8" t="s">
        <v>15</v>
      </c>
      <c r="C108" s="8" t="s">
        <v>2611</v>
      </c>
      <c r="D108" s="7" t="s">
        <v>9860</v>
      </c>
      <c r="E108" s="4" t="s">
        <v>9872</v>
      </c>
    </row>
    <row r="109" spans="1:5" ht="16.5" x14ac:dyDescent="0.3">
      <c r="A109" s="7">
        <v>1002011422</v>
      </c>
      <c r="B109" s="8" t="s">
        <v>15</v>
      </c>
      <c r="C109" s="8" t="s">
        <v>9873</v>
      </c>
      <c r="D109" s="7" t="s">
        <v>9860</v>
      </c>
      <c r="E109" s="4" t="s">
        <v>9872</v>
      </c>
    </row>
    <row r="110" spans="1:5" ht="16.5" x14ac:dyDescent="0.3">
      <c r="A110" s="7">
        <v>1001609904</v>
      </c>
      <c r="B110" s="8" t="s">
        <v>15</v>
      </c>
      <c r="C110" s="8" t="s">
        <v>5567</v>
      </c>
      <c r="D110" s="7" t="s">
        <v>9860</v>
      </c>
      <c r="E110" s="4" t="s">
        <v>9872</v>
      </c>
    </row>
    <row r="111" spans="1:5" ht="16.5" x14ac:dyDescent="0.3">
      <c r="A111" s="7">
        <v>1001609938</v>
      </c>
      <c r="B111" s="8" t="s">
        <v>15</v>
      </c>
      <c r="C111" s="8" t="s">
        <v>7483</v>
      </c>
      <c r="D111" s="7" t="s">
        <v>9860</v>
      </c>
      <c r="E111" s="4" t="s">
        <v>9862</v>
      </c>
    </row>
    <row r="112" spans="1:5" ht="16.5" x14ac:dyDescent="0.3">
      <c r="A112" s="7">
        <v>1000261878</v>
      </c>
      <c r="B112" s="8" t="s">
        <v>15</v>
      </c>
      <c r="C112" s="8" t="s">
        <v>1829</v>
      </c>
      <c r="D112" s="7" t="s">
        <v>9860</v>
      </c>
      <c r="E112" s="4" t="s">
        <v>9866</v>
      </c>
    </row>
    <row r="113" spans="1:5" ht="16.5" x14ac:dyDescent="0.3">
      <c r="A113" s="7">
        <v>1002012841</v>
      </c>
      <c r="B113" s="8" t="s">
        <v>15</v>
      </c>
      <c r="C113" s="8" t="s">
        <v>8820</v>
      </c>
      <c r="D113" s="7" t="s">
        <v>9860</v>
      </c>
      <c r="E113" s="4" t="s">
        <v>9872</v>
      </c>
    </row>
    <row r="114" spans="1:5" ht="16.5" x14ac:dyDescent="0.3">
      <c r="A114" s="7">
        <v>1001610514</v>
      </c>
      <c r="B114" s="8" t="s">
        <v>15</v>
      </c>
      <c r="C114" s="8" t="s">
        <v>16</v>
      </c>
      <c r="D114" s="7" t="s">
        <v>9860</v>
      </c>
      <c r="E114" s="4" t="s">
        <v>9872</v>
      </c>
    </row>
    <row r="115" spans="1:5" ht="16.5" x14ac:dyDescent="0.3">
      <c r="A115" s="7">
        <v>1001764402</v>
      </c>
      <c r="B115" s="8" t="s">
        <v>15</v>
      </c>
      <c r="C115" s="8" t="s">
        <v>542</v>
      </c>
      <c r="D115" s="7" t="s">
        <v>9860</v>
      </c>
      <c r="E115" s="4" t="s">
        <v>9862</v>
      </c>
    </row>
    <row r="116" spans="1:5" ht="16.5" x14ac:dyDescent="0.3">
      <c r="A116" s="7">
        <v>1000170630</v>
      </c>
      <c r="B116" s="8" t="s">
        <v>389</v>
      </c>
      <c r="C116" s="8" t="s">
        <v>516</v>
      </c>
      <c r="D116" s="7" t="s">
        <v>9874</v>
      </c>
      <c r="E116" s="4" t="s">
        <v>9868</v>
      </c>
    </row>
    <row r="117" spans="1:5" ht="16.5" x14ac:dyDescent="0.3">
      <c r="A117" s="7">
        <v>1000282902</v>
      </c>
      <c r="B117" s="8" t="s">
        <v>376</v>
      </c>
      <c r="C117" s="8" t="s">
        <v>3990</v>
      </c>
      <c r="D117" s="7" t="s">
        <v>9874</v>
      </c>
      <c r="E117" s="4" t="s">
        <v>9868</v>
      </c>
    </row>
    <row r="118" spans="1:5" ht="16.5" x14ac:dyDescent="0.3">
      <c r="A118" s="7">
        <v>1000261236</v>
      </c>
      <c r="B118" s="8" t="s">
        <v>89</v>
      </c>
      <c r="C118" s="8" t="s">
        <v>3453</v>
      </c>
      <c r="D118" s="7" t="s">
        <v>9874</v>
      </c>
      <c r="E118" s="4" t="s">
        <v>9868</v>
      </c>
    </row>
    <row r="119" spans="1:5" ht="16.5" x14ac:dyDescent="0.3">
      <c r="A119" s="7">
        <v>1000168039</v>
      </c>
      <c r="B119" s="8" t="s">
        <v>89</v>
      </c>
      <c r="C119" s="8" t="s">
        <v>5042</v>
      </c>
      <c r="D119" s="7" t="s">
        <v>9874</v>
      </c>
      <c r="E119" s="4" t="s">
        <v>9868</v>
      </c>
    </row>
    <row r="120" spans="1:5" ht="16.5" x14ac:dyDescent="0.3">
      <c r="A120" s="7">
        <v>1000260671</v>
      </c>
      <c r="B120" s="8" t="s">
        <v>89</v>
      </c>
      <c r="C120" s="8" t="s">
        <v>9875</v>
      </c>
      <c r="D120" s="7" t="s">
        <v>9874</v>
      </c>
      <c r="E120" s="4" t="s">
        <v>9868</v>
      </c>
    </row>
    <row r="121" spans="1:5" ht="16.5" x14ac:dyDescent="0.3">
      <c r="A121" s="7">
        <v>1000260151</v>
      </c>
      <c r="B121" s="8" t="s">
        <v>89</v>
      </c>
      <c r="C121" s="8" t="s">
        <v>9876</v>
      </c>
      <c r="D121" s="7" t="s">
        <v>9874</v>
      </c>
      <c r="E121" s="4" t="s">
        <v>9868</v>
      </c>
    </row>
    <row r="122" spans="1:5" ht="16.5" x14ac:dyDescent="0.3">
      <c r="A122" s="7">
        <v>1000262208</v>
      </c>
      <c r="B122" s="8" t="s">
        <v>89</v>
      </c>
      <c r="C122" s="8" t="s">
        <v>6484</v>
      </c>
      <c r="D122" s="7" t="s">
        <v>9874</v>
      </c>
      <c r="E122" s="4" t="s">
        <v>9868</v>
      </c>
    </row>
    <row r="123" spans="1:5" ht="16.5" x14ac:dyDescent="0.3">
      <c r="A123" s="7">
        <v>1000264741</v>
      </c>
      <c r="B123" s="8" t="s">
        <v>376</v>
      </c>
      <c r="C123" s="8" t="s">
        <v>5626</v>
      </c>
      <c r="D123" s="7" t="s">
        <v>9874</v>
      </c>
      <c r="E123" s="4" t="s">
        <v>9868</v>
      </c>
    </row>
    <row r="124" spans="1:5" ht="16.5" x14ac:dyDescent="0.3">
      <c r="A124" s="7">
        <v>1000163160</v>
      </c>
      <c r="B124" s="8" t="s">
        <v>376</v>
      </c>
      <c r="C124" s="8" t="s">
        <v>1859</v>
      </c>
      <c r="D124" s="7" t="s">
        <v>9874</v>
      </c>
      <c r="E124" s="4" t="s">
        <v>9868</v>
      </c>
    </row>
    <row r="125" spans="1:5" ht="16.5" x14ac:dyDescent="0.3">
      <c r="A125" s="7">
        <v>1004198488</v>
      </c>
      <c r="B125" s="8" t="s">
        <v>376</v>
      </c>
      <c r="C125" s="8" t="s">
        <v>8053</v>
      </c>
      <c r="D125" s="7" t="s">
        <v>9874</v>
      </c>
      <c r="E125" s="4" t="s">
        <v>9868</v>
      </c>
    </row>
    <row r="126" spans="1:5" ht="16.5" x14ac:dyDescent="0.3">
      <c r="A126" s="7">
        <v>1000246257</v>
      </c>
      <c r="B126" s="8" t="s">
        <v>376</v>
      </c>
      <c r="C126" s="8" t="s">
        <v>4025</v>
      </c>
      <c r="D126" s="7" t="s">
        <v>9874</v>
      </c>
      <c r="E126" s="4" t="s">
        <v>9868</v>
      </c>
    </row>
    <row r="127" spans="1:5" ht="16.5" x14ac:dyDescent="0.3">
      <c r="A127" s="7">
        <v>1000262201</v>
      </c>
      <c r="B127" s="8" t="s">
        <v>89</v>
      </c>
      <c r="C127" s="8" t="s">
        <v>9877</v>
      </c>
      <c r="D127" s="7" t="s">
        <v>9874</v>
      </c>
      <c r="E127" s="4" t="s">
        <v>9868</v>
      </c>
    </row>
    <row r="128" spans="1:5" ht="16.5" x14ac:dyDescent="0.3">
      <c r="A128" s="7">
        <v>1002012859</v>
      </c>
      <c r="B128" s="8" t="s">
        <v>89</v>
      </c>
      <c r="C128" s="8" t="s">
        <v>5176</v>
      </c>
      <c r="D128" s="7" t="s">
        <v>9874</v>
      </c>
      <c r="E128" s="4" t="s">
        <v>9868</v>
      </c>
    </row>
    <row r="129" spans="1:5" ht="16.5" x14ac:dyDescent="0.3">
      <c r="A129" s="7">
        <v>1000260166</v>
      </c>
      <c r="B129" s="8" t="s">
        <v>89</v>
      </c>
      <c r="C129" s="8" t="s">
        <v>4998</v>
      </c>
      <c r="D129" s="7" t="s">
        <v>9874</v>
      </c>
      <c r="E129" s="4" t="s">
        <v>9868</v>
      </c>
    </row>
    <row r="130" spans="1:5" ht="16.5" x14ac:dyDescent="0.3">
      <c r="A130" s="7">
        <v>1000246687</v>
      </c>
      <c r="B130" s="8" t="s">
        <v>89</v>
      </c>
      <c r="C130" s="8" t="s">
        <v>9878</v>
      </c>
      <c r="D130" s="7" t="s">
        <v>9874</v>
      </c>
      <c r="E130" s="4" t="s">
        <v>9868</v>
      </c>
    </row>
    <row r="131" spans="1:5" ht="16.5" x14ac:dyDescent="0.3">
      <c r="A131" s="7">
        <v>1000264735</v>
      </c>
      <c r="B131" s="8" t="s">
        <v>376</v>
      </c>
      <c r="C131" s="8" t="s">
        <v>9879</v>
      </c>
      <c r="D131" s="7" t="s">
        <v>9874</v>
      </c>
      <c r="E131" s="4" t="s">
        <v>9868</v>
      </c>
    </row>
    <row r="132" spans="1:5" ht="16.5" x14ac:dyDescent="0.3">
      <c r="A132" s="7">
        <v>1000282958</v>
      </c>
      <c r="B132" s="8" t="s">
        <v>376</v>
      </c>
      <c r="C132" s="8" t="s">
        <v>2113</v>
      </c>
      <c r="D132" s="7" t="s">
        <v>9874</v>
      </c>
      <c r="E132" s="4" t="s">
        <v>9868</v>
      </c>
    </row>
    <row r="133" spans="1:5" ht="16.5" x14ac:dyDescent="0.3">
      <c r="A133" s="7">
        <v>1002011408</v>
      </c>
      <c r="B133" s="8" t="s">
        <v>376</v>
      </c>
      <c r="C133" s="8" t="s">
        <v>9880</v>
      </c>
      <c r="D133" s="7" t="s">
        <v>9874</v>
      </c>
      <c r="E133" s="4" t="s">
        <v>9868</v>
      </c>
    </row>
    <row r="134" spans="1:5" ht="16.5" x14ac:dyDescent="0.3">
      <c r="A134" s="7">
        <v>1000262204</v>
      </c>
      <c r="B134" s="8" t="s">
        <v>89</v>
      </c>
      <c r="C134" s="8" t="s">
        <v>2278</v>
      </c>
      <c r="D134" s="7" t="s">
        <v>9874</v>
      </c>
      <c r="E134" s="4" t="s">
        <v>9868</v>
      </c>
    </row>
    <row r="135" spans="1:5" ht="16.5" x14ac:dyDescent="0.3">
      <c r="A135" s="7">
        <v>1000262210</v>
      </c>
      <c r="B135" s="8" t="s">
        <v>89</v>
      </c>
      <c r="C135" s="8" t="s">
        <v>8278</v>
      </c>
      <c r="D135" s="7" t="s">
        <v>9874</v>
      </c>
      <c r="E135" s="4" t="s">
        <v>9868</v>
      </c>
    </row>
    <row r="136" spans="1:5" ht="16.5" x14ac:dyDescent="0.3">
      <c r="A136" s="7">
        <v>1000261293</v>
      </c>
      <c r="B136" s="8" t="s">
        <v>89</v>
      </c>
      <c r="C136" s="8" t="s">
        <v>4649</v>
      </c>
      <c r="D136" s="7" t="s">
        <v>9874</v>
      </c>
      <c r="E136" s="4" t="s">
        <v>9868</v>
      </c>
    </row>
    <row r="137" spans="1:5" ht="16.5" x14ac:dyDescent="0.3">
      <c r="A137" s="7">
        <v>1000262078</v>
      </c>
      <c r="B137" s="8" t="s">
        <v>89</v>
      </c>
      <c r="C137" s="8" t="s">
        <v>2257</v>
      </c>
      <c r="D137" s="7" t="s">
        <v>9874</v>
      </c>
      <c r="E137" s="4" t="s">
        <v>9868</v>
      </c>
    </row>
    <row r="138" spans="1:5" ht="16.5" x14ac:dyDescent="0.3">
      <c r="A138" s="7">
        <v>1000265287</v>
      </c>
      <c r="B138" s="8" t="s">
        <v>376</v>
      </c>
      <c r="C138" s="8" t="s">
        <v>9430</v>
      </c>
      <c r="D138" s="7" t="s">
        <v>9874</v>
      </c>
      <c r="E138" s="4" t="s">
        <v>9868</v>
      </c>
    </row>
    <row r="139" spans="1:5" ht="16.5" x14ac:dyDescent="0.3">
      <c r="A139" s="7">
        <v>1000259929</v>
      </c>
      <c r="B139" s="8" t="s">
        <v>89</v>
      </c>
      <c r="C139" s="8" t="s">
        <v>5102</v>
      </c>
      <c r="D139" s="7" t="s">
        <v>9874</v>
      </c>
      <c r="E139" s="4" t="s">
        <v>9868</v>
      </c>
    </row>
    <row r="140" spans="1:5" ht="16.5" x14ac:dyDescent="0.3">
      <c r="A140" s="7">
        <v>1003144504</v>
      </c>
      <c r="B140" s="8" t="s">
        <v>89</v>
      </c>
      <c r="C140" s="8" t="s">
        <v>9881</v>
      </c>
      <c r="D140" s="7" t="s">
        <v>9874</v>
      </c>
      <c r="E140" s="4" t="s">
        <v>9868</v>
      </c>
    </row>
    <row r="141" spans="1:5" ht="16.5" x14ac:dyDescent="0.3">
      <c r="A141" s="7">
        <v>1001600962</v>
      </c>
      <c r="B141" s="8" t="s">
        <v>89</v>
      </c>
      <c r="C141" s="8" t="s">
        <v>6658</v>
      </c>
      <c r="D141" s="7" t="s">
        <v>9874</v>
      </c>
      <c r="E141" s="4" t="s">
        <v>9868</v>
      </c>
    </row>
    <row r="142" spans="1:5" ht="16.5" x14ac:dyDescent="0.3">
      <c r="A142" s="7">
        <v>1001600966</v>
      </c>
      <c r="B142" s="8" t="s">
        <v>89</v>
      </c>
      <c r="C142" s="8" t="s">
        <v>9882</v>
      </c>
      <c r="D142" s="7" t="s">
        <v>9874</v>
      </c>
      <c r="E142" s="4" t="s">
        <v>9868</v>
      </c>
    </row>
    <row r="143" spans="1:5" ht="16.5" x14ac:dyDescent="0.3">
      <c r="A143" s="7">
        <v>1001600478</v>
      </c>
      <c r="B143" s="8" t="s">
        <v>376</v>
      </c>
      <c r="C143" s="8" t="s">
        <v>9883</v>
      </c>
      <c r="D143" s="7" t="s">
        <v>9874</v>
      </c>
      <c r="E143" s="4" t="s">
        <v>9868</v>
      </c>
    </row>
    <row r="144" spans="1:5" ht="16.5" x14ac:dyDescent="0.3">
      <c r="A144" s="7">
        <v>1000260155</v>
      </c>
      <c r="B144" s="8" t="s">
        <v>89</v>
      </c>
      <c r="C144" s="8" t="s">
        <v>9884</v>
      </c>
      <c r="D144" s="7" t="s">
        <v>9874</v>
      </c>
      <c r="E144" s="4" t="s">
        <v>9868</v>
      </c>
    </row>
    <row r="145" spans="1:5" ht="16.5" x14ac:dyDescent="0.3">
      <c r="A145" s="7">
        <v>1000260159</v>
      </c>
      <c r="B145" s="8" t="s">
        <v>89</v>
      </c>
      <c r="C145" s="8" t="s">
        <v>4843</v>
      </c>
      <c r="D145" s="7" t="s">
        <v>9874</v>
      </c>
      <c r="E145" s="4" t="s">
        <v>9868</v>
      </c>
    </row>
    <row r="146" spans="1:5" ht="16.5" x14ac:dyDescent="0.3">
      <c r="A146" s="7">
        <v>1001600982</v>
      </c>
      <c r="B146" s="8" t="s">
        <v>98</v>
      </c>
      <c r="C146" s="8" t="s">
        <v>2286</v>
      </c>
      <c r="D146" s="7" t="s">
        <v>9874</v>
      </c>
      <c r="E146" s="4" t="s">
        <v>9868</v>
      </c>
    </row>
    <row r="147" spans="1:5" ht="16.5" x14ac:dyDescent="0.3">
      <c r="A147" s="7">
        <v>1000260619</v>
      </c>
      <c r="B147" s="8" t="s">
        <v>98</v>
      </c>
      <c r="C147" s="8" t="s">
        <v>5862</v>
      </c>
      <c r="D147" s="7" t="s">
        <v>9874</v>
      </c>
      <c r="E147" s="4" t="s">
        <v>9868</v>
      </c>
    </row>
    <row r="148" spans="1:5" ht="16.5" x14ac:dyDescent="0.3">
      <c r="A148" s="7">
        <v>1000532905</v>
      </c>
      <c r="B148" s="8" t="s">
        <v>98</v>
      </c>
      <c r="C148" s="8" t="s">
        <v>1225</v>
      </c>
      <c r="D148" s="7" t="s">
        <v>9874</v>
      </c>
      <c r="E148" s="4" t="s">
        <v>9868</v>
      </c>
    </row>
    <row r="149" spans="1:5" ht="16.5" x14ac:dyDescent="0.3">
      <c r="A149" s="7">
        <v>1002368910</v>
      </c>
      <c r="B149" s="8" t="s">
        <v>98</v>
      </c>
      <c r="C149" s="8" t="s">
        <v>7355</v>
      </c>
      <c r="D149" s="7" t="s">
        <v>9874</v>
      </c>
      <c r="E149" s="4" t="s">
        <v>9868</v>
      </c>
    </row>
    <row r="150" spans="1:5" ht="16.5" x14ac:dyDescent="0.3">
      <c r="A150" s="7">
        <v>1001600484</v>
      </c>
      <c r="B150" s="8" t="s">
        <v>98</v>
      </c>
      <c r="C150" s="8" t="s">
        <v>1419</v>
      </c>
      <c r="D150" s="7" t="s">
        <v>9874</v>
      </c>
      <c r="E150" s="4" t="s">
        <v>9868</v>
      </c>
    </row>
    <row r="151" spans="1:5" ht="16.5" x14ac:dyDescent="0.3">
      <c r="A151" s="7">
        <v>1000260092</v>
      </c>
      <c r="B151" s="8" t="s">
        <v>98</v>
      </c>
      <c r="C151" s="8" t="s">
        <v>813</v>
      </c>
      <c r="D151" s="7" t="s">
        <v>9874</v>
      </c>
      <c r="E151" s="4" t="s">
        <v>9868</v>
      </c>
    </row>
    <row r="152" spans="1:5" ht="16.5" x14ac:dyDescent="0.3">
      <c r="A152" s="7">
        <v>1000260095</v>
      </c>
      <c r="B152" s="8" t="s">
        <v>98</v>
      </c>
      <c r="C152" s="8" t="s">
        <v>4552</v>
      </c>
      <c r="D152" s="7" t="s">
        <v>9874</v>
      </c>
      <c r="E152" s="4" t="s">
        <v>9868</v>
      </c>
    </row>
    <row r="153" spans="1:5" ht="16.5" x14ac:dyDescent="0.3">
      <c r="A153" s="7">
        <v>1000260595</v>
      </c>
      <c r="B153" s="8" t="s">
        <v>98</v>
      </c>
      <c r="C153" s="8" t="s">
        <v>3820</v>
      </c>
      <c r="D153" s="7" t="s">
        <v>9874</v>
      </c>
      <c r="E153" s="4" t="s">
        <v>9868</v>
      </c>
    </row>
    <row r="154" spans="1:5" ht="16.5" x14ac:dyDescent="0.3">
      <c r="A154" s="7">
        <v>1002010410</v>
      </c>
      <c r="B154" s="8" t="s">
        <v>98</v>
      </c>
      <c r="C154" s="8" t="s">
        <v>7321</v>
      </c>
      <c r="D154" s="7" t="s">
        <v>9874</v>
      </c>
      <c r="E154" s="4" t="s">
        <v>9868</v>
      </c>
    </row>
    <row r="155" spans="1:5" ht="16.5" x14ac:dyDescent="0.3">
      <c r="A155" s="7">
        <v>1000259676</v>
      </c>
      <c r="B155" s="8" t="s">
        <v>98</v>
      </c>
      <c r="C155" s="8" t="s">
        <v>7464</v>
      </c>
      <c r="D155" s="7" t="s">
        <v>9874</v>
      </c>
      <c r="E155" s="4" t="s">
        <v>9868</v>
      </c>
    </row>
    <row r="156" spans="1:5" ht="16.5" x14ac:dyDescent="0.3">
      <c r="A156" s="7">
        <v>1000259701</v>
      </c>
      <c r="B156" s="8" t="s">
        <v>98</v>
      </c>
      <c r="C156" s="8" t="s">
        <v>2281</v>
      </c>
      <c r="D156" s="7" t="s">
        <v>9874</v>
      </c>
      <c r="E156" s="4" t="s">
        <v>9868</v>
      </c>
    </row>
    <row r="157" spans="1:5" ht="16.5" x14ac:dyDescent="0.3">
      <c r="A157" s="7">
        <v>1000259719</v>
      </c>
      <c r="B157" s="8" t="s">
        <v>98</v>
      </c>
      <c r="C157" s="8" t="s">
        <v>5651</v>
      </c>
      <c r="D157" s="7" t="s">
        <v>9874</v>
      </c>
      <c r="E157" s="4" t="s">
        <v>9868</v>
      </c>
    </row>
    <row r="158" spans="1:5" ht="16.5" x14ac:dyDescent="0.3">
      <c r="A158" s="7">
        <v>1002015404</v>
      </c>
      <c r="B158" s="8" t="s">
        <v>98</v>
      </c>
      <c r="C158" s="8" t="s">
        <v>4768</v>
      </c>
      <c r="D158" s="7" t="s">
        <v>9874</v>
      </c>
      <c r="E158" s="4" t="s">
        <v>9868</v>
      </c>
    </row>
    <row r="159" spans="1:5" ht="16.5" x14ac:dyDescent="0.3">
      <c r="A159" s="7">
        <v>1000258259</v>
      </c>
      <c r="B159" s="8" t="s">
        <v>98</v>
      </c>
      <c r="C159" s="8" t="s">
        <v>2002</v>
      </c>
      <c r="D159" s="7" t="s">
        <v>9874</v>
      </c>
      <c r="E159" s="4" t="s">
        <v>9868</v>
      </c>
    </row>
    <row r="160" spans="1:5" ht="16.5" x14ac:dyDescent="0.3">
      <c r="A160" s="7">
        <v>1000258296</v>
      </c>
      <c r="B160" s="8" t="s">
        <v>98</v>
      </c>
      <c r="C160" s="8" t="s">
        <v>5532</v>
      </c>
      <c r="D160" s="7" t="s">
        <v>9874</v>
      </c>
      <c r="E160" s="4" t="s">
        <v>9868</v>
      </c>
    </row>
    <row r="161" spans="1:5" ht="16.5" x14ac:dyDescent="0.3">
      <c r="A161" s="7">
        <v>1002010906</v>
      </c>
      <c r="B161" s="8" t="s">
        <v>98</v>
      </c>
      <c r="C161" s="8" t="s">
        <v>8949</v>
      </c>
      <c r="D161" s="7" t="s">
        <v>9874</v>
      </c>
      <c r="E161" s="4" t="s">
        <v>9868</v>
      </c>
    </row>
    <row r="162" spans="1:5" ht="16.5" x14ac:dyDescent="0.3">
      <c r="A162" s="7">
        <v>1002207984</v>
      </c>
      <c r="B162" s="8" t="s">
        <v>98</v>
      </c>
      <c r="C162" s="8" t="s">
        <v>4782</v>
      </c>
      <c r="D162" s="7" t="s">
        <v>9874</v>
      </c>
      <c r="E162" s="4" t="s">
        <v>9868</v>
      </c>
    </row>
    <row r="163" spans="1:5" ht="16.5" x14ac:dyDescent="0.3">
      <c r="A163" s="7">
        <v>1000260771</v>
      </c>
      <c r="B163" s="8" t="s">
        <v>98</v>
      </c>
      <c r="C163" s="8" t="s">
        <v>7451</v>
      </c>
      <c r="D163" s="7" t="s">
        <v>9874</v>
      </c>
      <c r="E163" s="4" t="s">
        <v>9868</v>
      </c>
    </row>
    <row r="164" spans="1:5" ht="16.5" x14ac:dyDescent="0.3">
      <c r="A164" s="7">
        <v>1001601962</v>
      </c>
      <c r="B164" s="8" t="s">
        <v>98</v>
      </c>
      <c r="C164" s="8" t="s">
        <v>380</v>
      </c>
      <c r="D164" s="7" t="s">
        <v>9874</v>
      </c>
      <c r="E164" s="4" t="s">
        <v>9868</v>
      </c>
    </row>
    <row r="165" spans="1:5" ht="16.5" x14ac:dyDescent="0.3">
      <c r="A165" s="7">
        <v>1000257653</v>
      </c>
      <c r="B165" s="8" t="s">
        <v>45</v>
      </c>
      <c r="C165" s="8" t="s">
        <v>46</v>
      </c>
      <c r="D165" s="7" t="s">
        <v>9874</v>
      </c>
      <c r="E165" s="4" t="s">
        <v>9868</v>
      </c>
    </row>
    <row r="166" spans="1:5" ht="16.5" x14ac:dyDescent="0.3">
      <c r="A166" s="7">
        <v>1000257659</v>
      </c>
      <c r="B166" s="8" t="s">
        <v>45</v>
      </c>
      <c r="C166" s="8" t="s">
        <v>3127</v>
      </c>
      <c r="D166" s="7" t="s">
        <v>9874</v>
      </c>
      <c r="E166" s="4" t="s">
        <v>9868</v>
      </c>
    </row>
    <row r="167" spans="1:5" ht="16.5" x14ac:dyDescent="0.3">
      <c r="A167" s="7">
        <v>1000258373</v>
      </c>
      <c r="B167" s="8" t="s">
        <v>45</v>
      </c>
      <c r="C167" s="8" t="s">
        <v>7365</v>
      </c>
      <c r="D167" s="7" t="s">
        <v>9874</v>
      </c>
      <c r="E167" s="4" t="s">
        <v>9868</v>
      </c>
    </row>
    <row r="168" spans="1:5" ht="16.5" x14ac:dyDescent="0.3">
      <c r="A168" s="7">
        <v>1000266980</v>
      </c>
      <c r="B168" s="8" t="s">
        <v>45</v>
      </c>
      <c r="C168" s="8" t="s">
        <v>5411</v>
      </c>
      <c r="D168" s="7" t="s">
        <v>9874</v>
      </c>
      <c r="E168" s="4" t="s">
        <v>9868</v>
      </c>
    </row>
    <row r="169" spans="1:5" ht="16.5" x14ac:dyDescent="0.3">
      <c r="A169" s="7">
        <v>1000258737</v>
      </c>
      <c r="B169" s="8" t="s">
        <v>45</v>
      </c>
      <c r="C169" s="8" t="s">
        <v>434</v>
      </c>
      <c r="D169" s="7" t="s">
        <v>9874</v>
      </c>
      <c r="E169" s="4" t="s">
        <v>9868</v>
      </c>
    </row>
    <row r="170" spans="1:5" ht="16.5" x14ac:dyDescent="0.3">
      <c r="A170" s="7">
        <v>1000258740</v>
      </c>
      <c r="B170" s="8" t="s">
        <v>45</v>
      </c>
      <c r="C170" s="8" t="s">
        <v>929</v>
      </c>
      <c r="D170" s="7" t="s">
        <v>9874</v>
      </c>
      <c r="E170" s="4" t="s">
        <v>9868</v>
      </c>
    </row>
    <row r="171" spans="1:5" ht="16.5" x14ac:dyDescent="0.3">
      <c r="A171" s="7">
        <v>1000257611</v>
      </c>
      <c r="B171" s="8" t="s">
        <v>45</v>
      </c>
      <c r="C171" s="8" t="s">
        <v>2137</v>
      </c>
      <c r="D171" s="7" t="s">
        <v>9874</v>
      </c>
      <c r="E171" s="4" t="s">
        <v>9868</v>
      </c>
    </row>
    <row r="172" spans="1:5" ht="16.5" x14ac:dyDescent="0.3">
      <c r="A172" s="7">
        <v>1000258764</v>
      </c>
      <c r="B172" s="8" t="s">
        <v>45</v>
      </c>
      <c r="C172" s="8" t="s">
        <v>4278</v>
      </c>
      <c r="D172" s="7" t="s">
        <v>9874</v>
      </c>
      <c r="E172" s="4" t="s">
        <v>9868</v>
      </c>
    </row>
    <row r="173" spans="1:5" ht="16.5" x14ac:dyDescent="0.3">
      <c r="A173" s="7">
        <v>1000257693</v>
      </c>
      <c r="B173" s="8" t="s">
        <v>45</v>
      </c>
      <c r="C173" s="8" t="s">
        <v>56</v>
      </c>
      <c r="D173" s="7" t="s">
        <v>9874</v>
      </c>
      <c r="E173" s="4" t="s">
        <v>9868</v>
      </c>
    </row>
    <row r="174" spans="1:5" ht="16.5" x14ac:dyDescent="0.3">
      <c r="A174" s="7">
        <v>1000257769</v>
      </c>
      <c r="B174" s="8" t="s">
        <v>45</v>
      </c>
      <c r="C174" s="8" t="s">
        <v>2834</v>
      </c>
      <c r="D174" s="7" t="s">
        <v>9874</v>
      </c>
      <c r="E174" s="4" t="s">
        <v>9868</v>
      </c>
    </row>
    <row r="175" spans="1:5" ht="16.5" x14ac:dyDescent="0.3">
      <c r="A175" s="7">
        <v>1000257697</v>
      </c>
      <c r="B175" s="8" t="s">
        <v>45</v>
      </c>
      <c r="C175" s="8" t="s">
        <v>3640</v>
      </c>
      <c r="D175" s="7" t="s">
        <v>9874</v>
      </c>
      <c r="E175" s="4" t="s">
        <v>9868</v>
      </c>
    </row>
    <row r="176" spans="1:5" ht="16.5" x14ac:dyDescent="0.3">
      <c r="A176" s="7">
        <v>1000266977</v>
      </c>
      <c r="B176" s="8" t="s">
        <v>45</v>
      </c>
      <c r="C176" s="8" t="s">
        <v>832</v>
      </c>
      <c r="D176" s="7" t="s">
        <v>9874</v>
      </c>
      <c r="E176" s="4" t="s">
        <v>9868</v>
      </c>
    </row>
    <row r="177" spans="1:5" ht="16.5" x14ac:dyDescent="0.3">
      <c r="A177" s="7">
        <v>1000257731</v>
      </c>
      <c r="B177" s="8" t="s">
        <v>45</v>
      </c>
      <c r="C177" s="8" t="s">
        <v>1689</v>
      </c>
      <c r="D177" s="7" t="s">
        <v>9874</v>
      </c>
      <c r="E177" s="4" t="s">
        <v>9868</v>
      </c>
    </row>
    <row r="178" spans="1:5" ht="16.5" x14ac:dyDescent="0.3">
      <c r="A178" s="7">
        <v>1000257701</v>
      </c>
      <c r="B178" s="8" t="s">
        <v>45</v>
      </c>
      <c r="C178" s="8" t="s">
        <v>4312</v>
      </c>
      <c r="D178" s="7" t="s">
        <v>9874</v>
      </c>
      <c r="E178" s="4" t="s">
        <v>9868</v>
      </c>
    </row>
    <row r="179" spans="1:5" ht="16.5" x14ac:dyDescent="0.3">
      <c r="A179" s="7">
        <v>1002010404</v>
      </c>
      <c r="B179" s="8" t="s">
        <v>66</v>
      </c>
      <c r="C179" s="8" t="s">
        <v>4970</v>
      </c>
      <c r="D179" s="7" t="s">
        <v>9874</v>
      </c>
      <c r="E179" s="4" t="s">
        <v>9868</v>
      </c>
    </row>
    <row r="180" spans="1:5" ht="16.5" x14ac:dyDescent="0.3">
      <c r="A180" s="7">
        <v>1001603499</v>
      </c>
      <c r="B180" s="8" t="s">
        <v>66</v>
      </c>
      <c r="C180" s="8" t="s">
        <v>6147</v>
      </c>
      <c r="D180" s="7" t="s">
        <v>9874</v>
      </c>
      <c r="E180" s="4" t="s">
        <v>9868</v>
      </c>
    </row>
    <row r="181" spans="1:5" ht="16.5" x14ac:dyDescent="0.3">
      <c r="A181" s="7">
        <v>1000255506</v>
      </c>
      <c r="B181" s="8" t="s">
        <v>66</v>
      </c>
      <c r="C181" s="8" t="s">
        <v>481</v>
      </c>
      <c r="D181" s="7" t="s">
        <v>9874</v>
      </c>
      <c r="E181" s="4" t="s">
        <v>9868</v>
      </c>
    </row>
    <row r="182" spans="1:5" ht="16.5" x14ac:dyDescent="0.3">
      <c r="A182" s="7">
        <v>1000261901</v>
      </c>
      <c r="B182" s="8" t="s">
        <v>15</v>
      </c>
      <c r="C182" s="8" t="s">
        <v>5054</v>
      </c>
      <c r="D182" s="7" t="s">
        <v>9874</v>
      </c>
      <c r="E182" s="4" t="s">
        <v>9868</v>
      </c>
    </row>
    <row r="183" spans="1:5" ht="16.5" x14ac:dyDescent="0.3">
      <c r="A183" s="7">
        <v>1000261898</v>
      </c>
      <c r="B183" s="8" t="s">
        <v>15</v>
      </c>
      <c r="C183" s="8" t="s">
        <v>2846</v>
      </c>
      <c r="D183" s="7" t="s">
        <v>9874</v>
      </c>
      <c r="E183" s="4" t="s">
        <v>9868</v>
      </c>
    </row>
    <row r="184" spans="1:5" ht="16.5" x14ac:dyDescent="0.3">
      <c r="A184" s="7">
        <v>1001601808</v>
      </c>
      <c r="B184" s="8" t="s">
        <v>15</v>
      </c>
      <c r="C184" s="8" t="s">
        <v>6377</v>
      </c>
      <c r="D184" s="7" t="s">
        <v>9874</v>
      </c>
      <c r="E184" s="4" t="s">
        <v>9868</v>
      </c>
    </row>
    <row r="185" spans="1:5" ht="16.5" x14ac:dyDescent="0.3">
      <c r="A185" s="7">
        <v>1000264635</v>
      </c>
      <c r="B185" s="8" t="s">
        <v>15</v>
      </c>
      <c r="C185" s="8" t="s">
        <v>7244</v>
      </c>
      <c r="D185" s="7" t="s">
        <v>9874</v>
      </c>
      <c r="E185" s="4" t="s">
        <v>9868</v>
      </c>
    </row>
    <row r="186" spans="1:5" ht="16.5" x14ac:dyDescent="0.3">
      <c r="A186" s="7">
        <v>1001601810</v>
      </c>
      <c r="B186" s="8" t="s">
        <v>15</v>
      </c>
      <c r="C186" s="8" t="s">
        <v>2323</v>
      </c>
      <c r="D186" s="7" t="s">
        <v>9874</v>
      </c>
      <c r="E186" s="4" t="s">
        <v>9868</v>
      </c>
    </row>
    <row r="187" spans="1:5" ht="16.5" x14ac:dyDescent="0.3">
      <c r="A187" s="7">
        <v>1000261884</v>
      </c>
      <c r="B187" s="8" t="s">
        <v>15</v>
      </c>
      <c r="C187" s="8" t="s">
        <v>3522</v>
      </c>
      <c r="D187" s="7" t="s">
        <v>9874</v>
      </c>
      <c r="E187" s="4" t="s">
        <v>9868</v>
      </c>
    </row>
    <row r="188" spans="1:5" ht="16.5" x14ac:dyDescent="0.3">
      <c r="A188" s="7">
        <v>1001604488</v>
      </c>
      <c r="B188" s="8" t="s">
        <v>15</v>
      </c>
      <c r="C188" s="8" t="s">
        <v>1618</v>
      </c>
      <c r="D188" s="7" t="s">
        <v>9874</v>
      </c>
      <c r="E188" s="4" t="s">
        <v>9868</v>
      </c>
    </row>
    <row r="189" spans="1:5" ht="16.5" x14ac:dyDescent="0.3">
      <c r="A189" s="7">
        <v>1000261903</v>
      </c>
      <c r="B189" s="8" t="s">
        <v>15</v>
      </c>
      <c r="C189" s="8" t="s">
        <v>2523</v>
      </c>
      <c r="D189" s="7" t="s">
        <v>9874</v>
      </c>
      <c r="E189" s="4" t="s">
        <v>9868</v>
      </c>
    </row>
    <row r="190" spans="1:5" ht="16.5" x14ac:dyDescent="0.3">
      <c r="A190" s="7">
        <v>1000261890</v>
      </c>
      <c r="B190" s="8" t="s">
        <v>15</v>
      </c>
      <c r="C190" s="8" t="s">
        <v>2526</v>
      </c>
      <c r="D190" s="7" t="s">
        <v>9874</v>
      </c>
      <c r="E190" s="4" t="s">
        <v>9868</v>
      </c>
    </row>
    <row r="191" spans="1:5" ht="16.5" x14ac:dyDescent="0.3">
      <c r="A191" s="7">
        <v>1000261893</v>
      </c>
      <c r="B191" s="8" t="s">
        <v>15</v>
      </c>
      <c r="C191" s="8" t="s">
        <v>53</v>
      </c>
      <c r="D191" s="7" t="s">
        <v>9874</v>
      </c>
      <c r="E191" s="4" t="s">
        <v>9868</v>
      </c>
    </row>
    <row r="192" spans="1:5" ht="16.5" x14ac:dyDescent="0.3">
      <c r="A192" s="7">
        <v>1001601898</v>
      </c>
      <c r="B192" s="8" t="s">
        <v>15</v>
      </c>
      <c r="C192" s="8" t="s">
        <v>1078</v>
      </c>
      <c r="D192" s="7" t="s">
        <v>9874</v>
      </c>
      <c r="E192" s="4" t="s">
        <v>9868</v>
      </c>
    </row>
    <row r="193" spans="1:5" ht="16.5" x14ac:dyDescent="0.3">
      <c r="A193" s="7">
        <v>1000535915</v>
      </c>
      <c r="B193" s="8" t="s">
        <v>15</v>
      </c>
      <c r="C193" s="8" t="s">
        <v>995</v>
      </c>
      <c r="D193" s="7" t="s">
        <v>9874</v>
      </c>
      <c r="E193" s="4" t="s">
        <v>9868</v>
      </c>
    </row>
    <row r="194" spans="1:5" ht="16.5" x14ac:dyDescent="0.3">
      <c r="A194" s="7">
        <v>1001608902</v>
      </c>
      <c r="B194" s="8" t="s">
        <v>15</v>
      </c>
      <c r="C194" s="8" t="s">
        <v>4169</v>
      </c>
      <c r="D194" s="7" t="s">
        <v>9874</v>
      </c>
      <c r="E194" s="4" t="s">
        <v>9868</v>
      </c>
    </row>
    <row r="195" spans="1:5" ht="16.5" x14ac:dyDescent="0.3">
      <c r="A195" s="7">
        <v>1001610510</v>
      </c>
      <c r="B195" s="8" t="s">
        <v>15</v>
      </c>
      <c r="C195" s="8" t="s">
        <v>4267</v>
      </c>
      <c r="D195" s="7" t="s">
        <v>9874</v>
      </c>
      <c r="E195" s="4" t="s">
        <v>9868</v>
      </c>
    </row>
    <row r="196" spans="1:5" ht="16.5" x14ac:dyDescent="0.3">
      <c r="A196" s="7">
        <v>1000259637</v>
      </c>
      <c r="B196" s="8" t="s">
        <v>15</v>
      </c>
      <c r="C196" s="8" t="s">
        <v>1235</v>
      </c>
      <c r="D196" s="7" t="s">
        <v>9874</v>
      </c>
      <c r="E196" s="4" t="s">
        <v>9868</v>
      </c>
    </row>
    <row r="197" spans="1:5" ht="16.5" x14ac:dyDescent="0.3">
      <c r="A197" s="7">
        <v>1000535911</v>
      </c>
      <c r="B197" s="8" t="s">
        <v>15</v>
      </c>
      <c r="C197" s="8" t="s">
        <v>6144</v>
      </c>
      <c r="D197" s="7" t="s">
        <v>9874</v>
      </c>
      <c r="E197" s="4" t="s">
        <v>9868</v>
      </c>
    </row>
    <row r="198" spans="1:5" ht="16.5" x14ac:dyDescent="0.3">
      <c r="A198" s="7">
        <v>1000282952</v>
      </c>
      <c r="B198" s="8" t="s">
        <v>15</v>
      </c>
      <c r="C198" s="8" t="s">
        <v>2944</v>
      </c>
      <c r="D198" s="7" t="s">
        <v>9874</v>
      </c>
      <c r="E198" s="4" t="s">
        <v>9868</v>
      </c>
    </row>
    <row r="199" spans="1:5" ht="16.5" x14ac:dyDescent="0.3">
      <c r="A199" s="7">
        <v>1000262954</v>
      </c>
      <c r="B199" s="8" t="s">
        <v>15</v>
      </c>
      <c r="C199" s="8" t="s">
        <v>848</v>
      </c>
      <c r="D199" s="7" t="s">
        <v>9874</v>
      </c>
      <c r="E199" s="4" t="s">
        <v>9868</v>
      </c>
    </row>
    <row r="200" spans="1:5" ht="16.5" x14ac:dyDescent="0.3">
      <c r="A200" s="7">
        <v>1000261262</v>
      </c>
      <c r="B200" s="8" t="s">
        <v>15</v>
      </c>
      <c r="C200" s="8" t="s">
        <v>7316</v>
      </c>
      <c r="D200" s="7" t="s">
        <v>9874</v>
      </c>
      <c r="E200" s="4" t="s">
        <v>9868</v>
      </c>
    </row>
    <row r="201" spans="1:5" ht="16.5" x14ac:dyDescent="0.3">
      <c r="A201" s="7">
        <v>1000261017</v>
      </c>
      <c r="B201" s="8" t="s">
        <v>15</v>
      </c>
      <c r="C201" s="8" t="s">
        <v>4497</v>
      </c>
      <c r="D201" s="7" t="s">
        <v>9874</v>
      </c>
      <c r="E201" s="4" t="s">
        <v>9868</v>
      </c>
    </row>
    <row r="202" spans="1:5" ht="16.5" x14ac:dyDescent="0.3">
      <c r="A202" s="7">
        <v>1000261027</v>
      </c>
      <c r="B202" s="8" t="s">
        <v>15</v>
      </c>
      <c r="C202" s="8" t="s">
        <v>35</v>
      </c>
      <c r="D202" s="7" t="s">
        <v>9874</v>
      </c>
      <c r="E202" s="4" t="s">
        <v>9868</v>
      </c>
    </row>
    <row r="203" spans="1:5" ht="16.5" x14ac:dyDescent="0.3">
      <c r="A203" s="7">
        <v>1000261023</v>
      </c>
      <c r="B203" s="8" t="s">
        <v>15</v>
      </c>
      <c r="C203" s="8" t="s">
        <v>7174</v>
      </c>
      <c r="D203" s="7" t="s">
        <v>9874</v>
      </c>
      <c r="E203" s="4" t="s">
        <v>9868</v>
      </c>
    </row>
    <row r="204" spans="1:5" ht="16.5" x14ac:dyDescent="0.3">
      <c r="A204" s="7">
        <v>1000261019</v>
      </c>
      <c r="B204" s="8" t="s">
        <v>15</v>
      </c>
      <c r="C204" s="8" t="s">
        <v>1901</v>
      </c>
      <c r="D204" s="7" t="s">
        <v>9874</v>
      </c>
      <c r="E204" s="4" t="s">
        <v>9868</v>
      </c>
    </row>
    <row r="205" spans="1:5" ht="16.5" x14ac:dyDescent="0.3">
      <c r="A205" s="7">
        <v>1002208466</v>
      </c>
      <c r="B205" s="8" t="s">
        <v>538</v>
      </c>
      <c r="C205" s="8" t="s">
        <v>3594</v>
      </c>
      <c r="D205" s="7" t="s">
        <v>9885</v>
      </c>
      <c r="E205" s="4" t="s">
        <v>9872</v>
      </c>
    </row>
    <row r="206" spans="1:5" ht="16.5" x14ac:dyDescent="0.3">
      <c r="A206" s="7">
        <v>1002208476</v>
      </c>
      <c r="B206" s="8" t="s">
        <v>538</v>
      </c>
      <c r="C206" s="8" t="s">
        <v>5833</v>
      </c>
      <c r="D206" s="7" t="s">
        <v>9885</v>
      </c>
      <c r="E206" s="4" t="s">
        <v>9872</v>
      </c>
    </row>
    <row r="207" spans="1:5" ht="16.5" x14ac:dyDescent="0.3">
      <c r="A207" s="7">
        <v>1001610778</v>
      </c>
      <c r="B207" s="8" t="s">
        <v>538</v>
      </c>
      <c r="C207" s="8" t="s">
        <v>2980</v>
      </c>
      <c r="D207" s="7" t="s">
        <v>9885</v>
      </c>
      <c r="E207" s="4" t="s">
        <v>9872</v>
      </c>
    </row>
    <row r="208" spans="1:5" ht="16.5" x14ac:dyDescent="0.3">
      <c r="A208" s="7">
        <v>1000240679</v>
      </c>
      <c r="B208" s="8" t="s">
        <v>538</v>
      </c>
      <c r="C208" s="8" t="s">
        <v>9886</v>
      </c>
      <c r="D208" s="7" t="s">
        <v>9885</v>
      </c>
      <c r="E208" s="4" t="s">
        <v>9872</v>
      </c>
    </row>
    <row r="209" spans="1:5" ht="16.5" x14ac:dyDescent="0.3">
      <c r="A209" s="7">
        <v>1000264933</v>
      </c>
      <c r="B209" s="8" t="s">
        <v>389</v>
      </c>
      <c r="C209" s="8" t="s">
        <v>3102</v>
      </c>
      <c r="D209" s="7" t="s">
        <v>9885</v>
      </c>
      <c r="E209" s="4" t="s">
        <v>9872</v>
      </c>
    </row>
    <row r="210" spans="1:5" ht="16.5" x14ac:dyDescent="0.3">
      <c r="A210" s="7">
        <v>1000260308</v>
      </c>
      <c r="B210" s="8" t="s">
        <v>89</v>
      </c>
      <c r="C210" s="8" t="s">
        <v>3144</v>
      </c>
      <c r="D210" s="7" t="s">
        <v>9885</v>
      </c>
      <c r="E210" s="4" t="s">
        <v>9872</v>
      </c>
    </row>
    <row r="211" spans="1:5" ht="16.5" x14ac:dyDescent="0.3">
      <c r="A211" s="7">
        <v>1000262188</v>
      </c>
      <c r="B211" s="8" t="s">
        <v>89</v>
      </c>
      <c r="C211" s="8" t="s">
        <v>9121</v>
      </c>
      <c r="D211" s="7" t="s">
        <v>9885</v>
      </c>
      <c r="E211" s="4" t="s">
        <v>9872</v>
      </c>
    </row>
    <row r="212" spans="1:5" ht="16.5" x14ac:dyDescent="0.3">
      <c r="A212" s="7">
        <v>1000262212</v>
      </c>
      <c r="B212" s="8" t="s">
        <v>89</v>
      </c>
      <c r="C212" s="8" t="s">
        <v>1937</v>
      </c>
      <c r="D212" s="7" t="s">
        <v>9885</v>
      </c>
      <c r="E212" s="4" t="s">
        <v>9872</v>
      </c>
    </row>
    <row r="213" spans="1:5" ht="16.5" x14ac:dyDescent="0.3">
      <c r="A213" s="7">
        <v>1000262064</v>
      </c>
      <c r="B213" s="8" t="s">
        <v>89</v>
      </c>
      <c r="C213" s="8" t="s">
        <v>368</v>
      </c>
      <c r="D213" s="7" t="s">
        <v>9885</v>
      </c>
      <c r="E213" s="4" t="s">
        <v>9872</v>
      </c>
    </row>
    <row r="214" spans="1:5" ht="16.5" x14ac:dyDescent="0.3">
      <c r="A214" s="7">
        <v>1000261256</v>
      </c>
      <c r="B214" s="8" t="s">
        <v>89</v>
      </c>
      <c r="C214" s="8" t="s">
        <v>3655</v>
      </c>
      <c r="D214" s="7" t="s">
        <v>9885</v>
      </c>
      <c r="E214" s="4" t="s">
        <v>9872</v>
      </c>
    </row>
    <row r="215" spans="1:5" ht="16.5" x14ac:dyDescent="0.3">
      <c r="A215" s="7">
        <v>1002012853</v>
      </c>
      <c r="B215" s="8" t="s">
        <v>89</v>
      </c>
      <c r="C215" s="8" t="s">
        <v>2901</v>
      </c>
      <c r="D215" s="7" t="s">
        <v>9885</v>
      </c>
      <c r="E215" s="4" t="s">
        <v>9872</v>
      </c>
    </row>
    <row r="216" spans="1:5" ht="16.5" x14ac:dyDescent="0.3">
      <c r="A216" s="7">
        <v>1000260035</v>
      </c>
      <c r="B216" s="8" t="s">
        <v>89</v>
      </c>
      <c r="C216" s="8" t="s">
        <v>1222</v>
      </c>
      <c r="D216" s="7" t="s">
        <v>9885</v>
      </c>
      <c r="E216" s="4" t="s">
        <v>9872</v>
      </c>
    </row>
    <row r="217" spans="1:5" ht="16.5" x14ac:dyDescent="0.3">
      <c r="A217" s="7">
        <v>1001600976</v>
      </c>
      <c r="B217" s="8" t="s">
        <v>98</v>
      </c>
      <c r="C217" s="8" t="s">
        <v>208</v>
      </c>
      <c r="D217" s="7" t="s">
        <v>9885</v>
      </c>
      <c r="E217" s="4" t="s">
        <v>9872</v>
      </c>
    </row>
    <row r="218" spans="1:5" ht="16.5" x14ac:dyDescent="0.3">
      <c r="A218" s="7">
        <v>1001600978</v>
      </c>
      <c r="B218" s="8" t="s">
        <v>98</v>
      </c>
      <c r="C218" s="8" t="s">
        <v>419</v>
      </c>
      <c r="D218" s="7" t="s">
        <v>9885</v>
      </c>
      <c r="E218" s="4" t="s">
        <v>9872</v>
      </c>
    </row>
    <row r="219" spans="1:5" ht="16.5" x14ac:dyDescent="0.3">
      <c r="A219" s="7">
        <v>1000259443</v>
      </c>
      <c r="B219" s="8" t="s">
        <v>98</v>
      </c>
      <c r="C219" s="8" t="s">
        <v>9887</v>
      </c>
      <c r="D219" s="7" t="s">
        <v>9885</v>
      </c>
      <c r="E219" s="4" t="s">
        <v>9872</v>
      </c>
    </row>
    <row r="220" spans="1:5" ht="16.5" x14ac:dyDescent="0.3">
      <c r="A220" s="7">
        <v>1000259767</v>
      </c>
      <c r="B220" s="8" t="s">
        <v>98</v>
      </c>
      <c r="C220" s="8" t="s">
        <v>416</v>
      </c>
      <c r="D220" s="7" t="s">
        <v>9885</v>
      </c>
      <c r="E220" s="4" t="s">
        <v>9872</v>
      </c>
    </row>
    <row r="221" spans="1:5" ht="16.5" x14ac:dyDescent="0.3">
      <c r="A221" s="7">
        <v>1000259749</v>
      </c>
      <c r="B221" s="8" t="s">
        <v>98</v>
      </c>
      <c r="C221" s="8" t="s">
        <v>6578</v>
      </c>
      <c r="D221" s="7" t="s">
        <v>9885</v>
      </c>
      <c r="E221" s="4" t="s">
        <v>9872</v>
      </c>
    </row>
    <row r="222" spans="1:5" ht="16.5" x14ac:dyDescent="0.3">
      <c r="A222" s="7">
        <v>1000259446</v>
      </c>
      <c r="B222" s="8" t="s">
        <v>98</v>
      </c>
      <c r="C222" s="8" t="s">
        <v>2404</v>
      </c>
      <c r="D222" s="7" t="s">
        <v>9885</v>
      </c>
      <c r="E222" s="4" t="s">
        <v>9872</v>
      </c>
    </row>
    <row r="223" spans="1:5" ht="16.5" x14ac:dyDescent="0.3">
      <c r="A223" s="7">
        <v>1000258264</v>
      </c>
      <c r="B223" s="8" t="s">
        <v>98</v>
      </c>
      <c r="C223" s="8" t="s">
        <v>9888</v>
      </c>
      <c r="D223" s="7" t="s">
        <v>9885</v>
      </c>
      <c r="E223" s="4" t="s">
        <v>9872</v>
      </c>
    </row>
    <row r="224" spans="1:5" ht="16.5" x14ac:dyDescent="0.3">
      <c r="A224" s="7">
        <v>1001601446</v>
      </c>
      <c r="B224" s="8" t="s">
        <v>98</v>
      </c>
      <c r="C224" s="8" t="s">
        <v>6370</v>
      </c>
      <c r="D224" s="7" t="s">
        <v>9885</v>
      </c>
      <c r="E224" s="4" t="s">
        <v>9872</v>
      </c>
    </row>
    <row r="225" spans="1:5" ht="16.5" x14ac:dyDescent="0.3">
      <c r="A225" s="7">
        <v>1000259228</v>
      </c>
      <c r="B225" s="8" t="s">
        <v>98</v>
      </c>
      <c r="C225" s="8" t="s">
        <v>5765</v>
      </c>
      <c r="D225" s="7" t="s">
        <v>9885</v>
      </c>
      <c r="E225" s="4" t="s">
        <v>9872</v>
      </c>
    </row>
    <row r="226" spans="1:5" ht="16.5" x14ac:dyDescent="0.3">
      <c r="A226" s="7">
        <v>1000260086</v>
      </c>
      <c r="B226" s="8" t="s">
        <v>98</v>
      </c>
      <c r="C226" s="8" t="s">
        <v>462</v>
      </c>
      <c r="D226" s="7" t="s">
        <v>9885</v>
      </c>
      <c r="E226" s="4" t="s">
        <v>9872</v>
      </c>
    </row>
    <row r="227" spans="1:5" ht="16.5" x14ac:dyDescent="0.3">
      <c r="A227" s="7">
        <v>1000260376</v>
      </c>
      <c r="B227" s="8" t="s">
        <v>98</v>
      </c>
      <c r="C227" s="8" t="s">
        <v>357</v>
      </c>
      <c r="D227" s="7" t="s">
        <v>9885</v>
      </c>
      <c r="E227" s="4" t="s">
        <v>9872</v>
      </c>
    </row>
    <row r="228" spans="1:5" ht="16.5" x14ac:dyDescent="0.3">
      <c r="A228" s="7">
        <v>1000260098</v>
      </c>
      <c r="B228" s="8" t="s">
        <v>98</v>
      </c>
      <c r="C228" s="8" t="s">
        <v>1051</v>
      </c>
      <c r="D228" s="7" t="s">
        <v>9885</v>
      </c>
      <c r="E228" s="4" t="s">
        <v>9872</v>
      </c>
    </row>
    <row r="229" spans="1:5" ht="16.5" x14ac:dyDescent="0.3">
      <c r="A229" s="7">
        <v>1000258272</v>
      </c>
      <c r="B229" s="8" t="s">
        <v>98</v>
      </c>
      <c r="C229" s="8" t="s">
        <v>3060</v>
      </c>
      <c r="D229" s="7" t="s">
        <v>9885</v>
      </c>
      <c r="E229" s="4" t="s">
        <v>9872</v>
      </c>
    </row>
    <row r="230" spans="1:5" ht="16.5" x14ac:dyDescent="0.3">
      <c r="A230" s="7">
        <v>1002010904</v>
      </c>
      <c r="B230" s="8" t="s">
        <v>98</v>
      </c>
      <c r="C230" s="8" t="s">
        <v>4130</v>
      </c>
      <c r="D230" s="7" t="s">
        <v>9885</v>
      </c>
      <c r="E230" s="4" t="s">
        <v>9872</v>
      </c>
    </row>
    <row r="231" spans="1:5" ht="16.5" x14ac:dyDescent="0.3">
      <c r="A231" s="7">
        <v>1000259438</v>
      </c>
      <c r="B231" s="8" t="s">
        <v>98</v>
      </c>
      <c r="C231" s="8" t="s">
        <v>578</v>
      </c>
      <c r="D231" s="7" t="s">
        <v>9885</v>
      </c>
      <c r="E231" s="4" t="s">
        <v>9872</v>
      </c>
    </row>
    <row r="232" spans="1:5" ht="16.5" x14ac:dyDescent="0.3">
      <c r="A232" s="7">
        <v>1001601916</v>
      </c>
      <c r="B232" s="8" t="s">
        <v>98</v>
      </c>
      <c r="C232" s="8" t="s">
        <v>5274</v>
      </c>
      <c r="D232" s="7" t="s">
        <v>9885</v>
      </c>
      <c r="E232" s="4" t="s">
        <v>9872</v>
      </c>
    </row>
    <row r="233" spans="1:5" ht="16.5" x14ac:dyDescent="0.3">
      <c r="A233" s="7">
        <v>1000270471</v>
      </c>
      <c r="B233" s="8" t="s">
        <v>66</v>
      </c>
      <c r="C233" s="8" t="s">
        <v>9889</v>
      </c>
      <c r="D233" s="7" t="s">
        <v>9885</v>
      </c>
      <c r="E233" s="4" t="s">
        <v>9872</v>
      </c>
    </row>
    <row r="234" spans="1:5" ht="16.5" x14ac:dyDescent="0.3">
      <c r="A234" s="7">
        <v>1000263286</v>
      </c>
      <c r="B234" s="8" t="s">
        <v>66</v>
      </c>
      <c r="C234" s="8" t="s">
        <v>3466</v>
      </c>
      <c r="D234" s="7" t="s">
        <v>9885</v>
      </c>
      <c r="E234" s="4" t="s">
        <v>9872</v>
      </c>
    </row>
    <row r="235" spans="1:5" ht="16.5" x14ac:dyDescent="0.3">
      <c r="A235" s="7">
        <v>1002010406</v>
      </c>
      <c r="B235" s="8" t="s">
        <v>66</v>
      </c>
      <c r="C235" s="8" t="s">
        <v>2320</v>
      </c>
      <c r="D235" s="7" t="s">
        <v>9885</v>
      </c>
      <c r="E235" s="4" t="s">
        <v>9872</v>
      </c>
    </row>
    <row r="236" spans="1:5" ht="16.5" x14ac:dyDescent="0.3">
      <c r="A236" s="7">
        <v>1000262961</v>
      </c>
      <c r="B236" s="8" t="s">
        <v>66</v>
      </c>
      <c r="C236" s="8" t="s">
        <v>1894</v>
      </c>
      <c r="D236" s="7" t="s">
        <v>9885</v>
      </c>
      <c r="E236" s="4" t="s">
        <v>9872</v>
      </c>
    </row>
    <row r="237" spans="1:5" ht="16.5" x14ac:dyDescent="0.3">
      <c r="A237" s="7">
        <v>1000281993</v>
      </c>
      <c r="B237" s="8" t="s">
        <v>66</v>
      </c>
      <c r="C237" s="8" t="s">
        <v>3122</v>
      </c>
      <c r="D237" s="7" t="s">
        <v>9885</v>
      </c>
      <c r="E237" s="4" t="s">
        <v>9872</v>
      </c>
    </row>
    <row r="238" spans="1:5" ht="16.5" x14ac:dyDescent="0.3">
      <c r="A238" s="7">
        <v>1000282842</v>
      </c>
      <c r="B238" s="8" t="s">
        <v>66</v>
      </c>
      <c r="C238" s="8" t="s">
        <v>6977</v>
      </c>
      <c r="D238" s="7" t="s">
        <v>9885</v>
      </c>
      <c r="E238" s="4" t="s">
        <v>9872</v>
      </c>
    </row>
    <row r="239" spans="1:5" ht="16.5" x14ac:dyDescent="0.3">
      <c r="A239" s="7">
        <v>1000282046</v>
      </c>
      <c r="B239" s="8" t="s">
        <v>66</v>
      </c>
      <c r="C239" s="8" t="s">
        <v>9890</v>
      </c>
      <c r="D239" s="7" t="s">
        <v>9885</v>
      </c>
      <c r="E239" s="4" t="s">
        <v>9872</v>
      </c>
    </row>
    <row r="240" spans="1:5" ht="16.5" x14ac:dyDescent="0.3">
      <c r="A240" s="7">
        <v>1001603904</v>
      </c>
      <c r="B240" s="8" t="s">
        <v>66</v>
      </c>
      <c r="C240" s="8" t="s">
        <v>3272</v>
      </c>
      <c r="D240" s="7" t="s">
        <v>9885</v>
      </c>
      <c r="E240" s="4" t="s">
        <v>9872</v>
      </c>
    </row>
    <row r="241" spans="1:5" ht="16.5" x14ac:dyDescent="0.3">
      <c r="A241" s="7">
        <v>1000270484</v>
      </c>
      <c r="B241" s="8" t="s">
        <v>66</v>
      </c>
      <c r="C241" s="8" t="s">
        <v>1211</v>
      </c>
      <c r="D241" s="7" t="s">
        <v>9885</v>
      </c>
      <c r="E241" s="4" t="s">
        <v>9872</v>
      </c>
    </row>
    <row r="242" spans="1:5" ht="16.5" x14ac:dyDescent="0.3">
      <c r="A242" s="7">
        <v>1000264640</v>
      </c>
      <c r="B242" s="8" t="s">
        <v>15</v>
      </c>
      <c r="C242" s="8" t="s">
        <v>3033</v>
      </c>
      <c r="D242" s="7" t="s">
        <v>9885</v>
      </c>
      <c r="E242" s="4" t="s">
        <v>9872</v>
      </c>
    </row>
    <row r="243" spans="1:5" ht="16.5" x14ac:dyDescent="0.3">
      <c r="A243" s="7">
        <v>1000264068</v>
      </c>
      <c r="B243" s="8" t="s">
        <v>15</v>
      </c>
      <c r="C243" s="8" t="s">
        <v>4494</v>
      </c>
      <c r="D243" s="7" t="s">
        <v>9885</v>
      </c>
      <c r="E243" s="4" t="s">
        <v>9872</v>
      </c>
    </row>
    <row r="244" spans="1:5" ht="16.5" x14ac:dyDescent="0.3">
      <c r="A244" s="7">
        <v>1001601796</v>
      </c>
      <c r="B244" s="8" t="s">
        <v>15</v>
      </c>
      <c r="C244" s="8" t="s">
        <v>4837</v>
      </c>
      <c r="D244" s="7" t="s">
        <v>9885</v>
      </c>
      <c r="E244" s="4" t="s">
        <v>9872</v>
      </c>
    </row>
    <row r="245" spans="1:5" ht="16.5" x14ac:dyDescent="0.3">
      <c r="A245" s="7">
        <v>1000264079</v>
      </c>
      <c r="B245" s="8" t="s">
        <v>15</v>
      </c>
      <c r="C245" s="8" t="s">
        <v>6916</v>
      </c>
      <c r="D245" s="7" t="s">
        <v>9885</v>
      </c>
      <c r="E245" s="4" t="s">
        <v>9872</v>
      </c>
    </row>
    <row r="246" spans="1:5" ht="16.5" x14ac:dyDescent="0.3">
      <c r="A246" s="7">
        <v>1000264076</v>
      </c>
      <c r="B246" s="8" t="s">
        <v>15</v>
      </c>
      <c r="C246" s="8" t="s">
        <v>6940</v>
      </c>
      <c r="D246" s="7" t="s">
        <v>9885</v>
      </c>
      <c r="E246" s="4" t="s">
        <v>9872</v>
      </c>
    </row>
    <row r="247" spans="1:5" ht="16.5" x14ac:dyDescent="0.3">
      <c r="A247" s="7">
        <v>1002527409</v>
      </c>
      <c r="B247" s="8" t="s">
        <v>15</v>
      </c>
      <c r="C247" s="8" t="s">
        <v>63</v>
      </c>
      <c r="D247" s="7" t="s">
        <v>9885</v>
      </c>
      <c r="E247" s="4" t="s">
        <v>9872</v>
      </c>
    </row>
    <row r="248" spans="1:5" ht="16.5" x14ac:dyDescent="0.3">
      <c r="A248" s="7">
        <v>1002011402</v>
      </c>
      <c r="B248" s="8" t="s">
        <v>15</v>
      </c>
      <c r="C248" s="8" t="s">
        <v>1686</v>
      </c>
      <c r="D248" s="7" t="s">
        <v>9885</v>
      </c>
      <c r="E248" s="4" t="s">
        <v>9872</v>
      </c>
    </row>
    <row r="249" spans="1:5" ht="16.5" x14ac:dyDescent="0.3">
      <c r="A249" s="7">
        <v>1002011412</v>
      </c>
      <c r="B249" s="8" t="s">
        <v>15</v>
      </c>
      <c r="C249" s="8" t="s">
        <v>1372</v>
      </c>
      <c r="D249" s="7" t="s">
        <v>9885</v>
      </c>
      <c r="E249" s="4" t="s">
        <v>9872</v>
      </c>
    </row>
    <row r="250" spans="1:5" ht="16.5" x14ac:dyDescent="0.3">
      <c r="A250" s="7">
        <v>1002011410</v>
      </c>
      <c r="B250" s="8" t="s">
        <v>15</v>
      </c>
      <c r="C250" s="8" t="s">
        <v>2266</v>
      </c>
      <c r="D250" s="7" t="s">
        <v>9885</v>
      </c>
      <c r="E250" s="4" t="s">
        <v>9872</v>
      </c>
    </row>
    <row r="251" spans="1:5" ht="16.5" x14ac:dyDescent="0.3">
      <c r="A251" s="7">
        <v>1000261279</v>
      </c>
      <c r="B251" s="8" t="s">
        <v>15</v>
      </c>
      <c r="C251" s="8" t="s">
        <v>4954</v>
      </c>
      <c r="D251" s="7" t="s">
        <v>9885</v>
      </c>
      <c r="E251" s="4" t="s">
        <v>9872</v>
      </c>
    </row>
    <row r="252" spans="1:5" ht="16.5" x14ac:dyDescent="0.3">
      <c r="A252" s="7">
        <v>1000259407</v>
      </c>
      <c r="B252" s="8" t="s">
        <v>15</v>
      </c>
      <c r="C252" s="8" t="s">
        <v>6607</v>
      </c>
      <c r="D252" s="7" t="s">
        <v>9885</v>
      </c>
      <c r="E252" s="4" t="s">
        <v>9872</v>
      </c>
    </row>
    <row r="253" spans="1:5" ht="16.5" x14ac:dyDescent="0.3">
      <c r="A253" s="7">
        <v>1000259346</v>
      </c>
      <c r="B253" s="8" t="s">
        <v>15</v>
      </c>
      <c r="C253" s="8" t="s">
        <v>1030</v>
      </c>
      <c r="D253" s="7" t="s">
        <v>9885</v>
      </c>
      <c r="E253" s="4" t="s">
        <v>9872</v>
      </c>
    </row>
    <row r="254" spans="1:5" ht="16.5" x14ac:dyDescent="0.3">
      <c r="A254" s="7">
        <v>1000259340</v>
      </c>
      <c r="B254" s="8" t="s">
        <v>15</v>
      </c>
      <c r="C254" s="8" t="s">
        <v>21</v>
      </c>
      <c r="D254" s="7" t="s">
        <v>9885</v>
      </c>
      <c r="E254" s="4" t="s">
        <v>9872</v>
      </c>
    </row>
    <row r="255" spans="1:5" ht="16.5" x14ac:dyDescent="0.3">
      <c r="A255" s="7">
        <v>1000263297</v>
      </c>
      <c r="B255" s="8" t="s">
        <v>15</v>
      </c>
      <c r="C255" s="8" t="s">
        <v>6630</v>
      </c>
      <c r="D255" s="7" t="s">
        <v>9885</v>
      </c>
      <c r="E255" s="4" t="s">
        <v>9872</v>
      </c>
    </row>
    <row r="256" spans="1:5" ht="16.5" x14ac:dyDescent="0.3">
      <c r="A256" s="7">
        <v>1000263301</v>
      </c>
      <c r="B256" s="8" t="s">
        <v>15</v>
      </c>
      <c r="C256" s="8" t="s">
        <v>5727</v>
      </c>
      <c r="D256" s="7" t="s">
        <v>9885</v>
      </c>
      <c r="E256" s="4" t="s">
        <v>9872</v>
      </c>
    </row>
    <row r="257" spans="1:5" ht="16.5" x14ac:dyDescent="0.3">
      <c r="A257" s="7">
        <v>1001609912</v>
      </c>
      <c r="B257" s="8" t="s">
        <v>15</v>
      </c>
      <c r="C257" s="8" t="s">
        <v>6507</v>
      </c>
      <c r="D257" s="7" t="s">
        <v>9885</v>
      </c>
      <c r="E257" s="4" t="s">
        <v>9872</v>
      </c>
    </row>
    <row r="258" spans="1:5" ht="16.5" x14ac:dyDescent="0.3">
      <c r="A258" s="7">
        <v>1001610524</v>
      </c>
      <c r="B258" s="8" t="s">
        <v>15</v>
      </c>
      <c r="C258" s="8" t="s">
        <v>7535</v>
      </c>
      <c r="D258" s="7" t="s">
        <v>9885</v>
      </c>
      <c r="E258" s="4" t="s">
        <v>9872</v>
      </c>
    </row>
    <row r="259" spans="1:5" ht="16.5" x14ac:dyDescent="0.3">
      <c r="A259" s="7">
        <v>1001602171</v>
      </c>
      <c r="B259" s="8" t="s">
        <v>15</v>
      </c>
      <c r="C259" s="8" t="s">
        <v>6901</v>
      </c>
      <c r="D259" s="7" t="s">
        <v>9885</v>
      </c>
      <c r="E259" s="4" t="s">
        <v>9872</v>
      </c>
    </row>
    <row r="260" spans="1:5" ht="16.5" x14ac:dyDescent="0.3">
      <c r="A260" s="7">
        <v>1001602178</v>
      </c>
      <c r="B260" s="8" t="s">
        <v>15</v>
      </c>
      <c r="C260" s="8" t="s">
        <v>3555</v>
      </c>
      <c r="D260" s="7" t="s">
        <v>9885</v>
      </c>
      <c r="E260" s="4" t="s">
        <v>9872</v>
      </c>
    </row>
    <row r="261" spans="1:5" ht="16.5" x14ac:dyDescent="0.3">
      <c r="A261" s="7">
        <v>1000263292</v>
      </c>
      <c r="B261" s="8" t="s">
        <v>15</v>
      </c>
      <c r="C261" s="8" t="s">
        <v>5572</v>
      </c>
      <c r="D261" s="7" t="s">
        <v>9885</v>
      </c>
      <c r="E261" s="4" t="s">
        <v>9872</v>
      </c>
    </row>
    <row r="262" spans="1:5" ht="16.5" x14ac:dyDescent="0.3">
      <c r="A262" s="7">
        <v>1001609408</v>
      </c>
      <c r="B262" s="8" t="s">
        <v>15</v>
      </c>
      <c r="C262" s="8" t="s">
        <v>7230</v>
      </c>
      <c r="D262" s="7" t="s">
        <v>9885</v>
      </c>
      <c r="E262" s="4" t="s">
        <v>9872</v>
      </c>
    </row>
    <row r="263" spans="1:5" ht="16.5" x14ac:dyDescent="0.3">
      <c r="A263" s="7">
        <v>1000264070</v>
      </c>
      <c r="B263" s="8" t="s">
        <v>15</v>
      </c>
      <c r="C263" s="8" t="s">
        <v>1809</v>
      </c>
      <c r="D263" s="7" t="s">
        <v>9885</v>
      </c>
      <c r="E263" s="4" t="s">
        <v>9872</v>
      </c>
    </row>
    <row r="264" spans="1:5" ht="16.5" x14ac:dyDescent="0.3">
      <c r="A264" s="7">
        <v>1001602183</v>
      </c>
      <c r="B264" s="8" t="s">
        <v>15</v>
      </c>
      <c r="C264" s="8" t="s">
        <v>1657</v>
      </c>
      <c r="D264" s="7" t="s">
        <v>9885</v>
      </c>
      <c r="E264" s="4" t="s">
        <v>9872</v>
      </c>
    </row>
    <row r="265" spans="1:5" ht="16.5" x14ac:dyDescent="0.3">
      <c r="A265" s="7">
        <v>1001609412</v>
      </c>
      <c r="B265" s="8" t="s">
        <v>15</v>
      </c>
      <c r="C265" s="8" t="s">
        <v>5079</v>
      </c>
      <c r="D265" s="7" t="s">
        <v>9885</v>
      </c>
      <c r="E265" s="4" t="s">
        <v>9872</v>
      </c>
    </row>
    <row r="266" spans="1:5" ht="16.5" x14ac:dyDescent="0.3">
      <c r="A266" s="7">
        <v>1000259390</v>
      </c>
      <c r="B266" s="8" t="s">
        <v>15</v>
      </c>
      <c r="C266" s="8" t="s">
        <v>3069</v>
      </c>
      <c r="D266" s="7" t="s">
        <v>9885</v>
      </c>
      <c r="E266" s="4" t="s">
        <v>9872</v>
      </c>
    </row>
    <row r="267" spans="1:5" ht="16.5" x14ac:dyDescent="0.3">
      <c r="A267" s="7">
        <v>1001609414</v>
      </c>
      <c r="B267" s="8" t="s">
        <v>15</v>
      </c>
      <c r="C267" s="8" t="s">
        <v>5902</v>
      </c>
      <c r="D267" s="7" t="s">
        <v>9885</v>
      </c>
      <c r="E267" s="4" t="s">
        <v>9872</v>
      </c>
    </row>
    <row r="268" spans="1:5" ht="16.5" x14ac:dyDescent="0.3">
      <c r="A268" s="7">
        <v>1001609416</v>
      </c>
      <c r="B268" s="8" t="s">
        <v>15</v>
      </c>
      <c r="C268" s="8" t="s">
        <v>2601</v>
      </c>
      <c r="D268" s="7" t="s">
        <v>9885</v>
      </c>
      <c r="E268" s="4" t="s">
        <v>9872</v>
      </c>
    </row>
    <row r="269" spans="1:5" ht="16.5" x14ac:dyDescent="0.3">
      <c r="A269" s="7">
        <v>1001609418</v>
      </c>
      <c r="B269" s="8" t="s">
        <v>15</v>
      </c>
      <c r="C269" s="8" t="s">
        <v>2598</v>
      </c>
      <c r="D269" s="7" t="s">
        <v>9885</v>
      </c>
      <c r="E269" s="4" t="s">
        <v>9872</v>
      </c>
    </row>
    <row r="270" spans="1:5" ht="16.5" x14ac:dyDescent="0.3">
      <c r="A270" s="7">
        <v>1000262948</v>
      </c>
      <c r="B270" s="8" t="s">
        <v>15</v>
      </c>
      <c r="C270" s="8" t="s">
        <v>6849</v>
      </c>
      <c r="D270" s="7" t="s">
        <v>9885</v>
      </c>
      <c r="E270" s="4" t="s">
        <v>9872</v>
      </c>
    </row>
    <row r="271" spans="1:5" ht="16.5" x14ac:dyDescent="0.3">
      <c r="A271" s="7">
        <v>1002011418</v>
      </c>
      <c r="B271" s="8" t="s">
        <v>15</v>
      </c>
      <c r="C271" s="8" t="s">
        <v>4135</v>
      </c>
      <c r="D271" s="7" t="s">
        <v>9885</v>
      </c>
      <c r="E271" s="4" t="s">
        <v>9872</v>
      </c>
    </row>
    <row r="272" spans="1:5" ht="16.5" x14ac:dyDescent="0.3">
      <c r="A272" s="7">
        <v>1002011426</v>
      </c>
      <c r="B272" s="8" t="s">
        <v>15</v>
      </c>
      <c r="C272" s="8" t="s">
        <v>4202</v>
      </c>
      <c r="D272" s="7" t="s">
        <v>9885</v>
      </c>
      <c r="E272" s="4" t="s">
        <v>9872</v>
      </c>
    </row>
    <row r="273" spans="1:5" ht="16.5" x14ac:dyDescent="0.3">
      <c r="A273" s="7">
        <v>1000259679</v>
      </c>
      <c r="B273" s="8" t="s">
        <v>15</v>
      </c>
      <c r="C273" s="8" t="s">
        <v>5362</v>
      </c>
      <c r="D273" s="7" t="s">
        <v>9885</v>
      </c>
      <c r="E273" s="4" t="s">
        <v>9872</v>
      </c>
    </row>
    <row r="274" spans="1:5" ht="16.5" x14ac:dyDescent="0.3">
      <c r="A274" s="7">
        <v>1000259398</v>
      </c>
      <c r="B274" s="8" t="s">
        <v>15</v>
      </c>
      <c r="C274" s="8" t="s">
        <v>2390</v>
      </c>
      <c r="D274" s="7" t="s">
        <v>9885</v>
      </c>
      <c r="E274" s="4" t="s">
        <v>9872</v>
      </c>
    </row>
    <row r="275" spans="1:5" ht="16.5" x14ac:dyDescent="0.3">
      <c r="A275" s="7">
        <v>1001610404</v>
      </c>
      <c r="B275" s="8" t="s">
        <v>15</v>
      </c>
      <c r="C275" s="8" t="s">
        <v>5403</v>
      </c>
      <c r="D275" s="7" t="s">
        <v>9885</v>
      </c>
      <c r="E275" s="4" t="s">
        <v>9872</v>
      </c>
    </row>
    <row r="276" spans="1:5" ht="16.5" x14ac:dyDescent="0.3">
      <c r="A276" s="7">
        <v>1001609436</v>
      </c>
      <c r="B276" s="8" t="s">
        <v>15</v>
      </c>
      <c r="C276" s="8" t="s">
        <v>1179</v>
      </c>
      <c r="D276" s="7" t="s">
        <v>9885</v>
      </c>
      <c r="E276" s="4" t="s">
        <v>9872</v>
      </c>
    </row>
    <row r="277" spans="1:5" ht="16.5" x14ac:dyDescent="0.3">
      <c r="A277" s="7">
        <v>1001610414</v>
      </c>
      <c r="B277" s="8" t="s">
        <v>15</v>
      </c>
      <c r="C277" s="8" t="s">
        <v>1081</v>
      </c>
      <c r="D277" s="7" t="s">
        <v>9885</v>
      </c>
      <c r="E277" s="4" t="s">
        <v>9872</v>
      </c>
    </row>
    <row r="278" spans="1:5" ht="16.5" x14ac:dyDescent="0.3">
      <c r="A278" s="7">
        <v>1001609936</v>
      </c>
      <c r="B278" s="8" t="s">
        <v>15</v>
      </c>
      <c r="C278" s="8" t="s">
        <v>1916</v>
      </c>
      <c r="D278" s="7" t="s">
        <v>9885</v>
      </c>
      <c r="E278" s="4" t="s">
        <v>9872</v>
      </c>
    </row>
    <row r="279" spans="1:5" ht="16.5" x14ac:dyDescent="0.3">
      <c r="A279" s="7">
        <v>1000259376</v>
      </c>
      <c r="B279" s="8" t="s">
        <v>15</v>
      </c>
      <c r="C279" s="8" t="s">
        <v>2131</v>
      </c>
      <c r="D279" s="7" t="s">
        <v>9885</v>
      </c>
      <c r="E279" s="4" t="s">
        <v>9872</v>
      </c>
    </row>
    <row r="280" spans="1:5" ht="16.5" x14ac:dyDescent="0.3">
      <c r="A280" s="7">
        <v>1000259343</v>
      </c>
      <c r="B280" s="8" t="s">
        <v>15</v>
      </c>
      <c r="C280" s="8" t="s">
        <v>6882</v>
      </c>
      <c r="D280" s="7" t="s">
        <v>9885</v>
      </c>
      <c r="E280" s="4" t="s">
        <v>9872</v>
      </c>
    </row>
    <row r="281" spans="1:5" ht="16.5" x14ac:dyDescent="0.3">
      <c r="A281" s="7">
        <v>1002074408</v>
      </c>
      <c r="B281" s="8" t="s">
        <v>15</v>
      </c>
      <c r="C281" s="8" t="s">
        <v>4081</v>
      </c>
      <c r="D281" s="7" t="s">
        <v>9885</v>
      </c>
      <c r="E281" s="4" t="s">
        <v>9872</v>
      </c>
    </row>
    <row r="282" spans="1:5" ht="16.5" x14ac:dyDescent="0.3">
      <c r="A282" s="7">
        <v>1000262938</v>
      </c>
      <c r="B282" s="8" t="s">
        <v>15</v>
      </c>
      <c r="C282" s="8" t="s">
        <v>2183</v>
      </c>
      <c r="D282" s="7" t="s">
        <v>9885</v>
      </c>
      <c r="E282" s="4" t="s">
        <v>9872</v>
      </c>
    </row>
    <row r="283" spans="1:5" ht="16.5" x14ac:dyDescent="0.3">
      <c r="A283" s="7">
        <v>1000261535</v>
      </c>
      <c r="B283" s="8" t="s">
        <v>15</v>
      </c>
      <c r="C283" s="8" t="s">
        <v>3648</v>
      </c>
      <c r="D283" s="7" t="s">
        <v>9885</v>
      </c>
      <c r="E283" s="4" t="s">
        <v>9872</v>
      </c>
    </row>
    <row r="284" spans="1:5" ht="16.5" x14ac:dyDescent="0.3">
      <c r="A284" s="7">
        <v>1000263319</v>
      </c>
      <c r="B284" s="8" t="s">
        <v>15</v>
      </c>
      <c r="C284" s="8" t="s">
        <v>7360</v>
      </c>
      <c r="D284" s="7" t="s">
        <v>9885</v>
      </c>
      <c r="E284" s="4" t="s">
        <v>9872</v>
      </c>
    </row>
    <row r="285" spans="1:5" ht="16.5" x14ac:dyDescent="0.3">
      <c r="A285" s="7">
        <v>1000259619</v>
      </c>
      <c r="B285" s="8" t="s">
        <v>15</v>
      </c>
      <c r="C285" s="8" t="s">
        <v>788</v>
      </c>
      <c r="D285" s="7" t="s">
        <v>9885</v>
      </c>
      <c r="E285" s="4" t="s">
        <v>9872</v>
      </c>
    </row>
    <row r="286" spans="1:5" ht="16.5" x14ac:dyDescent="0.3">
      <c r="A286" s="7">
        <v>1000259405</v>
      </c>
      <c r="B286" s="8" t="s">
        <v>15</v>
      </c>
      <c r="C286" s="8" t="s">
        <v>6424</v>
      </c>
      <c r="D286" s="7" t="s">
        <v>9885</v>
      </c>
      <c r="E286" s="4" t="s">
        <v>9872</v>
      </c>
    </row>
    <row r="287" spans="1:5" ht="16.5" x14ac:dyDescent="0.3">
      <c r="A287" s="7">
        <v>1000261266</v>
      </c>
      <c r="B287" s="8" t="s">
        <v>15</v>
      </c>
      <c r="C287" s="8" t="s">
        <v>3772</v>
      </c>
      <c r="D287" s="7" t="s">
        <v>9885</v>
      </c>
      <c r="E287" s="4" t="s">
        <v>9872</v>
      </c>
    </row>
    <row r="288" spans="1:5" ht="16.5" x14ac:dyDescent="0.3">
      <c r="A288" s="7">
        <v>1001610462</v>
      </c>
      <c r="B288" s="8" t="s">
        <v>15</v>
      </c>
      <c r="C288" s="8" t="s">
        <v>829</v>
      </c>
      <c r="D288" s="7" t="s">
        <v>9885</v>
      </c>
      <c r="E288" s="4" t="s">
        <v>9872</v>
      </c>
    </row>
    <row r="289" spans="1:5" ht="16.5" x14ac:dyDescent="0.3">
      <c r="A289" s="7">
        <v>1002208464</v>
      </c>
      <c r="B289" s="8" t="s">
        <v>538</v>
      </c>
      <c r="C289" s="8" t="s">
        <v>9891</v>
      </c>
      <c r="D289" s="7" t="s">
        <v>9892</v>
      </c>
      <c r="E289" s="4" t="s">
        <v>9869</v>
      </c>
    </row>
    <row r="290" spans="1:5" ht="16.5" x14ac:dyDescent="0.3">
      <c r="A290" s="7">
        <v>1000257789</v>
      </c>
      <c r="B290" s="8" t="s">
        <v>538</v>
      </c>
      <c r="C290" s="8" t="s">
        <v>1993</v>
      </c>
      <c r="D290" s="7" t="s">
        <v>9892</v>
      </c>
      <c r="E290" s="4" t="s">
        <v>9869</v>
      </c>
    </row>
    <row r="291" spans="1:5" ht="16.5" x14ac:dyDescent="0.3">
      <c r="A291" s="7">
        <v>1002208470</v>
      </c>
      <c r="B291" s="8" t="s">
        <v>538</v>
      </c>
      <c r="C291" s="8" t="s">
        <v>539</v>
      </c>
      <c r="D291" s="7" t="s">
        <v>9892</v>
      </c>
      <c r="E291" s="4" t="s">
        <v>9869</v>
      </c>
    </row>
    <row r="292" spans="1:5" ht="16.5" x14ac:dyDescent="0.3">
      <c r="A292" s="7">
        <v>1000170628</v>
      </c>
      <c r="B292" s="8" t="s">
        <v>389</v>
      </c>
      <c r="C292" s="8" t="s">
        <v>2216</v>
      </c>
      <c r="D292" s="7" t="s">
        <v>9892</v>
      </c>
      <c r="E292" s="4" t="s">
        <v>9869</v>
      </c>
    </row>
    <row r="293" spans="1:5" ht="16.5" x14ac:dyDescent="0.3">
      <c r="A293" s="7">
        <v>1000167232</v>
      </c>
      <c r="B293" s="8" t="s">
        <v>376</v>
      </c>
      <c r="C293" s="8" t="s">
        <v>1970</v>
      </c>
      <c r="D293" s="7" t="s">
        <v>9892</v>
      </c>
      <c r="E293" s="4" t="s">
        <v>9869</v>
      </c>
    </row>
    <row r="294" spans="1:5" ht="16.5" x14ac:dyDescent="0.3">
      <c r="A294" s="7">
        <v>1000260135</v>
      </c>
      <c r="B294" s="8" t="s">
        <v>376</v>
      </c>
      <c r="C294" s="8" t="s">
        <v>9893</v>
      </c>
      <c r="D294" s="7" t="s">
        <v>9892</v>
      </c>
      <c r="E294" s="4" t="s">
        <v>9869</v>
      </c>
    </row>
    <row r="295" spans="1:5" ht="16.5" x14ac:dyDescent="0.3">
      <c r="A295" s="7">
        <v>1000265268</v>
      </c>
      <c r="B295" s="8" t="s">
        <v>376</v>
      </c>
      <c r="C295" s="8" t="s">
        <v>9894</v>
      </c>
      <c r="D295" s="7" t="s">
        <v>9892</v>
      </c>
      <c r="E295" s="4" t="s">
        <v>9869</v>
      </c>
    </row>
    <row r="296" spans="1:5" ht="16.5" x14ac:dyDescent="0.3">
      <c r="A296" s="7">
        <v>1000168578</v>
      </c>
      <c r="B296" s="8" t="s">
        <v>376</v>
      </c>
      <c r="C296" s="8" t="s">
        <v>3512</v>
      </c>
      <c r="D296" s="7" t="s">
        <v>9892</v>
      </c>
      <c r="E296" s="4" t="s">
        <v>9869</v>
      </c>
    </row>
    <row r="297" spans="1:5" ht="16.5" x14ac:dyDescent="0.3">
      <c r="A297" s="7">
        <v>1000260111</v>
      </c>
      <c r="B297" s="8" t="s">
        <v>376</v>
      </c>
      <c r="C297" s="8" t="s">
        <v>2789</v>
      </c>
      <c r="D297" s="7" t="s">
        <v>9892</v>
      </c>
      <c r="E297" s="4" t="s">
        <v>9869</v>
      </c>
    </row>
    <row r="298" spans="1:5" ht="16.5" x14ac:dyDescent="0.3">
      <c r="A298" s="7">
        <v>1000259883</v>
      </c>
      <c r="B298" s="8" t="s">
        <v>376</v>
      </c>
      <c r="C298" s="8" t="s">
        <v>9895</v>
      </c>
      <c r="D298" s="7" t="s">
        <v>9892</v>
      </c>
      <c r="E298" s="4" t="s">
        <v>9869</v>
      </c>
    </row>
    <row r="299" spans="1:5" ht="16.5" x14ac:dyDescent="0.3">
      <c r="A299" s="7">
        <v>1000259889</v>
      </c>
      <c r="B299" s="8" t="s">
        <v>376</v>
      </c>
      <c r="C299" s="8" t="s">
        <v>8400</v>
      </c>
      <c r="D299" s="7" t="s">
        <v>9892</v>
      </c>
      <c r="E299" s="4" t="s">
        <v>9869</v>
      </c>
    </row>
    <row r="300" spans="1:5" ht="16.5" x14ac:dyDescent="0.3">
      <c r="A300" s="7">
        <v>1000259892</v>
      </c>
      <c r="B300" s="8" t="s">
        <v>376</v>
      </c>
      <c r="C300" s="8" t="s">
        <v>9896</v>
      </c>
      <c r="D300" s="7" t="s">
        <v>9892</v>
      </c>
      <c r="E300" s="4" t="s">
        <v>9869</v>
      </c>
    </row>
    <row r="301" spans="1:5" ht="16.5" x14ac:dyDescent="0.3">
      <c r="A301" s="7">
        <v>1001600460</v>
      </c>
      <c r="B301" s="8" t="s">
        <v>376</v>
      </c>
      <c r="C301" s="8" t="s">
        <v>9897</v>
      </c>
      <c r="D301" s="7" t="s">
        <v>9892</v>
      </c>
      <c r="E301" s="4" t="s">
        <v>9869</v>
      </c>
    </row>
    <row r="302" spans="1:5" ht="16.5" x14ac:dyDescent="0.3">
      <c r="A302" s="7">
        <v>1000260127</v>
      </c>
      <c r="B302" s="8" t="s">
        <v>376</v>
      </c>
      <c r="C302" s="8" t="s">
        <v>2608</v>
      </c>
      <c r="D302" s="7" t="s">
        <v>9892</v>
      </c>
      <c r="E302" s="4" t="s">
        <v>9869</v>
      </c>
    </row>
    <row r="303" spans="1:5" ht="16.5" x14ac:dyDescent="0.3">
      <c r="A303" s="7">
        <v>1000259460</v>
      </c>
      <c r="B303" s="8" t="s">
        <v>376</v>
      </c>
      <c r="C303" s="8" t="s">
        <v>2827</v>
      </c>
      <c r="D303" s="7" t="s">
        <v>9892</v>
      </c>
      <c r="E303" s="4" t="s">
        <v>9869</v>
      </c>
    </row>
    <row r="304" spans="1:5" ht="16.5" x14ac:dyDescent="0.3">
      <c r="A304" s="7">
        <v>1000259456</v>
      </c>
      <c r="B304" s="8" t="s">
        <v>376</v>
      </c>
      <c r="C304" s="8" t="s">
        <v>6208</v>
      </c>
      <c r="D304" s="7" t="s">
        <v>9892</v>
      </c>
      <c r="E304" s="4" t="s">
        <v>9869</v>
      </c>
    </row>
    <row r="305" spans="1:5" ht="16.5" x14ac:dyDescent="0.3">
      <c r="A305" s="7">
        <v>1000259510</v>
      </c>
      <c r="B305" s="8" t="s">
        <v>376</v>
      </c>
      <c r="C305" s="8" t="s">
        <v>1185</v>
      </c>
      <c r="D305" s="7" t="s">
        <v>9892</v>
      </c>
      <c r="E305" s="4" t="s">
        <v>9869</v>
      </c>
    </row>
    <row r="306" spans="1:5" ht="16.5" x14ac:dyDescent="0.3">
      <c r="A306" s="7">
        <v>1000259471</v>
      </c>
      <c r="B306" s="8" t="s">
        <v>376</v>
      </c>
      <c r="C306" s="8" t="s">
        <v>4260</v>
      </c>
      <c r="D306" s="7" t="s">
        <v>9892</v>
      </c>
      <c r="E306" s="4" t="s">
        <v>9869</v>
      </c>
    </row>
    <row r="307" spans="1:5" ht="16.5" x14ac:dyDescent="0.3">
      <c r="A307" s="7">
        <v>1000270130</v>
      </c>
      <c r="B307" s="8" t="s">
        <v>89</v>
      </c>
      <c r="C307" s="8" t="s">
        <v>9898</v>
      </c>
      <c r="D307" s="7" t="s">
        <v>9892</v>
      </c>
      <c r="E307" s="4" t="s">
        <v>9869</v>
      </c>
    </row>
    <row r="308" spans="1:5" ht="16.5" x14ac:dyDescent="0.3">
      <c r="A308" s="7">
        <v>1000269517</v>
      </c>
      <c r="B308" s="8" t="s">
        <v>89</v>
      </c>
      <c r="C308" s="8" t="s">
        <v>9899</v>
      </c>
      <c r="D308" s="7" t="s">
        <v>9892</v>
      </c>
      <c r="E308" s="4" t="s">
        <v>9869</v>
      </c>
    </row>
    <row r="309" spans="1:5" ht="16.5" x14ac:dyDescent="0.3">
      <c r="A309" s="7">
        <v>1001951906</v>
      </c>
      <c r="B309" s="8" t="s">
        <v>376</v>
      </c>
      <c r="C309" s="8" t="s">
        <v>2083</v>
      </c>
      <c r="D309" s="7" t="s">
        <v>9892</v>
      </c>
      <c r="E309" s="4" t="s">
        <v>9869</v>
      </c>
    </row>
    <row r="310" spans="1:5" ht="16.5" x14ac:dyDescent="0.3">
      <c r="A310" s="7">
        <v>1000259819</v>
      </c>
      <c r="B310" s="8" t="s">
        <v>376</v>
      </c>
      <c r="C310" s="8" t="s">
        <v>4605</v>
      </c>
      <c r="D310" s="7" t="s">
        <v>9892</v>
      </c>
      <c r="E310" s="4" t="s">
        <v>9869</v>
      </c>
    </row>
    <row r="311" spans="1:5" ht="16.5" x14ac:dyDescent="0.3">
      <c r="A311" s="7">
        <v>1002074402</v>
      </c>
      <c r="B311" s="8" t="s">
        <v>376</v>
      </c>
      <c r="C311" s="8" t="s">
        <v>9900</v>
      </c>
      <c r="D311" s="7" t="s">
        <v>9892</v>
      </c>
      <c r="E311" s="4" t="s">
        <v>9869</v>
      </c>
    </row>
    <row r="312" spans="1:5" ht="16.5" x14ac:dyDescent="0.3">
      <c r="A312" s="7">
        <v>1000259467</v>
      </c>
      <c r="B312" s="8" t="s">
        <v>376</v>
      </c>
      <c r="C312" s="8" t="s">
        <v>4045</v>
      </c>
      <c r="D312" s="7" t="s">
        <v>9892</v>
      </c>
      <c r="E312" s="4" t="s">
        <v>9869</v>
      </c>
    </row>
    <row r="313" spans="1:5" ht="16.5" x14ac:dyDescent="0.3">
      <c r="A313" s="7">
        <v>1002011406</v>
      </c>
      <c r="B313" s="8" t="s">
        <v>376</v>
      </c>
      <c r="C313" s="8" t="s">
        <v>4354</v>
      </c>
      <c r="D313" s="7" t="s">
        <v>9892</v>
      </c>
      <c r="E313" s="4" t="s">
        <v>9869</v>
      </c>
    </row>
    <row r="314" spans="1:5" ht="16.5" x14ac:dyDescent="0.3">
      <c r="A314" s="7">
        <v>1002012865</v>
      </c>
      <c r="B314" s="8" t="s">
        <v>89</v>
      </c>
      <c r="C314" s="8" t="s">
        <v>9901</v>
      </c>
      <c r="D314" s="7" t="s">
        <v>9892</v>
      </c>
      <c r="E314" s="4" t="s">
        <v>9869</v>
      </c>
    </row>
    <row r="315" spans="1:5" ht="16.5" x14ac:dyDescent="0.3">
      <c r="A315" s="7">
        <v>1000262072</v>
      </c>
      <c r="B315" s="8" t="s">
        <v>89</v>
      </c>
      <c r="C315" s="8" t="s">
        <v>393</v>
      </c>
      <c r="D315" s="7" t="s">
        <v>9892</v>
      </c>
      <c r="E315" s="4" t="s">
        <v>9869</v>
      </c>
    </row>
    <row r="316" spans="1:5" ht="16.5" x14ac:dyDescent="0.3">
      <c r="A316" s="7">
        <v>1000262192</v>
      </c>
      <c r="B316" s="8" t="s">
        <v>89</v>
      </c>
      <c r="C316" s="8" t="s">
        <v>4188</v>
      </c>
      <c r="D316" s="7" t="s">
        <v>9892</v>
      </c>
      <c r="E316" s="4" t="s">
        <v>9869</v>
      </c>
    </row>
    <row r="317" spans="1:5" ht="16.5" x14ac:dyDescent="0.3">
      <c r="A317" s="7">
        <v>1000261264</v>
      </c>
      <c r="B317" s="8" t="s">
        <v>89</v>
      </c>
      <c r="C317" s="8" t="s">
        <v>3461</v>
      </c>
      <c r="D317" s="7" t="s">
        <v>9892</v>
      </c>
      <c r="E317" s="4" t="s">
        <v>9869</v>
      </c>
    </row>
    <row r="318" spans="1:5" ht="16.5" x14ac:dyDescent="0.3">
      <c r="A318" s="7">
        <v>1000256956</v>
      </c>
      <c r="B318" s="8" t="s">
        <v>376</v>
      </c>
      <c r="C318" s="8" t="s">
        <v>3629</v>
      </c>
      <c r="D318" s="7" t="s">
        <v>9892</v>
      </c>
      <c r="E318" s="4" t="s">
        <v>9869</v>
      </c>
    </row>
    <row r="319" spans="1:5" ht="16.5" x14ac:dyDescent="0.3">
      <c r="A319" s="7">
        <v>1002010412</v>
      </c>
      <c r="B319" s="8" t="s">
        <v>98</v>
      </c>
      <c r="C319" s="8" t="s">
        <v>2310</v>
      </c>
      <c r="D319" s="7" t="s">
        <v>9892</v>
      </c>
      <c r="E319" s="4" t="s">
        <v>9869</v>
      </c>
    </row>
    <row r="320" spans="1:5" ht="16.5" x14ac:dyDescent="0.3">
      <c r="A320" s="7">
        <v>1001600994</v>
      </c>
      <c r="B320" s="8" t="s">
        <v>98</v>
      </c>
      <c r="C320" s="8" t="s">
        <v>6672</v>
      </c>
      <c r="D320" s="7" t="s">
        <v>9892</v>
      </c>
      <c r="E320" s="4" t="s">
        <v>9869</v>
      </c>
    </row>
    <row r="321" spans="1:5" ht="16.5" x14ac:dyDescent="0.3">
      <c r="A321" s="7">
        <v>1001601402</v>
      </c>
      <c r="B321" s="8" t="s">
        <v>98</v>
      </c>
      <c r="C321" s="8" t="s">
        <v>5754</v>
      </c>
      <c r="D321" s="7" t="s">
        <v>9892</v>
      </c>
      <c r="E321" s="4" t="s">
        <v>9869</v>
      </c>
    </row>
    <row r="322" spans="1:5" ht="16.5" x14ac:dyDescent="0.3">
      <c r="A322" s="7">
        <v>1001601546</v>
      </c>
      <c r="B322" s="8" t="s">
        <v>45</v>
      </c>
      <c r="C322" s="8" t="s">
        <v>9902</v>
      </c>
      <c r="D322" s="7" t="s">
        <v>9892</v>
      </c>
      <c r="E322" s="4" t="s">
        <v>9869</v>
      </c>
    </row>
    <row r="323" spans="1:5" ht="16.5" x14ac:dyDescent="0.3">
      <c r="A323" s="7">
        <v>1000257781</v>
      </c>
      <c r="B323" s="8" t="s">
        <v>45</v>
      </c>
      <c r="C323" s="8" t="s">
        <v>4853</v>
      </c>
      <c r="D323" s="7" t="s">
        <v>9892</v>
      </c>
      <c r="E323" s="4" t="s">
        <v>9869</v>
      </c>
    </row>
    <row r="324" spans="1:5" ht="16.5" x14ac:dyDescent="0.3">
      <c r="A324" s="7">
        <v>1000258887</v>
      </c>
      <c r="B324" s="8" t="s">
        <v>45</v>
      </c>
      <c r="C324" s="8" t="s">
        <v>575</v>
      </c>
      <c r="D324" s="7" t="s">
        <v>9892</v>
      </c>
      <c r="E324" s="4" t="s">
        <v>9869</v>
      </c>
    </row>
    <row r="325" spans="1:5" ht="16.5" x14ac:dyDescent="0.3">
      <c r="A325" s="7">
        <v>1000266955</v>
      </c>
      <c r="B325" s="8" t="s">
        <v>45</v>
      </c>
      <c r="C325" s="8" t="s">
        <v>6757</v>
      </c>
      <c r="D325" s="7" t="s">
        <v>9892</v>
      </c>
      <c r="E325" s="4" t="s">
        <v>9869</v>
      </c>
    </row>
    <row r="326" spans="1:5" ht="16.5" x14ac:dyDescent="0.3">
      <c r="A326" s="7">
        <v>1000257115</v>
      </c>
      <c r="B326" s="8" t="s">
        <v>45</v>
      </c>
      <c r="C326" s="8" t="s">
        <v>7498</v>
      </c>
      <c r="D326" s="7" t="s">
        <v>9892</v>
      </c>
      <c r="E326" s="4" t="s">
        <v>9869</v>
      </c>
    </row>
    <row r="327" spans="1:5" ht="16.5" x14ac:dyDescent="0.3">
      <c r="A327" s="7">
        <v>1000266966</v>
      </c>
      <c r="B327" s="8" t="s">
        <v>45</v>
      </c>
      <c r="C327" s="8" t="s">
        <v>9461</v>
      </c>
      <c r="D327" s="7" t="s">
        <v>9892</v>
      </c>
      <c r="E327" s="4" t="s">
        <v>9869</v>
      </c>
    </row>
    <row r="328" spans="1:5" ht="16.5" x14ac:dyDescent="0.3">
      <c r="A328" s="7">
        <v>1000270465</v>
      </c>
      <c r="B328" s="8" t="s">
        <v>66</v>
      </c>
      <c r="C328" s="8" t="s">
        <v>4388</v>
      </c>
      <c r="D328" s="7" t="s">
        <v>9892</v>
      </c>
      <c r="E328" s="4" t="s">
        <v>9869</v>
      </c>
    </row>
    <row r="329" spans="1:5" ht="16.5" x14ac:dyDescent="0.3">
      <c r="A329" s="7">
        <v>1003735402</v>
      </c>
      <c r="B329" s="8" t="s">
        <v>66</v>
      </c>
      <c r="C329" s="8" t="s">
        <v>9903</v>
      </c>
      <c r="D329" s="7" t="s">
        <v>9892</v>
      </c>
      <c r="E329" s="4" t="s">
        <v>9869</v>
      </c>
    </row>
    <row r="330" spans="1:5" ht="16.5" x14ac:dyDescent="0.3">
      <c r="A330" s="7">
        <v>1000270480</v>
      </c>
      <c r="B330" s="8" t="s">
        <v>66</v>
      </c>
      <c r="C330" s="8" t="s">
        <v>2620</v>
      </c>
      <c r="D330" s="7" t="s">
        <v>9892</v>
      </c>
      <c r="E330" s="4" t="s">
        <v>9869</v>
      </c>
    </row>
    <row r="331" spans="1:5" ht="16.5" x14ac:dyDescent="0.3">
      <c r="A331" s="7">
        <v>1002011404</v>
      </c>
      <c r="B331" s="8" t="s">
        <v>15</v>
      </c>
      <c r="C331" s="8" t="s">
        <v>9904</v>
      </c>
      <c r="D331" s="7" t="s">
        <v>9892</v>
      </c>
      <c r="E331" s="4" t="s">
        <v>9869</v>
      </c>
    </row>
    <row r="332" spans="1:5" ht="16.5" x14ac:dyDescent="0.3">
      <c r="A332" s="7">
        <v>1000259380</v>
      </c>
      <c r="B332" s="8" t="s">
        <v>15</v>
      </c>
      <c r="C332" s="8" t="s">
        <v>7493</v>
      </c>
      <c r="D332" s="7" t="s">
        <v>9892</v>
      </c>
      <c r="E332" s="4" t="s">
        <v>9869</v>
      </c>
    </row>
    <row r="333" spans="1:5" ht="16.5" x14ac:dyDescent="0.3">
      <c r="A333" s="7">
        <v>1001608908</v>
      </c>
      <c r="B333" s="8" t="s">
        <v>15</v>
      </c>
      <c r="C333" s="8" t="s">
        <v>1591</v>
      </c>
      <c r="D333" s="7" t="s">
        <v>9892</v>
      </c>
      <c r="E333" s="4" t="s">
        <v>9869</v>
      </c>
    </row>
    <row r="334" spans="1:5" ht="16.5" x14ac:dyDescent="0.3">
      <c r="A334" s="7">
        <v>1001604406</v>
      </c>
      <c r="B334" s="8" t="s">
        <v>15</v>
      </c>
      <c r="C334" s="8" t="s">
        <v>2649</v>
      </c>
      <c r="D334" s="7" t="s">
        <v>9892</v>
      </c>
      <c r="E334" s="4" t="s">
        <v>9869</v>
      </c>
    </row>
    <row r="335" spans="1:5" ht="16.5" x14ac:dyDescent="0.3">
      <c r="A335" s="7">
        <v>1000259683</v>
      </c>
      <c r="B335" s="8" t="s">
        <v>15</v>
      </c>
      <c r="C335" s="8" t="s">
        <v>5266</v>
      </c>
      <c r="D335" s="7" t="s">
        <v>9892</v>
      </c>
      <c r="E335" s="4" t="s">
        <v>9869</v>
      </c>
    </row>
    <row r="336" spans="1:5" ht="16.5" x14ac:dyDescent="0.3">
      <c r="A336" s="7">
        <v>1000262941</v>
      </c>
      <c r="B336" s="8" t="s">
        <v>15</v>
      </c>
      <c r="C336" s="8" t="s">
        <v>3736</v>
      </c>
      <c r="D336" s="7" t="s">
        <v>9892</v>
      </c>
      <c r="E336" s="4" t="s">
        <v>9869</v>
      </c>
    </row>
    <row r="337" spans="1:5" ht="16.5" x14ac:dyDescent="0.3">
      <c r="A337" s="7">
        <v>1000261531</v>
      </c>
      <c r="B337" s="8" t="s">
        <v>15</v>
      </c>
      <c r="C337" s="8" t="s">
        <v>842</v>
      </c>
      <c r="D337" s="7" t="s">
        <v>9892</v>
      </c>
      <c r="E337" s="4" t="s">
        <v>9869</v>
      </c>
    </row>
    <row r="338" spans="1:5" ht="16.5" x14ac:dyDescent="0.3">
      <c r="A338" s="7">
        <v>1000261872</v>
      </c>
      <c r="B338" s="8" t="s">
        <v>15</v>
      </c>
      <c r="C338" s="8" t="s">
        <v>7429</v>
      </c>
      <c r="D338" s="7" t="s">
        <v>9892</v>
      </c>
      <c r="E338" s="4" t="s">
        <v>9869</v>
      </c>
    </row>
    <row r="339" spans="1:5" ht="16.5" x14ac:dyDescent="0.3">
      <c r="A339" s="7">
        <v>1000259328</v>
      </c>
      <c r="B339" s="8" t="s">
        <v>15</v>
      </c>
      <c r="C339" s="8" t="s">
        <v>5669</v>
      </c>
      <c r="D339" s="7" t="s">
        <v>9892</v>
      </c>
      <c r="E339" s="4" t="s">
        <v>9869</v>
      </c>
    </row>
    <row r="340" spans="1:5" ht="16.5" x14ac:dyDescent="0.3">
      <c r="A340" s="7">
        <v>1000261271</v>
      </c>
      <c r="B340" s="8" t="s">
        <v>15</v>
      </c>
      <c r="C340" s="8" t="s">
        <v>3918</v>
      </c>
      <c r="D340" s="7" t="s">
        <v>9892</v>
      </c>
      <c r="E340" s="4" t="s">
        <v>9869</v>
      </c>
    </row>
    <row r="341" spans="1:5" ht="16.5" x14ac:dyDescent="0.3">
      <c r="A341" s="7">
        <v>1002208468</v>
      </c>
      <c r="B341" s="8" t="s">
        <v>538</v>
      </c>
      <c r="C341" s="8" t="s">
        <v>4089</v>
      </c>
      <c r="D341" s="7" t="s">
        <v>9905</v>
      </c>
      <c r="E341" s="4" t="s">
        <v>9861</v>
      </c>
    </row>
    <row r="342" spans="1:5" ht="16.5" x14ac:dyDescent="0.3">
      <c r="A342" s="7">
        <v>1002010416</v>
      </c>
      <c r="B342" s="8" t="s">
        <v>538</v>
      </c>
      <c r="C342" s="8" t="s">
        <v>4152</v>
      </c>
      <c r="D342" s="7" t="s">
        <v>9905</v>
      </c>
      <c r="E342" s="4" t="s">
        <v>9861</v>
      </c>
    </row>
    <row r="343" spans="1:5" ht="16.5" x14ac:dyDescent="0.3">
      <c r="A343" s="7">
        <v>1000259997</v>
      </c>
      <c r="B343" s="8" t="s">
        <v>376</v>
      </c>
      <c r="C343" s="8" t="s">
        <v>9906</v>
      </c>
      <c r="D343" s="7" t="s">
        <v>9905</v>
      </c>
      <c r="E343" s="4" t="s">
        <v>9861</v>
      </c>
    </row>
    <row r="344" spans="1:5" ht="16.5" x14ac:dyDescent="0.3">
      <c r="A344" s="7">
        <v>1001600450</v>
      </c>
      <c r="B344" s="8" t="s">
        <v>376</v>
      </c>
      <c r="C344" s="8" t="s">
        <v>2338</v>
      </c>
      <c r="D344" s="7" t="s">
        <v>9905</v>
      </c>
      <c r="E344" s="4" t="s">
        <v>9869</v>
      </c>
    </row>
    <row r="345" spans="1:5" ht="16.5" x14ac:dyDescent="0.3">
      <c r="A345" s="7">
        <v>1000260298</v>
      </c>
      <c r="B345" s="8" t="s">
        <v>89</v>
      </c>
      <c r="C345" s="8" t="s">
        <v>3308</v>
      </c>
      <c r="D345" s="7" t="s">
        <v>9905</v>
      </c>
      <c r="E345" s="4" t="s">
        <v>9866</v>
      </c>
    </row>
    <row r="346" spans="1:5" ht="16.5" x14ac:dyDescent="0.3">
      <c r="A346" s="7">
        <v>1000264753</v>
      </c>
      <c r="B346" s="8" t="s">
        <v>376</v>
      </c>
      <c r="C346" s="8" t="s">
        <v>9907</v>
      </c>
      <c r="D346" s="7" t="s">
        <v>9905</v>
      </c>
      <c r="E346" s="4" t="s">
        <v>9853</v>
      </c>
    </row>
    <row r="347" spans="1:5" ht="16.5" x14ac:dyDescent="0.3">
      <c r="A347" s="7">
        <v>1000208677</v>
      </c>
      <c r="B347" s="8" t="s">
        <v>376</v>
      </c>
      <c r="C347" s="8" t="s">
        <v>9908</v>
      </c>
      <c r="D347" s="7" t="s">
        <v>9905</v>
      </c>
      <c r="E347" s="4" t="s">
        <v>9853</v>
      </c>
    </row>
    <row r="348" spans="1:5" ht="16.5" x14ac:dyDescent="0.3">
      <c r="A348" s="7">
        <v>1000166202</v>
      </c>
      <c r="B348" s="8" t="s">
        <v>376</v>
      </c>
      <c r="C348" s="8" t="s">
        <v>9909</v>
      </c>
      <c r="D348" s="7" t="s">
        <v>9905</v>
      </c>
      <c r="E348" s="4" t="s">
        <v>9853</v>
      </c>
    </row>
    <row r="349" spans="1:5" ht="16.5" x14ac:dyDescent="0.3">
      <c r="A349" s="7">
        <v>1000259770</v>
      </c>
      <c r="B349" s="8" t="s">
        <v>376</v>
      </c>
      <c r="C349" s="8" t="s">
        <v>8258</v>
      </c>
      <c r="D349" s="7" t="s">
        <v>9905</v>
      </c>
      <c r="E349" s="4" t="s">
        <v>9853</v>
      </c>
    </row>
    <row r="350" spans="1:5" ht="16.5" x14ac:dyDescent="0.3">
      <c r="A350" s="7">
        <v>1000260038</v>
      </c>
      <c r="B350" s="8" t="s">
        <v>89</v>
      </c>
      <c r="C350" s="8" t="s">
        <v>2202</v>
      </c>
      <c r="D350" s="7" t="s">
        <v>9905</v>
      </c>
      <c r="E350" s="4" t="s">
        <v>9871</v>
      </c>
    </row>
    <row r="351" spans="1:5" ht="16.5" x14ac:dyDescent="0.3">
      <c r="A351" s="7">
        <v>1000260049</v>
      </c>
      <c r="B351" s="8" t="s">
        <v>89</v>
      </c>
      <c r="C351" s="8" t="s">
        <v>9910</v>
      </c>
      <c r="D351" s="7" t="s">
        <v>9905</v>
      </c>
      <c r="E351" s="4" t="s">
        <v>9871</v>
      </c>
    </row>
    <row r="352" spans="1:5" ht="16.5" x14ac:dyDescent="0.3">
      <c r="A352" s="7">
        <v>1000205055</v>
      </c>
      <c r="B352" s="8" t="s">
        <v>376</v>
      </c>
      <c r="C352" s="8" t="s">
        <v>6433</v>
      </c>
      <c r="D352" s="7" t="s">
        <v>9905</v>
      </c>
      <c r="E352" s="4" t="s">
        <v>9866</v>
      </c>
    </row>
    <row r="353" spans="1:5" ht="16.5" x14ac:dyDescent="0.3">
      <c r="A353" s="7">
        <v>1002049241</v>
      </c>
      <c r="B353" s="8" t="s">
        <v>89</v>
      </c>
      <c r="C353" s="8" t="s">
        <v>1190</v>
      </c>
      <c r="D353" s="7" t="s">
        <v>9905</v>
      </c>
      <c r="E353" s="4" t="s">
        <v>9869</v>
      </c>
    </row>
    <row r="354" spans="1:5" ht="16.5" x14ac:dyDescent="0.3">
      <c r="A354" s="7">
        <v>1000260452</v>
      </c>
      <c r="B354" s="8" t="s">
        <v>89</v>
      </c>
      <c r="C354" s="8" t="s">
        <v>5581</v>
      </c>
      <c r="D354" s="7" t="s">
        <v>9905</v>
      </c>
      <c r="E354" s="4" t="s">
        <v>9853</v>
      </c>
    </row>
    <row r="355" spans="1:5" ht="16.5" x14ac:dyDescent="0.3">
      <c r="A355" s="7">
        <v>1000264750</v>
      </c>
      <c r="B355" s="8" t="s">
        <v>376</v>
      </c>
      <c r="C355" s="8" t="s">
        <v>9333</v>
      </c>
      <c r="D355" s="7" t="s">
        <v>9905</v>
      </c>
      <c r="E355" s="4" t="s">
        <v>9862</v>
      </c>
    </row>
    <row r="356" spans="1:5" ht="16.5" x14ac:dyDescent="0.3">
      <c r="A356" s="7">
        <v>1000259865</v>
      </c>
      <c r="B356" s="8" t="s">
        <v>376</v>
      </c>
      <c r="C356" s="8" t="s">
        <v>6704</v>
      </c>
      <c r="D356" s="7" t="s">
        <v>9905</v>
      </c>
      <c r="E356" s="4" t="s">
        <v>9869</v>
      </c>
    </row>
    <row r="357" spans="1:5" ht="16.5" x14ac:dyDescent="0.3">
      <c r="A357" s="7">
        <v>1000259899</v>
      </c>
      <c r="B357" s="8" t="s">
        <v>376</v>
      </c>
      <c r="C357" s="8" t="s">
        <v>6487</v>
      </c>
      <c r="D357" s="7" t="s">
        <v>9905</v>
      </c>
      <c r="E357" s="4" t="s">
        <v>9869</v>
      </c>
    </row>
    <row r="358" spans="1:5" ht="16.5" x14ac:dyDescent="0.3">
      <c r="A358" s="7">
        <v>1000259907</v>
      </c>
      <c r="B358" s="8" t="s">
        <v>376</v>
      </c>
      <c r="C358" s="8" t="s">
        <v>9165</v>
      </c>
      <c r="D358" s="7" t="s">
        <v>9905</v>
      </c>
      <c r="E358" s="4" t="s">
        <v>9869</v>
      </c>
    </row>
    <row r="359" spans="1:5" ht="16.5" x14ac:dyDescent="0.3">
      <c r="A359" s="7">
        <v>1000259980</v>
      </c>
      <c r="B359" s="8" t="s">
        <v>89</v>
      </c>
      <c r="C359" s="8" t="s">
        <v>2547</v>
      </c>
      <c r="D359" s="7" t="s">
        <v>9905</v>
      </c>
      <c r="E359" s="4" t="s">
        <v>9861</v>
      </c>
    </row>
    <row r="360" spans="1:5" ht="16.5" x14ac:dyDescent="0.3">
      <c r="A360" s="7">
        <v>1000259822</v>
      </c>
      <c r="B360" s="8" t="s">
        <v>376</v>
      </c>
      <c r="C360" s="8" t="s">
        <v>5743</v>
      </c>
      <c r="D360" s="7" t="s">
        <v>9905</v>
      </c>
      <c r="E360" s="4" t="s">
        <v>9871</v>
      </c>
    </row>
    <row r="361" spans="1:5" ht="16.5" x14ac:dyDescent="0.3">
      <c r="A361" s="7">
        <v>1000261058</v>
      </c>
      <c r="B361" s="8" t="s">
        <v>89</v>
      </c>
      <c r="C361" s="8" t="s">
        <v>9911</v>
      </c>
      <c r="D361" s="7" t="s">
        <v>9905</v>
      </c>
      <c r="E361" s="4" t="s">
        <v>9862</v>
      </c>
    </row>
    <row r="362" spans="1:5" ht="16.5" x14ac:dyDescent="0.3">
      <c r="A362" s="7">
        <v>1000259761</v>
      </c>
      <c r="B362" s="8" t="s">
        <v>376</v>
      </c>
      <c r="C362" s="8" t="s">
        <v>9912</v>
      </c>
      <c r="D362" s="7" t="s">
        <v>9905</v>
      </c>
      <c r="E362" s="4" t="s">
        <v>9853</v>
      </c>
    </row>
    <row r="363" spans="1:5" ht="16.5" x14ac:dyDescent="0.3">
      <c r="A363" s="7">
        <v>1000259737</v>
      </c>
      <c r="B363" s="8" t="s">
        <v>376</v>
      </c>
      <c r="C363" s="8" t="s">
        <v>8851</v>
      </c>
      <c r="D363" s="7" t="s">
        <v>9905</v>
      </c>
      <c r="E363" s="4" t="s">
        <v>9853</v>
      </c>
    </row>
    <row r="364" spans="1:5" ht="16.5" x14ac:dyDescent="0.3">
      <c r="A364" s="7">
        <v>1000259742</v>
      </c>
      <c r="B364" s="8" t="s">
        <v>376</v>
      </c>
      <c r="C364" s="8" t="s">
        <v>9913</v>
      </c>
      <c r="D364" s="7" t="s">
        <v>9905</v>
      </c>
      <c r="E364" s="4" t="s">
        <v>9853</v>
      </c>
    </row>
    <row r="365" spans="1:5" ht="16.5" x14ac:dyDescent="0.3">
      <c r="A365" s="7">
        <v>1000259435</v>
      </c>
      <c r="B365" s="8" t="s">
        <v>376</v>
      </c>
      <c r="C365" s="8" t="s">
        <v>4351</v>
      </c>
      <c r="D365" s="7" t="s">
        <v>9905</v>
      </c>
      <c r="E365" s="4" t="s">
        <v>9853</v>
      </c>
    </row>
    <row r="366" spans="1:5" ht="16.5" x14ac:dyDescent="0.3">
      <c r="A366" s="7">
        <v>1002012857</v>
      </c>
      <c r="B366" s="8" t="s">
        <v>376</v>
      </c>
      <c r="C366" s="8" t="s">
        <v>6866</v>
      </c>
      <c r="D366" s="7" t="s">
        <v>9905</v>
      </c>
      <c r="E366" s="4" t="s">
        <v>9853</v>
      </c>
    </row>
    <row r="367" spans="1:5" ht="16.5" x14ac:dyDescent="0.3">
      <c r="A367" s="7">
        <v>1001600954</v>
      </c>
      <c r="B367" s="8" t="s">
        <v>376</v>
      </c>
      <c r="C367" s="8" t="s">
        <v>3012</v>
      </c>
      <c r="D367" s="7" t="s">
        <v>9905</v>
      </c>
      <c r="E367" s="4" t="s">
        <v>9868</v>
      </c>
    </row>
    <row r="368" spans="1:5" ht="16.5" x14ac:dyDescent="0.3">
      <c r="A368" s="7">
        <v>1001765946</v>
      </c>
      <c r="B368" s="8" t="s">
        <v>89</v>
      </c>
      <c r="C368" s="8" t="s">
        <v>1932</v>
      </c>
      <c r="D368" s="7" t="s">
        <v>9905</v>
      </c>
      <c r="E368" s="4" t="s">
        <v>9869</v>
      </c>
    </row>
    <row r="369" spans="1:5" ht="16.5" x14ac:dyDescent="0.3">
      <c r="A369" s="7">
        <v>1001766911</v>
      </c>
      <c r="B369" s="8" t="s">
        <v>89</v>
      </c>
      <c r="C369" s="8" t="s">
        <v>9372</v>
      </c>
      <c r="D369" s="7" t="s">
        <v>9905</v>
      </c>
      <c r="E369" s="4" t="s">
        <v>9869</v>
      </c>
    </row>
    <row r="370" spans="1:5" ht="16.5" x14ac:dyDescent="0.3">
      <c r="A370" s="7">
        <v>1000256319</v>
      </c>
      <c r="B370" s="8" t="s">
        <v>376</v>
      </c>
      <c r="C370" s="8" t="s">
        <v>1832</v>
      </c>
      <c r="D370" s="7" t="s">
        <v>9905</v>
      </c>
      <c r="E370" s="4" t="s">
        <v>9869</v>
      </c>
    </row>
    <row r="371" spans="1:5" ht="16.5" x14ac:dyDescent="0.3">
      <c r="A371" s="7">
        <v>1001600960</v>
      </c>
      <c r="B371" s="8" t="s">
        <v>89</v>
      </c>
      <c r="C371" s="8" t="s">
        <v>9914</v>
      </c>
      <c r="D371" s="7" t="s">
        <v>9905</v>
      </c>
      <c r="E371" s="4" t="s">
        <v>9868</v>
      </c>
    </row>
    <row r="372" spans="1:5" ht="16.5" x14ac:dyDescent="0.3">
      <c r="A372" s="7">
        <v>1002012847</v>
      </c>
      <c r="B372" s="8" t="s">
        <v>376</v>
      </c>
      <c r="C372" s="8" t="s">
        <v>9915</v>
      </c>
      <c r="D372" s="7" t="s">
        <v>9905</v>
      </c>
      <c r="E372" s="4" t="s">
        <v>9862</v>
      </c>
    </row>
    <row r="373" spans="1:5" ht="16.5" x14ac:dyDescent="0.3">
      <c r="A373" s="7">
        <v>1001600476</v>
      </c>
      <c r="B373" s="8" t="s">
        <v>89</v>
      </c>
      <c r="C373" s="8" t="s">
        <v>9916</v>
      </c>
      <c r="D373" s="7" t="s">
        <v>9905</v>
      </c>
      <c r="E373" s="4" t="s">
        <v>9869</v>
      </c>
    </row>
    <row r="374" spans="1:5" ht="16.5" x14ac:dyDescent="0.3">
      <c r="A374" s="7">
        <v>1001600964</v>
      </c>
      <c r="B374" s="8" t="s">
        <v>89</v>
      </c>
      <c r="C374" s="8" t="s">
        <v>5682</v>
      </c>
      <c r="D374" s="7" t="s">
        <v>9905</v>
      </c>
      <c r="E374" s="4" t="s">
        <v>9869</v>
      </c>
    </row>
    <row r="375" spans="1:5" ht="16.5" x14ac:dyDescent="0.3">
      <c r="A375" s="7">
        <v>1000258279</v>
      </c>
      <c r="B375" s="8" t="s">
        <v>98</v>
      </c>
      <c r="C375" s="8" t="s">
        <v>2914</v>
      </c>
      <c r="D375" s="7" t="s">
        <v>9905</v>
      </c>
      <c r="E375" s="4" t="s">
        <v>9868</v>
      </c>
    </row>
    <row r="376" spans="1:5" ht="16.5" x14ac:dyDescent="0.3">
      <c r="A376" s="7">
        <v>1000260397</v>
      </c>
      <c r="B376" s="8" t="s">
        <v>98</v>
      </c>
      <c r="C376" s="8" t="s">
        <v>6655</v>
      </c>
      <c r="D376" s="7" t="s">
        <v>9905</v>
      </c>
      <c r="E376" s="4" t="s">
        <v>9868</v>
      </c>
    </row>
    <row r="377" spans="1:5" ht="16.5" x14ac:dyDescent="0.3">
      <c r="A377" s="7">
        <v>1000260399</v>
      </c>
      <c r="B377" s="8" t="s">
        <v>98</v>
      </c>
      <c r="C377" s="8" t="s">
        <v>7893</v>
      </c>
      <c r="D377" s="7" t="s">
        <v>9905</v>
      </c>
      <c r="E377" s="4" t="s">
        <v>9868</v>
      </c>
    </row>
    <row r="378" spans="1:5" ht="16.5" x14ac:dyDescent="0.3">
      <c r="A378" s="7">
        <v>1000257522</v>
      </c>
      <c r="B378" s="8" t="s">
        <v>98</v>
      </c>
      <c r="C378" s="8" t="s">
        <v>5387</v>
      </c>
      <c r="D378" s="7" t="s">
        <v>9905</v>
      </c>
      <c r="E378" s="4" t="s">
        <v>9868</v>
      </c>
    </row>
    <row r="379" spans="1:5" ht="16.5" x14ac:dyDescent="0.3">
      <c r="A379" s="7">
        <v>1000258091</v>
      </c>
      <c r="B379" s="8" t="s">
        <v>98</v>
      </c>
      <c r="C379" s="8" t="s">
        <v>7869</v>
      </c>
      <c r="D379" s="7" t="s">
        <v>9905</v>
      </c>
      <c r="E379" s="4" t="s">
        <v>9868</v>
      </c>
    </row>
    <row r="380" spans="1:5" ht="16.5" x14ac:dyDescent="0.3">
      <c r="A380" s="7">
        <v>1000257497</v>
      </c>
      <c r="B380" s="8" t="s">
        <v>98</v>
      </c>
      <c r="C380" s="8" t="s">
        <v>4195</v>
      </c>
      <c r="D380" s="7" t="s">
        <v>9905</v>
      </c>
      <c r="E380" s="4" t="s">
        <v>9868</v>
      </c>
    </row>
    <row r="381" spans="1:5" ht="16.5" x14ac:dyDescent="0.3">
      <c r="A381" s="7">
        <v>1002010908</v>
      </c>
      <c r="B381" s="8" t="s">
        <v>98</v>
      </c>
      <c r="C381" s="8" t="s">
        <v>2313</v>
      </c>
      <c r="D381" s="7" t="s">
        <v>9905</v>
      </c>
      <c r="E381" s="4" t="s">
        <v>9868</v>
      </c>
    </row>
    <row r="382" spans="1:5" ht="16.5" x14ac:dyDescent="0.3">
      <c r="A382" s="7">
        <v>1000257593</v>
      </c>
      <c r="B382" s="8" t="s">
        <v>98</v>
      </c>
      <c r="C382" s="8" t="s">
        <v>2663</v>
      </c>
      <c r="D382" s="7" t="s">
        <v>9905</v>
      </c>
      <c r="E382" s="4" t="s">
        <v>9866</v>
      </c>
    </row>
    <row r="383" spans="1:5" ht="16.5" x14ac:dyDescent="0.3">
      <c r="A383" s="7">
        <v>1002010408</v>
      </c>
      <c r="B383" s="8" t="s">
        <v>98</v>
      </c>
      <c r="C383" s="8" t="s">
        <v>7977</v>
      </c>
      <c r="D383" s="7" t="s">
        <v>9905</v>
      </c>
      <c r="E383" s="4" t="s">
        <v>9872</v>
      </c>
    </row>
    <row r="384" spans="1:5" ht="16.5" x14ac:dyDescent="0.3">
      <c r="A384" s="7">
        <v>1000535453</v>
      </c>
      <c r="B384" s="8" t="s">
        <v>98</v>
      </c>
      <c r="C384" s="8" t="s">
        <v>583</v>
      </c>
      <c r="D384" s="7" t="s">
        <v>9905</v>
      </c>
      <c r="E384" s="4" t="s">
        <v>9872</v>
      </c>
    </row>
    <row r="385" spans="1:5" ht="16.5" x14ac:dyDescent="0.3">
      <c r="A385" s="7">
        <v>1000260440</v>
      </c>
      <c r="B385" s="8" t="s">
        <v>98</v>
      </c>
      <c r="C385" s="8" t="s">
        <v>4379</v>
      </c>
      <c r="D385" s="7" t="s">
        <v>9905</v>
      </c>
      <c r="E385" s="4" t="s">
        <v>9872</v>
      </c>
    </row>
    <row r="386" spans="1:5" ht="16.5" x14ac:dyDescent="0.3">
      <c r="A386" s="7">
        <v>1000258762</v>
      </c>
      <c r="B386" s="8" t="s">
        <v>45</v>
      </c>
      <c r="C386" s="8" t="s">
        <v>1412</v>
      </c>
      <c r="D386" s="7" t="s">
        <v>9905</v>
      </c>
      <c r="E386" s="4" t="s">
        <v>9871</v>
      </c>
    </row>
    <row r="387" spans="1:5" ht="16.5" x14ac:dyDescent="0.3">
      <c r="A387" s="7">
        <v>1000266958</v>
      </c>
      <c r="B387" s="8" t="s">
        <v>45</v>
      </c>
      <c r="C387" s="8" t="s">
        <v>2591</v>
      </c>
      <c r="D387" s="7" t="s">
        <v>9905</v>
      </c>
      <c r="E387" s="4" t="s">
        <v>9869</v>
      </c>
    </row>
    <row r="388" spans="1:5" ht="16.5" x14ac:dyDescent="0.3">
      <c r="A388" s="7">
        <v>1000266964</v>
      </c>
      <c r="B388" s="8" t="s">
        <v>45</v>
      </c>
      <c r="C388" s="8" t="s">
        <v>5001</v>
      </c>
      <c r="D388" s="7" t="s">
        <v>9905</v>
      </c>
      <c r="E388" s="4" t="s">
        <v>9869</v>
      </c>
    </row>
    <row r="389" spans="1:5" ht="16.5" x14ac:dyDescent="0.3">
      <c r="A389" s="7">
        <v>1001601679</v>
      </c>
      <c r="B389" s="8" t="s">
        <v>66</v>
      </c>
      <c r="C389" s="8" t="s">
        <v>6408</v>
      </c>
      <c r="D389" s="7" t="s">
        <v>9905</v>
      </c>
      <c r="E389" s="4" t="s">
        <v>9872</v>
      </c>
    </row>
    <row r="390" spans="1:5" ht="16.5" x14ac:dyDescent="0.3">
      <c r="A390" s="7">
        <v>1000263295</v>
      </c>
      <c r="B390" s="8" t="s">
        <v>66</v>
      </c>
      <c r="C390" s="8" t="s">
        <v>9917</v>
      </c>
      <c r="D390" s="7" t="s">
        <v>9905</v>
      </c>
      <c r="E390" s="4" t="s">
        <v>9871</v>
      </c>
    </row>
    <row r="391" spans="1:5" ht="16.5" x14ac:dyDescent="0.3">
      <c r="A391" s="7">
        <v>1002260438</v>
      </c>
      <c r="B391" s="8" t="s">
        <v>15</v>
      </c>
      <c r="C391" s="8" t="s">
        <v>2906</v>
      </c>
      <c r="D391" s="7" t="s">
        <v>9905</v>
      </c>
      <c r="E391" s="4" t="s">
        <v>9866</v>
      </c>
    </row>
    <row r="392" spans="1:5" ht="16.5" x14ac:dyDescent="0.3">
      <c r="A392" s="7">
        <v>1000264073</v>
      </c>
      <c r="B392" s="8" t="s">
        <v>15</v>
      </c>
      <c r="C392" s="8" t="s">
        <v>4905</v>
      </c>
      <c r="D392" s="7" t="s">
        <v>9905</v>
      </c>
      <c r="E392" s="4" t="s">
        <v>9872</v>
      </c>
    </row>
    <row r="393" spans="1:5" ht="16.5" x14ac:dyDescent="0.3">
      <c r="A393" s="7">
        <v>1000535919</v>
      </c>
      <c r="B393" s="8" t="s">
        <v>15</v>
      </c>
      <c r="C393" s="8" t="s">
        <v>354</v>
      </c>
      <c r="D393" s="7" t="s">
        <v>9905</v>
      </c>
      <c r="E393" s="4" t="s">
        <v>9868</v>
      </c>
    </row>
    <row r="394" spans="1:5" ht="16.5" x14ac:dyDescent="0.3">
      <c r="A394" s="7">
        <v>1000264091</v>
      </c>
      <c r="B394" s="8" t="s">
        <v>15</v>
      </c>
      <c r="C394" s="8" t="s">
        <v>5269</v>
      </c>
      <c r="D394" s="7" t="s">
        <v>9905</v>
      </c>
      <c r="E394" s="4" t="s">
        <v>9869</v>
      </c>
    </row>
    <row r="395" spans="1:5" ht="16.5" x14ac:dyDescent="0.3">
      <c r="A395" s="7">
        <v>1000264643</v>
      </c>
      <c r="B395" s="8" t="s">
        <v>15</v>
      </c>
      <c r="C395" s="8" t="s">
        <v>6762</v>
      </c>
      <c r="D395" s="7" t="s">
        <v>9905</v>
      </c>
      <c r="E395" s="4" t="s">
        <v>9868</v>
      </c>
    </row>
    <row r="396" spans="1:5" ht="16.5" x14ac:dyDescent="0.3">
      <c r="A396" s="7">
        <v>1001609402</v>
      </c>
      <c r="B396" s="8" t="s">
        <v>15</v>
      </c>
      <c r="C396" s="8" t="s">
        <v>3957</v>
      </c>
      <c r="D396" s="7" t="s">
        <v>9905</v>
      </c>
      <c r="E396" s="4" t="s">
        <v>9872</v>
      </c>
    </row>
    <row r="397" spans="1:5" ht="16.5" x14ac:dyDescent="0.3">
      <c r="A397" s="7">
        <v>1000259359</v>
      </c>
      <c r="B397" s="8" t="s">
        <v>15</v>
      </c>
      <c r="C397" s="8" t="s">
        <v>845</v>
      </c>
      <c r="D397" s="7" t="s">
        <v>9905</v>
      </c>
      <c r="E397" s="4" t="s">
        <v>9853</v>
      </c>
    </row>
    <row r="398" spans="1:5" ht="16.5" x14ac:dyDescent="0.3">
      <c r="A398" s="7">
        <v>1000259367</v>
      </c>
      <c r="B398" s="8" t="s">
        <v>15</v>
      </c>
      <c r="C398" s="8" t="s">
        <v>992</v>
      </c>
      <c r="D398" s="7" t="s">
        <v>9905</v>
      </c>
      <c r="E398" s="4" t="s">
        <v>9853</v>
      </c>
    </row>
    <row r="399" spans="1:5" ht="16.5" x14ac:dyDescent="0.3">
      <c r="A399" s="7">
        <v>1000259354</v>
      </c>
      <c r="B399" s="8" t="s">
        <v>15</v>
      </c>
      <c r="C399" s="8" t="s">
        <v>4364</v>
      </c>
      <c r="D399" s="7" t="s">
        <v>9905</v>
      </c>
      <c r="E399" s="4" t="s">
        <v>9853</v>
      </c>
    </row>
    <row r="400" spans="1:5" ht="16.5" x14ac:dyDescent="0.3">
      <c r="A400" s="7">
        <v>1000259651</v>
      </c>
      <c r="B400" s="8" t="s">
        <v>15</v>
      </c>
      <c r="C400" s="8" t="s">
        <v>2851</v>
      </c>
      <c r="D400" s="7" t="s">
        <v>9905</v>
      </c>
      <c r="E400" s="4" t="s">
        <v>9853</v>
      </c>
    </row>
    <row r="401" spans="1:5" ht="16.5" x14ac:dyDescent="0.3">
      <c r="A401" s="7">
        <v>1000535917</v>
      </c>
      <c r="B401" s="8" t="s">
        <v>15</v>
      </c>
      <c r="C401" s="8" t="s">
        <v>4207</v>
      </c>
      <c r="D401" s="7" t="s">
        <v>9905</v>
      </c>
      <c r="E401" s="4" t="s">
        <v>9868</v>
      </c>
    </row>
    <row r="402" spans="1:5" ht="16.5" x14ac:dyDescent="0.3">
      <c r="A402" s="7">
        <v>1001952402</v>
      </c>
      <c r="B402" s="8" t="s">
        <v>15</v>
      </c>
      <c r="C402" s="8" t="s">
        <v>4127</v>
      </c>
      <c r="D402" s="7" t="s">
        <v>9905</v>
      </c>
      <c r="E402" s="4" t="s">
        <v>9866</v>
      </c>
    </row>
    <row r="403" spans="1:5" ht="16.5" x14ac:dyDescent="0.3">
      <c r="A403" s="7">
        <v>1001609410</v>
      </c>
      <c r="B403" s="8" t="s">
        <v>15</v>
      </c>
      <c r="C403" s="8" t="s">
        <v>9918</v>
      </c>
      <c r="D403" s="7" t="s">
        <v>9905</v>
      </c>
      <c r="E403" s="4" t="s">
        <v>9872</v>
      </c>
    </row>
    <row r="404" spans="1:5" ht="16.5" x14ac:dyDescent="0.3">
      <c r="A404" s="7">
        <v>1000262959</v>
      </c>
      <c r="B404" s="8" t="s">
        <v>15</v>
      </c>
      <c r="C404" s="8" t="s">
        <v>4577</v>
      </c>
      <c r="D404" s="7" t="s">
        <v>9905</v>
      </c>
      <c r="E404" s="4" t="s">
        <v>9872</v>
      </c>
    </row>
    <row r="405" spans="1:5" ht="16.5" x14ac:dyDescent="0.3">
      <c r="A405" s="7">
        <v>1000259394</v>
      </c>
      <c r="B405" s="8" t="s">
        <v>15</v>
      </c>
      <c r="C405" s="8" t="s">
        <v>2169</v>
      </c>
      <c r="D405" s="7" t="s">
        <v>9905</v>
      </c>
      <c r="E405" s="4" t="s">
        <v>9872</v>
      </c>
    </row>
    <row r="406" spans="1:5" ht="16.5" x14ac:dyDescent="0.3">
      <c r="A406" s="7">
        <v>1001609908</v>
      </c>
      <c r="B406" s="8" t="s">
        <v>15</v>
      </c>
      <c r="C406" s="8" t="s">
        <v>5593</v>
      </c>
      <c r="D406" s="7" t="s">
        <v>9905</v>
      </c>
      <c r="E406" s="4" t="s">
        <v>9872</v>
      </c>
    </row>
    <row r="407" spans="1:5" ht="16.5" x14ac:dyDescent="0.3">
      <c r="A407" s="7">
        <v>1001610408</v>
      </c>
      <c r="B407" s="8" t="s">
        <v>15</v>
      </c>
      <c r="C407" s="8" t="s">
        <v>9919</v>
      </c>
      <c r="D407" s="7" t="s">
        <v>9905</v>
      </c>
      <c r="E407" s="4" t="s">
        <v>9920</v>
      </c>
    </row>
    <row r="408" spans="1:5" ht="16.5" x14ac:dyDescent="0.3">
      <c r="A408" s="7">
        <v>1003952988</v>
      </c>
      <c r="B408" s="8" t="s">
        <v>15</v>
      </c>
      <c r="C408" s="8" t="s">
        <v>561</v>
      </c>
      <c r="D408" s="7" t="s">
        <v>9905</v>
      </c>
      <c r="E408" s="4" t="s">
        <v>9872</v>
      </c>
    </row>
    <row r="409" spans="1:5" ht="16.5" x14ac:dyDescent="0.3">
      <c r="A409" s="7">
        <v>1001609924</v>
      </c>
      <c r="B409" s="8" t="s">
        <v>15</v>
      </c>
      <c r="C409" s="8" t="s">
        <v>9921</v>
      </c>
      <c r="D409" s="7" t="s">
        <v>9905</v>
      </c>
      <c r="E409" s="4" t="s">
        <v>9853</v>
      </c>
    </row>
    <row r="410" spans="1:5" ht="16.5" x14ac:dyDescent="0.3">
      <c r="A410" s="7">
        <v>1001611416</v>
      </c>
      <c r="B410" s="8" t="s">
        <v>15</v>
      </c>
      <c r="C410" s="8" t="s">
        <v>9922</v>
      </c>
      <c r="D410" s="7" t="s">
        <v>9905</v>
      </c>
      <c r="E410" s="4" t="s">
        <v>9862</v>
      </c>
    </row>
    <row r="411" spans="1:5" ht="16.5" x14ac:dyDescent="0.3">
      <c r="A411" s="7">
        <v>1001610454</v>
      </c>
      <c r="B411" s="8" t="s">
        <v>15</v>
      </c>
      <c r="C411" s="8" t="s">
        <v>2977</v>
      </c>
      <c r="D411" s="7" t="s">
        <v>9905</v>
      </c>
      <c r="E411" s="4" t="s">
        <v>9866</v>
      </c>
    </row>
    <row r="412" spans="1:5" ht="16.5" x14ac:dyDescent="0.3">
      <c r="A412" s="7">
        <v>1000259331</v>
      </c>
      <c r="B412" s="8" t="s">
        <v>15</v>
      </c>
      <c r="C412" s="8" t="s">
        <v>1216</v>
      </c>
      <c r="D412" s="7" t="s">
        <v>9905</v>
      </c>
      <c r="E412" s="4" t="s">
        <v>9866</v>
      </c>
    </row>
    <row r="413" spans="1:5" ht="16.5" x14ac:dyDescent="0.3">
      <c r="A413" s="7">
        <v>1001611450</v>
      </c>
      <c r="B413" s="8" t="s">
        <v>15</v>
      </c>
      <c r="C413" s="8" t="s">
        <v>1246</v>
      </c>
      <c r="D413" s="7" t="s">
        <v>9905</v>
      </c>
      <c r="E413" s="4" t="s">
        <v>9866</v>
      </c>
    </row>
    <row r="414" spans="1:5" ht="16.5" x14ac:dyDescent="0.3">
      <c r="A414" s="7">
        <v>1001610470</v>
      </c>
      <c r="B414" s="8" t="s">
        <v>15</v>
      </c>
      <c r="C414" s="8" t="s">
        <v>9923</v>
      </c>
      <c r="D414" s="7" t="s">
        <v>9905</v>
      </c>
      <c r="E414" s="4" t="s">
        <v>9872</v>
      </c>
    </row>
    <row r="415" spans="1:5" ht="16.5" x14ac:dyDescent="0.3">
      <c r="A415" s="7">
        <v>1001610502</v>
      </c>
      <c r="B415" s="8" t="s">
        <v>15</v>
      </c>
      <c r="C415" s="8" t="s">
        <v>8774</v>
      </c>
      <c r="D415" s="7" t="s">
        <v>9905</v>
      </c>
      <c r="E415" s="4" t="s">
        <v>9866</v>
      </c>
    </row>
    <row r="416" spans="1:5" ht="16.5" x14ac:dyDescent="0.3">
      <c r="A416" s="7">
        <v>1000261869</v>
      </c>
      <c r="B416" s="8" t="s">
        <v>15</v>
      </c>
      <c r="C416" s="8" t="s">
        <v>4528</v>
      </c>
      <c r="D416" s="7" t="s">
        <v>9905</v>
      </c>
      <c r="E416" s="4" t="s">
        <v>9871</v>
      </c>
    </row>
    <row r="417" spans="1:5" ht="16.5" x14ac:dyDescent="0.3">
      <c r="A417" s="7">
        <v>1000261032</v>
      </c>
      <c r="B417" s="8" t="s">
        <v>89</v>
      </c>
      <c r="C417" s="8" t="s">
        <v>4749</v>
      </c>
      <c r="D417" s="7" t="s">
        <v>9924</v>
      </c>
      <c r="E417" s="4" t="s">
        <v>9862</v>
      </c>
    </row>
    <row r="418" spans="1:5" ht="16.5" x14ac:dyDescent="0.3">
      <c r="A418" s="7">
        <v>1000261238</v>
      </c>
      <c r="B418" s="8" t="s">
        <v>89</v>
      </c>
      <c r="C418" s="8" t="s">
        <v>9925</v>
      </c>
      <c r="D418" s="7" t="s">
        <v>9924</v>
      </c>
      <c r="E418" s="4" t="s">
        <v>9862</v>
      </c>
    </row>
    <row r="419" spans="1:5" ht="16.5" x14ac:dyDescent="0.3">
      <c r="A419" s="7">
        <v>1000167230</v>
      </c>
      <c r="B419" s="8" t="s">
        <v>376</v>
      </c>
      <c r="C419" s="8" t="s">
        <v>5138</v>
      </c>
      <c r="D419" s="7" t="s">
        <v>9924</v>
      </c>
      <c r="E419" s="4" t="s">
        <v>9862</v>
      </c>
    </row>
    <row r="420" spans="1:5" ht="16.5" x14ac:dyDescent="0.3">
      <c r="A420" s="7">
        <v>1000260237</v>
      </c>
      <c r="B420" s="8" t="s">
        <v>89</v>
      </c>
      <c r="C420" s="8" t="s">
        <v>9926</v>
      </c>
      <c r="D420" s="7" t="s">
        <v>9924</v>
      </c>
      <c r="E420" s="4" t="s">
        <v>9862</v>
      </c>
    </row>
    <row r="421" spans="1:5" ht="16.5" x14ac:dyDescent="0.3">
      <c r="A421" s="7">
        <v>1000260047</v>
      </c>
      <c r="B421" s="8" t="s">
        <v>89</v>
      </c>
      <c r="C421" s="8" t="s">
        <v>9927</v>
      </c>
      <c r="D421" s="7" t="s">
        <v>9924</v>
      </c>
      <c r="E421" s="4" t="s">
        <v>9862</v>
      </c>
    </row>
    <row r="422" spans="1:5" ht="16.5" x14ac:dyDescent="0.3">
      <c r="A422" s="7">
        <v>1000282961</v>
      </c>
      <c r="B422" s="8" t="s">
        <v>376</v>
      </c>
      <c r="C422" s="8" t="s">
        <v>3663</v>
      </c>
      <c r="D422" s="7" t="s">
        <v>9924</v>
      </c>
      <c r="E422" s="4" t="s">
        <v>9862</v>
      </c>
    </row>
    <row r="423" spans="1:5" ht="16.5" x14ac:dyDescent="0.3">
      <c r="A423" s="7">
        <v>1000282964</v>
      </c>
      <c r="B423" s="8" t="s">
        <v>376</v>
      </c>
      <c r="C423" s="8" t="s">
        <v>2779</v>
      </c>
      <c r="D423" s="7" t="s">
        <v>9924</v>
      </c>
      <c r="E423" s="4" t="s">
        <v>9862</v>
      </c>
    </row>
    <row r="424" spans="1:5" ht="16.5" x14ac:dyDescent="0.3">
      <c r="A424" s="7">
        <v>1001595959</v>
      </c>
      <c r="B424" s="8" t="s">
        <v>376</v>
      </c>
      <c r="C424" s="8" t="s">
        <v>3550</v>
      </c>
      <c r="D424" s="7" t="s">
        <v>9924</v>
      </c>
      <c r="E424" s="4" t="s">
        <v>9862</v>
      </c>
    </row>
    <row r="425" spans="1:5" ht="16.5" x14ac:dyDescent="0.3">
      <c r="A425" s="7">
        <v>1000260143</v>
      </c>
      <c r="B425" s="8" t="s">
        <v>376</v>
      </c>
      <c r="C425" s="8" t="s">
        <v>3259</v>
      </c>
      <c r="D425" s="7" t="s">
        <v>9924</v>
      </c>
      <c r="E425" s="4" t="s">
        <v>9862</v>
      </c>
    </row>
    <row r="426" spans="1:5" ht="16.5" x14ac:dyDescent="0.3">
      <c r="A426" s="7">
        <v>1001600456</v>
      </c>
      <c r="B426" s="8" t="s">
        <v>376</v>
      </c>
      <c r="C426" s="8" t="s">
        <v>2574</v>
      </c>
      <c r="D426" s="7" t="s">
        <v>9924</v>
      </c>
      <c r="E426" s="4" t="s">
        <v>9862</v>
      </c>
    </row>
    <row r="427" spans="1:5" ht="16.5" x14ac:dyDescent="0.3">
      <c r="A427" s="7">
        <v>1001600436</v>
      </c>
      <c r="B427" s="8" t="s">
        <v>376</v>
      </c>
      <c r="C427" s="8" t="s">
        <v>9928</v>
      </c>
      <c r="D427" s="7" t="s">
        <v>9924</v>
      </c>
      <c r="E427" s="4" t="s">
        <v>9862</v>
      </c>
    </row>
    <row r="428" spans="1:5" ht="16.5" x14ac:dyDescent="0.3">
      <c r="A428" s="7">
        <v>1001600932</v>
      </c>
      <c r="B428" s="8" t="s">
        <v>376</v>
      </c>
      <c r="C428" s="8" t="s">
        <v>9929</v>
      </c>
      <c r="D428" s="7" t="s">
        <v>9924</v>
      </c>
      <c r="E428" s="4" t="s">
        <v>9862</v>
      </c>
    </row>
    <row r="429" spans="1:5" ht="16.5" x14ac:dyDescent="0.3">
      <c r="A429" s="7">
        <v>1001600934</v>
      </c>
      <c r="B429" s="8" t="s">
        <v>376</v>
      </c>
      <c r="C429" s="8" t="s">
        <v>9930</v>
      </c>
      <c r="D429" s="7" t="s">
        <v>9924</v>
      </c>
      <c r="E429" s="4" t="s">
        <v>9862</v>
      </c>
    </row>
    <row r="430" spans="1:5" ht="16.5" x14ac:dyDescent="0.3">
      <c r="A430" s="7">
        <v>1000264720</v>
      </c>
      <c r="B430" s="8" t="s">
        <v>376</v>
      </c>
      <c r="C430" s="8" t="s">
        <v>9931</v>
      </c>
      <c r="D430" s="7" t="s">
        <v>9924</v>
      </c>
      <c r="E430" s="4" t="s">
        <v>9862</v>
      </c>
    </row>
    <row r="431" spans="1:5" ht="16.5" x14ac:dyDescent="0.3">
      <c r="A431" s="7">
        <v>1000265274</v>
      </c>
      <c r="B431" s="8" t="s">
        <v>376</v>
      </c>
      <c r="C431" s="8" t="s">
        <v>9932</v>
      </c>
      <c r="D431" s="7" t="s">
        <v>9924</v>
      </c>
      <c r="E431" s="4" t="s">
        <v>9862</v>
      </c>
    </row>
    <row r="432" spans="1:5" ht="16.5" x14ac:dyDescent="0.3">
      <c r="A432" s="7">
        <v>1000265278</v>
      </c>
      <c r="B432" s="8" t="s">
        <v>376</v>
      </c>
      <c r="C432" s="8" t="s">
        <v>1011</v>
      </c>
      <c r="D432" s="7" t="s">
        <v>9924</v>
      </c>
      <c r="E432" s="4" t="s">
        <v>9862</v>
      </c>
    </row>
    <row r="433" spans="1:5" ht="16.5" x14ac:dyDescent="0.3">
      <c r="A433" s="7">
        <v>1000264717</v>
      </c>
      <c r="B433" s="8" t="s">
        <v>376</v>
      </c>
      <c r="C433" s="8" t="s">
        <v>6092</v>
      </c>
      <c r="D433" s="7" t="s">
        <v>9924</v>
      </c>
      <c r="E433" s="4" t="s">
        <v>9862</v>
      </c>
    </row>
    <row r="434" spans="1:5" ht="16.5" x14ac:dyDescent="0.3">
      <c r="A434" s="7">
        <v>1000234275</v>
      </c>
      <c r="B434" s="8" t="s">
        <v>376</v>
      </c>
      <c r="C434" s="8" t="s">
        <v>9933</v>
      </c>
      <c r="D434" s="7" t="s">
        <v>9924</v>
      </c>
      <c r="E434" s="4" t="s">
        <v>9853</v>
      </c>
    </row>
    <row r="435" spans="1:5" ht="16.5" x14ac:dyDescent="0.3">
      <c r="A435" s="7">
        <v>1000264744</v>
      </c>
      <c r="B435" s="8" t="s">
        <v>376</v>
      </c>
      <c r="C435" s="8" t="s">
        <v>8149</v>
      </c>
      <c r="D435" s="7" t="s">
        <v>9924</v>
      </c>
      <c r="E435" s="4" t="s">
        <v>9862</v>
      </c>
    </row>
    <row r="436" spans="1:5" ht="16.5" x14ac:dyDescent="0.3">
      <c r="A436" s="7">
        <v>1000264738</v>
      </c>
      <c r="B436" s="8" t="s">
        <v>376</v>
      </c>
      <c r="C436" s="8" t="s">
        <v>9934</v>
      </c>
      <c r="D436" s="7" t="s">
        <v>9924</v>
      </c>
      <c r="E436" s="4" t="s">
        <v>9862</v>
      </c>
    </row>
    <row r="437" spans="1:5" ht="16.5" x14ac:dyDescent="0.3">
      <c r="A437" s="7">
        <v>1000259876</v>
      </c>
      <c r="B437" s="8" t="s">
        <v>376</v>
      </c>
      <c r="C437" s="8" t="s">
        <v>6795</v>
      </c>
      <c r="D437" s="7" t="s">
        <v>9924</v>
      </c>
      <c r="E437" s="4" t="s">
        <v>9862</v>
      </c>
    </row>
    <row r="438" spans="1:5" ht="16.5" x14ac:dyDescent="0.3">
      <c r="A438" s="7">
        <v>1000261260</v>
      </c>
      <c r="B438" s="8" t="s">
        <v>376</v>
      </c>
      <c r="C438" s="8" t="s">
        <v>7866</v>
      </c>
      <c r="D438" s="7" t="s">
        <v>9924</v>
      </c>
      <c r="E438" s="4" t="s">
        <v>9862</v>
      </c>
    </row>
    <row r="439" spans="1:5" ht="16.5" x14ac:dyDescent="0.3">
      <c r="A439" s="7">
        <v>1000260132</v>
      </c>
      <c r="B439" s="8" t="s">
        <v>376</v>
      </c>
      <c r="C439" s="8" t="s">
        <v>1666</v>
      </c>
      <c r="D439" s="7" t="s">
        <v>9924</v>
      </c>
      <c r="E439" s="4" t="s">
        <v>9862</v>
      </c>
    </row>
    <row r="440" spans="1:5" ht="16.5" x14ac:dyDescent="0.3">
      <c r="A440" s="7">
        <v>1001600952</v>
      </c>
      <c r="B440" s="8" t="s">
        <v>376</v>
      </c>
      <c r="C440" s="8" t="s">
        <v>9935</v>
      </c>
      <c r="D440" s="7" t="s">
        <v>9924</v>
      </c>
      <c r="E440" s="4" t="s">
        <v>9862</v>
      </c>
    </row>
    <row r="441" spans="1:5" ht="16.5" x14ac:dyDescent="0.3">
      <c r="A441" s="7">
        <v>1001600950</v>
      </c>
      <c r="B441" s="8" t="s">
        <v>376</v>
      </c>
      <c r="C441" s="8" t="s">
        <v>3831</v>
      </c>
      <c r="D441" s="7" t="s">
        <v>9924</v>
      </c>
      <c r="E441" s="4" t="s">
        <v>9862</v>
      </c>
    </row>
    <row r="442" spans="1:5" ht="16.5" x14ac:dyDescent="0.3">
      <c r="A442" s="7">
        <v>1000282956</v>
      </c>
      <c r="B442" s="8" t="s">
        <v>376</v>
      </c>
      <c r="C442" s="8" t="s">
        <v>3965</v>
      </c>
      <c r="D442" s="7" t="s">
        <v>9924</v>
      </c>
      <c r="E442" s="4" t="s">
        <v>9862</v>
      </c>
    </row>
    <row r="443" spans="1:5" ht="16.5" x14ac:dyDescent="0.3">
      <c r="A443" s="7">
        <v>1000260053</v>
      </c>
      <c r="B443" s="8" t="s">
        <v>89</v>
      </c>
      <c r="C443" s="8" t="s">
        <v>3028</v>
      </c>
      <c r="D443" s="7" t="s">
        <v>9924</v>
      </c>
      <c r="E443" s="4" t="s">
        <v>9862</v>
      </c>
    </row>
    <row r="444" spans="1:5" ht="16.5" x14ac:dyDescent="0.3">
      <c r="A444" s="7">
        <v>1000264725</v>
      </c>
      <c r="B444" s="8" t="s">
        <v>89</v>
      </c>
      <c r="C444" s="8" t="s">
        <v>1940</v>
      </c>
      <c r="D444" s="7" t="s">
        <v>9924</v>
      </c>
      <c r="E444" s="4" t="s">
        <v>9862</v>
      </c>
    </row>
    <row r="445" spans="1:5" ht="16.5" x14ac:dyDescent="0.3">
      <c r="A445" s="7">
        <v>1000261287</v>
      </c>
      <c r="B445" s="8" t="s">
        <v>89</v>
      </c>
      <c r="C445" s="8" t="s">
        <v>3660</v>
      </c>
      <c r="D445" s="7" t="s">
        <v>9924</v>
      </c>
      <c r="E445" s="4" t="s">
        <v>9862</v>
      </c>
    </row>
    <row r="446" spans="1:5" ht="16.5" x14ac:dyDescent="0.3">
      <c r="A446" s="7">
        <v>1000256332</v>
      </c>
      <c r="B446" s="8" t="s">
        <v>89</v>
      </c>
      <c r="C446" s="8" t="s">
        <v>90</v>
      </c>
      <c r="D446" s="7" t="s">
        <v>9924</v>
      </c>
      <c r="E446" s="4" t="s">
        <v>9862</v>
      </c>
    </row>
    <row r="447" spans="1:5" ht="16.5" x14ac:dyDescent="0.3">
      <c r="A447" s="7">
        <v>1001600980</v>
      </c>
      <c r="B447" s="8" t="s">
        <v>98</v>
      </c>
      <c r="C447" s="8" t="s">
        <v>2124</v>
      </c>
      <c r="D447" s="7" t="s">
        <v>9924</v>
      </c>
      <c r="E447" s="4" t="s">
        <v>9862</v>
      </c>
    </row>
    <row r="448" spans="1:5" ht="16.5" x14ac:dyDescent="0.3">
      <c r="A448" s="7">
        <v>1001601404</v>
      </c>
      <c r="B448" s="8" t="s">
        <v>98</v>
      </c>
      <c r="C448" s="8" t="s">
        <v>6200</v>
      </c>
      <c r="D448" s="7" t="s">
        <v>9924</v>
      </c>
      <c r="E448" s="4" t="s">
        <v>9862</v>
      </c>
    </row>
    <row r="449" spans="1:5" ht="16.5" x14ac:dyDescent="0.3">
      <c r="A449" s="7">
        <v>1001601406</v>
      </c>
      <c r="B449" s="8" t="s">
        <v>98</v>
      </c>
      <c r="C449" s="8" t="s">
        <v>6411</v>
      </c>
      <c r="D449" s="7" t="s">
        <v>9924</v>
      </c>
      <c r="E449" s="4" t="s">
        <v>9862</v>
      </c>
    </row>
    <row r="450" spans="1:5" ht="16.5" x14ac:dyDescent="0.3">
      <c r="A450" s="7">
        <v>1002010912</v>
      </c>
      <c r="B450" s="8" t="s">
        <v>98</v>
      </c>
      <c r="C450" s="8" t="s">
        <v>8204</v>
      </c>
      <c r="D450" s="7" t="s">
        <v>9924</v>
      </c>
      <c r="E450" s="4" t="s">
        <v>9862</v>
      </c>
    </row>
    <row r="451" spans="1:5" ht="16.5" x14ac:dyDescent="0.3">
      <c r="A451" s="7">
        <v>1002010914</v>
      </c>
      <c r="B451" s="8" t="s">
        <v>98</v>
      </c>
      <c r="C451" s="8" t="s">
        <v>9936</v>
      </c>
      <c r="D451" s="7" t="s">
        <v>9924</v>
      </c>
      <c r="E451" s="4" t="s">
        <v>9862</v>
      </c>
    </row>
    <row r="452" spans="1:5" ht="16.5" x14ac:dyDescent="0.3">
      <c r="A452" s="7">
        <v>1000257684</v>
      </c>
      <c r="B452" s="8" t="s">
        <v>45</v>
      </c>
      <c r="C452" s="8" t="s">
        <v>1579</v>
      </c>
      <c r="D452" s="7" t="s">
        <v>9924</v>
      </c>
      <c r="E452" s="4" t="s">
        <v>9862</v>
      </c>
    </row>
    <row r="453" spans="1:5" ht="16.5" x14ac:dyDescent="0.3">
      <c r="A453" s="7">
        <v>1000256936</v>
      </c>
      <c r="B453" s="8" t="s">
        <v>45</v>
      </c>
      <c r="C453" s="8" t="s">
        <v>4319</v>
      </c>
      <c r="D453" s="7" t="s">
        <v>9924</v>
      </c>
      <c r="E453" s="4" t="s">
        <v>9862</v>
      </c>
    </row>
    <row r="454" spans="1:5" ht="16.5" x14ac:dyDescent="0.3">
      <c r="A454" s="7">
        <v>1000257106</v>
      </c>
      <c r="B454" s="8" t="s">
        <v>45</v>
      </c>
      <c r="C454" s="8" t="s">
        <v>7490</v>
      </c>
      <c r="D454" s="7" t="s">
        <v>9924</v>
      </c>
      <c r="E454" s="4" t="s">
        <v>9862</v>
      </c>
    </row>
    <row r="455" spans="1:5" ht="16.5" x14ac:dyDescent="0.3">
      <c r="A455" s="7">
        <v>1000257109</v>
      </c>
      <c r="B455" s="8" t="s">
        <v>45</v>
      </c>
      <c r="C455" s="8" t="s">
        <v>9394</v>
      </c>
      <c r="D455" s="7" t="s">
        <v>9924</v>
      </c>
      <c r="E455" s="4" t="s">
        <v>9862</v>
      </c>
    </row>
    <row r="456" spans="1:5" ht="16.5" x14ac:dyDescent="0.3">
      <c r="A456" s="7">
        <v>1000266961</v>
      </c>
      <c r="B456" s="8" t="s">
        <v>45</v>
      </c>
      <c r="C456" s="8" t="s">
        <v>1238</v>
      </c>
      <c r="D456" s="7" t="s">
        <v>9924</v>
      </c>
      <c r="E456" s="4" t="s">
        <v>9862</v>
      </c>
    </row>
    <row r="457" spans="1:5" ht="16.5" x14ac:dyDescent="0.3">
      <c r="A457" s="7">
        <v>1001602167</v>
      </c>
      <c r="B457" s="8" t="s">
        <v>66</v>
      </c>
      <c r="C457" s="8" t="s">
        <v>1045</v>
      </c>
      <c r="D457" s="7" t="s">
        <v>9924</v>
      </c>
      <c r="E457" s="4" t="s">
        <v>9862</v>
      </c>
    </row>
    <row r="458" spans="1:5" ht="16.5" x14ac:dyDescent="0.3">
      <c r="A458" s="7">
        <v>1000263278</v>
      </c>
      <c r="B458" s="8" t="s">
        <v>15</v>
      </c>
      <c r="C458" s="8" t="s">
        <v>469</v>
      </c>
      <c r="D458" s="7" t="s">
        <v>9924</v>
      </c>
      <c r="E458" s="4" t="s">
        <v>9862</v>
      </c>
    </row>
    <row r="459" spans="1:5" ht="16.5" x14ac:dyDescent="0.3">
      <c r="A459" s="7">
        <v>1000262932</v>
      </c>
      <c r="B459" s="8" t="s">
        <v>15</v>
      </c>
      <c r="C459" s="8" t="s">
        <v>3684</v>
      </c>
      <c r="D459" s="7" t="s">
        <v>9924</v>
      </c>
      <c r="E459" s="4" t="s">
        <v>9862</v>
      </c>
    </row>
    <row r="460" spans="1:5" ht="16.5" x14ac:dyDescent="0.3">
      <c r="A460" s="7">
        <v>1000259687</v>
      </c>
      <c r="B460" s="8" t="s">
        <v>15</v>
      </c>
      <c r="C460" s="8" t="s">
        <v>3645</v>
      </c>
      <c r="D460" s="7" t="s">
        <v>9924</v>
      </c>
      <c r="E460" s="4" t="s">
        <v>9862</v>
      </c>
    </row>
    <row r="461" spans="1:5" ht="16.5" x14ac:dyDescent="0.3">
      <c r="A461" s="7">
        <v>1000259324</v>
      </c>
      <c r="B461" s="8" t="s">
        <v>15</v>
      </c>
      <c r="C461" s="8" t="s">
        <v>7414</v>
      </c>
      <c r="D461" s="7" t="s">
        <v>9924</v>
      </c>
      <c r="E461" s="4" t="s">
        <v>9862</v>
      </c>
    </row>
    <row r="462" spans="1:5" ht="16.5" x14ac:dyDescent="0.3">
      <c r="A462" s="7">
        <v>1000282904</v>
      </c>
      <c r="B462" s="8" t="s">
        <v>15</v>
      </c>
      <c r="C462" s="8" t="s">
        <v>5828</v>
      </c>
      <c r="D462" s="7" t="s">
        <v>9924</v>
      </c>
      <c r="E462" s="4" t="s">
        <v>9862</v>
      </c>
    </row>
    <row r="463" spans="1:5" ht="16.5" x14ac:dyDescent="0.3">
      <c r="A463" s="7">
        <v>1001600428</v>
      </c>
      <c r="B463" s="8" t="s">
        <v>15</v>
      </c>
      <c r="C463" s="8" t="s">
        <v>1803</v>
      </c>
      <c r="D463" s="7" t="s">
        <v>9924</v>
      </c>
      <c r="E463" s="4" t="s">
        <v>9862</v>
      </c>
    </row>
    <row r="464" spans="1:5" ht="16.5" x14ac:dyDescent="0.3">
      <c r="A464" s="7">
        <v>1001609942</v>
      </c>
      <c r="B464" s="8" t="s">
        <v>15</v>
      </c>
      <c r="C464" s="8" t="s">
        <v>9937</v>
      </c>
      <c r="D464" s="7" t="s">
        <v>9924</v>
      </c>
      <c r="E464" s="4" t="s">
        <v>9862</v>
      </c>
    </row>
    <row r="465" spans="1:5" ht="16.5" x14ac:dyDescent="0.3">
      <c r="A465" s="7">
        <v>1001611402</v>
      </c>
      <c r="B465" s="8" t="s">
        <v>15</v>
      </c>
      <c r="C465" s="8" t="s">
        <v>1103</v>
      </c>
      <c r="D465" s="7" t="s">
        <v>9924</v>
      </c>
      <c r="E465" s="4" t="s">
        <v>9862</v>
      </c>
    </row>
    <row r="466" spans="1:5" ht="16.5" x14ac:dyDescent="0.3">
      <c r="A466" s="7">
        <v>1000535921</v>
      </c>
      <c r="B466" s="8" t="s">
        <v>15</v>
      </c>
      <c r="C466" s="8" t="s">
        <v>5416</v>
      </c>
      <c r="D466" s="7" t="s">
        <v>9924</v>
      </c>
      <c r="E466" s="4" t="s">
        <v>9862</v>
      </c>
    </row>
    <row r="467" spans="1:5" ht="16.5" x14ac:dyDescent="0.3">
      <c r="A467" s="7">
        <v>1000256321</v>
      </c>
      <c r="B467" s="8" t="s">
        <v>376</v>
      </c>
      <c r="C467" s="8" t="s">
        <v>9938</v>
      </c>
      <c r="D467" s="7" t="s">
        <v>9924</v>
      </c>
      <c r="E467" s="4" t="s">
        <v>9862</v>
      </c>
    </row>
    <row r="468" spans="1:5" ht="16.5" x14ac:dyDescent="0.3">
      <c r="A468" s="7">
        <v>1000256324</v>
      </c>
      <c r="B468" s="8" t="s">
        <v>376</v>
      </c>
      <c r="C468" s="8" t="s">
        <v>9939</v>
      </c>
      <c r="D468" s="7" t="s">
        <v>9924</v>
      </c>
      <c r="E468" s="4" t="s">
        <v>9862</v>
      </c>
    </row>
    <row r="469" spans="1:5" ht="16.5" x14ac:dyDescent="0.3">
      <c r="A469" s="7">
        <v>1000256327</v>
      </c>
      <c r="B469" s="8" t="s">
        <v>376</v>
      </c>
      <c r="C469" s="8" t="s">
        <v>9940</v>
      </c>
      <c r="D469" s="7" t="s">
        <v>9924</v>
      </c>
      <c r="E469" s="4" t="s">
        <v>9862</v>
      </c>
    </row>
    <row r="470" spans="1:5" ht="16.5" x14ac:dyDescent="0.3">
      <c r="A470" s="7">
        <v>1001765948</v>
      </c>
      <c r="B470" s="8" t="s">
        <v>376</v>
      </c>
      <c r="C470" s="8" t="s">
        <v>9941</v>
      </c>
      <c r="D470" s="7" t="s">
        <v>9924</v>
      </c>
      <c r="E470" s="4" t="s">
        <v>9862</v>
      </c>
    </row>
    <row r="471" spans="1:5" ht="16.5" x14ac:dyDescent="0.3">
      <c r="A471" s="7">
        <v>1000259988</v>
      </c>
      <c r="B471" s="8" t="s">
        <v>89</v>
      </c>
      <c r="C471" s="8" t="s">
        <v>478</v>
      </c>
      <c r="D471" s="7" t="s">
        <v>9942</v>
      </c>
      <c r="E471" s="4" t="s">
        <v>9871</v>
      </c>
    </row>
    <row r="472" spans="1:5" ht="16.5" x14ac:dyDescent="0.3">
      <c r="A472" s="7">
        <v>1000168879</v>
      </c>
      <c r="B472" s="8" t="s">
        <v>376</v>
      </c>
      <c r="C472" s="8" t="s">
        <v>1671</v>
      </c>
      <c r="D472" s="7" t="s">
        <v>9942</v>
      </c>
      <c r="E472" s="4" t="s">
        <v>9871</v>
      </c>
    </row>
    <row r="473" spans="1:5" ht="16.5" x14ac:dyDescent="0.3">
      <c r="A473" s="7">
        <v>1000259828</v>
      </c>
      <c r="B473" s="8" t="s">
        <v>376</v>
      </c>
      <c r="C473" s="8" t="s">
        <v>1679</v>
      </c>
      <c r="D473" s="7" t="s">
        <v>9942</v>
      </c>
      <c r="E473" s="4" t="s">
        <v>9871</v>
      </c>
    </row>
    <row r="474" spans="1:5" ht="16.5" x14ac:dyDescent="0.3">
      <c r="A474" s="7">
        <v>1002010421</v>
      </c>
      <c r="B474" s="8" t="s">
        <v>376</v>
      </c>
      <c r="C474" s="8" t="s">
        <v>3015</v>
      </c>
      <c r="D474" s="7" t="s">
        <v>9942</v>
      </c>
      <c r="E474" s="4" t="s">
        <v>9871</v>
      </c>
    </row>
    <row r="475" spans="1:5" ht="16.5" x14ac:dyDescent="0.3">
      <c r="A475" s="7">
        <v>1000261268</v>
      </c>
      <c r="B475" s="8" t="s">
        <v>376</v>
      </c>
      <c r="C475" s="8" t="s">
        <v>4182</v>
      </c>
      <c r="D475" s="7" t="s">
        <v>9942</v>
      </c>
      <c r="E475" s="4" t="s">
        <v>9871</v>
      </c>
    </row>
    <row r="476" spans="1:5" ht="16.5" x14ac:dyDescent="0.3">
      <c r="A476" s="7">
        <v>1001600974</v>
      </c>
      <c r="B476" s="8" t="s">
        <v>376</v>
      </c>
      <c r="C476" s="8" t="s">
        <v>611</v>
      </c>
      <c r="D476" s="7" t="s">
        <v>9942</v>
      </c>
      <c r="E476" s="4" t="s">
        <v>9871</v>
      </c>
    </row>
    <row r="477" spans="1:5" ht="16.5" x14ac:dyDescent="0.3">
      <c r="A477" s="7">
        <v>1000259799</v>
      </c>
      <c r="B477" s="8" t="s">
        <v>376</v>
      </c>
      <c r="C477" s="8" t="s">
        <v>2121</v>
      </c>
      <c r="D477" s="7" t="s">
        <v>9942</v>
      </c>
      <c r="E477" s="4" t="s">
        <v>9871</v>
      </c>
    </row>
    <row r="478" spans="1:5" ht="16.5" x14ac:dyDescent="0.3">
      <c r="A478" s="7">
        <v>1000259806</v>
      </c>
      <c r="B478" s="8" t="s">
        <v>376</v>
      </c>
      <c r="C478" s="8" t="s">
        <v>4391</v>
      </c>
      <c r="D478" s="7" t="s">
        <v>9942</v>
      </c>
      <c r="E478" s="4" t="s">
        <v>9871</v>
      </c>
    </row>
    <row r="479" spans="1:5" ht="16.5" x14ac:dyDescent="0.3">
      <c r="A479" s="7">
        <v>1000259831</v>
      </c>
      <c r="B479" s="8" t="s">
        <v>376</v>
      </c>
      <c r="C479" s="8" t="s">
        <v>3119</v>
      </c>
      <c r="D479" s="7" t="s">
        <v>9942</v>
      </c>
      <c r="E479" s="4" t="s">
        <v>9871</v>
      </c>
    </row>
    <row r="480" spans="1:5" ht="16.5" x14ac:dyDescent="0.3">
      <c r="A480" s="7">
        <v>1001600984</v>
      </c>
      <c r="B480" s="8" t="s">
        <v>98</v>
      </c>
      <c r="C480" s="8" t="s">
        <v>9943</v>
      </c>
      <c r="D480" s="7" t="s">
        <v>9942</v>
      </c>
      <c r="E480" s="4" t="s">
        <v>9871</v>
      </c>
    </row>
    <row r="481" spans="1:5" ht="16.5" x14ac:dyDescent="0.3">
      <c r="A481" s="7">
        <v>1000258659</v>
      </c>
      <c r="B481" s="8" t="s">
        <v>98</v>
      </c>
      <c r="C481" s="8" t="s">
        <v>7332</v>
      </c>
      <c r="D481" s="7" t="s">
        <v>9942</v>
      </c>
      <c r="E481" s="4" t="s">
        <v>9871</v>
      </c>
    </row>
    <row r="482" spans="1:5" ht="16.5" x14ac:dyDescent="0.3">
      <c r="A482" s="7">
        <v>1000258664</v>
      </c>
      <c r="B482" s="8" t="s">
        <v>98</v>
      </c>
      <c r="C482" s="8" t="s">
        <v>2995</v>
      </c>
      <c r="D482" s="7" t="s">
        <v>9942</v>
      </c>
      <c r="E482" s="4" t="s">
        <v>9871</v>
      </c>
    </row>
    <row r="483" spans="1:5" ht="16.5" x14ac:dyDescent="0.3">
      <c r="A483" s="7">
        <v>1000258653</v>
      </c>
      <c r="B483" s="8" t="s">
        <v>98</v>
      </c>
      <c r="C483" s="8" t="s">
        <v>6545</v>
      </c>
      <c r="D483" s="7" t="s">
        <v>9942</v>
      </c>
      <c r="E483" s="4" t="s">
        <v>9871</v>
      </c>
    </row>
    <row r="484" spans="1:5" ht="16.5" x14ac:dyDescent="0.3">
      <c r="A484" s="7">
        <v>1000259758</v>
      </c>
      <c r="B484" s="8" t="s">
        <v>98</v>
      </c>
      <c r="C484" s="8" t="s">
        <v>1091</v>
      </c>
      <c r="D484" s="7" t="s">
        <v>9942</v>
      </c>
      <c r="E484" s="4" t="s">
        <v>9871</v>
      </c>
    </row>
    <row r="485" spans="1:5" ht="16.5" x14ac:dyDescent="0.3">
      <c r="A485" s="7">
        <v>1000259763</v>
      </c>
      <c r="B485" s="8" t="s">
        <v>98</v>
      </c>
      <c r="C485" s="8" t="s">
        <v>7440</v>
      </c>
      <c r="D485" s="7" t="s">
        <v>9942</v>
      </c>
      <c r="E485" s="4" t="s">
        <v>9871</v>
      </c>
    </row>
    <row r="486" spans="1:5" ht="16.5" x14ac:dyDescent="0.3">
      <c r="A486" s="7">
        <v>1000258635</v>
      </c>
      <c r="B486" s="8" t="s">
        <v>98</v>
      </c>
      <c r="C486" s="8" t="s">
        <v>597</v>
      </c>
      <c r="D486" s="7" t="s">
        <v>9942</v>
      </c>
      <c r="E486" s="4" t="s">
        <v>9871</v>
      </c>
    </row>
    <row r="487" spans="1:5" ht="16.5" x14ac:dyDescent="0.3">
      <c r="A487" s="7">
        <v>1000258638</v>
      </c>
      <c r="B487" s="8" t="s">
        <v>98</v>
      </c>
      <c r="C487" s="8" t="s">
        <v>6215</v>
      </c>
      <c r="D487" s="7" t="s">
        <v>9942</v>
      </c>
      <c r="E487" s="4" t="s">
        <v>9871</v>
      </c>
    </row>
    <row r="488" spans="1:5" ht="16.5" x14ac:dyDescent="0.3">
      <c r="A488" s="7">
        <v>1000258318</v>
      </c>
      <c r="B488" s="8" t="s">
        <v>98</v>
      </c>
      <c r="C488" s="8" t="s">
        <v>3976</v>
      </c>
      <c r="D488" s="7" t="s">
        <v>9942</v>
      </c>
      <c r="E488" s="4" t="s">
        <v>9871</v>
      </c>
    </row>
    <row r="489" spans="1:5" ht="16.5" x14ac:dyDescent="0.3">
      <c r="A489" s="7">
        <v>1001601408</v>
      </c>
      <c r="B489" s="8" t="s">
        <v>98</v>
      </c>
      <c r="C489" s="8" t="s">
        <v>6352</v>
      </c>
      <c r="D489" s="7" t="s">
        <v>9942</v>
      </c>
      <c r="E489" s="4" t="s">
        <v>9871</v>
      </c>
    </row>
    <row r="490" spans="1:5" ht="16.5" x14ac:dyDescent="0.3">
      <c r="A490" s="7">
        <v>1000259773</v>
      </c>
      <c r="B490" s="8" t="s">
        <v>98</v>
      </c>
      <c r="C490" s="8" t="s">
        <v>5845</v>
      </c>
      <c r="D490" s="7" t="s">
        <v>9942</v>
      </c>
      <c r="E490" s="4" t="s">
        <v>9871</v>
      </c>
    </row>
    <row r="491" spans="1:5" ht="16.5" x14ac:dyDescent="0.3">
      <c r="A491" s="7">
        <v>1000260755</v>
      </c>
      <c r="B491" s="8" t="s">
        <v>98</v>
      </c>
      <c r="C491" s="8" t="s">
        <v>6725</v>
      </c>
      <c r="D491" s="7" t="s">
        <v>9942</v>
      </c>
      <c r="E491" s="4" t="s">
        <v>9871</v>
      </c>
    </row>
    <row r="492" spans="1:5" ht="16.5" x14ac:dyDescent="0.3">
      <c r="A492" s="7">
        <v>1001601908</v>
      </c>
      <c r="B492" s="8" t="s">
        <v>98</v>
      </c>
      <c r="C492" s="8" t="s">
        <v>2271</v>
      </c>
      <c r="D492" s="7" t="s">
        <v>9942</v>
      </c>
      <c r="E492" s="4" t="s">
        <v>9871</v>
      </c>
    </row>
    <row r="493" spans="1:5" ht="16.5" x14ac:dyDescent="0.3">
      <c r="A493" s="7">
        <v>1001601410</v>
      </c>
      <c r="B493" s="8" t="s">
        <v>98</v>
      </c>
      <c r="C493" s="8" t="s">
        <v>99</v>
      </c>
      <c r="D493" s="7" t="s">
        <v>9942</v>
      </c>
      <c r="E493" s="4" t="s">
        <v>9871</v>
      </c>
    </row>
    <row r="494" spans="1:5" ht="16.5" x14ac:dyDescent="0.3">
      <c r="A494" s="7">
        <v>1001601412</v>
      </c>
      <c r="B494" s="8" t="s">
        <v>98</v>
      </c>
      <c r="C494" s="8" t="s">
        <v>952</v>
      </c>
      <c r="D494" s="7" t="s">
        <v>9942</v>
      </c>
      <c r="E494" s="4" t="s">
        <v>9871</v>
      </c>
    </row>
    <row r="495" spans="1:5" ht="16.5" x14ac:dyDescent="0.3">
      <c r="A495" s="7">
        <v>1002010910</v>
      </c>
      <c r="B495" s="8" t="s">
        <v>98</v>
      </c>
      <c r="C495" s="8" t="s">
        <v>1115</v>
      </c>
      <c r="D495" s="7" t="s">
        <v>9942</v>
      </c>
      <c r="E495" s="4" t="s">
        <v>9871</v>
      </c>
    </row>
    <row r="496" spans="1:5" ht="16.5" x14ac:dyDescent="0.3">
      <c r="A496" s="7">
        <v>1000258646</v>
      </c>
      <c r="B496" s="8" t="s">
        <v>98</v>
      </c>
      <c r="C496" s="8" t="s">
        <v>6737</v>
      </c>
      <c r="D496" s="7" t="s">
        <v>9942</v>
      </c>
      <c r="E496" s="4" t="s">
        <v>9871</v>
      </c>
    </row>
    <row r="497" spans="1:5" ht="16.5" x14ac:dyDescent="0.3">
      <c r="A497" s="7">
        <v>1000259755</v>
      </c>
      <c r="B497" s="8" t="s">
        <v>98</v>
      </c>
      <c r="C497" s="8" t="s">
        <v>333</v>
      </c>
      <c r="D497" s="7" t="s">
        <v>9942</v>
      </c>
      <c r="E497" s="4" t="s">
        <v>9871</v>
      </c>
    </row>
    <row r="498" spans="1:5" ht="16.5" x14ac:dyDescent="0.3">
      <c r="A498" s="7">
        <v>1000259220</v>
      </c>
      <c r="B498" s="8" t="s">
        <v>98</v>
      </c>
      <c r="C498" s="8" t="s">
        <v>407</v>
      </c>
      <c r="D498" s="7" t="s">
        <v>9942</v>
      </c>
      <c r="E498" s="4" t="s">
        <v>9871</v>
      </c>
    </row>
    <row r="499" spans="1:5" ht="16.5" x14ac:dyDescent="0.3">
      <c r="A499" s="7">
        <v>1001600996</v>
      </c>
      <c r="B499" s="8" t="s">
        <v>98</v>
      </c>
      <c r="C499" s="8" t="s">
        <v>4511</v>
      </c>
      <c r="D499" s="7" t="s">
        <v>9942</v>
      </c>
      <c r="E499" s="4" t="s">
        <v>9871</v>
      </c>
    </row>
    <row r="500" spans="1:5" ht="16.5" x14ac:dyDescent="0.3">
      <c r="A500" s="7">
        <v>1000258329</v>
      </c>
      <c r="B500" s="8" t="s">
        <v>98</v>
      </c>
      <c r="C500" s="8" t="s">
        <v>6490</v>
      </c>
      <c r="D500" s="7" t="s">
        <v>9942</v>
      </c>
      <c r="E500" s="4" t="s">
        <v>9871</v>
      </c>
    </row>
    <row r="501" spans="1:5" ht="16.5" x14ac:dyDescent="0.3">
      <c r="A501" s="7">
        <v>1000258327</v>
      </c>
      <c r="B501" s="8" t="s">
        <v>98</v>
      </c>
      <c r="C501" s="8" t="s">
        <v>6436</v>
      </c>
      <c r="D501" s="7" t="s">
        <v>9942</v>
      </c>
      <c r="E501" s="4" t="s">
        <v>9871</v>
      </c>
    </row>
    <row r="502" spans="1:5" ht="16.5" x14ac:dyDescent="0.3">
      <c r="A502" s="7">
        <v>1001601944</v>
      </c>
      <c r="B502" s="8" t="s">
        <v>98</v>
      </c>
      <c r="C502" s="8" t="s">
        <v>4334</v>
      </c>
      <c r="D502" s="7" t="s">
        <v>9942</v>
      </c>
      <c r="E502" s="4" t="s">
        <v>9871</v>
      </c>
    </row>
    <row r="503" spans="1:5" ht="16.5" x14ac:dyDescent="0.3">
      <c r="A503" s="7">
        <v>1001601940</v>
      </c>
      <c r="B503" s="8" t="s">
        <v>98</v>
      </c>
      <c r="C503" s="8" t="s">
        <v>1549</v>
      </c>
      <c r="D503" s="7" t="s">
        <v>9942</v>
      </c>
      <c r="E503" s="4" t="s">
        <v>9871</v>
      </c>
    </row>
    <row r="504" spans="1:5" ht="16.5" x14ac:dyDescent="0.3">
      <c r="A504" s="7">
        <v>1000259232</v>
      </c>
      <c r="B504" s="8" t="s">
        <v>98</v>
      </c>
      <c r="C504" s="8" t="s">
        <v>1343</v>
      </c>
      <c r="D504" s="7" t="s">
        <v>9942</v>
      </c>
      <c r="E504" s="4" t="s">
        <v>9871</v>
      </c>
    </row>
    <row r="505" spans="1:5" ht="16.5" x14ac:dyDescent="0.3">
      <c r="A505" s="7">
        <v>1001601448</v>
      </c>
      <c r="B505" s="8" t="s">
        <v>98</v>
      </c>
      <c r="C505" s="8" t="s">
        <v>5596</v>
      </c>
      <c r="D505" s="7" t="s">
        <v>9942</v>
      </c>
      <c r="E505" s="4" t="s">
        <v>9871</v>
      </c>
    </row>
    <row r="506" spans="1:5" ht="16.5" x14ac:dyDescent="0.3">
      <c r="A506" s="7">
        <v>1000262190</v>
      </c>
      <c r="B506" s="8" t="s">
        <v>98</v>
      </c>
      <c r="C506" s="8" t="s">
        <v>396</v>
      </c>
      <c r="D506" s="7" t="s">
        <v>9942</v>
      </c>
      <c r="E506" s="4" t="s">
        <v>9871</v>
      </c>
    </row>
    <row r="507" spans="1:5" ht="16.5" x14ac:dyDescent="0.3">
      <c r="A507" s="7">
        <v>1000259386</v>
      </c>
      <c r="B507" s="8" t="s">
        <v>98</v>
      </c>
      <c r="C507" s="8" t="s">
        <v>9944</v>
      </c>
      <c r="D507" s="7" t="s">
        <v>9942</v>
      </c>
      <c r="E507" s="4" t="s">
        <v>9871</v>
      </c>
    </row>
    <row r="508" spans="1:5" ht="16.5" x14ac:dyDescent="0.3">
      <c r="A508" s="7">
        <v>1001601906</v>
      </c>
      <c r="B508" s="8" t="s">
        <v>98</v>
      </c>
      <c r="C508" s="8" t="s">
        <v>2415</v>
      </c>
      <c r="D508" s="7" t="s">
        <v>9942</v>
      </c>
      <c r="E508" s="4" t="s">
        <v>9871</v>
      </c>
    </row>
    <row r="509" spans="1:5" ht="16.5" x14ac:dyDescent="0.3">
      <c r="A509" s="7">
        <v>1000257783</v>
      </c>
      <c r="B509" s="8" t="s">
        <v>45</v>
      </c>
      <c r="C509" s="8" t="s">
        <v>859</v>
      </c>
      <c r="D509" s="7" t="s">
        <v>9942</v>
      </c>
      <c r="E509" s="4" t="s">
        <v>9871</v>
      </c>
    </row>
    <row r="510" spans="1:5" ht="16.5" x14ac:dyDescent="0.3">
      <c r="A510" s="7">
        <v>1000257773</v>
      </c>
      <c r="B510" s="8" t="s">
        <v>45</v>
      </c>
      <c r="C510" s="8" t="s">
        <v>2434</v>
      </c>
      <c r="D510" s="7" t="s">
        <v>9942</v>
      </c>
      <c r="E510" s="4" t="s">
        <v>9871</v>
      </c>
    </row>
    <row r="511" spans="1:5" ht="16.5" x14ac:dyDescent="0.3">
      <c r="A511" s="7">
        <v>1000257779</v>
      </c>
      <c r="B511" s="8" t="s">
        <v>45</v>
      </c>
      <c r="C511" s="8" t="s">
        <v>2985</v>
      </c>
      <c r="D511" s="7" t="s">
        <v>9942</v>
      </c>
      <c r="E511" s="4" t="s">
        <v>9871</v>
      </c>
    </row>
    <row r="512" spans="1:5" ht="16.5" x14ac:dyDescent="0.3">
      <c r="A512" s="7">
        <v>1001601527</v>
      </c>
      <c r="B512" s="8" t="s">
        <v>45</v>
      </c>
      <c r="C512" s="8" t="s">
        <v>4868</v>
      </c>
      <c r="D512" s="7" t="s">
        <v>9942</v>
      </c>
      <c r="E512" s="4" t="s">
        <v>9871</v>
      </c>
    </row>
    <row r="513" spans="1:5" ht="16.5" x14ac:dyDescent="0.3">
      <c r="A513" s="7">
        <v>1001601523</v>
      </c>
      <c r="B513" s="8" t="s">
        <v>45</v>
      </c>
      <c r="C513" s="8" t="s">
        <v>9634</v>
      </c>
      <c r="D513" s="7" t="s">
        <v>9942</v>
      </c>
      <c r="E513" s="4" t="s">
        <v>9871</v>
      </c>
    </row>
    <row r="514" spans="1:5" ht="16.5" x14ac:dyDescent="0.3">
      <c r="A514" s="7">
        <v>1000257605</v>
      </c>
      <c r="B514" s="8" t="s">
        <v>45</v>
      </c>
      <c r="C514" s="8" t="s">
        <v>3834</v>
      </c>
      <c r="D514" s="7" t="s">
        <v>9942</v>
      </c>
      <c r="E514" s="4" t="s">
        <v>9871</v>
      </c>
    </row>
    <row r="515" spans="1:5" ht="16.5" x14ac:dyDescent="0.3">
      <c r="A515" s="7">
        <v>1000257757</v>
      </c>
      <c r="B515" s="8" t="s">
        <v>45</v>
      </c>
      <c r="C515" s="8" t="s">
        <v>5128</v>
      </c>
      <c r="D515" s="7" t="s">
        <v>9942</v>
      </c>
      <c r="E515" s="4" t="s">
        <v>9871</v>
      </c>
    </row>
    <row r="516" spans="1:5" ht="16.5" x14ac:dyDescent="0.3">
      <c r="A516" s="7">
        <v>1002316964</v>
      </c>
      <c r="B516" s="8" t="s">
        <v>45</v>
      </c>
      <c r="C516" s="8" t="s">
        <v>9945</v>
      </c>
      <c r="D516" s="7" t="s">
        <v>9942</v>
      </c>
      <c r="E516" s="4" t="s">
        <v>9871</v>
      </c>
    </row>
    <row r="517" spans="1:5" ht="16.5" x14ac:dyDescent="0.3">
      <c r="A517" s="7">
        <v>1001602093</v>
      </c>
      <c r="B517" s="8" t="s">
        <v>45</v>
      </c>
      <c r="C517" s="8" t="s">
        <v>3979</v>
      </c>
      <c r="D517" s="7" t="s">
        <v>9942</v>
      </c>
      <c r="E517" s="4" t="s">
        <v>9871</v>
      </c>
    </row>
    <row r="518" spans="1:5" ht="16.5" x14ac:dyDescent="0.3">
      <c r="A518" s="7">
        <v>1000257753</v>
      </c>
      <c r="B518" s="8" t="s">
        <v>45</v>
      </c>
      <c r="C518" s="8" t="s">
        <v>3722</v>
      </c>
      <c r="D518" s="7" t="s">
        <v>9942</v>
      </c>
      <c r="E518" s="4" t="s">
        <v>9871</v>
      </c>
    </row>
    <row r="519" spans="1:5" ht="16.5" x14ac:dyDescent="0.3">
      <c r="A519" s="7">
        <v>1000976475</v>
      </c>
      <c r="B519" s="8" t="s">
        <v>45</v>
      </c>
      <c r="C519" s="8" t="s">
        <v>4580</v>
      </c>
      <c r="D519" s="7" t="s">
        <v>9942</v>
      </c>
      <c r="E519" s="4" t="s">
        <v>9871</v>
      </c>
    </row>
    <row r="520" spans="1:5" ht="16.5" x14ac:dyDescent="0.3">
      <c r="A520" s="7">
        <v>1001601551</v>
      </c>
      <c r="B520" s="8" t="s">
        <v>45</v>
      </c>
      <c r="C520" s="8" t="s">
        <v>4800</v>
      </c>
      <c r="D520" s="7" t="s">
        <v>9942</v>
      </c>
      <c r="E520" s="4" t="s">
        <v>9871</v>
      </c>
    </row>
    <row r="521" spans="1:5" ht="16.5" x14ac:dyDescent="0.3">
      <c r="A521" s="7">
        <v>1001601533</v>
      </c>
      <c r="B521" s="8" t="s">
        <v>45</v>
      </c>
      <c r="C521" s="8" t="s">
        <v>1396</v>
      </c>
      <c r="D521" s="7" t="s">
        <v>9942</v>
      </c>
      <c r="E521" s="4" t="s">
        <v>9871</v>
      </c>
    </row>
    <row r="522" spans="1:5" ht="16.5" x14ac:dyDescent="0.3">
      <c r="A522" s="7">
        <v>1000260233</v>
      </c>
      <c r="B522" s="8" t="s">
        <v>45</v>
      </c>
      <c r="C522" s="8" t="s">
        <v>7237</v>
      </c>
      <c r="D522" s="7" t="s">
        <v>9942</v>
      </c>
      <c r="E522" s="4" t="s">
        <v>9871</v>
      </c>
    </row>
    <row r="523" spans="1:5" ht="16.5" x14ac:dyDescent="0.3">
      <c r="A523" s="7">
        <v>1000257711</v>
      </c>
      <c r="B523" s="8" t="s">
        <v>45</v>
      </c>
      <c r="C523" s="8" t="s">
        <v>6205</v>
      </c>
      <c r="D523" s="7" t="s">
        <v>9942</v>
      </c>
      <c r="E523" s="4" t="s">
        <v>9871</v>
      </c>
    </row>
    <row r="524" spans="1:5" ht="16.5" x14ac:dyDescent="0.3">
      <c r="A524" s="7">
        <v>1001601555</v>
      </c>
      <c r="B524" s="8" t="s">
        <v>45</v>
      </c>
      <c r="C524" s="8" t="s">
        <v>854</v>
      </c>
      <c r="D524" s="7" t="s">
        <v>9942</v>
      </c>
      <c r="E524" s="4" t="s">
        <v>9871</v>
      </c>
    </row>
    <row r="525" spans="1:5" ht="16.5" x14ac:dyDescent="0.3">
      <c r="A525" s="7">
        <v>1000258848</v>
      </c>
      <c r="B525" s="8" t="s">
        <v>45</v>
      </c>
      <c r="C525" s="8" t="s">
        <v>2566</v>
      </c>
      <c r="D525" s="7" t="s">
        <v>9942</v>
      </c>
      <c r="E525" s="4" t="s">
        <v>9871</v>
      </c>
    </row>
    <row r="526" spans="1:5" ht="16.5" x14ac:dyDescent="0.3">
      <c r="A526" s="7">
        <v>1000258808</v>
      </c>
      <c r="B526" s="8" t="s">
        <v>45</v>
      </c>
      <c r="C526" s="8" t="s">
        <v>3051</v>
      </c>
      <c r="D526" s="7" t="s">
        <v>9942</v>
      </c>
      <c r="E526" s="4" t="s">
        <v>9871</v>
      </c>
    </row>
    <row r="527" spans="1:5" ht="16.5" x14ac:dyDescent="0.3">
      <c r="A527" s="7">
        <v>1000258788</v>
      </c>
      <c r="B527" s="8" t="s">
        <v>45</v>
      </c>
      <c r="C527" s="8" t="s">
        <v>3968</v>
      </c>
      <c r="D527" s="7" t="s">
        <v>9942</v>
      </c>
      <c r="E527" s="4" t="s">
        <v>9871</v>
      </c>
    </row>
    <row r="528" spans="1:5" ht="16.5" x14ac:dyDescent="0.3">
      <c r="A528" s="7">
        <v>1000258777</v>
      </c>
      <c r="B528" s="8" t="s">
        <v>45</v>
      </c>
      <c r="C528" s="8" t="s">
        <v>202</v>
      </c>
      <c r="D528" s="7" t="s">
        <v>9942</v>
      </c>
      <c r="E528" s="4" t="s">
        <v>9871</v>
      </c>
    </row>
    <row r="529" spans="1:5" ht="16.5" x14ac:dyDescent="0.3">
      <c r="A529" s="7">
        <v>1000258780</v>
      </c>
      <c r="B529" s="8" t="s">
        <v>45</v>
      </c>
      <c r="C529" s="8" t="s">
        <v>3815</v>
      </c>
      <c r="D529" s="7" t="s">
        <v>9942</v>
      </c>
      <c r="E529" s="4" t="s">
        <v>9871</v>
      </c>
    </row>
    <row r="530" spans="1:5" ht="16.5" x14ac:dyDescent="0.3">
      <c r="A530" s="7">
        <v>1000258769</v>
      </c>
      <c r="B530" s="8" t="s">
        <v>45</v>
      </c>
      <c r="C530" s="8" t="s">
        <v>3244</v>
      </c>
      <c r="D530" s="7" t="s">
        <v>9942</v>
      </c>
      <c r="E530" s="4" t="s">
        <v>9871</v>
      </c>
    </row>
    <row r="531" spans="1:5" ht="16.5" x14ac:dyDescent="0.3">
      <c r="A531" s="7">
        <v>1001601560</v>
      </c>
      <c r="B531" s="8" t="s">
        <v>45</v>
      </c>
      <c r="C531" s="8" t="s">
        <v>4359</v>
      </c>
      <c r="D531" s="7" t="s">
        <v>9942</v>
      </c>
      <c r="E531" s="4" t="s">
        <v>9871</v>
      </c>
    </row>
    <row r="532" spans="1:5" ht="16.5" x14ac:dyDescent="0.3">
      <c r="A532" s="7">
        <v>1001601694</v>
      </c>
      <c r="B532" s="8" t="s">
        <v>66</v>
      </c>
      <c r="C532" s="8" t="s">
        <v>3519</v>
      </c>
      <c r="D532" s="7" t="s">
        <v>9942</v>
      </c>
      <c r="E532" s="4" t="s">
        <v>9871</v>
      </c>
    </row>
    <row r="533" spans="1:5" ht="16.5" x14ac:dyDescent="0.3">
      <c r="A533" s="7">
        <v>1000263304</v>
      </c>
      <c r="B533" s="8" t="s">
        <v>66</v>
      </c>
      <c r="C533" s="8" t="s">
        <v>9946</v>
      </c>
      <c r="D533" s="7" t="s">
        <v>9942</v>
      </c>
      <c r="E533" s="4" t="s">
        <v>9871</v>
      </c>
    </row>
    <row r="534" spans="1:5" ht="16.5" x14ac:dyDescent="0.3">
      <c r="A534" s="7">
        <v>1000262969</v>
      </c>
      <c r="B534" s="8" t="s">
        <v>66</v>
      </c>
      <c r="C534" s="8" t="s">
        <v>2814</v>
      </c>
      <c r="D534" s="7" t="s">
        <v>9942</v>
      </c>
      <c r="E534" s="4" t="s">
        <v>9871</v>
      </c>
    </row>
    <row r="535" spans="1:5" ht="16.5" x14ac:dyDescent="0.3">
      <c r="A535" s="7">
        <v>1000270477</v>
      </c>
      <c r="B535" s="8" t="s">
        <v>66</v>
      </c>
      <c r="C535" s="8" t="s">
        <v>4846</v>
      </c>
      <c r="D535" s="7" t="s">
        <v>9942</v>
      </c>
      <c r="E535" s="4" t="s">
        <v>9871</v>
      </c>
    </row>
    <row r="536" spans="1:5" ht="16.5" x14ac:dyDescent="0.3">
      <c r="A536" s="7">
        <v>1000263001</v>
      </c>
      <c r="B536" s="8" t="s">
        <v>66</v>
      </c>
      <c r="C536" s="8" t="s">
        <v>84</v>
      </c>
      <c r="D536" s="7" t="s">
        <v>9942</v>
      </c>
      <c r="E536" s="4" t="s">
        <v>9871</v>
      </c>
    </row>
    <row r="537" spans="1:5" ht="16.5" x14ac:dyDescent="0.3">
      <c r="A537" s="7">
        <v>1001612484</v>
      </c>
      <c r="B537" s="8" t="s">
        <v>66</v>
      </c>
      <c r="C537" s="8" t="s">
        <v>67</v>
      </c>
      <c r="D537" s="7" t="s">
        <v>9942</v>
      </c>
      <c r="E537" s="4" t="s">
        <v>9871</v>
      </c>
    </row>
    <row r="538" spans="1:5" ht="16.5" x14ac:dyDescent="0.3">
      <c r="A538" s="7">
        <v>1000255970</v>
      </c>
      <c r="B538" s="8" t="s">
        <v>66</v>
      </c>
      <c r="C538" s="8" t="s">
        <v>3482</v>
      </c>
      <c r="D538" s="7" t="s">
        <v>9942</v>
      </c>
      <c r="E538" s="4" t="s">
        <v>9871</v>
      </c>
    </row>
    <row r="539" spans="1:5" ht="16.5" x14ac:dyDescent="0.3">
      <c r="A539" s="7">
        <v>1000282559</v>
      </c>
      <c r="B539" s="8" t="s">
        <v>15</v>
      </c>
      <c r="C539" s="8" t="s">
        <v>3558</v>
      </c>
      <c r="D539" s="7" t="s">
        <v>9942</v>
      </c>
      <c r="E539" s="4" t="s">
        <v>9871</v>
      </c>
    </row>
    <row r="540" spans="1:5" ht="16.5" x14ac:dyDescent="0.3">
      <c r="A540" s="7">
        <v>1001609428</v>
      </c>
      <c r="B540" s="8" t="s">
        <v>15</v>
      </c>
      <c r="C540" s="8" t="s">
        <v>474</v>
      </c>
      <c r="D540" s="7" t="s">
        <v>9942</v>
      </c>
      <c r="E540" s="4" t="s">
        <v>9871</v>
      </c>
    </row>
    <row r="541" spans="1:5" ht="16.5" x14ac:dyDescent="0.3">
      <c r="A541" s="7">
        <v>1000261248</v>
      </c>
      <c r="B541" s="8" t="s">
        <v>15</v>
      </c>
      <c r="C541" s="8" t="s">
        <v>4394</v>
      </c>
      <c r="D541" s="7" t="s">
        <v>9942</v>
      </c>
      <c r="E541" s="4" t="s">
        <v>9871</v>
      </c>
    </row>
    <row r="542" spans="1:5" ht="16.5" x14ac:dyDescent="0.3">
      <c r="A542" s="7">
        <v>1000261254</v>
      </c>
      <c r="B542" s="8" t="s">
        <v>15</v>
      </c>
      <c r="C542" s="8" t="s">
        <v>552</v>
      </c>
      <c r="D542" s="7" t="s">
        <v>9942</v>
      </c>
      <c r="E542" s="4" t="s">
        <v>9871</v>
      </c>
    </row>
    <row r="543" spans="1:5" ht="16.5" x14ac:dyDescent="0.3">
      <c r="A543" s="7">
        <v>1000261252</v>
      </c>
      <c r="B543" s="8" t="s">
        <v>15</v>
      </c>
      <c r="C543" s="8" t="s">
        <v>4502</v>
      </c>
      <c r="D543" s="7" t="s">
        <v>9942</v>
      </c>
      <c r="E543" s="4" t="s">
        <v>9871</v>
      </c>
    </row>
    <row r="544" spans="1:5" ht="16.5" x14ac:dyDescent="0.3">
      <c r="A544" s="7">
        <v>1000261246</v>
      </c>
      <c r="B544" s="8" t="s">
        <v>15</v>
      </c>
      <c r="C544" s="8" t="s">
        <v>2959</v>
      </c>
      <c r="D544" s="7" t="s">
        <v>9942</v>
      </c>
      <c r="E544" s="4" t="s">
        <v>9871</v>
      </c>
    </row>
    <row r="545" spans="1:5" ht="16.5" x14ac:dyDescent="0.3">
      <c r="A545" s="7">
        <v>1002074410</v>
      </c>
      <c r="B545" s="8" t="s">
        <v>15</v>
      </c>
      <c r="C545" s="8" t="s">
        <v>1965</v>
      </c>
      <c r="D545" s="7" t="s">
        <v>9942</v>
      </c>
      <c r="E545" s="4" t="s">
        <v>9871</v>
      </c>
    </row>
    <row r="546" spans="1:5" ht="16.5" x14ac:dyDescent="0.3">
      <c r="A546" s="7">
        <v>1000261863</v>
      </c>
      <c r="B546" s="8" t="s">
        <v>15</v>
      </c>
      <c r="C546" s="8" t="s">
        <v>1202</v>
      </c>
      <c r="D546" s="7" t="s">
        <v>9942</v>
      </c>
      <c r="E546" s="4" t="s">
        <v>9871</v>
      </c>
    </row>
    <row r="547" spans="1:5" ht="16.5" x14ac:dyDescent="0.3">
      <c r="A547" s="7">
        <v>1000264655</v>
      </c>
      <c r="B547" s="8" t="s">
        <v>15</v>
      </c>
      <c r="C547" s="8" t="s">
        <v>2990</v>
      </c>
      <c r="D547" s="7" t="s">
        <v>9942</v>
      </c>
      <c r="E547" s="4" t="s">
        <v>9871</v>
      </c>
    </row>
    <row r="548" spans="1:5" ht="16.5" x14ac:dyDescent="0.3">
      <c r="A548" s="7">
        <v>1000264661</v>
      </c>
      <c r="B548" s="8" t="s">
        <v>15</v>
      </c>
      <c r="C548" s="8" t="s">
        <v>6534</v>
      </c>
      <c r="D548" s="7" t="s">
        <v>9942</v>
      </c>
      <c r="E548" s="4" t="s">
        <v>9871</v>
      </c>
    </row>
    <row r="549" spans="1:5" ht="16.5" x14ac:dyDescent="0.3">
      <c r="A549" s="7">
        <v>1000264082</v>
      </c>
      <c r="B549" s="8" t="s">
        <v>15</v>
      </c>
      <c r="C549" s="8" t="s">
        <v>631</v>
      </c>
      <c r="D549" s="7" t="s">
        <v>9942</v>
      </c>
      <c r="E549" s="4" t="s">
        <v>9871</v>
      </c>
    </row>
    <row r="550" spans="1:5" ht="16.5" x14ac:dyDescent="0.3">
      <c r="A550" s="7">
        <v>1000171243</v>
      </c>
      <c r="B550" s="8" t="s">
        <v>538</v>
      </c>
      <c r="C550" s="8" t="s">
        <v>4022</v>
      </c>
      <c r="D550" s="7" t="s">
        <v>9947</v>
      </c>
      <c r="E550" s="4" t="s">
        <v>9861</v>
      </c>
    </row>
    <row r="551" spans="1:5" ht="16.5" x14ac:dyDescent="0.3">
      <c r="A551" s="7">
        <v>1000264927</v>
      </c>
      <c r="B551" s="8" t="s">
        <v>389</v>
      </c>
      <c r="C551" s="8" t="s">
        <v>390</v>
      </c>
      <c r="D551" s="7" t="s">
        <v>9947</v>
      </c>
      <c r="E551" s="4" t="s">
        <v>9861</v>
      </c>
    </row>
    <row r="552" spans="1:5" ht="16.5" x14ac:dyDescent="0.3">
      <c r="A552" s="7">
        <v>1002318402</v>
      </c>
      <c r="B552" s="8" t="s">
        <v>389</v>
      </c>
      <c r="C552" s="8" t="s">
        <v>3766</v>
      </c>
      <c r="D552" s="7" t="s">
        <v>9947</v>
      </c>
      <c r="E552" s="4" t="s">
        <v>9861</v>
      </c>
    </row>
    <row r="553" spans="1:5" ht="16.5" x14ac:dyDescent="0.3">
      <c r="A553" s="7">
        <v>1000264930</v>
      </c>
      <c r="B553" s="8" t="s">
        <v>389</v>
      </c>
      <c r="C553" s="8" t="s">
        <v>798</v>
      </c>
      <c r="D553" s="7" t="s">
        <v>9947</v>
      </c>
      <c r="E553" s="4" t="s">
        <v>9861</v>
      </c>
    </row>
    <row r="554" spans="1:5" ht="16.5" x14ac:dyDescent="0.3">
      <c r="A554" s="7">
        <v>1002015402</v>
      </c>
      <c r="B554" s="8" t="s">
        <v>376</v>
      </c>
      <c r="C554" s="8" t="s">
        <v>9948</v>
      </c>
      <c r="D554" s="7" t="s">
        <v>9947</v>
      </c>
      <c r="E554" s="4" t="s">
        <v>9861</v>
      </c>
    </row>
    <row r="555" spans="1:5" ht="16.5" x14ac:dyDescent="0.3">
      <c r="A555" s="7">
        <v>1000259994</v>
      </c>
      <c r="B555" s="8" t="s">
        <v>376</v>
      </c>
      <c r="C555" s="8" t="s">
        <v>9949</v>
      </c>
      <c r="D555" s="7" t="s">
        <v>9947</v>
      </c>
      <c r="E555" s="4" t="s">
        <v>9861</v>
      </c>
    </row>
    <row r="556" spans="1:5" ht="16.5" x14ac:dyDescent="0.3">
      <c r="A556" s="7">
        <v>1000259834</v>
      </c>
      <c r="B556" s="8" t="s">
        <v>376</v>
      </c>
      <c r="C556" s="8" t="s">
        <v>9950</v>
      </c>
      <c r="D556" s="7" t="s">
        <v>9947</v>
      </c>
      <c r="E556" s="4" t="s">
        <v>9861</v>
      </c>
    </row>
    <row r="557" spans="1:5" ht="16.5" x14ac:dyDescent="0.3">
      <c r="A557" s="7">
        <v>1000259863</v>
      </c>
      <c r="B557" s="8" t="s">
        <v>376</v>
      </c>
      <c r="C557" s="8" t="s">
        <v>2856</v>
      </c>
      <c r="D557" s="7" t="s">
        <v>9947</v>
      </c>
      <c r="E557" s="4" t="s">
        <v>9861</v>
      </c>
    </row>
    <row r="558" spans="1:5" ht="16.5" x14ac:dyDescent="0.3">
      <c r="A558" s="7">
        <v>1000260229</v>
      </c>
      <c r="B558" s="8" t="s">
        <v>376</v>
      </c>
      <c r="C558" s="8" t="s">
        <v>9951</v>
      </c>
      <c r="D558" s="7" t="s">
        <v>9947</v>
      </c>
      <c r="E558" s="4" t="s">
        <v>9861</v>
      </c>
    </row>
    <row r="559" spans="1:5" ht="16.5" x14ac:dyDescent="0.3">
      <c r="A559" s="7">
        <v>1000260231</v>
      </c>
      <c r="B559" s="8" t="s">
        <v>376</v>
      </c>
      <c r="C559" s="8" t="s">
        <v>7130</v>
      </c>
      <c r="D559" s="7" t="s">
        <v>9947</v>
      </c>
      <c r="E559" s="4" t="s">
        <v>9861</v>
      </c>
    </row>
    <row r="560" spans="1:5" ht="16.5" x14ac:dyDescent="0.3">
      <c r="A560" s="7">
        <v>1000260287</v>
      </c>
      <c r="B560" s="8" t="s">
        <v>376</v>
      </c>
      <c r="C560" s="8" t="s">
        <v>5051</v>
      </c>
      <c r="D560" s="7" t="s">
        <v>9947</v>
      </c>
      <c r="E560" s="4" t="s">
        <v>9861</v>
      </c>
    </row>
    <row r="561" spans="1:5" ht="16.5" x14ac:dyDescent="0.3">
      <c r="A561" s="7">
        <v>1000259837</v>
      </c>
      <c r="B561" s="8" t="s">
        <v>376</v>
      </c>
      <c r="C561" s="8" t="s">
        <v>9952</v>
      </c>
      <c r="D561" s="7" t="s">
        <v>9947</v>
      </c>
      <c r="E561" s="4" t="s">
        <v>9861</v>
      </c>
    </row>
    <row r="562" spans="1:5" ht="16.5" x14ac:dyDescent="0.3">
      <c r="A562" s="7">
        <v>1000260244</v>
      </c>
      <c r="B562" s="8" t="s">
        <v>376</v>
      </c>
      <c r="C562" s="8" t="s">
        <v>9953</v>
      </c>
      <c r="D562" s="7" t="s">
        <v>9947</v>
      </c>
      <c r="E562" s="4" t="s">
        <v>9861</v>
      </c>
    </row>
    <row r="563" spans="1:5" ht="16.5" x14ac:dyDescent="0.3">
      <c r="A563" s="7">
        <v>1000259840</v>
      </c>
      <c r="B563" s="8" t="s">
        <v>376</v>
      </c>
      <c r="C563" s="8" t="s">
        <v>5713</v>
      </c>
      <c r="D563" s="7" t="s">
        <v>9947</v>
      </c>
      <c r="E563" s="4" t="s">
        <v>9861</v>
      </c>
    </row>
    <row r="564" spans="1:5" ht="16.5" x14ac:dyDescent="0.3">
      <c r="A564" s="7">
        <v>1002010425</v>
      </c>
      <c r="B564" s="8" t="s">
        <v>376</v>
      </c>
      <c r="C564" s="8" t="s">
        <v>3116</v>
      </c>
      <c r="D564" s="7" t="s">
        <v>9947</v>
      </c>
      <c r="E564" s="4" t="s">
        <v>9861</v>
      </c>
    </row>
    <row r="565" spans="1:5" ht="16.5" x14ac:dyDescent="0.3">
      <c r="A565" s="7">
        <v>1002104408</v>
      </c>
      <c r="B565" s="8" t="s">
        <v>376</v>
      </c>
      <c r="C565" s="8" t="s">
        <v>9954</v>
      </c>
      <c r="D565" s="7" t="s">
        <v>9947</v>
      </c>
      <c r="E565" s="4" t="s">
        <v>9861</v>
      </c>
    </row>
    <row r="566" spans="1:5" ht="16.5" x14ac:dyDescent="0.3">
      <c r="A566" s="7">
        <v>1000260103</v>
      </c>
      <c r="B566" s="8" t="s">
        <v>376</v>
      </c>
      <c r="C566" s="8" t="s">
        <v>7532</v>
      </c>
      <c r="D566" s="7" t="s">
        <v>9947</v>
      </c>
      <c r="E566" s="4" t="s">
        <v>9861</v>
      </c>
    </row>
    <row r="567" spans="1:5" ht="16.5" x14ac:dyDescent="0.3">
      <c r="A567" s="7">
        <v>1000260106</v>
      </c>
      <c r="B567" s="8" t="s">
        <v>376</v>
      </c>
      <c r="C567" s="8" t="s">
        <v>1021</v>
      </c>
      <c r="D567" s="7" t="s">
        <v>9947</v>
      </c>
      <c r="E567" s="4" t="s">
        <v>9861</v>
      </c>
    </row>
    <row r="568" spans="1:5" ht="16.5" x14ac:dyDescent="0.3">
      <c r="A568" s="7">
        <v>1002010423</v>
      </c>
      <c r="B568" s="8" t="s">
        <v>376</v>
      </c>
      <c r="C568" s="8" t="s">
        <v>9955</v>
      </c>
      <c r="D568" s="7" t="s">
        <v>9947</v>
      </c>
      <c r="E568" s="4" t="s">
        <v>9861</v>
      </c>
    </row>
    <row r="569" spans="1:5" ht="16.5" x14ac:dyDescent="0.3">
      <c r="A569" s="7">
        <v>1002104410</v>
      </c>
      <c r="B569" s="8" t="s">
        <v>376</v>
      </c>
      <c r="C569" s="8" t="s">
        <v>8564</v>
      </c>
      <c r="D569" s="7" t="s">
        <v>9947</v>
      </c>
      <c r="E569" s="4" t="s">
        <v>9861</v>
      </c>
    </row>
    <row r="570" spans="1:5" ht="16.5" x14ac:dyDescent="0.3">
      <c r="A570" s="7">
        <v>1000260241</v>
      </c>
      <c r="B570" s="8" t="s">
        <v>376</v>
      </c>
      <c r="C570" s="8" t="s">
        <v>9956</v>
      </c>
      <c r="D570" s="7" t="s">
        <v>9947</v>
      </c>
      <c r="E570" s="4" t="s">
        <v>9861</v>
      </c>
    </row>
    <row r="571" spans="1:5" ht="16.5" x14ac:dyDescent="0.3">
      <c r="A571" s="7">
        <v>1000261008</v>
      </c>
      <c r="B571" s="8" t="s">
        <v>89</v>
      </c>
      <c r="C571" s="8" t="s">
        <v>3908</v>
      </c>
      <c r="D571" s="7" t="s">
        <v>9947</v>
      </c>
      <c r="E571" s="4" t="s">
        <v>9861</v>
      </c>
    </row>
    <row r="572" spans="1:5" ht="16.5" x14ac:dyDescent="0.3">
      <c r="A572" s="7">
        <v>1000260293</v>
      </c>
      <c r="B572" s="8" t="s">
        <v>89</v>
      </c>
      <c r="C572" s="8" t="s">
        <v>5022</v>
      </c>
      <c r="D572" s="7" t="s">
        <v>9947</v>
      </c>
      <c r="E572" s="4" t="s">
        <v>9861</v>
      </c>
    </row>
    <row r="573" spans="1:5" ht="16.5" x14ac:dyDescent="0.3">
      <c r="A573" s="7">
        <v>1000260235</v>
      </c>
      <c r="B573" s="8" t="s">
        <v>89</v>
      </c>
      <c r="C573" s="8" t="s">
        <v>7035</v>
      </c>
      <c r="D573" s="7" t="s">
        <v>9947</v>
      </c>
      <c r="E573" s="4" t="s">
        <v>9861</v>
      </c>
    </row>
    <row r="574" spans="1:5" ht="16.5" x14ac:dyDescent="0.3">
      <c r="A574" s="7">
        <v>1000260057</v>
      </c>
      <c r="B574" s="8" t="s">
        <v>89</v>
      </c>
      <c r="C574" s="8" t="s">
        <v>1766</v>
      </c>
      <c r="D574" s="7" t="s">
        <v>9947</v>
      </c>
      <c r="E574" s="4" t="s">
        <v>9861</v>
      </c>
    </row>
    <row r="575" spans="1:5" ht="16.5" x14ac:dyDescent="0.3">
      <c r="A575" s="7">
        <v>1000261021</v>
      </c>
      <c r="B575" s="8" t="s">
        <v>89</v>
      </c>
      <c r="C575" s="8" t="s">
        <v>7042</v>
      </c>
      <c r="D575" s="7" t="s">
        <v>9947</v>
      </c>
      <c r="E575" s="4" t="s">
        <v>9861</v>
      </c>
    </row>
    <row r="576" spans="1:5" ht="16.5" x14ac:dyDescent="0.3">
      <c r="A576" s="7">
        <v>1000261250</v>
      </c>
      <c r="B576" s="8" t="s">
        <v>89</v>
      </c>
      <c r="C576" s="8" t="s">
        <v>9957</v>
      </c>
      <c r="D576" s="7" t="s">
        <v>9947</v>
      </c>
      <c r="E576" s="4" t="s">
        <v>9861</v>
      </c>
    </row>
    <row r="577" spans="1:5" ht="16.5" x14ac:dyDescent="0.3">
      <c r="A577" s="7">
        <v>1000261012</v>
      </c>
      <c r="B577" s="8" t="s">
        <v>89</v>
      </c>
      <c r="C577" s="8" t="s">
        <v>1232</v>
      </c>
      <c r="D577" s="7" t="s">
        <v>9947</v>
      </c>
      <c r="E577" s="4" t="s">
        <v>9861</v>
      </c>
    </row>
    <row r="578" spans="1:5" ht="16.5" x14ac:dyDescent="0.3">
      <c r="A578" s="7">
        <v>1000261025</v>
      </c>
      <c r="B578" s="8" t="s">
        <v>89</v>
      </c>
      <c r="C578" s="8" t="s">
        <v>6858</v>
      </c>
      <c r="D578" s="7" t="s">
        <v>9947</v>
      </c>
      <c r="E578" s="4" t="s">
        <v>9861</v>
      </c>
    </row>
    <row r="579" spans="1:5" ht="16.5" x14ac:dyDescent="0.3">
      <c r="A579" s="7">
        <v>1000261242</v>
      </c>
      <c r="B579" s="8" t="s">
        <v>89</v>
      </c>
      <c r="C579" s="8" t="s">
        <v>4860</v>
      </c>
      <c r="D579" s="7" t="s">
        <v>9947</v>
      </c>
      <c r="E579" s="4" t="s">
        <v>9861</v>
      </c>
    </row>
    <row r="580" spans="1:5" ht="16.5" x14ac:dyDescent="0.3">
      <c r="A580" s="7">
        <v>1002012861</v>
      </c>
      <c r="B580" s="8" t="s">
        <v>89</v>
      </c>
      <c r="C580" s="8" t="s">
        <v>5166</v>
      </c>
      <c r="D580" s="7" t="s">
        <v>9947</v>
      </c>
      <c r="E580" s="4" t="s">
        <v>9861</v>
      </c>
    </row>
    <row r="581" spans="1:5" ht="16.5" x14ac:dyDescent="0.3">
      <c r="A581" s="7">
        <v>1000264733</v>
      </c>
      <c r="B581" s="8" t="s">
        <v>89</v>
      </c>
      <c r="C581" s="8" t="s">
        <v>5876</v>
      </c>
      <c r="D581" s="7" t="s">
        <v>9947</v>
      </c>
      <c r="E581" s="4" t="s">
        <v>9861</v>
      </c>
    </row>
    <row r="582" spans="1:5" ht="16.5" x14ac:dyDescent="0.3">
      <c r="A582" s="7">
        <v>1000260316</v>
      </c>
      <c r="B582" s="8" t="s">
        <v>89</v>
      </c>
      <c r="C582" s="8" t="s">
        <v>1243</v>
      </c>
      <c r="D582" s="7" t="s">
        <v>9947</v>
      </c>
      <c r="E582" s="4" t="s">
        <v>9861</v>
      </c>
    </row>
    <row r="583" spans="1:5" ht="16.5" x14ac:dyDescent="0.3">
      <c r="A583" s="7">
        <v>1000264728</v>
      </c>
      <c r="B583" s="8" t="s">
        <v>89</v>
      </c>
      <c r="C583" s="8" t="s">
        <v>6855</v>
      </c>
      <c r="D583" s="7" t="s">
        <v>9947</v>
      </c>
      <c r="E583" s="4" t="s">
        <v>9861</v>
      </c>
    </row>
    <row r="584" spans="1:5" ht="16.5" x14ac:dyDescent="0.3">
      <c r="A584" s="7">
        <v>1000264730</v>
      </c>
      <c r="B584" s="8" t="s">
        <v>89</v>
      </c>
      <c r="C584" s="8" t="s">
        <v>9958</v>
      </c>
      <c r="D584" s="7" t="s">
        <v>9947</v>
      </c>
      <c r="E584" s="4" t="s">
        <v>9861</v>
      </c>
    </row>
    <row r="585" spans="1:5" ht="16.5" x14ac:dyDescent="0.3">
      <c r="A585" s="7">
        <v>1000256340</v>
      </c>
      <c r="B585" s="8" t="s">
        <v>376</v>
      </c>
      <c r="C585" s="8" t="s">
        <v>4886</v>
      </c>
      <c r="D585" s="7" t="s">
        <v>9947</v>
      </c>
      <c r="E585" s="4" t="s">
        <v>9861</v>
      </c>
    </row>
    <row r="586" spans="1:5" ht="16.5" x14ac:dyDescent="0.3">
      <c r="A586" s="7">
        <v>1002012855</v>
      </c>
      <c r="B586" s="8" t="s">
        <v>89</v>
      </c>
      <c r="C586" s="8" t="s">
        <v>9959</v>
      </c>
      <c r="D586" s="7" t="s">
        <v>9947</v>
      </c>
      <c r="E586" s="4" t="s">
        <v>9861</v>
      </c>
    </row>
    <row r="587" spans="1:5" ht="16.5" x14ac:dyDescent="0.3">
      <c r="A587" s="7">
        <v>1000260305</v>
      </c>
      <c r="B587" s="8" t="s">
        <v>89</v>
      </c>
      <c r="C587" s="8" t="s">
        <v>3921</v>
      </c>
      <c r="D587" s="7" t="s">
        <v>9947</v>
      </c>
      <c r="E587" s="4" t="s">
        <v>9861</v>
      </c>
    </row>
    <row r="588" spans="1:5" ht="16.5" x14ac:dyDescent="0.3">
      <c r="A588" s="7">
        <v>1000262186</v>
      </c>
      <c r="B588" s="8" t="s">
        <v>89</v>
      </c>
      <c r="C588" s="8" t="s">
        <v>5084</v>
      </c>
      <c r="D588" s="7" t="s">
        <v>9947</v>
      </c>
      <c r="E588" s="4" t="s">
        <v>9861</v>
      </c>
    </row>
    <row r="589" spans="1:5" ht="16.5" x14ac:dyDescent="0.3">
      <c r="A589" s="7">
        <v>1000260291</v>
      </c>
      <c r="B589" s="8" t="s">
        <v>89</v>
      </c>
      <c r="C589" s="8" t="s">
        <v>9960</v>
      </c>
      <c r="D589" s="7" t="s">
        <v>9947</v>
      </c>
      <c r="E589" s="4" t="s">
        <v>9861</v>
      </c>
    </row>
    <row r="590" spans="1:5" ht="16.5" x14ac:dyDescent="0.3">
      <c r="A590" s="7">
        <v>1000256343</v>
      </c>
      <c r="B590" s="8" t="s">
        <v>89</v>
      </c>
      <c r="C590" s="8" t="s">
        <v>3893</v>
      </c>
      <c r="D590" s="7" t="s">
        <v>9947</v>
      </c>
      <c r="E590" s="4" t="s">
        <v>9861</v>
      </c>
    </row>
    <row r="591" spans="1:5" ht="16.5" x14ac:dyDescent="0.3">
      <c r="A591" s="7">
        <v>1001600490</v>
      </c>
      <c r="B591" s="8" t="s">
        <v>98</v>
      </c>
      <c r="C591" s="8" t="s">
        <v>5394</v>
      </c>
      <c r="D591" s="7" t="s">
        <v>9947</v>
      </c>
      <c r="E591" s="4" t="s">
        <v>9861</v>
      </c>
    </row>
    <row r="592" spans="1:5" ht="16.5" x14ac:dyDescent="0.3">
      <c r="A592" s="7">
        <v>1001601000</v>
      </c>
      <c r="B592" s="8" t="s">
        <v>98</v>
      </c>
      <c r="C592" s="8" t="s">
        <v>6681</v>
      </c>
      <c r="D592" s="7" t="s">
        <v>9947</v>
      </c>
      <c r="E592" s="4" t="s">
        <v>9861</v>
      </c>
    </row>
    <row r="593" spans="1:5" ht="16.5" x14ac:dyDescent="0.3">
      <c r="A593" s="7">
        <v>1001951904</v>
      </c>
      <c r="B593" s="8" t="s">
        <v>98</v>
      </c>
      <c r="C593" s="8" t="s">
        <v>9961</v>
      </c>
      <c r="D593" s="7" t="s">
        <v>9947</v>
      </c>
      <c r="E593" s="4" t="s">
        <v>9861</v>
      </c>
    </row>
    <row r="594" spans="1:5" ht="16.5" x14ac:dyDescent="0.3">
      <c r="A594" s="7">
        <v>1000259396</v>
      </c>
      <c r="B594" s="8" t="s">
        <v>98</v>
      </c>
      <c r="C594" s="8" t="s">
        <v>3087</v>
      </c>
      <c r="D594" s="7" t="s">
        <v>9947</v>
      </c>
      <c r="E594" s="4" t="s">
        <v>9861</v>
      </c>
    </row>
    <row r="595" spans="1:5" ht="16.5" x14ac:dyDescent="0.3">
      <c r="A595" s="7">
        <v>1001601491</v>
      </c>
      <c r="B595" s="8" t="s">
        <v>98</v>
      </c>
      <c r="C595" s="8" t="s">
        <v>634</v>
      </c>
      <c r="D595" s="7" t="s">
        <v>9947</v>
      </c>
      <c r="E595" s="4" t="s">
        <v>9861</v>
      </c>
    </row>
    <row r="596" spans="1:5" ht="16.5" x14ac:dyDescent="0.3">
      <c r="A596" s="7">
        <v>1000976478</v>
      </c>
      <c r="B596" s="8" t="s">
        <v>45</v>
      </c>
      <c r="C596" s="8" t="s">
        <v>6911</v>
      </c>
      <c r="D596" s="7" t="s">
        <v>9947</v>
      </c>
      <c r="E596" s="4" t="s">
        <v>9861</v>
      </c>
    </row>
    <row r="597" spans="1:5" ht="16.5" x14ac:dyDescent="0.3">
      <c r="A597" s="7">
        <v>1000258456</v>
      </c>
      <c r="B597" s="8" t="s">
        <v>45</v>
      </c>
      <c r="C597" s="8" t="s">
        <v>1086</v>
      </c>
      <c r="D597" s="7" t="s">
        <v>9947</v>
      </c>
      <c r="E597" s="4" t="s">
        <v>9861</v>
      </c>
    </row>
    <row r="598" spans="1:5" ht="16.5" x14ac:dyDescent="0.3">
      <c r="A598" s="7">
        <v>1000270462</v>
      </c>
      <c r="B598" s="8" t="s">
        <v>66</v>
      </c>
      <c r="C598" s="8" t="s">
        <v>9962</v>
      </c>
      <c r="D598" s="7" t="s">
        <v>9947</v>
      </c>
      <c r="E598" s="4" t="s">
        <v>9861</v>
      </c>
    </row>
    <row r="599" spans="1:5" ht="16.5" x14ac:dyDescent="0.3">
      <c r="A599" s="7">
        <v>1001610522</v>
      </c>
      <c r="B599" s="8" t="s">
        <v>15</v>
      </c>
      <c r="C599" s="8" t="s">
        <v>6666</v>
      </c>
      <c r="D599" s="7" t="s">
        <v>9947</v>
      </c>
      <c r="E599" s="4" t="s">
        <v>9861</v>
      </c>
    </row>
    <row r="600" spans="1:5" ht="16.5" x14ac:dyDescent="0.3">
      <c r="A600" s="7">
        <v>1000259334</v>
      </c>
      <c r="B600" s="8" t="s">
        <v>15</v>
      </c>
      <c r="C600" s="8" t="s">
        <v>5873</v>
      </c>
      <c r="D600" s="7" t="s">
        <v>9947</v>
      </c>
      <c r="E600" s="4" t="s">
        <v>9861</v>
      </c>
    </row>
    <row r="601" spans="1:5" ht="16.5" x14ac:dyDescent="0.3">
      <c r="A601" s="7">
        <v>1000261881</v>
      </c>
      <c r="B601" s="8" t="s">
        <v>15</v>
      </c>
      <c r="C601" s="8" t="s">
        <v>4986</v>
      </c>
      <c r="D601" s="7" t="s">
        <v>9947</v>
      </c>
      <c r="E601" s="4" t="s">
        <v>9861</v>
      </c>
    </row>
    <row r="602" spans="1:5" ht="16.5" x14ac:dyDescent="0.3">
      <c r="A602" s="7">
        <v>1000282948</v>
      </c>
      <c r="B602" s="8" t="s">
        <v>15</v>
      </c>
      <c r="C602" s="8" t="s">
        <v>5825</v>
      </c>
      <c r="D602" s="7" t="s">
        <v>9947</v>
      </c>
      <c r="E602" s="4" t="s">
        <v>9861</v>
      </c>
    </row>
    <row r="603" spans="1:5" ht="16.5" x14ac:dyDescent="0.3">
      <c r="A603" s="7">
        <v>1001603918</v>
      </c>
      <c r="B603" s="8" t="s">
        <v>15</v>
      </c>
      <c r="C603" s="8" t="s">
        <v>3269</v>
      </c>
      <c r="D603" s="7" t="s">
        <v>9947</v>
      </c>
      <c r="E603" s="4" t="s">
        <v>9861</v>
      </c>
    </row>
    <row r="604" spans="1:5" ht="16.5" x14ac:dyDescent="0.3">
      <c r="A604" s="7">
        <v>1000261244</v>
      </c>
      <c r="B604" s="8" t="s">
        <v>15</v>
      </c>
      <c r="C604" s="8" t="s">
        <v>4640</v>
      </c>
      <c r="D604" s="7" t="s">
        <v>9947</v>
      </c>
      <c r="E604" s="4" t="s">
        <v>9861</v>
      </c>
    </row>
    <row r="605" spans="1:5" ht="16.5" x14ac:dyDescent="0.3">
      <c r="A605" s="7">
        <v>1000261010</v>
      </c>
      <c r="B605" s="8" t="s">
        <v>15</v>
      </c>
      <c r="C605" s="8" t="s">
        <v>2166</v>
      </c>
      <c r="D605" s="7" t="s">
        <v>9947</v>
      </c>
      <c r="E605" s="4" t="s">
        <v>9861</v>
      </c>
    </row>
    <row r="606" spans="1:5" ht="16.5" x14ac:dyDescent="0.3">
      <c r="A606" s="7">
        <v>1002011424</v>
      </c>
      <c r="B606" s="8" t="s">
        <v>15</v>
      </c>
      <c r="C606" s="8" t="s">
        <v>4092</v>
      </c>
      <c r="D606" s="7" t="s">
        <v>9947</v>
      </c>
      <c r="E606" s="4" t="s">
        <v>9861</v>
      </c>
    </row>
    <row r="607" spans="1:5" ht="16.5" x14ac:dyDescent="0.3">
      <c r="A607" s="7">
        <v>1002010918</v>
      </c>
      <c r="B607" s="8" t="s">
        <v>15</v>
      </c>
      <c r="C607" s="8" t="s">
        <v>3302</v>
      </c>
      <c r="D607" s="7" t="s">
        <v>9947</v>
      </c>
      <c r="E607" s="4" t="s">
        <v>9861</v>
      </c>
    </row>
    <row r="608" spans="1:5" ht="16.5" x14ac:dyDescent="0.3">
      <c r="A608" s="7">
        <v>1000535925</v>
      </c>
      <c r="B608" s="8" t="s">
        <v>15</v>
      </c>
      <c r="C608" s="8" t="s">
        <v>2951</v>
      </c>
      <c r="D608" s="7" t="s">
        <v>9947</v>
      </c>
      <c r="E608" s="4" t="s">
        <v>9861</v>
      </c>
    </row>
    <row r="609" spans="1:5" ht="16.5" x14ac:dyDescent="0.3">
      <c r="A609" s="7">
        <v>1000535923</v>
      </c>
      <c r="B609" s="8" t="s">
        <v>15</v>
      </c>
      <c r="C609" s="8" t="s">
        <v>5750</v>
      </c>
      <c r="D609" s="7" t="s">
        <v>9947</v>
      </c>
      <c r="E609" s="4" t="s">
        <v>9861</v>
      </c>
    </row>
    <row r="610" spans="1:5" ht="16.5" x14ac:dyDescent="0.3">
      <c r="A610" s="7">
        <v>1002010916</v>
      </c>
      <c r="B610" s="8" t="s">
        <v>15</v>
      </c>
      <c r="C610" s="8" t="s">
        <v>2811</v>
      </c>
      <c r="D610" s="7" t="s">
        <v>9947</v>
      </c>
      <c r="E610" s="4" t="s">
        <v>9861</v>
      </c>
    </row>
    <row r="611" spans="1:5" ht="16.5" x14ac:dyDescent="0.3">
      <c r="A611" s="7">
        <v>1000259410</v>
      </c>
      <c r="B611" s="8" t="s">
        <v>15</v>
      </c>
      <c r="C611" s="8" t="s">
        <v>9963</v>
      </c>
      <c r="D611" s="7" t="s">
        <v>9947</v>
      </c>
      <c r="E611" s="4" t="s">
        <v>9861</v>
      </c>
    </row>
    <row r="612" spans="1:5" ht="16.5" x14ac:dyDescent="0.3">
      <c r="A612" s="7">
        <v>1000535913</v>
      </c>
      <c r="B612" s="8" t="s">
        <v>15</v>
      </c>
      <c r="C612" s="8" t="s">
        <v>1048</v>
      </c>
      <c r="D612" s="7" t="s">
        <v>9947</v>
      </c>
      <c r="E612" s="4" t="s">
        <v>9861</v>
      </c>
    </row>
    <row r="613" spans="1:5" ht="16.5" x14ac:dyDescent="0.3">
      <c r="A613" s="7">
        <v>1000261258</v>
      </c>
      <c r="B613" s="8" t="s">
        <v>15</v>
      </c>
      <c r="C613" s="8" t="s">
        <v>5588</v>
      </c>
      <c r="D613" s="7" t="s">
        <v>9947</v>
      </c>
      <c r="E613" s="4" t="s">
        <v>9861</v>
      </c>
    </row>
    <row r="614" spans="1:5" ht="16.5" x14ac:dyDescent="0.3">
      <c r="A614" s="7">
        <v>1000261006</v>
      </c>
      <c r="B614" s="8" t="s">
        <v>15</v>
      </c>
      <c r="C614" s="8" t="s">
        <v>3787</v>
      </c>
      <c r="D614" s="7" t="s">
        <v>9947</v>
      </c>
      <c r="E614" s="4" t="s">
        <v>9861</v>
      </c>
    </row>
    <row r="615" spans="1:5" ht="16.5" x14ac:dyDescent="0.3">
      <c r="A615" s="7">
        <v>1000264085</v>
      </c>
      <c r="B615" s="8" t="s">
        <v>15</v>
      </c>
      <c r="C615" s="8" t="s">
        <v>8506</v>
      </c>
      <c r="D615" s="7" t="s">
        <v>9947</v>
      </c>
      <c r="E615" s="4" t="s">
        <v>9861</v>
      </c>
    </row>
    <row r="616" spans="1:5" ht="16.5" x14ac:dyDescent="0.3">
      <c r="A616" s="7">
        <v>1000263316</v>
      </c>
      <c r="B616" s="8" t="s">
        <v>15</v>
      </c>
      <c r="C616" s="8" t="s">
        <v>6124</v>
      </c>
      <c r="D616" s="7" t="s">
        <v>9947</v>
      </c>
      <c r="E616" s="4" t="s">
        <v>9861</v>
      </c>
    </row>
    <row r="617" spans="1:5" ht="16.5" x14ac:dyDescent="0.3">
      <c r="A617" s="7">
        <v>1000259320</v>
      </c>
      <c r="B617" s="8" t="s">
        <v>15</v>
      </c>
      <c r="C617" s="8" t="s">
        <v>1378</v>
      </c>
      <c r="D617" s="7" t="s">
        <v>9947</v>
      </c>
      <c r="E617" s="4" t="s">
        <v>9861</v>
      </c>
    </row>
    <row r="618" spans="1:5" ht="16.5" x14ac:dyDescent="0.3">
      <c r="A618" s="7">
        <v>1000170626</v>
      </c>
      <c r="B618" s="8" t="s">
        <v>389</v>
      </c>
      <c r="C618" s="8" t="s">
        <v>9964</v>
      </c>
      <c r="D618" s="7" t="s">
        <v>9965</v>
      </c>
      <c r="E618" s="4" t="s">
        <v>9866</v>
      </c>
    </row>
    <row r="619" spans="1:5" ht="16.5" x14ac:dyDescent="0.3">
      <c r="A619" s="7">
        <v>1000260044</v>
      </c>
      <c r="B619" s="8" t="s">
        <v>89</v>
      </c>
      <c r="C619" s="8" t="s">
        <v>3249</v>
      </c>
      <c r="D619" s="7" t="s">
        <v>9965</v>
      </c>
      <c r="E619" s="4" t="s">
        <v>9866</v>
      </c>
    </row>
    <row r="620" spans="1:5" ht="16.5" x14ac:dyDescent="0.3">
      <c r="A620" s="7">
        <v>1000259984</v>
      </c>
      <c r="B620" s="8" t="s">
        <v>89</v>
      </c>
      <c r="C620" s="8" t="s">
        <v>1409</v>
      </c>
      <c r="D620" s="7" t="s">
        <v>9965</v>
      </c>
      <c r="E620" s="4" t="s">
        <v>9866</v>
      </c>
    </row>
    <row r="621" spans="1:5" ht="16.5" x14ac:dyDescent="0.3">
      <c r="A621" s="7">
        <v>1000261015</v>
      </c>
      <c r="B621" s="8" t="s">
        <v>89</v>
      </c>
      <c r="C621" s="8" t="s">
        <v>2399</v>
      </c>
      <c r="D621" s="7" t="s">
        <v>9965</v>
      </c>
      <c r="E621" s="4" t="s">
        <v>9866</v>
      </c>
    </row>
    <row r="622" spans="1:5" ht="16.5" x14ac:dyDescent="0.3">
      <c r="A622" s="7">
        <v>1000261306</v>
      </c>
      <c r="B622" s="8" t="s">
        <v>89</v>
      </c>
      <c r="C622" s="8" t="s">
        <v>5105</v>
      </c>
      <c r="D622" s="7" t="s">
        <v>9965</v>
      </c>
      <c r="E622" s="4" t="s">
        <v>9866</v>
      </c>
    </row>
    <row r="623" spans="1:5" ht="16.5" x14ac:dyDescent="0.3">
      <c r="A623" s="7">
        <v>1000260139</v>
      </c>
      <c r="B623" s="8" t="s">
        <v>376</v>
      </c>
      <c r="C623" s="8" t="s">
        <v>2660</v>
      </c>
      <c r="D623" s="7" t="s">
        <v>9965</v>
      </c>
      <c r="E623" s="4" t="s">
        <v>9866</v>
      </c>
    </row>
    <row r="624" spans="1:5" ht="16.5" x14ac:dyDescent="0.3">
      <c r="A624" s="7">
        <v>1001600972</v>
      </c>
      <c r="B624" s="8" t="s">
        <v>376</v>
      </c>
      <c r="C624" s="8" t="s">
        <v>2099</v>
      </c>
      <c r="D624" s="7" t="s">
        <v>9965</v>
      </c>
      <c r="E624" s="4" t="s">
        <v>9866</v>
      </c>
    </row>
    <row r="625" spans="1:5" ht="16.5" x14ac:dyDescent="0.3">
      <c r="A625" s="7">
        <v>1000261274</v>
      </c>
      <c r="B625" s="8" t="s">
        <v>89</v>
      </c>
      <c r="C625" s="8" t="s">
        <v>9966</v>
      </c>
      <c r="D625" s="7" t="s">
        <v>9965</v>
      </c>
      <c r="E625" s="4" t="s">
        <v>9866</v>
      </c>
    </row>
    <row r="626" spans="1:5" ht="16.5" x14ac:dyDescent="0.3">
      <c r="A626" s="7">
        <v>1001600488</v>
      </c>
      <c r="B626" s="8" t="s">
        <v>98</v>
      </c>
      <c r="C626" s="8" t="s">
        <v>3687</v>
      </c>
      <c r="D626" s="7" t="s">
        <v>9965</v>
      </c>
      <c r="E626" s="4" t="s">
        <v>9866</v>
      </c>
    </row>
    <row r="627" spans="1:5" ht="16.5" x14ac:dyDescent="0.3">
      <c r="A627" s="7">
        <v>1001600988</v>
      </c>
      <c r="B627" s="8" t="s">
        <v>98</v>
      </c>
      <c r="C627" s="8" t="s">
        <v>5406</v>
      </c>
      <c r="D627" s="7" t="s">
        <v>9965</v>
      </c>
      <c r="E627" s="4" t="s">
        <v>9866</v>
      </c>
    </row>
    <row r="628" spans="1:5" ht="16.5" x14ac:dyDescent="0.3">
      <c r="A628" s="7">
        <v>1001600990</v>
      </c>
      <c r="B628" s="8" t="s">
        <v>98</v>
      </c>
      <c r="C628" s="8" t="s">
        <v>4301</v>
      </c>
      <c r="D628" s="7" t="s">
        <v>9965</v>
      </c>
      <c r="E628" s="4" t="s">
        <v>9866</v>
      </c>
    </row>
    <row r="629" spans="1:5" ht="16.5" x14ac:dyDescent="0.3">
      <c r="A629" s="7">
        <v>1001600998</v>
      </c>
      <c r="B629" s="8" t="s">
        <v>98</v>
      </c>
      <c r="C629" s="8" t="s">
        <v>4568</v>
      </c>
      <c r="D629" s="7" t="s">
        <v>9965</v>
      </c>
      <c r="E629" s="4" t="s">
        <v>9866</v>
      </c>
    </row>
    <row r="630" spans="1:5" ht="16.5" x14ac:dyDescent="0.3">
      <c r="A630" s="7">
        <v>1000259384</v>
      </c>
      <c r="B630" s="8" t="s">
        <v>98</v>
      </c>
      <c r="C630" s="8" t="s">
        <v>1075</v>
      </c>
      <c r="D630" s="7" t="s">
        <v>9965</v>
      </c>
      <c r="E630" s="4" t="s">
        <v>9866</v>
      </c>
    </row>
    <row r="631" spans="1:5" ht="16.5" x14ac:dyDescent="0.3">
      <c r="A631" s="7">
        <v>1000259401</v>
      </c>
      <c r="B631" s="8" t="s">
        <v>98</v>
      </c>
      <c r="C631" s="8" t="s">
        <v>4048</v>
      </c>
      <c r="D631" s="7" t="s">
        <v>9965</v>
      </c>
      <c r="E631" s="4" t="s">
        <v>9866</v>
      </c>
    </row>
    <row r="632" spans="1:5" ht="16.5" x14ac:dyDescent="0.3">
      <c r="A632" s="7">
        <v>1000259388</v>
      </c>
      <c r="B632" s="8" t="s">
        <v>98</v>
      </c>
      <c r="C632" s="8" t="s">
        <v>1162</v>
      </c>
      <c r="D632" s="7" t="s">
        <v>9965</v>
      </c>
      <c r="E632" s="4" t="s">
        <v>9866</v>
      </c>
    </row>
    <row r="633" spans="1:5" ht="16.5" x14ac:dyDescent="0.3">
      <c r="A633" s="7">
        <v>1002010902</v>
      </c>
      <c r="B633" s="8" t="s">
        <v>98</v>
      </c>
      <c r="C633" s="8" t="s">
        <v>5169</v>
      </c>
      <c r="D633" s="7" t="s">
        <v>9965</v>
      </c>
      <c r="E633" s="4" t="s">
        <v>9866</v>
      </c>
    </row>
    <row r="634" spans="1:5" ht="16.5" x14ac:dyDescent="0.3">
      <c r="A634" s="7">
        <v>1000259392</v>
      </c>
      <c r="B634" s="8" t="s">
        <v>98</v>
      </c>
      <c r="C634" s="8" t="s">
        <v>4478</v>
      </c>
      <c r="D634" s="7" t="s">
        <v>9965</v>
      </c>
      <c r="E634" s="4" t="s">
        <v>9866</v>
      </c>
    </row>
    <row r="635" spans="1:5" ht="16.5" x14ac:dyDescent="0.3">
      <c r="A635" s="7">
        <v>1001601946</v>
      </c>
      <c r="B635" s="8" t="s">
        <v>98</v>
      </c>
      <c r="C635" s="8" t="s">
        <v>1594</v>
      </c>
      <c r="D635" s="7" t="s">
        <v>9965</v>
      </c>
      <c r="E635" s="4" t="s">
        <v>9866</v>
      </c>
    </row>
    <row r="636" spans="1:5" ht="16.5" x14ac:dyDescent="0.3">
      <c r="A636" s="7">
        <v>1002207982</v>
      </c>
      <c r="B636" s="8" t="s">
        <v>98</v>
      </c>
      <c r="C636" s="8" t="s">
        <v>2450</v>
      </c>
      <c r="D636" s="7" t="s">
        <v>9965</v>
      </c>
      <c r="E636" s="4" t="s">
        <v>9866</v>
      </c>
    </row>
    <row r="637" spans="1:5" ht="16.5" x14ac:dyDescent="0.3">
      <c r="A637" s="7">
        <v>1000260764</v>
      </c>
      <c r="B637" s="8" t="s">
        <v>98</v>
      </c>
      <c r="C637" s="8" t="s">
        <v>1249</v>
      </c>
      <c r="D637" s="7" t="s">
        <v>9965</v>
      </c>
      <c r="E637" s="4" t="s">
        <v>9866</v>
      </c>
    </row>
    <row r="638" spans="1:5" ht="16.5" x14ac:dyDescent="0.3">
      <c r="A638" s="7">
        <v>1000258607</v>
      </c>
      <c r="B638" s="8" t="s">
        <v>98</v>
      </c>
      <c r="C638" s="8" t="s">
        <v>3937</v>
      </c>
      <c r="D638" s="7" t="s">
        <v>9965</v>
      </c>
      <c r="E638" s="4" t="s">
        <v>9866</v>
      </c>
    </row>
    <row r="639" spans="1:5" ht="16.5" x14ac:dyDescent="0.3">
      <c r="A639" s="7">
        <v>1002207986</v>
      </c>
      <c r="B639" s="8" t="s">
        <v>98</v>
      </c>
      <c r="C639" s="8" t="s">
        <v>7345</v>
      </c>
      <c r="D639" s="7" t="s">
        <v>9965</v>
      </c>
      <c r="E639" s="4" t="s">
        <v>9866</v>
      </c>
    </row>
    <row r="640" spans="1:5" ht="16.5" x14ac:dyDescent="0.3">
      <c r="A640" s="7">
        <v>1000260601</v>
      </c>
      <c r="B640" s="8" t="s">
        <v>98</v>
      </c>
      <c r="C640" s="8" t="s">
        <v>4485</v>
      </c>
      <c r="D640" s="7" t="s">
        <v>9965</v>
      </c>
      <c r="E640" s="4" t="s">
        <v>9866</v>
      </c>
    </row>
    <row r="641" spans="1:5" ht="16.5" x14ac:dyDescent="0.3">
      <c r="A641" s="7">
        <v>1000258281</v>
      </c>
      <c r="B641" s="8" t="s">
        <v>98</v>
      </c>
      <c r="C641" s="8" t="s">
        <v>9967</v>
      </c>
      <c r="D641" s="7" t="s">
        <v>9965</v>
      </c>
      <c r="E641" s="4" t="s">
        <v>9866</v>
      </c>
    </row>
    <row r="642" spans="1:5" ht="16.5" x14ac:dyDescent="0.3">
      <c r="A642" s="7">
        <v>1001601432</v>
      </c>
      <c r="B642" s="8" t="s">
        <v>98</v>
      </c>
      <c r="C642" s="8" t="s">
        <v>2299</v>
      </c>
      <c r="D642" s="7" t="s">
        <v>9965</v>
      </c>
      <c r="E642" s="4" t="s">
        <v>9866</v>
      </c>
    </row>
    <row r="643" spans="1:5" ht="16.5" x14ac:dyDescent="0.3">
      <c r="A643" s="7">
        <v>1000258323</v>
      </c>
      <c r="B643" s="8" t="s">
        <v>98</v>
      </c>
      <c r="C643" s="8" t="s">
        <v>4185</v>
      </c>
      <c r="D643" s="7" t="s">
        <v>9965</v>
      </c>
      <c r="E643" s="4" t="s">
        <v>9866</v>
      </c>
    </row>
    <row r="644" spans="1:5" ht="16.5" x14ac:dyDescent="0.3">
      <c r="A644" s="7">
        <v>1000259225</v>
      </c>
      <c r="B644" s="8" t="s">
        <v>98</v>
      </c>
      <c r="C644" s="8" t="s">
        <v>7564</v>
      </c>
      <c r="D644" s="7" t="s">
        <v>9965</v>
      </c>
      <c r="E644" s="4" t="s">
        <v>9866</v>
      </c>
    </row>
    <row r="645" spans="1:5" ht="16.5" x14ac:dyDescent="0.3">
      <c r="A645" s="7">
        <v>1002207998</v>
      </c>
      <c r="B645" s="8" t="s">
        <v>98</v>
      </c>
      <c r="C645" s="8" t="s">
        <v>3597</v>
      </c>
      <c r="D645" s="7" t="s">
        <v>9965</v>
      </c>
      <c r="E645" s="4" t="s">
        <v>9866</v>
      </c>
    </row>
    <row r="646" spans="1:5" ht="16.5" x14ac:dyDescent="0.3">
      <c r="A646" s="7">
        <v>1000257743</v>
      </c>
      <c r="B646" s="8" t="s">
        <v>45</v>
      </c>
      <c r="C646" s="8" t="s">
        <v>2798</v>
      </c>
      <c r="D646" s="7" t="s">
        <v>9965</v>
      </c>
      <c r="E646" s="4" t="s">
        <v>9866</v>
      </c>
    </row>
    <row r="647" spans="1:5" ht="16.5" x14ac:dyDescent="0.3">
      <c r="A647" s="7">
        <v>1000257747</v>
      </c>
      <c r="B647" s="8" t="s">
        <v>45</v>
      </c>
      <c r="C647" s="8" t="s">
        <v>1883</v>
      </c>
      <c r="D647" s="7" t="s">
        <v>9965</v>
      </c>
      <c r="E647" s="4" t="s">
        <v>9866</v>
      </c>
    </row>
    <row r="648" spans="1:5" ht="16.5" x14ac:dyDescent="0.3">
      <c r="A648" s="7">
        <v>1000258444</v>
      </c>
      <c r="B648" s="8" t="s">
        <v>45</v>
      </c>
      <c r="C648" s="8" t="s">
        <v>2625</v>
      </c>
      <c r="D648" s="7" t="s">
        <v>9965</v>
      </c>
      <c r="E648" s="4" t="s">
        <v>9866</v>
      </c>
    </row>
    <row r="649" spans="1:5" ht="16.5" x14ac:dyDescent="0.3">
      <c r="A649" s="7">
        <v>1000258786</v>
      </c>
      <c r="B649" s="8" t="s">
        <v>45</v>
      </c>
      <c r="C649" s="8" t="s">
        <v>1315</v>
      </c>
      <c r="D649" s="7" t="s">
        <v>9965</v>
      </c>
      <c r="E649" s="4" t="s">
        <v>9866</v>
      </c>
    </row>
    <row r="650" spans="1:5" ht="16.5" x14ac:dyDescent="0.3">
      <c r="A650" s="7">
        <v>1000258815</v>
      </c>
      <c r="B650" s="8" t="s">
        <v>45</v>
      </c>
      <c r="C650" s="8" t="s">
        <v>1769</v>
      </c>
      <c r="D650" s="7" t="s">
        <v>9965</v>
      </c>
      <c r="E650" s="4" t="s">
        <v>9866</v>
      </c>
    </row>
    <row r="651" spans="1:5" ht="16.5" x14ac:dyDescent="0.3">
      <c r="A651" s="7">
        <v>1000258823</v>
      </c>
      <c r="B651" s="8" t="s">
        <v>45</v>
      </c>
      <c r="C651" s="8" t="s">
        <v>1644</v>
      </c>
      <c r="D651" s="7" t="s">
        <v>9965</v>
      </c>
      <c r="E651" s="4" t="s">
        <v>9866</v>
      </c>
    </row>
    <row r="652" spans="1:5" ht="16.5" x14ac:dyDescent="0.3">
      <c r="A652" s="7">
        <v>1000266986</v>
      </c>
      <c r="B652" s="8" t="s">
        <v>45</v>
      </c>
      <c r="C652" s="8" t="s">
        <v>862</v>
      </c>
      <c r="D652" s="7" t="s">
        <v>9965</v>
      </c>
      <c r="E652" s="4" t="s">
        <v>9866</v>
      </c>
    </row>
    <row r="653" spans="1:5" ht="16.5" x14ac:dyDescent="0.3">
      <c r="A653" s="7">
        <v>1000258752</v>
      </c>
      <c r="B653" s="8" t="s">
        <v>45</v>
      </c>
      <c r="C653" s="8" t="s">
        <v>7553</v>
      </c>
      <c r="D653" s="7" t="s">
        <v>9965</v>
      </c>
      <c r="E653" s="4" t="s">
        <v>9866</v>
      </c>
    </row>
    <row r="654" spans="1:5" ht="16.5" x14ac:dyDescent="0.3">
      <c r="A654" s="7">
        <v>1002010402</v>
      </c>
      <c r="B654" s="8" t="s">
        <v>45</v>
      </c>
      <c r="C654" s="8" t="s">
        <v>5163</v>
      </c>
      <c r="D654" s="7" t="s">
        <v>9965</v>
      </c>
      <c r="E654" s="4" t="s">
        <v>9866</v>
      </c>
    </row>
    <row r="655" spans="1:5" ht="16.5" x14ac:dyDescent="0.3">
      <c r="A655" s="7">
        <v>1000267444</v>
      </c>
      <c r="B655" s="8" t="s">
        <v>45</v>
      </c>
      <c r="C655" s="8" t="s">
        <v>5209</v>
      </c>
      <c r="D655" s="7" t="s">
        <v>9965</v>
      </c>
      <c r="E655" s="4" t="s">
        <v>9866</v>
      </c>
    </row>
    <row r="656" spans="1:5" ht="16.5" x14ac:dyDescent="0.3">
      <c r="A656" s="7">
        <v>1000266970</v>
      </c>
      <c r="B656" s="8" t="s">
        <v>45</v>
      </c>
      <c r="C656" s="8" t="s">
        <v>2240</v>
      </c>
      <c r="D656" s="7" t="s">
        <v>9965</v>
      </c>
      <c r="E656" s="4" t="s">
        <v>9866</v>
      </c>
    </row>
    <row r="657" spans="1:5" ht="16.5" x14ac:dyDescent="0.3">
      <c r="A657" s="7">
        <v>1000267446</v>
      </c>
      <c r="B657" s="8" t="s">
        <v>45</v>
      </c>
      <c r="C657" s="8" t="s">
        <v>2774</v>
      </c>
      <c r="D657" s="7" t="s">
        <v>9965</v>
      </c>
      <c r="E657" s="4" t="s">
        <v>9866</v>
      </c>
    </row>
    <row r="658" spans="1:5" ht="16.5" x14ac:dyDescent="0.3">
      <c r="A658" s="7">
        <v>1000266974</v>
      </c>
      <c r="B658" s="8" t="s">
        <v>45</v>
      </c>
      <c r="C658" s="8" t="s">
        <v>1568</v>
      </c>
      <c r="D658" s="7" t="s">
        <v>9965</v>
      </c>
      <c r="E658" s="4" t="s">
        <v>9866</v>
      </c>
    </row>
    <row r="659" spans="1:5" ht="16.5" x14ac:dyDescent="0.3">
      <c r="A659" s="7">
        <v>1000257146</v>
      </c>
      <c r="B659" s="8" t="s">
        <v>45</v>
      </c>
      <c r="C659" s="8" t="s">
        <v>117</v>
      </c>
      <c r="D659" s="7" t="s">
        <v>9965</v>
      </c>
      <c r="E659" s="4" t="s">
        <v>9866</v>
      </c>
    </row>
    <row r="660" spans="1:5" ht="16.5" x14ac:dyDescent="0.3">
      <c r="A660" s="7">
        <v>1000257705</v>
      </c>
      <c r="B660" s="8" t="s">
        <v>45</v>
      </c>
      <c r="C660" s="8" t="s">
        <v>6612</v>
      </c>
      <c r="D660" s="7" t="s">
        <v>9965</v>
      </c>
      <c r="E660" s="4" t="s">
        <v>9866</v>
      </c>
    </row>
    <row r="661" spans="1:5" ht="16.5" x14ac:dyDescent="0.3">
      <c r="A661" s="7">
        <v>1000266983</v>
      </c>
      <c r="B661" s="8" t="s">
        <v>45</v>
      </c>
      <c r="C661" s="8" t="s">
        <v>2657</v>
      </c>
      <c r="D661" s="7" t="s">
        <v>9965</v>
      </c>
      <c r="E661" s="4" t="s">
        <v>9866</v>
      </c>
    </row>
    <row r="662" spans="1:5" ht="16.5" x14ac:dyDescent="0.3">
      <c r="A662" s="7">
        <v>1000257763</v>
      </c>
      <c r="B662" s="8" t="s">
        <v>45</v>
      </c>
      <c r="C662" s="8" t="s">
        <v>1759</v>
      </c>
      <c r="D662" s="7" t="s">
        <v>9965</v>
      </c>
      <c r="E662" s="4" t="s">
        <v>9866</v>
      </c>
    </row>
    <row r="663" spans="1:5" ht="16.5" x14ac:dyDescent="0.3">
      <c r="A663" s="7">
        <v>1000258803</v>
      </c>
      <c r="B663" s="8" t="s">
        <v>45</v>
      </c>
      <c r="C663" s="8" t="s">
        <v>371</v>
      </c>
      <c r="D663" s="7" t="s">
        <v>9965</v>
      </c>
      <c r="E663" s="4" t="s">
        <v>9866</v>
      </c>
    </row>
    <row r="664" spans="1:5" ht="16.5" x14ac:dyDescent="0.3">
      <c r="A664" s="7">
        <v>1000258381</v>
      </c>
      <c r="B664" s="8" t="s">
        <v>45</v>
      </c>
      <c r="C664" s="8" t="s">
        <v>9968</v>
      </c>
      <c r="D664" s="7" t="s">
        <v>9965</v>
      </c>
      <c r="E664" s="4" t="s">
        <v>9866</v>
      </c>
    </row>
    <row r="665" spans="1:5" ht="16.5" x14ac:dyDescent="0.3">
      <c r="A665" s="7">
        <v>1000258734</v>
      </c>
      <c r="B665" s="8" t="s">
        <v>45</v>
      </c>
      <c r="C665" s="8" t="s">
        <v>5025</v>
      </c>
      <c r="D665" s="7" t="s">
        <v>9965</v>
      </c>
      <c r="E665" s="4" t="s">
        <v>9866</v>
      </c>
    </row>
    <row r="666" spans="1:5" ht="16.5" x14ac:dyDescent="0.3">
      <c r="A666" s="7">
        <v>1002207980</v>
      </c>
      <c r="B666" s="8" t="s">
        <v>45</v>
      </c>
      <c r="C666" s="8" t="s">
        <v>5613</v>
      </c>
      <c r="D666" s="7" t="s">
        <v>9965</v>
      </c>
      <c r="E666" s="4" t="s">
        <v>9866</v>
      </c>
    </row>
    <row r="667" spans="1:5" ht="16.5" x14ac:dyDescent="0.3">
      <c r="A667" s="7">
        <v>1000258453</v>
      </c>
      <c r="B667" s="8" t="s">
        <v>45</v>
      </c>
      <c r="C667" s="8" t="s">
        <v>943</v>
      </c>
      <c r="D667" s="7" t="s">
        <v>9965</v>
      </c>
      <c r="E667" s="4" t="s">
        <v>9866</v>
      </c>
    </row>
    <row r="668" spans="1:5" ht="16.5" x14ac:dyDescent="0.3">
      <c r="A668" s="7">
        <v>1002207988</v>
      </c>
      <c r="B668" s="8" t="s">
        <v>45</v>
      </c>
      <c r="C668" s="8" t="s">
        <v>545</v>
      </c>
      <c r="D668" s="7" t="s">
        <v>9965</v>
      </c>
      <c r="E668" s="4" t="s">
        <v>9866</v>
      </c>
    </row>
    <row r="669" spans="1:5" ht="16.5" x14ac:dyDescent="0.3">
      <c r="A669" s="7">
        <v>1000257619</v>
      </c>
      <c r="B669" s="8" t="s">
        <v>45</v>
      </c>
      <c r="C669" s="8" t="s">
        <v>2058</v>
      </c>
      <c r="D669" s="7" t="s">
        <v>9965</v>
      </c>
      <c r="E669" s="4" t="s">
        <v>9866</v>
      </c>
    </row>
    <row r="670" spans="1:5" ht="16.5" x14ac:dyDescent="0.3">
      <c r="A670" s="7">
        <v>1000257103</v>
      </c>
      <c r="B670" s="8" t="s">
        <v>45</v>
      </c>
      <c r="C670" s="8" t="s">
        <v>2583</v>
      </c>
      <c r="D670" s="7" t="s">
        <v>9965</v>
      </c>
      <c r="E670" s="4" t="s">
        <v>9866</v>
      </c>
    </row>
    <row r="671" spans="1:5" ht="16.5" x14ac:dyDescent="0.3">
      <c r="A671" s="7">
        <v>1000262997</v>
      </c>
      <c r="B671" s="8" t="s">
        <v>66</v>
      </c>
      <c r="C671" s="8" t="s">
        <v>1151</v>
      </c>
      <c r="D671" s="7" t="s">
        <v>9965</v>
      </c>
      <c r="E671" s="4" t="s">
        <v>9866</v>
      </c>
    </row>
    <row r="672" spans="1:5" ht="16.5" x14ac:dyDescent="0.3">
      <c r="A672" s="7">
        <v>1000270473</v>
      </c>
      <c r="B672" s="8" t="s">
        <v>66</v>
      </c>
      <c r="C672" s="8" t="s">
        <v>1066</v>
      </c>
      <c r="D672" s="7" t="s">
        <v>9965</v>
      </c>
      <c r="E672" s="4" t="s">
        <v>9866</v>
      </c>
    </row>
    <row r="673" spans="1:5" ht="16.5" x14ac:dyDescent="0.3">
      <c r="A673" s="7">
        <v>1000270475</v>
      </c>
      <c r="B673" s="8" t="s">
        <v>66</v>
      </c>
      <c r="C673" s="8" t="s">
        <v>4372</v>
      </c>
      <c r="D673" s="7" t="s">
        <v>9965</v>
      </c>
      <c r="E673" s="4" t="s">
        <v>9866</v>
      </c>
    </row>
    <row r="674" spans="1:5" ht="16.5" x14ac:dyDescent="0.3">
      <c r="A674" s="7">
        <v>1001601704</v>
      </c>
      <c r="B674" s="8" t="s">
        <v>66</v>
      </c>
      <c r="C674" s="8" t="s">
        <v>3078</v>
      </c>
      <c r="D674" s="7" t="s">
        <v>9965</v>
      </c>
      <c r="E674" s="4" t="s">
        <v>9866</v>
      </c>
    </row>
    <row r="675" spans="1:5" ht="16.5" x14ac:dyDescent="0.3">
      <c r="A675" s="7">
        <v>1001601700</v>
      </c>
      <c r="B675" s="8" t="s">
        <v>66</v>
      </c>
      <c r="C675" s="8" t="s">
        <v>1383</v>
      </c>
      <c r="D675" s="7" t="s">
        <v>9965</v>
      </c>
      <c r="E675" s="4" t="s">
        <v>9866</v>
      </c>
    </row>
    <row r="676" spans="1:5" ht="16.5" x14ac:dyDescent="0.3">
      <c r="A676" s="7">
        <v>1000263306</v>
      </c>
      <c r="B676" s="8" t="s">
        <v>15</v>
      </c>
      <c r="C676" s="8" t="s">
        <v>4752</v>
      </c>
      <c r="D676" s="7" t="s">
        <v>9965</v>
      </c>
      <c r="E676" s="4" t="s">
        <v>9866</v>
      </c>
    </row>
    <row r="677" spans="1:5" ht="16.5" x14ac:dyDescent="0.3">
      <c r="A677" s="7">
        <v>1000263309</v>
      </c>
      <c r="B677" s="8" t="s">
        <v>15</v>
      </c>
      <c r="C677" s="8" t="s">
        <v>3934</v>
      </c>
      <c r="D677" s="7" t="s">
        <v>9965</v>
      </c>
      <c r="E677" s="4" t="s">
        <v>9866</v>
      </c>
    </row>
    <row r="678" spans="1:5" ht="16.5" x14ac:dyDescent="0.3">
      <c r="A678" s="7">
        <v>1001601816</v>
      </c>
      <c r="B678" s="8" t="s">
        <v>15</v>
      </c>
      <c r="C678" s="8" t="s">
        <v>5214</v>
      </c>
      <c r="D678" s="7" t="s">
        <v>9965</v>
      </c>
      <c r="E678" s="4" t="s">
        <v>9866</v>
      </c>
    </row>
    <row r="679" spans="1:5" ht="16.5" x14ac:dyDescent="0.3">
      <c r="A679" s="7">
        <v>1000535425</v>
      </c>
      <c r="B679" s="8" t="s">
        <v>15</v>
      </c>
      <c r="C679" s="8" t="s">
        <v>2553</v>
      </c>
      <c r="D679" s="7" t="s">
        <v>9965</v>
      </c>
      <c r="E679" s="4" t="s">
        <v>9866</v>
      </c>
    </row>
    <row r="680" spans="1:5" ht="16.5" x14ac:dyDescent="0.3">
      <c r="A680" s="7">
        <v>1000535975</v>
      </c>
      <c r="B680" s="8" t="s">
        <v>15</v>
      </c>
      <c r="C680" s="8" t="s">
        <v>4863</v>
      </c>
      <c r="D680" s="7" t="s">
        <v>9965</v>
      </c>
      <c r="E680" s="4" t="s">
        <v>9866</v>
      </c>
    </row>
    <row r="681" spans="1:5" ht="16.5" x14ac:dyDescent="0.3">
      <c r="A681" s="7">
        <v>1000259631</v>
      </c>
      <c r="B681" s="8" t="s">
        <v>15</v>
      </c>
      <c r="C681" s="8" t="s">
        <v>4287</v>
      </c>
      <c r="D681" s="7" t="s">
        <v>9965</v>
      </c>
      <c r="E681" s="4" t="s">
        <v>9866</v>
      </c>
    </row>
    <row r="682" spans="1:5" ht="16.5" x14ac:dyDescent="0.3">
      <c r="A682" s="7">
        <v>1000262924</v>
      </c>
      <c r="B682" s="8" t="s">
        <v>15</v>
      </c>
      <c r="C682" s="8" t="s">
        <v>8358</v>
      </c>
      <c r="D682" s="7" t="s">
        <v>9965</v>
      </c>
      <c r="E682" s="4" t="s">
        <v>9866</v>
      </c>
    </row>
    <row r="683" spans="1:5" ht="16.5" x14ac:dyDescent="0.3">
      <c r="A683" s="7">
        <v>1000262945</v>
      </c>
      <c r="B683" s="8" t="s">
        <v>15</v>
      </c>
      <c r="C683" s="8" t="s">
        <v>5836</v>
      </c>
      <c r="D683" s="7" t="s">
        <v>9965</v>
      </c>
      <c r="E683" s="4" t="s">
        <v>9866</v>
      </c>
    </row>
    <row r="684" spans="1:5" ht="16.5" x14ac:dyDescent="0.3">
      <c r="A684" s="7">
        <v>1000261533</v>
      </c>
      <c r="B684" s="8" t="s">
        <v>15</v>
      </c>
      <c r="C684" s="8" t="s">
        <v>934</v>
      </c>
      <c r="D684" s="7" t="s">
        <v>9965</v>
      </c>
      <c r="E684" s="4" t="s">
        <v>9866</v>
      </c>
    </row>
    <row r="685" spans="1:5" ht="16.5" x14ac:dyDescent="0.3">
      <c r="A685" s="7">
        <v>1000264664</v>
      </c>
      <c r="B685" s="8" t="s">
        <v>15</v>
      </c>
      <c r="C685" s="8" t="s">
        <v>2535</v>
      </c>
      <c r="D685" s="7" t="s">
        <v>9965</v>
      </c>
      <c r="E685" s="4" t="s">
        <v>9866</v>
      </c>
    </row>
    <row r="686" spans="1:5" ht="16.5" x14ac:dyDescent="0.3">
      <c r="A686" s="7">
        <v>1000259698</v>
      </c>
      <c r="B686" s="8" t="s">
        <v>15</v>
      </c>
      <c r="C686" s="8" t="s">
        <v>1788</v>
      </c>
      <c r="D686" s="7" t="s">
        <v>9965</v>
      </c>
      <c r="E686" s="4" t="s">
        <v>9866</v>
      </c>
    </row>
    <row r="687" spans="1:5" ht="16.5" x14ac:dyDescent="0.3">
      <c r="A687" s="7">
        <v>1002011414</v>
      </c>
      <c r="B687" s="8" t="s">
        <v>15</v>
      </c>
      <c r="C687" s="8" t="s">
        <v>7249</v>
      </c>
      <c r="D687" s="7" t="s">
        <v>9965</v>
      </c>
      <c r="E687" s="4" t="s">
        <v>9866</v>
      </c>
    </row>
    <row r="688" spans="1:5" ht="16.5" x14ac:dyDescent="0.3">
      <c r="A688" s="7">
        <v>1000263288</v>
      </c>
      <c r="B688" s="8" t="s">
        <v>15</v>
      </c>
      <c r="C688" s="8" t="s">
        <v>6239</v>
      </c>
      <c r="D688" s="7" t="s">
        <v>9965</v>
      </c>
      <c r="E688" s="4" t="s">
        <v>9866</v>
      </c>
    </row>
    <row r="689" spans="1:5" ht="16.5" x14ac:dyDescent="0.3">
      <c r="A689" s="7">
        <v>1000259626</v>
      </c>
      <c r="B689" s="8" t="s">
        <v>15</v>
      </c>
      <c r="C689" s="8" t="s">
        <v>5685</v>
      </c>
      <c r="D689" s="7" t="s">
        <v>9965</v>
      </c>
      <c r="E689" s="4" t="s">
        <v>9866</v>
      </c>
    </row>
    <row r="690" spans="1:5" ht="16.5" x14ac:dyDescent="0.3">
      <c r="A690" s="7">
        <v>1000262957</v>
      </c>
      <c r="B690" s="8" t="s">
        <v>15</v>
      </c>
      <c r="C690" s="8" t="s">
        <v>2186</v>
      </c>
      <c r="D690" s="7" t="s">
        <v>9965</v>
      </c>
      <c r="E690" s="4" t="s">
        <v>9866</v>
      </c>
    </row>
    <row r="691" spans="1:5" ht="16.5" x14ac:dyDescent="0.3">
      <c r="A691" s="7">
        <v>1000262951</v>
      </c>
      <c r="B691" s="8" t="s">
        <v>15</v>
      </c>
      <c r="C691" s="8" t="s">
        <v>624</v>
      </c>
      <c r="D691" s="7" t="s">
        <v>9965</v>
      </c>
      <c r="E691" s="4" t="s">
        <v>9866</v>
      </c>
    </row>
    <row r="692" spans="1:5" ht="16.5" x14ac:dyDescent="0.3">
      <c r="A692" s="7">
        <v>1000261537</v>
      </c>
      <c r="B692" s="8" t="s">
        <v>15</v>
      </c>
      <c r="C692" s="8" t="s">
        <v>3539</v>
      </c>
      <c r="D692" s="7" t="s">
        <v>9965</v>
      </c>
      <c r="E692" s="4" t="s">
        <v>9866</v>
      </c>
    </row>
    <row r="693" spans="1:5" ht="16.5" x14ac:dyDescent="0.3">
      <c r="A693" s="7">
        <v>1000261866</v>
      </c>
      <c r="B693" s="8" t="s">
        <v>15</v>
      </c>
      <c r="C693" s="8" t="s">
        <v>1208</v>
      </c>
      <c r="D693" s="7" t="s">
        <v>9965</v>
      </c>
      <c r="E693" s="4" t="s">
        <v>9866</v>
      </c>
    </row>
    <row r="694" spans="1:5" ht="16.5" x14ac:dyDescent="0.3">
      <c r="A694" s="7">
        <v>1002260436</v>
      </c>
      <c r="B694" s="8" t="s">
        <v>15</v>
      </c>
      <c r="C694" s="8" t="s">
        <v>2468</v>
      </c>
      <c r="D694" s="7" t="s">
        <v>9965</v>
      </c>
      <c r="E694" s="4" t="s">
        <v>9866</v>
      </c>
    </row>
    <row r="695" spans="1:5" ht="16.5" x14ac:dyDescent="0.3">
      <c r="A695" s="7">
        <v>1000263274</v>
      </c>
      <c r="B695" s="8" t="s">
        <v>15</v>
      </c>
      <c r="C695" s="8" t="s">
        <v>1847</v>
      </c>
      <c r="D695" s="7" t="s">
        <v>9965</v>
      </c>
      <c r="E695" s="4" t="s">
        <v>9866</v>
      </c>
    </row>
    <row r="696" spans="1:5" ht="16.5" x14ac:dyDescent="0.3">
      <c r="A696" s="7">
        <v>1000262935</v>
      </c>
      <c r="B696" s="8" t="s">
        <v>15</v>
      </c>
      <c r="C696" s="8" t="s">
        <v>564</v>
      </c>
      <c r="D696" s="7" t="s">
        <v>9965</v>
      </c>
      <c r="E696" s="4" t="s">
        <v>9866</v>
      </c>
    </row>
    <row r="697" spans="1:5" ht="16.5" x14ac:dyDescent="0.3">
      <c r="A697" s="7">
        <v>1001609424</v>
      </c>
      <c r="B697" s="8" t="s">
        <v>15</v>
      </c>
      <c r="C697" s="8" t="s">
        <v>6710</v>
      </c>
      <c r="D697" s="7" t="s">
        <v>9965</v>
      </c>
      <c r="E697" s="4" t="s">
        <v>9866</v>
      </c>
    </row>
    <row r="698" spans="1:5" ht="16.5" x14ac:dyDescent="0.3">
      <c r="A698" s="7">
        <v>1000264658</v>
      </c>
      <c r="B698" s="8" t="s">
        <v>15</v>
      </c>
      <c r="C698" s="8" t="s">
        <v>5698</v>
      </c>
      <c r="D698" s="7" t="s">
        <v>9965</v>
      </c>
      <c r="E698" s="4" t="s">
        <v>9866</v>
      </c>
    </row>
    <row r="699" spans="1:5" ht="16.5" x14ac:dyDescent="0.3">
      <c r="A699" s="7">
        <v>1000264652</v>
      </c>
      <c r="B699" s="8" t="s">
        <v>15</v>
      </c>
      <c r="C699" s="8" t="s">
        <v>2328</v>
      </c>
      <c r="D699" s="7" t="s">
        <v>9965</v>
      </c>
      <c r="E699" s="4" t="s">
        <v>9866</v>
      </c>
    </row>
    <row r="700" spans="1:5" ht="16.5" x14ac:dyDescent="0.3">
      <c r="A700" s="7">
        <v>1000259623</v>
      </c>
      <c r="B700" s="8" t="s">
        <v>15</v>
      </c>
      <c r="C700" s="8" t="s">
        <v>2245</v>
      </c>
      <c r="D700" s="7" t="s">
        <v>9965</v>
      </c>
      <c r="E700" s="4" t="s">
        <v>9866</v>
      </c>
    </row>
    <row r="701" spans="1:5" ht="16.5" x14ac:dyDescent="0.3">
      <c r="A701" s="7">
        <v>1000259621</v>
      </c>
      <c r="B701" s="8" t="s">
        <v>15</v>
      </c>
      <c r="C701" s="8" t="s">
        <v>2640</v>
      </c>
      <c r="D701" s="7" t="s">
        <v>9965</v>
      </c>
      <c r="E701" s="4" t="s">
        <v>9866</v>
      </c>
    </row>
    <row r="702" spans="1:5" ht="16.5" x14ac:dyDescent="0.3">
      <c r="A702" s="7">
        <v>1000261875</v>
      </c>
      <c r="B702" s="8" t="s">
        <v>15</v>
      </c>
      <c r="C702" s="8" t="s">
        <v>38</v>
      </c>
      <c r="D702" s="7" t="s">
        <v>9965</v>
      </c>
      <c r="E702" s="4" t="s">
        <v>9866</v>
      </c>
    </row>
    <row r="703" spans="1:5" ht="16.5" x14ac:dyDescent="0.3">
      <c r="A703" s="7">
        <v>1001610516</v>
      </c>
      <c r="B703" s="8" t="s">
        <v>15</v>
      </c>
      <c r="C703" s="8" t="s">
        <v>1633</v>
      </c>
      <c r="D703" s="7" t="s">
        <v>9965</v>
      </c>
      <c r="E703" s="4" t="s">
        <v>9866</v>
      </c>
    </row>
    <row r="704" spans="1:5" ht="16.5" x14ac:dyDescent="0.3">
      <c r="A704" s="7">
        <v>1000264088</v>
      </c>
      <c r="B704" s="8" t="s">
        <v>15</v>
      </c>
      <c r="C704" s="8" t="s">
        <v>3111</v>
      </c>
      <c r="D704" s="7" t="s">
        <v>9965</v>
      </c>
      <c r="E704" s="4" t="s">
        <v>9866</v>
      </c>
    </row>
    <row r="705" spans="1:5" ht="16.5" x14ac:dyDescent="0.3">
      <c r="A705" s="7">
        <v>1000264649</v>
      </c>
      <c r="B705" s="8" t="s">
        <v>15</v>
      </c>
      <c r="C705" s="8" t="s">
        <v>3954</v>
      </c>
      <c r="D705" s="7" t="s">
        <v>9965</v>
      </c>
      <c r="E705" s="4" t="s">
        <v>9866</v>
      </c>
    </row>
    <row r="706" spans="1:5" ht="16.5" x14ac:dyDescent="0.3">
      <c r="A706" s="7">
        <v>1000535427</v>
      </c>
      <c r="B706" s="8" t="s">
        <v>15</v>
      </c>
      <c r="C706" s="8" t="s">
        <v>1674</v>
      </c>
      <c r="D706" s="7" t="s">
        <v>9965</v>
      </c>
      <c r="E706" s="4" t="s">
        <v>9866</v>
      </c>
    </row>
    <row r="707" spans="1:5" ht="16.5" x14ac:dyDescent="0.3">
      <c r="A707" s="7">
        <v>1000535430</v>
      </c>
      <c r="B707" s="8" t="s">
        <v>15</v>
      </c>
      <c r="C707" s="8" t="s">
        <v>1919</v>
      </c>
      <c r="D707" s="7" t="s">
        <v>9965</v>
      </c>
      <c r="E707" s="4" t="s">
        <v>9866</v>
      </c>
    </row>
    <row r="708" spans="1:5" ht="16.5" x14ac:dyDescent="0.3">
      <c r="A708" s="7">
        <v>1001601621</v>
      </c>
      <c r="B708" s="8" t="s">
        <v>15</v>
      </c>
      <c r="C708" s="8" t="s">
        <v>1558</v>
      </c>
      <c r="D708" s="7" t="s">
        <v>9965</v>
      </c>
      <c r="E708" s="4" t="s">
        <v>9866</v>
      </c>
    </row>
    <row r="709" spans="1:5" ht="16.5" x14ac:dyDescent="0.3">
      <c r="A709" s="7">
        <v>1003310916</v>
      </c>
      <c r="B709" s="8" t="s">
        <v>538</v>
      </c>
      <c r="C709" s="8" t="s">
        <v>9969</v>
      </c>
      <c r="D709" s="7" t="s">
        <v>9970</v>
      </c>
      <c r="E709" s="4" t="s">
        <v>9970</v>
      </c>
    </row>
    <row r="710" spans="1:5" ht="16.5" x14ac:dyDescent="0.3">
      <c r="A710" s="7">
        <v>1003001609</v>
      </c>
      <c r="B710" s="8" t="s">
        <v>538</v>
      </c>
      <c r="C710" s="8" t="s">
        <v>9971</v>
      </c>
      <c r="D710" s="7" t="s">
        <v>9970</v>
      </c>
      <c r="E710" s="4" t="s">
        <v>9970</v>
      </c>
    </row>
    <row r="711" spans="1:5" ht="16.5" x14ac:dyDescent="0.3">
      <c r="A711" s="7">
        <v>1002368906</v>
      </c>
      <c r="B711" s="8" t="s">
        <v>538</v>
      </c>
      <c r="C711" s="8" t="s">
        <v>9972</v>
      </c>
      <c r="D711" s="7" t="s">
        <v>9970</v>
      </c>
      <c r="E711" s="4" t="s">
        <v>9970</v>
      </c>
    </row>
    <row r="712" spans="1:5" ht="16.5" x14ac:dyDescent="0.3">
      <c r="A712" s="7">
        <v>1003001495</v>
      </c>
      <c r="B712" s="8" t="s">
        <v>376</v>
      </c>
      <c r="C712" s="8" t="s">
        <v>9973</v>
      </c>
      <c r="D712" s="7" t="s">
        <v>9970</v>
      </c>
      <c r="E712" s="4" t="s">
        <v>9970</v>
      </c>
    </row>
    <row r="713" spans="1:5" ht="16.5" x14ac:dyDescent="0.3">
      <c r="A713" s="7">
        <v>1000168896</v>
      </c>
      <c r="B713" s="8" t="s">
        <v>89</v>
      </c>
      <c r="C713" s="8" t="s">
        <v>9974</v>
      </c>
      <c r="D713" s="7" t="s">
        <v>9970</v>
      </c>
      <c r="E713" s="4" t="s">
        <v>9970</v>
      </c>
    </row>
    <row r="714" spans="1:5" ht="16.5" x14ac:dyDescent="0.3">
      <c r="A714" s="7">
        <v>1003001497</v>
      </c>
      <c r="B714" s="8" t="s">
        <v>376</v>
      </c>
      <c r="C714" s="8" t="s">
        <v>9975</v>
      </c>
      <c r="D714" s="7" t="s">
        <v>9970</v>
      </c>
      <c r="E714" s="4" t="s">
        <v>9970</v>
      </c>
    </row>
    <row r="715" spans="1:5" ht="16.5" x14ac:dyDescent="0.3">
      <c r="A715" s="7">
        <v>1000259904</v>
      </c>
      <c r="B715" s="8" t="s">
        <v>376</v>
      </c>
      <c r="C715" s="8" t="s">
        <v>9976</v>
      </c>
      <c r="D715" s="7" t="s">
        <v>9970</v>
      </c>
      <c r="E715" s="4" t="s">
        <v>9970</v>
      </c>
    </row>
    <row r="716" spans="1:5" ht="16.5" x14ac:dyDescent="0.3">
      <c r="A716" s="7">
        <v>1002012843</v>
      </c>
      <c r="B716" s="8" t="s">
        <v>376</v>
      </c>
      <c r="C716" s="8" t="s">
        <v>9977</v>
      </c>
      <c r="D716" s="7" t="s">
        <v>9970</v>
      </c>
      <c r="E716" s="4" t="s">
        <v>9970</v>
      </c>
    </row>
    <row r="717" spans="1:5" ht="16.5" x14ac:dyDescent="0.3">
      <c r="A717" s="7">
        <v>1003001501</v>
      </c>
      <c r="B717" s="8" t="s">
        <v>376</v>
      </c>
      <c r="C717" s="8" t="s">
        <v>9978</v>
      </c>
      <c r="D717" s="7" t="s">
        <v>9970</v>
      </c>
      <c r="E717" s="4" t="s">
        <v>9970</v>
      </c>
    </row>
    <row r="718" spans="1:5" ht="16.5" x14ac:dyDescent="0.3">
      <c r="A718" s="7">
        <v>1001600492</v>
      </c>
      <c r="B718" s="8" t="s">
        <v>98</v>
      </c>
      <c r="C718" s="8" t="s">
        <v>9979</v>
      </c>
      <c r="D718" s="7" t="s">
        <v>9970</v>
      </c>
      <c r="E718" s="4" t="s">
        <v>9970</v>
      </c>
    </row>
    <row r="719" spans="1:5" ht="16.5" x14ac:dyDescent="0.3">
      <c r="A719" s="7">
        <v>1001600480</v>
      </c>
      <c r="B719" s="8" t="s">
        <v>98</v>
      </c>
      <c r="C719" s="8" t="s">
        <v>9980</v>
      </c>
      <c r="D719" s="7" t="s">
        <v>9970</v>
      </c>
      <c r="E719" s="4" t="s">
        <v>9970</v>
      </c>
    </row>
    <row r="720" spans="1:5" ht="16.5" x14ac:dyDescent="0.3">
      <c r="A720" s="7">
        <v>1001600482</v>
      </c>
      <c r="B720" s="8" t="s">
        <v>98</v>
      </c>
      <c r="C720" s="8" t="s">
        <v>9981</v>
      </c>
      <c r="D720" s="7" t="s">
        <v>9970</v>
      </c>
      <c r="E720" s="4" t="s">
        <v>9970</v>
      </c>
    </row>
    <row r="721" spans="1:5" ht="16.5" x14ac:dyDescent="0.3">
      <c r="A721" s="7">
        <v>1001600986</v>
      </c>
      <c r="B721" s="8" t="s">
        <v>98</v>
      </c>
      <c r="C721" s="8" t="s">
        <v>9982</v>
      </c>
      <c r="D721" s="7" t="s">
        <v>9970</v>
      </c>
      <c r="E721" s="4" t="s">
        <v>9970</v>
      </c>
    </row>
    <row r="722" spans="1:5" ht="16.5" x14ac:dyDescent="0.3">
      <c r="A722" s="7">
        <v>1001600992</v>
      </c>
      <c r="B722" s="8" t="s">
        <v>98</v>
      </c>
      <c r="C722" s="8" t="s">
        <v>9983</v>
      </c>
      <c r="D722" s="7" t="s">
        <v>9970</v>
      </c>
      <c r="E722" s="4" t="s">
        <v>9970</v>
      </c>
    </row>
    <row r="723" spans="1:5" ht="16.5" x14ac:dyDescent="0.3">
      <c r="A723" s="7">
        <v>1001601934</v>
      </c>
      <c r="B723" s="8" t="s">
        <v>98</v>
      </c>
      <c r="C723" s="8" t="s">
        <v>9984</v>
      </c>
      <c r="D723" s="7" t="s">
        <v>9970</v>
      </c>
      <c r="E723" s="4" t="s">
        <v>9970</v>
      </c>
    </row>
    <row r="724" spans="1:5" ht="16.5" x14ac:dyDescent="0.3">
      <c r="A724" s="7">
        <v>1003952984</v>
      </c>
      <c r="B724" s="8" t="s">
        <v>98</v>
      </c>
      <c r="C724" s="8" t="s">
        <v>9985</v>
      </c>
      <c r="D724" s="7" t="s">
        <v>9970</v>
      </c>
      <c r="E724" s="4" t="s">
        <v>9970</v>
      </c>
    </row>
    <row r="725" spans="1:5" ht="16.5" x14ac:dyDescent="0.3">
      <c r="A725" s="7">
        <v>1001601414</v>
      </c>
      <c r="B725" s="8" t="s">
        <v>98</v>
      </c>
      <c r="C725" s="8" t="s">
        <v>9986</v>
      </c>
      <c r="D725" s="7" t="s">
        <v>9970</v>
      </c>
      <c r="E725" s="4" t="s">
        <v>9970</v>
      </c>
    </row>
    <row r="726" spans="1:5" ht="16.5" x14ac:dyDescent="0.3">
      <c r="A726" s="7">
        <v>1001601914</v>
      </c>
      <c r="B726" s="8" t="s">
        <v>98</v>
      </c>
      <c r="C726" s="8" t="s">
        <v>9987</v>
      </c>
      <c r="D726" s="7" t="s">
        <v>9970</v>
      </c>
      <c r="E726" s="4" t="s">
        <v>9970</v>
      </c>
    </row>
    <row r="727" spans="1:5" ht="16.5" x14ac:dyDescent="0.3">
      <c r="A727" s="7">
        <v>1000260100</v>
      </c>
      <c r="B727" s="8" t="s">
        <v>98</v>
      </c>
      <c r="C727" s="8" t="s">
        <v>9988</v>
      </c>
      <c r="D727" s="7" t="s">
        <v>9970</v>
      </c>
      <c r="E727" s="4" t="s">
        <v>9970</v>
      </c>
    </row>
    <row r="728" spans="1:5" ht="16.5" x14ac:dyDescent="0.3">
      <c r="A728" s="7">
        <v>1001601918</v>
      </c>
      <c r="B728" s="8" t="s">
        <v>98</v>
      </c>
      <c r="C728" s="8" t="s">
        <v>9989</v>
      </c>
      <c r="D728" s="7" t="s">
        <v>9970</v>
      </c>
      <c r="E728" s="4" t="s">
        <v>9970</v>
      </c>
    </row>
    <row r="729" spans="1:5" ht="16.5" x14ac:dyDescent="0.3">
      <c r="A729" s="7">
        <v>1003310922</v>
      </c>
      <c r="B729" s="8" t="s">
        <v>45</v>
      </c>
      <c r="C729" s="8" t="s">
        <v>9990</v>
      </c>
      <c r="D729" s="7" t="s">
        <v>9970</v>
      </c>
      <c r="E729" s="4" t="s">
        <v>9970</v>
      </c>
    </row>
    <row r="730" spans="1:5" ht="16.5" x14ac:dyDescent="0.3">
      <c r="A730" s="7">
        <v>1003310924</v>
      </c>
      <c r="B730" s="8" t="s">
        <v>45</v>
      </c>
      <c r="C730" s="8" t="s">
        <v>9991</v>
      </c>
      <c r="D730" s="7" t="s">
        <v>9970</v>
      </c>
      <c r="E730" s="4" t="s">
        <v>9970</v>
      </c>
    </row>
    <row r="731" spans="1:5" ht="16.5" x14ac:dyDescent="0.3">
      <c r="A731" s="7">
        <v>1003310694</v>
      </c>
      <c r="B731" s="8" t="s">
        <v>45</v>
      </c>
      <c r="C731" s="8" t="s">
        <v>9992</v>
      </c>
      <c r="D731" s="7" t="s">
        <v>9970</v>
      </c>
      <c r="E731" s="4" t="s">
        <v>9970</v>
      </c>
    </row>
    <row r="732" spans="1:5" ht="16.5" x14ac:dyDescent="0.3">
      <c r="A732" s="7">
        <v>1003310920</v>
      </c>
      <c r="B732" s="8" t="s">
        <v>45</v>
      </c>
      <c r="C732" s="8" t="s">
        <v>9993</v>
      </c>
      <c r="D732" s="7" t="s">
        <v>9970</v>
      </c>
      <c r="E732" s="4" t="s">
        <v>9970</v>
      </c>
    </row>
    <row r="733" spans="1:5" ht="16.5" x14ac:dyDescent="0.3">
      <c r="A733" s="7">
        <v>1003310684</v>
      </c>
      <c r="B733" s="8" t="s">
        <v>45</v>
      </c>
      <c r="C733" s="8" t="s">
        <v>9994</v>
      </c>
      <c r="D733" s="7" t="s">
        <v>9970</v>
      </c>
      <c r="E733" s="4" t="s">
        <v>9970</v>
      </c>
    </row>
    <row r="734" spans="1:5" ht="16.5" x14ac:dyDescent="0.3">
      <c r="A734" s="7">
        <v>1003310692</v>
      </c>
      <c r="B734" s="8" t="s">
        <v>45</v>
      </c>
      <c r="C734" s="8" t="s">
        <v>9995</v>
      </c>
      <c r="D734" s="7" t="s">
        <v>9970</v>
      </c>
      <c r="E734" s="4" t="s">
        <v>9970</v>
      </c>
    </row>
    <row r="735" spans="1:5" ht="16.5" x14ac:dyDescent="0.3">
      <c r="A735" s="7">
        <v>1003310686</v>
      </c>
      <c r="B735" s="8" t="s">
        <v>45</v>
      </c>
      <c r="C735" s="8" t="s">
        <v>9996</v>
      </c>
      <c r="D735" s="7" t="s">
        <v>9970</v>
      </c>
      <c r="E735" s="4" t="s">
        <v>9970</v>
      </c>
    </row>
    <row r="736" spans="1:5" ht="16.5" x14ac:dyDescent="0.3">
      <c r="A736" s="7">
        <v>1003310690</v>
      </c>
      <c r="B736" s="8" t="s">
        <v>45</v>
      </c>
      <c r="C736" s="8" t="s">
        <v>9997</v>
      </c>
      <c r="D736" s="7" t="s">
        <v>9970</v>
      </c>
      <c r="E736" s="4" t="s">
        <v>9970</v>
      </c>
    </row>
    <row r="737" spans="1:5" ht="16.5" x14ac:dyDescent="0.3">
      <c r="A737" s="7">
        <v>1003310926</v>
      </c>
      <c r="B737" s="8" t="s">
        <v>45</v>
      </c>
      <c r="C737" s="8" t="s">
        <v>9998</v>
      </c>
      <c r="D737" s="7" t="s">
        <v>9970</v>
      </c>
      <c r="E737" s="4" t="s">
        <v>9970</v>
      </c>
    </row>
    <row r="738" spans="1:5" ht="16.5" x14ac:dyDescent="0.3">
      <c r="A738" s="7">
        <v>1003310688</v>
      </c>
      <c r="B738" s="8" t="s">
        <v>45</v>
      </c>
      <c r="C738" s="8" t="s">
        <v>9999</v>
      </c>
      <c r="D738" s="7" t="s">
        <v>9970</v>
      </c>
      <c r="E738" s="4" t="s">
        <v>9970</v>
      </c>
    </row>
    <row r="739" spans="1:5" ht="16.5" x14ac:dyDescent="0.3">
      <c r="A739" s="7">
        <v>1000258798</v>
      </c>
      <c r="B739" s="8" t="s">
        <v>45</v>
      </c>
      <c r="C739" s="8" t="s">
        <v>10000</v>
      </c>
      <c r="D739" s="7" t="s">
        <v>9970</v>
      </c>
      <c r="E739" s="4" t="s">
        <v>9970</v>
      </c>
    </row>
    <row r="740" spans="1:5" ht="16.5" x14ac:dyDescent="0.3">
      <c r="A740" s="7">
        <v>1004871552</v>
      </c>
      <c r="B740" s="8" t="s">
        <v>45</v>
      </c>
      <c r="C740" s="8" t="s">
        <v>10001</v>
      </c>
      <c r="D740" s="7" t="s">
        <v>9970</v>
      </c>
      <c r="E740" s="4" t="s">
        <v>9970</v>
      </c>
    </row>
    <row r="741" spans="1:5" ht="16.5" x14ac:dyDescent="0.3">
      <c r="A741" s="7">
        <v>1001601521</v>
      </c>
      <c r="B741" s="8" t="s">
        <v>45</v>
      </c>
      <c r="C741" s="8" t="s">
        <v>10002</v>
      </c>
      <c r="D741" s="7" t="s">
        <v>9970</v>
      </c>
      <c r="E741" s="4" t="s">
        <v>9970</v>
      </c>
    </row>
    <row r="742" spans="1:5" ht="16.5" x14ac:dyDescent="0.3">
      <c r="A742" s="7">
        <v>1000258450</v>
      </c>
      <c r="B742" s="8" t="s">
        <v>45</v>
      </c>
      <c r="C742" s="8" t="s">
        <v>10003</v>
      </c>
      <c r="D742" s="7" t="s">
        <v>9970</v>
      </c>
      <c r="E742" s="4" t="s">
        <v>9970</v>
      </c>
    </row>
    <row r="743" spans="1:5" ht="16.5" x14ac:dyDescent="0.3">
      <c r="A743" s="7">
        <v>1000258442</v>
      </c>
      <c r="B743" s="8" t="s">
        <v>45</v>
      </c>
      <c r="C743" s="8" t="s">
        <v>10004</v>
      </c>
      <c r="D743" s="7" t="s">
        <v>9970</v>
      </c>
      <c r="E743" s="4" t="s">
        <v>9970</v>
      </c>
    </row>
    <row r="744" spans="1:5" ht="16.5" x14ac:dyDescent="0.3">
      <c r="A744" s="7">
        <v>1000282150</v>
      </c>
      <c r="B744" s="8" t="s">
        <v>66</v>
      </c>
      <c r="C744" s="8" t="s">
        <v>10005</v>
      </c>
      <c r="D744" s="7" t="s">
        <v>9970</v>
      </c>
      <c r="E744" s="4" t="s">
        <v>9970</v>
      </c>
    </row>
    <row r="745" spans="1:5" ht="16.5" x14ac:dyDescent="0.3">
      <c r="A745" s="7">
        <v>1004871556</v>
      </c>
      <c r="B745" s="8" t="s">
        <v>66</v>
      </c>
      <c r="C745" s="8" t="s">
        <v>10006</v>
      </c>
      <c r="D745" s="7" t="s">
        <v>9970</v>
      </c>
      <c r="E745" s="4" t="s">
        <v>9970</v>
      </c>
    </row>
    <row r="746" spans="1:5" ht="16.5" x14ac:dyDescent="0.3">
      <c r="A746" s="7">
        <v>1002074406</v>
      </c>
      <c r="B746" s="8" t="s">
        <v>15</v>
      </c>
      <c r="C746" s="8" t="s">
        <v>10007</v>
      </c>
      <c r="D746" s="7" t="s">
        <v>9970</v>
      </c>
      <c r="E746" s="4" t="s">
        <v>9970</v>
      </c>
    </row>
    <row r="747" spans="1:5" ht="16.5" x14ac:dyDescent="0.3">
      <c r="A747" s="7">
        <v>1001601830</v>
      </c>
      <c r="B747" s="8" t="s">
        <v>15</v>
      </c>
      <c r="C747" s="8" t="s">
        <v>10008</v>
      </c>
      <c r="D747" s="7" t="s">
        <v>9970</v>
      </c>
      <c r="E747" s="4" t="s">
        <v>9970</v>
      </c>
    </row>
    <row r="748" spans="1:5" ht="16.5" x14ac:dyDescent="0.3">
      <c r="A748" s="7">
        <v>1003001611</v>
      </c>
      <c r="B748" s="8" t="s">
        <v>15</v>
      </c>
      <c r="C748" s="8" t="s">
        <v>10009</v>
      </c>
      <c r="D748" s="7" t="s">
        <v>9970</v>
      </c>
      <c r="E748" s="4" t="s">
        <v>9970</v>
      </c>
    </row>
    <row r="749" spans="1:5" ht="16.5" x14ac:dyDescent="0.3">
      <c r="A749" s="7">
        <v>1000161053</v>
      </c>
      <c r="B749" s="8" t="s">
        <v>15</v>
      </c>
      <c r="C749" s="8" t="s">
        <v>10010</v>
      </c>
      <c r="D749" s="7" t="s">
        <v>9970</v>
      </c>
      <c r="E749" s="4" t="s">
        <v>9970</v>
      </c>
    </row>
    <row r="750" spans="1:5" ht="16.5" x14ac:dyDescent="0.3">
      <c r="A750" s="7">
        <v>1000282946</v>
      </c>
      <c r="B750" s="8" t="s">
        <v>15</v>
      </c>
      <c r="C750" s="8" t="s">
        <v>10011</v>
      </c>
      <c r="D750" s="7" t="s">
        <v>9970</v>
      </c>
      <c r="E750" s="4" t="s">
        <v>9970</v>
      </c>
    </row>
  </sheetData>
  <autoFilter ref="A1:E750" xr:uid="{6541DFF8-5863-483A-964A-09B4E372DB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EA40A8-46E4-449D-88AE-9DB0E077DB1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28th June Payment</vt:lpstr>
      <vt:lpstr>Customer Listing</vt:lpstr>
      <vt:lpstr>Feeder_Summary</vt:lpstr>
      <vt:lpstr>DT_Summary</vt:lpstr>
      <vt:lpstr>ESR_Summary</vt:lpstr>
      <vt:lpstr>ESR-DT Mapping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2025-02-28T08:36:12Z</dcterms:created>
  <dcterms:modified xsi:type="dcterms:W3CDTF">2025-10-24T15:39:59Z</dcterms:modified>
</cp:coreProperties>
</file>